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1"/>
  <workbookPr/>
  <mc:AlternateContent xmlns:mc="http://schemas.openxmlformats.org/markup-compatibility/2006">
    <mc:Choice Requires="x15">
      <x15ac:absPath xmlns:x15ac="http://schemas.microsoft.com/office/spreadsheetml/2010/11/ac" url="/Users/martinvalenz/Dropbox/Proyectos/Emporio-Legal/database/"/>
    </mc:Choice>
  </mc:AlternateContent>
  <xr:revisionPtr revIDLastSave="0" documentId="12_ncr:500000_{D4FE7A45-4DF1-494E-AD31-531880DC6A75}" xr6:coauthVersionLast="31" xr6:coauthVersionMax="31" xr10:uidLastSave="{00000000-0000-0000-0000-000000000000}"/>
  <bookViews>
    <workbookView xWindow="0" yWindow="460" windowWidth="28800" windowHeight="16240" xr2:uid="{00000000-000D-0000-FFFF-FFFF00000000}"/>
  </bookViews>
  <sheets>
    <sheet name="Clientes" sheetId="1" r:id="rId1"/>
    <sheet name="Marcas" sheetId="5" r:id="rId2"/>
    <sheet name="RAZA" sheetId="4" r:id="rId3"/>
    <sheet name="Conc" sheetId="2" r:id="rId4"/>
    <sheet name="nombres_comerciales" sheetId="3" r:id="rId5"/>
    <sheet name="Usuarios" sheetId="6" r:id="rId6"/>
  </sheets>
  <calcPr calcId="162913" concurrentCalc="0"/>
  <extLst>
    <ext xmlns:x14="http://schemas.microsoft.com/office/spreadsheetml/2009/9/main" uri="{79F54976-1DA5-4618-B147-4CDE4B953A38}">
      <x14:workbookPr defaultImageDpi="330"/>
    </ext>
  </extLst>
</workbook>
</file>

<file path=xl/calcChain.xml><?xml version="1.0" encoding="utf-8"?>
<calcChain xmlns="http://schemas.openxmlformats.org/spreadsheetml/2006/main">
  <c r="AD4" i="6" l="1"/>
  <c r="AD5" i="6"/>
  <c r="AD6" i="6"/>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137" i="6"/>
  <c r="AD138" i="6"/>
  <c r="AD139" i="6"/>
  <c r="AD140" i="6"/>
  <c r="AD141" i="6"/>
  <c r="AD142" i="6"/>
  <c r="AD143" i="6"/>
  <c r="AD144" i="6"/>
  <c r="AD145" i="6"/>
  <c r="AD146" i="6"/>
  <c r="AD147" i="6"/>
  <c r="AD148" i="6"/>
  <c r="AD149" i="6"/>
  <c r="AD150" i="6"/>
  <c r="AD151" i="6"/>
  <c r="AD152" i="6"/>
  <c r="AD153" i="6"/>
  <c r="AD154" i="6"/>
  <c r="AD155" i="6"/>
  <c r="AD156" i="6"/>
  <c r="AD157" i="6"/>
  <c r="AD158" i="6"/>
  <c r="AD159" i="6"/>
  <c r="AD160" i="6"/>
  <c r="AD161" i="6"/>
  <c r="AD162" i="6"/>
  <c r="AD163" i="6"/>
  <c r="AD164" i="6"/>
  <c r="AD165" i="6"/>
  <c r="AD166" i="6"/>
  <c r="AD167" i="6"/>
  <c r="AD168" i="6"/>
  <c r="AD169" i="6"/>
  <c r="AD170" i="6"/>
  <c r="AD171" i="6"/>
  <c r="AD172" i="6"/>
  <c r="AD173" i="6"/>
  <c r="AD174" i="6"/>
  <c r="AD175" i="6"/>
  <c r="AD176" i="6"/>
  <c r="AD177" i="6"/>
  <c r="AD178" i="6"/>
  <c r="AD179" i="6"/>
  <c r="AD180" i="6"/>
  <c r="AD181" i="6"/>
  <c r="AD182" i="6"/>
  <c r="AD183" i="6"/>
  <c r="AD184" i="6"/>
  <c r="AD185" i="6"/>
  <c r="AD186" i="6"/>
  <c r="AD187" i="6"/>
  <c r="AD188" i="6"/>
  <c r="AD189" i="6"/>
  <c r="AD190" i="6"/>
  <c r="AD191" i="6"/>
  <c r="AD192" i="6"/>
  <c r="AD193" i="6"/>
  <c r="AD194" i="6"/>
  <c r="AD195" i="6"/>
  <c r="AD196" i="6"/>
  <c r="AD197" i="6"/>
  <c r="AD198" i="6"/>
  <c r="AD199" i="6"/>
  <c r="AD200" i="6"/>
  <c r="AD201" i="6"/>
  <c r="AD202" i="6"/>
  <c r="AD203" i="6"/>
  <c r="AD204" i="6"/>
  <c r="AD205" i="6"/>
  <c r="AD206" i="6"/>
  <c r="AD207" i="6"/>
  <c r="AD208" i="6"/>
  <c r="AD209" i="6"/>
  <c r="AD210" i="6"/>
  <c r="AD211" i="6"/>
  <c r="AD212" i="6"/>
  <c r="AD213" i="6"/>
  <c r="AD214" i="6"/>
  <c r="AD215" i="6"/>
  <c r="AD216" i="6"/>
  <c r="AD217" i="6"/>
  <c r="AD218" i="6"/>
  <c r="AD219" i="6"/>
  <c r="AD220" i="6"/>
  <c r="AD221" i="6"/>
  <c r="AD222" i="6"/>
  <c r="AD223" i="6"/>
  <c r="AD224" i="6"/>
  <c r="AD225" i="6"/>
  <c r="AD226" i="6"/>
  <c r="AD227" i="6"/>
  <c r="AD228" i="6"/>
  <c r="AD229" i="6"/>
  <c r="AD230" i="6"/>
  <c r="AD231" i="6"/>
  <c r="AD232" i="6"/>
  <c r="AD233" i="6"/>
  <c r="AD234" i="6"/>
  <c r="AD235" i="6"/>
  <c r="AD2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38" i="6"/>
  <c r="AD339" i="6"/>
  <c r="AD340" i="6"/>
  <c r="AD341" i="6"/>
  <c r="AD342" i="6"/>
  <c r="AD343" i="6"/>
  <c r="AD344" i="6"/>
  <c r="AD345" i="6"/>
  <c r="AD346" i="6"/>
  <c r="AD347" i="6"/>
  <c r="AD348" i="6"/>
  <c r="AD349" i="6"/>
  <c r="AD350" i="6"/>
  <c r="AD351" i="6"/>
  <c r="AD352" i="6"/>
  <c r="AD353" i="6"/>
  <c r="AD354" i="6"/>
  <c r="AD355" i="6"/>
  <c r="AD356" i="6"/>
  <c r="AD357" i="6"/>
  <c r="AD358" i="6"/>
  <c r="AD359" i="6"/>
  <c r="AD360" i="6"/>
  <c r="AD361" i="6"/>
  <c r="AD362" i="6"/>
  <c r="AD363" i="6"/>
  <c r="AD364" i="6"/>
  <c r="AD365" i="6"/>
  <c r="AD366" i="6"/>
  <c r="AD367" i="6"/>
  <c r="AD368" i="6"/>
  <c r="AD369" i="6"/>
  <c r="AD370" i="6"/>
  <c r="AD371" i="6"/>
  <c r="AD372" i="6"/>
  <c r="AD373" i="6"/>
  <c r="AD374" i="6"/>
  <c r="AD375" i="6"/>
  <c r="AD376" i="6"/>
  <c r="AD377" i="6"/>
  <c r="AD378" i="6"/>
  <c r="AD379" i="6"/>
  <c r="AD380" i="6"/>
  <c r="AD381" i="6"/>
  <c r="AD382" i="6"/>
  <c r="AD383" i="6"/>
  <c r="AD384" i="6"/>
  <c r="AD385" i="6"/>
  <c r="AD386" i="6"/>
  <c r="AD387" i="6"/>
  <c r="AD388" i="6"/>
  <c r="AD389" i="6"/>
  <c r="AD390" i="6"/>
  <c r="AD391" i="6"/>
  <c r="AD392" i="6"/>
  <c r="AD393" i="6"/>
  <c r="AD394" i="6"/>
  <c r="AD395" i="6"/>
  <c r="AD396" i="6"/>
  <c r="AD397" i="6"/>
  <c r="AD398" i="6"/>
  <c r="AD399" i="6"/>
  <c r="AD400" i="6"/>
  <c r="AD401" i="6"/>
  <c r="AD402" i="6"/>
  <c r="AD403" i="6"/>
  <c r="AD404" i="6"/>
  <c r="AD405" i="6"/>
  <c r="AD406" i="6"/>
  <c r="AD407" i="6"/>
  <c r="AD408" i="6"/>
  <c r="AD409" i="6"/>
  <c r="AD410" i="6"/>
  <c r="AD411" i="6"/>
  <c r="AD412" i="6"/>
  <c r="AD413" i="6"/>
  <c r="AD414" i="6"/>
  <c r="AD415" i="6"/>
  <c r="AD416" i="6"/>
  <c r="AD417" i="6"/>
  <c r="AD418" i="6"/>
  <c r="AD419" i="6"/>
  <c r="AD420" i="6"/>
  <c r="AD421" i="6"/>
  <c r="AD422" i="6"/>
  <c r="AD423" i="6"/>
  <c r="AD424" i="6"/>
  <c r="AD425" i="6"/>
  <c r="AD426" i="6"/>
  <c r="AD427" i="6"/>
  <c r="AD428" i="6"/>
  <c r="AD429" i="6"/>
  <c r="AD430" i="6"/>
  <c r="AD431" i="6"/>
  <c r="AD432" i="6"/>
  <c r="AD433" i="6"/>
  <c r="AD434" i="6"/>
  <c r="AD435" i="6"/>
  <c r="AD436" i="6"/>
  <c r="AD437" i="6"/>
  <c r="AD438" i="6"/>
  <c r="AD439" i="6"/>
  <c r="AD440" i="6"/>
  <c r="AD441" i="6"/>
  <c r="AD442" i="6"/>
  <c r="AD443" i="6"/>
  <c r="AD444" i="6"/>
  <c r="AD445" i="6"/>
  <c r="AD446" i="6"/>
  <c r="AD447" i="6"/>
  <c r="AD448" i="6"/>
  <c r="AD449" i="6"/>
  <c r="AD450" i="6"/>
  <c r="AD451" i="6"/>
  <c r="AD452" i="6"/>
  <c r="AD453" i="6"/>
  <c r="AD454" i="6"/>
  <c r="AD455" i="6"/>
  <c r="AD456" i="6"/>
  <c r="AD457" i="6"/>
  <c r="AD458" i="6"/>
  <c r="AD459" i="6"/>
  <c r="AD460" i="6"/>
  <c r="AD461" i="6"/>
  <c r="AD462" i="6"/>
  <c r="AD463" i="6"/>
  <c r="AD464" i="6"/>
  <c r="AD465" i="6"/>
  <c r="AD466" i="6"/>
  <c r="AD467" i="6"/>
  <c r="AD468" i="6"/>
  <c r="AD469" i="6"/>
  <c r="AD470" i="6"/>
  <c r="AD471" i="6"/>
  <c r="AD472" i="6"/>
  <c r="AD473" i="6"/>
  <c r="AD474" i="6"/>
  <c r="AD475" i="6"/>
  <c r="AD476" i="6"/>
  <c r="AD477" i="6"/>
  <c r="AD478" i="6"/>
  <c r="AD479" i="6"/>
  <c r="AD480" i="6"/>
  <c r="AD481" i="6"/>
  <c r="AD482" i="6"/>
  <c r="AD483" i="6"/>
  <c r="AD484" i="6"/>
  <c r="AD485" i="6"/>
  <c r="AD486" i="6"/>
  <c r="AD487" i="6"/>
  <c r="AD488" i="6"/>
  <c r="AD489" i="6"/>
  <c r="AD490" i="6"/>
  <c r="AD491" i="6"/>
  <c r="AD492" i="6"/>
  <c r="AD493" i="6"/>
  <c r="AD494" i="6"/>
  <c r="AD495" i="6"/>
  <c r="AD496" i="6"/>
  <c r="AD497" i="6"/>
  <c r="AD498" i="6"/>
  <c r="AD499" i="6"/>
  <c r="AD500" i="6"/>
  <c r="AD501" i="6"/>
  <c r="AD502" i="6"/>
  <c r="AD503" i="6"/>
  <c r="AD504" i="6"/>
  <c r="AD505" i="6"/>
  <c r="AD506" i="6"/>
  <c r="AD507" i="6"/>
  <c r="AD508" i="6"/>
  <c r="AD509" i="6"/>
  <c r="AD510" i="6"/>
  <c r="AD511" i="6"/>
  <c r="AD512" i="6"/>
  <c r="AD513" i="6"/>
  <c r="AD514" i="6"/>
  <c r="AD515" i="6"/>
  <c r="AD516" i="6"/>
  <c r="AD517" i="6"/>
  <c r="AD518" i="6"/>
  <c r="AD519" i="6"/>
  <c r="AD520" i="6"/>
  <c r="AD521" i="6"/>
  <c r="AD522" i="6"/>
  <c r="AD523" i="6"/>
  <c r="AD524" i="6"/>
  <c r="AD525" i="6"/>
  <c r="AD526" i="6"/>
  <c r="AD527" i="6"/>
  <c r="AD528" i="6"/>
  <c r="AD529" i="6"/>
  <c r="AD530" i="6"/>
  <c r="AD531" i="6"/>
  <c r="AD532" i="6"/>
  <c r="AD533" i="6"/>
  <c r="AD534" i="6"/>
  <c r="AD535" i="6"/>
  <c r="AD536" i="6"/>
  <c r="AD537" i="6"/>
  <c r="AD538" i="6"/>
  <c r="AD539" i="6"/>
  <c r="AD540" i="6"/>
  <c r="AD541" i="6"/>
  <c r="AD542" i="6"/>
  <c r="AD543" i="6"/>
  <c r="AD544" i="6"/>
  <c r="AD545" i="6"/>
  <c r="AD546" i="6"/>
  <c r="AD547" i="6"/>
  <c r="AD548" i="6"/>
  <c r="AD549" i="6"/>
  <c r="AD550" i="6"/>
  <c r="AD551" i="6"/>
  <c r="AD552" i="6"/>
  <c r="AD553" i="6"/>
  <c r="AD554" i="6"/>
  <c r="AD555" i="6"/>
  <c r="AD556" i="6"/>
  <c r="AD557" i="6"/>
  <c r="AD558" i="6"/>
  <c r="AD559" i="6"/>
  <c r="AD560" i="6"/>
  <c r="AD561" i="6"/>
  <c r="AD562" i="6"/>
  <c r="AD563" i="6"/>
  <c r="AD564" i="6"/>
  <c r="AD565" i="6"/>
  <c r="AD566" i="6"/>
  <c r="AD567" i="6"/>
  <c r="AD568" i="6"/>
  <c r="AD569" i="6"/>
  <c r="AD570" i="6"/>
  <c r="AD571" i="6"/>
  <c r="AD572" i="6"/>
  <c r="AD573" i="6"/>
  <c r="AD574" i="6"/>
  <c r="AD575" i="6"/>
  <c r="AD576" i="6"/>
  <c r="AD577" i="6"/>
  <c r="AD578" i="6"/>
  <c r="AD579" i="6"/>
  <c r="AD580" i="6"/>
  <c r="AD581" i="6"/>
  <c r="AD582" i="6"/>
  <c r="AD583" i="6"/>
  <c r="AD584" i="6"/>
  <c r="AD585" i="6"/>
  <c r="AD586" i="6"/>
  <c r="AD587" i="6"/>
  <c r="AD588" i="6"/>
  <c r="AD589" i="6"/>
  <c r="AD590" i="6"/>
  <c r="AD591" i="6"/>
  <c r="AD592" i="6"/>
  <c r="AD593" i="6"/>
  <c r="AD594" i="6"/>
  <c r="AD595" i="6"/>
  <c r="AD596" i="6"/>
  <c r="AD597" i="6"/>
  <c r="AD598" i="6"/>
  <c r="AD599" i="6"/>
  <c r="AD600" i="6"/>
  <c r="AD601" i="6"/>
  <c r="AD602" i="6"/>
  <c r="AD603" i="6"/>
  <c r="AD604" i="6"/>
  <c r="AD605" i="6"/>
  <c r="AD606" i="6"/>
  <c r="AD607" i="6"/>
  <c r="AD608" i="6"/>
  <c r="AD609" i="6"/>
  <c r="AD610" i="6"/>
  <c r="AD611" i="6"/>
  <c r="AD612" i="6"/>
  <c r="AD613" i="6"/>
  <c r="AD614" i="6"/>
  <c r="AD615" i="6"/>
  <c r="AD616" i="6"/>
  <c r="AD617" i="6"/>
  <c r="AD618" i="6"/>
  <c r="AD619" i="6"/>
  <c r="AD620" i="6"/>
  <c r="AD621" i="6"/>
  <c r="AD622" i="6"/>
  <c r="AD623" i="6"/>
  <c r="AD624" i="6"/>
  <c r="AD625" i="6"/>
  <c r="AD626" i="6"/>
  <c r="AD627" i="6"/>
  <c r="AD628" i="6"/>
  <c r="AD629" i="6"/>
  <c r="AD630" i="6"/>
  <c r="AD631" i="6"/>
  <c r="AD632" i="6"/>
  <c r="AD633" i="6"/>
  <c r="AD634" i="6"/>
  <c r="AD635" i="6"/>
  <c r="AD636" i="6"/>
  <c r="AD637" i="6"/>
  <c r="AD638" i="6"/>
  <c r="AD639" i="6"/>
  <c r="AD640" i="6"/>
  <c r="AD641" i="6"/>
  <c r="AD642" i="6"/>
  <c r="AD643" i="6"/>
  <c r="AD644" i="6"/>
  <c r="AD645" i="6"/>
  <c r="AD646" i="6"/>
  <c r="AD647" i="6"/>
  <c r="AD648" i="6"/>
  <c r="AD649" i="6"/>
  <c r="AD650" i="6"/>
  <c r="AD651" i="6"/>
  <c r="AD652" i="6"/>
  <c r="AD653" i="6"/>
  <c r="AD654" i="6"/>
  <c r="AD655" i="6"/>
  <c r="AD656" i="6"/>
  <c r="AD657" i="6"/>
  <c r="AD658" i="6"/>
  <c r="AD659" i="6"/>
  <c r="AD660" i="6"/>
  <c r="AD661" i="6"/>
  <c r="AD662" i="6"/>
  <c r="AD663" i="6"/>
  <c r="AD664" i="6"/>
  <c r="AD665" i="6"/>
  <c r="AD666" i="6"/>
  <c r="AD667" i="6"/>
  <c r="AD668" i="6"/>
  <c r="AD669" i="6"/>
  <c r="AD670" i="6"/>
  <c r="AD671" i="6"/>
  <c r="AD672" i="6"/>
  <c r="AD673" i="6"/>
  <c r="AD674" i="6"/>
  <c r="AD675" i="6"/>
  <c r="AD676" i="6"/>
  <c r="AD677" i="6"/>
  <c r="AD678" i="6"/>
  <c r="AD679" i="6"/>
  <c r="AD680" i="6"/>
  <c r="AD681" i="6"/>
  <c r="AD682" i="6"/>
  <c r="AD683" i="6"/>
  <c r="AD684" i="6"/>
  <c r="AD685" i="6"/>
  <c r="AD686" i="6"/>
  <c r="AD687" i="6"/>
  <c r="AD688" i="6"/>
  <c r="AD689" i="6"/>
  <c r="AD690" i="6"/>
  <c r="AD691" i="6"/>
  <c r="AD692" i="6"/>
  <c r="AD693" i="6"/>
  <c r="AD694" i="6"/>
  <c r="AD695" i="6"/>
  <c r="AD696" i="6"/>
  <c r="AD697" i="6"/>
  <c r="AD698" i="6"/>
  <c r="AD699" i="6"/>
  <c r="AD700" i="6"/>
  <c r="AD701" i="6"/>
  <c r="AD702" i="6"/>
  <c r="AD703" i="6"/>
  <c r="AD704" i="6"/>
  <c r="AD705" i="6"/>
  <c r="AD706" i="6"/>
  <c r="AD707" i="6"/>
  <c r="AD708" i="6"/>
  <c r="AD709" i="6"/>
  <c r="AD710" i="6"/>
  <c r="AD711" i="6"/>
  <c r="AD712" i="6"/>
  <c r="AD713" i="6"/>
  <c r="AD714" i="6"/>
  <c r="AD715" i="6"/>
  <c r="AD716" i="6"/>
  <c r="AD717" i="6"/>
  <c r="AD718" i="6"/>
  <c r="AD719" i="6"/>
  <c r="AD720" i="6"/>
  <c r="AD721" i="6"/>
  <c r="AD722" i="6"/>
  <c r="AD723" i="6"/>
  <c r="AD724" i="6"/>
  <c r="AD725" i="6"/>
  <c r="AD726" i="6"/>
  <c r="AD727" i="6"/>
  <c r="AD728" i="6"/>
  <c r="AD729" i="6"/>
  <c r="AD730" i="6"/>
  <c r="AD731" i="6"/>
  <c r="AD732" i="6"/>
  <c r="AD733" i="6"/>
  <c r="AD734" i="6"/>
  <c r="AD735" i="6"/>
  <c r="AD736" i="6"/>
  <c r="AD737" i="6"/>
  <c r="AD738" i="6"/>
  <c r="AD739" i="6"/>
  <c r="AD740" i="6"/>
  <c r="AD741" i="6"/>
  <c r="AD742" i="6"/>
  <c r="AD743" i="6"/>
  <c r="AD744" i="6"/>
  <c r="AD745" i="6"/>
  <c r="AD746" i="6"/>
  <c r="AD747" i="6"/>
  <c r="AD748" i="6"/>
  <c r="AD749" i="6"/>
  <c r="AD750" i="6"/>
  <c r="AD751" i="6"/>
  <c r="AD752" i="6"/>
  <c r="AD753" i="6"/>
  <c r="AD754" i="6"/>
  <c r="AD755" i="6"/>
  <c r="AD756" i="6"/>
  <c r="AD757" i="6"/>
  <c r="AD758" i="6"/>
  <c r="AD759" i="6"/>
  <c r="AD760" i="6"/>
  <c r="AD761" i="6"/>
  <c r="AD762" i="6"/>
  <c r="AD763" i="6"/>
  <c r="AD764" i="6"/>
  <c r="AD765" i="6"/>
  <c r="AD766" i="6"/>
  <c r="AD767" i="6"/>
  <c r="AD768" i="6"/>
  <c r="AD769" i="6"/>
  <c r="AD770" i="6"/>
  <c r="AD771" i="6"/>
  <c r="AD772" i="6"/>
  <c r="AD773" i="6"/>
  <c r="AD774" i="6"/>
  <c r="AD775" i="6"/>
  <c r="AD776" i="6"/>
  <c r="AD777" i="6"/>
  <c r="AD778" i="6"/>
  <c r="AD779" i="6"/>
  <c r="AD780" i="6"/>
  <c r="AD781" i="6"/>
  <c r="AD782" i="6"/>
  <c r="AD783" i="6"/>
  <c r="AD784" i="6"/>
  <c r="AD785" i="6"/>
  <c r="AD786" i="6"/>
  <c r="AD787" i="6"/>
  <c r="AD788" i="6"/>
  <c r="AD789" i="6"/>
  <c r="AD790" i="6"/>
  <c r="AD791" i="6"/>
  <c r="AD792" i="6"/>
  <c r="AD793" i="6"/>
  <c r="AD794" i="6"/>
  <c r="AD795" i="6"/>
  <c r="AD796" i="6"/>
  <c r="AD797" i="6"/>
  <c r="AD798" i="6"/>
  <c r="AD799" i="6"/>
  <c r="AD800" i="6"/>
  <c r="AD801" i="6"/>
  <c r="AD802" i="6"/>
  <c r="AD803" i="6"/>
  <c r="AD804" i="6"/>
  <c r="AD805" i="6"/>
  <c r="AD806" i="6"/>
  <c r="AD807" i="6"/>
  <c r="AD808" i="6"/>
  <c r="AD809" i="6"/>
  <c r="AD810" i="6"/>
  <c r="AD811" i="6"/>
  <c r="AD812" i="6"/>
  <c r="AD813" i="6"/>
  <c r="AD814" i="6"/>
  <c r="AD815" i="6"/>
  <c r="AD816" i="6"/>
  <c r="AD817" i="6"/>
  <c r="AD818" i="6"/>
  <c r="AD819" i="6"/>
  <c r="AD820" i="6"/>
  <c r="AD821" i="6"/>
  <c r="AD822" i="6"/>
  <c r="AD823" i="6"/>
  <c r="AD824" i="6"/>
  <c r="AD825" i="6"/>
  <c r="AD826" i="6"/>
  <c r="AD827" i="6"/>
  <c r="AD828" i="6"/>
  <c r="AD829" i="6"/>
  <c r="AD830" i="6"/>
  <c r="AD831" i="6"/>
  <c r="AD832" i="6"/>
  <c r="AD833" i="6"/>
  <c r="AD834" i="6"/>
  <c r="AD835" i="6"/>
  <c r="AD836" i="6"/>
  <c r="AD837" i="6"/>
  <c r="AD838" i="6"/>
  <c r="AD839" i="6"/>
  <c r="AD840" i="6"/>
  <c r="AD841" i="6"/>
  <c r="AD842" i="6"/>
  <c r="AD843" i="6"/>
  <c r="AD844" i="6"/>
  <c r="AD845" i="6"/>
  <c r="AD846" i="6"/>
  <c r="AD847" i="6"/>
  <c r="AD848" i="6"/>
  <c r="AD849" i="6"/>
  <c r="AD850" i="6"/>
  <c r="AD851" i="6"/>
  <c r="AD852" i="6"/>
  <c r="AD853" i="6"/>
  <c r="AD854" i="6"/>
  <c r="AD855" i="6"/>
  <c r="AD856" i="6"/>
  <c r="AD857" i="6"/>
  <c r="AD858" i="6"/>
  <c r="AD859" i="6"/>
  <c r="AD860" i="6"/>
  <c r="AD861" i="6"/>
  <c r="AD862" i="6"/>
  <c r="AD863" i="6"/>
  <c r="AD864" i="6"/>
  <c r="AD865" i="6"/>
  <c r="AD866" i="6"/>
  <c r="AD867" i="6"/>
  <c r="AD868" i="6"/>
  <c r="AD869" i="6"/>
  <c r="AD870" i="6"/>
  <c r="AD871" i="6"/>
  <c r="AD872" i="6"/>
  <c r="AD873" i="6"/>
  <c r="AD874" i="6"/>
  <c r="AD875" i="6"/>
  <c r="AD876" i="6"/>
  <c r="AD877" i="6"/>
  <c r="AD878" i="6"/>
  <c r="AD879" i="6"/>
  <c r="AD880" i="6"/>
  <c r="AD881" i="6"/>
  <c r="AD882" i="6"/>
  <c r="AD883" i="6"/>
  <c r="AD884" i="6"/>
  <c r="AD885" i="6"/>
  <c r="AD886" i="6"/>
  <c r="AD887" i="6"/>
  <c r="AD888" i="6"/>
  <c r="AD889" i="6"/>
  <c r="AD890" i="6"/>
  <c r="AD891" i="6"/>
  <c r="AD892" i="6"/>
  <c r="AD893" i="6"/>
  <c r="AD894" i="6"/>
  <c r="AD895" i="6"/>
  <c r="AD896" i="6"/>
  <c r="AD897" i="6"/>
  <c r="AD898" i="6"/>
  <c r="AD899" i="6"/>
  <c r="AD900" i="6"/>
  <c r="AD901" i="6"/>
  <c r="AD902" i="6"/>
  <c r="AD903" i="6"/>
  <c r="AD904" i="6"/>
  <c r="AD905" i="6"/>
  <c r="AD906" i="6"/>
  <c r="AD907" i="6"/>
  <c r="AD908" i="6"/>
  <c r="AD909" i="6"/>
  <c r="AD910" i="6"/>
  <c r="AD911" i="6"/>
  <c r="AD912" i="6"/>
  <c r="AD913" i="6"/>
  <c r="AD914" i="6"/>
  <c r="AD915" i="6"/>
  <c r="AD916" i="6"/>
  <c r="AD917" i="6"/>
  <c r="AD918" i="6"/>
  <c r="AD919" i="6"/>
  <c r="AD920" i="6"/>
  <c r="AD921" i="6"/>
  <c r="AD922" i="6"/>
  <c r="AD923" i="6"/>
  <c r="AD924" i="6"/>
  <c r="AD925" i="6"/>
  <c r="AD926" i="6"/>
  <c r="AD927" i="6"/>
  <c r="AD928" i="6"/>
  <c r="AD929" i="6"/>
  <c r="AD930" i="6"/>
  <c r="AD931" i="6"/>
  <c r="AD932" i="6"/>
  <c r="AD933" i="6"/>
  <c r="AD934" i="6"/>
  <c r="AD935" i="6"/>
  <c r="AD936" i="6"/>
  <c r="AD937" i="6"/>
  <c r="AD938" i="6"/>
  <c r="AD939" i="6"/>
  <c r="AD940" i="6"/>
  <c r="AD941" i="6"/>
  <c r="AD942" i="6"/>
  <c r="AD943" i="6"/>
  <c r="AD944" i="6"/>
  <c r="AD945" i="6"/>
  <c r="AD946" i="6"/>
  <c r="AD947" i="6"/>
  <c r="AD948" i="6"/>
  <c r="AD949" i="6"/>
  <c r="AD950" i="6"/>
  <c r="AD951" i="6"/>
  <c r="AD952" i="6"/>
  <c r="AD953" i="6"/>
  <c r="AD954" i="6"/>
  <c r="AD955" i="6"/>
  <c r="AD956" i="6"/>
  <c r="AD957" i="6"/>
  <c r="AD958" i="6"/>
  <c r="AD959" i="6"/>
  <c r="AD960" i="6"/>
  <c r="AD961" i="6"/>
  <c r="AD962" i="6"/>
  <c r="AD963" i="6"/>
  <c r="AD964" i="6"/>
  <c r="AD965" i="6"/>
  <c r="AD966" i="6"/>
  <c r="AD967" i="6"/>
  <c r="AD968" i="6"/>
  <c r="AD969" i="6"/>
  <c r="AD970" i="6"/>
  <c r="AD971" i="6"/>
  <c r="AD972" i="6"/>
  <c r="AD973" i="6"/>
  <c r="AD974" i="6"/>
  <c r="AD975" i="6"/>
  <c r="AD976" i="6"/>
  <c r="AD977" i="6"/>
  <c r="AD978" i="6"/>
  <c r="AD979" i="6"/>
  <c r="AD980" i="6"/>
  <c r="AD981" i="6"/>
  <c r="AD982" i="6"/>
  <c r="AD983" i="6"/>
  <c r="AD984" i="6"/>
  <c r="AD985" i="6"/>
  <c r="AD986" i="6"/>
  <c r="AD987" i="6"/>
  <c r="AD988" i="6"/>
  <c r="AD989" i="6"/>
  <c r="AD990" i="6"/>
  <c r="AD991" i="6"/>
  <c r="AD992" i="6"/>
  <c r="AD993" i="6"/>
  <c r="AD994" i="6"/>
  <c r="AD995" i="6"/>
  <c r="AD996" i="6"/>
  <c r="AD997" i="6"/>
  <c r="AD998" i="6"/>
  <c r="AD999" i="6"/>
  <c r="AD1000" i="6"/>
  <c r="AD1001" i="6"/>
  <c r="AD1002" i="6"/>
  <c r="AD1003" i="6"/>
  <c r="AD1004" i="6"/>
  <c r="AD1005" i="6"/>
  <c r="AD1006" i="6"/>
  <c r="AD1007" i="6"/>
  <c r="AD1008" i="6"/>
  <c r="AD1009" i="6"/>
  <c r="AD1010" i="6"/>
  <c r="AD1011" i="6"/>
  <c r="AD1012" i="6"/>
  <c r="AD1013" i="6"/>
  <c r="AD1014" i="6"/>
  <c r="AD1015" i="6"/>
  <c r="AD1016" i="6"/>
  <c r="AD1017" i="6"/>
  <c r="AD1018" i="6"/>
  <c r="AD1019" i="6"/>
  <c r="AD1020" i="6"/>
  <c r="AD1021" i="6"/>
  <c r="AD1022" i="6"/>
  <c r="AD1023" i="6"/>
  <c r="AD1024" i="6"/>
  <c r="AD1025" i="6"/>
  <c r="AD1026" i="6"/>
  <c r="AD1027" i="6"/>
  <c r="AD1028" i="6"/>
  <c r="AD1029" i="6"/>
  <c r="AD1030" i="6"/>
  <c r="AD1031" i="6"/>
  <c r="AD1032" i="6"/>
  <c r="AD1033" i="6"/>
  <c r="AD1034" i="6"/>
  <c r="AD1035" i="6"/>
  <c r="AD1036" i="6"/>
  <c r="AD1037" i="6"/>
  <c r="AD1038" i="6"/>
  <c r="AD1039" i="6"/>
  <c r="AD1040" i="6"/>
  <c r="AD1041" i="6"/>
  <c r="AD1042" i="6"/>
  <c r="AD1043" i="6"/>
  <c r="AD1044" i="6"/>
  <c r="AD1045" i="6"/>
  <c r="AD1046" i="6"/>
  <c r="AD1047" i="6"/>
  <c r="AD1048" i="6"/>
  <c r="AD1049" i="6"/>
  <c r="AD1050" i="6"/>
  <c r="AD1051" i="6"/>
  <c r="AD1052" i="6"/>
  <c r="AD1053" i="6"/>
  <c r="AD1054" i="6"/>
  <c r="AD1055" i="6"/>
  <c r="AD1056" i="6"/>
  <c r="AD1057" i="6"/>
  <c r="AD1058" i="6"/>
  <c r="AD1059" i="6"/>
  <c r="AD1060" i="6"/>
  <c r="AD1061" i="6"/>
  <c r="AD1062" i="6"/>
  <c r="AD1063" i="6"/>
  <c r="AD1064" i="6"/>
  <c r="AD1065" i="6"/>
  <c r="AD1066" i="6"/>
  <c r="AD1067" i="6"/>
  <c r="AD1068" i="6"/>
  <c r="AD1069" i="6"/>
  <c r="AD1070" i="6"/>
  <c r="AD1071" i="6"/>
  <c r="AD1072" i="6"/>
  <c r="AD1073" i="6"/>
  <c r="AD1074" i="6"/>
  <c r="AD1075" i="6"/>
  <c r="AD1076" i="6"/>
  <c r="AD1077" i="6"/>
  <c r="AD1078" i="6"/>
  <c r="AD1079" i="6"/>
  <c r="AD1080" i="6"/>
  <c r="AD1081" i="6"/>
  <c r="AD1082" i="6"/>
  <c r="AD1083" i="6"/>
  <c r="AD1084" i="6"/>
  <c r="AD1085" i="6"/>
  <c r="AD1086" i="6"/>
  <c r="AD1087" i="6"/>
  <c r="AD1088" i="6"/>
  <c r="AD1089" i="6"/>
  <c r="AD1090" i="6"/>
  <c r="AD1091" i="6"/>
  <c r="AD1092" i="6"/>
  <c r="AD1093" i="6"/>
  <c r="AD1094" i="6"/>
  <c r="AD1095" i="6"/>
  <c r="AD1096" i="6"/>
  <c r="AD1097" i="6"/>
  <c r="AD1098" i="6"/>
  <c r="AD1099" i="6"/>
  <c r="AD1100" i="6"/>
  <c r="AD1101" i="6"/>
  <c r="AD1102" i="6"/>
  <c r="AD1103" i="6"/>
  <c r="AD1104" i="6"/>
  <c r="AD1105" i="6"/>
  <c r="AD1106" i="6"/>
  <c r="AD1107" i="6"/>
  <c r="AD1108" i="6"/>
  <c r="AD1109" i="6"/>
  <c r="AD1110" i="6"/>
  <c r="AD1111" i="6"/>
  <c r="AD1112" i="6"/>
  <c r="AD1113" i="6"/>
  <c r="AD1114" i="6"/>
  <c r="AD1115" i="6"/>
  <c r="AD1116" i="6"/>
  <c r="AD1117" i="6"/>
  <c r="AD1118" i="6"/>
  <c r="AD1119" i="6"/>
  <c r="AD1120" i="6"/>
  <c r="AD1121" i="6"/>
  <c r="AD1122" i="6"/>
  <c r="AD1123" i="6"/>
  <c r="AD1124" i="6"/>
  <c r="AD1125" i="6"/>
  <c r="AD1126" i="6"/>
  <c r="AD1127" i="6"/>
  <c r="AD1128" i="6"/>
  <c r="AD1129" i="6"/>
  <c r="AD1130" i="6"/>
  <c r="AD1131" i="6"/>
  <c r="AD1132" i="6"/>
  <c r="AD1133" i="6"/>
  <c r="AD1134" i="6"/>
  <c r="AD1135" i="6"/>
  <c r="AD1136" i="6"/>
  <c r="AD1137" i="6"/>
  <c r="AD1138" i="6"/>
  <c r="AD1139" i="6"/>
  <c r="AD1140" i="6"/>
  <c r="AD1141" i="6"/>
  <c r="AD1142" i="6"/>
  <c r="AD1143" i="6"/>
  <c r="AD1144" i="6"/>
  <c r="AD1145" i="6"/>
  <c r="AD1146" i="6"/>
  <c r="AD1147" i="6"/>
  <c r="AD1148" i="6"/>
  <c r="AD1149" i="6"/>
  <c r="AD1150" i="6"/>
  <c r="AD1151" i="6"/>
  <c r="AD1152" i="6"/>
  <c r="AD1153" i="6"/>
  <c r="AD1154" i="6"/>
  <c r="AD1155" i="6"/>
  <c r="AD1156" i="6"/>
  <c r="AD1157" i="6"/>
  <c r="AD1158" i="6"/>
  <c r="AD1159" i="6"/>
  <c r="AD1160" i="6"/>
  <c r="AD1161" i="6"/>
  <c r="AD1162" i="6"/>
  <c r="AD1163" i="6"/>
  <c r="AD1164" i="6"/>
  <c r="AD1165" i="6"/>
  <c r="AD1166" i="6"/>
  <c r="AD1167" i="6"/>
  <c r="AD1168" i="6"/>
  <c r="AD1169" i="6"/>
  <c r="AD1170" i="6"/>
  <c r="AD1171" i="6"/>
  <c r="AD1172" i="6"/>
  <c r="AD1173" i="6"/>
  <c r="AD1174" i="6"/>
  <c r="AD1175" i="6"/>
  <c r="AD1176" i="6"/>
  <c r="AD1177" i="6"/>
  <c r="AD1178" i="6"/>
  <c r="AD1179" i="6"/>
  <c r="AD1180" i="6"/>
  <c r="AD1181" i="6"/>
  <c r="AD1182" i="6"/>
  <c r="AD1183" i="6"/>
  <c r="AD1184" i="6"/>
  <c r="AD1185" i="6"/>
  <c r="AD1186" i="6"/>
  <c r="AD1187" i="6"/>
  <c r="AD1188" i="6"/>
  <c r="AD1189" i="6"/>
  <c r="AD1190" i="6"/>
  <c r="AD1191" i="6"/>
  <c r="AD1192" i="6"/>
  <c r="AD1193" i="6"/>
  <c r="AD1194" i="6"/>
  <c r="AD1195" i="6"/>
  <c r="AD1196" i="6"/>
  <c r="AD1197" i="6"/>
  <c r="AD1198" i="6"/>
  <c r="AD1199" i="6"/>
  <c r="AD1200" i="6"/>
  <c r="AD1201" i="6"/>
  <c r="AD1202" i="6"/>
  <c r="AD1203" i="6"/>
  <c r="AD1204" i="6"/>
  <c r="AD1205" i="6"/>
  <c r="AD1206" i="6"/>
  <c r="AD1207" i="6"/>
  <c r="AD1208" i="6"/>
  <c r="AD1209" i="6"/>
  <c r="AD1210" i="6"/>
  <c r="AD1211" i="6"/>
  <c r="AD1212" i="6"/>
  <c r="AD1213" i="6"/>
  <c r="AD1214" i="6"/>
  <c r="AD1215" i="6"/>
  <c r="AD1216" i="6"/>
  <c r="AD1217" i="6"/>
  <c r="AD1218" i="6"/>
  <c r="AD1219" i="6"/>
  <c r="AD1220" i="6"/>
  <c r="AD1221" i="6"/>
  <c r="AD1222" i="6"/>
  <c r="AD1223" i="6"/>
  <c r="AD1224" i="6"/>
  <c r="AD1225" i="6"/>
  <c r="AD1226" i="6"/>
  <c r="AD1227" i="6"/>
  <c r="AD3" i="6"/>
  <c r="AD2" i="6"/>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2" i="1"/>
  <c r="C2" i="2"/>
  <c r="D2" i="2"/>
  <c r="AF2" i="2"/>
  <c r="U2" i="4"/>
  <c r="V2" i="4"/>
  <c r="W2" i="4"/>
  <c r="X2" i="4"/>
  <c r="Y2" i="4"/>
  <c r="Z2" i="4"/>
  <c r="AA2" i="4"/>
  <c r="AB2" i="4"/>
  <c r="U3" i="4"/>
  <c r="V3" i="4"/>
  <c r="W3" i="4"/>
  <c r="X3" i="4"/>
  <c r="Y3" i="4"/>
  <c r="Z3" i="4"/>
  <c r="AA3" i="4"/>
  <c r="AB3" i="4"/>
  <c r="U4" i="4"/>
  <c r="V4" i="4"/>
  <c r="W4" i="4"/>
  <c r="X4" i="4"/>
  <c r="Y4" i="4"/>
  <c r="Z4" i="4"/>
  <c r="AA4" i="4"/>
  <c r="AB4" i="4"/>
  <c r="U5" i="4"/>
  <c r="V5" i="4"/>
  <c r="W5" i="4"/>
  <c r="X5" i="4"/>
  <c r="Y5" i="4"/>
  <c r="Z5" i="4"/>
  <c r="AA5" i="4"/>
  <c r="AB5" i="4"/>
  <c r="U6" i="4"/>
  <c r="V6" i="4"/>
  <c r="W6" i="4"/>
  <c r="X6" i="4"/>
  <c r="Y6" i="4"/>
  <c r="Z6" i="4"/>
  <c r="AA6" i="4"/>
  <c r="AB6" i="4"/>
  <c r="U7" i="4"/>
  <c r="V7" i="4"/>
  <c r="W7" i="4"/>
  <c r="X7" i="4"/>
  <c r="Y7" i="4"/>
  <c r="Z7" i="4"/>
  <c r="AA7" i="4"/>
  <c r="AB7" i="4"/>
  <c r="U8" i="4"/>
  <c r="V8" i="4"/>
  <c r="W8" i="4"/>
  <c r="X8" i="4"/>
  <c r="Y8" i="4"/>
  <c r="Z8" i="4"/>
  <c r="AA8" i="4"/>
  <c r="AB8" i="4"/>
  <c r="U9" i="4"/>
  <c r="V9" i="4"/>
  <c r="W9" i="4"/>
  <c r="X9" i="4"/>
  <c r="Y9" i="4"/>
  <c r="Z9" i="4"/>
  <c r="AA9" i="4"/>
  <c r="AB9" i="4"/>
  <c r="U10" i="4"/>
  <c r="V10" i="4"/>
  <c r="W10" i="4"/>
  <c r="X10" i="4"/>
  <c r="Y10" i="4"/>
  <c r="Z10" i="4"/>
  <c r="AA10" i="4"/>
  <c r="AB10" i="4"/>
  <c r="U11" i="4"/>
  <c r="V11" i="4"/>
  <c r="W11" i="4"/>
  <c r="X11" i="4"/>
  <c r="Y11" i="4"/>
  <c r="Z11" i="4"/>
  <c r="AA11" i="4"/>
  <c r="AB11" i="4"/>
  <c r="U12" i="4"/>
  <c r="V12" i="4"/>
  <c r="W12" i="4"/>
  <c r="X12" i="4"/>
  <c r="Y12" i="4"/>
  <c r="Z12" i="4"/>
  <c r="AA12" i="4"/>
  <c r="AB12" i="4"/>
  <c r="U13" i="4"/>
  <c r="V13" i="4"/>
  <c r="W13" i="4"/>
  <c r="X13" i="4"/>
  <c r="Y13" i="4"/>
  <c r="Z13" i="4"/>
  <c r="AA13" i="4"/>
  <c r="AB13" i="4"/>
  <c r="U14" i="4"/>
  <c r="V14" i="4"/>
  <c r="W14" i="4"/>
  <c r="X14" i="4"/>
  <c r="Y14" i="4"/>
  <c r="Z14" i="4"/>
  <c r="AA14" i="4"/>
  <c r="AB14" i="4"/>
  <c r="U15" i="4"/>
  <c r="V15" i="4"/>
  <c r="W15" i="4"/>
  <c r="X15" i="4"/>
  <c r="Y15" i="4"/>
  <c r="Z15" i="4"/>
  <c r="AA15" i="4"/>
  <c r="AB15" i="4"/>
  <c r="U16" i="4"/>
  <c r="V16" i="4"/>
  <c r="W16" i="4"/>
  <c r="X16" i="4"/>
  <c r="Y16" i="4"/>
  <c r="Z16" i="4"/>
  <c r="AA16" i="4"/>
  <c r="AB16" i="4"/>
  <c r="U17" i="4"/>
  <c r="V17" i="4"/>
  <c r="W17" i="4"/>
  <c r="X17" i="4"/>
  <c r="Y17" i="4"/>
  <c r="Z17" i="4"/>
  <c r="AA17" i="4"/>
  <c r="AB17" i="4"/>
  <c r="U18" i="4"/>
  <c r="V18" i="4"/>
  <c r="W18" i="4"/>
  <c r="X18" i="4"/>
  <c r="Y18" i="4"/>
  <c r="Z18" i="4"/>
  <c r="AA18" i="4"/>
  <c r="AB18" i="4"/>
  <c r="U19" i="4"/>
  <c r="V19" i="4"/>
  <c r="W19" i="4"/>
  <c r="X19" i="4"/>
  <c r="Y19" i="4"/>
  <c r="Z19" i="4"/>
  <c r="AA19" i="4"/>
  <c r="AB19" i="4"/>
  <c r="U20" i="4"/>
  <c r="V20" i="4"/>
  <c r="W20" i="4"/>
  <c r="X20" i="4"/>
  <c r="Y20" i="4"/>
  <c r="Z20" i="4"/>
  <c r="AA20" i="4"/>
  <c r="AB20" i="4"/>
  <c r="U21" i="4"/>
  <c r="V21" i="4"/>
  <c r="W21" i="4"/>
  <c r="X21" i="4"/>
  <c r="Y21" i="4"/>
  <c r="Z21" i="4"/>
  <c r="AA21" i="4"/>
  <c r="AB21" i="4"/>
  <c r="U22" i="4"/>
  <c r="V22" i="4"/>
  <c r="W22" i="4"/>
  <c r="X22" i="4"/>
  <c r="Y22" i="4"/>
  <c r="Z22" i="4"/>
  <c r="AA22" i="4"/>
  <c r="AB22" i="4"/>
  <c r="U23" i="4"/>
  <c r="V23" i="4"/>
  <c r="W23" i="4"/>
  <c r="X23" i="4"/>
  <c r="Y23" i="4"/>
  <c r="Z23" i="4"/>
  <c r="AA23" i="4"/>
  <c r="AB23" i="4"/>
  <c r="U24" i="4"/>
  <c r="V24" i="4"/>
  <c r="W24" i="4"/>
  <c r="X24" i="4"/>
  <c r="Y24" i="4"/>
  <c r="Z24" i="4"/>
  <c r="AA24" i="4"/>
  <c r="AB24" i="4"/>
  <c r="U25" i="4"/>
  <c r="V25" i="4"/>
  <c r="W25" i="4"/>
  <c r="X25" i="4"/>
  <c r="Y25" i="4"/>
  <c r="Z25" i="4"/>
  <c r="AA25" i="4"/>
  <c r="AB25" i="4"/>
  <c r="U26" i="4"/>
  <c r="V26" i="4"/>
  <c r="W26" i="4"/>
  <c r="X26" i="4"/>
  <c r="Y26" i="4"/>
  <c r="Z26" i="4"/>
  <c r="AA26" i="4"/>
  <c r="AB26" i="4"/>
  <c r="U27" i="4"/>
  <c r="V27" i="4"/>
  <c r="W27" i="4"/>
  <c r="X27" i="4"/>
  <c r="Y27" i="4"/>
  <c r="Z27" i="4"/>
  <c r="AA27" i="4"/>
  <c r="AB27" i="4"/>
  <c r="U28" i="4"/>
  <c r="V28" i="4"/>
  <c r="W28" i="4"/>
  <c r="X28" i="4"/>
  <c r="Y28" i="4"/>
  <c r="Z28" i="4"/>
  <c r="AA28" i="4"/>
  <c r="AB28" i="4"/>
  <c r="U29" i="4"/>
  <c r="V29" i="4"/>
  <c r="W29" i="4"/>
  <c r="X29" i="4"/>
  <c r="Y29" i="4"/>
  <c r="Z29" i="4"/>
  <c r="AA29" i="4"/>
  <c r="AB29" i="4"/>
  <c r="U30" i="4"/>
  <c r="V30" i="4"/>
  <c r="W30" i="4"/>
  <c r="X30" i="4"/>
  <c r="Y30" i="4"/>
  <c r="Z30" i="4"/>
  <c r="AA30" i="4"/>
  <c r="AB30" i="4"/>
  <c r="U31" i="4"/>
  <c r="V31" i="4"/>
  <c r="W31" i="4"/>
  <c r="X31" i="4"/>
  <c r="Y31" i="4"/>
  <c r="Z31" i="4"/>
  <c r="AA31" i="4"/>
  <c r="AB31" i="4"/>
  <c r="U32" i="4"/>
  <c r="V32" i="4"/>
  <c r="W32" i="4"/>
  <c r="X32" i="4"/>
  <c r="Y32" i="4"/>
  <c r="Z32" i="4"/>
  <c r="AA32" i="4"/>
  <c r="AB32" i="4"/>
  <c r="U33" i="4"/>
  <c r="V33" i="4"/>
  <c r="W33" i="4"/>
  <c r="X33" i="4"/>
  <c r="Y33" i="4"/>
  <c r="Z33" i="4"/>
  <c r="AA33" i="4"/>
  <c r="AB33" i="4"/>
  <c r="U34" i="4"/>
  <c r="V34" i="4"/>
  <c r="W34" i="4"/>
  <c r="X34" i="4"/>
  <c r="Y34" i="4"/>
  <c r="Z34" i="4"/>
  <c r="AA34" i="4"/>
  <c r="AB34" i="4"/>
  <c r="U35" i="4"/>
  <c r="V35" i="4"/>
  <c r="W35" i="4"/>
  <c r="X35" i="4"/>
  <c r="Y35" i="4"/>
  <c r="Z35" i="4"/>
  <c r="AA35" i="4"/>
  <c r="AB35" i="4"/>
  <c r="U36" i="4"/>
  <c r="V36" i="4"/>
  <c r="W36" i="4"/>
  <c r="X36" i="4"/>
  <c r="Y36" i="4"/>
  <c r="Z36" i="4"/>
  <c r="AA36" i="4"/>
  <c r="AB36" i="4"/>
  <c r="U37" i="4"/>
  <c r="V37" i="4"/>
  <c r="W37" i="4"/>
  <c r="X37" i="4"/>
  <c r="Y37" i="4"/>
  <c r="Z37" i="4"/>
  <c r="AA37" i="4"/>
  <c r="AB37" i="4"/>
  <c r="U38" i="4"/>
  <c r="V38" i="4"/>
  <c r="W38" i="4"/>
  <c r="X38" i="4"/>
  <c r="Y38" i="4"/>
  <c r="Z38" i="4"/>
  <c r="AA38" i="4"/>
  <c r="AB38" i="4"/>
  <c r="U39" i="4"/>
  <c r="V39" i="4"/>
  <c r="W39" i="4"/>
  <c r="X39" i="4"/>
  <c r="Y39" i="4"/>
  <c r="Z39" i="4"/>
  <c r="AA39" i="4"/>
  <c r="AB39" i="4"/>
  <c r="U40" i="4"/>
  <c r="V40" i="4"/>
  <c r="W40" i="4"/>
  <c r="X40" i="4"/>
  <c r="Y40" i="4"/>
  <c r="Z40" i="4"/>
  <c r="AA40" i="4"/>
  <c r="AB40" i="4"/>
  <c r="U41" i="4"/>
  <c r="V41" i="4"/>
  <c r="W41" i="4"/>
  <c r="X41" i="4"/>
  <c r="Y41" i="4"/>
  <c r="Z41" i="4"/>
  <c r="AA41" i="4"/>
  <c r="AB41" i="4"/>
  <c r="U42" i="4"/>
  <c r="V42" i="4"/>
  <c r="W42" i="4"/>
  <c r="X42" i="4"/>
  <c r="Y42" i="4"/>
  <c r="Z42" i="4"/>
  <c r="AA42" i="4"/>
  <c r="AB42" i="4"/>
  <c r="U43" i="4"/>
  <c r="V43" i="4"/>
  <c r="W43" i="4"/>
  <c r="X43" i="4"/>
  <c r="Y43" i="4"/>
  <c r="Z43" i="4"/>
  <c r="AA43" i="4"/>
  <c r="AB43" i="4"/>
  <c r="U44" i="4"/>
  <c r="V44" i="4"/>
  <c r="W44" i="4"/>
  <c r="X44" i="4"/>
  <c r="Y44" i="4"/>
  <c r="Z44" i="4"/>
  <c r="AA44" i="4"/>
  <c r="AB44" i="4"/>
  <c r="U45" i="4"/>
  <c r="V45" i="4"/>
  <c r="W45" i="4"/>
  <c r="X45" i="4"/>
  <c r="Y45" i="4"/>
  <c r="Z45" i="4"/>
  <c r="AA45" i="4"/>
  <c r="AB45" i="4"/>
  <c r="U46" i="4"/>
  <c r="V46" i="4"/>
  <c r="W46" i="4"/>
  <c r="X46" i="4"/>
  <c r="Y46" i="4"/>
  <c r="Z46" i="4"/>
  <c r="AA46" i="4"/>
  <c r="AB46" i="4"/>
  <c r="U47" i="4"/>
  <c r="V47" i="4"/>
  <c r="W47" i="4"/>
  <c r="X47" i="4"/>
  <c r="Y47" i="4"/>
  <c r="Z47" i="4"/>
  <c r="AA47" i="4"/>
  <c r="AB47" i="4"/>
  <c r="U48" i="4"/>
  <c r="V48" i="4"/>
  <c r="W48" i="4"/>
  <c r="X48" i="4"/>
  <c r="Y48" i="4"/>
  <c r="Z48" i="4"/>
  <c r="AA48" i="4"/>
  <c r="AB48" i="4"/>
  <c r="U49" i="4"/>
  <c r="V49" i="4"/>
  <c r="W49" i="4"/>
  <c r="X49" i="4"/>
  <c r="Y49" i="4"/>
  <c r="Z49" i="4"/>
  <c r="AA49" i="4"/>
  <c r="AB49" i="4"/>
  <c r="U50" i="4"/>
  <c r="V50" i="4"/>
  <c r="W50" i="4"/>
  <c r="X50" i="4"/>
  <c r="Y50" i="4"/>
  <c r="Z50" i="4"/>
  <c r="AA50" i="4"/>
  <c r="AB50" i="4"/>
  <c r="U51" i="4"/>
  <c r="V51" i="4"/>
  <c r="W51" i="4"/>
  <c r="X51" i="4"/>
  <c r="Y51" i="4"/>
  <c r="Z51" i="4"/>
  <c r="AA51" i="4"/>
  <c r="AB51" i="4"/>
  <c r="U52" i="4"/>
  <c r="V52" i="4"/>
  <c r="W52" i="4"/>
  <c r="X52" i="4"/>
  <c r="Y52" i="4"/>
  <c r="Z52" i="4"/>
  <c r="AA52" i="4"/>
  <c r="AB52" i="4"/>
  <c r="U53" i="4"/>
  <c r="V53" i="4"/>
  <c r="W53" i="4"/>
  <c r="X53" i="4"/>
  <c r="Y53" i="4"/>
  <c r="Z53" i="4"/>
  <c r="AA53" i="4"/>
  <c r="AB53" i="4"/>
  <c r="U54" i="4"/>
  <c r="V54" i="4"/>
  <c r="W54" i="4"/>
  <c r="X54" i="4"/>
  <c r="Y54" i="4"/>
  <c r="Z54" i="4"/>
  <c r="AA54" i="4"/>
  <c r="AB54" i="4"/>
  <c r="U55" i="4"/>
  <c r="V55" i="4"/>
  <c r="W55" i="4"/>
  <c r="X55" i="4"/>
  <c r="Y55" i="4"/>
  <c r="Z55" i="4"/>
  <c r="AA55" i="4"/>
  <c r="AB55" i="4"/>
  <c r="U56" i="4"/>
  <c r="V56" i="4"/>
  <c r="W56" i="4"/>
  <c r="X56" i="4"/>
  <c r="Y56" i="4"/>
  <c r="Z56" i="4"/>
  <c r="AA56" i="4"/>
  <c r="AB56" i="4"/>
  <c r="U57" i="4"/>
  <c r="V57" i="4"/>
  <c r="W57" i="4"/>
  <c r="X57" i="4"/>
  <c r="Y57" i="4"/>
  <c r="Z57" i="4"/>
  <c r="AA57" i="4"/>
  <c r="AB57" i="4"/>
  <c r="U58" i="4"/>
  <c r="V58" i="4"/>
  <c r="W58" i="4"/>
  <c r="X58" i="4"/>
  <c r="Y58" i="4"/>
  <c r="Z58" i="4"/>
  <c r="AA58" i="4"/>
  <c r="AB58" i="4"/>
  <c r="U59" i="4"/>
  <c r="V59" i="4"/>
  <c r="W59" i="4"/>
  <c r="X59" i="4"/>
  <c r="Y59" i="4"/>
  <c r="Z59" i="4"/>
  <c r="AA59" i="4"/>
  <c r="AB59" i="4"/>
  <c r="U60" i="4"/>
  <c r="V60" i="4"/>
  <c r="W60" i="4"/>
  <c r="X60" i="4"/>
  <c r="Y60" i="4"/>
  <c r="Z60" i="4"/>
  <c r="AA60" i="4"/>
  <c r="AB60" i="4"/>
  <c r="U61" i="4"/>
  <c r="V61" i="4"/>
  <c r="W61" i="4"/>
  <c r="X61" i="4"/>
  <c r="Y61" i="4"/>
  <c r="Z61" i="4"/>
  <c r="AA61" i="4"/>
  <c r="AB61" i="4"/>
  <c r="U62" i="4"/>
  <c r="V62" i="4"/>
  <c r="W62" i="4"/>
  <c r="X62" i="4"/>
  <c r="Y62" i="4"/>
  <c r="Z62" i="4"/>
  <c r="AA62" i="4"/>
  <c r="AB62" i="4"/>
  <c r="U63" i="4"/>
  <c r="V63" i="4"/>
  <c r="W63" i="4"/>
  <c r="X63" i="4"/>
  <c r="Y63" i="4"/>
  <c r="Z63" i="4"/>
  <c r="AA63" i="4"/>
  <c r="AB63" i="4"/>
  <c r="U64" i="4"/>
  <c r="V64" i="4"/>
  <c r="W64" i="4"/>
  <c r="X64" i="4"/>
  <c r="Y64" i="4"/>
  <c r="Z64" i="4"/>
  <c r="AA64" i="4"/>
  <c r="AB64" i="4"/>
  <c r="U65" i="4"/>
  <c r="V65" i="4"/>
  <c r="W65" i="4"/>
  <c r="X65" i="4"/>
  <c r="Y65" i="4"/>
  <c r="Z65" i="4"/>
  <c r="AA65" i="4"/>
  <c r="AB65" i="4"/>
  <c r="U66" i="4"/>
  <c r="V66" i="4"/>
  <c r="W66" i="4"/>
  <c r="X66" i="4"/>
  <c r="Y66" i="4"/>
  <c r="Z66" i="4"/>
  <c r="AA66" i="4"/>
  <c r="AB66" i="4"/>
  <c r="U67" i="4"/>
  <c r="V67" i="4"/>
  <c r="W67" i="4"/>
  <c r="X67" i="4"/>
  <c r="Y67" i="4"/>
  <c r="Z67" i="4"/>
  <c r="AA67" i="4"/>
  <c r="AB67" i="4"/>
  <c r="U68" i="4"/>
  <c r="V68" i="4"/>
  <c r="W68" i="4"/>
  <c r="X68" i="4"/>
  <c r="Y68" i="4"/>
  <c r="Z68" i="4"/>
  <c r="AA68" i="4"/>
  <c r="AB68" i="4"/>
  <c r="U69" i="4"/>
  <c r="V69" i="4"/>
  <c r="W69" i="4"/>
  <c r="X69" i="4"/>
  <c r="Y69" i="4"/>
  <c r="Z69" i="4"/>
  <c r="AA69" i="4"/>
  <c r="AB69" i="4"/>
  <c r="U70" i="4"/>
  <c r="V70" i="4"/>
  <c r="W70" i="4"/>
  <c r="X70" i="4"/>
  <c r="Y70" i="4"/>
  <c r="Z70" i="4"/>
  <c r="AA70" i="4"/>
  <c r="AB70" i="4"/>
  <c r="U71" i="4"/>
  <c r="V71" i="4"/>
  <c r="W71" i="4"/>
  <c r="X71" i="4"/>
  <c r="Y71" i="4"/>
  <c r="Z71" i="4"/>
  <c r="AA71" i="4"/>
  <c r="AB71" i="4"/>
  <c r="U72" i="4"/>
  <c r="V72" i="4"/>
  <c r="W72" i="4"/>
  <c r="X72" i="4"/>
  <c r="Y72" i="4"/>
  <c r="Z72" i="4"/>
  <c r="AA72" i="4"/>
  <c r="AB72" i="4"/>
  <c r="U73" i="4"/>
  <c r="V73" i="4"/>
  <c r="W73" i="4"/>
  <c r="X73" i="4"/>
  <c r="Y73" i="4"/>
  <c r="Z73" i="4"/>
  <c r="AA73" i="4"/>
  <c r="AB73" i="4"/>
  <c r="U74" i="4"/>
  <c r="V74" i="4"/>
  <c r="W74" i="4"/>
  <c r="X74" i="4"/>
  <c r="Y74" i="4"/>
  <c r="Z74" i="4"/>
  <c r="AA74" i="4"/>
  <c r="AB74" i="4"/>
  <c r="U75" i="4"/>
  <c r="V75" i="4"/>
  <c r="W75" i="4"/>
  <c r="X75" i="4"/>
  <c r="Y75" i="4"/>
  <c r="Z75" i="4"/>
  <c r="AA75" i="4"/>
  <c r="AB75" i="4"/>
  <c r="U76" i="4"/>
  <c r="V76" i="4"/>
  <c r="W76" i="4"/>
  <c r="X76" i="4"/>
  <c r="Y76" i="4"/>
  <c r="Z76" i="4"/>
  <c r="AA76" i="4"/>
  <c r="AB76" i="4"/>
  <c r="U77" i="4"/>
  <c r="V77" i="4"/>
  <c r="W77" i="4"/>
  <c r="X77" i="4"/>
  <c r="Y77" i="4"/>
  <c r="Z77" i="4"/>
  <c r="AA77" i="4"/>
  <c r="AB77" i="4"/>
  <c r="U78" i="4"/>
  <c r="V78" i="4"/>
  <c r="W78" i="4"/>
  <c r="X78" i="4"/>
  <c r="Y78" i="4"/>
  <c r="Z78" i="4"/>
  <c r="AA78" i="4"/>
  <c r="AB78" i="4"/>
  <c r="U79" i="4"/>
  <c r="V79" i="4"/>
  <c r="W79" i="4"/>
  <c r="X79" i="4"/>
  <c r="Y79" i="4"/>
  <c r="Z79" i="4"/>
  <c r="AA79" i="4"/>
  <c r="AB79" i="4"/>
  <c r="U80" i="4"/>
  <c r="V80" i="4"/>
  <c r="W80" i="4"/>
  <c r="X80" i="4"/>
  <c r="Y80" i="4"/>
  <c r="Z80" i="4"/>
  <c r="AA80" i="4"/>
  <c r="AB80" i="4"/>
  <c r="U81" i="4"/>
  <c r="V81" i="4"/>
  <c r="W81" i="4"/>
  <c r="X81" i="4"/>
  <c r="Y81" i="4"/>
  <c r="Z81" i="4"/>
  <c r="AA81" i="4"/>
  <c r="AB81" i="4"/>
  <c r="U82" i="4"/>
  <c r="V82" i="4"/>
  <c r="W82" i="4"/>
  <c r="X82" i="4"/>
  <c r="Y82" i="4"/>
  <c r="Z82" i="4"/>
  <c r="AA82" i="4"/>
  <c r="AB82" i="4"/>
  <c r="U83" i="4"/>
  <c r="V83" i="4"/>
  <c r="W83" i="4"/>
  <c r="X83" i="4"/>
  <c r="Y83" i="4"/>
  <c r="Z83" i="4"/>
  <c r="AA83" i="4"/>
  <c r="AB83" i="4"/>
  <c r="U84" i="4"/>
  <c r="V84" i="4"/>
  <c r="W84" i="4"/>
  <c r="X84" i="4"/>
  <c r="Y84" i="4"/>
  <c r="Z84" i="4"/>
  <c r="AA84" i="4"/>
  <c r="AB84" i="4"/>
  <c r="U85" i="4"/>
  <c r="V85" i="4"/>
  <c r="W85" i="4"/>
  <c r="X85" i="4"/>
  <c r="Y85" i="4"/>
  <c r="Z85" i="4"/>
  <c r="AA85" i="4"/>
  <c r="AB85" i="4"/>
  <c r="U86" i="4"/>
  <c r="V86" i="4"/>
  <c r="W86" i="4"/>
  <c r="X86" i="4"/>
  <c r="Y86" i="4"/>
  <c r="Z86" i="4"/>
  <c r="AA86" i="4"/>
  <c r="AB86" i="4"/>
  <c r="U87" i="4"/>
  <c r="V87" i="4"/>
  <c r="W87" i="4"/>
  <c r="X87" i="4"/>
  <c r="Y87" i="4"/>
  <c r="Z87" i="4"/>
  <c r="AA87" i="4"/>
  <c r="AB87" i="4"/>
  <c r="U88" i="4"/>
  <c r="V88" i="4"/>
  <c r="W88" i="4"/>
  <c r="X88" i="4"/>
  <c r="Y88" i="4"/>
  <c r="Z88" i="4"/>
  <c r="AA88" i="4"/>
  <c r="AB88" i="4"/>
  <c r="U89" i="4"/>
  <c r="V89" i="4"/>
  <c r="W89" i="4"/>
  <c r="X89" i="4"/>
  <c r="Y89" i="4"/>
  <c r="Z89" i="4"/>
  <c r="AA89" i="4"/>
  <c r="AB89" i="4"/>
  <c r="U90" i="4"/>
  <c r="V90" i="4"/>
  <c r="W90" i="4"/>
  <c r="X90" i="4"/>
  <c r="Y90" i="4"/>
  <c r="Z90" i="4"/>
  <c r="AA90" i="4"/>
  <c r="AB90" i="4"/>
  <c r="U91" i="4"/>
  <c r="V91" i="4"/>
  <c r="W91" i="4"/>
  <c r="X91" i="4"/>
  <c r="Y91" i="4"/>
  <c r="Z91" i="4"/>
  <c r="AA91" i="4"/>
  <c r="AB91" i="4"/>
  <c r="U92" i="4"/>
  <c r="V92" i="4"/>
  <c r="W92" i="4"/>
  <c r="X92" i="4"/>
  <c r="Y92" i="4"/>
  <c r="Z92" i="4"/>
  <c r="AA92" i="4"/>
  <c r="AB92" i="4"/>
  <c r="U93" i="4"/>
  <c r="V93" i="4"/>
  <c r="W93" i="4"/>
  <c r="X93" i="4"/>
  <c r="Y93" i="4"/>
  <c r="Z93" i="4"/>
  <c r="AA93" i="4"/>
  <c r="AB93" i="4"/>
  <c r="U94" i="4"/>
  <c r="V94" i="4"/>
  <c r="W94" i="4"/>
  <c r="X94" i="4"/>
  <c r="Y94" i="4"/>
  <c r="Z94" i="4"/>
  <c r="AA94" i="4"/>
  <c r="AB94" i="4"/>
  <c r="U95" i="4"/>
  <c r="V95" i="4"/>
  <c r="W95" i="4"/>
  <c r="X95" i="4"/>
  <c r="Y95" i="4"/>
  <c r="Z95" i="4"/>
  <c r="AA95" i="4"/>
  <c r="AB95" i="4"/>
  <c r="U96" i="4"/>
  <c r="V96" i="4"/>
  <c r="W96" i="4"/>
  <c r="X96" i="4"/>
  <c r="Y96" i="4"/>
  <c r="Z96" i="4"/>
  <c r="AA96" i="4"/>
  <c r="AB96" i="4"/>
  <c r="U97" i="4"/>
  <c r="V97" i="4"/>
  <c r="W97" i="4"/>
  <c r="X97" i="4"/>
  <c r="Y97" i="4"/>
  <c r="Z97" i="4"/>
  <c r="AA97" i="4"/>
  <c r="AB97" i="4"/>
  <c r="U98" i="4"/>
  <c r="V98" i="4"/>
  <c r="W98" i="4"/>
  <c r="X98" i="4"/>
  <c r="Y98" i="4"/>
  <c r="Z98" i="4"/>
  <c r="AA98" i="4"/>
  <c r="AB98" i="4"/>
  <c r="U99" i="4"/>
  <c r="V99" i="4"/>
  <c r="W99" i="4"/>
  <c r="X99" i="4"/>
  <c r="Y99" i="4"/>
  <c r="Z99" i="4"/>
  <c r="AA99" i="4"/>
  <c r="AB99" i="4"/>
  <c r="U100" i="4"/>
  <c r="V100" i="4"/>
  <c r="W100" i="4"/>
  <c r="X100" i="4"/>
  <c r="Y100" i="4"/>
  <c r="Z100" i="4"/>
  <c r="AA100" i="4"/>
  <c r="AB100" i="4"/>
  <c r="U101" i="4"/>
  <c r="V101" i="4"/>
  <c r="W101" i="4"/>
  <c r="X101" i="4"/>
  <c r="Y101" i="4"/>
  <c r="Z101" i="4"/>
  <c r="AA101" i="4"/>
  <c r="AB101" i="4"/>
  <c r="U102" i="4"/>
  <c r="V102" i="4"/>
  <c r="W102" i="4"/>
  <c r="X102" i="4"/>
  <c r="Y102" i="4"/>
  <c r="Z102" i="4"/>
  <c r="AA102" i="4"/>
  <c r="AB102" i="4"/>
  <c r="U103" i="4"/>
  <c r="V103" i="4"/>
  <c r="W103" i="4"/>
  <c r="X103" i="4"/>
  <c r="Y103" i="4"/>
  <c r="Z103" i="4"/>
  <c r="AA103" i="4"/>
  <c r="AB103" i="4"/>
  <c r="U104" i="4"/>
  <c r="V104" i="4"/>
  <c r="W104" i="4"/>
  <c r="X104" i="4"/>
  <c r="Y104" i="4"/>
  <c r="Z104" i="4"/>
  <c r="AA104" i="4"/>
  <c r="AB104" i="4"/>
  <c r="U105" i="4"/>
  <c r="V105" i="4"/>
  <c r="W105" i="4"/>
  <c r="X105" i="4"/>
  <c r="Y105" i="4"/>
  <c r="Z105" i="4"/>
  <c r="AA105" i="4"/>
  <c r="AB105" i="4"/>
  <c r="U106" i="4"/>
  <c r="V106" i="4"/>
  <c r="W106" i="4"/>
  <c r="X106" i="4"/>
  <c r="Y106" i="4"/>
  <c r="Z106" i="4"/>
  <c r="AA106" i="4"/>
  <c r="AB106" i="4"/>
  <c r="U107" i="4"/>
  <c r="V107" i="4"/>
  <c r="W107" i="4"/>
  <c r="X107" i="4"/>
  <c r="Y107" i="4"/>
  <c r="Z107" i="4"/>
  <c r="AA107" i="4"/>
  <c r="AB107" i="4"/>
  <c r="U108" i="4"/>
  <c r="V108" i="4"/>
  <c r="W108" i="4"/>
  <c r="X108" i="4"/>
  <c r="Y108" i="4"/>
  <c r="Z108" i="4"/>
  <c r="AA108" i="4"/>
  <c r="AB108" i="4"/>
  <c r="U109" i="4"/>
  <c r="V109" i="4"/>
  <c r="W109" i="4"/>
  <c r="X109" i="4"/>
  <c r="Y109" i="4"/>
  <c r="Z109" i="4"/>
  <c r="AA109" i="4"/>
  <c r="AB109" i="4"/>
  <c r="U110" i="4"/>
  <c r="V110" i="4"/>
  <c r="W110" i="4"/>
  <c r="X110" i="4"/>
  <c r="Y110" i="4"/>
  <c r="Z110" i="4"/>
  <c r="AA110" i="4"/>
  <c r="AB110" i="4"/>
  <c r="U111" i="4"/>
  <c r="V111" i="4"/>
  <c r="W111" i="4"/>
  <c r="X111" i="4"/>
  <c r="Y111" i="4"/>
  <c r="Z111" i="4"/>
  <c r="AA111" i="4"/>
  <c r="AB111" i="4"/>
  <c r="U112" i="4"/>
  <c r="V112" i="4"/>
  <c r="W112" i="4"/>
  <c r="X112" i="4"/>
  <c r="Y112" i="4"/>
  <c r="Z112" i="4"/>
  <c r="AA112" i="4"/>
  <c r="AB112" i="4"/>
  <c r="U113" i="4"/>
  <c r="V113" i="4"/>
  <c r="W113" i="4"/>
  <c r="X113" i="4"/>
  <c r="Y113" i="4"/>
  <c r="Z113" i="4"/>
  <c r="AA113" i="4"/>
  <c r="AB113" i="4"/>
  <c r="U114" i="4"/>
  <c r="V114" i="4"/>
  <c r="W114" i="4"/>
  <c r="X114" i="4"/>
  <c r="Y114" i="4"/>
  <c r="Z114" i="4"/>
  <c r="AA114" i="4"/>
  <c r="AB114" i="4"/>
  <c r="U115" i="4"/>
  <c r="V115" i="4"/>
  <c r="W115" i="4"/>
  <c r="X115" i="4"/>
  <c r="Y115" i="4"/>
  <c r="Z115" i="4"/>
  <c r="AA115" i="4"/>
  <c r="AB115" i="4"/>
  <c r="U116" i="4"/>
  <c r="V116" i="4"/>
  <c r="W116" i="4"/>
  <c r="X116" i="4"/>
  <c r="Y116" i="4"/>
  <c r="Z116" i="4"/>
  <c r="AA116" i="4"/>
  <c r="AB116" i="4"/>
  <c r="U117" i="4"/>
  <c r="V117" i="4"/>
  <c r="W117" i="4"/>
  <c r="X117" i="4"/>
  <c r="Y117" i="4"/>
  <c r="Z117" i="4"/>
  <c r="AA117" i="4"/>
  <c r="AB117" i="4"/>
  <c r="U118" i="4"/>
  <c r="V118" i="4"/>
  <c r="W118" i="4"/>
  <c r="X118" i="4"/>
  <c r="Y118" i="4"/>
  <c r="Z118" i="4"/>
  <c r="AA118" i="4"/>
  <c r="AB118" i="4"/>
  <c r="U119" i="4"/>
  <c r="V119" i="4"/>
  <c r="W119" i="4"/>
  <c r="X119" i="4"/>
  <c r="Y119" i="4"/>
  <c r="Z119" i="4"/>
  <c r="AA119" i="4"/>
  <c r="AB119" i="4"/>
  <c r="U120" i="4"/>
  <c r="V120" i="4"/>
  <c r="W120" i="4"/>
  <c r="X120" i="4"/>
  <c r="Y120" i="4"/>
  <c r="Z120" i="4"/>
  <c r="AA120" i="4"/>
  <c r="AB120" i="4"/>
  <c r="U121" i="4"/>
  <c r="V121" i="4"/>
  <c r="W121" i="4"/>
  <c r="X121" i="4"/>
  <c r="Y121" i="4"/>
  <c r="Z121" i="4"/>
  <c r="AA121" i="4"/>
  <c r="AB121" i="4"/>
  <c r="U122" i="4"/>
  <c r="V122" i="4"/>
  <c r="W122" i="4"/>
  <c r="X122" i="4"/>
  <c r="Y122" i="4"/>
  <c r="Z122" i="4"/>
  <c r="AA122" i="4"/>
  <c r="AB122" i="4"/>
  <c r="U123" i="4"/>
  <c r="V123" i="4"/>
  <c r="W123" i="4"/>
  <c r="X123" i="4"/>
  <c r="Y123" i="4"/>
  <c r="Z123" i="4"/>
  <c r="AA123" i="4"/>
  <c r="AB123" i="4"/>
  <c r="U124" i="4"/>
  <c r="V124" i="4"/>
  <c r="W124" i="4"/>
  <c r="X124" i="4"/>
  <c r="Y124" i="4"/>
  <c r="Z124" i="4"/>
  <c r="AA124" i="4"/>
  <c r="AB124" i="4"/>
  <c r="U125" i="4"/>
  <c r="V125" i="4"/>
  <c r="W125" i="4"/>
  <c r="X125" i="4"/>
  <c r="Y125" i="4"/>
  <c r="Z125" i="4"/>
  <c r="AA125" i="4"/>
  <c r="AB125" i="4"/>
  <c r="U126" i="4"/>
  <c r="V126" i="4"/>
  <c r="W126" i="4"/>
  <c r="X126" i="4"/>
  <c r="Y126" i="4"/>
  <c r="Z126" i="4"/>
  <c r="AA126" i="4"/>
  <c r="AB126" i="4"/>
  <c r="U127" i="4"/>
  <c r="V127" i="4"/>
  <c r="W127" i="4"/>
  <c r="X127" i="4"/>
  <c r="Y127" i="4"/>
  <c r="Z127" i="4"/>
  <c r="AA127" i="4"/>
  <c r="AB127" i="4"/>
  <c r="U128" i="4"/>
  <c r="V128" i="4"/>
  <c r="W128" i="4"/>
  <c r="X128" i="4"/>
  <c r="Y128" i="4"/>
  <c r="Z128" i="4"/>
  <c r="AA128" i="4"/>
  <c r="AB128" i="4"/>
  <c r="U129" i="4"/>
  <c r="V129" i="4"/>
  <c r="W129" i="4"/>
  <c r="X129" i="4"/>
  <c r="Y129" i="4"/>
  <c r="Z129" i="4"/>
  <c r="AA129" i="4"/>
  <c r="AB129" i="4"/>
  <c r="U130" i="4"/>
  <c r="V130" i="4"/>
  <c r="W130" i="4"/>
  <c r="X130" i="4"/>
  <c r="Y130" i="4"/>
  <c r="Z130" i="4"/>
  <c r="AA130" i="4"/>
  <c r="AB130" i="4"/>
  <c r="U131" i="4"/>
  <c r="V131" i="4"/>
  <c r="W131" i="4"/>
  <c r="X131" i="4"/>
  <c r="Y131" i="4"/>
  <c r="Z131" i="4"/>
  <c r="AA131" i="4"/>
  <c r="AB131" i="4"/>
  <c r="U132" i="4"/>
  <c r="V132" i="4"/>
  <c r="W132" i="4"/>
  <c r="X132" i="4"/>
  <c r="Y132" i="4"/>
  <c r="Z132" i="4"/>
  <c r="AA132" i="4"/>
  <c r="AB132" i="4"/>
  <c r="U133" i="4"/>
  <c r="V133" i="4"/>
  <c r="W133" i="4"/>
  <c r="X133" i="4"/>
  <c r="Y133" i="4"/>
  <c r="Z133" i="4"/>
  <c r="AA133" i="4"/>
  <c r="AB133" i="4"/>
  <c r="U134" i="4"/>
  <c r="V134" i="4"/>
  <c r="W134" i="4"/>
  <c r="X134" i="4"/>
  <c r="Y134" i="4"/>
  <c r="Z134" i="4"/>
  <c r="AA134" i="4"/>
  <c r="AB134" i="4"/>
  <c r="U135" i="4"/>
  <c r="V135" i="4"/>
  <c r="W135" i="4"/>
  <c r="X135" i="4"/>
  <c r="Y135" i="4"/>
  <c r="Z135" i="4"/>
  <c r="AA135" i="4"/>
  <c r="AB135" i="4"/>
  <c r="U136" i="4"/>
  <c r="V136" i="4"/>
  <c r="W136" i="4"/>
  <c r="X136" i="4"/>
  <c r="Y136" i="4"/>
  <c r="Z136" i="4"/>
  <c r="AA136" i="4"/>
  <c r="AB136" i="4"/>
  <c r="U137" i="4"/>
  <c r="V137" i="4"/>
  <c r="W137" i="4"/>
  <c r="X137" i="4"/>
  <c r="Y137" i="4"/>
  <c r="Z137" i="4"/>
  <c r="AA137" i="4"/>
  <c r="AB137" i="4"/>
  <c r="U138" i="4"/>
  <c r="V138" i="4"/>
  <c r="W138" i="4"/>
  <c r="X138" i="4"/>
  <c r="Y138" i="4"/>
  <c r="Z138" i="4"/>
  <c r="AA138" i="4"/>
  <c r="AB138" i="4"/>
  <c r="U139" i="4"/>
  <c r="V139" i="4"/>
  <c r="W139" i="4"/>
  <c r="X139" i="4"/>
  <c r="Y139" i="4"/>
  <c r="Z139" i="4"/>
  <c r="AA139" i="4"/>
  <c r="AB139" i="4"/>
  <c r="U140" i="4"/>
  <c r="V140" i="4"/>
  <c r="W140" i="4"/>
  <c r="X140" i="4"/>
  <c r="Y140" i="4"/>
  <c r="Z140" i="4"/>
  <c r="AA140" i="4"/>
  <c r="AB140" i="4"/>
  <c r="U141" i="4"/>
  <c r="V141" i="4"/>
  <c r="W141" i="4"/>
  <c r="X141" i="4"/>
  <c r="Y141" i="4"/>
  <c r="Z141" i="4"/>
  <c r="AA141" i="4"/>
  <c r="AB141" i="4"/>
  <c r="U142" i="4"/>
  <c r="V142" i="4"/>
  <c r="W142" i="4"/>
  <c r="X142" i="4"/>
  <c r="Y142" i="4"/>
  <c r="Z142" i="4"/>
  <c r="AA142" i="4"/>
  <c r="AB142" i="4"/>
  <c r="U143" i="4"/>
  <c r="V143" i="4"/>
  <c r="W143" i="4"/>
  <c r="X143" i="4"/>
  <c r="Y143" i="4"/>
  <c r="Z143" i="4"/>
  <c r="AA143" i="4"/>
  <c r="AB143" i="4"/>
  <c r="U144" i="4"/>
  <c r="V144" i="4"/>
  <c r="W144" i="4"/>
  <c r="X144" i="4"/>
  <c r="Y144" i="4"/>
  <c r="Z144" i="4"/>
  <c r="AA144" i="4"/>
  <c r="AB144" i="4"/>
  <c r="U145" i="4"/>
  <c r="V145" i="4"/>
  <c r="W145" i="4"/>
  <c r="X145" i="4"/>
  <c r="Y145" i="4"/>
  <c r="Z145" i="4"/>
  <c r="AA145" i="4"/>
  <c r="AB145" i="4"/>
  <c r="U146" i="4"/>
  <c r="V146" i="4"/>
  <c r="W146" i="4"/>
  <c r="X146" i="4"/>
  <c r="Y146" i="4"/>
  <c r="Z146" i="4"/>
  <c r="AA146" i="4"/>
  <c r="AB146" i="4"/>
  <c r="U147" i="4"/>
  <c r="V147" i="4"/>
  <c r="W147" i="4"/>
  <c r="X147" i="4"/>
  <c r="Y147" i="4"/>
  <c r="Z147" i="4"/>
  <c r="AA147" i="4"/>
  <c r="AB147" i="4"/>
  <c r="U148" i="4"/>
  <c r="V148" i="4"/>
  <c r="W148" i="4"/>
  <c r="X148" i="4"/>
  <c r="Y148" i="4"/>
  <c r="Z148" i="4"/>
  <c r="AA148" i="4"/>
  <c r="AB148" i="4"/>
  <c r="U149" i="4"/>
  <c r="V149" i="4"/>
  <c r="W149" i="4"/>
  <c r="X149" i="4"/>
  <c r="Y149" i="4"/>
  <c r="Z149" i="4"/>
  <c r="AA149" i="4"/>
  <c r="AB149" i="4"/>
  <c r="U150" i="4"/>
  <c r="V150" i="4"/>
  <c r="W150" i="4"/>
  <c r="X150" i="4"/>
  <c r="Y150" i="4"/>
  <c r="Z150" i="4"/>
  <c r="AA150" i="4"/>
  <c r="AB150" i="4"/>
  <c r="U151" i="4"/>
  <c r="V151" i="4"/>
  <c r="W151" i="4"/>
  <c r="X151" i="4"/>
  <c r="Y151" i="4"/>
  <c r="Z151" i="4"/>
  <c r="AA151" i="4"/>
  <c r="AB151" i="4"/>
  <c r="U152" i="4"/>
  <c r="V152" i="4"/>
  <c r="W152" i="4"/>
  <c r="X152" i="4"/>
  <c r="Y152" i="4"/>
  <c r="Z152" i="4"/>
  <c r="AA152" i="4"/>
  <c r="AB152" i="4"/>
  <c r="U153" i="4"/>
  <c r="V153" i="4"/>
  <c r="W153" i="4"/>
  <c r="X153" i="4"/>
  <c r="Y153" i="4"/>
  <c r="Z153" i="4"/>
  <c r="AA153" i="4"/>
  <c r="AB153" i="4"/>
  <c r="U154" i="4"/>
  <c r="V154" i="4"/>
  <c r="W154" i="4"/>
  <c r="X154" i="4"/>
  <c r="Y154" i="4"/>
  <c r="Z154" i="4"/>
  <c r="AA154" i="4"/>
  <c r="AB154" i="4"/>
  <c r="U155" i="4"/>
  <c r="V155" i="4"/>
  <c r="W155" i="4"/>
  <c r="X155" i="4"/>
  <c r="Y155" i="4"/>
  <c r="Z155" i="4"/>
  <c r="AA155" i="4"/>
  <c r="AB155" i="4"/>
  <c r="U156" i="4"/>
  <c r="V156" i="4"/>
  <c r="W156" i="4"/>
  <c r="X156" i="4"/>
  <c r="Y156" i="4"/>
  <c r="Z156" i="4"/>
  <c r="AA156" i="4"/>
  <c r="AB156" i="4"/>
  <c r="U157" i="4"/>
  <c r="V157" i="4"/>
  <c r="W157" i="4"/>
  <c r="X157" i="4"/>
  <c r="Y157" i="4"/>
  <c r="Z157" i="4"/>
  <c r="AA157" i="4"/>
  <c r="AB157" i="4"/>
  <c r="U158" i="4"/>
  <c r="V158" i="4"/>
  <c r="W158" i="4"/>
  <c r="X158" i="4"/>
  <c r="Y158" i="4"/>
  <c r="Z158" i="4"/>
  <c r="AA158" i="4"/>
  <c r="AB158" i="4"/>
  <c r="U159" i="4"/>
  <c r="V159" i="4"/>
  <c r="W159" i="4"/>
  <c r="X159" i="4"/>
  <c r="Y159" i="4"/>
  <c r="Z159" i="4"/>
  <c r="AA159" i="4"/>
  <c r="AB159" i="4"/>
  <c r="U160" i="4"/>
  <c r="V160" i="4"/>
  <c r="W160" i="4"/>
  <c r="X160" i="4"/>
  <c r="Y160" i="4"/>
  <c r="Z160" i="4"/>
  <c r="AA160" i="4"/>
  <c r="AB160" i="4"/>
  <c r="U161" i="4"/>
  <c r="V161" i="4"/>
  <c r="W161" i="4"/>
  <c r="X161" i="4"/>
  <c r="Y161" i="4"/>
  <c r="Z161" i="4"/>
  <c r="AA161" i="4"/>
  <c r="AB161" i="4"/>
  <c r="U162" i="4"/>
  <c r="V162" i="4"/>
  <c r="W162" i="4"/>
  <c r="X162" i="4"/>
  <c r="Y162" i="4"/>
  <c r="Z162" i="4"/>
  <c r="AA162" i="4"/>
  <c r="AB162" i="4"/>
  <c r="U163" i="4"/>
  <c r="V163" i="4"/>
  <c r="W163" i="4"/>
  <c r="X163" i="4"/>
  <c r="Y163" i="4"/>
  <c r="Z163" i="4"/>
  <c r="AA163" i="4"/>
  <c r="AB163" i="4"/>
  <c r="U164" i="4"/>
  <c r="V164" i="4"/>
  <c r="W164" i="4"/>
  <c r="X164" i="4"/>
  <c r="Y164" i="4"/>
  <c r="Z164" i="4"/>
  <c r="AA164" i="4"/>
  <c r="AB164" i="4"/>
  <c r="U165" i="4"/>
  <c r="V165" i="4"/>
  <c r="W165" i="4"/>
  <c r="X165" i="4"/>
  <c r="Y165" i="4"/>
  <c r="Z165" i="4"/>
  <c r="AA165" i="4"/>
  <c r="AB165" i="4"/>
  <c r="U166" i="4"/>
  <c r="V166" i="4"/>
  <c r="W166" i="4"/>
  <c r="X166" i="4"/>
  <c r="Y166" i="4"/>
  <c r="Z166" i="4"/>
  <c r="AA166" i="4"/>
  <c r="AB166" i="4"/>
  <c r="U167" i="4"/>
  <c r="V167" i="4"/>
  <c r="W167" i="4"/>
  <c r="X167" i="4"/>
  <c r="Y167" i="4"/>
  <c r="Z167" i="4"/>
  <c r="AA167" i="4"/>
  <c r="AB167" i="4"/>
  <c r="U168" i="4"/>
  <c r="V168" i="4"/>
  <c r="W168" i="4"/>
  <c r="X168" i="4"/>
  <c r="Y168" i="4"/>
  <c r="Z168" i="4"/>
  <c r="AA168" i="4"/>
  <c r="AB168" i="4"/>
  <c r="U169" i="4"/>
  <c r="V169" i="4"/>
  <c r="W169" i="4"/>
  <c r="X169" i="4"/>
  <c r="Y169" i="4"/>
  <c r="Z169" i="4"/>
  <c r="AA169" i="4"/>
  <c r="AB169" i="4"/>
  <c r="U170" i="4"/>
  <c r="V170" i="4"/>
  <c r="W170" i="4"/>
  <c r="X170" i="4"/>
  <c r="Y170" i="4"/>
  <c r="Z170" i="4"/>
  <c r="AA170" i="4"/>
  <c r="AB170" i="4"/>
  <c r="U171" i="4"/>
  <c r="V171" i="4"/>
  <c r="W171" i="4"/>
  <c r="X171" i="4"/>
  <c r="Y171" i="4"/>
  <c r="Z171" i="4"/>
  <c r="AA171" i="4"/>
  <c r="AB171" i="4"/>
  <c r="U172" i="4"/>
  <c r="V172" i="4"/>
  <c r="W172" i="4"/>
  <c r="X172" i="4"/>
  <c r="Y172" i="4"/>
  <c r="Z172" i="4"/>
  <c r="AA172" i="4"/>
  <c r="AB172" i="4"/>
  <c r="U173" i="4"/>
  <c r="V173" i="4"/>
  <c r="W173" i="4"/>
  <c r="X173" i="4"/>
  <c r="Y173" i="4"/>
  <c r="Z173" i="4"/>
  <c r="AA173" i="4"/>
  <c r="AB173" i="4"/>
  <c r="U174" i="4"/>
  <c r="V174" i="4"/>
  <c r="W174" i="4"/>
  <c r="X174" i="4"/>
  <c r="Y174" i="4"/>
  <c r="Z174" i="4"/>
  <c r="AA174" i="4"/>
  <c r="AB174" i="4"/>
  <c r="U175" i="4"/>
  <c r="V175" i="4"/>
  <c r="W175" i="4"/>
  <c r="X175" i="4"/>
  <c r="Y175" i="4"/>
  <c r="Z175" i="4"/>
  <c r="AA175" i="4"/>
  <c r="AB175" i="4"/>
  <c r="U176" i="4"/>
  <c r="V176" i="4"/>
  <c r="W176" i="4"/>
  <c r="X176" i="4"/>
  <c r="Y176" i="4"/>
  <c r="Z176" i="4"/>
  <c r="AA176" i="4"/>
  <c r="AB176" i="4"/>
  <c r="U177" i="4"/>
  <c r="V177" i="4"/>
  <c r="W177" i="4"/>
  <c r="X177" i="4"/>
  <c r="Y177" i="4"/>
  <c r="Z177" i="4"/>
  <c r="AA177" i="4"/>
  <c r="AB177" i="4"/>
  <c r="U178" i="4"/>
  <c r="V178" i="4"/>
  <c r="W178" i="4"/>
  <c r="X178" i="4"/>
  <c r="Y178" i="4"/>
  <c r="Z178" i="4"/>
  <c r="AA178" i="4"/>
  <c r="AB178" i="4"/>
  <c r="U179" i="4"/>
  <c r="V179" i="4"/>
  <c r="W179" i="4"/>
  <c r="X179" i="4"/>
  <c r="Y179" i="4"/>
  <c r="Z179" i="4"/>
  <c r="AA179" i="4"/>
  <c r="AB179" i="4"/>
  <c r="U180" i="4"/>
  <c r="V180" i="4"/>
  <c r="W180" i="4"/>
  <c r="X180" i="4"/>
  <c r="Y180" i="4"/>
  <c r="Z180" i="4"/>
  <c r="AA180" i="4"/>
  <c r="AB180" i="4"/>
  <c r="U181" i="4"/>
  <c r="V181" i="4"/>
  <c r="W181" i="4"/>
  <c r="X181" i="4"/>
  <c r="Y181" i="4"/>
  <c r="Z181" i="4"/>
  <c r="AA181" i="4"/>
  <c r="AB181" i="4"/>
  <c r="U182" i="4"/>
  <c r="V182" i="4"/>
  <c r="W182" i="4"/>
  <c r="X182" i="4"/>
  <c r="Y182" i="4"/>
  <c r="Z182" i="4"/>
  <c r="AA182" i="4"/>
  <c r="AB182" i="4"/>
  <c r="U183" i="4"/>
  <c r="V183" i="4"/>
  <c r="W183" i="4"/>
  <c r="X183" i="4"/>
  <c r="Y183" i="4"/>
  <c r="Z183" i="4"/>
  <c r="AA183" i="4"/>
  <c r="AB183" i="4"/>
  <c r="U184" i="4"/>
  <c r="V184" i="4"/>
  <c r="W184" i="4"/>
  <c r="X184" i="4"/>
  <c r="Y184" i="4"/>
  <c r="Z184" i="4"/>
  <c r="AA184" i="4"/>
  <c r="AB184" i="4"/>
  <c r="U185" i="4"/>
  <c r="V185" i="4"/>
  <c r="W185" i="4"/>
  <c r="X185" i="4"/>
  <c r="Y185" i="4"/>
  <c r="Z185" i="4"/>
  <c r="AA185" i="4"/>
  <c r="AB185" i="4"/>
  <c r="U186" i="4"/>
  <c r="V186" i="4"/>
  <c r="W186" i="4"/>
  <c r="X186" i="4"/>
  <c r="Y186" i="4"/>
  <c r="Z186" i="4"/>
  <c r="AA186" i="4"/>
  <c r="AB186" i="4"/>
  <c r="U187" i="4"/>
  <c r="V187" i="4"/>
  <c r="W187" i="4"/>
  <c r="X187" i="4"/>
  <c r="Y187" i="4"/>
  <c r="Z187" i="4"/>
  <c r="AA187" i="4"/>
  <c r="AB187" i="4"/>
  <c r="U188" i="4"/>
  <c r="V188" i="4"/>
  <c r="W188" i="4"/>
  <c r="X188" i="4"/>
  <c r="Y188" i="4"/>
  <c r="Z188" i="4"/>
  <c r="AA188" i="4"/>
  <c r="AB188" i="4"/>
  <c r="U189" i="4"/>
  <c r="V189" i="4"/>
  <c r="W189" i="4"/>
  <c r="X189" i="4"/>
  <c r="Y189" i="4"/>
  <c r="Z189" i="4"/>
  <c r="AA189" i="4"/>
  <c r="AB189" i="4"/>
  <c r="U190" i="4"/>
  <c r="V190" i="4"/>
  <c r="W190" i="4"/>
  <c r="X190" i="4"/>
  <c r="Y190" i="4"/>
  <c r="Z190" i="4"/>
  <c r="AA190" i="4"/>
  <c r="AB190" i="4"/>
  <c r="U191" i="4"/>
  <c r="V191" i="4"/>
  <c r="W191" i="4"/>
  <c r="X191" i="4"/>
  <c r="Y191" i="4"/>
  <c r="Z191" i="4"/>
  <c r="AA191" i="4"/>
  <c r="AB191" i="4"/>
  <c r="U192" i="4"/>
  <c r="V192" i="4"/>
  <c r="W192" i="4"/>
  <c r="X192" i="4"/>
  <c r="Y192" i="4"/>
  <c r="Z192" i="4"/>
  <c r="AA192" i="4"/>
  <c r="AB192" i="4"/>
  <c r="U193" i="4"/>
  <c r="V193" i="4"/>
  <c r="W193" i="4"/>
  <c r="X193" i="4"/>
  <c r="Y193" i="4"/>
  <c r="Z193" i="4"/>
  <c r="AA193" i="4"/>
  <c r="AB193" i="4"/>
  <c r="U194" i="4"/>
  <c r="V194" i="4"/>
  <c r="W194" i="4"/>
  <c r="X194" i="4"/>
  <c r="Y194" i="4"/>
  <c r="Z194" i="4"/>
  <c r="AA194" i="4"/>
  <c r="AB194" i="4"/>
  <c r="U195" i="4"/>
  <c r="V195" i="4"/>
  <c r="W195" i="4"/>
  <c r="X195" i="4"/>
  <c r="Y195" i="4"/>
  <c r="Z195" i="4"/>
  <c r="AA195" i="4"/>
  <c r="AB195" i="4"/>
  <c r="U196" i="4"/>
  <c r="V196" i="4"/>
  <c r="W196" i="4"/>
  <c r="X196" i="4"/>
  <c r="Y196" i="4"/>
  <c r="Z196" i="4"/>
  <c r="AA196" i="4"/>
  <c r="AB196" i="4"/>
  <c r="U197" i="4"/>
  <c r="V197" i="4"/>
  <c r="W197" i="4"/>
  <c r="X197" i="4"/>
  <c r="Y197" i="4"/>
  <c r="Z197" i="4"/>
  <c r="AA197" i="4"/>
  <c r="AB197" i="4"/>
  <c r="U198" i="4"/>
  <c r="V198" i="4"/>
  <c r="W198" i="4"/>
  <c r="X198" i="4"/>
  <c r="Y198" i="4"/>
  <c r="Z198" i="4"/>
  <c r="AA198" i="4"/>
  <c r="AB198" i="4"/>
  <c r="U199" i="4"/>
  <c r="V199" i="4"/>
  <c r="W199" i="4"/>
  <c r="X199" i="4"/>
  <c r="Y199" i="4"/>
  <c r="Z199" i="4"/>
  <c r="AA199" i="4"/>
  <c r="AB199" i="4"/>
  <c r="U200" i="4"/>
  <c r="V200" i="4"/>
  <c r="W200" i="4"/>
  <c r="X200" i="4"/>
  <c r="Y200" i="4"/>
  <c r="Z200" i="4"/>
  <c r="AA200" i="4"/>
  <c r="AB200" i="4"/>
  <c r="U201" i="4"/>
  <c r="V201" i="4"/>
  <c r="W201" i="4"/>
  <c r="X201" i="4"/>
  <c r="Y201" i="4"/>
  <c r="Z201" i="4"/>
  <c r="AA201" i="4"/>
  <c r="AB201" i="4"/>
  <c r="U202" i="4"/>
  <c r="V202" i="4"/>
  <c r="W202" i="4"/>
  <c r="X202" i="4"/>
  <c r="Y202" i="4"/>
  <c r="Z202" i="4"/>
  <c r="AA202" i="4"/>
  <c r="AB202" i="4"/>
  <c r="U203" i="4"/>
  <c r="V203" i="4"/>
  <c r="W203" i="4"/>
  <c r="X203" i="4"/>
  <c r="Y203" i="4"/>
  <c r="Z203" i="4"/>
  <c r="AA203" i="4"/>
  <c r="AB203" i="4"/>
  <c r="U204" i="4"/>
  <c r="V204" i="4"/>
  <c r="W204" i="4"/>
  <c r="X204" i="4"/>
  <c r="Y204" i="4"/>
  <c r="Z204" i="4"/>
  <c r="AA204" i="4"/>
  <c r="AB204" i="4"/>
  <c r="U205" i="4"/>
  <c r="V205" i="4"/>
  <c r="W205" i="4"/>
  <c r="X205" i="4"/>
  <c r="Y205" i="4"/>
  <c r="Z205" i="4"/>
  <c r="AA205" i="4"/>
  <c r="AB205" i="4"/>
  <c r="U206" i="4"/>
  <c r="V206" i="4"/>
  <c r="W206" i="4"/>
  <c r="X206" i="4"/>
  <c r="Y206" i="4"/>
  <c r="Z206" i="4"/>
  <c r="AA206" i="4"/>
  <c r="AB206" i="4"/>
  <c r="U207" i="4"/>
  <c r="V207" i="4"/>
  <c r="W207" i="4"/>
  <c r="X207" i="4"/>
  <c r="Y207" i="4"/>
  <c r="Z207" i="4"/>
  <c r="AA207" i="4"/>
  <c r="AB207" i="4"/>
  <c r="U208" i="4"/>
  <c r="V208" i="4"/>
  <c r="W208" i="4"/>
  <c r="X208" i="4"/>
  <c r="Y208" i="4"/>
  <c r="Z208" i="4"/>
  <c r="AA208" i="4"/>
  <c r="AB208" i="4"/>
  <c r="U209" i="4"/>
  <c r="V209" i="4"/>
  <c r="W209" i="4"/>
  <c r="X209" i="4"/>
  <c r="Y209" i="4"/>
  <c r="Z209" i="4"/>
  <c r="AA209" i="4"/>
  <c r="AB209" i="4"/>
  <c r="U210" i="4"/>
  <c r="V210" i="4"/>
  <c r="W210" i="4"/>
  <c r="X210" i="4"/>
  <c r="Y210" i="4"/>
  <c r="Z210" i="4"/>
  <c r="AA210" i="4"/>
  <c r="AB210" i="4"/>
  <c r="U211" i="4"/>
  <c r="V211" i="4"/>
  <c r="W211" i="4"/>
  <c r="X211" i="4"/>
  <c r="Y211" i="4"/>
  <c r="Z211" i="4"/>
  <c r="AA211" i="4"/>
  <c r="AB211" i="4"/>
  <c r="U212" i="4"/>
  <c r="V212" i="4"/>
  <c r="W212" i="4"/>
  <c r="X212" i="4"/>
  <c r="Y212" i="4"/>
  <c r="Z212" i="4"/>
  <c r="AA212" i="4"/>
  <c r="AB212" i="4"/>
  <c r="U213" i="4"/>
  <c r="V213" i="4"/>
  <c r="W213" i="4"/>
  <c r="X213" i="4"/>
  <c r="Y213" i="4"/>
  <c r="Z213" i="4"/>
  <c r="AA213" i="4"/>
  <c r="AB213" i="4"/>
  <c r="U214" i="4"/>
  <c r="V214" i="4"/>
  <c r="W214" i="4"/>
  <c r="X214" i="4"/>
  <c r="Y214" i="4"/>
  <c r="Z214" i="4"/>
  <c r="AA214" i="4"/>
  <c r="AB214" i="4"/>
  <c r="U215" i="4"/>
  <c r="V215" i="4"/>
  <c r="W215" i="4"/>
  <c r="X215" i="4"/>
  <c r="Y215" i="4"/>
  <c r="Z215" i="4"/>
  <c r="AA215" i="4"/>
  <c r="AB215" i="4"/>
  <c r="U216" i="4"/>
  <c r="V216" i="4"/>
  <c r="W216" i="4"/>
  <c r="X216" i="4"/>
  <c r="Y216" i="4"/>
  <c r="Z216" i="4"/>
  <c r="AA216" i="4"/>
  <c r="AB216" i="4"/>
  <c r="U217" i="4"/>
  <c r="V217" i="4"/>
  <c r="W217" i="4"/>
  <c r="X217" i="4"/>
  <c r="Y217" i="4"/>
  <c r="Z217" i="4"/>
  <c r="AA217" i="4"/>
  <c r="AB217" i="4"/>
  <c r="U218" i="4"/>
  <c r="V218" i="4"/>
  <c r="W218" i="4"/>
  <c r="X218" i="4"/>
  <c r="Y218" i="4"/>
  <c r="Z218" i="4"/>
  <c r="AA218" i="4"/>
  <c r="AB218" i="4"/>
  <c r="U219" i="4"/>
  <c r="V219" i="4"/>
  <c r="W219" i="4"/>
  <c r="X219" i="4"/>
  <c r="Y219" i="4"/>
  <c r="Z219" i="4"/>
  <c r="AA219" i="4"/>
  <c r="AB219" i="4"/>
  <c r="U220" i="4"/>
  <c r="V220" i="4"/>
  <c r="W220" i="4"/>
  <c r="X220" i="4"/>
  <c r="Y220" i="4"/>
  <c r="Z220" i="4"/>
  <c r="AA220" i="4"/>
  <c r="AB220" i="4"/>
  <c r="U221" i="4"/>
  <c r="V221" i="4"/>
  <c r="W221" i="4"/>
  <c r="X221" i="4"/>
  <c r="Y221" i="4"/>
  <c r="Z221" i="4"/>
  <c r="AA221" i="4"/>
  <c r="AB221" i="4"/>
  <c r="U222" i="4"/>
  <c r="V222" i="4"/>
  <c r="W222" i="4"/>
  <c r="X222" i="4"/>
  <c r="Y222" i="4"/>
  <c r="Z222" i="4"/>
  <c r="AA222" i="4"/>
  <c r="AB222" i="4"/>
  <c r="U223" i="4"/>
  <c r="V223" i="4"/>
  <c r="W223" i="4"/>
  <c r="X223" i="4"/>
  <c r="Y223" i="4"/>
  <c r="Z223" i="4"/>
  <c r="AA223" i="4"/>
  <c r="AB223" i="4"/>
  <c r="U224" i="4"/>
  <c r="V224" i="4"/>
  <c r="W224" i="4"/>
  <c r="X224" i="4"/>
  <c r="Y224" i="4"/>
  <c r="Z224" i="4"/>
  <c r="AA224" i="4"/>
  <c r="AB224" i="4"/>
  <c r="U225" i="4"/>
  <c r="V225" i="4"/>
  <c r="W225" i="4"/>
  <c r="X225" i="4"/>
  <c r="Y225" i="4"/>
  <c r="Z225" i="4"/>
  <c r="AA225" i="4"/>
  <c r="AB225" i="4"/>
  <c r="U226" i="4"/>
  <c r="V226" i="4"/>
  <c r="W226" i="4"/>
  <c r="X226" i="4"/>
  <c r="Y226" i="4"/>
  <c r="Z226" i="4"/>
  <c r="AA226" i="4"/>
  <c r="AB226" i="4"/>
  <c r="U227" i="4"/>
  <c r="V227" i="4"/>
  <c r="W227" i="4"/>
  <c r="X227" i="4"/>
  <c r="Y227" i="4"/>
  <c r="Z227" i="4"/>
  <c r="AA227" i="4"/>
  <c r="AB227" i="4"/>
  <c r="U228" i="4"/>
  <c r="V228" i="4"/>
  <c r="W228" i="4"/>
  <c r="X228" i="4"/>
  <c r="Y228" i="4"/>
  <c r="Z228" i="4"/>
  <c r="AA228" i="4"/>
  <c r="AB228" i="4"/>
  <c r="U229" i="4"/>
  <c r="V229" i="4"/>
  <c r="W229" i="4"/>
  <c r="X229" i="4"/>
  <c r="Y229" i="4"/>
  <c r="Z229" i="4"/>
  <c r="AA229" i="4"/>
  <c r="AB229" i="4"/>
  <c r="U230" i="4"/>
  <c r="V230" i="4"/>
  <c r="W230" i="4"/>
  <c r="X230" i="4"/>
  <c r="Y230" i="4"/>
  <c r="Z230" i="4"/>
  <c r="AA230" i="4"/>
  <c r="AB230" i="4"/>
  <c r="U231" i="4"/>
  <c r="V231" i="4"/>
  <c r="W231" i="4"/>
  <c r="X231" i="4"/>
  <c r="Y231" i="4"/>
  <c r="Z231" i="4"/>
  <c r="AA231" i="4"/>
  <c r="AB231" i="4"/>
  <c r="U232" i="4"/>
  <c r="V232" i="4"/>
  <c r="W232" i="4"/>
  <c r="X232" i="4"/>
  <c r="Y232" i="4"/>
  <c r="Z232" i="4"/>
  <c r="AA232" i="4"/>
  <c r="AB232" i="4"/>
  <c r="U233" i="4"/>
  <c r="V233" i="4"/>
  <c r="W233" i="4"/>
  <c r="X233" i="4"/>
  <c r="Y233" i="4"/>
  <c r="Z233" i="4"/>
  <c r="AA233" i="4"/>
  <c r="AB233" i="4"/>
  <c r="U234" i="4"/>
  <c r="V234" i="4"/>
  <c r="W234" i="4"/>
  <c r="X234" i="4"/>
  <c r="Y234" i="4"/>
  <c r="Z234" i="4"/>
  <c r="AA234" i="4"/>
  <c r="AB234" i="4"/>
  <c r="U235" i="4"/>
  <c r="V235" i="4"/>
  <c r="W235" i="4"/>
  <c r="X235" i="4"/>
  <c r="Y235" i="4"/>
  <c r="Z235" i="4"/>
  <c r="AA235" i="4"/>
  <c r="AB235" i="4"/>
  <c r="U236" i="4"/>
  <c r="V236" i="4"/>
  <c r="W236" i="4"/>
  <c r="X236" i="4"/>
  <c r="Y236" i="4"/>
  <c r="Z236" i="4"/>
  <c r="AA236" i="4"/>
  <c r="AB236" i="4"/>
  <c r="U237" i="4"/>
  <c r="V237" i="4"/>
  <c r="W237" i="4"/>
  <c r="X237" i="4"/>
  <c r="Y237" i="4"/>
  <c r="Z237" i="4"/>
  <c r="AA237" i="4"/>
  <c r="AB237" i="4"/>
  <c r="U238" i="4"/>
  <c r="V238" i="4"/>
  <c r="W238" i="4"/>
  <c r="X238" i="4"/>
  <c r="Y238" i="4"/>
  <c r="Z238" i="4"/>
  <c r="AA238" i="4"/>
  <c r="AB238" i="4"/>
  <c r="U239" i="4"/>
  <c r="V239" i="4"/>
  <c r="W239" i="4"/>
  <c r="X239" i="4"/>
  <c r="Y239" i="4"/>
  <c r="Z239" i="4"/>
  <c r="AA239" i="4"/>
  <c r="AB239" i="4"/>
  <c r="U240" i="4"/>
  <c r="V240" i="4"/>
  <c r="W240" i="4"/>
  <c r="X240" i="4"/>
  <c r="Y240" i="4"/>
  <c r="Z240" i="4"/>
  <c r="AA240" i="4"/>
  <c r="AB240" i="4"/>
  <c r="U241" i="4"/>
  <c r="V241" i="4"/>
  <c r="W241" i="4"/>
  <c r="X241" i="4"/>
  <c r="Y241" i="4"/>
  <c r="Z241" i="4"/>
  <c r="AA241" i="4"/>
  <c r="AB241" i="4"/>
  <c r="U242" i="4"/>
  <c r="V242" i="4"/>
  <c r="W242" i="4"/>
  <c r="X242" i="4"/>
  <c r="Y242" i="4"/>
  <c r="Z242" i="4"/>
  <c r="AA242" i="4"/>
  <c r="AB242" i="4"/>
  <c r="U243" i="4"/>
  <c r="V243" i="4"/>
  <c r="W243" i="4"/>
  <c r="X243" i="4"/>
  <c r="Y243" i="4"/>
  <c r="Z243" i="4"/>
  <c r="AA243" i="4"/>
  <c r="AB243" i="4"/>
  <c r="U244" i="4"/>
  <c r="V244" i="4"/>
  <c r="W244" i="4"/>
  <c r="X244" i="4"/>
  <c r="Y244" i="4"/>
  <c r="Z244" i="4"/>
  <c r="AA244" i="4"/>
  <c r="AB244" i="4"/>
  <c r="U245" i="4"/>
  <c r="V245" i="4"/>
  <c r="W245" i="4"/>
  <c r="X245" i="4"/>
  <c r="Y245" i="4"/>
  <c r="Z245" i="4"/>
  <c r="AA245" i="4"/>
  <c r="AB245" i="4"/>
  <c r="U246" i="4"/>
  <c r="V246" i="4"/>
  <c r="W246" i="4"/>
  <c r="X246" i="4"/>
  <c r="Y246" i="4"/>
  <c r="Z246" i="4"/>
  <c r="AA246" i="4"/>
  <c r="AB246" i="4"/>
  <c r="U247" i="4"/>
  <c r="V247" i="4"/>
  <c r="W247" i="4"/>
  <c r="X247" i="4"/>
  <c r="Y247" i="4"/>
  <c r="Z247" i="4"/>
  <c r="AA247" i="4"/>
  <c r="AB247" i="4"/>
  <c r="U248" i="4"/>
  <c r="V248" i="4"/>
  <c r="W248" i="4"/>
  <c r="X248" i="4"/>
  <c r="Y248" i="4"/>
  <c r="Z248" i="4"/>
  <c r="AA248" i="4"/>
  <c r="AB248" i="4"/>
  <c r="U249" i="4"/>
  <c r="V249" i="4"/>
  <c r="W249" i="4"/>
  <c r="X249" i="4"/>
  <c r="Y249" i="4"/>
  <c r="Z249" i="4"/>
  <c r="AA249" i="4"/>
  <c r="AB249" i="4"/>
  <c r="U250" i="4"/>
  <c r="V250" i="4"/>
  <c r="W250" i="4"/>
  <c r="X250" i="4"/>
  <c r="Y250" i="4"/>
  <c r="Z250" i="4"/>
  <c r="AA250" i="4"/>
  <c r="AB250" i="4"/>
  <c r="U251" i="4"/>
  <c r="V251" i="4"/>
  <c r="W251" i="4"/>
  <c r="X251" i="4"/>
  <c r="Y251" i="4"/>
  <c r="Z251" i="4"/>
  <c r="AA251" i="4"/>
  <c r="AB251" i="4"/>
  <c r="U252" i="4"/>
  <c r="V252" i="4"/>
  <c r="W252" i="4"/>
  <c r="X252" i="4"/>
  <c r="Y252" i="4"/>
  <c r="Z252" i="4"/>
  <c r="AA252" i="4"/>
  <c r="AB252" i="4"/>
  <c r="U253" i="4"/>
  <c r="V253" i="4"/>
  <c r="W253" i="4"/>
  <c r="X253" i="4"/>
  <c r="Y253" i="4"/>
  <c r="Z253" i="4"/>
  <c r="AA253" i="4"/>
  <c r="AB253" i="4"/>
  <c r="U254" i="4"/>
  <c r="V254" i="4"/>
  <c r="W254" i="4"/>
  <c r="X254" i="4"/>
  <c r="Y254" i="4"/>
  <c r="Z254" i="4"/>
  <c r="AA254" i="4"/>
  <c r="AB254" i="4"/>
  <c r="U255" i="4"/>
  <c r="V255" i="4"/>
  <c r="W255" i="4"/>
  <c r="X255" i="4"/>
  <c r="Y255" i="4"/>
  <c r="Z255" i="4"/>
  <c r="AA255" i="4"/>
  <c r="AB255" i="4"/>
  <c r="U256" i="4"/>
  <c r="V256" i="4"/>
  <c r="W256" i="4"/>
  <c r="X256" i="4"/>
  <c r="Y256" i="4"/>
  <c r="Z256" i="4"/>
  <c r="AA256" i="4"/>
  <c r="AB256" i="4"/>
  <c r="U257" i="4"/>
  <c r="V257" i="4"/>
  <c r="W257" i="4"/>
  <c r="X257" i="4"/>
  <c r="Y257" i="4"/>
  <c r="Z257" i="4"/>
  <c r="AA257" i="4"/>
  <c r="AB257" i="4"/>
  <c r="U258" i="4"/>
  <c r="V258" i="4"/>
  <c r="W258" i="4"/>
  <c r="X258" i="4"/>
  <c r="Y258" i="4"/>
  <c r="Z258" i="4"/>
  <c r="AA258" i="4"/>
  <c r="AB258" i="4"/>
  <c r="U259" i="4"/>
  <c r="V259" i="4"/>
  <c r="W259" i="4"/>
  <c r="X259" i="4"/>
  <c r="Y259" i="4"/>
  <c r="Z259" i="4"/>
  <c r="AA259" i="4"/>
  <c r="AB259" i="4"/>
  <c r="U260" i="4"/>
  <c r="V260" i="4"/>
  <c r="W260" i="4"/>
  <c r="X260" i="4"/>
  <c r="Y260" i="4"/>
  <c r="Z260" i="4"/>
  <c r="AA260" i="4"/>
  <c r="AB260" i="4"/>
  <c r="U261" i="4"/>
  <c r="V261" i="4"/>
  <c r="W261" i="4"/>
  <c r="X261" i="4"/>
  <c r="Y261" i="4"/>
  <c r="Z261" i="4"/>
  <c r="AA261" i="4"/>
  <c r="AB261" i="4"/>
  <c r="U262" i="4"/>
  <c r="V262" i="4"/>
  <c r="W262" i="4"/>
  <c r="X262" i="4"/>
  <c r="Y262" i="4"/>
  <c r="Z262" i="4"/>
  <c r="AA262" i="4"/>
  <c r="AB262" i="4"/>
  <c r="U263" i="4"/>
  <c r="V263" i="4"/>
  <c r="W263" i="4"/>
  <c r="X263" i="4"/>
  <c r="Y263" i="4"/>
  <c r="Z263" i="4"/>
  <c r="AA263" i="4"/>
  <c r="AB263" i="4"/>
  <c r="U264" i="4"/>
  <c r="V264" i="4"/>
  <c r="W264" i="4"/>
  <c r="X264" i="4"/>
  <c r="Y264" i="4"/>
  <c r="Z264" i="4"/>
  <c r="AA264" i="4"/>
  <c r="AB264" i="4"/>
  <c r="U265" i="4"/>
  <c r="V265" i="4"/>
  <c r="W265" i="4"/>
  <c r="X265" i="4"/>
  <c r="Y265" i="4"/>
  <c r="Z265" i="4"/>
  <c r="AA265" i="4"/>
  <c r="AB265" i="4"/>
  <c r="U266" i="4"/>
  <c r="V266" i="4"/>
  <c r="W266" i="4"/>
  <c r="X266" i="4"/>
  <c r="Y266" i="4"/>
  <c r="Z266" i="4"/>
  <c r="AA266" i="4"/>
  <c r="AB266" i="4"/>
  <c r="U267" i="4"/>
  <c r="V267" i="4"/>
  <c r="W267" i="4"/>
  <c r="X267" i="4"/>
  <c r="Y267" i="4"/>
  <c r="Z267" i="4"/>
  <c r="AA267" i="4"/>
  <c r="AB267" i="4"/>
  <c r="U268" i="4"/>
  <c r="V268" i="4"/>
  <c r="W268" i="4"/>
  <c r="X268" i="4"/>
  <c r="Y268" i="4"/>
  <c r="Z268" i="4"/>
  <c r="AA268" i="4"/>
  <c r="AB268" i="4"/>
  <c r="U269" i="4"/>
  <c r="V269" i="4"/>
  <c r="W269" i="4"/>
  <c r="X269" i="4"/>
  <c r="Y269" i="4"/>
  <c r="Z269" i="4"/>
  <c r="AA269" i="4"/>
  <c r="AB269" i="4"/>
  <c r="U270" i="4"/>
  <c r="V270" i="4"/>
  <c r="W270" i="4"/>
  <c r="X270" i="4"/>
  <c r="Y270" i="4"/>
  <c r="Z270" i="4"/>
  <c r="AA270" i="4"/>
  <c r="AB270" i="4"/>
  <c r="U271" i="4"/>
  <c r="V271" i="4"/>
  <c r="W271" i="4"/>
  <c r="X271" i="4"/>
  <c r="Y271" i="4"/>
  <c r="Z271" i="4"/>
  <c r="AA271" i="4"/>
  <c r="AB271" i="4"/>
  <c r="U272" i="4"/>
  <c r="V272" i="4"/>
  <c r="W272" i="4"/>
  <c r="X272" i="4"/>
  <c r="Y272" i="4"/>
  <c r="Z272" i="4"/>
  <c r="AA272" i="4"/>
  <c r="AB272" i="4"/>
  <c r="U273" i="4"/>
  <c r="V273" i="4"/>
  <c r="W273" i="4"/>
  <c r="X273" i="4"/>
  <c r="Y273" i="4"/>
  <c r="Z273" i="4"/>
  <c r="AA273" i="4"/>
  <c r="AB273" i="4"/>
  <c r="U274" i="4"/>
  <c r="V274" i="4"/>
  <c r="W274" i="4"/>
  <c r="X274" i="4"/>
  <c r="Y274" i="4"/>
  <c r="Z274" i="4"/>
  <c r="AA274" i="4"/>
  <c r="AB274" i="4"/>
  <c r="U275" i="4"/>
  <c r="V275" i="4"/>
  <c r="W275" i="4"/>
  <c r="X275" i="4"/>
  <c r="Y275" i="4"/>
  <c r="Z275" i="4"/>
  <c r="AA275" i="4"/>
  <c r="AB275" i="4"/>
  <c r="U276" i="4"/>
  <c r="V276" i="4"/>
  <c r="W276" i="4"/>
  <c r="X276" i="4"/>
  <c r="Y276" i="4"/>
  <c r="Z276" i="4"/>
  <c r="AA276" i="4"/>
  <c r="AB276" i="4"/>
  <c r="U277" i="4"/>
  <c r="V277" i="4"/>
  <c r="W277" i="4"/>
  <c r="X277" i="4"/>
  <c r="Y277" i="4"/>
  <c r="Z277" i="4"/>
  <c r="AA277" i="4"/>
  <c r="AB277" i="4"/>
  <c r="U278" i="4"/>
  <c r="V278" i="4"/>
  <c r="W278" i="4"/>
  <c r="X278" i="4"/>
  <c r="Y278" i="4"/>
  <c r="Z278" i="4"/>
  <c r="AA278" i="4"/>
  <c r="AB278" i="4"/>
  <c r="U279" i="4"/>
  <c r="V279" i="4"/>
  <c r="W279" i="4"/>
  <c r="X279" i="4"/>
  <c r="Y279" i="4"/>
  <c r="Z279" i="4"/>
  <c r="AA279" i="4"/>
  <c r="AB279" i="4"/>
  <c r="U280" i="4"/>
  <c r="V280" i="4"/>
  <c r="W280" i="4"/>
  <c r="X280" i="4"/>
  <c r="Y280" i="4"/>
  <c r="Z280" i="4"/>
  <c r="AA280" i="4"/>
  <c r="AB280" i="4"/>
  <c r="U281" i="4"/>
  <c r="V281" i="4"/>
  <c r="W281" i="4"/>
  <c r="X281" i="4"/>
  <c r="Y281" i="4"/>
  <c r="Z281" i="4"/>
  <c r="AA281" i="4"/>
  <c r="AB281" i="4"/>
  <c r="U282" i="4"/>
  <c r="V282" i="4"/>
  <c r="W282" i="4"/>
  <c r="X282" i="4"/>
  <c r="Y282" i="4"/>
  <c r="Z282" i="4"/>
  <c r="AA282" i="4"/>
  <c r="AB282" i="4"/>
  <c r="U283" i="4"/>
  <c r="V283" i="4"/>
  <c r="W283" i="4"/>
  <c r="X283" i="4"/>
  <c r="Y283" i="4"/>
  <c r="Z283" i="4"/>
  <c r="AA283" i="4"/>
  <c r="AB283" i="4"/>
  <c r="U284" i="4"/>
  <c r="V284" i="4"/>
  <c r="W284" i="4"/>
  <c r="X284" i="4"/>
  <c r="Y284" i="4"/>
  <c r="Z284" i="4"/>
  <c r="AA284" i="4"/>
  <c r="AB284" i="4"/>
  <c r="U285" i="4"/>
  <c r="V285" i="4"/>
  <c r="W285" i="4"/>
  <c r="X285" i="4"/>
  <c r="Y285" i="4"/>
  <c r="Z285" i="4"/>
  <c r="AA285" i="4"/>
  <c r="AB285" i="4"/>
  <c r="U286" i="4"/>
  <c r="V286" i="4"/>
  <c r="W286" i="4"/>
  <c r="X286" i="4"/>
  <c r="Y286" i="4"/>
  <c r="Z286" i="4"/>
  <c r="AA286" i="4"/>
  <c r="AB286" i="4"/>
  <c r="U287" i="4"/>
  <c r="V287" i="4"/>
  <c r="W287" i="4"/>
  <c r="X287" i="4"/>
  <c r="Y287" i="4"/>
  <c r="Z287" i="4"/>
  <c r="AA287" i="4"/>
  <c r="AB287" i="4"/>
  <c r="U288" i="4"/>
  <c r="V288" i="4"/>
  <c r="W288" i="4"/>
  <c r="X288" i="4"/>
  <c r="Y288" i="4"/>
  <c r="Z288" i="4"/>
  <c r="AA288" i="4"/>
  <c r="AB288" i="4"/>
  <c r="U289" i="4"/>
  <c r="V289" i="4"/>
  <c r="W289" i="4"/>
  <c r="X289" i="4"/>
  <c r="Y289" i="4"/>
  <c r="Z289" i="4"/>
  <c r="AA289" i="4"/>
  <c r="AB289" i="4"/>
  <c r="U290" i="4"/>
  <c r="V290" i="4"/>
  <c r="W290" i="4"/>
  <c r="X290" i="4"/>
  <c r="Y290" i="4"/>
  <c r="Z290" i="4"/>
  <c r="AA290" i="4"/>
  <c r="AB290" i="4"/>
  <c r="U291" i="4"/>
  <c r="V291" i="4"/>
  <c r="W291" i="4"/>
  <c r="X291" i="4"/>
  <c r="Y291" i="4"/>
  <c r="Z291" i="4"/>
  <c r="AA291" i="4"/>
  <c r="AB291" i="4"/>
  <c r="U292" i="4"/>
  <c r="V292" i="4"/>
  <c r="W292" i="4"/>
  <c r="X292" i="4"/>
  <c r="Y292" i="4"/>
  <c r="Z292" i="4"/>
  <c r="AA292" i="4"/>
  <c r="AB292" i="4"/>
  <c r="U293" i="4"/>
  <c r="V293" i="4"/>
  <c r="W293" i="4"/>
  <c r="X293" i="4"/>
  <c r="Y293" i="4"/>
  <c r="Z293" i="4"/>
  <c r="AA293" i="4"/>
  <c r="AB293" i="4"/>
  <c r="U294" i="4"/>
  <c r="V294" i="4"/>
  <c r="W294" i="4"/>
  <c r="X294" i="4"/>
  <c r="Y294" i="4"/>
  <c r="Z294" i="4"/>
  <c r="AA294" i="4"/>
  <c r="AB294" i="4"/>
  <c r="U295" i="4"/>
  <c r="V295" i="4"/>
  <c r="W295" i="4"/>
  <c r="X295" i="4"/>
  <c r="Y295" i="4"/>
  <c r="Z295" i="4"/>
  <c r="AA295" i="4"/>
  <c r="AB295" i="4"/>
  <c r="U296" i="4"/>
  <c r="V296" i="4"/>
  <c r="W296" i="4"/>
  <c r="X296" i="4"/>
  <c r="Y296" i="4"/>
  <c r="Z296" i="4"/>
  <c r="AA296" i="4"/>
  <c r="AB296" i="4"/>
  <c r="U297" i="4"/>
  <c r="V297" i="4"/>
  <c r="W297" i="4"/>
  <c r="X297" i="4"/>
  <c r="Y297" i="4"/>
  <c r="Z297" i="4"/>
  <c r="AA297" i="4"/>
  <c r="AB297" i="4"/>
  <c r="U298" i="4"/>
  <c r="V298" i="4"/>
  <c r="W298" i="4"/>
  <c r="X298" i="4"/>
  <c r="Y298" i="4"/>
  <c r="Z298" i="4"/>
  <c r="AA298" i="4"/>
  <c r="AB298" i="4"/>
  <c r="U299" i="4"/>
  <c r="V299" i="4"/>
  <c r="W299" i="4"/>
  <c r="X299" i="4"/>
  <c r="Y299" i="4"/>
  <c r="Z299" i="4"/>
  <c r="AA299" i="4"/>
  <c r="AB299" i="4"/>
  <c r="U300" i="4"/>
  <c r="V300" i="4"/>
  <c r="W300" i="4"/>
  <c r="X300" i="4"/>
  <c r="Y300" i="4"/>
  <c r="Z300" i="4"/>
  <c r="AA300" i="4"/>
  <c r="AB300" i="4"/>
  <c r="U301" i="4"/>
  <c r="V301" i="4"/>
  <c r="W301" i="4"/>
  <c r="X301" i="4"/>
  <c r="Y301" i="4"/>
  <c r="Z301" i="4"/>
  <c r="AA301" i="4"/>
  <c r="AB301" i="4"/>
  <c r="U302" i="4"/>
  <c r="V302" i="4"/>
  <c r="W302" i="4"/>
  <c r="X302" i="4"/>
  <c r="Y302" i="4"/>
  <c r="Z302" i="4"/>
  <c r="AA302" i="4"/>
  <c r="AB302" i="4"/>
  <c r="U303" i="4"/>
  <c r="V303" i="4"/>
  <c r="W303" i="4"/>
  <c r="X303" i="4"/>
  <c r="Y303" i="4"/>
  <c r="Z303" i="4"/>
  <c r="AA303" i="4"/>
  <c r="AB303" i="4"/>
  <c r="U304" i="4"/>
  <c r="V304" i="4"/>
  <c r="W304" i="4"/>
  <c r="X304" i="4"/>
  <c r="Y304" i="4"/>
  <c r="Z304" i="4"/>
  <c r="AA304" i="4"/>
  <c r="AB304" i="4"/>
  <c r="U305" i="4"/>
  <c r="V305" i="4"/>
  <c r="W305" i="4"/>
  <c r="X305" i="4"/>
  <c r="Y305" i="4"/>
  <c r="Z305" i="4"/>
  <c r="AA305" i="4"/>
  <c r="AB305" i="4"/>
  <c r="U306" i="4"/>
  <c r="V306" i="4"/>
  <c r="W306" i="4"/>
  <c r="X306" i="4"/>
  <c r="Y306" i="4"/>
  <c r="Z306" i="4"/>
  <c r="AA306" i="4"/>
  <c r="AB306" i="4"/>
  <c r="U307" i="4"/>
  <c r="V307" i="4"/>
  <c r="W307" i="4"/>
  <c r="X307" i="4"/>
  <c r="Y307" i="4"/>
  <c r="Z307" i="4"/>
  <c r="AA307" i="4"/>
  <c r="AB307" i="4"/>
  <c r="U308" i="4"/>
  <c r="V308" i="4"/>
  <c r="W308" i="4"/>
  <c r="X308" i="4"/>
  <c r="Y308" i="4"/>
  <c r="Z308" i="4"/>
  <c r="AA308" i="4"/>
  <c r="AB308" i="4"/>
  <c r="U309" i="4"/>
  <c r="V309" i="4"/>
  <c r="W309" i="4"/>
  <c r="X309" i="4"/>
  <c r="Y309" i="4"/>
  <c r="Z309" i="4"/>
  <c r="AA309" i="4"/>
  <c r="AB309" i="4"/>
  <c r="U310" i="4"/>
  <c r="V310" i="4"/>
  <c r="W310" i="4"/>
  <c r="X310" i="4"/>
  <c r="Y310" i="4"/>
  <c r="Z310" i="4"/>
  <c r="AA310" i="4"/>
  <c r="AB310" i="4"/>
  <c r="U311" i="4"/>
  <c r="V311" i="4"/>
  <c r="W311" i="4"/>
  <c r="X311" i="4"/>
  <c r="Y311" i="4"/>
  <c r="Z311" i="4"/>
  <c r="AA311" i="4"/>
  <c r="AB311" i="4"/>
  <c r="U312" i="4"/>
  <c r="V312" i="4"/>
  <c r="W312" i="4"/>
  <c r="X312" i="4"/>
  <c r="Y312" i="4"/>
  <c r="Z312" i="4"/>
  <c r="AA312" i="4"/>
  <c r="AB312" i="4"/>
  <c r="U313" i="4"/>
  <c r="V313" i="4"/>
  <c r="W313" i="4"/>
  <c r="X313" i="4"/>
  <c r="Y313" i="4"/>
  <c r="Z313" i="4"/>
  <c r="AA313" i="4"/>
  <c r="AB313" i="4"/>
  <c r="U314" i="4"/>
  <c r="V314" i="4"/>
  <c r="W314" i="4"/>
  <c r="X314" i="4"/>
  <c r="Y314" i="4"/>
  <c r="Z314" i="4"/>
  <c r="AA314" i="4"/>
  <c r="AB314" i="4"/>
  <c r="U315" i="4"/>
  <c r="V315" i="4"/>
  <c r="W315" i="4"/>
  <c r="X315" i="4"/>
  <c r="Y315" i="4"/>
  <c r="Z315" i="4"/>
  <c r="AA315" i="4"/>
  <c r="AB315" i="4"/>
  <c r="U316" i="4"/>
  <c r="V316" i="4"/>
  <c r="W316" i="4"/>
  <c r="X316" i="4"/>
  <c r="Y316" i="4"/>
  <c r="Z316" i="4"/>
  <c r="AA316" i="4"/>
  <c r="AB316" i="4"/>
  <c r="U317" i="4"/>
  <c r="V317" i="4"/>
  <c r="W317" i="4"/>
  <c r="X317" i="4"/>
  <c r="Y317" i="4"/>
  <c r="Z317" i="4"/>
  <c r="AA317" i="4"/>
  <c r="AB317" i="4"/>
  <c r="U318" i="4"/>
  <c r="V318" i="4"/>
  <c r="W318" i="4"/>
  <c r="X318" i="4"/>
  <c r="Y318" i="4"/>
  <c r="Z318" i="4"/>
  <c r="AA318" i="4"/>
  <c r="AB318" i="4"/>
  <c r="U319" i="4"/>
  <c r="V319" i="4"/>
  <c r="W319" i="4"/>
  <c r="X319" i="4"/>
  <c r="Y319" i="4"/>
  <c r="Z319" i="4"/>
  <c r="AA319" i="4"/>
  <c r="AB319" i="4"/>
  <c r="U320" i="4"/>
  <c r="V320" i="4"/>
  <c r="W320" i="4"/>
  <c r="X320" i="4"/>
  <c r="Y320" i="4"/>
  <c r="Z320" i="4"/>
  <c r="AA320" i="4"/>
  <c r="AB320" i="4"/>
  <c r="U321" i="4"/>
  <c r="V321" i="4"/>
  <c r="W321" i="4"/>
  <c r="X321" i="4"/>
  <c r="Y321" i="4"/>
  <c r="Z321" i="4"/>
  <c r="AA321" i="4"/>
  <c r="AB321" i="4"/>
  <c r="U322" i="4"/>
  <c r="V322" i="4"/>
  <c r="W322" i="4"/>
  <c r="X322" i="4"/>
  <c r="Y322" i="4"/>
  <c r="Z322" i="4"/>
  <c r="AA322" i="4"/>
  <c r="AB322" i="4"/>
  <c r="U323" i="4"/>
  <c r="V323" i="4"/>
  <c r="W323" i="4"/>
  <c r="X323" i="4"/>
  <c r="Y323" i="4"/>
  <c r="Z323" i="4"/>
  <c r="AA323" i="4"/>
  <c r="AB323" i="4"/>
  <c r="U324" i="4"/>
  <c r="V324" i="4"/>
  <c r="W324" i="4"/>
  <c r="X324" i="4"/>
  <c r="Y324" i="4"/>
  <c r="Z324" i="4"/>
  <c r="AA324" i="4"/>
  <c r="AB324" i="4"/>
  <c r="U325" i="4"/>
  <c r="V325" i="4"/>
  <c r="W325" i="4"/>
  <c r="X325" i="4"/>
  <c r="Y325" i="4"/>
  <c r="Z325" i="4"/>
  <c r="AA325" i="4"/>
  <c r="AB325" i="4"/>
  <c r="U326" i="4"/>
  <c r="V326" i="4"/>
  <c r="W326" i="4"/>
  <c r="X326" i="4"/>
  <c r="Y326" i="4"/>
  <c r="Z326" i="4"/>
  <c r="AA326" i="4"/>
  <c r="AB326" i="4"/>
  <c r="U327" i="4"/>
  <c r="V327" i="4"/>
  <c r="W327" i="4"/>
  <c r="X327" i="4"/>
  <c r="Y327" i="4"/>
  <c r="Z327" i="4"/>
  <c r="AA327" i="4"/>
  <c r="AB327" i="4"/>
  <c r="U328" i="4"/>
  <c r="V328" i="4"/>
  <c r="W328" i="4"/>
  <c r="X328" i="4"/>
  <c r="Y328" i="4"/>
  <c r="Z328" i="4"/>
  <c r="AA328" i="4"/>
  <c r="AB328" i="4"/>
  <c r="U329" i="4"/>
  <c r="V329" i="4"/>
  <c r="W329" i="4"/>
  <c r="X329" i="4"/>
  <c r="Y329" i="4"/>
  <c r="Z329" i="4"/>
  <c r="AA329" i="4"/>
  <c r="AB329" i="4"/>
  <c r="U330" i="4"/>
  <c r="V330" i="4"/>
  <c r="W330" i="4"/>
  <c r="X330" i="4"/>
  <c r="Y330" i="4"/>
  <c r="Z330" i="4"/>
  <c r="AA330" i="4"/>
  <c r="AB330" i="4"/>
  <c r="U331" i="4"/>
  <c r="V331" i="4"/>
  <c r="W331" i="4"/>
  <c r="X331" i="4"/>
  <c r="Y331" i="4"/>
  <c r="Z331" i="4"/>
  <c r="AA331" i="4"/>
  <c r="AB331" i="4"/>
  <c r="U332" i="4"/>
  <c r="V332" i="4"/>
  <c r="W332" i="4"/>
  <c r="X332" i="4"/>
  <c r="Y332" i="4"/>
  <c r="Z332" i="4"/>
  <c r="AA332" i="4"/>
  <c r="AB332" i="4"/>
  <c r="U333" i="4"/>
  <c r="V333" i="4"/>
  <c r="W333" i="4"/>
  <c r="X333" i="4"/>
  <c r="Y333" i="4"/>
  <c r="Z333" i="4"/>
  <c r="AA333" i="4"/>
  <c r="AB333" i="4"/>
  <c r="U334" i="4"/>
  <c r="V334" i="4"/>
  <c r="W334" i="4"/>
  <c r="X334" i="4"/>
  <c r="Y334" i="4"/>
  <c r="Z334" i="4"/>
  <c r="AA334" i="4"/>
  <c r="AB334" i="4"/>
  <c r="U335" i="4"/>
  <c r="V335" i="4"/>
  <c r="W335" i="4"/>
  <c r="X335" i="4"/>
  <c r="Y335" i="4"/>
  <c r="Z335" i="4"/>
  <c r="AA335" i="4"/>
  <c r="AB335" i="4"/>
  <c r="U336" i="4"/>
  <c r="V336" i="4"/>
  <c r="W336" i="4"/>
  <c r="X336" i="4"/>
  <c r="Y336" i="4"/>
  <c r="Z336" i="4"/>
  <c r="AA336" i="4"/>
  <c r="AB336" i="4"/>
  <c r="U337" i="4"/>
  <c r="V337" i="4"/>
  <c r="W337" i="4"/>
  <c r="X337" i="4"/>
  <c r="Y337" i="4"/>
  <c r="Z337" i="4"/>
  <c r="AA337" i="4"/>
  <c r="AB337" i="4"/>
  <c r="U338" i="4"/>
  <c r="V338" i="4"/>
  <c r="W338" i="4"/>
  <c r="X338" i="4"/>
  <c r="Y338" i="4"/>
  <c r="Z338" i="4"/>
  <c r="AA338" i="4"/>
  <c r="AB338" i="4"/>
  <c r="U339" i="4"/>
  <c r="V339" i="4"/>
  <c r="W339" i="4"/>
  <c r="X339" i="4"/>
  <c r="Y339" i="4"/>
  <c r="Z339" i="4"/>
  <c r="AA339" i="4"/>
  <c r="AB339" i="4"/>
  <c r="U340" i="4"/>
  <c r="V340" i="4"/>
  <c r="W340" i="4"/>
  <c r="X340" i="4"/>
  <c r="Y340" i="4"/>
  <c r="Z340" i="4"/>
  <c r="AA340" i="4"/>
  <c r="AB340" i="4"/>
  <c r="U341" i="4"/>
  <c r="V341" i="4"/>
  <c r="W341" i="4"/>
  <c r="X341" i="4"/>
  <c r="Y341" i="4"/>
  <c r="Z341" i="4"/>
  <c r="AA341" i="4"/>
  <c r="AB341" i="4"/>
  <c r="U342" i="4"/>
  <c r="V342" i="4"/>
  <c r="W342" i="4"/>
  <c r="X342" i="4"/>
  <c r="Y342" i="4"/>
  <c r="Z342" i="4"/>
  <c r="AA342" i="4"/>
  <c r="AB342" i="4"/>
  <c r="U343" i="4"/>
  <c r="V343" i="4"/>
  <c r="W343" i="4"/>
  <c r="X343" i="4"/>
  <c r="Y343" i="4"/>
  <c r="Z343" i="4"/>
  <c r="AA343" i="4"/>
  <c r="AB343" i="4"/>
  <c r="U344" i="4"/>
  <c r="V344" i="4"/>
  <c r="W344" i="4"/>
  <c r="X344" i="4"/>
  <c r="Y344" i="4"/>
  <c r="Z344" i="4"/>
  <c r="AA344" i="4"/>
  <c r="AB344" i="4"/>
  <c r="U345" i="4"/>
  <c r="V345" i="4"/>
  <c r="W345" i="4"/>
  <c r="X345" i="4"/>
  <c r="Y345" i="4"/>
  <c r="Z345" i="4"/>
  <c r="AA345" i="4"/>
  <c r="AB345" i="4"/>
  <c r="U346" i="4"/>
  <c r="V346" i="4"/>
  <c r="W346" i="4"/>
  <c r="X346" i="4"/>
  <c r="Y346" i="4"/>
  <c r="Z346" i="4"/>
  <c r="AA346" i="4"/>
  <c r="AB346" i="4"/>
  <c r="U347" i="4"/>
  <c r="V347" i="4"/>
  <c r="W347" i="4"/>
  <c r="X347" i="4"/>
  <c r="Y347" i="4"/>
  <c r="Z347" i="4"/>
  <c r="AA347" i="4"/>
  <c r="AB347" i="4"/>
  <c r="U348" i="4"/>
  <c r="V348" i="4"/>
  <c r="W348" i="4"/>
  <c r="X348" i="4"/>
  <c r="Y348" i="4"/>
  <c r="Z348" i="4"/>
  <c r="AA348" i="4"/>
  <c r="AB348" i="4"/>
  <c r="U349" i="4"/>
  <c r="V349" i="4"/>
  <c r="W349" i="4"/>
  <c r="X349" i="4"/>
  <c r="Y349" i="4"/>
  <c r="Z349" i="4"/>
  <c r="AA349" i="4"/>
  <c r="AB349" i="4"/>
  <c r="U350" i="4"/>
  <c r="V350" i="4"/>
  <c r="W350" i="4"/>
  <c r="X350" i="4"/>
  <c r="Y350" i="4"/>
  <c r="Z350" i="4"/>
  <c r="AA350" i="4"/>
  <c r="AB350" i="4"/>
  <c r="U351" i="4"/>
  <c r="V351" i="4"/>
  <c r="W351" i="4"/>
  <c r="X351" i="4"/>
  <c r="Y351" i="4"/>
  <c r="Z351" i="4"/>
  <c r="AA351" i="4"/>
  <c r="AB351" i="4"/>
  <c r="U352" i="4"/>
  <c r="V352" i="4"/>
  <c r="W352" i="4"/>
  <c r="X352" i="4"/>
  <c r="Y352" i="4"/>
  <c r="Z352" i="4"/>
  <c r="AA352" i="4"/>
  <c r="AB352" i="4"/>
  <c r="U353" i="4"/>
  <c r="V353" i="4"/>
  <c r="W353" i="4"/>
  <c r="X353" i="4"/>
  <c r="Y353" i="4"/>
  <c r="Z353" i="4"/>
  <c r="AA353" i="4"/>
  <c r="AB353" i="4"/>
  <c r="U354" i="4"/>
  <c r="V354" i="4"/>
  <c r="W354" i="4"/>
  <c r="X354" i="4"/>
  <c r="Y354" i="4"/>
  <c r="Z354" i="4"/>
  <c r="AA354" i="4"/>
  <c r="AB354" i="4"/>
  <c r="U355" i="4"/>
  <c r="V355" i="4"/>
  <c r="W355" i="4"/>
  <c r="X355" i="4"/>
  <c r="Y355" i="4"/>
  <c r="Z355" i="4"/>
  <c r="AA355" i="4"/>
  <c r="AB355" i="4"/>
  <c r="U356" i="4"/>
  <c r="V356" i="4"/>
  <c r="W356" i="4"/>
  <c r="X356" i="4"/>
  <c r="Y356" i="4"/>
  <c r="Z356" i="4"/>
  <c r="AA356" i="4"/>
  <c r="AB356" i="4"/>
  <c r="U357" i="4"/>
  <c r="V357" i="4"/>
  <c r="W357" i="4"/>
  <c r="X357" i="4"/>
  <c r="Y357" i="4"/>
  <c r="Z357" i="4"/>
  <c r="AA357" i="4"/>
  <c r="AB357" i="4"/>
  <c r="U358" i="4"/>
  <c r="V358" i="4"/>
  <c r="W358" i="4"/>
  <c r="X358" i="4"/>
  <c r="Y358" i="4"/>
  <c r="Z358" i="4"/>
  <c r="AA358" i="4"/>
  <c r="AB358" i="4"/>
  <c r="U359" i="4"/>
  <c r="V359" i="4"/>
  <c r="W359" i="4"/>
  <c r="X359" i="4"/>
  <c r="Y359" i="4"/>
  <c r="Z359" i="4"/>
  <c r="AA359" i="4"/>
  <c r="AB359" i="4"/>
  <c r="U360" i="4"/>
  <c r="V360" i="4"/>
  <c r="W360" i="4"/>
  <c r="X360" i="4"/>
  <c r="Y360" i="4"/>
  <c r="Z360" i="4"/>
  <c r="AA360" i="4"/>
  <c r="AB360" i="4"/>
  <c r="U361" i="4"/>
  <c r="V361" i="4"/>
  <c r="W361" i="4"/>
  <c r="X361" i="4"/>
  <c r="Y361" i="4"/>
  <c r="Z361" i="4"/>
  <c r="AA361" i="4"/>
  <c r="AB361" i="4"/>
  <c r="U362" i="4"/>
  <c r="V362" i="4"/>
  <c r="W362" i="4"/>
  <c r="X362" i="4"/>
  <c r="Y362" i="4"/>
  <c r="Z362" i="4"/>
  <c r="AA362" i="4"/>
  <c r="AB362" i="4"/>
  <c r="U363" i="4"/>
  <c r="V363" i="4"/>
  <c r="W363" i="4"/>
  <c r="X363" i="4"/>
  <c r="Y363" i="4"/>
  <c r="Z363" i="4"/>
  <c r="AA363" i="4"/>
  <c r="AB363" i="4"/>
  <c r="U364" i="4"/>
  <c r="V364" i="4"/>
  <c r="W364" i="4"/>
  <c r="X364" i="4"/>
  <c r="Y364" i="4"/>
  <c r="Z364" i="4"/>
  <c r="AA364" i="4"/>
  <c r="AB364" i="4"/>
  <c r="U365" i="4"/>
  <c r="V365" i="4"/>
  <c r="W365" i="4"/>
  <c r="X365" i="4"/>
  <c r="Y365" i="4"/>
  <c r="Z365" i="4"/>
  <c r="AA365" i="4"/>
  <c r="AB365" i="4"/>
  <c r="U366" i="4"/>
  <c r="V366" i="4"/>
  <c r="W366" i="4"/>
  <c r="X366" i="4"/>
  <c r="Y366" i="4"/>
  <c r="Z366" i="4"/>
  <c r="AA366" i="4"/>
  <c r="AB366" i="4"/>
  <c r="U367" i="4"/>
  <c r="V367" i="4"/>
  <c r="W367" i="4"/>
  <c r="X367" i="4"/>
  <c r="Y367" i="4"/>
  <c r="Z367" i="4"/>
  <c r="AA367" i="4"/>
  <c r="AB367" i="4"/>
  <c r="U368" i="4"/>
  <c r="V368" i="4"/>
  <c r="W368" i="4"/>
  <c r="X368" i="4"/>
  <c r="Y368" i="4"/>
  <c r="Z368" i="4"/>
  <c r="AA368" i="4"/>
  <c r="AB368" i="4"/>
  <c r="U369" i="4"/>
  <c r="V369" i="4"/>
  <c r="W369" i="4"/>
  <c r="X369" i="4"/>
  <c r="Y369" i="4"/>
  <c r="Z369" i="4"/>
  <c r="AA369" i="4"/>
  <c r="AB369" i="4"/>
  <c r="U370" i="4"/>
  <c r="V370" i="4"/>
  <c r="W370" i="4"/>
  <c r="X370" i="4"/>
  <c r="Y370" i="4"/>
  <c r="Z370" i="4"/>
  <c r="AA370" i="4"/>
  <c r="AB370" i="4"/>
  <c r="U371" i="4"/>
  <c r="V371" i="4"/>
  <c r="W371" i="4"/>
  <c r="X371" i="4"/>
  <c r="Y371" i="4"/>
  <c r="Z371" i="4"/>
  <c r="AA371" i="4"/>
  <c r="AB371" i="4"/>
  <c r="U372" i="4"/>
  <c r="V372" i="4"/>
  <c r="W372" i="4"/>
  <c r="X372" i="4"/>
  <c r="Y372" i="4"/>
  <c r="Z372" i="4"/>
  <c r="AA372" i="4"/>
  <c r="AB372" i="4"/>
  <c r="U373" i="4"/>
  <c r="V373" i="4"/>
  <c r="W373" i="4"/>
  <c r="X373" i="4"/>
  <c r="Y373" i="4"/>
  <c r="Z373" i="4"/>
  <c r="AA373" i="4"/>
  <c r="AB373" i="4"/>
  <c r="U374" i="4"/>
  <c r="V374" i="4"/>
  <c r="W374" i="4"/>
  <c r="X374" i="4"/>
  <c r="Y374" i="4"/>
  <c r="Z374" i="4"/>
  <c r="AA374" i="4"/>
  <c r="AB374" i="4"/>
  <c r="U375" i="4"/>
  <c r="V375" i="4"/>
  <c r="W375" i="4"/>
  <c r="X375" i="4"/>
  <c r="Y375" i="4"/>
  <c r="Z375" i="4"/>
  <c r="AA375" i="4"/>
  <c r="AB375" i="4"/>
  <c r="U376" i="4"/>
  <c r="V376" i="4"/>
  <c r="W376" i="4"/>
  <c r="X376" i="4"/>
  <c r="Y376" i="4"/>
  <c r="Z376" i="4"/>
  <c r="AA376" i="4"/>
  <c r="AB376" i="4"/>
  <c r="U377" i="4"/>
  <c r="V377" i="4"/>
  <c r="W377" i="4"/>
  <c r="X377" i="4"/>
  <c r="Y377" i="4"/>
  <c r="Z377" i="4"/>
  <c r="AA377" i="4"/>
  <c r="AB377" i="4"/>
  <c r="U378" i="4"/>
  <c r="V378" i="4"/>
  <c r="W378" i="4"/>
  <c r="X378" i="4"/>
  <c r="Y378" i="4"/>
  <c r="Z378" i="4"/>
  <c r="AA378" i="4"/>
  <c r="AB378" i="4"/>
  <c r="U379" i="4"/>
  <c r="V379" i="4"/>
  <c r="W379" i="4"/>
  <c r="X379" i="4"/>
  <c r="Y379" i="4"/>
  <c r="Z379" i="4"/>
  <c r="AA379" i="4"/>
  <c r="AB379" i="4"/>
  <c r="U380" i="4"/>
  <c r="V380" i="4"/>
  <c r="W380" i="4"/>
  <c r="X380" i="4"/>
  <c r="Y380" i="4"/>
  <c r="Z380" i="4"/>
  <c r="AA380" i="4"/>
  <c r="AB380" i="4"/>
  <c r="U381" i="4"/>
  <c r="V381" i="4"/>
  <c r="W381" i="4"/>
  <c r="X381" i="4"/>
  <c r="Y381" i="4"/>
  <c r="Z381" i="4"/>
  <c r="AA381" i="4"/>
  <c r="AB381" i="4"/>
  <c r="U382" i="4"/>
  <c r="V382" i="4"/>
  <c r="W382" i="4"/>
  <c r="X382" i="4"/>
  <c r="Y382" i="4"/>
  <c r="Z382" i="4"/>
  <c r="AA382" i="4"/>
  <c r="AB382" i="4"/>
  <c r="U383" i="4"/>
  <c r="V383" i="4"/>
  <c r="W383" i="4"/>
  <c r="X383" i="4"/>
  <c r="Y383" i="4"/>
  <c r="Z383" i="4"/>
  <c r="AA383" i="4"/>
  <c r="AB383" i="4"/>
  <c r="U384" i="4"/>
  <c r="V384" i="4"/>
  <c r="W384" i="4"/>
  <c r="X384" i="4"/>
  <c r="Y384" i="4"/>
  <c r="Z384" i="4"/>
  <c r="AA384" i="4"/>
  <c r="AB384" i="4"/>
  <c r="U385" i="4"/>
  <c r="V385" i="4"/>
  <c r="W385" i="4"/>
  <c r="X385" i="4"/>
  <c r="Y385" i="4"/>
  <c r="Z385" i="4"/>
  <c r="AA385" i="4"/>
  <c r="AB385" i="4"/>
  <c r="U386" i="4"/>
  <c r="V386" i="4"/>
  <c r="W386" i="4"/>
  <c r="X386" i="4"/>
  <c r="Y386" i="4"/>
  <c r="Z386" i="4"/>
  <c r="AA386" i="4"/>
  <c r="AB386" i="4"/>
  <c r="U387" i="4"/>
  <c r="V387" i="4"/>
  <c r="W387" i="4"/>
  <c r="X387" i="4"/>
  <c r="Y387" i="4"/>
  <c r="Z387" i="4"/>
  <c r="AA387" i="4"/>
  <c r="AB387" i="4"/>
  <c r="U388" i="4"/>
  <c r="V388" i="4"/>
  <c r="W388" i="4"/>
  <c r="X388" i="4"/>
  <c r="Y388" i="4"/>
  <c r="Z388" i="4"/>
  <c r="AA388" i="4"/>
  <c r="AB388" i="4"/>
  <c r="U389" i="4"/>
  <c r="V389" i="4"/>
  <c r="W389" i="4"/>
  <c r="X389" i="4"/>
  <c r="Y389" i="4"/>
  <c r="Z389" i="4"/>
  <c r="AA389" i="4"/>
  <c r="AB389" i="4"/>
  <c r="U390" i="4"/>
  <c r="V390" i="4"/>
  <c r="W390" i="4"/>
  <c r="X390" i="4"/>
  <c r="Y390" i="4"/>
  <c r="Z390" i="4"/>
  <c r="AA390" i="4"/>
  <c r="AB390" i="4"/>
  <c r="U391" i="4"/>
  <c r="V391" i="4"/>
  <c r="W391" i="4"/>
  <c r="X391" i="4"/>
  <c r="Y391" i="4"/>
  <c r="Z391" i="4"/>
  <c r="AA391" i="4"/>
  <c r="AB391" i="4"/>
  <c r="U392" i="4"/>
  <c r="V392" i="4"/>
  <c r="W392" i="4"/>
  <c r="X392" i="4"/>
  <c r="Y392" i="4"/>
  <c r="Z392" i="4"/>
  <c r="AA392" i="4"/>
  <c r="AB392" i="4"/>
  <c r="U393" i="4"/>
  <c r="V393" i="4"/>
  <c r="W393" i="4"/>
  <c r="X393" i="4"/>
  <c r="Y393" i="4"/>
  <c r="Z393" i="4"/>
  <c r="AA393" i="4"/>
  <c r="AB393" i="4"/>
  <c r="U394" i="4"/>
  <c r="V394" i="4"/>
  <c r="W394" i="4"/>
  <c r="X394" i="4"/>
  <c r="Y394" i="4"/>
  <c r="Z394" i="4"/>
  <c r="AA394" i="4"/>
  <c r="AB394" i="4"/>
  <c r="U395" i="4"/>
  <c r="V395" i="4"/>
  <c r="W395" i="4"/>
  <c r="X395" i="4"/>
  <c r="Y395" i="4"/>
  <c r="Z395" i="4"/>
  <c r="AA395" i="4"/>
  <c r="AB395" i="4"/>
  <c r="U396" i="4"/>
  <c r="V396" i="4"/>
  <c r="W396" i="4"/>
  <c r="X396" i="4"/>
  <c r="Y396" i="4"/>
  <c r="Z396" i="4"/>
  <c r="AA396" i="4"/>
  <c r="AB396" i="4"/>
  <c r="U397" i="4"/>
  <c r="V397" i="4"/>
  <c r="W397" i="4"/>
  <c r="X397" i="4"/>
  <c r="Y397" i="4"/>
  <c r="Z397" i="4"/>
  <c r="AA397" i="4"/>
  <c r="AB397" i="4"/>
  <c r="U398" i="4"/>
  <c r="V398" i="4"/>
  <c r="W398" i="4"/>
  <c r="X398" i="4"/>
  <c r="Y398" i="4"/>
  <c r="Z398" i="4"/>
  <c r="AA398" i="4"/>
  <c r="AB398" i="4"/>
  <c r="U399" i="4"/>
  <c r="V399" i="4"/>
  <c r="W399" i="4"/>
  <c r="X399" i="4"/>
  <c r="Y399" i="4"/>
  <c r="Z399" i="4"/>
  <c r="AA399" i="4"/>
  <c r="AB399" i="4"/>
  <c r="U400" i="4"/>
  <c r="V400" i="4"/>
  <c r="W400" i="4"/>
  <c r="X400" i="4"/>
  <c r="Y400" i="4"/>
  <c r="Z400" i="4"/>
  <c r="AA400" i="4"/>
  <c r="AB400" i="4"/>
  <c r="U401" i="4"/>
  <c r="V401" i="4"/>
  <c r="W401" i="4"/>
  <c r="X401" i="4"/>
  <c r="Y401" i="4"/>
  <c r="Z401" i="4"/>
  <c r="AA401" i="4"/>
  <c r="AB401" i="4"/>
  <c r="U402" i="4"/>
  <c r="V402" i="4"/>
  <c r="W402" i="4"/>
  <c r="X402" i="4"/>
  <c r="Y402" i="4"/>
  <c r="Z402" i="4"/>
  <c r="AA402" i="4"/>
  <c r="AB402" i="4"/>
  <c r="U403" i="4"/>
  <c r="V403" i="4"/>
  <c r="W403" i="4"/>
  <c r="X403" i="4"/>
  <c r="Y403" i="4"/>
  <c r="Z403" i="4"/>
  <c r="AA403" i="4"/>
  <c r="AB403" i="4"/>
  <c r="U404" i="4"/>
  <c r="V404" i="4"/>
  <c r="W404" i="4"/>
  <c r="X404" i="4"/>
  <c r="Y404" i="4"/>
  <c r="Z404" i="4"/>
  <c r="AA404" i="4"/>
  <c r="AB404" i="4"/>
  <c r="U405" i="4"/>
  <c r="V405" i="4"/>
  <c r="W405" i="4"/>
  <c r="X405" i="4"/>
  <c r="Y405" i="4"/>
  <c r="Z405" i="4"/>
  <c r="AA405" i="4"/>
  <c r="AB405" i="4"/>
  <c r="U406" i="4"/>
  <c r="V406" i="4"/>
  <c r="W406" i="4"/>
  <c r="X406" i="4"/>
  <c r="Y406" i="4"/>
  <c r="Z406" i="4"/>
  <c r="AA406" i="4"/>
  <c r="AB406" i="4"/>
  <c r="U407" i="4"/>
  <c r="V407" i="4"/>
  <c r="W407" i="4"/>
  <c r="X407" i="4"/>
  <c r="Y407" i="4"/>
  <c r="Z407" i="4"/>
  <c r="AA407" i="4"/>
  <c r="AB407" i="4"/>
  <c r="U408" i="4"/>
  <c r="V408" i="4"/>
  <c r="W408" i="4"/>
  <c r="X408" i="4"/>
  <c r="Y408" i="4"/>
  <c r="Z408" i="4"/>
  <c r="AA408" i="4"/>
  <c r="AB408" i="4"/>
  <c r="U409" i="4"/>
  <c r="V409" i="4"/>
  <c r="W409" i="4"/>
  <c r="X409" i="4"/>
  <c r="Y409" i="4"/>
  <c r="Z409" i="4"/>
  <c r="AA409" i="4"/>
  <c r="AB409" i="4"/>
  <c r="U410" i="4"/>
  <c r="V410" i="4"/>
  <c r="W410" i="4"/>
  <c r="X410" i="4"/>
  <c r="Y410" i="4"/>
  <c r="Z410" i="4"/>
  <c r="AA410" i="4"/>
  <c r="AB410" i="4"/>
  <c r="U411" i="4"/>
  <c r="V411" i="4"/>
  <c r="W411" i="4"/>
  <c r="X411" i="4"/>
  <c r="Y411" i="4"/>
  <c r="Z411" i="4"/>
  <c r="AA411" i="4"/>
  <c r="AB411" i="4"/>
  <c r="U412" i="4"/>
  <c r="V412" i="4"/>
  <c r="W412" i="4"/>
  <c r="X412" i="4"/>
  <c r="Y412" i="4"/>
  <c r="Z412" i="4"/>
  <c r="AA412" i="4"/>
  <c r="AB412" i="4"/>
  <c r="U413" i="4"/>
  <c r="V413" i="4"/>
  <c r="W413" i="4"/>
  <c r="X413" i="4"/>
  <c r="Y413" i="4"/>
  <c r="Z413" i="4"/>
  <c r="AA413" i="4"/>
  <c r="AB413" i="4"/>
  <c r="U414" i="4"/>
  <c r="V414" i="4"/>
  <c r="W414" i="4"/>
  <c r="X414" i="4"/>
  <c r="Y414" i="4"/>
  <c r="Z414" i="4"/>
  <c r="AA414" i="4"/>
  <c r="AB414" i="4"/>
  <c r="U415" i="4"/>
  <c r="V415" i="4"/>
  <c r="W415" i="4"/>
  <c r="X415" i="4"/>
  <c r="Y415" i="4"/>
  <c r="Z415" i="4"/>
  <c r="AA415" i="4"/>
  <c r="AB415" i="4"/>
  <c r="U416" i="4"/>
  <c r="V416" i="4"/>
  <c r="W416" i="4"/>
  <c r="X416" i="4"/>
  <c r="Y416" i="4"/>
  <c r="Z416" i="4"/>
  <c r="AA416" i="4"/>
  <c r="AB416" i="4"/>
  <c r="U417" i="4"/>
  <c r="V417" i="4"/>
  <c r="W417" i="4"/>
  <c r="X417" i="4"/>
  <c r="Y417" i="4"/>
  <c r="Z417" i="4"/>
  <c r="AA417" i="4"/>
  <c r="AB417" i="4"/>
  <c r="U418" i="4"/>
  <c r="V418" i="4"/>
  <c r="W418" i="4"/>
  <c r="X418" i="4"/>
  <c r="Y418" i="4"/>
  <c r="Z418" i="4"/>
  <c r="AA418" i="4"/>
  <c r="AB418" i="4"/>
  <c r="U419" i="4"/>
  <c r="V419" i="4"/>
  <c r="W419" i="4"/>
  <c r="X419" i="4"/>
  <c r="Y419" i="4"/>
  <c r="Z419" i="4"/>
  <c r="AA419" i="4"/>
  <c r="AB419" i="4"/>
  <c r="U420" i="4"/>
  <c r="V420" i="4"/>
  <c r="W420" i="4"/>
  <c r="X420" i="4"/>
  <c r="Y420" i="4"/>
  <c r="Z420" i="4"/>
  <c r="AA420" i="4"/>
  <c r="AB420" i="4"/>
  <c r="U421" i="4"/>
  <c r="V421" i="4"/>
  <c r="W421" i="4"/>
  <c r="X421" i="4"/>
  <c r="Y421" i="4"/>
  <c r="Z421" i="4"/>
  <c r="AA421" i="4"/>
  <c r="AB421" i="4"/>
  <c r="U422" i="4"/>
  <c r="V422" i="4"/>
  <c r="W422" i="4"/>
  <c r="X422" i="4"/>
  <c r="Y422" i="4"/>
  <c r="Z422" i="4"/>
  <c r="AA422" i="4"/>
  <c r="AB422" i="4"/>
  <c r="U423" i="4"/>
  <c r="V423" i="4"/>
  <c r="W423" i="4"/>
  <c r="X423" i="4"/>
  <c r="Y423" i="4"/>
  <c r="Z423" i="4"/>
  <c r="AA423" i="4"/>
  <c r="AB423" i="4"/>
  <c r="U424" i="4"/>
  <c r="V424" i="4"/>
  <c r="W424" i="4"/>
  <c r="X424" i="4"/>
  <c r="Y424" i="4"/>
  <c r="Z424" i="4"/>
  <c r="AA424" i="4"/>
  <c r="AB424" i="4"/>
  <c r="U425" i="4"/>
  <c r="V425" i="4"/>
  <c r="W425" i="4"/>
  <c r="X425" i="4"/>
  <c r="Y425" i="4"/>
  <c r="Z425" i="4"/>
  <c r="AA425" i="4"/>
  <c r="AB425" i="4"/>
  <c r="U426" i="4"/>
  <c r="V426" i="4"/>
  <c r="W426" i="4"/>
  <c r="X426" i="4"/>
  <c r="Y426" i="4"/>
  <c r="Z426" i="4"/>
  <c r="AA426" i="4"/>
  <c r="AB426" i="4"/>
  <c r="U427" i="4"/>
  <c r="V427" i="4"/>
  <c r="W427" i="4"/>
  <c r="X427" i="4"/>
  <c r="Y427" i="4"/>
  <c r="Z427" i="4"/>
  <c r="AA427" i="4"/>
  <c r="AB427" i="4"/>
  <c r="U428" i="4"/>
  <c r="V428" i="4"/>
  <c r="W428" i="4"/>
  <c r="X428" i="4"/>
  <c r="Y428" i="4"/>
  <c r="Z428" i="4"/>
  <c r="AA428" i="4"/>
  <c r="AB428" i="4"/>
  <c r="U429" i="4"/>
  <c r="V429" i="4"/>
  <c r="W429" i="4"/>
  <c r="X429" i="4"/>
  <c r="Y429" i="4"/>
  <c r="Z429" i="4"/>
  <c r="AA429" i="4"/>
  <c r="AB429" i="4"/>
  <c r="U430" i="4"/>
  <c r="V430" i="4"/>
  <c r="W430" i="4"/>
  <c r="X430" i="4"/>
  <c r="Y430" i="4"/>
  <c r="Z430" i="4"/>
  <c r="AA430" i="4"/>
  <c r="AB430" i="4"/>
  <c r="U431" i="4"/>
  <c r="V431" i="4"/>
  <c r="W431" i="4"/>
  <c r="X431" i="4"/>
  <c r="Y431" i="4"/>
  <c r="Z431" i="4"/>
  <c r="AA431" i="4"/>
  <c r="AB431" i="4"/>
  <c r="U432" i="4"/>
  <c r="V432" i="4"/>
  <c r="W432" i="4"/>
  <c r="X432" i="4"/>
  <c r="Y432" i="4"/>
  <c r="Z432" i="4"/>
  <c r="AA432" i="4"/>
  <c r="AB432" i="4"/>
  <c r="U433" i="4"/>
  <c r="V433" i="4"/>
  <c r="W433" i="4"/>
  <c r="X433" i="4"/>
  <c r="Y433" i="4"/>
  <c r="Z433" i="4"/>
  <c r="AA433" i="4"/>
  <c r="AB433" i="4"/>
  <c r="U434" i="4"/>
  <c r="V434" i="4"/>
  <c r="W434" i="4"/>
  <c r="X434" i="4"/>
  <c r="Y434" i="4"/>
  <c r="Z434" i="4"/>
  <c r="AA434" i="4"/>
  <c r="AB434" i="4"/>
  <c r="U435" i="4"/>
  <c r="V435" i="4"/>
  <c r="W435" i="4"/>
  <c r="X435" i="4"/>
  <c r="Y435" i="4"/>
  <c r="Z435" i="4"/>
  <c r="AA435" i="4"/>
  <c r="AB435" i="4"/>
  <c r="U436" i="4"/>
  <c r="V436" i="4"/>
  <c r="W436" i="4"/>
  <c r="X436" i="4"/>
  <c r="Y436" i="4"/>
  <c r="Z436" i="4"/>
  <c r="AA436" i="4"/>
  <c r="AB436" i="4"/>
  <c r="U437" i="4"/>
  <c r="V437" i="4"/>
  <c r="W437" i="4"/>
  <c r="X437" i="4"/>
  <c r="Y437" i="4"/>
  <c r="Z437" i="4"/>
  <c r="AA437" i="4"/>
  <c r="AB437" i="4"/>
  <c r="U438" i="4"/>
  <c r="V438" i="4"/>
  <c r="W438" i="4"/>
  <c r="X438" i="4"/>
  <c r="Y438" i="4"/>
  <c r="Z438" i="4"/>
  <c r="AA438" i="4"/>
  <c r="AB438" i="4"/>
  <c r="U439" i="4"/>
  <c r="V439" i="4"/>
  <c r="W439" i="4"/>
  <c r="X439" i="4"/>
  <c r="Y439" i="4"/>
  <c r="Z439" i="4"/>
  <c r="AA439" i="4"/>
  <c r="AB439" i="4"/>
  <c r="U440" i="4"/>
  <c r="V440" i="4"/>
  <c r="W440" i="4"/>
  <c r="X440" i="4"/>
  <c r="Y440" i="4"/>
  <c r="Z440" i="4"/>
  <c r="AA440" i="4"/>
  <c r="AB440" i="4"/>
  <c r="U441" i="4"/>
  <c r="V441" i="4"/>
  <c r="W441" i="4"/>
  <c r="X441" i="4"/>
  <c r="Y441" i="4"/>
  <c r="Z441" i="4"/>
  <c r="AA441" i="4"/>
  <c r="AB441" i="4"/>
  <c r="U442" i="4"/>
  <c r="V442" i="4"/>
  <c r="W442" i="4"/>
  <c r="X442" i="4"/>
  <c r="Y442" i="4"/>
  <c r="Z442" i="4"/>
  <c r="AA442" i="4"/>
  <c r="AB442" i="4"/>
  <c r="U443" i="4"/>
  <c r="V443" i="4"/>
  <c r="W443" i="4"/>
  <c r="X443" i="4"/>
  <c r="Y443" i="4"/>
  <c r="Z443" i="4"/>
  <c r="AA443" i="4"/>
  <c r="AB443" i="4"/>
  <c r="U444" i="4"/>
  <c r="V444" i="4"/>
  <c r="W444" i="4"/>
  <c r="X444" i="4"/>
  <c r="Y444" i="4"/>
  <c r="Z444" i="4"/>
  <c r="AA444" i="4"/>
  <c r="AB444" i="4"/>
  <c r="U445" i="4"/>
  <c r="V445" i="4"/>
  <c r="W445" i="4"/>
  <c r="X445" i="4"/>
  <c r="Y445" i="4"/>
  <c r="Z445" i="4"/>
  <c r="AA445" i="4"/>
  <c r="AB445" i="4"/>
  <c r="U446" i="4"/>
  <c r="V446" i="4"/>
  <c r="W446" i="4"/>
  <c r="X446" i="4"/>
  <c r="Y446" i="4"/>
  <c r="Z446" i="4"/>
  <c r="AA446" i="4"/>
  <c r="AB446" i="4"/>
  <c r="U447" i="4"/>
  <c r="V447" i="4"/>
  <c r="W447" i="4"/>
  <c r="X447" i="4"/>
  <c r="Y447" i="4"/>
  <c r="Z447" i="4"/>
  <c r="AA447" i="4"/>
  <c r="AB447" i="4"/>
  <c r="U448" i="4"/>
  <c r="V448" i="4"/>
  <c r="W448" i="4"/>
  <c r="X448" i="4"/>
  <c r="Y448" i="4"/>
  <c r="Z448" i="4"/>
  <c r="AA448" i="4"/>
  <c r="AB448" i="4"/>
  <c r="U449" i="4"/>
  <c r="V449" i="4"/>
  <c r="W449" i="4"/>
  <c r="X449" i="4"/>
  <c r="Y449" i="4"/>
  <c r="Z449" i="4"/>
  <c r="AA449" i="4"/>
  <c r="AB449" i="4"/>
  <c r="U450" i="4"/>
  <c r="V450" i="4"/>
  <c r="W450" i="4"/>
  <c r="X450" i="4"/>
  <c r="Y450" i="4"/>
  <c r="Z450" i="4"/>
  <c r="AA450" i="4"/>
  <c r="AB450" i="4"/>
  <c r="U451" i="4"/>
  <c r="V451" i="4"/>
  <c r="W451" i="4"/>
  <c r="X451" i="4"/>
  <c r="Y451" i="4"/>
  <c r="Z451" i="4"/>
  <c r="AA451" i="4"/>
  <c r="AB451" i="4"/>
  <c r="U452" i="4"/>
  <c r="V452" i="4"/>
  <c r="W452" i="4"/>
  <c r="X452" i="4"/>
  <c r="Y452" i="4"/>
  <c r="Z452" i="4"/>
  <c r="AA452" i="4"/>
  <c r="AB452" i="4"/>
  <c r="U453" i="4"/>
  <c r="V453" i="4"/>
  <c r="W453" i="4"/>
  <c r="X453" i="4"/>
  <c r="Y453" i="4"/>
  <c r="Z453" i="4"/>
  <c r="AA453" i="4"/>
  <c r="AB453" i="4"/>
  <c r="U454" i="4"/>
  <c r="V454" i="4"/>
  <c r="W454" i="4"/>
  <c r="X454" i="4"/>
  <c r="Y454" i="4"/>
  <c r="Z454" i="4"/>
  <c r="AA454" i="4"/>
  <c r="AB454" i="4"/>
  <c r="U455" i="4"/>
  <c r="V455" i="4"/>
  <c r="W455" i="4"/>
  <c r="X455" i="4"/>
  <c r="Y455" i="4"/>
  <c r="Z455" i="4"/>
  <c r="AA455" i="4"/>
  <c r="AB455" i="4"/>
  <c r="U456" i="4"/>
  <c r="V456" i="4"/>
  <c r="W456" i="4"/>
  <c r="X456" i="4"/>
  <c r="Y456" i="4"/>
  <c r="Z456" i="4"/>
  <c r="AA456" i="4"/>
  <c r="AB456" i="4"/>
  <c r="U457" i="4"/>
  <c r="V457" i="4"/>
  <c r="W457" i="4"/>
  <c r="X457" i="4"/>
  <c r="Y457" i="4"/>
  <c r="Z457" i="4"/>
  <c r="AA457" i="4"/>
  <c r="AB457" i="4"/>
  <c r="U458" i="4"/>
  <c r="V458" i="4"/>
  <c r="W458" i="4"/>
  <c r="X458" i="4"/>
  <c r="Y458" i="4"/>
  <c r="Z458" i="4"/>
  <c r="AA458" i="4"/>
  <c r="AB458" i="4"/>
  <c r="U459" i="4"/>
  <c r="V459" i="4"/>
  <c r="W459" i="4"/>
  <c r="X459" i="4"/>
  <c r="Y459" i="4"/>
  <c r="Z459" i="4"/>
  <c r="AA459" i="4"/>
  <c r="AB459" i="4"/>
  <c r="U460" i="4"/>
  <c r="V460" i="4"/>
  <c r="W460" i="4"/>
  <c r="X460" i="4"/>
  <c r="Y460" i="4"/>
  <c r="Z460" i="4"/>
  <c r="AA460" i="4"/>
  <c r="AB460" i="4"/>
  <c r="U461" i="4"/>
  <c r="V461" i="4"/>
  <c r="W461" i="4"/>
  <c r="X461" i="4"/>
  <c r="Y461" i="4"/>
  <c r="Z461" i="4"/>
  <c r="AA461" i="4"/>
  <c r="AB461" i="4"/>
  <c r="U462" i="4"/>
  <c r="V462" i="4"/>
  <c r="W462" i="4"/>
  <c r="X462" i="4"/>
  <c r="Y462" i="4"/>
  <c r="Z462" i="4"/>
  <c r="AA462" i="4"/>
  <c r="AB462" i="4"/>
  <c r="U463" i="4"/>
  <c r="V463" i="4"/>
  <c r="W463" i="4"/>
  <c r="X463" i="4"/>
  <c r="Y463" i="4"/>
  <c r="Z463" i="4"/>
  <c r="AA463" i="4"/>
  <c r="AB463" i="4"/>
  <c r="U464" i="4"/>
  <c r="V464" i="4"/>
  <c r="W464" i="4"/>
  <c r="X464" i="4"/>
  <c r="Y464" i="4"/>
  <c r="Z464" i="4"/>
  <c r="AA464" i="4"/>
  <c r="AB464" i="4"/>
  <c r="U465" i="4"/>
  <c r="V465" i="4"/>
  <c r="W465" i="4"/>
  <c r="X465" i="4"/>
  <c r="Y465" i="4"/>
  <c r="Z465" i="4"/>
  <c r="AA465" i="4"/>
  <c r="AB465" i="4"/>
  <c r="U466" i="4"/>
  <c r="V466" i="4"/>
  <c r="W466" i="4"/>
  <c r="X466" i="4"/>
  <c r="Y466" i="4"/>
  <c r="Z466" i="4"/>
  <c r="AA466" i="4"/>
  <c r="AB466" i="4"/>
  <c r="U467" i="4"/>
  <c r="V467" i="4"/>
  <c r="W467" i="4"/>
  <c r="X467" i="4"/>
  <c r="Y467" i="4"/>
  <c r="Z467" i="4"/>
  <c r="AA467" i="4"/>
  <c r="AB467" i="4"/>
  <c r="U468" i="4"/>
  <c r="V468" i="4"/>
  <c r="W468" i="4"/>
  <c r="X468" i="4"/>
  <c r="Y468" i="4"/>
  <c r="Z468" i="4"/>
  <c r="AA468" i="4"/>
  <c r="AB468" i="4"/>
  <c r="U469" i="4"/>
  <c r="V469" i="4"/>
  <c r="W469" i="4"/>
  <c r="X469" i="4"/>
  <c r="Y469" i="4"/>
  <c r="Z469" i="4"/>
  <c r="AA469" i="4"/>
  <c r="AB469" i="4"/>
  <c r="U470" i="4"/>
  <c r="V470" i="4"/>
  <c r="W470" i="4"/>
  <c r="X470" i="4"/>
  <c r="Y470" i="4"/>
  <c r="Z470" i="4"/>
  <c r="AA470" i="4"/>
  <c r="AB470" i="4"/>
  <c r="U471" i="4"/>
  <c r="V471" i="4"/>
  <c r="W471" i="4"/>
  <c r="X471" i="4"/>
  <c r="Y471" i="4"/>
  <c r="Z471" i="4"/>
  <c r="AA471" i="4"/>
  <c r="AB471" i="4"/>
  <c r="U472" i="4"/>
  <c r="V472" i="4"/>
  <c r="W472" i="4"/>
  <c r="X472" i="4"/>
  <c r="Y472" i="4"/>
  <c r="Z472" i="4"/>
  <c r="AA472" i="4"/>
  <c r="AB472" i="4"/>
  <c r="U473" i="4"/>
  <c r="V473" i="4"/>
  <c r="W473" i="4"/>
  <c r="X473" i="4"/>
  <c r="Y473" i="4"/>
  <c r="Z473" i="4"/>
  <c r="AA473" i="4"/>
  <c r="AB473" i="4"/>
  <c r="U474" i="4"/>
  <c r="V474" i="4"/>
  <c r="W474" i="4"/>
  <c r="X474" i="4"/>
  <c r="Y474" i="4"/>
  <c r="Z474" i="4"/>
  <c r="AA474" i="4"/>
  <c r="AB474" i="4"/>
  <c r="U475" i="4"/>
  <c r="V475" i="4"/>
  <c r="W475" i="4"/>
  <c r="X475" i="4"/>
  <c r="Y475" i="4"/>
  <c r="Z475" i="4"/>
  <c r="AA475" i="4"/>
  <c r="AB475" i="4"/>
  <c r="U476" i="4"/>
  <c r="V476" i="4"/>
  <c r="W476" i="4"/>
  <c r="X476" i="4"/>
  <c r="Y476" i="4"/>
  <c r="Z476" i="4"/>
  <c r="AA476" i="4"/>
  <c r="AB476" i="4"/>
  <c r="U477" i="4"/>
  <c r="V477" i="4"/>
  <c r="W477" i="4"/>
  <c r="X477" i="4"/>
  <c r="Y477" i="4"/>
  <c r="Z477" i="4"/>
  <c r="AA477" i="4"/>
  <c r="AB477" i="4"/>
  <c r="U478" i="4"/>
  <c r="V478" i="4"/>
  <c r="W478" i="4"/>
  <c r="X478" i="4"/>
  <c r="Y478" i="4"/>
  <c r="Z478" i="4"/>
  <c r="AA478" i="4"/>
  <c r="AB478" i="4"/>
  <c r="U479" i="4"/>
  <c r="V479" i="4"/>
  <c r="W479" i="4"/>
  <c r="X479" i="4"/>
  <c r="Y479" i="4"/>
  <c r="Z479" i="4"/>
  <c r="AA479" i="4"/>
  <c r="AB479" i="4"/>
  <c r="U480" i="4"/>
  <c r="V480" i="4"/>
  <c r="W480" i="4"/>
  <c r="X480" i="4"/>
  <c r="Y480" i="4"/>
  <c r="Z480" i="4"/>
  <c r="AA480" i="4"/>
  <c r="AB480" i="4"/>
  <c r="U481" i="4"/>
  <c r="V481" i="4"/>
  <c r="W481" i="4"/>
  <c r="X481" i="4"/>
  <c r="Y481" i="4"/>
  <c r="Z481" i="4"/>
  <c r="AA481" i="4"/>
  <c r="AB481" i="4"/>
  <c r="U482" i="4"/>
  <c r="V482" i="4"/>
  <c r="W482" i="4"/>
  <c r="X482" i="4"/>
  <c r="Y482" i="4"/>
  <c r="Z482" i="4"/>
  <c r="AA482" i="4"/>
  <c r="AB482" i="4"/>
  <c r="U483" i="4"/>
  <c r="V483" i="4"/>
  <c r="W483" i="4"/>
  <c r="X483" i="4"/>
  <c r="Y483" i="4"/>
  <c r="Z483" i="4"/>
  <c r="AA483" i="4"/>
  <c r="AB483" i="4"/>
  <c r="U484" i="4"/>
  <c r="V484" i="4"/>
  <c r="W484" i="4"/>
  <c r="X484" i="4"/>
  <c r="Y484" i="4"/>
  <c r="Z484" i="4"/>
  <c r="AA484" i="4"/>
  <c r="AB484" i="4"/>
  <c r="U485" i="4"/>
  <c r="V485" i="4"/>
  <c r="W485" i="4"/>
  <c r="X485" i="4"/>
  <c r="Y485" i="4"/>
  <c r="Z485" i="4"/>
  <c r="AA485" i="4"/>
  <c r="AB485" i="4"/>
  <c r="U486" i="4"/>
  <c r="V486" i="4"/>
  <c r="W486" i="4"/>
  <c r="X486" i="4"/>
  <c r="Y486" i="4"/>
  <c r="Z486" i="4"/>
  <c r="AA486" i="4"/>
  <c r="AB486" i="4"/>
  <c r="U487" i="4"/>
  <c r="V487" i="4"/>
  <c r="W487" i="4"/>
  <c r="X487" i="4"/>
  <c r="Y487" i="4"/>
  <c r="Z487" i="4"/>
  <c r="AA487" i="4"/>
  <c r="AB487" i="4"/>
  <c r="U488" i="4"/>
  <c r="V488" i="4"/>
  <c r="W488" i="4"/>
  <c r="X488" i="4"/>
  <c r="Y488" i="4"/>
  <c r="Z488" i="4"/>
  <c r="AA488" i="4"/>
  <c r="AB488" i="4"/>
  <c r="U489" i="4"/>
  <c r="V489" i="4"/>
  <c r="W489" i="4"/>
  <c r="X489" i="4"/>
  <c r="Y489" i="4"/>
  <c r="Z489" i="4"/>
  <c r="AA489" i="4"/>
  <c r="AB489" i="4"/>
  <c r="U490" i="4"/>
  <c r="V490" i="4"/>
  <c r="W490" i="4"/>
  <c r="X490" i="4"/>
  <c r="Y490" i="4"/>
  <c r="Z490" i="4"/>
  <c r="AA490" i="4"/>
  <c r="AB490" i="4"/>
  <c r="U491" i="4"/>
  <c r="V491" i="4"/>
  <c r="W491" i="4"/>
  <c r="X491" i="4"/>
  <c r="Y491" i="4"/>
  <c r="Z491" i="4"/>
  <c r="AA491" i="4"/>
  <c r="AB491" i="4"/>
  <c r="U492" i="4"/>
  <c r="V492" i="4"/>
  <c r="W492" i="4"/>
  <c r="X492" i="4"/>
  <c r="Y492" i="4"/>
  <c r="Z492" i="4"/>
  <c r="AA492" i="4"/>
  <c r="AB492" i="4"/>
  <c r="U493" i="4"/>
  <c r="V493" i="4"/>
  <c r="W493" i="4"/>
  <c r="X493" i="4"/>
  <c r="Y493" i="4"/>
  <c r="Z493" i="4"/>
  <c r="AA493" i="4"/>
  <c r="AB493" i="4"/>
  <c r="U494" i="4"/>
  <c r="V494" i="4"/>
  <c r="W494" i="4"/>
  <c r="X494" i="4"/>
  <c r="Y494" i="4"/>
  <c r="Z494" i="4"/>
  <c r="AA494" i="4"/>
  <c r="AB494" i="4"/>
  <c r="U495" i="4"/>
  <c r="V495" i="4"/>
  <c r="W495" i="4"/>
  <c r="X495" i="4"/>
  <c r="Y495" i="4"/>
  <c r="Z495" i="4"/>
  <c r="AA495" i="4"/>
  <c r="AB495" i="4"/>
  <c r="U496" i="4"/>
  <c r="V496" i="4"/>
  <c r="W496" i="4"/>
  <c r="X496" i="4"/>
  <c r="Y496" i="4"/>
  <c r="Z496" i="4"/>
  <c r="AA496" i="4"/>
  <c r="AB496" i="4"/>
  <c r="U497" i="4"/>
  <c r="V497" i="4"/>
  <c r="W497" i="4"/>
  <c r="X497" i="4"/>
  <c r="Y497" i="4"/>
  <c r="Z497" i="4"/>
  <c r="AA497" i="4"/>
  <c r="AB497" i="4"/>
  <c r="U498" i="4"/>
  <c r="V498" i="4"/>
  <c r="W498" i="4"/>
  <c r="X498" i="4"/>
  <c r="Y498" i="4"/>
  <c r="Z498" i="4"/>
  <c r="AA498" i="4"/>
  <c r="AB498" i="4"/>
  <c r="U499" i="4"/>
  <c r="V499" i="4"/>
  <c r="W499" i="4"/>
  <c r="X499" i="4"/>
  <c r="Y499" i="4"/>
  <c r="Z499" i="4"/>
  <c r="AA499" i="4"/>
  <c r="AB499" i="4"/>
  <c r="U500" i="4"/>
  <c r="V500" i="4"/>
  <c r="W500" i="4"/>
  <c r="X500" i="4"/>
  <c r="Y500" i="4"/>
  <c r="Z500" i="4"/>
  <c r="AA500" i="4"/>
  <c r="AB500" i="4"/>
  <c r="U501" i="4"/>
  <c r="V501" i="4"/>
  <c r="W501" i="4"/>
  <c r="X501" i="4"/>
  <c r="Y501" i="4"/>
  <c r="Z501" i="4"/>
  <c r="AA501" i="4"/>
  <c r="AB501" i="4"/>
  <c r="U502" i="4"/>
  <c r="V502" i="4"/>
  <c r="W502" i="4"/>
  <c r="X502" i="4"/>
  <c r="Y502" i="4"/>
  <c r="Z502" i="4"/>
  <c r="AA502" i="4"/>
  <c r="AB502" i="4"/>
  <c r="U503" i="4"/>
  <c r="V503" i="4"/>
  <c r="W503" i="4"/>
  <c r="X503" i="4"/>
  <c r="Y503" i="4"/>
  <c r="Z503" i="4"/>
  <c r="AA503" i="4"/>
  <c r="AB503" i="4"/>
  <c r="U504" i="4"/>
  <c r="V504" i="4"/>
  <c r="W504" i="4"/>
  <c r="X504" i="4"/>
  <c r="Y504" i="4"/>
  <c r="Z504" i="4"/>
  <c r="AA504" i="4"/>
  <c r="AB504" i="4"/>
  <c r="U505" i="4"/>
  <c r="V505" i="4"/>
  <c r="W505" i="4"/>
  <c r="X505" i="4"/>
  <c r="Y505" i="4"/>
  <c r="Z505" i="4"/>
  <c r="AA505" i="4"/>
  <c r="AB505" i="4"/>
  <c r="U506" i="4"/>
  <c r="V506" i="4"/>
  <c r="W506" i="4"/>
  <c r="X506" i="4"/>
  <c r="Y506" i="4"/>
  <c r="Z506" i="4"/>
  <c r="AA506" i="4"/>
  <c r="AB506" i="4"/>
  <c r="U507" i="4"/>
  <c r="V507" i="4"/>
  <c r="W507" i="4"/>
  <c r="X507" i="4"/>
  <c r="Y507" i="4"/>
  <c r="Z507" i="4"/>
  <c r="AA507" i="4"/>
  <c r="AB507" i="4"/>
  <c r="U508" i="4"/>
  <c r="V508" i="4"/>
  <c r="W508" i="4"/>
  <c r="X508" i="4"/>
  <c r="Y508" i="4"/>
  <c r="Z508" i="4"/>
  <c r="AA508" i="4"/>
  <c r="AB508" i="4"/>
  <c r="U509" i="4"/>
  <c r="V509" i="4"/>
  <c r="W509" i="4"/>
  <c r="X509" i="4"/>
  <c r="Y509" i="4"/>
  <c r="Z509" i="4"/>
  <c r="AA509" i="4"/>
  <c r="AB509" i="4"/>
  <c r="U510" i="4"/>
  <c r="V510" i="4"/>
  <c r="W510" i="4"/>
  <c r="X510" i="4"/>
  <c r="Y510" i="4"/>
  <c r="Z510" i="4"/>
  <c r="AA510" i="4"/>
  <c r="AB510" i="4"/>
  <c r="U511" i="4"/>
  <c r="V511" i="4"/>
  <c r="W511" i="4"/>
  <c r="X511" i="4"/>
  <c r="Y511" i="4"/>
  <c r="Z511" i="4"/>
  <c r="AA511" i="4"/>
  <c r="AB511" i="4"/>
  <c r="U512" i="4"/>
  <c r="V512" i="4"/>
  <c r="W512" i="4"/>
  <c r="X512" i="4"/>
  <c r="Y512" i="4"/>
  <c r="Z512" i="4"/>
  <c r="AA512" i="4"/>
  <c r="AB512" i="4"/>
  <c r="U513" i="4"/>
  <c r="V513" i="4"/>
  <c r="W513" i="4"/>
  <c r="X513" i="4"/>
  <c r="Y513" i="4"/>
  <c r="Z513" i="4"/>
  <c r="AA513" i="4"/>
  <c r="AB513" i="4"/>
  <c r="U514" i="4"/>
  <c r="V514" i="4"/>
  <c r="W514" i="4"/>
  <c r="X514" i="4"/>
  <c r="Y514" i="4"/>
  <c r="Z514" i="4"/>
  <c r="AA514" i="4"/>
  <c r="AB514" i="4"/>
  <c r="U515" i="4"/>
  <c r="V515" i="4"/>
  <c r="W515" i="4"/>
  <c r="X515" i="4"/>
  <c r="Y515" i="4"/>
  <c r="Z515" i="4"/>
  <c r="AA515" i="4"/>
  <c r="AB515" i="4"/>
  <c r="U516" i="4"/>
  <c r="V516" i="4"/>
  <c r="W516" i="4"/>
  <c r="X516" i="4"/>
  <c r="Y516" i="4"/>
  <c r="Z516" i="4"/>
  <c r="AA516" i="4"/>
  <c r="AB516" i="4"/>
  <c r="U517" i="4"/>
  <c r="V517" i="4"/>
  <c r="W517" i="4"/>
  <c r="X517" i="4"/>
  <c r="Y517" i="4"/>
  <c r="Z517" i="4"/>
  <c r="AA517" i="4"/>
  <c r="AB517" i="4"/>
  <c r="U518" i="4"/>
  <c r="V518" i="4"/>
  <c r="W518" i="4"/>
  <c r="X518" i="4"/>
  <c r="Y518" i="4"/>
  <c r="Z518" i="4"/>
  <c r="AA518" i="4"/>
  <c r="AB518" i="4"/>
  <c r="U519" i="4"/>
  <c r="V519" i="4"/>
  <c r="W519" i="4"/>
  <c r="X519" i="4"/>
  <c r="Y519" i="4"/>
  <c r="Z519" i="4"/>
  <c r="AA519" i="4"/>
  <c r="AB519" i="4"/>
  <c r="U520" i="4"/>
  <c r="V520" i="4"/>
  <c r="W520" i="4"/>
  <c r="X520" i="4"/>
  <c r="Y520" i="4"/>
  <c r="Z520" i="4"/>
  <c r="AA520" i="4"/>
  <c r="AB520" i="4"/>
  <c r="U521" i="4"/>
  <c r="V521" i="4"/>
  <c r="W521" i="4"/>
  <c r="X521" i="4"/>
  <c r="Y521" i="4"/>
  <c r="Z521" i="4"/>
  <c r="AA521" i="4"/>
  <c r="AB521" i="4"/>
  <c r="U522" i="4"/>
  <c r="V522" i="4"/>
  <c r="W522" i="4"/>
  <c r="X522" i="4"/>
  <c r="Y522" i="4"/>
  <c r="Z522" i="4"/>
  <c r="AA522" i="4"/>
  <c r="AB522" i="4"/>
  <c r="U523" i="4"/>
  <c r="V523" i="4"/>
  <c r="W523" i="4"/>
  <c r="X523" i="4"/>
  <c r="Y523" i="4"/>
  <c r="Z523" i="4"/>
  <c r="AA523" i="4"/>
  <c r="AB523" i="4"/>
  <c r="U524" i="4"/>
  <c r="V524" i="4"/>
  <c r="W524" i="4"/>
  <c r="X524" i="4"/>
  <c r="Y524" i="4"/>
  <c r="Z524" i="4"/>
  <c r="AA524" i="4"/>
  <c r="AB524" i="4"/>
  <c r="U525" i="4"/>
  <c r="V525" i="4"/>
  <c r="W525" i="4"/>
  <c r="X525" i="4"/>
  <c r="Y525" i="4"/>
  <c r="Z525" i="4"/>
  <c r="AA525" i="4"/>
  <c r="AB525" i="4"/>
  <c r="U526" i="4"/>
  <c r="V526" i="4"/>
  <c r="W526" i="4"/>
  <c r="X526" i="4"/>
  <c r="Y526" i="4"/>
  <c r="Z526" i="4"/>
  <c r="AA526" i="4"/>
  <c r="AB526" i="4"/>
  <c r="U527" i="4"/>
  <c r="V527" i="4"/>
  <c r="W527" i="4"/>
  <c r="X527" i="4"/>
  <c r="Y527" i="4"/>
  <c r="Z527" i="4"/>
  <c r="AA527" i="4"/>
  <c r="AB527" i="4"/>
  <c r="U528" i="4"/>
  <c r="V528" i="4"/>
  <c r="W528" i="4"/>
  <c r="X528" i="4"/>
  <c r="Y528" i="4"/>
  <c r="Z528" i="4"/>
  <c r="AA528" i="4"/>
  <c r="AB528" i="4"/>
  <c r="U529" i="4"/>
  <c r="V529" i="4"/>
  <c r="W529" i="4"/>
  <c r="X529" i="4"/>
  <c r="Y529" i="4"/>
  <c r="Z529" i="4"/>
  <c r="AA529" i="4"/>
  <c r="AB529" i="4"/>
  <c r="U530" i="4"/>
  <c r="V530" i="4"/>
  <c r="W530" i="4"/>
  <c r="X530" i="4"/>
  <c r="Y530" i="4"/>
  <c r="Z530" i="4"/>
  <c r="AA530" i="4"/>
  <c r="AB530" i="4"/>
  <c r="U531" i="4"/>
  <c r="V531" i="4"/>
  <c r="W531" i="4"/>
  <c r="X531" i="4"/>
  <c r="Y531" i="4"/>
  <c r="Z531" i="4"/>
  <c r="AA531" i="4"/>
  <c r="AB531" i="4"/>
  <c r="U532" i="4"/>
  <c r="V532" i="4"/>
  <c r="W532" i="4"/>
  <c r="X532" i="4"/>
  <c r="Y532" i="4"/>
  <c r="Z532" i="4"/>
  <c r="AA532" i="4"/>
  <c r="AB532" i="4"/>
  <c r="U533" i="4"/>
  <c r="V533" i="4"/>
  <c r="W533" i="4"/>
  <c r="X533" i="4"/>
  <c r="Y533" i="4"/>
  <c r="Z533" i="4"/>
  <c r="AA533" i="4"/>
  <c r="AB533" i="4"/>
  <c r="U534" i="4"/>
  <c r="V534" i="4"/>
  <c r="W534" i="4"/>
  <c r="X534" i="4"/>
  <c r="Y534" i="4"/>
  <c r="Z534" i="4"/>
  <c r="AA534" i="4"/>
  <c r="AB534" i="4"/>
  <c r="U535" i="4"/>
  <c r="V535" i="4"/>
  <c r="W535" i="4"/>
  <c r="X535" i="4"/>
  <c r="Y535" i="4"/>
  <c r="Z535" i="4"/>
  <c r="AA535" i="4"/>
  <c r="AB535" i="4"/>
  <c r="U536" i="4"/>
  <c r="V536" i="4"/>
  <c r="W536" i="4"/>
  <c r="X536" i="4"/>
  <c r="Y536" i="4"/>
  <c r="Z536" i="4"/>
  <c r="AA536" i="4"/>
  <c r="AB536" i="4"/>
  <c r="U537" i="4"/>
  <c r="V537" i="4"/>
  <c r="W537" i="4"/>
  <c r="X537" i="4"/>
  <c r="Y537" i="4"/>
  <c r="Z537" i="4"/>
  <c r="AA537" i="4"/>
  <c r="AB537" i="4"/>
  <c r="U538" i="4"/>
  <c r="V538" i="4"/>
  <c r="W538" i="4"/>
  <c r="X538" i="4"/>
  <c r="Y538" i="4"/>
  <c r="Z538" i="4"/>
  <c r="AA538" i="4"/>
  <c r="AB538" i="4"/>
  <c r="U539" i="4"/>
  <c r="V539" i="4"/>
  <c r="W539" i="4"/>
  <c r="X539" i="4"/>
  <c r="Y539" i="4"/>
  <c r="Z539" i="4"/>
  <c r="AA539" i="4"/>
  <c r="AB539" i="4"/>
  <c r="U540" i="4"/>
  <c r="V540" i="4"/>
  <c r="W540" i="4"/>
  <c r="X540" i="4"/>
  <c r="Y540" i="4"/>
  <c r="Z540" i="4"/>
  <c r="AA540" i="4"/>
  <c r="AB540" i="4"/>
  <c r="U541" i="4"/>
  <c r="V541" i="4"/>
  <c r="W541" i="4"/>
  <c r="X541" i="4"/>
  <c r="Y541" i="4"/>
  <c r="Z541" i="4"/>
  <c r="AA541" i="4"/>
  <c r="AB541" i="4"/>
  <c r="U542" i="4"/>
  <c r="V542" i="4"/>
  <c r="W542" i="4"/>
  <c r="X542" i="4"/>
  <c r="Y542" i="4"/>
  <c r="Z542" i="4"/>
  <c r="AA542" i="4"/>
  <c r="AB542" i="4"/>
  <c r="U543" i="4"/>
  <c r="V543" i="4"/>
  <c r="W543" i="4"/>
  <c r="X543" i="4"/>
  <c r="Y543" i="4"/>
  <c r="Z543" i="4"/>
  <c r="AA543" i="4"/>
  <c r="AB543" i="4"/>
  <c r="U544" i="4"/>
  <c r="V544" i="4"/>
  <c r="W544" i="4"/>
  <c r="X544" i="4"/>
  <c r="Y544" i="4"/>
  <c r="Z544" i="4"/>
  <c r="AA544" i="4"/>
  <c r="AB544" i="4"/>
  <c r="U545" i="4"/>
  <c r="V545" i="4"/>
  <c r="W545" i="4"/>
  <c r="X545" i="4"/>
  <c r="Y545" i="4"/>
  <c r="Z545" i="4"/>
  <c r="AA545" i="4"/>
  <c r="AB545" i="4"/>
  <c r="U546" i="4"/>
  <c r="V546" i="4"/>
  <c r="W546" i="4"/>
  <c r="X546" i="4"/>
  <c r="Y546" i="4"/>
  <c r="Z546" i="4"/>
  <c r="AA546" i="4"/>
  <c r="AB546" i="4"/>
  <c r="U547" i="4"/>
  <c r="V547" i="4"/>
  <c r="W547" i="4"/>
  <c r="X547" i="4"/>
  <c r="Y547" i="4"/>
  <c r="Z547" i="4"/>
  <c r="AA547" i="4"/>
  <c r="AB547" i="4"/>
  <c r="U548" i="4"/>
  <c r="V548" i="4"/>
  <c r="W548" i="4"/>
  <c r="X548" i="4"/>
  <c r="Y548" i="4"/>
  <c r="Z548" i="4"/>
  <c r="AA548" i="4"/>
  <c r="AB548" i="4"/>
  <c r="U549" i="4"/>
  <c r="V549" i="4"/>
  <c r="W549" i="4"/>
  <c r="X549" i="4"/>
  <c r="Y549" i="4"/>
  <c r="Z549" i="4"/>
  <c r="AA549" i="4"/>
  <c r="AB549" i="4"/>
  <c r="U550" i="4"/>
  <c r="V550" i="4"/>
  <c r="W550" i="4"/>
  <c r="X550" i="4"/>
  <c r="Y550" i="4"/>
  <c r="Z550" i="4"/>
  <c r="AA550" i="4"/>
  <c r="AB550" i="4"/>
  <c r="U551" i="4"/>
  <c r="V551" i="4"/>
  <c r="W551" i="4"/>
  <c r="X551" i="4"/>
  <c r="Y551" i="4"/>
  <c r="Z551" i="4"/>
  <c r="AA551" i="4"/>
  <c r="AB551" i="4"/>
  <c r="U552" i="4"/>
  <c r="V552" i="4"/>
  <c r="W552" i="4"/>
  <c r="X552" i="4"/>
  <c r="Y552" i="4"/>
  <c r="Z552" i="4"/>
  <c r="AA552" i="4"/>
  <c r="AB552" i="4"/>
  <c r="U553" i="4"/>
  <c r="V553" i="4"/>
  <c r="W553" i="4"/>
  <c r="X553" i="4"/>
  <c r="Y553" i="4"/>
  <c r="Z553" i="4"/>
  <c r="AA553" i="4"/>
  <c r="AB553" i="4"/>
  <c r="U554" i="4"/>
  <c r="V554" i="4"/>
  <c r="W554" i="4"/>
  <c r="X554" i="4"/>
  <c r="Y554" i="4"/>
  <c r="Z554" i="4"/>
  <c r="AA554" i="4"/>
  <c r="AB554" i="4"/>
  <c r="U555" i="4"/>
  <c r="V555" i="4"/>
  <c r="W555" i="4"/>
  <c r="X555" i="4"/>
  <c r="Y555" i="4"/>
  <c r="Z555" i="4"/>
  <c r="AA555" i="4"/>
  <c r="AB555" i="4"/>
  <c r="U556" i="4"/>
  <c r="V556" i="4"/>
  <c r="W556" i="4"/>
  <c r="X556" i="4"/>
  <c r="Y556" i="4"/>
  <c r="Z556" i="4"/>
  <c r="AA556" i="4"/>
  <c r="AB556" i="4"/>
  <c r="U557" i="4"/>
  <c r="V557" i="4"/>
  <c r="W557" i="4"/>
  <c r="X557" i="4"/>
  <c r="Y557" i="4"/>
  <c r="Z557" i="4"/>
  <c r="AA557" i="4"/>
  <c r="AB557" i="4"/>
  <c r="U558" i="4"/>
  <c r="V558" i="4"/>
  <c r="W558" i="4"/>
  <c r="X558" i="4"/>
  <c r="Y558" i="4"/>
  <c r="Z558" i="4"/>
  <c r="AA558" i="4"/>
  <c r="AB558" i="4"/>
  <c r="U559" i="4"/>
  <c r="V559" i="4"/>
  <c r="W559" i="4"/>
  <c r="X559" i="4"/>
  <c r="Y559" i="4"/>
  <c r="Z559" i="4"/>
  <c r="AA559" i="4"/>
  <c r="AB559" i="4"/>
  <c r="U560" i="4"/>
  <c r="V560" i="4"/>
  <c r="W560" i="4"/>
  <c r="X560" i="4"/>
  <c r="Y560" i="4"/>
  <c r="Z560" i="4"/>
  <c r="AA560" i="4"/>
  <c r="AB560" i="4"/>
  <c r="U561" i="4"/>
  <c r="V561" i="4"/>
  <c r="W561" i="4"/>
  <c r="X561" i="4"/>
  <c r="Y561" i="4"/>
  <c r="Z561" i="4"/>
  <c r="AA561" i="4"/>
  <c r="AB561" i="4"/>
  <c r="U562" i="4"/>
  <c r="V562" i="4"/>
  <c r="W562" i="4"/>
  <c r="X562" i="4"/>
  <c r="Y562" i="4"/>
  <c r="Z562" i="4"/>
  <c r="AA562" i="4"/>
  <c r="AB562" i="4"/>
  <c r="U563" i="4"/>
  <c r="V563" i="4"/>
  <c r="W563" i="4"/>
  <c r="X563" i="4"/>
  <c r="Y563" i="4"/>
  <c r="Z563" i="4"/>
  <c r="AA563" i="4"/>
  <c r="AB563" i="4"/>
  <c r="U564" i="4"/>
  <c r="V564" i="4"/>
  <c r="W564" i="4"/>
  <c r="X564" i="4"/>
  <c r="Y564" i="4"/>
  <c r="Z564" i="4"/>
  <c r="AA564" i="4"/>
  <c r="AB564" i="4"/>
  <c r="U565" i="4"/>
  <c r="V565" i="4"/>
  <c r="W565" i="4"/>
  <c r="X565" i="4"/>
  <c r="Y565" i="4"/>
  <c r="Z565" i="4"/>
  <c r="AA565" i="4"/>
  <c r="AB565" i="4"/>
  <c r="U566" i="4"/>
  <c r="V566" i="4"/>
  <c r="W566" i="4"/>
  <c r="X566" i="4"/>
  <c r="Y566" i="4"/>
  <c r="Z566" i="4"/>
  <c r="AA566" i="4"/>
  <c r="AB566" i="4"/>
  <c r="U567" i="4"/>
  <c r="V567" i="4"/>
  <c r="W567" i="4"/>
  <c r="X567" i="4"/>
  <c r="Y567" i="4"/>
  <c r="Z567" i="4"/>
  <c r="AA567" i="4"/>
  <c r="AB567" i="4"/>
  <c r="U568" i="4"/>
  <c r="V568" i="4"/>
  <c r="W568" i="4"/>
  <c r="X568" i="4"/>
  <c r="Y568" i="4"/>
  <c r="Z568" i="4"/>
  <c r="AA568" i="4"/>
  <c r="AB568" i="4"/>
  <c r="U569" i="4"/>
  <c r="V569" i="4"/>
  <c r="W569" i="4"/>
  <c r="X569" i="4"/>
  <c r="Y569" i="4"/>
  <c r="Z569" i="4"/>
  <c r="AA569" i="4"/>
  <c r="AB569" i="4"/>
  <c r="U570" i="4"/>
  <c r="V570" i="4"/>
  <c r="W570" i="4"/>
  <c r="X570" i="4"/>
  <c r="Y570" i="4"/>
  <c r="Z570" i="4"/>
  <c r="AA570" i="4"/>
  <c r="AB570" i="4"/>
  <c r="U571" i="4"/>
  <c r="V571" i="4"/>
  <c r="W571" i="4"/>
  <c r="X571" i="4"/>
  <c r="Y571" i="4"/>
  <c r="Z571" i="4"/>
  <c r="AA571" i="4"/>
  <c r="AB571" i="4"/>
  <c r="U572" i="4"/>
  <c r="V572" i="4"/>
  <c r="W572" i="4"/>
  <c r="X572" i="4"/>
  <c r="Y572" i="4"/>
  <c r="Z572" i="4"/>
  <c r="AA572" i="4"/>
  <c r="AB572" i="4"/>
  <c r="U573" i="4"/>
  <c r="V573" i="4"/>
  <c r="W573" i="4"/>
  <c r="X573" i="4"/>
  <c r="Y573" i="4"/>
  <c r="Z573" i="4"/>
  <c r="AA573" i="4"/>
  <c r="AB573" i="4"/>
  <c r="U574" i="4"/>
  <c r="V574" i="4"/>
  <c r="W574" i="4"/>
  <c r="X574" i="4"/>
  <c r="Y574" i="4"/>
  <c r="Z574" i="4"/>
  <c r="AA574" i="4"/>
  <c r="AB574" i="4"/>
  <c r="U575" i="4"/>
  <c r="V575" i="4"/>
  <c r="W575" i="4"/>
  <c r="X575" i="4"/>
  <c r="Y575" i="4"/>
  <c r="Z575" i="4"/>
  <c r="AA575" i="4"/>
  <c r="AB575" i="4"/>
  <c r="U576" i="4"/>
  <c r="V576" i="4"/>
  <c r="W576" i="4"/>
  <c r="X576" i="4"/>
  <c r="Y576" i="4"/>
  <c r="Z576" i="4"/>
  <c r="AA576" i="4"/>
  <c r="AB576" i="4"/>
  <c r="U577" i="4"/>
  <c r="V577" i="4"/>
  <c r="W577" i="4"/>
  <c r="X577" i="4"/>
  <c r="Y577" i="4"/>
  <c r="Z577" i="4"/>
  <c r="AA577" i="4"/>
  <c r="AB577" i="4"/>
  <c r="U578" i="4"/>
  <c r="V578" i="4"/>
  <c r="W578" i="4"/>
  <c r="X578" i="4"/>
  <c r="Y578" i="4"/>
  <c r="Z578" i="4"/>
  <c r="AA578" i="4"/>
  <c r="AB578" i="4"/>
  <c r="U579" i="4"/>
  <c r="V579" i="4"/>
  <c r="W579" i="4"/>
  <c r="X579" i="4"/>
  <c r="Y579" i="4"/>
  <c r="Z579" i="4"/>
  <c r="AA579" i="4"/>
  <c r="AB579" i="4"/>
  <c r="U580" i="4"/>
  <c r="V580" i="4"/>
  <c r="W580" i="4"/>
  <c r="X580" i="4"/>
  <c r="Y580" i="4"/>
  <c r="Z580" i="4"/>
  <c r="AA580" i="4"/>
  <c r="AB580" i="4"/>
  <c r="U581" i="4"/>
  <c r="V581" i="4"/>
  <c r="W581" i="4"/>
  <c r="X581" i="4"/>
  <c r="Y581" i="4"/>
  <c r="Z581" i="4"/>
  <c r="AA581" i="4"/>
  <c r="AB581" i="4"/>
  <c r="U582" i="4"/>
  <c r="V582" i="4"/>
  <c r="W582" i="4"/>
  <c r="X582" i="4"/>
  <c r="Y582" i="4"/>
  <c r="Z582" i="4"/>
  <c r="AA582" i="4"/>
  <c r="AB582" i="4"/>
  <c r="U583" i="4"/>
  <c r="V583" i="4"/>
  <c r="W583" i="4"/>
  <c r="X583" i="4"/>
  <c r="Y583" i="4"/>
  <c r="Z583" i="4"/>
  <c r="AA583" i="4"/>
  <c r="AB583" i="4"/>
  <c r="U584" i="4"/>
  <c r="V584" i="4"/>
  <c r="W584" i="4"/>
  <c r="X584" i="4"/>
  <c r="Y584" i="4"/>
  <c r="Z584" i="4"/>
  <c r="AA584" i="4"/>
  <c r="AB584" i="4"/>
  <c r="U585" i="4"/>
  <c r="V585" i="4"/>
  <c r="W585" i="4"/>
  <c r="X585" i="4"/>
  <c r="Y585" i="4"/>
  <c r="Z585" i="4"/>
  <c r="AA585" i="4"/>
  <c r="AB585" i="4"/>
  <c r="U586" i="4"/>
  <c r="V586" i="4"/>
  <c r="W586" i="4"/>
  <c r="X586" i="4"/>
  <c r="Y586" i="4"/>
  <c r="Z586" i="4"/>
  <c r="AA586" i="4"/>
  <c r="AB586" i="4"/>
  <c r="U587" i="4"/>
  <c r="V587" i="4"/>
  <c r="W587" i="4"/>
  <c r="X587" i="4"/>
  <c r="Y587" i="4"/>
  <c r="Z587" i="4"/>
  <c r="AA587" i="4"/>
  <c r="AB587" i="4"/>
  <c r="U588" i="4"/>
  <c r="V588" i="4"/>
  <c r="W588" i="4"/>
  <c r="X588" i="4"/>
  <c r="Y588" i="4"/>
  <c r="Z588" i="4"/>
  <c r="AA588" i="4"/>
  <c r="AB588" i="4"/>
  <c r="U589" i="4"/>
  <c r="V589" i="4"/>
  <c r="W589" i="4"/>
  <c r="X589" i="4"/>
  <c r="Y589" i="4"/>
  <c r="Z589" i="4"/>
  <c r="AA589" i="4"/>
  <c r="AB589" i="4"/>
  <c r="U590" i="4"/>
  <c r="V590" i="4"/>
  <c r="W590" i="4"/>
  <c r="X590" i="4"/>
  <c r="Y590" i="4"/>
  <c r="Z590" i="4"/>
  <c r="AA590" i="4"/>
  <c r="AB590" i="4"/>
  <c r="U591" i="4"/>
  <c r="V591" i="4"/>
  <c r="W591" i="4"/>
  <c r="X591" i="4"/>
  <c r="Y591" i="4"/>
  <c r="Z591" i="4"/>
  <c r="AA591" i="4"/>
  <c r="AB591" i="4"/>
  <c r="U592" i="4"/>
  <c r="V592" i="4"/>
  <c r="W592" i="4"/>
  <c r="X592" i="4"/>
  <c r="Y592" i="4"/>
  <c r="Z592" i="4"/>
  <c r="AA592" i="4"/>
  <c r="AB592" i="4"/>
  <c r="U593" i="4"/>
  <c r="V593" i="4"/>
  <c r="W593" i="4"/>
  <c r="X593" i="4"/>
  <c r="Y593" i="4"/>
  <c r="Z593" i="4"/>
  <c r="AA593" i="4"/>
  <c r="AB593" i="4"/>
  <c r="U594" i="4"/>
  <c r="V594" i="4"/>
  <c r="W594" i="4"/>
  <c r="X594" i="4"/>
  <c r="Y594" i="4"/>
  <c r="Z594" i="4"/>
  <c r="AA594" i="4"/>
  <c r="AB594" i="4"/>
  <c r="U595" i="4"/>
  <c r="V595" i="4"/>
  <c r="W595" i="4"/>
  <c r="X595" i="4"/>
  <c r="Y595" i="4"/>
  <c r="Z595" i="4"/>
  <c r="AA595" i="4"/>
  <c r="AB595" i="4"/>
  <c r="U596" i="4"/>
  <c r="V596" i="4"/>
  <c r="W596" i="4"/>
  <c r="X596" i="4"/>
  <c r="Y596" i="4"/>
  <c r="Z596" i="4"/>
  <c r="AA596" i="4"/>
  <c r="AB596" i="4"/>
  <c r="U597" i="4"/>
  <c r="V597" i="4"/>
  <c r="W597" i="4"/>
  <c r="X597" i="4"/>
  <c r="Y597" i="4"/>
  <c r="Z597" i="4"/>
  <c r="AA597" i="4"/>
  <c r="AB597" i="4"/>
  <c r="U598" i="4"/>
  <c r="V598" i="4"/>
  <c r="W598" i="4"/>
  <c r="X598" i="4"/>
  <c r="Y598" i="4"/>
  <c r="Z598" i="4"/>
  <c r="AA598" i="4"/>
  <c r="AB598" i="4"/>
  <c r="U599" i="4"/>
  <c r="V599" i="4"/>
  <c r="W599" i="4"/>
  <c r="X599" i="4"/>
  <c r="Y599" i="4"/>
  <c r="Z599" i="4"/>
  <c r="AA599" i="4"/>
  <c r="AB599" i="4"/>
  <c r="U600" i="4"/>
  <c r="V600" i="4"/>
  <c r="W600" i="4"/>
  <c r="X600" i="4"/>
  <c r="Y600" i="4"/>
  <c r="Z600" i="4"/>
  <c r="AA600" i="4"/>
  <c r="AB600" i="4"/>
  <c r="U601" i="4"/>
  <c r="V601" i="4"/>
  <c r="W601" i="4"/>
  <c r="X601" i="4"/>
  <c r="Y601" i="4"/>
  <c r="Z601" i="4"/>
  <c r="AA601" i="4"/>
  <c r="AB601" i="4"/>
  <c r="U602" i="4"/>
  <c r="V602" i="4"/>
  <c r="W602" i="4"/>
  <c r="X602" i="4"/>
  <c r="Y602" i="4"/>
  <c r="Z602" i="4"/>
  <c r="AA602" i="4"/>
  <c r="AB602" i="4"/>
  <c r="U603" i="4"/>
  <c r="V603" i="4"/>
  <c r="W603" i="4"/>
  <c r="X603" i="4"/>
  <c r="Y603" i="4"/>
  <c r="Z603" i="4"/>
  <c r="AA603" i="4"/>
  <c r="AB603" i="4"/>
  <c r="U604" i="4"/>
  <c r="V604" i="4"/>
  <c r="W604" i="4"/>
  <c r="X604" i="4"/>
  <c r="Y604" i="4"/>
  <c r="Z604" i="4"/>
  <c r="AA604" i="4"/>
  <c r="AB604" i="4"/>
  <c r="U605" i="4"/>
  <c r="V605" i="4"/>
  <c r="W605" i="4"/>
  <c r="X605" i="4"/>
  <c r="Y605" i="4"/>
  <c r="Z605" i="4"/>
  <c r="AA605" i="4"/>
  <c r="AB605" i="4"/>
  <c r="U606" i="4"/>
  <c r="V606" i="4"/>
  <c r="W606" i="4"/>
  <c r="X606" i="4"/>
  <c r="Y606" i="4"/>
  <c r="Z606" i="4"/>
  <c r="AA606" i="4"/>
  <c r="AB606" i="4"/>
  <c r="U607" i="4"/>
  <c r="V607" i="4"/>
  <c r="W607" i="4"/>
  <c r="X607" i="4"/>
  <c r="Y607" i="4"/>
  <c r="Z607" i="4"/>
  <c r="AA607" i="4"/>
  <c r="AB607" i="4"/>
  <c r="U608" i="4"/>
  <c r="V608" i="4"/>
  <c r="W608" i="4"/>
  <c r="X608" i="4"/>
  <c r="Y608" i="4"/>
  <c r="Z608" i="4"/>
  <c r="AA608" i="4"/>
  <c r="AB608" i="4"/>
  <c r="U609" i="4"/>
  <c r="V609" i="4"/>
  <c r="W609" i="4"/>
  <c r="X609" i="4"/>
  <c r="Y609" i="4"/>
  <c r="Z609" i="4"/>
  <c r="AA609" i="4"/>
  <c r="AB609" i="4"/>
  <c r="U610" i="4"/>
  <c r="V610" i="4"/>
  <c r="W610" i="4"/>
  <c r="X610" i="4"/>
  <c r="Y610" i="4"/>
  <c r="Z610" i="4"/>
  <c r="AA610" i="4"/>
  <c r="AB610" i="4"/>
  <c r="U611" i="4"/>
  <c r="V611" i="4"/>
  <c r="W611" i="4"/>
  <c r="X611" i="4"/>
  <c r="Y611" i="4"/>
  <c r="Z611" i="4"/>
  <c r="AA611" i="4"/>
  <c r="AB611" i="4"/>
  <c r="U612" i="4"/>
  <c r="V612" i="4"/>
  <c r="W612" i="4"/>
  <c r="X612" i="4"/>
  <c r="Y612" i="4"/>
  <c r="Z612" i="4"/>
  <c r="AA612" i="4"/>
  <c r="AB612" i="4"/>
  <c r="U613" i="4"/>
  <c r="V613" i="4"/>
  <c r="W613" i="4"/>
  <c r="X613" i="4"/>
  <c r="Y613" i="4"/>
  <c r="Z613" i="4"/>
  <c r="AA613" i="4"/>
  <c r="AB613" i="4"/>
  <c r="U614" i="4"/>
  <c r="V614" i="4"/>
  <c r="W614" i="4"/>
  <c r="X614" i="4"/>
  <c r="Y614" i="4"/>
  <c r="Z614" i="4"/>
  <c r="AA614" i="4"/>
  <c r="AB614" i="4"/>
  <c r="U615" i="4"/>
  <c r="V615" i="4"/>
  <c r="W615" i="4"/>
  <c r="X615" i="4"/>
  <c r="Y615" i="4"/>
  <c r="Z615" i="4"/>
  <c r="AA615" i="4"/>
  <c r="AB615" i="4"/>
  <c r="U616" i="4"/>
  <c r="V616" i="4"/>
  <c r="W616" i="4"/>
  <c r="X616" i="4"/>
  <c r="Y616" i="4"/>
  <c r="Z616" i="4"/>
  <c r="AA616" i="4"/>
  <c r="AB616" i="4"/>
  <c r="U617" i="4"/>
  <c r="V617" i="4"/>
  <c r="W617" i="4"/>
  <c r="X617" i="4"/>
  <c r="Y617" i="4"/>
  <c r="Z617" i="4"/>
  <c r="AA617" i="4"/>
  <c r="AB617" i="4"/>
  <c r="U618" i="4"/>
  <c r="V618" i="4"/>
  <c r="W618" i="4"/>
  <c r="X618" i="4"/>
  <c r="Y618" i="4"/>
  <c r="Z618" i="4"/>
  <c r="AA618" i="4"/>
  <c r="AB618" i="4"/>
  <c r="U619" i="4"/>
  <c r="V619" i="4"/>
  <c r="W619" i="4"/>
  <c r="X619" i="4"/>
  <c r="Y619" i="4"/>
  <c r="Z619" i="4"/>
  <c r="AA619" i="4"/>
  <c r="AB619" i="4"/>
  <c r="U620" i="4"/>
  <c r="V620" i="4"/>
  <c r="W620" i="4"/>
  <c r="X620" i="4"/>
  <c r="Y620" i="4"/>
  <c r="Z620" i="4"/>
  <c r="AA620" i="4"/>
  <c r="AB620" i="4"/>
  <c r="U621" i="4"/>
  <c r="V621" i="4"/>
  <c r="W621" i="4"/>
  <c r="X621" i="4"/>
  <c r="Y621" i="4"/>
  <c r="Z621" i="4"/>
  <c r="AA621" i="4"/>
  <c r="AB621" i="4"/>
  <c r="U622" i="4"/>
  <c r="V622" i="4"/>
  <c r="W622" i="4"/>
  <c r="X622" i="4"/>
  <c r="Y622" i="4"/>
  <c r="Z622" i="4"/>
  <c r="AA622" i="4"/>
  <c r="AB622" i="4"/>
  <c r="U623" i="4"/>
  <c r="V623" i="4"/>
  <c r="W623" i="4"/>
  <c r="X623" i="4"/>
  <c r="Y623" i="4"/>
  <c r="Z623" i="4"/>
  <c r="AA623" i="4"/>
  <c r="AB623" i="4"/>
  <c r="U624" i="4"/>
  <c r="V624" i="4"/>
  <c r="W624" i="4"/>
  <c r="X624" i="4"/>
  <c r="Y624" i="4"/>
  <c r="Z624" i="4"/>
  <c r="AA624" i="4"/>
  <c r="AB624" i="4"/>
  <c r="U625" i="4"/>
  <c r="V625" i="4"/>
  <c r="W625" i="4"/>
  <c r="X625" i="4"/>
  <c r="Y625" i="4"/>
  <c r="Z625" i="4"/>
  <c r="AA625" i="4"/>
  <c r="AB625" i="4"/>
  <c r="U626" i="4"/>
  <c r="V626" i="4"/>
  <c r="W626" i="4"/>
  <c r="X626" i="4"/>
  <c r="Y626" i="4"/>
  <c r="Z626" i="4"/>
  <c r="AA626" i="4"/>
  <c r="AB626" i="4"/>
  <c r="U627" i="4"/>
  <c r="V627" i="4"/>
  <c r="W627" i="4"/>
  <c r="X627" i="4"/>
  <c r="Y627" i="4"/>
  <c r="Z627" i="4"/>
  <c r="AA627" i="4"/>
  <c r="AB627" i="4"/>
  <c r="U628" i="4"/>
  <c r="V628" i="4"/>
  <c r="W628" i="4"/>
  <c r="X628" i="4"/>
  <c r="Y628" i="4"/>
  <c r="Z628" i="4"/>
  <c r="AA628" i="4"/>
  <c r="AB628" i="4"/>
  <c r="U629" i="4"/>
  <c r="V629" i="4"/>
  <c r="W629" i="4"/>
  <c r="X629" i="4"/>
  <c r="Y629" i="4"/>
  <c r="Z629" i="4"/>
  <c r="AA629" i="4"/>
  <c r="AB629" i="4"/>
  <c r="U630" i="4"/>
  <c r="V630" i="4"/>
  <c r="W630" i="4"/>
  <c r="X630" i="4"/>
  <c r="Y630" i="4"/>
  <c r="Z630" i="4"/>
  <c r="AA630" i="4"/>
  <c r="AB630" i="4"/>
  <c r="U631" i="4"/>
  <c r="V631" i="4"/>
  <c r="W631" i="4"/>
  <c r="X631" i="4"/>
  <c r="Y631" i="4"/>
  <c r="Z631" i="4"/>
  <c r="AA631" i="4"/>
  <c r="AB631" i="4"/>
  <c r="U632" i="4"/>
  <c r="V632" i="4"/>
  <c r="W632" i="4"/>
  <c r="X632" i="4"/>
  <c r="Y632" i="4"/>
  <c r="Z632" i="4"/>
  <c r="AA632" i="4"/>
  <c r="AB632" i="4"/>
  <c r="U633" i="4"/>
  <c r="V633" i="4"/>
  <c r="W633" i="4"/>
  <c r="X633" i="4"/>
  <c r="Y633" i="4"/>
  <c r="Z633" i="4"/>
  <c r="AA633" i="4"/>
  <c r="AB633" i="4"/>
  <c r="U634" i="4"/>
  <c r="V634" i="4"/>
  <c r="W634" i="4"/>
  <c r="X634" i="4"/>
  <c r="Y634" i="4"/>
  <c r="Z634" i="4"/>
  <c r="AA634" i="4"/>
  <c r="AB634" i="4"/>
  <c r="U635" i="4"/>
  <c r="V635" i="4"/>
  <c r="W635" i="4"/>
  <c r="X635" i="4"/>
  <c r="Y635" i="4"/>
  <c r="Z635" i="4"/>
  <c r="AA635" i="4"/>
  <c r="AB635" i="4"/>
  <c r="U636" i="4"/>
  <c r="V636" i="4"/>
  <c r="W636" i="4"/>
  <c r="X636" i="4"/>
  <c r="Y636" i="4"/>
  <c r="Z636" i="4"/>
  <c r="AA636" i="4"/>
  <c r="AB636" i="4"/>
  <c r="U637" i="4"/>
  <c r="V637" i="4"/>
  <c r="W637" i="4"/>
  <c r="X637" i="4"/>
  <c r="Y637" i="4"/>
  <c r="Z637" i="4"/>
  <c r="AA637" i="4"/>
  <c r="AB637" i="4"/>
  <c r="U638" i="4"/>
  <c r="V638" i="4"/>
  <c r="W638" i="4"/>
  <c r="X638" i="4"/>
  <c r="Y638" i="4"/>
  <c r="Z638" i="4"/>
  <c r="AA638" i="4"/>
  <c r="AB638" i="4"/>
  <c r="U639" i="4"/>
  <c r="V639" i="4"/>
  <c r="W639" i="4"/>
  <c r="X639" i="4"/>
  <c r="Y639" i="4"/>
  <c r="Z639" i="4"/>
  <c r="AA639" i="4"/>
  <c r="AB639" i="4"/>
  <c r="U640" i="4"/>
  <c r="V640" i="4"/>
  <c r="W640" i="4"/>
  <c r="X640" i="4"/>
  <c r="Y640" i="4"/>
  <c r="Z640" i="4"/>
  <c r="AA640" i="4"/>
  <c r="AB640" i="4"/>
  <c r="U641" i="4"/>
  <c r="V641" i="4"/>
  <c r="W641" i="4"/>
  <c r="X641" i="4"/>
  <c r="Y641" i="4"/>
  <c r="Z641" i="4"/>
  <c r="AA641" i="4"/>
  <c r="AB641" i="4"/>
  <c r="U642" i="4"/>
  <c r="V642" i="4"/>
  <c r="W642" i="4"/>
  <c r="X642" i="4"/>
  <c r="Y642" i="4"/>
  <c r="Z642" i="4"/>
  <c r="AA642" i="4"/>
  <c r="AB642" i="4"/>
  <c r="U643" i="4"/>
  <c r="V643" i="4"/>
  <c r="W643" i="4"/>
  <c r="X643" i="4"/>
  <c r="Y643" i="4"/>
  <c r="Z643" i="4"/>
  <c r="AA643" i="4"/>
  <c r="AB643" i="4"/>
  <c r="U644" i="4"/>
  <c r="V644" i="4"/>
  <c r="W644" i="4"/>
  <c r="X644" i="4"/>
  <c r="Y644" i="4"/>
  <c r="Z644" i="4"/>
  <c r="AA644" i="4"/>
  <c r="AB644" i="4"/>
  <c r="U645" i="4"/>
  <c r="V645" i="4"/>
  <c r="W645" i="4"/>
  <c r="X645" i="4"/>
  <c r="Y645" i="4"/>
  <c r="Z645" i="4"/>
  <c r="AA645" i="4"/>
  <c r="AB645" i="4"/>
  <c r="U646" i="4"/>
  <c r="V646" i="4"/>
  <c r="W646" i="4"/>
  <c r="X646" i="4"/>
  <c r="Y646" i="4"/>
  <c r="Z646" i="4"/>
  <c r="AA646" i="4"/>
  <c r="AB646" i="4"/>
  <c r="U647" i="4"/>
  <c r="V647" i="4"/>
  <c r="W647" i="4"/>
  <c r="X647" i="4"/>
  <c r="Y647" i="4"/>
  <c r="Z647" i="4"/>
  <c r="AA647" i="4"/>
  <c r="AB647" i="4"/>
  <c r="U648" i="4"/>
  <c r="V648" i="4"/>
  <c r="W648" i="4"/>
  <c r="X648" i="4"/>
  <c r="Y648" i="4"/>
  <c r="Z648" i="4"/>
  <c r="AA648" i="4"/>
  <c r="AB648" i="4"/>
  <c r="U649" i="4"/>
  <c r="V649" i="4"/>
  <c r="W649" i="4"/>
  <c r="X649" i="4"/>
  <c r="Y649" i="4"/>
  <c r="Z649" i="4"/>
  <c r="AA649" i="4"/>
  <c r="AB649" i="4"/>
  <c r="U650" i="4"/>
  <c r="V650" i="4"/>
  <c r="W650" i="4"/>
  <c r="X650" i="4"/>
  <c r="Y650" i="4"/>
  <c r="Z650" i="4"/>
  <c r="AA650" i="4"/>
  <c r="AB650" i="4"/>
  <c r="U651" i="4"/>
  <c r="V651" i="4"/>
  <c r="W651" i="4"/>
  <c r="X651" i="4"/>
  <c r="Y651" i="4"/>
  <c r="Z651" i="4"/>
  <c r="AA651" i="4"/>
  <c r="AB651" i="4"/>
  <c r="U652" i="4"/>
  <c r="V652" i="4"/>
  <c r="W652" i="4"/>
  <c r="X652" i="4"/>
  <c r="Y652" i="4"/>
  <c r="Z652" i="4"/>
  <c r="AA652" i="4"/>
  <c r="AB652" i="4"/>
  <c r="U653" i="4"/>
  <c r="V653" i="4"/>
  <c r="W653" i="4"/>
  <c r="X653" i="4"/>
  <c r="Y653" i="4"/>
  <c r="Z653" i="4"/>
  <c r="AA653" i="4"/>
  <c r="AB653" i="4"/>
  <c r="U654" i="4"/>
  <c r="V654" i="4"/>
  <c r="W654" i="4"/>
  <c r="X654" i="4"/>
  <c r="Y654" i="4"/>
  <c r="Z654" i="4"/>
  <c r="AA654" i="4"/>
  <c r="AB654" i="4"/>
  <c r="U655" i="4"/>
  <c r="V655" i="4"/>
  <c r="W655" i="4"/>
  <c r="X655" i="4"/>
  <c r="Y655" i="4"/>
  <c r="Z655" i="4"/>
  <c r="AA655" i="4"/>
  <c r="AB655" i="4"/>
  <c r="U656" i="4"/>
  <c r="V656" i="4"/>
  <c r="W656" i="4"/>
  <c r="X656" i="4"/>
  <c r="Y656" i="4"/>
  <c r="Z656" i="4"/>
  <c r="AA656" i="4"/>
  <c r="AB656" i="4"/>
  <c r="U657" i="4"/>
  <c r="V657" i="4"/>
  <c r="W657" i="4"/>
  <c r="X657" i="4"/>
  <c r="Y657" i="4"/>
  <c r="Z657" i="4"/>
  <c r="AA657" i="4"/>
  <c r="AB657" i="4"/>
  <c r="U658" i="4"/>
  <c r="V658" i="4"/>
  <c r="W658" i="4"/>
  <c r="X658" i="4"/>
  <c r="Y658" i="4"/>
  <c r="Z658" i="4"/>
  <c r="AA658" i="4"/>
  <c r="AB658" i="4"/>
  <c r="U659" i="4"/>
  <c r="V659" i="4"/>
  <c r="W659" i="4"/>
  <c r="X659" i="4"/>
  <c r="Y659" i="4"/>
  <c r="Z659" i="4"/>
  <c r="AA659" i="4"/>
  <c r="AB659" i="4"/>
  <c r="U660" i="4"/>
  <c r="V660" i="4"/>
  <c r="W660" i="4"/>
  <c r="X660" i="4"/>
  <c r="Y660" i="4"/>
  <c r="Z660" i="4"/>
  <c r="AA660" i="4"/>
  <c r="AB660" i="4"/>
  <c r="U661" i="4"/>
  <c r="V661" i="4"/>
  <c r="W661" i="4"/>
  <c r="X661" i="4"/>
  <c r="Y661" i="4"/>
  <c r="Z661" i="4"/>
  <c r="AA661" i="4"/>
  <c r="AB661" i="4"/>
  <c r="U662" i="4"/>
  <c r="V662" i="4"/>
  <c r="W662" i="4"/>
  <c r="X662" i="4"/>
  <c r="Y662" i="4"/>
  <c r="Z662" i="4"/>
  <c r="AA662" i="4"/>
  <c r="AB662" i="4"/>
  <c r="U663" i="4"/>
  <c r="V663" i="4"/>
  <c r="W663" i="4"/>
  <c r="X663" i="4"/>
  <c r="Y663" i="4"/>
  <c r="Z663" i="4"/>
  <c r="AA663" i="4"/>
  <c r="AB663" i="4"/>
  <c r="U664" i="4"/>
  <c r="V664" i="4"/>
  <c r="W664" i="4"/>
  <c r="X664" i="4"/>
  <c r="Y664" i="4"/>
  <c r="Z664" i="4"/>
  <c r="AA664" i="4"/>
  <c r="AB664" i="4"/>
  <c r="U665" i="4"/>
  <c r="V665" i="4"/>
  <c r="W665" i="4"/>
  <c r="X665" i="4"/>
  <c r="Y665" i="4"/>
  <c r="Z665" i="4"/>
  <c r="AA665" i="4"/>
  <c r="AB665" i="4"/>
  <c r="U666" i="4"/>
  <c r="V666" i="4"/>
  <c r="W666" i="4"/>
  <c r="X666" i="4"/>
  <c r="Y666" i="4"/>
  <c r="Z666" i="4"/>
  <c r="AA666" i="4"/>
  <c r="AB666" i="4"/>
  <c r="U667" i="4"/>
  <c r="V667" i="4"/>
  <c r="W667" i="4"/>
  <c r="X667" i="4"/>
  <c r="Y667" i="4"/>
  <c r="Z667" i="4"/>
  <c r="AA667" i="4"/>
  <c r="AB667" i="4"/>
  <c r="U668" i="4"/>
  <c r="V668" i="4"/>
  <c r="W668" i="4"/>
  <c r="X668" i="4"/>
  <c r="Y668" i="4"/>
  <c r="Z668" i="4"/>
  <c r="AA668" i="4"/>
  <c r="AB668" i="4"/>
  <c r="U669" i="4"/>
  <c r="V669" i="4"/>
  <c r="W669" i="4"/>
  <c r="X669" i="4"/>
  <c r="Y669" i="4"/>
  <c r="Z669" i="4"/>
  <c r="AA669" i="4"/>
  <c r="AB669" i="4"/>
  <c r="U670" i="4"/>
  <c r="V670" i="4"/>
  <c r="W670" i="4"/>
  <c r="X670" i="4"/>
  <c r="Y670" i="4"/>
  <c r="Z670" i="4"/>
  <c r="AA670" i="4"/>
  <c r="AB670" i="4"/>
  <c r="U671" i="4"/>
  <c r="V671" i="4"/>
  <c r="W671" i="4"/>
  <c r="X671" i="4"/>
  <c r="Y671" i="4"/>
  <c r="Z671" i="4"/>
  <c r="AA671" i="4"/>
  <c r="AB671" i="4"/>
  <c r="U672" i="4"/>
  <c r="V672" i="4"/>
  <c r="W672" i="4"/>
  <c r="X672" i="4"/>
  <c r="Y672" i="4"/>
  <c r="Z672" i="4"/>
  <c r="AA672" i="4"/>
  <c r="AB672" i="4"/>
  <c r="U673" i="4"/>
  <c r="V673" i="4"/>
  <c r="W673" i="4"/>
  <c r="X673" i="4"/>
  <c r="Y673" i="4"/>
  <c r="Z673" i="4"/>
  <c r="AA673" i="4"/>
  <c r="AB673" i="4"/>
  <c r="U674" i="4"/>
  <c r="V674" i="4"/>
  <c r="W674" i="4"/>
  <c r="X674" i="4"/>
  <c r="Y674" i="4"/>
  <c r="Z674" i="4"/>
  <c r="AA674" i="4"/>
  <c r="AB674" i="4"/>
  <c r="U675" i="4"/>
  <c r="V675" i="4"/>
  <c r="W675" i="4"/>
  <c r="X675" i="4"/>
  <c r="Y675" i="4"/>
  <c r="Z675" i="4"/>
  <c r="AA675" i="4"/>
  <c r="AB675" i="4"/>
  <c r="U676" i="4"/>
  <c r="V676" i="4"/>
  <c r="W676" i="4"/>
  <c r="X676" i="4"/>
  <c r="Y676" i="4"/>
  <c r="Z676" i="4"/>
  <c r="AA676" i="4"/>
  <c r="AB676" i="4"/>
  <c r="U677" i="4"/>
  <c r="V677" i="4"/>
  <c r="W677" i="4"/>
  <c r="X677" i="4"/>
  <c r="Y677" i="4"/>
  <c r="Z677" i="4"/>
  <c r="AA677" i="4"/>
  <c r="AB677" i="4"/>
  <c r="U678" i="4"/>
  <c r="V678" i="4"/>
  <c r="W678" i="4"/>
  <c r="X678" i="4"/>
  <c r="Y678" i="4"/>
  <c r="Z678" i="4"/>
  <c r="AA678" i="4"/>
  <c r="AB678" i="4"/>
  <c r="U679" i="4"/>
  <c r="V679" i="4"/>
  <c r="W679" i="4"/>
  <c r="X679" i="4"/>
  <c r="Y679" i="4"/>
  <c r="Z679" i="4"/>
  <c r="AA679" i="4"/>
  <c r="AB679" i="4"/>
  <c r="U680" i="4"/>
  <c r="V680" i="4"/>
  <c r="W680" i="4"/>
  <c r="X680" i="4"/>
  <c r="Y680" i="4"/>
  <c r="Z680" i="4"/>
  <c r="AA680" i="4"/>
  <c r="AB680" i="4"/>
  <c r="U681" i="4"/>
  <c r="V681" i="4"/>
  <c r="W681" i="4"/>
  <c r="X681" i="4"/>
  <c r="Y681" i="4"/>
  <c r="Z681" i="4"/>
  <c r="AA681" i="4"/>
  <c r="AB681" i="4"/>
  <c r="U682" i="4"/>
  <c r="V682" i="4"/>
  <c r="W682" i="4"/>
  <c r="X682" i="4"/>
  <c r="Y682" i="4"/>
  <c r="Z682" i="4"/>
  <c r="AA682" i="4"/>
  <c r="AB682" i="4"/>
  <c r="U683" i="4"/>
  <c r="V683" i="4"/>
  <c r="W683" i="4"/>
  <c r="X683" i="4"/>
  <c r="Y683" i="4"/>
  <c r="Z683" i="4"/>
  <c r="AA683" i="4"/>
  <c r="AB683" i="4"/>
  <c r="U684" i="4"/>
  <c r="V684" i="4"/>
  <c r="W684" i="4"/>
  <c r="X684" i="4"/>
  <c r="Y684" i="4"/>
  <c r="Z684" i="4"/>
  <c r="AA684" i="4"/>
  <c r="AB684" i="4"/>
  <c r="U685" i="4"/>
  <c r="V685" i="4"/>
  <c r="W685" i="4"/>
  <c r="X685" i="4"/>
  <c r="Y685" i="4"/>
  <c r="Z685" i="4"/>
  <c r="AA685" i="4"/>
  <c r="AB685" i="4"/>
  <c r="U686" i="4"/>
  <c r="V686" i="4"/>
  <c r="W686" i="4"/>
  <c r="X686" i="4"/>
  <c r="Y686" i="4"/>
  <c r="Z686" i="4"/>
  <c r="AA686" i="4"/>
  <c r="AB686" i="4"/>
  <c r="U687" i="4"/>
  <c r="V687" i="4"/>
  <c r="W687" i="4"/>
  <c r="X687" i="4"/>
  <c r="Y687" i="4"/>
  <c r="Z687" i="4"/>
  <c r="AA687" i="4"/>
  <c r="AB687" i="4"/>
  <c r="U688" i="4"/>
  <c r="V688" i="4"/>
  <c r="W688" i="4"/>
  <c r="X688" i="4"/>
  <c r="Y688" i="4"/>
  <c r="Z688" i="4"/>
  <c r="AA688" i="4"/>
  <c r="AB688" i="4"/>
  <c r="U689" i="4"/>
  <c r="V689" i="4"/>
  <c r="W689" i="4"/>
  <c r="X689" i="4"/>
  <c r="Y689" i="4"/>
  <c r="Z689" i="4"/>
  <c r="AA689" i="4"/>
  <c r="AB689" i="4"/>
  <c r="U690" i="4"/>
  <c r="V690" i="4"/>
  <c r="W690" i="4"/>
  <c r="X690" i="4"/>
  <c r="Y690" i="4"/>
  <c r="Z690" i="4"/>
  <c r="AA690" i="4"/>
  <c r="AB690" i="4"/>
  <c r="U691" i="4"/>
  <c r="V691" i="4"/>
  <c r="W691" i="4"/>
  <c r="X691" i="4"/>
  <c r="Y691" i="4"/>
  <c r="Z691" i="4"/>
  <c r="AA691" i="4"/>
  <c r="AB691" i="4"/>
  <c r="U692" i="4"/>
  <c r="V692" i="4"/>
  <c r="W692" i="4"/>
  <c r="X692" i="4"/>
  <c r="Y692" i="4"/>
  <c r="Z692" i="4"/>
  <c r="AA692" i="4"/>
  <c r="AB692" i="4"/>
  <c r="U693" i="4"/>
  <c r="V693" i="4"/>
  <c r="W693" i="4"/>
  <c r="X693" i="4"/>
  <c r="Y693" i="4"/>
  <c r="Z693" i="4"/>
  <c r="AA693" i="4"/>
  <c r="AB693" i="4"/>
  <c r="U694" i="4"/>
  <c r="V694" i="4"/>
  <c r="W694" i="4"/>
  <c r="X694" i="4"/>
  <c r="Y694" i="4"/>
  <c r="Z694" i="4"/>
  <c r="AA694" i="4"/>
  <c r="AB694" i="4"/>
  <c r="U695" i="4"/>
  <c r="V695" i="4"/>
  <c r="W695" i="4"/>
  <c r="X695" i="4"/>
  <c r="Y695" i="4"/>
  <c r="Z695" i="4"/>
  <c r="AA695" i="4"/>
  <c r="AB695" i="4"/>
  <c r="U696" i="4"/>
  <c r="V696" i="4"/>
  <c r="W696" i="4"/>
  <c r="X696" i="4"/>
  <c r="Y696" i="4"/>
  <c r="Z696" i="4"/>
  <c r="AA696" i="4"/>
  <c r="AB696" i="4"/>
  <c r="U697" i="4"/>
  <c r="V697" i="4"/>
  <c r="W697" i="4"/>
  <c r="X697" i="4"/>
  <c r="Y697" i="4"/>
  <c r="Z697" i="4"/>
  <c r="AA697" i="4"/>
  <c r="AB697" i="4"/>
  <c r="U698" i="4"/>
  <c r="V698" i="4"/>
  <c r="W698" i="4"/>
  <c r="X698" i="4"/>
  <c r="Y698" i="4"/>
  <c r="Z698" i="4"/>
  <c r="AA698" i="4"/>
  <c r="AB698" i="4"/>
  <c r="U699" i="4"/>
  <c r="V699" i="4"/>
  <c r="W699" i="4"/>
  <c r="X699" i="4"/>
  <c r="Y699" i="4"/>
  <c r="Z699" i="4"/>
  <c r="AA699" i="4"/>
  <c r="AB699" i="4"/>
  <c r="U700" i="4"/>
  <c r="V700" i="4"/>
  <c r="W700" i="4"/>
  <c r="X700" i="4"/>
  <c r="Y700" i="4"/>
  <c r="Z700" i="4"/>
  <c r="AA700" i="4"/>
  <c r="AB700" i="4"/>
  <c r="U701" i="4"/>
  <c r="V701" i="4"/>
  <c r="W701" i="4"/>
  <c r="X701" i="4"/>
  <c r="Y701" i="4"/>
  <c r="Z701" i="4"/>
  <c r="AA701" i="4"/>
  <c r="AB701" i="4"/>
  <c r="U702" i="4"/>
  <c r="V702" i="4"/>
  <c r="W702" i="4"/>
  <c r="X702" i="4"/>
  <c r="Y702" i="4"/>
  <c r="Z702" i="4"/>
  <c r="AA702" i="4"/>
  <c r="AB702" i="4"/>
  <c r="U703" i="4"/>
  <c r="V703" i="4"/>
  <c r="W703" i="4"/>
  <c r="X703" i="4"/>
  <c r="Y703" i="4"/>
  <c r="Z703" i="4"/>
  <c r="AA703" i="4"/>
  <c r="AB703" i="4"/>
  <c r="U704" i="4"/>
  <c r="V704" i="4"/>
  <c r="W704" i="4"/>
  <c r="X704" i="4"/>
  <c r="Y704" i="4"/>
  <c r="Z704" i="4"/>
  <c r="AA704" i="4"/>
  <c r="AB704" i="4"/>
  <c r="U705" i="4"/>
  <c r="V705" i="4"/>
  <c r="W705" i="4"/>
  <c r="X705" i="4"/>
  <c r="Y705" i="4"/>
  <c r="Z705" i="4"/>
  <c r="AA705" i="4"/>
  <c r="AB705" i="4"/>
  <c r="U706" i="4"/>
  <c r="V706" i="4"/>
  <c r="W706" i="4"/>
  <c r="X706" i="4"/>
  <c r="Y706" i="4"/>
  <c r="Z706" i="4"/>
  <c r="AA706" i="4"/>
  <c r="AB706" i="4"/>
  <c r="U707" i="4"/>
  <c r="V707" i="4"/>
  <c r="W707" i="4"/>
  <c r="X707" i="4"/>
  <c r="Y707" i="4"/>
  <c r="Z707" i="4"/>
  <c r="AA707" i="4"/>
  <c r="AB707" i="4"/>
  <c r="U708" i="4"/>
  <c r="V708" i="4"/>
  <c r="W708" i="4"/>
  <c r="X708" i="4"/>
  <c r="Y708" i="4"/>
  <c r="Z708" i="4"/>
  <c r="AA708" i="4"/>
  <c r="AB708" i="4"/>
  <c r="U709" i="4"/>
  <c r="V709" i="4"/>
  <c r="W709" i="4"/>
  <c r="X709" i="4"/>
  <c r="Y709" i="4"/>
  <c r="Z709" i="4"/>
  <c r="AA709" i="4"/>
  <c r="AB709" i="4"/>
  <c r="U710" i="4"/>
  <c r="V710" i="4"/>
  <c r="W710" i="4"/>
  <c r="X710" i="4"/>
  <c r="Y710" i="4"/>
  <c r="Z710" i="4"/>
  <c r="AA710" i="4"/>
  <c r="AB710" i="4"/>
  <c r="U711" i="4"/>
  <c r="V711" i="4"/>
  <c r="W711" i="4"/>
  <c r="X711" i="4"/>
  <c r="Y711" i="4"/>
  <c r="Z711" i="4"/>
  <c r="AA711" i="4"/>
  <c r="AB711" i="4"/>
  <c r="U712" i="4"/>
  <c r="V712" i="4"/>
  <c r="W712" i="4"/>
  <c r="X712" i="4"/>
  <c r="Y712" i="4"/>
  <c r="Z712" i="4"/>
  <c r="AA712" i="4"/>
  <c r="AB712" i="4"/>
  <c r="U713" i="4"/>
  <c r="V713" i="4"/>
  <c r="W713" i="4"/>
  <c r="X713" i="4"/>
  <c r="Y713" i="4"/>
  <c r="Z713" i="4"/>
  <c r="AA713" i="4"/>
  <c r="AB713" i="4"/>
  <c r="U714" i="4"/>
  <c r="V714" i="4"/>
  <c r="W714" i="4"/>
  <c r="X714" i="4"/>
  <c r="Y714" i="4"/>
  <c r="Z714" i="4"/>
  <c r="AA714" i="4"/>
  <c r="AB714" i="4"/>
  <c r="U715" i="4"/>
  <c r="V715" i="4"/>
  <c r="W715" i="4"/>
  <c r="X715" i="4"/>
  <c r="Y715" i="4"/>
  <c r="Z715" i="4"/>
  <c r="AA715" i="4"/>
  <c r="AB715" i="4"/>
  <c r="U716" i="4"/>
  <c r="V716" i="4"/>
  <c r="W716" i="4"/>
  <c r="X716" i="4"/>
  <c r="Y716" i="4"/>
  <c r="Z716" i="4"/>
  <c r="AA716" i="4"/>
  <c r="AB716" i="4"/>
  <c r="U717" i="4"/>
  <c r="V717" i="4"/>
  <c r="W717" i="4"/>
  <c r="X717" i="4"/>
  <c r="Y717" i="4"/>
  <c r="Z717" i="4"/>
  <c r="AA717" i="4"/>
  <c r="AB717" i="4"/>
  <c r="U718" i="4"/>
  <c r="V718" i="4"/>
  <c r="W718" i="4"/>
  <c r="X718" i="4"/>
  <c r="Y718" i="4"/>
  <c r="Z718" i="4"/>
  <c r="AA718" i="4"/>
  <c r="AB718" i="4"/>
  <c r="U719" i="4"/>
  <c r="V719" i="4"/>
  <c r="W719" i="4"/>
  <c r="X719" i="4"/>
  <c r="Y719" i="4"/>
  <c r="Z719" i="4"/>
  <c r="AA719" i="4"/>
  <c r="AB719" i="4"/>
  <c r="U720" i="4"/>
  <c r="V720" i="4"/>
  <c r="W720" i="4"/>
  <c r="X720" i="4"/>
  <c r="Y720" i="4"/>
  <c r="Z720" i="4"/>
  <c r="AA720" i="4"/>
  <c r="AB720" i="4"/>
  <c r="U721" i="4"/>
  <c r="V721" i="4"/>
  <c r="W721" i="4"/>
  <c r="X721" i="4"/>
  <c r="Y721" i="4"/>
  <c r="Z721" i="4"/>
  <c r="AA721" i="4"/>
  <c r="AB721" i="4"/>
  <c r="U722" i="4"/>
  <c r="V722" i="4"/>
  <c r="W722" i="4"/>
  <c r="X722" i="4"/>
  <c r="Y722" i="4"/>
  <c r="Z722" i="4"/>
  <c r="AA722" i="4"/>
  <c r="AB722" i="4"/>
  <c r="U723" i="4"/>
  <c r="V723" i="4"/>
  <c r="W723" i="4"/>
  <c r="X723" i="4"/>
  <c r="Y723" i="4"/>
  <c r="Z723" i="4"/>
  <c r="AA723" i="4"/>
  <c r="AB723" i="4"/>
  <c r="U724" i="4"/>
  <c r="V724" i="4"/>
  <c r="W724" i="4"/>
  <c r="X724" i="4"/>
  <c r="Y724" i="4"/>
  <c r="Z724" i="4"/>
  <c r="AA724" i="4"/>
  <c r="AB724" i="4"/>
  <c r="U725" i="4"/>
  <c r="V725" i="4"/>
  <c r="W725" i="4"/>
  <c r="X725" i="4"/>
  <c r="Y725" i="4"/>
  <c r="Z725" i="4"/>
  <c r="AA725" i="4"/>
  <c r="AB725" i="4"/>
  <c r="U726" i="4"/>
  <c r="V726" i="4"/>
  <c r="W726" i="4"/>
  <c r="X726" i="4"/>
  <c r="Y726" i="4"/>
  <c r="Z726" i="4"/>
  <c r="AA726" i="4"/>
  <c r="AB726" i="4"/>
  <c r="U727" i="4"/>
  <c r="V727" i="4"/>
  <c r="W727" i="4"/>
  <c r="X727" i="4"/>
  <c r="Y727" i="4"/>
  <c r="Z727" i="4"/>
  <c r="AA727" i="4"/>
  <c r="AB727" i="4"/>
  <c r="U728" i="4"/>
  <c r="V728" i="4"/>
  <c r="W728" i="4"/>
  <c r="X728" i="4"/>
  <c r="Y728" i="4"/>
  <c r="Z728" i="4"/>
  <c r="AA728" i="4"/>
  <c r="AB728" i="4"/>
  <c r="U729" i="4"/>
  <c r="V729" i="4"/>
  <c r="W729" i="4"/>
  <c r="X729" i="4"/>
  <c r="Y729" i="4"/>
  <c r="Z729" i="4"/>
  <c r="AA729" i="4"/>
  <c r="AB729" i="4"/>
  <c r="U730" i="4"/>
  <c r="V730" i="4"/>
  <c r="W730" i="4"/>
  <c r="X730" i="4"/>
  <c r="Y730" i="4"/>
  <c r="Z730" i="4"/>
  <c r="AA730" i="4"/>
  <c r="AB730" i="4"/>
  <c r="U731" i="4"/>
  <c r="V731" i="4"/>
  <c r="W731" i="4"/>
  <c r="X731" i="4"/>
  <c r="Y731" i="4"/>
  <c r="Z731" i="4"/>
  <c r="AA731" i="4"/>
  <c r="AB731" i="4"/>
  <c r="U732" i="4"/>
  <c r="V732" i="4"/>
  <c r="W732" i="4"/>
  <c r="X732" i="4"/>
  <c r="Y732" i="4"/>
  <c r="Z732" i="4"/>
  <c r="AA732" i="4"/>
  <c r="AB732" i="4"/>
  <c r="U733" i="4"/>
  <c r="V733" i="4"/>
  <c r="W733" i="4"/>
  <c r="X733" i="4"/>
  <c r="Y733" i="4"/>
  <c r="Z733" i="4"/>
  <c r="AA733" i="4"/>
  <c r="AB733" i="4"/>
  <c r="U734" i="4"/>
  <c r="V734" i="4"/>
  <c r="W734" i="4"/>
  <c r="X734" i="4"/>
  <c r="Y734" i="4"/>
  <c r="Z734" i="4"/>
  <c r="AA734" i="4"/>
  <c r="AB734" i="4"/>
  <c r="U735" i="4"/>
  <c r="V735" i="4"/>
  <c r="W735" i="4"/>
  <c r="X735" i="4"/>
  <c r="Y735" i="4"/>
  <c r="Z735" i="4"/>
  <c r="AA735" i="4"/>
  <c r="AB735" i="4"/>
  <c r="U736" i="4"/>
  <c r="V736" i="4"/>
  <c r="W736" i="4"/>
  <c r="X736" i="4"/>
  <c r="Y736" i="4"/>
  <c r="Z736" i="4"/>
  <c r="AA736" i="4"/>
  <c r="AB736" i="4"/>
  <c r="U737" i="4"/>
  <c r="V737" i="4"/>
  <c r="W737" i="4"/>
  <c r="X737" i="4"/>
  <c r="Y737" i="4"/>
  <c r="Z737" i="4"/>
  <c r="AA737" i="4"/>
  <c r="AB737" i="4"/>
  <c r="U738" i="4"/>
  <c r="V738" i="4"/>
  <c r="W738" i="4"/>
  <c r="X738" i="4"/>
  <c r="Y738" i="4"/>
  <c r="Z738" i="4"/>
  <c r="AA738" i="4"/>
  <c r="AB738" i="4"/>
  <c r="U739" i="4"/>
  <c r="V739" i="4"/>
  <c r="W739" i="4"/>
  <c r="X739" i="4"/>
  <c r="Y739" i="4"/>
  <c r="Z739" i="4"/>
  <c r="AA739" i="4"/>
  <c r="AB739" i="4"/>
  <c r="U740" i="4"/>
  <c r="V740" i="4"/>
  <c r="W740" i="4"/>
  <c r="X740" i="4"/>
  <c r="Y740" i="4"/>
  <c r="Z740" i="4"/>
  <c r="AA740" i="4"/>
  <c r="AB740" i="4"/>
  <c r="U741" i="4"/>
  <c r="V741" i="4"/>
  <c r="W741" i="4"/>
  <c r="X741" i="4"/>
  <c r="Y741" i="4"/>
  <c r="Z741" i="4"/>
  <c r="AA741" i="4"/>
  <c r="AB741" i="4"/>
  <c r="U742" i="4"/>
  <c r="V742" i="4"/>
  <c r="W742" i="4"/>
  <c r="X742" i="4"/>
  <c r="Y742" i="4"/>
  <c r="Z742" i="4"/>
  <c r="AA742" i="4"/>
  <c r="AB742" i="4"/>
  <c r="U743" i="4"/>
  <c r="V743" i="4"/>
  <c r="W743" i="4"/>
  <c r="X743" i="4"/>
  <c r="Y743" i="4"/>
  <c r="Z743" i="4"/>
  <c r="AA743" i="4"/>
  <c r="AB743" i="4"/>
  <c r="U744" i="4"/>
  <c r="V744" i="4"/>
  <c r="W744" i="4"/>
  <c r="X744" i="4"/>
  <c r="Y744" i="4"/>
  <c r="Z744" i="4"/>
  <c r="AA744" i="4"/>
  <c r="AB744" i="4"/>
  <c r="U745" i="4"/>
  <c r="V745" i="4"/>
  <c r="W745" i="4"/>
  <c r="X745" i="4"/>
  <c r="Y745" i="4"/>
  <c r="Z745" i="4"/>
  <c r="AA745" i="4"/>
  <c r="AB745" i="4"/>
  <c r="U746" i="4"/>
  <c r="V746" i="4"/>
  <c r="W746" i="4"/>
  <c r="X746" i="4"/>
  <c r="Y746" i="4"/>
  <c r="Z746" i="4"/>
  <c r="AA746" i="4"/>
  <c r="AB746" i="4"/>
  <c r="U747" i="4"/>
  <c r="V747" i="4"/>
  <c r="W747" i="4"/>
  <c r="X747" i="4"/>
  <c r="Y747" i="4"/>
  <c r="Z747" i="4"/>
  <c r="AA747" i="4"/>
  <c r="AB747" i="4"/>
  <c r="U748" i="4"/>
  <c r="V748" i="4"/>
  <c r="W748" i="4"/>
  <c r="X748" i="4"/>
  <c r="Y748" i="4"/>
  <c r="Z748" i="4"/>
  <c r="AA748" i="4"/>
  <c r="AB748" i="4"/>
  <c r="U749" i="4"/>
  <c r="V749" i="4"/>
  <c r="W749" i="4"/>
  <c r="X749" i="4"/>
  <c r="Y749" i="4"/>
  <c r="Z749" i="4"/>
  <c r="AA749" i="4"/>
  <c r="AB749" i="4"/>
  <c r="U750" i="4"/>
  <c r="V750" i="4"/>
  <c r="W750" i="4"/>
  <c r="X750" i="4"/>
  <c r="Y750" i="4"/>
  <c r="Z750" i="4"/>
  <c r="AA750" i="4"/>
  <c r="AB750" i="4"/>
  <c r="U751" i="4"/>
  <c r="V751" i="4"/>
  <c r="W751" i="4"/>
  <c r="X751" i="4"/>
  <c r="Y751" i="4"/>
  <c r="Z751" i="4"/>
  <c r="AA751" i="4"/>
  <c r="AB751" i="4"/>
  <c r="U752" i="4"/>
  <c r="V752" i="4"/>
  <c r="W752" i="4"/>
  <c r="X752" i="4"/>
  <c r="Y752" i="4"/>
  <c r="Z752" i="4"/>
  <c r="AA752" i="4"/>
  <c r="AB752" i="4"/>
  <c r="U753" i="4"/>
  <c r="V753" i="4"/>
  <c r="W753" i="4"/>
  <c r="X753" i="4"/>
  <c r="Y753" i="4"/>
  <c r="Z753" i="4"/>
  <c r="AA753" i="4"/>
  <c r="AB753" i="4"/>
  <c r="U754" i="4"/>
  <c r="V754" i="4"/>
  <c r="W754" i="4"/>
  <c r="X754" i="4"/>
  <c r="Y754" i="4"/>
  <c r="Z754" i="4"/>
  <c r="AA754" i="4"/>
  <c r="AB754" i="4"/>
  <c r="U755" i="4"/>
  <c r="V755" i="4"/>
  <c r="W755" i="4"/>
  <c r="X755" i="4"/>
  <c r="Y755" i="4"/>
  <c r="Z755" i="4"/>
  <c r="AA755" i="4"/>
  <c r="AB755" i="4"/>
  <c r="U756" i="4"/>
  <c r="V756" i="4"/>
  <c r="W756" i="4"/>
  <c r="X756" i="4"/>
  <c r="Y756" i="4"/>
  <c r="Z756" i="4"/>
  <c r="AA756" i="4"/>
  <c r="AB756" i="4"/>
  <c r="U757" i="4"/>
  <c r="V757" i="4"/>
  <c r="W757" i="4"/>
  <c r="X757" i="4"/>
  <c r="Y757" i="4"/>
  <c r="Z757" i="4"/>
  <c r="AA757" i="4"/>
  <c r="AB757" i="4"/>
  <c r="U758" i="4"/>
  <c r="V758" i="4"/>
  <c r="W758" i="4"/>
  <c r="X758" i="4"/>
  <c r="Y758" i="4"/>
  <c r="Z758" i="4"/>
  <c r="AA758" i="4"/>
  <c r="AB758" i="4"/>
  <c r="U759" i="4"/>
  <c r="V759" i="4"/>
  <c r="W759" i="4"/>
  <c r="X759" i="4"/>
  <c r="Y759" i="4"/>
  <c r="Z759" i="4"/>
  <c r="AA759" i="4"/>
  <c r="AB759" i="4"/>
  <c r="U760" i="4"/>
  <c r="V760" i="4"/>
  <c r="W760" i="4"/>
  <c r="X760" i="4"/>
  <c r="Y760" i="4"/>
  <c r="Z760" i="4"/>
  <c r="AA760" i="4"/>
  <c r="AB760" i="4"/>
  <c r="U761" i="4"/>
  <c r="V761" i="4"/>
  <c r="W761" i="4"/>
  <c r="X761" i="4"/>
  <c r="Y761" i="4"/>
  <c r="Z761" i="4"/>
  <c r="AA761" i="4"/>
  <c r="AB761" i="4"/>
  <c r="U762" i="4"/>
  <c r="V762" i="4"/>
  <c r="W762" i="4"/>
  <c r="X762" i="4"/>
  <c r="Y762" i="4"/>
  <c r="Z762" i="4"/>
  <c r="AA762" i="4"/>
  <c r="AB762" i="4"/>
  <c r="U763" i="4"/>
  <c r="V763" i="4"/>
  <c r="W763" i="4"/>
  <c r="X763" i="4"/>
  <c r="Y763" i="4"/>
  <c r="Z763" i="4"/>
  <c r="AA763" i="4"/>
  <c r="AB763" i="4"/>
  <c r="U764" i="4"/>
  <c r="V764" i="4"/>
  <c r="W764" i="4"/>
  <c r="X764" i="4"/>
  <c r="Y764" i="4"/>
  <c r="Z764" i="4"/>
  <c r="AA764" i="4"/>
  <c r="AB764" i="4"/>
  <c r="U765" i="4"/>
  <c r="V765" i="4"/>
  <c r="W765" i="4"/>
  <c r="X765" i="4"/>
  <c r="Y765" i="4"/>
  <c r="Z765" i="4"/>
  <c r="AA765" i="4"/>
  <c r="AB765" i="4"/>
  <c r="U766" i="4"/>
  <c r="V766" i="4"/>
  <c r="W766" i="4"/>
  <c r="X766" i="4"/>
  <c r="Y766" i="4"/>
  <c r="Z766" i="4"/>
  <c r="AA766" i="4"/>
  <c r="AB766" i="4"/>
  <c r="U767" i="4"/>
  <c r="V767" i="4"/>
  <c r="W767" i="4"/>
  <c r="X767" i="4"/>
  <c r="Y767" i="4"/>
  <c r="Z767" i="4"/>
  <c r="AA767" i="4"/>
  <c r="AB767" i="4"/>
  <c r="U768" i="4"/>
  <c r="V768" i="4"/>
  <c r="W768" i="4"/>
  <c r="X768" i="4"/>
  <c r="Y768" i="4"/>
  <c r="Z768" i="4"/>
  <c r="AA768" i="4"/>
  <c r="AB768" i="4"/>
  <c r="U769" i="4"/>
  <c r="V769" i="4"/>
  <c r="W769" i="4"/>
  <c r="X769" i="4"/>
  <c r="Y769" i="4"/>
  <c r="Z769" i="4"/>
  <c r="AA769" i="4"/>
  <c r="AB769" i="4"/>
  <c r="U770" i="4"/>
  <c r="V770" i="4"/>
  <c r="W770" i="4"/>
  <c r="X770" i="4"/>
  <c r="Y770" i="4"/>
  <c r="Z770" i="4"/>
  <c r="AA770" i="4"/>
  <c r="AB770" i="4"/>
  <c r="U771" i="4"/>
  <c r="V771" i="4"/>
  <c r="W771" i="4"/>
  <c r="X771" i="4"/>
  <c r="Y771" i="4"/>
  <c r="Z771" i="4"/>
  <c r="AA771" i="4"/>
  <c r="AB771" i="4"/>
  <c r="U772" i="4"/>
  <c r="V772" i="4"/>
  <c r="W772" i="4"/>
  <c r="X772" i="4"/>
  <c r="Y772" i="4"/>
  <c r="Z772" i="4"/>
  <c r="AA772" i="4"/>
  <c r="AB772" i="4"/>
  <c r="U773" i="4"/>
  <c r="V773" i="4"/>
  <c r="W773" i="4"/>
  <c r="X773" i="4"/>
  <c r="Y773" i="4"/>
  <c r="Z773" i="4"/>
  <c r="AA773" i="4"/>
  <c r="AB773" i="4"/>
  <c r="U774" i="4"/>
  <c r="V774" i="4"/>
  <c r="W774" i="4"/>
  <c r="X774" i="4"/>
  <c r="Y774" i="4"/>
  <c r="Z774" i="4"/>
  <c r="AA774" i="4"/>
  <c r="AB774" i="4"/>
  <c r="U775" i="4"/>
  <c r="V775" i="4"/>
  <c r="W775" i="4"/>
  <c r="X775" i="4"/>
  <c r="Y775" i="4"/>
  <c r="Z775" i="4"/>
  <c r="AA775" i="4"/>
  <c r="AB775" i="4"/>
  <c r="U776" i="4"/>
  <c r="V776" i="4"/>
  <c r="W776" i="4"/>
  <c r="X776" i="4"/>
  <c r="Y776" i="4"/>
  <c r="Z776" i="4"/>
  <c r="AA776" i="4"/>
  <c r="AB776" i="4"/>
  <c r="U777" i="4"/>
  <c r="V777" i="4"/>
  <c r="W777" i="4"/>
  <c r="X777" i="4"/>
  <c r="Y777" i="4"/>
  <c r="Z777" i="4"/>
  <c r="AA777" i="4"/>
  <c r="AB777" i="4"/>
  <c r="U778" i="4"/>
  <c r="V778" i="4"/>
  <c r="W778" i="4"/>
  <c r="X778" i="4"/>
  <c r="Y778" i="4"/>
  <c r="Z778" i="4"/>
  <c r="AA778" i="4"/>
  <c r="AB778" i="4"/>
  <c r="U779" i="4"/>
  <c r="V779" i="4"/>
  <c r="W779" i="4"/>
  <c r="X779" i="4"/>
  <c r="Y779" i="4"/>
  <c r="Z779" i="4"/>
  <c r="AA779" i="4"/>
  <c r="AB779" i="4"/>
  <c r="U780" i="4"/>
  <c r="V780" i="4"/>
  <c r="W780" i="4"/>
  <c r="X780" i="4"/>
  <c r="Y780" i="4"/>
  <c r="Z780" i="4"/>
  <c r="AA780" i="4"/>
  <c r="AB780" i="4"/>
  <c r="U781" i="4"/>
  <c r="V781" i="4"/>
  <c r="W781" i="4"/>
  <c r="X781" i="4"/>
  <c r="Y781" i="4"/>
  <c r="Z781" i="4"/>
  <c r="AA781" i="4"/>
  <c r="AB781" i="4"/>
  <c r="U782" i="4"/>
  <c r="V782" i="4"/>
  <c r="W782" i="4"/>
  <c r="X782" i="4"/>
  <c r="Y782" i="4"/>
  <c r="Z782" i="4"/>
  <c r="AA782" i="4"/>
  <c r="AB782" i="4"/>
  <c r="U783" i="4"/>
  <c r="V783" i="4"/>
  <c r="W783" i="4"/>
  <c r="X783" i="4"/>
  <c r="Y783" i="4"/>
  <c r="Z783" i="4"/>
  <c r="AA783" i="4"/>
  <c r="AB783" i="4"/>
  <c r="U784" i="4"/>
  <c r="V784" i="4"/>
  <c r="W784" i="4"/>
  <c r="X784" i="4"/>
  <c r="Y784" i="4"/>
  <c r="Z784" i="4"/>
  <c r="AA784" i="4"/>
  <c r="AB784" i="4"/>
  <c r="U785" i="4"/>
  <c r="V785" i="4"/>
  <c r="W785" i="4"/>
  <c r="X785" i="4"/>
  <c r="Y785" i="4"/>
  <c r="Z785" i="4"/>
  <c r="AA785" i="4"/>
  <c r="AB785" i="4"/>
  <c r="U786" i="4"/>
  <c r="V786" i="4"/>
  <c r="W786" i="4"/>
  <c r="X786" i="4"/>
  <c r="Y786" i="4"/>
  <c r="Z786" i="4"/>
  <c r="AA786" i="4"/>
  <c r="AB786" i="4"/>
  <c r="U787" i="4"/>
  <c r="V787" i="4"/>
  <c r="W787" i="4"/>
  <c r="X787" i="4"/>
  <c r="Y787" i="4"/>
  <c r="Z787" i="4"/>
  <c r="AA787" i="4"/>
  <c r="AB787" i="4"/>
  <c r="U788" i="4"/>
  <c r="V788" i="4"/>
  <c r="W788" i="4"/>
  <c r="X788" i="4"/>
  <c r="Y788" i="4"/>
  <c r="Z788" i="4"/>
  <c r="AA788" i="4"/>
  <c r="AB788" i="4"/>
  <c r="U789" i="4"/>
  <c r="V789" i="4"/>
  <c r="W789" i="4"/>
  <c r="X789" i="4"/>
  <c r="Y789" i="4"/>
  <c r="Z789" i="4"/>
  <c r="AA789" i="4"/>
  <c r="AB789" i="4"/>
  <c r="U790" i="4"/>
  <c r="V790" i="4"/>
  <c r="W790" i="4"/>
  <c r="X790" i="4"/>
  <c r="Y790" i="4"/>
  <c r="Z790" i="4"/>
  <c r="AA790" i="4"/>
  <c r="AB790" i="4"/>
  <c r="U791" i="4"/>
  <c r="V791" i="4"/>
  <c r="W791" i="4"/>
  <c r="X791" i="4"/>
  <c r="Y791" i="4"/>
  <c r="Z791" i="4"/>
  <c r="AA791" i="4"/>
  <c r="AB791" i="4"/>
  <c r="U792" i="4"/>
  <c r="V792" i="4"/>
  <c r="W792" i="4"/>
  <c r="X792" i="4"/>
  <c r="Y792" i="4"/>
  <c r="Z792" i="4"/>
  <c r="AA792" i="4"/>
  <c r="AB792" i="4"/>
  <c r="U793" i="4"/>
  <c r="V793" i="4"/>
  <c r="W793" i="4"/>
  <c r="X793" i="4"/>
  <c r="Y793" i="4"/>
  <c r="Z793" i="4"/>
  <c r="AA793" i="4"/>
  <c r="AB793" i="4"/>
  <c r="U794" i="4"/>
  <c r="V794" i="4"/>
  <c r="W794" i="4"/>
  <c r="X794" i="4"/>
  <c r="Y794" i="4"/>
  <c r="Z794" i="4"/>
  <c r="AA794" i="4"/>
  <c r="AB794" i="4"/>
  <c r="U795" i="4"/>
  <c r="V795" i="4"/>
  <c r="W795" i="4"/>
  <c r="X795" i="4"/>
  <c r="Y795" i="4"/>
  <c r="Z795" i="4"/>
  <c r="AA795" i="4"/>
  <c r="AB795" i="4"/>
  <c r="U796" i="4"/>
  <c r="V796" i="4"/>
  <c r="W796" i="4"/>
  <c r="X796" i="4"/>
  <c r="Y796" i="4"/>
  <c r="Z796" i="4"/>
  <c r="AA796" i="4"/>
  <c r="AB796" i="4"/>
  <c r="U797" i="4"/>
  <c r="V797" i="4"/>
  <c r="W797" i="4"/>
  <c r="X797" i="4"/>
  <c r="Y797" i="4"/>
  <c r="Z797" i="4"/>
  <c r="AA797" i="4"/>
  <c r="AB797" i="4"/>
  <c r="U798" i="4"/>
  <c r="V798" i="4"/>
  <c r="W798" i="4"/>
  <c r="X798" i="4"/>
  <c r="Y798" i="4"/>
  <c r="Z798" i="4"/>
  <c r="AA798" i="4"/>
  <c r="AB798" i="4"/>
  <c r="U799" i="4"/>
  <c r="V799" i="4"/>
  <c r="W799" i="4"/>
  <c r="X799" i="4"/>
  <c r="Y799" i="4"/>
  <c r="Z799" i="4"/>
  <c r="AA799" i="4"/>
  <c r="AB799" i="4"/>
  <c r="U800" i="4"/>
  <c r="V800" i="4"/>
  <c r="W800" i="4"/>
  <c r="X800" i="4"/>
  <c r="Y800" i="4"/>
  <c r="Z800" i="4"/>
  <c r="AA800" i="4"/>
  <c r="AB800" i="4"/>
  <c r="U801" i="4"/>
  <c r="V801" i="4"/>
  <c r="W801" i="4"/>
  <c r="X801" i="4"/>
  <c r="Y801" i="4"/>
  <c r="Z801" i="4"/>
  <c r="AA801" i="4"/>
  <c r="AB801" i="4"/>
  <c r="U802" i="4"/>
  <c r="V802" i="4"/>
  <c r="W802" i="4"/>
  <c r="X802" i="4"/>
  <c r="Y802" i="4"/>
  <c r="Z802" i="4"/>
  <c r="AA802" i="4"/>
  <c r="AB802" i="4"/>
  <c r="U803" i="4"/>
  <c r="V803" i="4"/>
  <c r="W803" i="4"/>
  <c r="X803" i="4"/>
  <c r="Y803" i="4"/>
  <c r="Z803" i="4"/>
  <c r="AA803" i="4"/>
  <c r="AB803" i="4"/>
  <c r="U804" i="4"/>
  <c r="V804" i="4"/>
  <c r="W804" i="4"/>
  <c r="X804" i="4"/>
  <c r="Y804" i="4"/>
  <c r="Z804" i="4"/>
  <c r="AA804" i="4"/>
  <c r="AB804" i="4"/>
  <c r="U805" i="4"/>
  <c r="V805" i="4"/>
  <c r="W805" i="4"/>
  <c r="X805" i="4"/>
  <c r="Y805" i="4"/>
  <c r="Z805" i="4"/>
  <c r="AA805" i="4"/>
  <c r="AB805" i="4"/>
  <c r="U806" i="4"/>
  <c r="V806" i="4"/>
  <c r="W806" i="4"/>
  <c r="X806" i="4"/>
  <c r="Y806" i="4"/>
  <c r="Z806" i="4"/>
  <c r="AA806" i="4"/>
  <c r="AB806" i="4"/>
  <c r="U807" i="4"/>
  <c r="V807" i="4"/>
  <c r="W807" i="4"/>
  <c r="X807" i="4"/>
  <c r="Y807" i="4"/>
  <c r="Z807" i="4"/>
  <c r="AA807" i="4"/>
  <c r="AB807" i="4"/>
  <c r="U808" i="4"/>
  <c r="V808" i="4"/>
  <c r="W808" i="4"/>
  <c r="X808" i="4"/>
  <c r="Y808" i="4"/>
  <c r="Z808" i="4"/>
  <c r="AA808" i="4"/>
  <c r="AB808" i="4"/>
  <c r="U809" i="4"/>
  <c r="V809" i="4"/>
  <c r="W809" i="4"/>
  <c r="X809" i="4"/>
  <c r="Y809" i="4"/>
  <c r="Z809" i="4"/>
  <c r="AA809" i="4"/>
  <c r="AB809" i="4"/>
  <c r="U810" i="4"/>
  <c r="V810" i="4"/>
  <c r="W810" i="4"/>
  <c r="X810" i="4"/>
  <c r="Y810" i="4"/>
  <c r="Z810" i="4"/>
  <c r="AA810" i="4"/>
  <c r="AB810" i="4"/>
  <c r="U811" i="4"/>
  <c r="V811" i="4"/>
  <c r="W811" i="4"/>
  <c r="X811" i="4"/>
  <c r="Y811" i="4"/>
  <c r="Z811" i="4"/>
  <c r="AA811" i="4"/>
  <c r="AB811" i="4"/>
  <c r="U812" i="4"/>
  <c r="V812" i="4"/>
  <c r="W812" i="4"/>
  <c r="X812" i="4"/>
  <c r="Y812" i="4"/>
  <c r="Z812" i="4"/>
  <c r="AA812" i="4"/>
  <c r="AB812" i="4"/>
  <c r="U813" i="4"/>
  <c r="V813" i="4"/>
  <c r="W813" i="4"/>
  <c r="X813" i="4"/>
  <c r="Y813" i="4"/>
  <c r="Z813" i="4"/>
  <c r="AA813" i="4"/>
  <c r="AB813" i="4"/>
  <c r="U814" i="4"/>
  <c r="V814" i="4"/>
  <c r="W814" i="4"/>
  <c r="X814" i="4"/>
  <c r="Y814" i="4"/>
  <c r="Z814" i="4"/>
  <c r="AA814" i="4"/>
  <c r="AB814" i="4"/>
  <c r="U815" i="4"/>
  <c r="V815" i="4"/>
  <c r="W815" i="4"/>
  <c r="X815" i="4"/>
  <c r="Y815" i="4"/>
  <c r="Z815" i="4"/>
  <c r="AA815" i="4"/>
  <c r="AB815" i="4"/>
  <c r="U816" i="4"/>
  <c r="V816" i="4"/>
  <c r="W816" i="4"/>
  <c r="X816" i="4"/>
  <c r="Y816" i="4"/>
  <c r="Z816" i="4"/>
  <c r="AA816" i="4"/>
  <c r="AB816" i="4"/>
  <c r="U817" i="4"/>
  <c r="V817" i="4"/>
  <c r="W817" i="4"/>
  <c r="X817" i="4"/>
  <c r="Y817" i="4"/>
  <c r="Z817" i="4"/>
  <c r="AA817" i="4"/>
  <c r="AB817" i="4"/>
  <c r="U818" i="4"/>
  <c r="V818" i="4"/>
  <c r="W818" i="4"/>
  <c r="X818" i="4"/>
  <c r="Y818" i="4"/>
  <c r="Z818" i="4"/>
  <c r="AA818" i="4"/>
  <c r="AB818" i="4"/>
  <c r="U819" i="4"/>
  <c r="V819" i="4"/>
  <c r="W819" i="4"/>
  <c r="X819" i="4"/>
  <c r="Y819" i="4"/>
  <c r="Z819" i="4"/>
  <c r="AA819" i="4"/>
  <c r="AB819" i="4"/>
  <c r="U820" i="4"/>
  <c r="V820" i="4"/>
  <c r="W820" i="4"/>
  <c r="X820" i="4"/>
  <c r="Y820" i="4"/>
  <c r="Z820" i="4"/>
  <c r="AA820" i="4"/>
  <c r="AB820" i="4"/>
  <c r="U821" i="4"/>
  <c r="V821" i="4"/>
  <c r="W821" i="4"/>
  <c r="X821" i="4"/>
  <c r="Y821" i="4"/>
  <c r="Z821" i="4"/>
  <c r="AA821" i="4"/>
  <c r="AB821" i="4"/>
  <c r="U822" i="4"/>
  <c r="V822" i="4"/>
  <c r="W822" i="4"/>
  <c r="X822" i="4"/>
  <c r="Y822" i="4"/>
  <c r="Z822" i="4"/>
  <c r="AA822" i="4"/>
  <c r="AB822" i="4"/>
  <c r="U823" i="4"/>
  <c r="V823" i="4"/>
  <c r="W823" i="4"/>
  <c r="X823" i="4"/>
  <c r="Y823" i="4"/>
  <c r="Z823" i="4"/>
  <c r="AA823" i="4"/>
  <c r="AB823" i="4"/>
  <c r="U824" i="4"/>
  <c r="V824" i="4"/>
  <c r="W824" i="4"/>
  <c r="X824" i="4"/>
  <c r="Y824" i="4"/>
  <c r="Z824" i="4"/>
  <c r="AA824" i="4"/>
  <c r="AB824" i="4"/>
  <c r="U825" i="4"/>
  <c r="V825" i="4"/>
  <c r="W825" i="4"/>
  <c r="X825" i="4"/>
  <c r="Y825" i="4"/>
  <c r="Z825" i="4"/>
  <c r="AA825" i="4"/>
  <c r="AB825" i="4"/>
  <c r="U826" i="4"/>
  <c r="V826" i="4"/>
  <c r="W826" i="4"/>
  <c r="X826" i="4"/>
  <c r="Y826" i="4"/>
  <c r="Z826" i="4"/>
  <c r="AA826" i="4"/>
  <c r="AB826" i="4"/>
  <c r="U827" i="4"/>
  <c r="V827" i="4"/>
  <c r="W827" i="4"/>
  <c r="X827" i="4"/>
  <c r="Y827" i="4"/>
  <c r="Z827" i="4"/>
  <c r="AA827" i="4"/>
  <c r="AB827" i="4"/>
  <c r="U828" i="4"/>
  <c r="V828" i="4"/>
  <c r="W828" i="4"/>
  <c r="X828" i="4"/>
  <c r="Y828" i="4"/>
  <c r="Z828" i="4"/>
  <c r="AA828" i="4"/>
  <c r="AB828" i="4"/>
  <c r="U829" i="4"/>
  <c r="V829" i="4"/>
  <c r="W829" i="4"/>
  <c r="X829" i="4"/>
  <c r="Y829" i="4"/>
  <c r="Z829" i="4"/>
  <c r="AA829" i="4"/>
  <c r="AB829" i="4"/>
  <c r="U830" i="4"/>
  <c r="V830" i="4"/>
  <c r="W830" i="4"/>
  <c r="X830" i="4"/>
  <c r="Y830" i="4"/>
  <c r="Z830" i="4"/>
  <c r="AA830" i="4"/>
  <c r="AB830" i="4"/>
  <c r="U831" i="4"/>
  <c r="V831" i="4"/>
  <c r="W831" i="4"/>
  <c r="X831" i="4"/>
  <c r="Y831" i="4"/>
  <c r="Z831" i="4"/>
  <c r="AA831" i="4"/>
  <c r="AB831" i="4"/>
  <c r="U832" i="4"/>
  <c r="V832" i="4"/>
  <c r="W832" i="4"/>
  <c r="X832" i="4"/>
  <c r="Y832" i="4"/>
  <c r="Z832" i="4"/>
  <c r="AA832" i="4"/>
  <c r="AB832" i="4"/>
  <c r="U833" i="4"/>
  <c r="V833" i="4"/>
  <c r="W833" i="4"/>
  <c r="X833" i="4"/>
  <c r="Y833" i="4"/>
  <c r="Z833" i="4"/>
  <c r="AA833" i="4"/>
  <c r="AB833" i="4"/>
  <c r="U834" i="4"/>
  <c r="V834" i="4"/>
  <c r="W834" i="4"/>
  <c r="X834" i="4"/>
  <c r="Y834" i="4"/>
  <c r="Z834" i="4"/>
  <c r="AA834" i="4"/>
  <c r="AB834" i="4"/>
  <c r="U835" i="4"/>
  <c r="V835" i="4"/>
  <c r="W835" i="4"/>
  <c r="X835" i="4"/>
  <c r="Y835" i="4"/>
  <c r="Z835" i="4"/>
  <c r="AA835" i="4"/>
  <c r="AB835" i="4"/>
  <c r="U836" i="4"/>
  <c r="V836" i="4"/>
  <c r="W836" i="4"/>
  <c r="X836" i="4"/>
  <c r="Y836" i="4"/>
  <c r="Z836" i="4"/>
  <c r="AA836" i="4"/>
  <c r="AB836" i="4"/>
  <c r="U837" i="4"/>
  <c r="V837" i="4"/>
  <c r="W837" i="4"/>
  <c r="X837" i="4"/>
  <c r="Y837" i="4"/>
  <c r="Z837" i="4"/>
  <c r="AA837" i="4"/>
  <c r="AB837" i="4"/>
  <c r="U838" i="4"/>
  <c r="V838" i="4"/>
  <c r="W838" i="4"/>
  <c r="X838" i="4"/>
  <c r="Y838" i="4"/>
  <c r="Z838" i="4"/>
  <c r="AA838" i="4"/>
  <c r="AB838" i="4"/>
  <c r="U839" i="4"/>
  <c r="V839" i="4"/>
  <c r="W839" i="4"/>
  <c r="X839" i="4"/>
  <c r="Y839" i="4"/>
  <c r="Z839" i="4"/>
  <c r="AA839" i="4"/>
  <c r="AB839" i="4"/>
  <c r="U840" i="4"/>
  <c r="V840" i="4"/>
  <c r="W840" i="4"/>
  <c r="X840" i="4"/>
  <c r="Y840" i="4"/>
  <c r="Z840" i="4"/>
  <c r="AA840" i="4"/>
  <c r="AB840" i="4"/>
  <c r="U841" i="4"/>
  <c r="V841" i="4"/>
  <c r="W841" i="4"/>
  <c r="X841" i="4"/>
  <c r="Y841" i="4"/>
  <c r="Z841" i="4"/>
  <c r="AA841" i="4"/>
  <c r="AB841" i="4"/>
  <c r="U842" i="4"/>
  <c r="V842" i="4"/>
  <c r="W842" i="4"/>
  <c r="X842" i="4"/>
  <c r="Y842" i="4"/>
  <c r="Z842" i="4"/>
  <c r="AA842" i="4"/>
  <c r="AB842" i="4"/>
  <c r="U843" i="4"/>
  <c r="V843" i="4"/>
  <c r="W843" i="4"/>
  <c r="X843" i="4"/>
  <c r="Y843" i="4"/>
  <c r="Z843" i="4"/>
  <c r="AA843" i="4"/>
  <c r="AB843" i="4"/>
  <c r="U844" i="4"/>
  <c r="V844" i="4"/>
  <c r="W844" i="4"/>
  <c r="X844" i="4"/>
  <c r="Y844" i="4"/>
  <c r="Z844" i="4"/>
  <c r="AA844" i="4"/>
  <c r="AB844" i="4"/>
  <c r="U845" i="4"/>
  <c r="V845" i="4"/>
  <c r="W845" i="4"/>
  <c r="X845" i="4"/>
  <c r="Y845" i="4"/>
  <c r="Z845" i="4"/>
  <c r="AA845" i="4"/>
  <c r="AB845" i="4"/>
  <c r="U846" i="4"/>
  <c r="V846" i="4"/>
  <c r="W846" i="4"/>
  <c r="X846" i="4"/>
  <c r="Y846" i="4"/>
  <c r="Z846" i="4"/>
  <c r="AA846" i="4"/>
  <c r="AB846" i="4"/>
  <c r="U847" i="4"/>
  <c r="V847" i="4"/>
  <c r="W847" i="4"/>
  <c r="X847" i="4"/>
  <c r="Y847" i="4"/>
  <c r="Z847" i="4"/>
  <c r="AA847" i="4"/>
  <c r="AB847" i="4"/>
  <c r="U848" i="4"/>
  <c r="V848" i="4"/>
  <c r="W848" i="4"/>
  <c r="X848" i="4"/>
  <c r="Y848" i="4"/>
  <c r="Z848" i="4"/>
  <c r="AA848" i="4"/>
  <c r="AB848" i="4"/>
  <c r="U849" i="4"/>
  <c r="V849" i="4"/>
  <c r="W849" i="4"/>
  <c r="X849" i="4"/>
  <c r="Y849" i="4"/>
  <c r="Z849" i="4"/>
  <c r="AA849" i="4"/>
  <c r="AB849" i="4"/>
  <c r="U850" i="4"/>
  <c r="V850" i="4"/>
  <c r="W850" i="4"/>
  <c r="X850" i="4"/>
  <c r="Y850" i="4"/>
  <c r="Z850" i="4"/>
  <c r="AA850" i="4"/>
  <c r="AB850" i="4"/>
  <c r="U851" i="4"/>
  <c r="V851" i="4"/>
  <c r="W851" i="4"/>
  <c r="X851" i="4"/>
  <c r="Y851" i="4"/>
  <c r="Z851" i="4"/>
  <c r="AA851" i="4"/>
  <c r="AB851" i="4"/>
  <c r="U852" i="4"/>
  <c r="V852" i="4"/>
  <c r="W852" i="4"/>
  <c r="X852" i="4"/>
  <c r="Y852" i="4"/>
  <c r="Z852" i="4"/>
  <c r="AA852" i="4"/>
  <c r="AB852" i="4"/>
  <c r="U853" i="4"/>
  <c r="V853" i="4"/>
  <c r="W853" i="4"/>
  <c r="X853" i="4"/>
  <c r="Y853" i="4"/>
  <c r="Z853" i="4"/>
  <c r="AA853" i="4"/>
  <c r="AB853" i="4"/>
  <c r="U854" i="4"/>
  <c r="V854" i="4"/>
  <c r="W854" i="4"/>
  <c r="X854" i="4"/>
  <c r="Y854" i="4"/>
  <c r="Z854" i="4"/>
  <c r="AA854" i="4"/>
  <c r="AB854" i="4"/>
  <c r="U855" i="4"/>
  <c r="V855" i="4"/>
  <c r="W855" i="4"/>
  <c r="X855" i="4"/>
  <c r="Y855" i="4"/>
  <c r="Z855" i="4"/>
  <c r="AA855" i="4"/>
  <c r="AB855" i="4"/>
  <c r="U856" i="4"/>
  <c r="V856" i="4"/>
  <c r="W856" i="4"/>
  <c r="X856" i="4"/>
  <c r="Y856" i="4"/>
  <c r="Z856" i="4"/>
  <c r="AA856" i="4"/>
  <c r="AB856" i="4"/>
  <c r="U857" i="4"/>
  <c r="V857" i="4"/>
  <c r="W857" i="4"/>
  <c r="X857" i="4"/>
  <c r="Y857" i="4"/>
  <c r="Z857" i="4"/>
  <c r="AA857" i="4"/>
  <c r="AB857" i="4"/>
  <c r="U858" i="4"/>
  <c r="V858" i="4"/>
  <c r="W858" i="4"/>
  <c r="X858" i="4"/>
  <c r="Y858" i="4"/>
  <c r="Z858" i="4"/>
  <c r="AA858" i="4"/>
  <c r="AB858" i="4"/>
  <c r="U859" i="4"/>
  <c r="V859" i="4"/>
  <c r="W859" i="4"/>
  <c r="X859" i="4"/>
  <c r="Y859" i="4"/>
  <c r="Z859" i="4"/>
  <c r="AA859" i="4"/>
  <c r="AB859" i="4"/>
  <c r="U860" i="4"/>
  <c r="V860" i="4"/>
  <c r="W860" i="4"/>
  <c r="X860" i="4"/>
  <c r="Y860" i="4"/>
  <c r="Z860" i="4"/>
  <c r="AA860" i="4"/>
  <c r="AB860" i="4"/>
  <c r="U861" i="4"/>
  <c r="V861" i="4"/>
  <c r="W861" i="4"/>
  <c r="X861" i="4"/>
  <c r="Y861" i="4"/>
  <c r="Z861" i="4"/>
  <c r="AA861" i="4"/>
  <c r="AB861" i="4"/>
  <c r="U862" i="4"/>
  <c r="V862" i="4"/>
  <c r="W862" i="4"/>
  <c r="X862" i="4"/>
  <c r="Y862" i="4"/>
  <c r="Z862" i="4"/>
  <c r="AA862" i="4"/>
  <c r="AB862" i="4"/>
  <c r="U863" i="4"/>
  <c r="V863" i="4"/>
  <c r="W863" i="4"/>
  <c r="X863" i="4"/>
  <c r="Y863" i="4"/>
  <c r="Z863" i="4"/>
  <c r="AA863" i="4"/>
  <c r="AB863" i="4"/>
  <c r="U864" i="4"/>
  <c r="V864" i="4"/>
  <c r="W864" i="4"/>
  <c r="X864" i="4"/>
  <c r="Y864" i="4"/>
  <c r="Z864" i="4"/>
  <c r="AA864" i="4"/>
  <c r="AB864" i="4"/>
  <c r="U865" i="4"/>
  <c r="V865" i="4"/>
  <c r="W865" i="4"/>
  <c r="X865" i="4"/>
  <c r="Y865" i="4"/>
  <c r="Z865" i="4"/>
  <c r="AA865" i="4"/>
  <c r="AB865" i="4"/>
  <c r="U866" i="4"/>
  <c r="V866" i="4"/>
  <c r="W866" i="4"/>
  <c r="X866" i="4"/>
  <c r="Y866" i="4"/>
  <c r="Z866" i="4"/>
  <c r="AA866" i="4"/>
  <c r="AB866" i="4"/>
  <c r="U867" i="4"/>
  <c r="V867" i="4"/>
  <c r="W867" i="4"/>
  <c r="X867" i="4"/>
  <c r="Y867" i="4"/>
  <c r="Z867" i="4"/>
  <c r="AA867" i="4"/>
  <c r="AB867" i="4"/>
  <c r="U868" i="4"/>
  <c r="V868" i="4"/>
  <c r="W868" i="4"/>
  <c r="X868" i="4"/>
  <c r="Y868" i="4"/>
  <c r="Z868" i="4"/>
  <c r="AA868" i="4"/>
  <c r="AB868" i="4"/>
  <c r="U869" i="4"/>
  <c r="V869" i="4"/>
  <c r="W869" i="4"/>
  <c r="X869" i="4"/>
  <c r="Y869" i="4"/>
  <c r="Z869" i="4"/>
  <c r="AA869" i="4"/>
  <c r="AB869" i="4"/>
  <c r="U870" i="4"/>
  <c r="V870" i="4"/>
  <c r="W870" i="4"/>
  <c r="X870" i="4"/>
  <c r="Y870" i="4"/>
  <c r="Z870" i="4"/>
  <c r="AA870" i="4"/>
  <c r="AB870" i="4"/>
  <c r="U871" i="4"/>
  <c r="V871" i="4"/>
  <c r="W871" i="4"/>
  <c r="X871" i="4"/>
  <c r="Y871" i="4"/>
  <c r="Z871" i="4"/>
  <c r="AA871" i="4"/>
  <c r="AB871" i="4"/>
  <c r="U872" i="4"/>
  <c r="V872" i="4"/>
  <c r="W872" i="4"/>
  <c r="X872" i="4"/>
  <c r="Y872" i="4"/>
  <c r="Z872" i="4"/>
  <c r="AA872" i="4"/>
  <c r="AB872" i="4"/>
  <c r="U873" i="4"/>
  <c r="V873" i="4"/>
  <c r="W873" i="4"/>
  <c r="X873" i="4"/>
  <c r="Y873" i="4"/>
  <c r="Z873" i="4"/>
  <c r="AA873" i="4"/>
  <c r="AB873" i="4"/>
  <c r="U874" i="4"/>
  <c r="V874" i="4"/>
  <c r="W874" i="4"/>
  <c r="X874" i="4"/>
  <c r="Y874" i="4"/>
  <c r="Z874" i="4"/>
  <c r="AA874" i="4"/>
  <c r="AB874" i="4"/>
  <c r="U875" i="4"/>
  <c r="V875" i="4"/>
  <c r="W875" i="4"/>
  <c r="X875" i="4"/>
  <c r="Y875" i="4"/>
  <c r="Z875" i="4"/>
  <c r="AA875" i="4"/>
  <c r="AB875" i="4"/>
  <c r="U876" i="4"/>
  <c r="V876" i="4"/>
  <c r="W876" i="4"/>
  <c r="X876" i="4"/>
  <c r="Y876" i="4"/>
  <c r="Z876" i="4"/>
  <c r="AA876" i="4"/>
  <c r="AB876" i="4"/>
  <c r="U877" i="4"/>
  <c r="V877" i="4"/>
  <c r="W877" i="4"/>
  <c r="X877" i="4"/>
  <c r="Y877" i="4"/>
  <c r="Z877" i="4"/>
  <c r="AA877" i="4"/>
  <c r="AB877" i="4"/>
  <c r="U878" i="4"/>
  <c r="V878" i="4"/>
  <c r="W878" i="4"/>
  <c r="X878" i="4"/>
  <c r="Y878" i="4"/>
  <c r="Z878" i="4"/>
  <c r="AA878" i="4"/>
  <c r="AB878" i="4"/>
  <c r="U879" i="4"/>
  <c r="V879" i="4"/>
  <c r="W879" i="4"/>
  <c r="X879" i="4"/>
  <c r="Y879" i="4"/>
  <c r="Z879" i="4"/>
  <c r="AA879" i="4"/>
  <c r="AB879" i="4"/>
  <c r="U880" i="4"/>
  <c r="V880" i="4"/>
  <c r="W880" i="4"/>
  <c r="X880" i="4"/>
  <c r="Y880" i="4"/>
  <c r="Z880" i="4"/>
  <c r="AA880" i="4"/>
  <c r="AB880" i="4"/>
  <c r="U881" i="4"/>
  <c r="V881" i="4"/>
  <c r="W881" i="4"/>
  <c r="X881" i="4"/>
  <c r="Y881" i="4"/>
  <c r="Z881" i="4"/>
  <c r="AA881" i="4"/>
  <c r="AB881" i="4"/>
  <c r="U882" i="4"/>
  <c r="V882" i="4"/>
  <c r="W882" i="4"/>
  <c r="X882" i="4"/>
  <c r="Y882" i="4"/>
  <c r="Z882" i="4"/>
  <c r="AA882" i="4"/>
  <c r="AB882" i="4"/>
  <c r="U883" i="4"/>
  <c r="V883" i="4"/>
  <c r="W883" i="4"/>
  <c r="X883" i="4"/>
  <c r="Y883" i="4"/>
  <c r="Z883" i="4"/>
  <c r="AA883" i="4"/>
  <c r="AB883" i="4"/>
  <c r="U884" i="4"/>
  <c r="V884" i="4"/>
  <c r="W884" i="4"/>
  <c r="X884" i="4"/>
  <c r="Y884" i="4"/>
  <c r="Z884" i="4"/>
  <c r="AA884" i="4"/>
  <c r="AB884" i="4"/>
  <c r="U885" i="4"/>
  <c r="V885" i="4"/>
  <c r="W885" i="4"/>
  <c r="X885" i="4"/>
  <c r="Y885" i="4"/>
  <c r="Z885" i="4"/>
  <c r="AA885" i="4"/>
  <c r="AB885" i="4"/>
  <c r="U886" i="4"/>
  <c r="V886" i="4"/>
  <c r="W886" i="4"/>
  <c r="X886" i="4"/>
  <c r="Y886" i="4"/>
  <c r="Z886" i="4"/>
  <c r="AA886" i="4"/>
  <c r="AB886" i="4"/>
  <c r="U887" i="4"/>
  <c r="V887" i="4"/>
  <c r="W887" i="4"/>
  <c r="X887" i="4"/>
  <c r="Y887" i="4"/>
  <c r="Z887" i="4"/>
  <c r="AA887" i="4"/>
  <c r="AB887" i="4"/>
  <c r="U888" i="4"/>
  <c r="V888" i="4"/>
  <c r="W888" i="4"/>
  <c r="X888" i="4"/>
  <c r="Y888" i="4"/>
  <c r="Z888" i="4"/>
  <c r="AA888" i="4"/>
  <c r="AB888" i="4"/>
  <c r="U889" i="4"/>
  <c r="V889" i="4"/>
  <c r="W889" i="4"/>
  <c r="X889" i="4"/>
  <c r="Y889" i="4"/>
  <c r="Z889" i="4"/>
  <c r="AA889" i="4"/>
  <c r="AB889" i="4"/>
  <c r="U890" i="4"/>
  <c r="V890" i="4"/>
  <c r="W890" i="4"/>
  <c r="X890" i="4"/>
  <c r="Y890" i="4"/>
  <c r="Z890" i="4"/>
  <c r="AA890" i="4"/>
  <c r="AB890" i="4"/>
  <c r="U891" i="4"/>
  <c r="V891" i="4"/>
  <c r="W891" i="4"/>
  <c r="X891" i="4"/>
  <c r="Y891" i="4"/>
  <c r="Z891" i="4"/>
  <c r="AA891" i="4"/>
  <c r="AB891" i="4"/>
  <c r="U892" i="4"/>
  <c r="V892" i="4"/>
  <c r="W892" i="4"/>
  <c r="X892" i="4"/>
  <c r="Y892" i="4"/>
  <c r="Z892" i="4"/>
  <c r="AA892" i="4"/>
  <c r="AB892" i="4"/>
  <c r="U893" i="4"/>
  <c r="V893" i="4"/>
  <c r="W893" i="4"/>
  <c r="X893" i="4"/>
  <c r="Y893" i="4"/>
  <c r="Z893" i="4"/>
  <c r="AA893" i="4"/>
  <c r="AB893" i="4"/>
  <c r="U894" i="4"/>
  <c r="V894" i="4"/>
  <c r="W894" i="4"/>
  <c r="X894" i="4"/>
  <c r="Y894" i="4"/>
  <c r="Z894" i="4"/>
  <c r="AA894" i="4"/>
  <c r="AB894" i="4"/>
  <c r="U895" i="4"/>
  <c r="V895" i="4"/>
  <c r="W895" i="4"/>
  <c r="X895" i="4"/>
  <c r="Y895" i="4"/>
  <c r="Z895" i="4"/>
  <c r="AA895" i="4"/>
  <c r="AB895" i="4"/>
  <c r="U896" i="4"/>
  <c r="V896" i="4"/>
  <c r="W896" i="4"/>
  <c r="X896" i="4"/>
  <c r="Y896" i="4"/>
  <c r="Z896" i="4"/>
  <c r="AA896" i="4"/>
  <c r="AB896" i="4"/>
  <c r="U897" i="4"/>
  <c r="V897" i="4"/>
  <c r="W897" i="4"/>
  <c r="X897" i="4"/>
  <c r="Y897" i="4"/>
  <c r="Z897" i="4"/>
  <c r="AA897" i="4"/>
  <c r="AB897" i="4"/>
  <c r="U898" i="4"/>
  <c r="V898" i="4"/>
  <c r="W898" i="4"/>
  <c r="X898" i="4"/>
  <c r="Y898" i="4"/>
  <c r="Z898" i="4"/>
  <c r="AA898" i="4"/>
  <c r="AB898" i="4"/>
  <c r="U899" i="4"/>
  <c r="V899" i="4"/>
  <c r="W899" i="4"/>
  <c r="X899" i="4"/>
  <c r="Y899" i="4"/>
  <c r="Z899" i="4"/>
  <c r="AA899" i="4"/>
  <c r="AB899" i="4"/>
  <c r="U900" i="4"/>
  <c r="V900" i="4"/>
  <c r="W900" i="4"/>
  <c r="X900" i="4"/>
  <c r="Y900" i="4"/>
  <c r="Z900" i="4"/>
  <c r="AA900" i="4"/>
  <c r="AB900" i="4"/>
  <c r="U901" i="4"/>
  <c r="V901" i="4"/>
  <c r="W901" i="4"/>
  <c r="X901" i="4"/>
  <c r="Y901" i="4"/>
  <c r="Z901" i="4"/>
  <c r="AA901" i="4"/>
  <c r="AB901" i="4"/>
  <c r="U902" i="4"/>
  <c r="V902" i="4"/>
  <c r="W902" i="4"/>
  <c r="X902" i="4"/>
  <c r="Y902" i="4"/>
  <c r="Z902" i="4"/>
  <c r="AA902" i="4"/>
  <c r="AB902" i="4"/>
  <c r="U903" i="4"/>
  <c r="V903" i="4"/>
  <c r="W903" i="4"/>
  <c r="X903" i="4"/>
  <c r="Y903" i="4"/>
  <c r="Z903" i="4"/>
  <c r="AA903" i="4"/>
  <c r="AB903" i="4"/>
  <c r="U904" i="4"/>
  <c r="V904" i="4"/>
  <c r="W904" i="4"/>
  <c r="X904" i="4"/>
  <c r="Y904" i="4"/>
  <c r="Z904" i="4"/>
  <c r="AA904" i="4"/>
  <c r="AB904" i="4"/>
  <c r="U905" i="4"/>
  <c r="V905" i="4"/>
  <c r="W905" i="4"/>
  <c r="X905" i="4"/>
  <c r="Y905" i="4"/>
  <c r="Z905" i="4"/>
  <c r="AA905" i="4"/>
  <c r="AB905" i="4"/>
  <c r="U906" i="4"/>
  <c r="V906" i="4"/>
  <c r="W906" i="4"/>
  <c r="X906" i="4"/>
  <c r="Y906" i="4"/>
  <c r="Z906" i="4"/>
  <c r="AA906" i="4"/>
  <c r="AB906" i="4"/>
  <c r="U907" i="4"/>
  <c r="V907" i="4"/>
  <c r="W907" i="4"/>
  <c r="X907" i="4"/>
  <c r="Y907" i="4"/>
  <c r="Z907" i="4"/>
  <c r="AA907" i="4"/>
  <c r="AB907" i="4"/>
  <c r="U908" i="4"/>
  <c r="V908" i="4"/>
  <c r="W908" i="4"/>
  <c r="X908" i="4"/>
  <c r="Y908" i="4"/>
  <c r="Z908" i="4"/>
  <c r="AA908" i="4"/>
  <c r="AB908" i="4"/>
  <c r="U909" i="4"/>
  <c r="V909" i="4"/>
  <c r="W909" i="4"/>
  <c r="X909" i="4"/>
  <c r="Y909" i="4"/>
  <c r="Z909" i="4"/>
  <c r="AA909" i="4"/>
  <c r="AB909" i="4"/>
  <c r="U910" i="4"/>
  <c r="V910" i="4"/>
  <c r="W910" i="4"/>
  <c r="X910" i="4"/>
  <c r="Y910" i="4"/>
  <c r="Z910" i="4"/>
  <c r="AA910" i="4"/>
  <c r="AB910" i="4"/>
  <c r="U911" i="4"/>
  <c r="V911" i="4"/>
  <c r="W911" i="4"/>
  <c r="X911" i="4"/>
  <c r="Y911" i="4"/>
  <c r="Z911" i="4"/>
  <c r="AA911" i="4"/>
  <c r="AB911" i="4"/>
  <c r="U912" i="4"/>
  <c r="V912" i="4"/>
  <c r="W912" i="4"/>
  <c r="X912" i="4"/>
  <c r="Y912" i="4"/>
  <c r="Z912" i="4"/>
  <c r="AA912" i="4"/>
  <c r="AB912" i="4"/>
  <c r="U913" i="4"/>
  <c r="V913" i="4"/>
  <c r="W913" i="4"/>
  <c r="X913" i="4"/>
  <c r="Y913" i="4"/>
  <c r="Z913" i="4"/>
  <c r="AA913" i="4"/>
  <c r="AB913" i="4"/>
  <c r="U914" i="4"/>
  <c r="V914" i="4"/>
  <c r="W914" i="4"/>
  <c r="X914" i="4"/>
  <c r="Y914" i="4"/>
  <c r="Z914" i="4"/>
  <c r="AA914" i="4"/>
  <c r="AB914" i="4"/>
  <c r="U915" i="4"/>
  <c r="V915" i="4"/>
  <c r="W915" i="4"/>
  <c r="X915" i="4"/>
  <c r="Y915" i="4"/>
  <c r="Z915" i="4"/>
  <c r="AA915" i="4"/>
  <c r="AB915" i="4"/>
  <c r="U916" i="4"/>
  <c r="V916" i="4"/>
  <c r="W916" i="4"/>
  <c r="X916" i="4"/>
  <c r="Y916" i="4"/>
  <c r="Z916" i="4"/>
  <c r="AA916" i="4"/>
  <c r="AB916" i="4"/>
  <c r="U917" i="4"/>
  <c r="V917" i="4"/>
  <c r="W917" i="4"/>
  <c r="X917" i="4"/>
  <c r="Y917" i="4"/>
  <c r="Z917" i="4"/>
  <c r="AA917" i="4"/>
  <c r="AB917" i="4"/>
  <c r="U918" i="4"/>
  <c r="V918" i="4"/>
  <c r="W918" i="4"/>
  <c r="X918" i="4"/>
  <c r="Y918" i="4"/>
  <c r="Z918" i="4"/>
  <c r="AA918" i="4"/>
  <c r="AB918" i="4"/>
  <c r="U919" i="4"/>
  <c r="V919" i="4"/>
  <c r="W919" i="4"/>
  <c r="X919" i="4"/>
  <c r="Y919" i="4"/>
  <c r="Z919" i="4"/>
  <c r="AA919" i="4"/>
  <c r="AB919" i="4"/>
  <c r="U920" i="4"/>
  <c r="V920" i="4"/>
  <c r="W920" i="4"/>
  <c r="X920" i="4"/>
  <c r="Y920" i="4"/>
  <c r="Z920" i="4"/>
  <c r="AA920" i="4"/>
  <c r="AB920" i="4"/>
  <c r="U921" i="4"/>
  <c r="V921" i="4"/>
  <c r="W921" i="4"/>
  <c r="X921" i="4"/>
  <c r="Y921" i="4"/>
  <c r="Z921" i="4"/>
  <c r="AA921" i="4"/>
  <c r="AB921" i="4"/>
  <c r="U922" i="4"/>
  <c r="V922" i="4"/>
  <c r="W922" i="4"/>
  <c r="X922" i="4"/>
  <c r="Y922" i="4"/>
  <c r="Z922" i="4"/>
  <c r="AA922" i="4"/>
  <c r="AB922" i="4"/>
  <c r="U923" i="4"/>
  <c r="V923" i="4"/>
  <c r="W923" i="4"/>
  <c r="X923" i="4"/>
  <c r="Y923" i="4"/>
  <c r="Z923" i="4"/>
  <c r="AA923" i="4"/>
  <c r="AB923" i="4"/>
  <c r="U924" i="4"/>
  <c r="V924" i="4"/>
  <c r="W924" i="4"/>
  <c r="X924" i="4"/>
  <c r="Y924" i="4"/>
  <c r="Z924" i="4"/>
  <c r="AA924" i="4"/>
  <c r="AB924" i="4"/>
  <c r="U925" i="4"/>
  <c r="V925" i="4"/>
  <c r="W925" i="4"/>
  <c r="X925" i="4"/>
  <c r="Y925" i="4"/>
  <c r="Z925" i="4"/>
  <c r="AA925" i="4"/>
  <c r="AB925" i="4"/>
  <c r="U926" i="4"/>
  <c r="V926" i="4"/>
  <c r="W926" i="4"/>
  <c r="X926" i="4"/>
  <c r="Y926" i="4"/>
  <c r="Z926" i="4"/>
  <c r="AA926" i="4"/>
  <c r="AB926" i="4"/>
  <c r="U927" i="4"/>
  <c r="V927" i="4"/>
  <c r="W927" i="4"/>
  <c r="X927" i="4"/>
  <c r="Y927" i="4"/>
  <c r="Z927" i="4"/>
  <c r="AA927" i="4"/>
  <c r="AB927" i="4"/>
  <c r="U928" i="4"/>
  <c r="V928" i="4"/>
  <c r="W928" i="4"/>
  <c r="X928" i="4"/>
  <c r="Y928" i="4"/>
  <c r="Z928" i="4"/>
  <c r="AA928" i="4"/>
  <c r="AB928" i="4"/>
  <c r="U929" i="4"/>
  <c r="V929" i="4"/>
  <c r="W929" i="4"/>
  <c r="X929" i="4"/>
  <c r="Y929" i="4"/>
  <c r="Z929" i="4"/>
  <c r="AA929" i="4"/>
  <c r="AB929" i="4"/>
  <c r="U930" i="4"/>
  <c r="V930" i="4"/>
  <c r="W930" i="4"/>
  <c r="X930" i="4"/>
  <c r="Y930" i="4"/>
  <c r="Z930" i="4"/>
  <c r="AA930" i="4"/>
  <c r="AB930" i="4"/>
  <c r="U931" i="4"/>
  <c r="V931" i="4"/>
  <c r="W931" i="4"/>
  <c r="X931" i="4"/>
  <c r="Y931" i="4"/>
  <c r="Z931" i="4"/>
  <c r="AA931" i="4"/>
  <c r="AB931" i="4"/>
  <c r="U932" i="4"/>
  <c r="V932" i="4"/>
  <c r="W932" i="4"/>
  <c r="X932" i="4"/>
  <c r="Y932" i="4"/>
  <c r="Z932" i="4"/>
  <c r="AA932" i="4"/>
  <c r="AB932" i="4"/>
  <c r="U933" i="4"/>
  <c r="V933" i="4"/>
  <c r="W933" i="4"/>
  <c r="X933" i="4"/>
  <c r="Y933" i="4"/>
  <c r="Z933" i="4"/>
  <c r="AA933" i="4"/>
  <c r="AB933" i="4"/>
  <c r="U934" i="4"/>
  <c r="V934" i="4"/>
  <c r="W934" i="4"/>
  <c r="X934" i="4"/>
  <c r="Y934" i="4"/>
  <c r="Z934" i="4"/>
  <c r="AA934" i="4"/>
  <c r="AB934" i="4"/>
  <c r="U935" i="4"/>
  <c r="V935" i="4"/>
  <c r="W935" i="4"/>
  <c r="X935" i="4"/>
  <c r="Y935" i="4"/>
  <c r="Z935" i="4"/>
  <c r="AA935" i="4"/>
  <c r="AB935" i="4"/>
  <c r="U936" i="4"/>
  <c r="V936" i="4"/>
  <c r="W936" i="4"/>
  <c r="X936" i="4"/>
  <c r="Y936" i="4"/>
  <c r="Z936" i="4"/>
  <c r="AA936" i="4"/>
  <c r="AB936" i="4"/>
  <c r="U937" i="4"/>
  <c r="V937" i="4"/>
  <c r="W937" i="4"/>
  <c r="X937" i="4"/>
  <c r="Y937" i="4"/>
  <c r="Z937" i="4"/>
  <c r="AA937" i="4"/>
  <c r="AB937" i="4"/>
  <c r="U938" i="4"/>
  <c r="V938" i="4"/>
  <c r="W938" i="4"/>
  <c r="X938" i="4"/>
  <c r="Y938" i="4"/>
  <c r="Z938" i="4"/>
  <c r="AA938" i="4"/>
  <c r="AB938" i="4"/>
  <c r="U939" i="4"/>
  <c r="V939" i="4"/>
  <c r="W939" i="4"/>
  <c r="X939" i="4"/>
  <c r="Y939" i="4"/>
  <c r="Z939" i="4"/>
  <c r="AA939" i="4"/>
  <c r="AB939" i="4"/>
  <c r="U940" i="4"/>
  <c r="V940" i="4"/>
  <c r="W940" i="4"/>
  <c r="X940" i="4"/>
  <c r="Y940" i="4"/>
  <c r="Z940" i="4"/>
  <c r="AA940" i="4"/>
  <c r="AB940" i="4"/>
  <c r="U941" i="4"/>
  <c r="V941" i="4"/>
  <c r="W941" i="4"/>
  <c r="X941" i="4"/>
  <c r="Y941" i="4"/>
  <c r="Z941" i="4"/>
  <c r="AA941" i="4"/>
  <c r="AB941" i="4"/>
  <c r="U942" i="4"/>
  <c r="V942" i="4"/>
  <c r="W942" i="4"/>
  <c r="X942" i="4"/>
  <c r="Y942" i="4"/>
  <c r="Z942" i="4"/>
  <c r="AA942" i="4"/>
  <c r="AB942" i="4"/>
  <c r="U943" i="4"/>
  <c r="V943" i="4"/>
  <c r="W943" i="4"/>
  <c r="X943" i="4"/>
  <c r="Y943" i="4"/>
  <c r="Z943" i="4"/>
  <c r="AA943" i="4"/>
  <c r="AB943" i="4"/>
  <c r="U944" i="4"/>
  <c r="V944" i="4"/>
  <c r="W944" i="4"/>
  <c r="X944" i="4"/>
  <c r="Y944" i="4"/>
  <c r="Z944" i="4"/>
  <c r="AA944" i="4"/>
  <c r="AB944" i="4"/>
  <c r="U945" i="4"/>
  <c r="V945" i="4"/>
  <c r="W945" i="4"/>
  <c r="X945" i="4"/>
  <c r="Y945" i="4"/>
  <c r="Z945" i="4"/>
  <c r="AA945" i="4"/>
  <c r="AB945" i="4"/>
  <c r="U946" i="4"/>
  <c r="V946" i="4"/>
  <c r="W946" i="4"/>
  <c r="X946" i="4"/>
  <c r="Y946" i="4"/>
  <c r="Z946" i="4"/>
  <c r="AA946" i="4"/>
  <c r="AB946" i="4"/>
  <c r="U947" i="4"/>
  <c r="V947" i="4"/>
  <c r="W947" i="4"/>
  <c r="X947" i="4"/>
  <c r="Y947" i="4"/>
  <c r="Z947" i="4"/>
  <c r="AA947" i="4"/>
  <c r="AB947" i="4"/>
  <c r="U948" i="4"/>
  <c r="V948" i="4"/>
  <c r="W948" i="4"/>
  <c r="X948" i="4"/>
  <c r="Y948" i="4"/>
  <c r="Z948" i="4"/>
  <c r="AA948" i="4"/>
  <c r="AB948" i="4"/>
  <c r="U949" i="4"/>
  <c r="V949" i="4"/>
  <c r="W949" i="4"/>
  <c r="X949" i="4"/>
  <c r="Y949" i="4"/>
  <c r="Z949" i="4"/>
  <c r="AA949" i="4"/>
  <c r="AB949" i="4"/>
  <c r="U950" i="4"/>
  <c r="V950" i="4"/>
  <c r="W950" i="4"/>
  <c r="X950" i="4"/>
  <c r="Y950" i="4"/>
  <c r="Z950" i="4"/>
  <c r="AA950" i="4"/>
  <c r="AB950" i="4"/>
  <c r="U951" i="4"/>
  <c r="V951" i="4"/>
  <c r="W951" i="4"/>
  <c r="X951" i="4"/>
  <c r="Y951" i="4"/>
  <c r="Z951" i="4"/>
  <c r="AA951" i="4"/>
  <c r="AB951" i="4"/>
  <c r="U952" i="4"/>
  <c r="V952" i="4"/>
  <c r="W952" i="4"/>
  <c r="X952" i="4"/>
  <c r="Y952" i="4"/>
  <c r="Z952" i="4"/>
  <c r="AA952" i="4"/>
  <c r="AB952" i="4"/>
  <c r="U953" i="4"/>
  <c r="V953" i="4"/>
  <c r="W953" i="4"/>
  <c r="X953" i="4"/>
  <c r="Y953" i="4"/>
  <c r="Z953" i="4"/>
  <c r="AA953" i="4"/>
  <c r="AB953" i="4"/>
  <c r="U954" i="4"/>
  <c r="V954" i="4"/>
  <c r="W954" i="4"/>
  <c r="X954" i="4"/>
  <c r="Y954" i="4"/>
  <c r="Z954" i="4"/>
  <c r="AA954" i="4"/>
  <c r="AB954" i="4"/>
  <c r="U955" i="4"/>
  <c r="V955" i="4"/>
  <c r="W955" i="4"/>
  <c r="X955" i="4"/>
  <c r="Y955" i="4"/>
  <c r="Z955" i="4"/>
  <c r="AA955" i="4"/>
  <c r="AB955" i="4"/>
  <c r="U956" i="4"/>
  <c r="V956" i="4"/>
  <c r="W956" i="4"/>
  <c r="X956" i="4"/>
  <c r="Y956" i="4"/>
  <c r="Z956" i="4"/>
  <c r="AA956" i="4"/>
  <c r="AB956" i="4"/>
  <c r="U957" i="4"/>
  <c r="V957" i="4"/>
  <c r="W957" i="4"/>
  <c r="X957" i="4"/>
  <c r="Y957" i="4"/>
  <c r="Z957" i="4"/>
  <c r="AA957" i="4"/>
  <c r="AB957" i="4"/>
  <c r="U958" i="4"/>
  <c r="V958" i="4"/>
  <c r="W958" i="4"/>
  <c r="X958" i="4"/>
  <c r="Y958" i="4"/>
  <c r="Z958" i="4"/>
  <c r="AA958" i="4"/>
  <c r="AB958" i="4"/>
  <c r="U959" i="4"/>
  <c r="V959" i="4"/>
  <c r="W959" i="4"/>
  <c r="X959" i="4"/>
  <c r="Y959" i="4"/>
  <c r="Z959" i="4"/>
  <c r="AA959" i="4"/>
  <c r="AB959" i="4"/>
  <c r="U960" i="4"/>
  <c r="V960" i="4"/>
  <c r="W960" i="4"/>
  <c r="X960" i="4"/>
  <c r="Y960" i="4"/>
  <c r="Z960" i="4"/>
  <c r="AA960" i="4"/>
  <c r="AB960" i="4"/>
  <c r="U961" i="4"/>
  <c r="V961" i="4"/>
  <c r="W961" i="4"/>
  <c r="X961" i="4"/>
  <c r="Y961" i="4"/>
  <c r="Z961" i="4"/>
  <c r="AA961" i="4"/>
  <c r="AB961" i="4"/>
  <c r="U962" i="4"/>
  <c r="V962" i="4"/>
  <c r="W962" i="4"/>
  <c r="X962" i="4"/>
  <c r="Y962" i="4"/>
  <c r="Z962" i="4"/>
  <c r="AA962" i="4"/>
  <c r="AB962" i="4"/>
  <c r="U963" i="4"/>
  <c r="V963" i="4"/>
  <c r="W963" i="4"/>
  <c r="X963" i="4"/>
  <c r="Y963" i="4"/>
  <c r="Z963" i="4"/>
  <c r="AA963" i="4"/>
  <c r="AB963" i="4"/>
  <c r="U964" i="4"/>
  <c r="V964" i="4"/>
  <c r="W964" i="4"/>
  <c r="X964" i="4"/>
  <c r="Y964" i="4"/>
  <c r="Z964" i="4"/>
  <c r="AA964" i="4"/>
  <c r="AB964" i="4"/>
  <c r="U965" i="4"/>
  <c r="V965" i="4"/>
  <c r="W965" i="4"/>
  <c r="X965" i="4"/>
  <c r="Y965" i="4"/>
  <c r="Z965" i="4"/>
  <c r="AA965" i="4"/>
  <c r="AB965" i="4"/>
  <c r="U966" i="4"/>
  <c r="V966" i="4"/>
  <c r="W966" i="4"/>
  <c r="X966" i="4"/>
  <c r="Y966" i="4"/>
  <c r="Z966" i="4"/>
  <c r="AA966" i="4"/>
  <c r="AB966" i="4"/>
  <c r="U967" i="4"/>
  <c r="V967" i="4"/>
  <c r="W967" i="4"/>
  <c r="X967" i="4"/>
  <c r="Y967" i="4"/>
  <c r="Z967" i="4"/>
  <c r="AA967" i="4"/>
  <c r="AB967" i="4"/>
  <c r="U968" i="4"/>
  <c r="V968" i="4"/>
  <c r="W968" i="4"/>
  <c r="X968" i="4"/>
  <c r="Y968" i="4"/>
  <c r="Z968" i="4"/>
  <c r="AA968" i="4"/>
  <c r="AB968" i="4"/>
  <c r="U969" i="4"/>
  <c r="V969" i="4"/>
  <c r="W969" i="4"/>
  <c r="X969" i="4"/>
  <c r="Y969" i="4"/>
  <c r="Z969" i="4"/>
  <c r="AA969" i="4"/>
  <c r="AB969" i="4"/>
  <c r="U970" i="4"/>
  <c r="V970" i="4"/>
  <c r="W970" i="4"/>
  <c r="X970" i="4"/>
  <c r="Y970" i="4"/>
  <c r="Z970" i="4"/>
  <c r="AA970" i="4"/>
  <c r="AB970" i="4"/>
  <c r="U971" i="4"/>
  <c r="V971" i="4"/>
  <c r="W971" i="4"/>
  <c r="X971" i="4"/>
  <c r="Y971" i="4"/>
  <c r="Z971" i="4"/>
  <c r="AA971" i="4"/>
  <c r="AB971" i="4"/>
  <c r="U972" i="4"/>
  <c r="V972" i="4"/>
  <c r="W972" i="4"/>
  <c r="X972" i="4"/>
  <c r="Y972" i="4"/>
  <c r="Z972" i="4"/>
  <c r="AA972" i="4"/>
  <c r="AB972" i="4"/>
  <c r="U973" i="4"/>
  <c r="V973" i="4"/>
  <c r="W973" i="4"/>
  <c r="X973" i="4"/>
  <c r="Y973" i="4"/>
  <c r="Z973" i="4"/>
  <c r="AA973" i="4"/>
  <c r="AB973" i="4"/>
  <c r="U974" i="4"/>
  <c r="V974" i="4"/>
  <c r="W974" i="4"/>
  <c r="X974" i="4"/>
  <c r="Y974" i="4"/>
  <c r="Z974" i="4"/>
  <c r="AA974" i="4"/>
  <c r="AB974" i="4"/>
  <c r="U975" i="4"/>
  <c r="V975" i="4"/>
  <c r="W975" i="4"/>
  <c r="X975" i="4"/>
  <c r="Y975" i="4"/>
  <c r="Z975" i="4"/>
  <c r="AA975" i="4"/>
  <c r="AB975" i="4"/>
  <c r="U976" i="4"/>
  <c r="V976" i="4"/>
  <c r="W976" i="4"/>
  <c r="X976" i="4"/>
  <c r="Y976" i="4"/>
  <c r="Z976" i="4"/>
  <c r="AA976" i="4"/>
  <c r="AB976" i="4"/>
  <c r="U977" i="4"/>
  <c r="V977" i="4"/>
  <c r="W977" i="4"/>
  <c r="X977" i="4"/>
  <c r="Y977" i="4"/>
  <c r="Z977" i="4"/>
  <c r="AA977" i="4"/>
  <c r="AB977" i="4"/>
  <c r="U978" i="4"/>
  <c r="V978" i="4"/>
  <c r="W978" i="4"/>
  <c r="X978" i="4"/>
  <c r="Y978" i="4"/>
  <c r="Z978" i="4"/>
  <c r="AA978" i="4"/>
  <c r="AB978" i="4"/>
  <c r="U979" i="4"/>
  <c r="V979" i="4"/>
  <c r="W979" i="4"/>
  <c r="X979" i="4"/>
  <c r="Y979" i="4"/>
  <c r="Z979" i="4"/>
  <c r="AA979" i="4"/>
  <c r="AB979" i="4"/>
  <c r="U980" i="4"/>
  <c r="V980" i="4"/>
  <c r="W980" i="4"/>
  <c r="X980" i="4"/>
  <c r="Y980" i="4"/>
  <c r="Z980" i="4"/>
  <c r="AA980" i="4"/>
  <c r="AB980" i="4"/>
  <c r="U981" i="4"/>
  <c r="V981" i="4"/>
  <c r="W981" i="4"/>
  <c r="X981" i="4"/>
  <c r="Y981" i="4"/>
  <c r="Z981" i="4"/>
  <c r="AA981" i="4"/>
  <c r="AB981" i="4"/>
  <c r="U982" i="4"/>
  <c r="V982" i="4"/>
  <c r="W982" i="4"/>
  <c r="X982" i="4"/>
  <c r="Y982" i="4"/>
  <c r="Z982" i="4"/>
  <c r="AA982" i="4"/>
  <c r="AB982" i="4"/>
  <c r="U983" i="4"/>
  <c r="V983" i="4"/>
  <c r="W983" i="4"/>
  <c r="X983" i="4"/>
  <c r="Y983" i="4"/>
  <c r="Z983" i="4"/>
  <c r="AA983" i="4"/>
  <c r="AB983" i="4"/>
  <c r="U984" i="4"/>
  <c r="V984" i="4"/>
  <c r="W984" i="4"/>
  <c r="X984" i="4"/>
  <c r="Y984" i="4"/>
  <c r="Z984" i="4"/>
  <c r="AA984" i="4"/>
  <c r="AB984" i="4"/>
  <c r="U985" i="4"/>
  <c r="V985" i="4"/>
  <c r="W985" i="4"/>
  <c r="X985" i="4"/>
  <c r="Y985" i="4"/>
  <c r="Z985" i="4"/>
  <c r="AA985" i="4"/>
  <c r="AB985" i="4"/>
  <c r="U986" i="4"/>
  <c r="V986" i="4"/>
  <c r="W986" i="4"/>
  <c r="X986" i="4"/>
  <c r="Y986" i="4"/>
  <c r="Z986" i="4"/>
  <c r="AA986" i="4"/>
  <c r="AB986" i="4"/>
  <c r="U987" i="4"/>
  <c r="V987" i="4"/>
  <c r="W987" i="4"/>
  <c r="X987" i="4"/>
  <c r="Y987" i="4"/>
  <c r="Z987" i="4"/>
  <c r="AA987" i="4"/>
  <c r="AB987" i="4"/>
  <c r="U988" i="4"/>
  <c r="V988" i="4"/>
  <c r="W988" i="4"/>
  <c r="X988" i="4"/>
  <c r="Y988" i="4"/>
  <c r="Z988" i="4"/>
  <c r="AA988" i="4"/>
  <c r="AB988" i="4"/>
  <c r="U989" i="4"/>
  <c r="V989" i="4"/>
  <c r="W989" i="4"/>
  <c r="X989" i="4"/>
  <c r="Y989" i="4"/>
  <c r="Z989" i="4"/>
  <c r="AA989" i="4"/>
  <c r="AB989" i="4"/>
  <c r="U990" i="4"/>
  <c r="V990" i="4"/>
  <c r="W990" i="4"/>
  <c r="X990" i="4"/>
  <c r="Y990" i="4"/>
  <c r="Z990" i="4"/>
  <c r="AA990" i="4"/>
  <c r="AB990" i="4"/>
  <c r="U991" i="4"/>
  <c r="V991" i="4"/>
  <c r="W991" i="4"/>
  <c r="X991" i="4"/>
  <c r="Y991" i="4"/>
  <c r="Z991" i="4"/>
  <c r="AA991" i="4"/>
  <c r="AB991" i="4"/>
  <c r="U992" i="4"/>
  <c r="V992" i="4"/>
  <c r="W992" i="4"/>
  <c r="X992" i="4"/>
  <c r="Y992" i="4"/>
  <c r="Z992" i="4"/>
  <c r="AA992" i="4"/>
  <c r="AB992" i="4"/>
  <c r="U993" i="4"/>
  <c r="V993" i="4"/>
  <c r="W993" i="4"/>
  <c r="X993" i="4"/>
  <c r="Y993" i="4"/>
  <c r="Z993" i="4"/>
  <c r="AA993" i="4"/>
  <c r="AB993" i="4"/>
  <c r="U994" i="4"/>
  <c r="V994" i="4"/>
  <c r="W994" i="4"/>
  <c r="X994" i="4"/>
  <c r="Y994" i="4"/>
  <c r="Z994" i="4"/>
  <c r="AA994" i="4"/>
  <c r="AB994" i="4"/>
  <c r="U995" i="4"/>
  <c r="V995" i="4"/>
  <c r="W995" i="4"/>
  <c r="X995" i="4"/>
  <c r="Y995" i="4"/>
  <c r="Z995" i="4"/>
  <c r="AA995" i="4"/>
  <c r="AB995" i="4"/>
  <c r="U996" i="4"/>
  <c r="V996" i="4"/>
  <c r="W996" i="4"/>
  <c r="X996" i="4"/>
  <c r="Y996" i="4"/>
  <c r="Z996" i="4"/>
  <c r="AA996" i="4"/>
  <c r="AB996" i="4"/>
  <c r="U997" i="4"/>
  <c r="V997" i="4"/>
  <c r="W997" i="4"/>
  <c r="X997" i="4"/>
  <c r="Y997" i="4"/>
  <c r="Z997" i="4"/>
  <c r="AA997" i="4"/>
  <c r="AB997" i="4"/>
  <c r="U998" i="4"/>
  <c r="V998" i="4"/>
  <c r="W998" i="4"/>
  <c r="X998" i="4"/>
  <c r="Y998" i="4"/>
  <c r="Z998" i="4"/>
  <c r="AA998" i="4"/>
  <c r="AB998" i="4"/>
  <c r="U999" i="4"/>
  <c r="V999" i="4"/>
  <c r="W999" i="4"/>
  <c r="X999" i="4"/>
  <c r="Y999" i="4"/>
  <c r="Z999" i="4"/>
  <c r="AA999" i="4"/>
  <c r="AB999" i="4"/>
  <c r="U1000" i="4"/>
  <c r="V1000" i="4"/>
  <c r="W1000" i="4"/>
  <c r="X1000" i="4"/>
  <c r="Y1000" i="4"/>
  <c r="Z1000" i="4"/>
  <c r="AA1000" i="4"/>
  <c r="AB1000" i="4"/>
  <c r="U1001" i="4"/>
  <c r="V1001" i="4"/>
  <c r="W1001" i="4"/>
  <c r="X1001" i="4"/>
  <c r="Y1001" i="4"/>
  <c r="Z1001" i="4"/>
  <c r="AA1001" i="4"/>
  <c r="AB1001" i="4"/>
  <c r="U1002" i="4"/>
  <c r="V1002" i="4"/>
  <c r="W1002" i="4"/>
  <c r="X1002" i="4"/>
  <c r="Y1002" i="4"/>
  <c r="Z1002" i="4"/>
  <c r="AA1002" i="4"/>
  <c r="AB1002" i="4"/>
  <c r="U1003" i="4"/>
  <c r="V1003" i="4"/>
  <c r="W1003" i="4"/>
  <c r="X1003" i="4"/>
  <c r="Y1003" i="4"/>
  <c r="Z1003" i="4"/>
  <c r="AA1003" i="4"/>
  <c r="AB1003" i="4"/>
  <c r="U1004" i="4"/>
  <c r="V1004" i="4"/>
  <c r="W1004" i="4"/>
  <c r="X1004" i="4"/>
  <c r="Y1004" i="4"/>
  <c r="Z1004" i="4"/>
  <c r="AA1004" i="4"/>
  <c r="AB1004" i="4"/>
  <c r="U1005" i="4"/>
  <c r="V1005" i="4"/>
  <c r="W1005" i="4"/>
  <c r="X1005" i="4"/>
  <c r="Y1005" i="4"/>
  <c r="Z1005" i="4"/>
  <c r="AA1005" i="4"/>
  <c r="AB1005" i="4"/>
  <c r="U1006" i="4"/>
  <c r="V1006" i="4"/>
  <c r="W1006" i="4"/>
  <c r="X1006" i="4"/>
  <c r="Y1006" i="4"/>
  <c r="Z1006" i="4"/>
  <c r="AA1006" i="4"/>
  <c r="AB1006" i="4"/>
  <c r="U1007" i="4"/>
  <c r="V1007" i="4"/>
  <c r="W1007" i="4"/>
  <c r="X1007" i="4"/>
  <c r="Y1007" i="4"/>
  <c r="Z1007" i="4"/>
  <c r="AA1007" i="4"/>
  <c r="AB1007" i="4"/>
  <c r="U1008" i="4"/>
  <c r="V1008" i="4"/>
  <c r="W1008" i="4"/>
  <c r="X1008" i="4"/>
  <c r="Y1008" i="4"/>
  <c r="Z1008" i="4"/>
  <c r="AA1008" i="4"/>
  <c r="AB1008" i="4"/>
  <c r="U1009" i="4"/>
  <c r="V1009" i="4"/>
  <c r="W1009" i="4"/>
  <c r="X1009" i="4"/>
  <c r="Y1009" i="4"/>
  <c r="Z1009" i="4"/>
  <c r="AA1009" i="4"/>
  <c r="AB1009" i="4"/>
  <c r="U1010" i="4"/>
  <c r="V1010" i="4"/>
  <c r="W1010" i="4"/>
  <c r="X1010" i="4"/>
  <c r="Y1010" i="4"/>
  <c r="Z1010" i="4"/>
  <c r="AA1010" i="4"/>
  <c r="AB1010" i="4"/>
  <c r="U1011" i="4"/>
  <c r="V1011" i="4"/>
  <c r="W1011" i="4"/>
  <c r="X1011" i="4"/>
  <c r="Y1011" i="4"/>
  <c r="Z1011" i="4"/>
  <c r="AA1011" i="4"/>
  <c r="AB1011" i="4"/>
  <c r="U1012" i="4"/>
  <c r="V1012" i="4"/>
  <c r="W1012" i="4"/>
  <c r="X1012" i="4"/>
  <c r="Y1012" i="4"/>
  <c r="Z1012" i="4"/>
  <c r="AA1012" i="4"/>
  <c r="AB1012" i="4"/>
  <c r="U1013" i="4"/>
  <c r="V1013" i="4"/>
  <c r="W1013" i="4"/>
  <c r="X1013" i="4"/>
  <c r="Y1013" i="4"/>
  <c r="Z1013" i="4"/>
  <c r="AA1013" i="4"/>
  <c r="AB1013" i="4"/>
  <c r="U1014" i="4"/>
  <c r="V1014" i="4"/>
  <c r="W1014" i="4"/>
  <c r="X1014" i="4"/>
  <c r="Y1014" i="4"/>
  <c r="Z1014" i="4"/>
  <c r="AA1014" i="4"/>
  <c r="AB1014" i="4"/>
  <c r="U1015" i="4"/>
  <c r="V1015" i="4"/>
  <c r="W1015" i="4"/>
  <c r="X1015" i="4"/>
  <c r="Y1015" i="4"/>
  <c r="Z1015" i="4"/>
  <c r="AA1015" i="4"/>
  <c r="AB1015" i="4"/>
  <c r="U1016" i="4"/>
  <c r="V1016" i="4"/>
  <c r="W1016" i="4"/>
  <c r="X1016" i="4"/>
  <c r="Y1016" i="4"/>
  <c r="Z1016" i="4"/>
  <c r="AA1016" i="4"/>
  <c r="AB1016" i="4"/>
  <c r="U1017" i="4"/>
  <c r="V1017" i="4"/>
  <c r="W1017" i="4"/>
  <c r="X1017" i="4"/>
  <c r="Y1017" i="4"/>
  <c r="Z1017" i="4"/>
  <c r="AA1017" i="4"/>
  <c r="AB1017" i="4"/>
  <c r="U1018" i="4"/>
  <c r="V1018" i="4"/>
  <c r="W1018" i="4"/>
  <c r="X1018" i="4"/>
  <c r="Y1018" i="4"/>
  <c r="Z1018" i="4"/>
  <c r="AA1018" i="4"/>
  <c r="AB1018" i="4"/>
  <c r="U1019" i="4"/>
  <c r="V1019" i="4"/>
  <c r="W1019" i="4"/>
  <c r="X1019" i="4"/>
  <c r="Y1019" i="4"/>
  <c r="Z1019" i="4"/>
  <c r="AA1019" i="4"/>
  <c r="AB1019" i="4"/>
  <c r="U1020" i="4"/>
  <c r="V1020" i="4"/>
  <c r="W1020" i="4"/>
  <c r="X1020" i="4"/>
  <c r="Y1020" i="4"/>
  <c r="Z1020" i="4"/>
  <c r="AA1020" i="4"/>
  <c r="AB1020" i="4"/>
  <c r="U1021" i="4"/>
  <c r="V1021" i="4"/>
  <c r="W1021" i="4"/>
  <c r="X1021" i="4"/>
  <c r="Y1021" i="4"/>
  <c r="Z1021" i="4"/>
  <c r="AA1021" i="4"/>
  <c r="AB1021" i="4"/>
  <c r="U1022" i="4"/>
  <c r="V1022" i="4"/>
  <c r="W1022" i="4"/>
  <c r="X1022" i="4"/>
  <c r="Y1022" i="4"/>
  <c r="Z1022" i="4"/>
  <c r="AA1022" i="4"/>
  <c r="AB1022" i="4"/>
  <c r="U1023" i="4"/>
  <c r="V1023" i="4"/>
  <c r="W1023" i="4"/>
  <c r="X1023" i="4"/>
  <c r="Y1023" i="4"/>
  <c r="Z1023" i="4"/>
  <c r="AA1023" i="4"/>
  <c r="AB1023" i="4"/>
  <c r="U1024" i="4"/>
  <c r="V1024" i="4"/>
  <c r="W1024" i="4"/>
  <c r="X1024" i="4"/>
  <c r="Y1024" i="4"/>
  <c r="Z1024" i="4"/>
  <c r="AA1024" i="4"/>
  <c r="AB1024" i="4"/>
  <c r="U1025" i="4"/>
  <c r="V1025" i="4"/>
  <c r="W1025" i="4"/>
  <c r="X1025" i="4"/>
  <c r="Y1025" i="4"/>
  <c r="Z1025" i="4"/>
  <c r="AA1025" i="4"/>
  <c r="AB1025" i="4"/>
  <c r="U1026" i="4"/>
  <c r="V1026" i="4"/>
  <c r="W1026" i="4"/>
  <c r="X1026" i="4"/>
  <c r="Y1026" i="4"/>
  <c r="Z1026" i="4"/>
  <c r="AA1026" i="4"/>
  <c r="AB1026" i="4"/>
  <c r="U1027" i="4"/>
  <c r="V1027" i="4"/>
  <c r="W1027" i="4"/>
  <c r="X1027" i="4"/>
  <c r="Y1027" i="4"/>
  <c r="Z1027" i="4"/>
  <c r="AA1027" i="4"/>
  <c r="AB1027" i="4"/>
  <c r="U1028" i="4"/>
  <c r="V1028" i="4"/>
  <c r="W1028" i="4"/>
  <c r="X1028" i="4"/>
  <c r="Y1028" i="4"/>
  <c r="Z1028" i="4"/>
  <c r="AA1028" i="4"/>
  <c r="AB1028" i="4"/>
  <c r="U1029" i="4"/>
  <c r="V1029" i="4"/>
  <c r="W1029" i="4"/>
  <c r="X1029" i="4"/>
  <c r="Y1029" i="4"/>
  <c r="Z1029" i="4"/>
  <c r="AA1029" i="4"/>
  <c r="AB1029" i="4"/>
  <c r="U1030" i="4"/>
  <c r="V1030" i="4"/>
  <c r="W1030" i="4"/>
  <c r="X1030" i="4"/>
  <c r="Y1030" i="4"/>
  <c r="Z1030" i="4"/>
  <c r="AA1030" i="4"/>
  <c r="AB1030" i="4"/>
  <c r="U1031" i="4"/>
  <c r="V1031" i="4"/>
  <c r="W1031" i="4"/>
  <c r="X1031" i="4"/>
  <c r="Y1031" i="4"/>
  <c r="Z1031" i="4"/>
  <c r="AA1031" i="4"/>
  <c r="AB1031" i="4"/>
  <c r="U1032" i="4"/>
  <c r="V1032" i="4"/>
  <c r="W1032" i="4"/>
  <c r="X1032" i="4"/>
  <c r="Y1032" i="4"/>
  <c r="Z1032" i="4"/>
  <c r="AA1032" i="4"/>
  <c r="AB1032" i="4"/>
  <c r="U1033" i="4"/>
  <c r="V1033" i="4"/>
  <c r="W1033" i="4"/>
  <c r="X1033" i="4"/>
  <c r="Y1033" i="4"/>
  <c r="Z1033" i="4"/>
  <c r="AA1033" i="4"/>
  <c r="AB1033" i="4"/>
  <c r="U1034" i="4"/>
  <c r="V1034" i="4"/>
  <c r="W1034" i="4"/>
  <c r="X1034" i="4"/>
  <c r="Y1034" i="4"/>
  <c r="Z1034" i="4"/>
  <c r="AA1034" i="4"/>
  <c r="AB1034" i="4"/>
  <c r="U1035" i="4"/>
  <c r="V1035" i="4"/>
  <c r="W1035" i="4"/>
  <c r="X1035" i="4"/>
  <c r="Y1035" i="4"/>
  <c r="Z1035" i="4"/>
  <c r="AA1035" i="4"/>
  <c r="AB1035" i="4"/>
  <c r="U1036" i="4"/>
  <c r="V1036" i="4"/>
  <c r="W1036" i="4"/>
  <c r="X1036" i="4"/>
  <c r="Y1036" i="4"/>
  <c r="Z1036" i="4"/>
  <c r="AA1036" i="4"/>
  <c r="AB1036" i="4"/>
  <c r="U1037" i="4"/>
  <c r="V1037" i="4"/>
  <c r="W1037" i="4"/>
  <c r="X1037" i="4"/>
  <c r="Y1037" i="4"/>
  <c r="Z1037" i="4"/>
  <c r="AA1037" i="4"/>
  <c r="AB1037" i="4"/>
  <c r="U1038" i="4"/>
  <c r="V1038" i="4"/>
  <c r="W1038" i="4"/>
  <c r="X1038" i="4"/>
  <c r="Y1038" i="4"/>
  <c r="Z1038" i="4"/>
  <c r="AA1038" i="4"/>
  <c r="AB1038" i="4"/>
  <c r="U1039" i="4"/>
  <c r="V1039" i="4"/>
  <c r="W1039" i="4"/>
  <c r="X1039" i="4"/>
  <c r="Y1039" i="4"/>
  <c r="Z1039" i="4"/>
  <c r="AA1039" i="4"/>
  <c r="AB1039" i="4"/>
  <c r="U1040" i="4"/>
  <c r="V1040" i="4"/>
  <c r="W1040" i="4"/>
  <c r="X1040" i="4"/>
  <c r="Y1040" i="4"/>
  <c r="Z1040" i="4"/>
  <c r="AA1040" i="4"/>
  <c r="AB1040" i="4"/>
  <c r="U1041" i="4"/>
  <c r="V1041" i="4"/>
  <c r="W1041" i="4"/>
  <c r="X1041" i="4"/>
  <c r="Y1041" i="4"/>
  <c r="Z1041" i="4"/>
  <c r="AA1041" i="4"/>
  <c r="AB1041" i="4"/>
  <c r="U1042" i="4"/>
  <c r="V1042" i="4"/>
  <c r="W1042" i="4"/>
  <c r="X1042" i="4"/>
  <c r="Y1042" i="4"/>
  <c r="Z1042" i="4"/>
  <c r="AA1042" i="4"/>
  <c r="AB1042" i="4"/>
  <c r="U1043" i="4"/>
  <c r="V1043" i="4"/>
  <c r="W1043" i="4"/>
  <c r="X1043" i="4"/>
  <c r="Y1043" i="4"/>
  <c r="Z1043" i="4"/>
  <c r="AA1043" i="4"/>
  <c r="AB1043" i="4"/>
  <c r="U1044" i="4"/>
  <c r="V1044" i="4"/>
  <c r="W1044" i="4"/>
  <c r="X1044" i="4"/>
  <c r="Y1044" i="4"/>
  <c r="Z1044" i="4"/>
  <c r="AA1044" i="4"/>
  <c r="AB1044" i="4"/>
  <c r="U1045" i="4"/>
  <c r="V1045" i="4"/>
  <c r="W1045" i="4"/>
  <c r="X1045" i="4"/>
  <c r="Y1045" i="4"/>
  <c r="Z1045" i="4"/>
  <c r="AA1045" i="4"/>
  <c r="AB1045" i="4"/>
  <c r="U1046" i="4"/>
  <c r="V1046" i="4"/>
  <c r="W1046" i="4"/>
  <c r="X1046" i="4"/>
  <c r="Y1046" i="4"/>
  <c r="Z1046" i="4"/>
  <c r="AA1046" i="4"/>
  <c r="AB1046" i="4"/>
  <c r="U1047" i="4"/>
  <c r="V1047" i="4"/>
  <c r="W1047" i="4"/>
  <c r="X1047" i="4"/>
  <c r="Y1047" i="4"/>
  <c r="Z1047" i="4"/>
  <c r="AA1047" i="4"/>
  <c r="AB1047" i="4"/>
  <c r="U1048" i="4"/>
  <c r="V1048" i="4"/>
  <c r="W1048" i="4"/>
  <c r="X1048" i="4"/>
  <c r="Y1048" i="4"/>
  <c r="Z1048" i="4"/>
  <c r="AA1048" i="4"/>
  <c r="AB1048" i="4"/>
  <c r="U1049" i="4"/>
  <c r="V1049" i="4"/>
  <c r="W1049" i="4"/>
  <c r="X1049" i="4"/>
  <c r="Y1049" i="4"/>
  <c r="Z1049" i="4"/>
  <c r="AA1049" i="4"/>
  <c r="AB1049" i="4"/>
  <c r="U1050" i="4"/>
  <c r="V1050" i="4"/>
  <c r="W1050" i="4"/>
  <c r="X1050" i="4"/>
  <c r="Y1050" i="4"/>
  <c r="Z1050" i="4"/>
  <c r="AA1050" i="4"/>
  <c r="AB1050" i="4"/>
  <c r="U1051" i="4"/>
  <c r="V1051" i="4"/>
  <c r="W1051" i="4"/>
  <c r="X1051" i="4"/>
  <c r="Y1051" i="4"/>
  <c r="Z1051" i="4"/>
  <c r="AA1051" i="4"/>
  <c r="AB1051" i="4"/>
  <c r="U1052" i="4"/>
  <c r="V1052" i="4"/>
  <c r="W1052" i="4"/>
  <c r="X1052" i="4"/>
  <c r="Y1052" i="4"/>
  <c r="Z1052" i="4"/>
  <c r="AA1052" i="4"/>
  <c r="AB1052" i="4"/>
  <c r="U1053" i="4"/>
  <c r="V1053" i="4"/>
  <c r="W1053" i="4"/>
  <c r="X1053" i="4"/>
  <c r="Y1053" i="4"/>
  <c r="Z1053" i="4"/>
  <c r="AA1053" i="4"/>
  <c r="AB1053" i="4"/>
  <c r="U1054" i="4"/>
  <c r="V1054" i="4"/>
  <c r="W1054" i="4"/>
  <c r="X1054" i="4"/>
  <c r="Y1054" i="4"/>
  <c r="Z1054" i="4"/>
  <c r="AA1054" i="4"/>
  <c r="AB1054" i="4"/>
  <c r="U1055" i="4"/>
  <c r="V1055" i="4"/>
  <c r="W1055" i="4"/>
  <c r="X1055" i="4"/>
  <c r="Y1055" i="4"/>
  <c r="Z1055" i="4"/>
  <c r="AA1055" i="4"/>
  <c r="AB1055" i="4"/>
  <c r="U1056" i="4"/>
  <c r="V1056" i="4"/>
  <c r="W1056" i="4"/>
  <c r="X1056" i="4"/>
  <c r="Y1056" i="4"/>
  <c r="Z1056" i="4"/>
  <c r="AA1056" i="4"/>
  <c r="AB1056" i="4"/>
  <c r="U1057" i="4"/>
  <c r="V1057" i="4"/>
  <c r="W1057" i="4"/>
  <c r="X1057" i="4"/>
  <c r="Y1057" i="4"/>
  <c r="Z1057" i="4"/>
  <c r="AA1057" i="4"/>
  <c r="AB1057" i="4"/>
  <c r="U1058" i="4"/>
  <c r="V1058" i="4"/>
  <c r="W1058" i="4"/>
  <c r="X1058" i="4"/>
  <c r="Y1058" i="4"/>
  <c r="Z1058" i="4"/>
  <c r="AA1058" i="4"/>
  <c r="AB1058" i="4"/>
  <c r="U1059" i="4"/>
  <c r="V1059" i="4"/>
  <c r="W1059" i="4"/>
  <c r="X1059" i="4"/>
  <c r="Y1059" i="4"/>
  <c r="Z1059" i="4"/>
  <c r="AA1059" i="4"/>
  <c r="AB1059" i="4"/>
  <c r="U1060" i="4"/>
  <c r="V1060" i="4"/>
  <c r="W1060" i="4"/>
  <c r="X1060" i="4"/>
  <c r="Y1060" i="4"/>
  <c r="Z1060" i="4"/>
  <c r="AA1060" i="4"/>
  <c r="AB1060" i="4"/>
  <c r="U1061" i="4"/>
  <c r="V1061" i="4"/>
  <c r="W1061" i="4"/>
  <c r="X1061" i="4"/>
  <c r="Y1061" i="4"/>
  <c r="Z1061" i="4"/>
  <c r="AA1061" i="4"/>
  <c r="AB1061" i="4"/>
  <c r="U1062" i="4"/>
  <c r="V1062" i="4"/>
  <c r="W1062" i="4"/>
  <c r="X1062" i="4"/>
  <c r="Y1062" i="4"/>
  <c r="Z1062" i="4"/>
  <c r="AA1062" i="4"/>
  <c r="AB1062" i="4"/>
  <c r="U1063" i="4"/>
  <c r="V1063" i="4"/>
  <c r="W1063" i="4"/>
  <c r="X1063" i="4"/>
  <c r="Y1063" i="4"/>
  <c r="Z1063" i="4"/>
  <c r="AA1063" i="4"/>
  <c r="AB1063" i="4"/>
  <c r="U1064" i="4"/>
  <c r="V1064" i="4"/>
  <c r="W1064" i="4"/>
  <c r="X1064" i="4"/>
  <c r="Y1064" i="4"/>
  <c r="Z1064" i="4"/>
  <c r="AA1064" i="4"/>
  <c r="AB1064" i="4"/>
  <c r="U1065" i="4"/>
  <c r="V1065" i="4"/>
  <c r="W1065" i="4"/>
  <c r="X1065" i="4"/>
  <c r="Y1065" i="4"/>
  <c r="Z1065" i="4"/>
  <c r="AA1065" i="4"/>
  <c r="AB1065" i="4"/>
  <c r="U1066" i="4"/>
  <c r="V1066" i="4"/>
  <c r="W1066" i="4"/>
  <c r="X1066" i="4"/>
  <c r="Y1066" i="4"/>
  <c r="Z1066" i="4"/>
  <c r="AA1066" i="4"/>
  <c r="AB1066" i="4"/>
  <c r="U1067" i="4"/>
  <c r="V1067" i="4"/>
  <c r="W1067" i="4"/>
  <c r="X1067" i="4"/>
  <c r="Y1067" i="4"/>
  <c r="Z1067" i="4"/>
  <c r="AA1067" i="4"/>
  <c r="AB1067" i="4"/>
  <c r="U1068" i="4"/>
  <c r="V1068" i="4"/>
  <c r="W1068" i="4"/>
  <c r="X1068" i="4"/>
  <c r="Y1068" i="4"/>
  <c r="Z1068" i="4"/>
  <c r="AA1068" i="4"/>
  <c r="AB1068" i="4"/>
  <c r="U1069" i="4"/>
  <c r="V1069" i="4"/>
  <c r="W1069" i="4"/>
  <c r="X1069" i="4"/>
  <c r="Y1069" i="4"/>
  <c r="Z1069" i="4"/>
  <c r="AA1069" i="4"/>
  <c r="AB1069" i="4"/>
  <c r="U1070" i="4"/>
  <c r="V1070" i="4"/>
  <c r="W1070" i="4"/>
  <c r="X1070" i="4"/>
  <c r="Y1070" i="4"/>
  <c r="Z1070" i="4"/>
  <c r="AA1070" i="4"/>
  <c r="AB1070" i="4"/>
  <c r="U1071" i="4"/>
  <c r="V1071" i="4"/>
  <c r="W1071" i="4"/>
  <c r="X1071" i="4"/>
  <c r="Y1071" i="4"/>
  <c r="Z1071" i="4"/>
  <c r="AA1071" i="4"/>
  <c r="AB1071" i="4"/>
  <c r="U1072" i="4"/>
  <c r="V1072" i="4"/>
  <c r="W1072" i="4"/>
  <c r="X1072" i="4"/>
  <c r="Y1072" i="4"/>
  <c r="Z1072" i="4"/>
  <c r="AA1072" i="4"/>
  <c r="AB1072" i="4"/>
  <c r="U1073" i="4"/>
  <c r="V1073" i="4"/>
  <c r="W1073" i="4"/>
  <c r="X1073" i="4"/>
  <c r="Y1073" i="4"/>
  <c r="Z1073" i="4"/>
  <c r="AA1073" i="4"/>
  <c r="AB1073" i="4"/>
  <c r="U1074" i="4"/>
  <c r="V1074" i="4"/>
  <c r="W1074" i="4"/>
  <c r="X1074" i="4"/>
  <c r="Y1074" i="4"/>
  <c r="Z1074" i="4"/>
  <c r="AA1074" i="4"/>
  <c r="AB1074" i="4"/>
  <c r="U1075" i="4"/>
  <c r="V1075" i="4"/>
  <c r="W1075" i="4"/>
  <c r="X1075" i="4"/>
  <c r="Y1075" i="4"/>
  <c r="Z1075" i="4"/>
  <c r="AA1075" i="4"/>
  <c r="AB1075" i="4"/>
  <c r="U1076" i="4"/>
  <c r="V1076" i="4"/>
  <c r="W1076" i="4"/>
  <c r="X1076" i="4"/>
  <c r="Y1076" i="4"/>
  <c r="Z1076" i="4"/>
  <c r="AA1076" i="4"/>
  <c r="AB1076" i="4"/>
  <c r="U1077" i="4"/>
  <c r="V1077" i="4"/>
  <c r="W1077" i="4"/>
  <c r="X1077" i="4"/>
  <c r="Y1077" i="4"/>
  <c r="Z1077" i="4"/>
  <c r="AA1077" i="4"/>
  <c r="AB1077" i="4"/>
  <c r="U1078" i="4"/>
  <c r="V1078" i="4"/>
  <c r="W1078" i="4"/>
  <c r="X1078" i="4"/>
  <c r="Y1078" i="4"/>
  <c r="Z1078" i="4"/>
  <c r="AA1078" i="4"/>
  <c r="AB1078" i="4"/>
  <c r="U1079" i="4"/>
  <c r="V1079" i="4"/>
  <c r="W1079" i="4"/>
  <c r="X1079" i="4"/>
  <c r="Y1079" i="4"/>
  <c r="Z1079" i="4"/>
  <c r="AA1079" i="4"/>
  <c r="AB1079" i="4"/>
  <c r="U1080" i="4"/>
  <c r="V1080" i="4"/>
  <c r="W1080" i="4"/>
  <c r="X1080" i="4"/>
  <c r="Y1080" i="4"/>
  <c r="Z1080" i="4"/>
  <c r="AA1080" i="4"/>
  <c r="AB1080" i="4"/>
  <c r="U1081" i="4"/>
  <c r="V1081" i="4"/>
  <c r="W1081" i="4"/>
  <c r="X1081" i="4"/>
  <c r="Y1081" i="4"/>
  <c r="Z1081" i="4"/>
  <c r="AA1081" i="4"/>
  <c r="AB1081" i="4"/>
  <c r="U1082" i="4"/>
  <c r="V1082" i="4"/>
  <c r="W1082" i="4"/>
  <c r="X1082" i="4"/>
  <c r="Y1082" i="4"/>
  <c r="Z1082" i="4"/>
  <c r="AA1082" i="4"/>
  <c r="AB1082" i="4"/>
  <c r="U1083" i="4"/>
  <c r="V1083" i="4"/>
  <c r="W1083" i="4"/>
  <c r="X1083" i="4"/>
  <c r="Y1083" i="4"/>
  <c r="Z1083" i="4"/>
  <c r="AA1083" i="4"/>
  <c r="AB1083" i="4"/>
  <c r="U1084" i="4"/>
  <c r="V1084" i="4"/>
  <c r="W1084" i="4"/>
  <c r="X1084" i="4"/>
  <c r="Y1084" i="4"/>
  <c r="Z1084" i="4"/>
  <c r="AA1084" i="4"/>
  <c r="AB1084" i="4"/>
  <c r="U1085" i="4"/>
  <c r="V1085" i="4"/>
  <c r="W1085" i="4"/>
  <c r="X1085" i="4"/>
  <c r="Y1085" i="4"/>
  <c r="Z1085" i="4"/>
  <c r="AA1085" i="4"/>
  <c r="AB1085" i="4"/>
  <c r="U1086" i="4"/>
  <c r="V1086" i="4"/>
  <c r="W1086" i="4"/>
  <c r="X1086" i="4"/>
  <c r="Y1086" i="4"/>
  <c r="Z1086" i="4"/>
  <c r="AA1086" i="4"/>
  <c r="AB1086" i="4"/>
  <c r="U1087" i="4"/>
  <c r="V1087" i="4"/>
  <c r="W1087" i="4"/>
  <c r="X1087" i="4"/>
  <c r="Y1087" i="4"/>
  <c r="Z1087" i="4"/>
  <c r="AA1087" i="4"/>
  <c r="AB1087" i="4"/>
  <c r="U1088" i="4"/>
  <c r="V1088" i="4"/>
  <c r="W1088" i="4"/>
  <c r="X1088" i="4"/>
  <c r="Y1088" i="4"/>
  <c r="Z1088" i="4"/>
  <c r="AA1088" i="4"/>
  <c r="AB1088" i="4"/>
  <c r="U1089" i="4"/>
  <c r="V1089" i="4"/>
  <c r="W1089" i="4"/>
  <c r="X1089" i="4"/>
  <c r="Y1089" i="4"/>
  <c r="Z1089" i="4"/>
  <c r="AA1089" i="4"/>
  <c r="AB1089" i="4"/>
  <c r="U1090" i="4"/>
  <c r="V1090" i="4"/>
  <c r="W1090" i="4"/>
  <c r="X1090" i="4"/>
  <c r="Y1090" i="4"/>
  <c r="Z1090" i="4"/>
  <c r="AA1090" i="4"/>
  <c r="AB1090" i="4"/>
  <c r="U1091" i="4"/>
  <c r="V1091" i="4"/>
  <c r="W1091" i="4"/>
  <c r="X1091" i="4"/>
  <c r="Y1091" i="4"/>
  <c r="Z1091" i="4"/>
  <c r="AA1091" i="4"/>
  <c r="AB1091" i="4"/>
  <c r="U1092" i="4"/>
  <c r="V1092" i="4"/>
  <c r="W1092" i="4"/>
  <c r="X1092" i="4"/>
  <c r="Y1092" i="4"/>
  <c r="Z1092" i="4"/>
  <c r="AA1092" i="4"/>
  <c r="AB1092" i="4"/>
  <c r="U1093" i="4"/>
  <c r="V1093" i="4"/>
  <c r="W1093" i="4"/>
  <c r="X1093" i="4"/>
  <c r="Y1093" i="4"/>
  <c r="Z1093" i="4"/>
  <c r="AA1093" i="4"/>
  <c r="AB1093" i="4"/>
  <c r="U1094" i="4"/>
  <c r="V1094" i="4"/>
  <c r="W1094" i="4"/>
  <c r="X1094" i="4"/>
  <c r="Y1094" i="4"/>
  <c r="Z1094" i="4"/>
  <c r="AA1094" i="4"/>
  <c r="AB1094" i="4"/>
  <c r="U1095" i="4"/>
  <c r="V1095" i="4"/>
  <c r="W1095" i="4"/>
  <c r="X1095" i="4"/>
  <c r="Y1095" i="4"/>
  <c r="Z1095" i="4"/>
  <c r="AA1095" i="4"/>
  <c r="AB1095" i="4"/>
  <c r="U1096" i="4"/>
  <c r="V1096" i="4"/>
  <c r="W1096" i="4"/>
  <c r="X1096" i="4"/>
  <c r="Y1096" i="4"/>
  <c r="Z1096" i="4"/>
  <c r="AA1096" i="4"/>
  <c r="AB1096" i="4"/>
  <c r="U1097" i="4"/>
  <c r="V1097" i="4"/>
  <c r="W1097" i="4"/>
  <c r="X1097" i="4"/>
  <c r="Y1097" i="4"/>
  <c r="Z1097" i="4"/>
  <c r="AA1097" i="4"/>
  <c r="AB1097" i="4"/>
  <c r="U1098" i="4"/>
  <c r="V1098" i="4"/>
  <c r="W1098" i="4"/>
  <c r="X1098" i="4"/>
  <c r="Y1098" i="4"/>
  <c r="Z1098" i="4"/>
  <c r="AA1098" i="4"/>
  <c r="AB1098" i="4"/>
  <c r="U1099" i="4"/>
  <c r="V1099" i="4"/>
  <c r="W1099" i="4"/>
  <c r="X1099" i="4"/>
  <c r="Y1099" i="4"/>
  <c r="Z1099" i="4"/>
  <c r="AA1099" i="4"/>
  <c r="AB1099" i="4"/>
  <c r="U1100" i="4"/>
  <c r="V1100" i="4"/>
  <c r="W1100" i="4"/>
  <c r="X1100" i="4"/>
  <c r="Y1100" i="4"/>
  <c r="Z1100" i="4"/>
  <c r="AA1100" i="4"/>
  <c r="AB1100" i="4"/>
  <c r="U1101" i="4"/>
  <c r="V1101" i="4"/>
  <c r="W1101" i="4"/>
  <c r="X1101" i="4"/>
  <c r="Y1101" i="4"/>
  <c r="Z1101" i="4"/>
  <c r="AA1101" i="4"/>
  <c r="AB1101" i="4"/>
  <c r="U1102" i="4"/>
  <c r="V1102" i="4"/>
  <c r="W1102" i="4"/>
  <c r="X1102" i="4"/>
  <c r="Y1102" i="4"/>
  <c r="Z1102" i="4"/>
  <c r="AA1102" i="4"/>
  <c r="AB1102" i="4"/>
  <c r="U1103" i="4"/>
  <c r="V1103" i="4"/>
  <c r="W1103" i="4"/>
  <c r="X1103" i="4"/>
  <c r="Y1103" i="4"/>
  <c r="Z1103" i="4"/>
  <c r="AA1103" i="4"/>
  <c r="AB1103" i="4"/>
  <c r="U1104" i="4"/>
  <c r="V1104" i="4"/>
  <c r="W1104" i="4"/>
  <c r="X1104" i="4"/>
  <c r="Y1104" i="4"/>
  <c r="Z1104" i="4"/>
  <c r="AA1104" i="4"/>
  <c r="AB1104" i="4"/>
  <c r="U1105" i="4"/>
  <c r="V1105" i="4"/>
  <c r="W1105" i="4"/>
  <c r="X1105" i="4"/>
  <c r="Y1105" i="4"/>
  <c r="Z1105" i="4"/>
  <c r="AA1105" i="4"/>
  <c r="AB1105" i="4"/>
  <c r="U1106" i="4"/>
  <c r="V1106" i="4"/>
  <c r="W1106" i="4"/>
  <c r="X1106" i="4"/>
  <c r="Y1106" i="4"/>
  <c r="Z1106" i="4"/>
  <c r="AA1106" i="4"/>
  <c r="AB1106" i="4"/>
  <c r="U1107" i="4"/>
  <c r="V1107" i="4"/>
  <c r="W1107" i="4"/>
  <c r="X1107" i="4"/>
  <c r="Y1107" i="4"/>
  <c r="Z1107" i="4"/>
  <c r="AA1107" i="4"/>
  <c r="AB1107" i="4"/>
  <c r="U1108" i="4"/>
  <c r="V1108" i="4"/>
  <c r="W1108" i="4"/>
  <c r="X1108" i="4"/>
  <c r="Y1108" i="4"/>
  <c r="Z1108" i="4"/>
  <c r="AA1108" i="4"/>
  <c r="AB1108" i="4"/>
  <c r="U1109" i="4"/>
  <c r="V1109" i="4"/>
  <c r="W1109" i="4"/>
  <c r="X1109" i="4"/>
  <c r="Y1109" i="4"/>
  <c r="Z1109" i="4"/>
  <c r="AA1109" i="4"/>
  <c r="AB1109" i="4"/>
  <c r="U1110" i="4"/>
  <c r="V1110" i="4"/>
  <c r="W1110" i="4"/>
  <c r="X1110" i="4"/>
  <c r="Y1110" i="4"/>
  <c r="Z1110" i="4"/>
  <c r="AA1110" i="4"/>
  <c r="AB1110" i="4"/>
  <c r="U1111" i="4"/>
  <c r="V1111" i="4"/>
  <c r="W1111" i="4"/>
  <c r="X1111" i="4"/>
  <c r="Y1111" i="4"/>
  <c r="Z1111" i="4"/>
  <c r="AA1111" i="4"/>
  <c r="AB1111" i="4"/>
  <c r="U1112" i="4"/>
  <c r="V1112" i="4"/>
  <c r="W1112" i="4"/>
  <c r="X1112" i="4"/>
  <c r="Y1112" i="4"/>
  <c r="Z1112" i="4"/>
  <c r="AA1112" i="4"/>
  <c r="AB1112" i="4"/>
  <c r="U1113" i="4"/>
  <c r="V1113" i="4"/>
  <c r="W1113" i="4"/>
  <c r="X1113" i="4"/>
  <c r="Y1113" i="4"/>
  <c r="Z1113" i="4"/>
  <c r="AA1113" i="4"/>
  <c r="AB1113" i="4"/>
  <c r="U1114" i="4"/>
  <c r="V1114" i="4"/>
  <c r="W1114" i="4"/>
  <c r="X1114" i="4"/>
  <c r="Y1114" i="4"/>
  <c r="Z1114" i="4"/>
  <c r="AA1114" i="4"/>
  <c r="AB1114" i="4"/>
  <c r="U1115" i="4"/>
  <c r="V1115" i="4"/>
  <c r="W1115" i="4"/>
  <c r="X1115" i="4"/>
  <c r="Y1115" i="4"/>
  <c r="Z1115" i="4"/>
  <c r="AA1115" i="4"/>
  <c r="AB1115" i="4"/>
  <c r="U1116" i="4"/>
  <c r="V1116" i="4"/>
  <c r="W1116" i="4"/>
  <c r="X1116" i="4"/>
  <c r="Y1116" i="4"/>
  <c r="Z1116" i="4"/>
  <c r="AA1116" i="4"/>
  <c r="AB1116" i="4"/>
  <c r="U1117" i="4"/>
  <c r="V1117" i="4"/>
  <c r="W1117" i="4"/>
  <c r="X1117" i="4"/>
  <c r="Y1117" i="4"/>
  <c r="Z1117" i="4"/>
  <c r="AA1117" i="4"/>
  <c r="AB1117" i="4"/>
  <c r="U1118" i="4"/>
  <c r="V1118" i="4"/>
  <c r="W1118" i="4"/>
  <c r="X1118" i="4"/>
  <c r="Y1118" i="4"/>
  <c r="Z1118" i="4"/>
  <c r="AA1118" i="4"/>
  <c r="AB1118" i="4"/>
  <c r="U1119" i="4"/>
  <c r="V1119" i="4"/>
  <c r="W1119" i="4"/>
  <c r="X1119" i="4"/>
  <c r="Y1119" i="4"/>
  <c r="Z1119" i="4"/>
  <c r="AA1119" i="4"/>
  <c r="AB1119" i="4"/>
  <c r="U1120" i="4"/>
  <c r="V1120" i="4"/>
  <c r="W1120" i="4"/>
  <c r="X1120" i="4"/>
  <c r="Y1120" i="4"/>
  <c r="Z1120" i="4"/>
  <c r="AA1120" i="4"/>
  <c r="AB1120" i="4"/>
  <c r="U1121" i="4"/>
  <c r="V1121" i="4"/>
  <c r="W1121" i="4"/>
  <c r="X1121" i="4"/>
  <c r="Y1121" i="4"/>
  <c r="Z1121" i="4"/>
  <c r="AA1121" i="4"/>
  <c r="AB1121" i="4"/>
  <c r="U1122" i="4"/>
  <c r="V1122" i="4"/>
  <c r="W1122" i="4"/>
  <c r="X1122" i="4"/>
  <c r="Y1122" i="4"/>
  <c r="Z1122" i="4"/>
  <c r="AA1122" i="4"/>
  <c r="AB1122" i="4"/>
  <c r="U1123" i="4"/>
  <c r="V1123" i="4"/>
  <c r="W1123" i="4"/>
  <c r="X1123" i="4"/>
  <c r="Y1123" i="4"/>
  <c r="Z1123" i="4"/>
  <c r="AA1123" i="4"/>
  <c r="AB1123" i="4"/>
  <c r="U1124" i="4"/>
  <c r="V1124" i="4"/>
  <c r="W1124" i="4"/>
  <c r="X1124" i="4"/>
  <c r="Y1124" i="4"/>
  <c r="Z1124" i="4"/>
  <c r="AA1124" i="4"/>
  <c r="AB1124" i="4"/>
  <c r="U1125" i="4"/>
  <c r="V1125" i="4"/>
  <c r="W1125" i="4"/>
  <c r="X1125" i="4"/>
  <c r="Y1125" i="4"/>
  <c r="Z1125" i="4"/>
  <c r="AA1125" i="4"/>
  <c r="AB1125" i="4"/>
  <c r="U1126" i="4"/>
  <c r="V1126" i="4"/>
  <c r="W1126" i="4"/>
  <c r="X1126" i="4"/>
  <c r="Y1126" i="4"/>
  <c r="Z1126" i="4"/>
  <c r="AA1126" i="4"/>
  <c r="AB1126" i="4"/>
  <c r="U1127" i="4"/>
  <c r="V1127" i="4"/>
  <c r="W1127" i="4"/>
  <c r="X1127" i="4"/>
  <c r="Y1127" i="4"/>
  <c r="Z1127" i="4"/>
  <c r="AA1127" i="4"/>
  <c r="AB1127" i="4"/>
  <c r="U1128" i="4"/>
  <c r="V1128" i="4"/>
  <c r="W1128" i="4"/>
  <c r="X1128" i="4"/>
  <c r="Y1128" i="4"/>
  <c r="Z1128" i="4"/>
  <c r="AA1128" i="4"/>
  <c r="AB1128" i="4"/>
  <c r="U1129" i="4"/>
  <c r="V1129" i="4"/>
  <c r="W1129" i="4"/>
  <c r="X1129" i="4"/>
  <c r="Y1129" i="4"/>
  <c r="Z1129" i="4"/>
  <c r="AA1129" i="4"/>
  <c r="AB1129" i="4"/>
  <c r="U1130" i="4"/>
  <c r="V1130" i="4"/>
  <c r="W1130" i="4"/>
  <c r="X1130" i="4"/>
  <c r="Y1130" i="4"/>
  <c r="Z1130" i="4"/>
  <c r="AA1130" i="4"/>
  <c r="AB1130" i="4"/>
  <c r="U1131" i="4"/>
  <c r="V1131" i="4"/>
  <c r="W1131" i="4"/>
  <c r="X1131" i="4"/>
  <c r="Y1131" i="4"/>
  <c r="Z1131" i="4"/>
  <c r="AA1131" i="4"/>
  <c r="AB1131" i="4"/>
  <c r="U1132" i="4"/>
  <c r="V1132" i="4"/>
  <c r="W1132" i="4"/>
  <c r="X1132" i="4"/>
  <c r="Y1132" i="4"/>
  <c r="Z1132" i="4"/>
  <c r="AA1132" i="4"/>
  <c r="AB1132" i="4"/>
  <c r="U1133" i="4"/>
  <c r="V1133" i="4"/>
  <c r="W1133" i="4"/>
  <c r="X1133" i="4"/>
  <c r="Y1133" i="4"/>
  <c r="Z1133" i="4"/>
  <c r="AA1133" i="4"/>
  <c r="AB1133" i="4"/>
  <c r="U1134" i="4"/>
  <c r="V1134" i="4"/>
  <c r="W1134" i="4"/>
  <c r="X1134" i="4"/>
  <c r="Y1134" i="4"/>
  <c r="Z1134" i="4"/>
  <c r="AA1134" i="4"/>
  <c r="AB1134" i="4"/>
  <c r="U1135" i="4"/>
  <c r="V1135" i="4"/>
  <c r="W1135" i="4"/>
  <c r="X1135" i="4"/>
  <c r="Y1135" i="4"/>
  <c r="Z1135" i="4"/>
  <c r="AA1135" i="4"/>
  <c r="AB1135" i="4"/>
  <c r="U1136" i="4"/>
  <c r="V1136" i="4"/>
  <c r="W1136" i="4"/>
  <c r="X1136" i="4"/>
  <c r="Y1136" i="4"/>
  <c r="Z1136" i="4"/>
  <c r="AA1136" i="4"/>
  <c r="AB1136" i="4"/>
  <c r="U1137" i="4"/>
  <c r="V1137" i="4"/>
  <c r="W1137" i="4"/>
  <c r="X1137" i="4"/>
  <c r="Y1137" i="4"/>
  <c r="Z1137" i="4"/>
  <c r="AA1137" i="4"/>
  <c r="AB1137" i="4"/>
  <c r="U1138" i="4"/>
  <c r="V1138" i="4"/>
  <c r="W1138" i="4"/>
  <c r="X1138" i="4"/>
  <c r="Y1138" i="4"/>
  <c r="Z1138" i="4"/>
  <c r="AA1138" i="4"/>
  <c r="AB1138" i="4"/>
  <c r="U1139" i="4"/>
  <c r="V1139" i="4"/>
  <c r="W1139" i="4"/>
  <c r="X1139" i="4"/>
  <c r="Y1139" i="4"/>
  <c r="Z1139" i="4"/>
  <c r="AA1139" i="4"/>
  <c r="AB1139" i="4"/>
  <c r="U1140" i="4"/>
  <c r="V1140" i="4"/>
  <c r="W1140" i="4"/>
  <c r="X1140" i="4"/>
  <c r="Y1140" i="4"/>
  <c r="Z1140" i="4"/>
  <c r="AA1140" i="4"/>
  <c r="AB1140" i="4"/>
  <c r="U1141" i="4"/>
  <c r="V1141" i="4"/>
  <c r="W1141" i="4"/>
  <c r="X1141" i="4"/>
  <c r="Y1141" i="4"/>
  <c r="Z1141" i="4"/>
  <c r="AA1141" i="4"/>
  <c r="AB1141" i="4"/>
  <c r="U1142" i="4"/>
  <c r="V1142" i="4"/>
  <c r="W1142" i="4"/>
  <c r="X1142" i="4"/>
  <c r="Y1142" i="4"/>
  <c r="Z1142" i="4"/>
  <c r="AA1142" i="4"/>
  <c r="AB1142" i="4"/>
  <c r="U1143" i="4"/>
  <c r="V1143" i="4"/>
  <c r="W1143" i="4"/>
  <c r="X1143" i="4"/>
  <c r="Y1143" i="4"/>
  <c r="Z1143" i="4"/>
  <c r="AA1143" i="4"/>
  <c r="AB1143" i="4"/>
  <c r="U1144" i="4"/>
  <c r="V1144" i="4"/>
  <c r="W1144" i="4"/>
  <c r="X1144" i="4"/>
  <c r="Y1144" i="4"/>
  <c r="Z1144" i="4"/>
  <c r="AA1144" i="4"/>
  <c r="AB1144" i="4"/>
  <c r="U1145" i="4"/>
  <c r="V1145" i="4"/>
  <c r="W1145" i="4"/>
  <c r="X1145" i="4"/>
  <c r="Y1145" i="4"/>
  <c r="Z1145" i="4"/>
  <c r="AA1145" i="4"/>
  <c r="AB1145" i="4"/>
  <c r="U1146" i="4"/>
  <c r="V1146" i="4"/>
  <c r="W1146" i="4"/>
  <c r="X1146" i="4"/>
  <c r="Y1146" i="4"/>
  <c r="Z1146" i="4"/>
  <c r="AA1146" i="4"/>
  <c r="AB1146" i="4"/>
  <c r="U1147" i="4"/>
  <c r="V1147" i="4"/>
  <c r="W1147" i="4"/>
  <c r="X1147" i="4"/>
  <c r="Y1147" i="4"/>
  <c r="Z1147" i="4"/>
  <c r="AA1147" i="4"/>
  <c r="AB1147" i="4"/>
  <c r="U1148" i="4"/>
  <c r="V1148" i="4"/>
  <c r="W1148" i="4"/>
  <c r="X1148" i="4"/>
  <c r="Y1148" i="4"/>
  <c r="Z1148" i="4"/>
  <c r="AA1148" i="4"/>
  <c r="AB1148" i="4"/>
  <c r="U1149" i="4"/>
  <c r="V1149" i="4"/>
  <c r="W1149" i="4"/>
  <c r="X1149" i="4"/>
  <c r="Y1149" i="4"/>
  <c r="Z1149" i="4"/>
  <c r="AA1149" i="4"/>
  <c r="AB1149" i="4"/>
  <c r="U1150" i="4"/>
  <c r="V1150" i="4"/>
  <c r="W1150" i="4"/>
  <c r="X1150" i="4"/>
  <c r="Y1150" i="4"/>
  <c r="Z1150" i="4"/>
  <c r="AA1150" i="4"/>
  <c r="AB1150" i="4"/>
  <c r="U1151" i="4"/>
  <c r="V1151" i="4"/>
  <c r="W1151" i="4"/>
  <c r="X1151" i="4"/>
  <c r="Y1151" i="4"/>
  <c r="Z1151" i="4"/>
  <c r="AA1151" i="4"/>
  <c r="AB1151" i="4"/>
  <c r="U1152" i="4"/>
  <c r="V1152" i="4"/>
  <c r="W1152" i="4"/>
  <c r="X1152" i="4"/>
  <c r="Y1152" i="4"/>
  <c r="Z1152" i="4"/>
  <c r="AA1152" i="4"/>
  <c r="AB1152" i="4"/>
  <c r="U1153" i="4"/>
  <c r="V1153" i="4"/>
  <c r="W1153" i="4"/>
  <c r="X1153" i="4"/>
  <c r="Y1153" i="4"/>
  <c r="Z1153" i="4"/>
  <c r="AA1153" i="4"/>
  <c r="AB1153" i="4"/>
  <c r="U1154" i="4"/>
  <c r="V1154" i="4"/>
  <c r="W1154" i="4"/>
  <c r="X1154" i="4"/>
  <c r="Y1154" i="4"/>
  <c r="Z1154" i="4"/>
  <c r="AA1154" i="4"/>
  <c r="AB1154" i="4"/>
  <c r="U1155" i="4"/>
  <c r="V1155" i="4"/>
  <c r="W1155" i="4"/>
  <c r="X1155" i="4"/>
  <c r="Y1155" i="4"/>
  <c r="Z1155" i="4"/>
  <c r="AA1155" i="4"/>
  <c r="AB1155" i="4"/>
  <c r="U1156" i="4"/>
  <c r="V1156" i="4"/>
  <c r="W1156" i="4"/>
  <c r="X1156" i="4"/>
  <c r="Y1156" i="4"/>
  <c r="Z1156" i="4"/>
  <c r="AA1156" i="4"/>
  <c r="AB1156" i="4"/>
  <c r="U1157" i="4"/>
  <c r="V1157" i="4"/>
  <c r="W1157" i="4"/>
  <c r="X1157" i="4"/>
  <c r="Y1157" i="4"/>
  <c r="Z1157" i="4"/>
  <c r="AA1157" i="4"/>
  <c r="AB1157" i="4"/>
  <c r="U1158" i="4"/>
  <c r="V1158" i="4"/>
  <c r="W1158" i="4"/>
  <c r="X1158" i="4"/>
  <c r="Y1158" i="4"/>
  <c r="Z1158" i="4"/>
  <c r="AA1158" i="4"/>
  <c r="AB1158" i="4"/>
  <c r="U1159" i="4"/>
  <c r="V1159" i="4"/>
  <c r="W1159" i="4"/>
  <c r="X1159" i="4"/>
  <c r="Y1159" i="4"/>
  <c r="Z1159" i="4"/>
  <c r="AA1159" i="4"/>
  <c r="AB1159" i="4"/>
  <c r="U1160" i="4"/>
  <c r="V1160" i="4"/>
  <c r="W1160" i="4"/>
  <c r="X1160" i="4"/>
  <c r="Y1160" i="4"/>
  <c r="Z1160" i="4"/>
  <c r="AA1160" i="4"/>
  <c r="AB1160" i="4"/>
  <c r="U1161" i="4"/>
  <c r="V1161" i="4"/>
  <c r="W1161" i="4"/>
  <c r="X1161" i="4"/>
  <c r="Y1161" i="4"/>
  <c r="Z1161" i="4"/>
  <c r="AA1161" i="4"/>
  <c r="AB1161" i="4"/>
  <c r="U1162" i="4"/>
  <c r="V1162" i="4"/>
  <c r="W1162" i="4"/>
  <c r="X1162" i="4"/>
  <c r="Y1162" i="4"/>
  <c r="Z1162" i="4"/>
  <c r="AA1162" i="4"/>
  <c r="AB1162" i="4"/>
  <c r="U1163" i="4"/>
  <c r="V1163" i="4"/>
  <c r="W1163" i="4"/>
  <c r="X1163" i="4"/>
  <c r="Y1163" i="4"/>
  <c r="Z1163" i="4"/>
  <c r="AA1163" i="4"/>
  <c r="AB1163" i="4"/>
  <c r="U1164" i="4"/>
  <c r="V1164" i="4"/>
  <c r="W1164" i="4"/>
  <c r="X1164" i="4"/>
  <c r="Y1164" i="4"/>
  <c r="Z1164" i="4"/>
  <c r="AA1164" i="4"/>
  <c r="AB1164" i="4"/>
  <c r="U1165" i="4"/>
  <c r="V1165" i="4"/>
  <c r="W1165" i="4"/>
  <c r="X1165" i="4"/>
  <c r="Y1165" i="4"/>
  <c r="Z1165" i="4"/>
  <c r="AA1165" i="4"/>
  <c r="AB1165" i="4"/>
  <c r="U1166" i="4"/>
  <c r="V1166" i="4"/>
  <c r="W1166" i="4"/>
  <c r="X1166" i="4"/>
  <c r="Y1166" i="4"/>
  <c r="Z1166" i="4"/>
  <c r="AA1166" i="4"/>
  <c r="AB1166" i="4"/>
  <c r="U1167" i="4"/>
  <c r="V1167" i="4"/>
  <c r="W1167" i="4"/>
  <c r="X1167" i="4"/>
  <c r="Y1167" i="4"/>
  <c r="Z1167" i="4"/>
  <c r="AA1167" i="4"/>
  <c r="AB1167" i="4"/>
  <c r="U1168" i="4"/>
  <c r="V1168" i="4"/>
  <c r="W1168" i="4"/>
  <c r="X1168" i="4"/>
  <c r="Y1168" i="4"/>
  <c r="Z1168" i="4"/>
  <c r="AA1168" i="4"/>
  <c r="AB1168" i="4"/>
  <c r="U1169" i="4"/>
  <c r="V1169" i="4"/>
  <c r="W1169" i="4"/>
  <c r="X1169" i="4"/>
  <c r="Y1169" i="4"/>
  <c r="Z1169" i="4"/>
  <c r="AA1169" i="4"/>
  <c r="AB1169" i="4"/>
  <c r="U1170" i="4"/>
  <c r="V1170" i="4"/>
  <c r="W1170" i="4"/>
  <c r="X1170" i="4"/>
  <c r="Y1170" i="4"/>
  <c r="Z1170" i="4"/>
  <c r="AA1170" i="4"/>
  <c r="AB1170" i="4"/>
  <c r="U1171" i="4"/>
  <c r="V1171" i="4"/>
  <c r="W1171" i="4"/>
  <c r="X1171" i="4"/>
  <c r="Y1171" i="4"/>
  <c r="Z1171" i="4"/>
  <c r="AA1171" i="4"/>
  <c r="AB1171" i="4"/>
  <c r="U1172" i="4"/>
  <c r="V1172" i="4"/>
  <c r="W1172" i="4"/>
  <c r="X1172" i="4"/>
  <c r="Y1172" i="4"/>
  <c r="Z1172" i="4"/>
  <c r="AA1172" i="4"/>
  <c r="AB1172" i="4"/>
  <c r="U1173" i="4"/>
  <c r="V1173" i="4"/>
  <c r="W1173" i="4"/>
  <c r="X1173" i="4"/>
  <c r="Y1173" i="4"/>
  <c r="Z1173" i="4"/>
  <c r="AA1173" i="4"/>
  <c r="AB1173" i="4"/>
  <c r="U1174" i="4"/>
  <c r="V1174" i="4"/>
  <c r="W1174" i="4"/>
  <c r="X1174" i="4"/>
  <c r="Y1174" i="4"/>
  <c r="Z1174" i="4"/>
  <c r="AA1174" i="4"/>
  <c r="AB1174" i="4"/>
  <c r="U1175" i="4"/>
  <c r="V1175" i="4"/>
  <c r="W1175" i="4"/>
  <c r="X1175" i="4"/>
  <c r="Y1175" i="4"/>
  <c r="Z1175" i="4"/>
  <c r="AA1175" i="4"/>
  <c r="AB1175" i="4"/>
  <c r="U1176" i="4"/>
  <c r="V1176" i="4"/>
  <c r="W1176" i="4"/>
  <c r="X1176" i="4"/>
  <c r="Y1176" i="4"/>
  <c r="Z1176" i="4"/>
  <c r="AA1176" i="4"/>
  <c r="AB1176" i="4"/>
  <c r="U1177" i="4"/>
  <c r="V1177" i="4"/>
  <c r="W1177" i="4"/>
  <c r="X1177" i="4"/>
  <c r="Y1177" i="4"/>
  <c r="Z1177" i="4"/>
  <c r="AA1177" i="4"/>
  <c r="AB1177" i="4"/>
  <c r="U1178" i="4"/>
  <c r="V1178" i="4"/>
  <c r="W1178" i="4"/>
  <c r="X1178" i="4"/>
  <c r="Y1178" i="4"/>
  <c r="Z1178" i="4"/>
  <c r="AA1178" i="4"/>
  <c r="AB1178" i="4"/>
  <c r="U1179" i="4"/>
  <c r="V1179" i="4"/>
  <c r="W1179" i="4"/>
  <c r="X1179" i="4"/>
  <c r="Y1179" i="4"/>
  <c r="Z1179" i="4"/>
  <c r="AA1179" i="4"/>
  <c r="AB1179" i="4"/>
  <c r="U1180" i="4"/>
  <c r="V1180" i="4"/>
  <c r="W1180" i="4"/>
  <c r="X1180" i="4"/>
  <c r="Y1180" i="4"/>
  <c r="Z1180" i="4"/>
  <c r="AA1180" i="4"/>
  <c r="AB1180" i="4"/>
  <c r="U1181" i="4"/>
  <c r="V1181" i="4"/>
  <c r="W1181" i="4"/>
  <c r="X1181" i="4"/>
  <c r="Y1181" i="4"/>
  <c r="Z1181" i="4"/>
  <c r="AA1181" i="4"/>
  <c r="AB1181" i="4"/>
  <c r="U1182" i="4"/>
  <c r="V1182" i="4"/>
  <c r="W1182" i="4"/>
  <c r="X1182" i="4"/>
  <c r="Y1182" i="4"/>
  <c r="Z1182" i="4"/>
  <c r="AA1182" i="4"/>
  <c r="AB1182" i="4"/>
  <c r="U1183" i="4"/>
  <c r="V1183" i="4"/>
  <c r="W1183" i="4"/>
  <c r="X1183" i="4"/>
  <c r="Y1183" i="4"/>
  <c r="Z1183" i="4"/>
  <c r="AA1183" i="4"/>
  <c r="AB1183" i="4"/>
  <c r="U1184" i="4"/>
  <c r="V1184" i="4"/>
  <c r="W1184" i="4"/>
  <c r="X1184" i="4"/>
  <c r="Y1184" i="4"/>
  <c r="Z1184" i="4"/>
  <c r="AA1184" i="4"/>
  <c r="AB1184" i="4"/>
  <c r="U1185" i="4"/>
  <c r="V1185" i="4"/>
  <c r="W1185" i="4"/>
  <c r="X1185" i="4"/>
  <c r="Y1185" i="4"/>
  <c r="Z1185" i="4"/>
  <c r="AA1185" i="4"/>
  <c r="AB1185" i="4"/>
  <c r="U1186" i="4"/>
  <c r="V1186" i="4"/>
  <c r="W1186" i="4"/>
  <c r="X1186" i="4"/>
  <c r="Y1186" i="4"/>
  <c r="Z1186" i="4"/>
  <c r="AA1186" i="4"/>
  <c r="AB1186" i="4"/>
  <c r="U1187" i="4"/>
  <c r="V1187" i="4"/>
  <c r="W1187" i="4"/>
  <c r="X1187" i="4"/>
  <c r="Y1187" i="4"/>
  <c r="Z1187" i="4"/>
  <c r="AA1187" i="4"/>
  <c r="AB1187" i="4"/>
  <c r="U1188" i="4"/>
  <c r="V1188" i="4"/>
  <c r="W1188" i="4"/>
  <c r="X1188" i="4"/>
  <c r="Y1188" i="4"/>
  <c r="Z1188" i="4"/>
  <c r="AA1188" i="4"/>
  <c r="AB1188" i="4"/>
  <c r="U1189" i="4"/>
  <c r="V1189" i="4"/>
  <c r="W1189" i="4"/>
  <c r="X1189" i="4"/>
  <c r="Y1189" i="4"/>
  <c r="Z1189" i="4"/>
  <c r="AA1189" i="4"/>
  <c r="AB1189" i="4"/>
  <c r="U1190" i="4"/>
  <c r="V1190" i="4"/>
  <c r="W1190" i="4"/>
  <c r="X1190" i="4"/>
  <c r="Y1190" i="4"/>
  <c r="Z1190" i="4"/>
  <c r="AA1190" i="4"/>
  <c r="AB1190" i="4"/>
  <c r="U1191" i="4"/>
  <c r="V1191" i="4"/>
  <c r="W1191" i="4"/>
  <c r="X1191" i="4"/>
  <c r="Y1191" i="4"/>
  <c r="Z1191" i="4"/>
  <c r="AA1191" i="4"/>
  <c r="AB1191" i="4"/>
  <c r="U1192" i="4"/>
  <c r="V1192" i="4"/>
  <c r="W1192" i="4"/>
  <c r="X1192" i="4"/>
  <c r="Y1192" i="4"/>
  <c r="Z1192" i="4"/>
  <c r="AA1192" i="4"/>
  <c r="AB1192" i="4"/>
  <c r="U1193" i="4"/>
  <c r="V1193" i="4"/>
  <c r="W1193" i="4"/>
  <c r="X1193" i="4"/>
  <c r="Y1193" i="4"/>
  <c r="Z1193" i="4"/>
  <c r="AA1193" i="4"/>
  <c r="AB1193" i="4"/>
  <c r="U1194" i="4"/>
  <c r="V1194" i="4"/>
  <c r="W1194" i="4"/>
  <c r="X1194" i="4"/>
  <c r="Y1194" i="4"/>
  <c r="Z1194" i="4"/>
  <c r="AA1194" i="4"/>
  <c r="AB1194" i="4"/>
  <c r="U1195" i="4"/>
  <c r="V1195" i="4"/>
  <c r="W1195" i="4"/>
  <c r="X1195" i="4"/>
  <c r="Y1195" i="4"/>
  <c r="Z1195" i="4"/>
  <c r="AA1195" i="4"/>
  <c r="AB1195" i="4"/>
  <c r="U1196" i="4"/>
  <c r="V1196" i="4"/>
  <c r="W1196" i="4"/>
  <c r="X1196" i="4"/>
  <c r="Y1196" i="4"/>
  <c r="Z1196" i="4"/>
  <c r="AA1196" i="4"/>
  <c r="AB1196" i="4"/>
  <c r="U1197" i="4"/>
  <c r="V1197" i="4"/>
  <c r="W1197" i="4"/>
  <c r="X1197" i="4"/>
  <c r="Y1197" i="4"/>
  <c r="Z1197" i="4"/>
  <c r="AA1197" i="4"/>
  <c r="AB1197" i="4"/>
  <c r="U1198" i="4"/>
  <c r="V1198" i="4"/>
  <c r="W1198" i="4"/>
  <c r="X1198" i="4"/>
  <c r="Y1198" i="4"/>
  <c r="Z1198" i="4"/>
  <c r="AA1198" i="4"/>
  <c r="AB1198" i="4"/>
  <c r="U1199" i="4"/>
  <c r="V1199" i="4"/>
  <c r="W1199" i="4"/>
  <c r="X1199" i="4"/>
  <c r="Y1199" i="4"/>
  <c r="Z1199" i="4"/>
  <c r="AA1199" i="4"/>
  <c r="AB1199" i="4"/>
  <c r="U1200" i="4"/>
  <c r="V1200" i="4"/>
  <c r="W1200" i="4"/>
  <c r="X1200" i="4"/>
  <c r="Y1200" i="4"/>
  <c r="Z1200" i="4"/>
  <c r="AA1200" i="4"/>
  <c r="AB1200" i="4"/>
  <c r="U1201" i="4"/>
  <c r="V1201" i="4"/>
  <c r="W1201" i="4"/>
  <c r="X1201" i="4"/>
  <c r="Y1201" i="4"/>
  <c r="Z1201" i="4"/>
  <c r="AA1201" i="4"/>
  <c r="AB1201" i="4"/>
  <c r="U1202" i="4"/>
  <c r="V1202" i="4"/>
  <c r="W1202" i="4"/>
  <c r="X1202" i="4"/>
  <c r="Y1202" i="4"/>
  <c r="Z1202" i="4"/>
  <c r="AA1202" i="4"/>
  <c r="AB1202" i="4"/>
  <c r="U1203" i="4"/>
  <c r="V1203" i="4"/>
  <c r="W1203" i="4"/>
  <c r="X1203" i="4"/>
  <c r="Y1203" i="4"/>
  <c r="Z1203" i="4"/>
  <c r="AA1203" i="4"/>
  <c r="AB1203" i="4"/>
  <c r="U1204" i="4"/>
  <c r="V1204" i="4"/>
  <c r="W1204" i="4"/>
  <c r="X1204" i="4"/>
  <c r="Y1204" i="4"/>
  <c r="Z1204" i="4"/>
  <c r="AA1204" i="4"/>
  <c r="AB1204" i="4"/>
  <c r="U1205" i="4"/>
  <c r="V1205" i="4"/>
  <c r="W1205" i="4"/>
  <c r="X1205" i="4"/>
  <c r="Y1205" i="4"/>
  <c r="Z1205" i="4"/>
  <c r="AA1205" i="4"/>
  <c r="AB1205" i="4"/>
  <c r="U1206" i="4"/>
  <c r="V1206" i="4"/>
  <c r="W1206" i="4"/>
  <c r="X1206" i="4"/>
  <c r="Y1206" i="4"/>
  <c r="Z1206" i="4"/>
  <c r="AA1206" i="4"/>
  <c r="AB1206" i="4"/>
  <c r="U1207" i="4"/>
  <c r="V1207" i="4"/>
  <c r="W1207" i="4"/>
  <c r="X1207" i="4"/>
  <c r="Y1207" i="4"/>
  <c r="Z1207" i="4"/>
  <c r="AA1207" i="4"/>
  <c r="AB1207" i="4"/>
  <c r="U1208" i="4"/>
  <c r="V1208" i="4"/>
  <c r="W1208" i="4"/>
  <c r="X1208" i="4"/>
  <c r="Y1208" i="4"/>
  <c r="Z1208" i="4"/>
  <c r="AA1208" i="4"/>
  <c r="AB1208" i="4"/>
  <c r="U1209" i="4"/>
  <c r="V1209" i="4"/>
  <c r="W1209" i="4"/>
  <c r="X1209" i="4"/>
  <c r="Y1209" i="4"/>
  <c r="Z1209" i="4"/>
  <c r="AA1209" i="4"/>
  <c r="AB1209" i="4"/>
  <c r="U1210" i="4"/>
  <c r="V1210" i="4"/>
  <c r="W1210" i="4"/>
  <c r="X1210" i="4"/>
  <c r="Y1210" i="4"/>
  <c r="Z1210" i="4"/>
  <c r="AA1210" i="4"/>
  <c r="AB1210" i="4"/>
  <c r="U1211" i="4"/>
  <c r="V1211" i="4"/>
  <c r="W1211" i="4"/>
  <c r="X1211" i="4"/>
  <c r="Y1211" i="4"/>
  <c r="Z1211" i="4"/>
  <c r="AA1211" i="4"/>
  <c r="AB1211" i="4"/>
  <c r="U1212" i="4"/>
  <c r="V1212" i="4"/>
  <c r="W1212" i="4"/>
  <c r="X1212" i="4"/>
  <c r="Y1212" i="4"/>
  <c r="Z1212" i="4"/>
  <c r="AA1212" i="4"/>
  <c r="AB1212" i="4"/>
  <c r="U1213" i="4"/>
  <c r="V1213" i="4"/>
  <c r="W1213" i="4"/>
  <c r="X1213" i="4"/>
  <c r="Y1213" i="4"/>
  <c r="Z1213" i="4"/>
  <c r="AA1213" i="4"/>
  <c r="AB1213" i="4"/>
  <c r="U1214" i="4"/>
  <c r="V1214" i="4"/>
  <c r="W1214" i="4"/>
  <c r="X1214" i="4"/>
  <c r="Y1214" i="4"/>
  <c r="Z1214" i="4"/>
  <c r="AA1214" i="4"/>
  <c r="AB1214" i="4"/>
  <c r="U1215" i="4"/>
  <c r="V1215" i="4"/>
  <c r="W1215" i="4"/>
  <c r="X1215" i="4"/>
  <c r="Y1215" i="4"/>
  <c r="Z1215" i="4"/>
  <c r="AA1215" i="4"/>
  <c r="AB1215" i="4"/>
  <c r="U1216" i="4"/>
  <c r="V1216" i="4"/>
  <c r="W1216" i="4"/>
  <c r="X1216" i="4"/>
  <c r="Y1216" i="4"/>
  <c r="Z1216" i="4"/>
  <c r="AA1216" i="4"/>
  <c r="AB1216" i="4"/>
  <c r="U1217" i="4"/>
  <c r="V1217" i="4"/>
  <c r="W1217" i="4"/>
  <c r="X1217" i="4"/>
  <c r="Y1217" i="4"/>
  <c r="Z1217" i="4"/>
  <c r="AA1217" i="4"/>
  <c r="AB1217" i="4"/>
  <c r="U1218" i="4"/>
  <c r="V1218" i="4"/>
  <c r="W1218" i="4"/>
  <c r="X1218" i="4"/>
  <c r="Y1218" i="4"/>
  <c r="Z1218" i="4"/>
  <c r="AA1218" i="4"/>
  <c r="AB1218" i="4"/>
  <c r="U1219" i="4"/>
  <c r="V1219" i="4"/>
  <c r="W1219" i="4"/>
  <c r="X1219" i="4"/>
  <c r="Y1219" i="4"/>
  <c r="Z1219" i="4"/>
  <c r="AA1219" i="4"/>
  <c r="AB1219" i="4"/>
  <c r="U1220" i="4"/>
  <c r="V1220" i="4"/>
  <c r="W1220" i="4"/>
  <c r="X1220" i="4"/>
  <c r="Y1220" i="4"/>
  <c r="Z1220" i="4"/>
  <c r="AA1220" i="4"/>
  <c r="AB1220" i="4"/>
  <c r="U1221" i="4"/>
  <c r="V1221" i="4"/>
  <c r="W1221" i="4"/>
  <c r="X1221" i="4"/>
  <c r="Y1221" i="4"/>
  <c r="Z1221" i="4"/>
  <c r="AA1221" i="4"/>
  <c r="AB1221" i="4"/>
  <c r="U1222" i="4"/>
  <c r="V1222" i="4"/>
  <c r="W1222" i="4"/>
  <c r="X1222" i="4"/>
  <c r="Y1222" i="4"/>
  <c r="Z1222" i="4"/>
  <c r="AA1222" i="4"/>
  <c r="AB1222" i="4"/>
  <c r="U1223" i="4"/>
  <c r="V1223" i="4"/>
  <c r="W1223" i="4"/>
  <c r="X1223" i="4"/>
  <c r="Y1223" i="4"/>
  <c r="Z1223" i="4"/>
  <c r="AA1223" i="4"/>
  <c r="AB1223" i="4"/>
  <c r="U1224" i="4"/>
  <c r="V1224" i="4"/>
  <c r="W1224" i="4"/>
  <c r="X1224" i="4"/>
  <c r="Y1224" i="4"/>
  <c r="Z1224" i="4"/>
  <c r="AA1224" i="4"/>
  <c r="AB1224" i="4"/>
  <c r="U1225" i="4"/>
  <c r="V1225" i="4"/>
  <c r="W1225" i="4"/>
  <c r="X1225" i="4"/>
  <c r="Y1225" i="4"/>
  <c r="Z1225" i="4"/>
  <c r="AA1225" i="4"/>
  <c r="AB1225" i="4"/>
  <c r="U1226" i="4"/>
  <c r="V1226" i="4"/>
  <c r="W1226" i="4"/>
  <c r="X1226" i="4"/>
  <c r="Y1226" i="4"/>
  <c r="Z1226" i="4"/>
  <c r="AA1226" i="4"/>
  <c r="AB1226" i="4"/>
  <c r="U1227" i="4"/>
  <c r="V1227" i="4"/>
  <c r="W1227" i="4"/>
  <c r="X1227" i="4"/>
  <c r="Y1227" i="4"/>
  <c r="Z1227" i="4"/>
  <c r="AA1227" i="4"/>
  <c r="AB1227" i="4"/>
  <c r="U1228" i="4"/>
  <c r="V1228" i="4"/>
  <c r="W1228" i="4"/>
  <c r="X1228" i="4"/>
  <c r="Y1228" i="4"/>
  <c r="Z1228" i="4"/>
  <c r="AA1228" i="4"/>
  <c r="AB1228" i="4"/>
  <c r="U1229" i="4"/>
  <c r="V1229" i="4"/>
  <c r="W1229" i="4"/>
  <c r="X1229" i="4"/>
  <c r="Y1229" i="4"/>
  <c r="Z1229" i="4"/>
  <c r="AA1229" i="4"/>
  <c r="AB1229" i="4"/>
  <c r="U1230" i="4"/>
  <c r="V1230" i="4"/>
  <c r="W1230" i="4"/>
  <c r="X1230" i="4"/>
  <c r="Y1230" i="4"/>
  <c r="Z1230" i="4"/>
  <c r="AA1230" i="4"/>
  <c r="AB1230" i="4"/>
  <c r="U1231" i="4"/>
  <c r="V1231" i="4"/>
  <c r="W1231" i="4"/>
  <c r="X1231" i="4"/>
  <c r="Y1231" i="4"/>
  <c r="Z1231" i="4"/>
  <c r="AA1231" i="4"/>
  <c r="AB1231" i="4"/>
  <c r="U1232" i="4"/>
  <c r="V1232" i="4"/>
  <c r="W1232" i="4"/>
  <c r="X1232" i="4"/>
  <c r="Y1232" i="4"/>
  <c r="Z1232" i="4"/>
  <c r="AA1232" i="4"/>
  <c r="AB1232" i="4"/>
  <c r="U1233" i="4"/>
  <c r="V1233" i="4"/>
  <c r="W1233" i="4"/>
  <c r="X1233" i="4"/>
  <c r="Y1233" i="4"/>
  <c r="Z1233" i="4"/>
  <c r="AA1233" i="4"/>
  <c r="AB1233" i="4"/>
  <c r="U1234" i="4"/>
  <c r="V1234" i="4"/>
  <c r="W1234" i="4"/>
  <c r="X1234" i="4"/>
  <c r="Y1234" i="4"/>
  <c r="Z1234" i="4"/>
  <c r="AA1234" i="4"/>
  <c r="AB1234" i="4"/>
  <c r="U1235" i="4"/>
  <c r="V1235" i="4"/>
  <c r="W1235" i="4"/>
  <c r="X1235" i="4"/>
  <c r="Y1235" i="4"/>
  <c r="Z1235" i="4"/>
  <c r="AA1235" i="4"/>
  <c r="AB1235" i="4"/>
  <c r="U1236" i="4"/>
  <c r="V1236" i="4"/>
  <c r="W1236" i="4"/>
  <c r="X1236" i="4"/>
  <c r="Y1236" i="4"/>
  <c r="Z1236" i="4"/>
  <c r="AA1236" i="4"/>
  <c r="AB1236" i="4"/>
  <c r="U1237" i="4"/>
  <c r="V1237" i="4"/>
  <c r="W1237" i="4"/>
  <c r="X1237" i="4"/>
  <c r="Y1237" i="4"/>
  <c r="Z1237" i="4"/>
  <c r="AA1237" i="4"/>
  <c r="AB1237" i="4"/>
  <c r="U1238" i="4"/>
  <c r="V1238" i="4"/>
  <c r="W1238" i="4"/>
  <c r="X1238" i="4"/>
  <c r="Y1238" i="4"/>
  <c r="Z1238" i="4"/>
  <c r="AA1238" i="4"/>
  <c r="AB1238" i="4"/>
  <c r="U1239" i="4"/>
  <c r="V1239" i="4"/>
  <c r="W1239" i="4"/>
  <c r="X1239" i="4"/>
  <c r="Y1239" i="4"/>
  <c r="Z1239" i="4"/>
  <c r="AA1239" i="4"/>
  <c r="AB1239" i="4"/>
  <c r="U1240" i="4"/>
  <c r="V1240" i="4"/>
  <c r="W1240" i="4"/>
  <c r="X1240" i="4"/>
  <c r="Y1240" i="4"/>
  <c r="Z1240" i="4"/>
  <c r="AA1240" i="4"/>
  <c r="AB1240" i="4"/>
  <c r="U1241" i="4"/>
  <c r="V1241" i="4"/>
  <c r="W1241" i="4"/>
  <c r="X1241" i="4"/>
  <c r="Y1241" i="4"/>
  <c r="Z1241" i="4"/>
  <c r="AA1241" i="4"/>
  <c r="AB1241" i="4"/>
  <c r="U1242" i="4"/>
  <c r="V1242" i="4"/>
  <c r="W1242" i="4"/>
  <c r="X1242" i="4"/>
  <c r="Y1242" i="4"/>
  <c r="Z1242" i="4"/>
  <c r="AA1242" i="4"/>
  <c r="AB1242" i="4"/>
  <c r="U1243" i="4"/>
  <c r="V1243" i="4"/>
  <c r="W1243" i="4"/>
  <c r="X1243" i="4"/>
  <c r="Y1243" i="4"/>
  <c r="Z1243" i="4"/>
  <c r="AA1243" i="4"/>
  <c r="AB1243" i="4"/>
  <c r="U1244" i="4"/>
  <c r="V1244" i="4"/>
  <c r="W1244" i="4"/>
  <c r="X1244" i="4"/>
  <c r="Y1244" i="4"/>
  <c r="Z1244" i="4"/>
  <c r="AA1244" i="4"/>
  <c r="AB1244" i="4"/>
  <c r="U1245" i="4"/>
  <c r="V1245" i="4"/>
  <c r="W1245" i="4"/>
  <c r="X1245" i="4"/>
  <c r="Y1245" i="4"/>
  <c r="Z1245" i="4"/>
  <c r="AA1245" i="4"/>
  <c r="AB1245" i="4"/>
  <c r="U1246" i="4"/>
  <c r="V1246" i="4"/>
  <c r="W1246" i="4"/>
  <c r="X1246" i="4"/>
  <c r="Y1246" i="4"/>
  <c r="Z1246" i="4"/>
  <c r="AA1246" i="4"/>
  <c r="AB1246" i="4"/>
  <c r="U1247" i="4"/>
  <c r="V1247" i="4"/>
  <c r="W1247" i="4"/>
  <c r="X1247" i="4"/>
  <c r="Y1247" i="4"/>
  <c r="Z1247" i="4"/>
  <c r="AA1247" i="4"/>
  <c r="AB1247" i="4"/>
  <c r="U1248" i="4"/>
  <c r="V1248" i="4"/>
  <c r="W1248" i="4"/>
  <c r="X1248" i="4"/>
  <c r="Y1248" i="4"/>
  <c r="Z1248" i="4"/>
  <c r="AA1248" i="4"/>
  <c r="AB1248" i="4"/>
  <c r="U1249" i="4"/>
  <c r="V1249" i="4"/>
  <c r="W1249" i="4"/>
  <c r="X1249" i="4"/>
  <c r="Y1249" i="4"/>
  <c r="Z1249" i="4"/>
  <c r="AA1249" i="4"/>
  <c r="AB1249" i="4"/>
  <c r="U1250" i="4"/>
  <c r="V1250" i="4"/>
  <c r="W1250" i="4"/>
  <c r="X1250" i="4"/>
  <c r="Y1250" i="4"/>
  <c r="Z1250" i="4"/>
  <c r="AA1250" i="4"/>
  <c r="AB1250" i="4"/>
  <c r="U1251" i="4"/>
  <c r="V1251" i="4"/>
  <c r="W1251" i="4"/>
  <c r="X1251" i="4"/>
  <c r="Y1251" i="4"/>
  <c r="Z1251" i="4"/>
  <c r="AA1251" i="4"/>
  <c r="AB1251" i="4"/>
  <c r="U1252" i="4"/>
  <c r="V1252" i="4"/>
  <c r="W1252" i="4"/>
  <c r="X1252" i="4"/>
  <c r="Y1252" i="4"/>
  <c r="Z1252" i="4"/>
  <c r="AA1252" i="4"/>
  <c r="AB1252" i="4"/>
  <c r="U1253" i="4"/>
  <c r="V1253" i="4"/>
  <c r="W1253" i="4"/>
  <c r="X1253" i="4"/>
  <c r="Y1253" i="4"/>
  <c r="Z1253" i="4"/>
  <c r="AA1253" i="4"/>
  <c r="AB1253" i="4"/>
  <c r="U1254" i="4"/>
  <c r="V1254" i="4"/>
  <c r="W1254" i="4"/>
  <c r="X1254" i="4"/>
  <c r="Y1254" i="4"/>
  <c r="Z1254" i="4"/>
  <c r="AA1254" i="4"/>
  <c r="AB1254" i="4"/>
  <c r="U1255" i="4"/>
  <c r="V1255" i="4"/>
  <c r="W1255" i="4"/>
  <c r="X1255" i="4"/>
  <c r="Y1255" i="4"/>
  <c r="Z1255" i="4"/>
  <c r="AA1255" i="4"/>
  <c r="AB1255" i="4"/>
  <c r="U1256" i="4"/>
  <c r="V1256" i="4"/>
  <c r="W1256" i="4"/>
  <c r="X1256" i="4"/>
  <c r="Y1256" i="4"/>
  <c r="Z1256" i="4"/>
  <c r="AA1256" i="4"/>
  <c r="AB1256" i="4"/>
  <c r="U1257" i="4"/>
  <c r="V1257" i="4"/>
  <c r="W1257" i="4"/>
  <c r="X1257" i="4"/>
  <c r="Y1257" i="4"/>
  <c r="Z1257" i="4"/>
  <c r="AA1257" i="4"/>
  <c r="AB1257" i="4"/>
  <c r="U1258" i="4"/>
  <c r="V1258" i="4"/>
  <c r="W1258" i="4"/>
  <c r="X1258" i="4"/>
  <c r="Y1258" i="4"/>
  <c r="Z1258" i="4"/>
  <c r="AA1258" i="4"/>
  <c r="AB1258" i="4"/>
  <c r="U1259" i="4"/>
  <c r="V1259" i="4"/>
  <c r="W1259" i="4"/>
  <c r="X1259" i="4"/>
  <c r="Y1259" i="4"/>
  <c r="Z1259" i="4"/>
  <c r="AA1259" i="4"/>
  <c r="AB1259" i="4"/>
  <c r="U1260" i="4"/>
  <c r="V1260" i="4"/>
  <c r="W1260" i="4"/>
  <c r="X1260" i="4"/>
  <c r="Y1260" i="4"/>
  <c r="Z1260" i="4"/>
  <c r="AA1260" i="4"/>
  <c r="AB1260" i="4"/>
  <c r="U1261" i="4"/>
  <c r="V1261" i="4"/>
  <c r="W1261" i="4"/>
  <c r="X1261" i="4"/>
  <c r="Y1261" i="4"/>
  <c r="Z1261" i="4"/>
  <c r="AA1261" i="4"/>
  <c r="AB1261" i="4"/>
  <c r="U1262" i="4"/>
  <c r="V1262" i="4"/>
  <c r="W1262" i="4"/>
  <c r="X1262" i="4"/>
  <c r="Y1262" i="4"/>
  <c r="Z1262" i="4"/>
  <c r="AA1262" i="4"/>
  <c r="AB1262" i="4"/>
  <c r="U1263" i="4"/>
  <c r="V1263" i="4"/>
  <c r="W1263" i="4"/>
  <c r="X1263" i="4"/>
  <c r="Y1263" i="4"/>
  <c r="Z1263" i="4"/>
  <c r="AA1263" i="4"/>
  <c r="AB1263" i="4"/>
  <c r="U1264" i="4"/>
  <c r="V1264" i="4"/>
  <c r="W1264" i="4"/>
  <c r="X1264" i="4"/>
  <c r="Y1264" i="4"/>
  <c r="Z1264" i="4"/>
  <c r="AA1264" i="4"/>
  <c r="AB1264" i="4"/>
  <c r="U1265" i="4"/>
  <c r="V1265" i="4"/>
  <c r="W1265" i="4"/>
  <c r="X1265" i="4"/>
  <c r="Y1265" i="4"/>
  <c r="Z1265" i="4"/>
  <c r="AA1265" i="4"/>
  <c r="AB1265" i="4"/>
  <c r="U1266" i="4"/>
  <c r="V1266" i="4"/>
  <c r="W1266" i="4"/>
  <c r="X1266" i="4"/>
  <c r="Y1266" i="4"/>
  <c r="Z1266" i="4"/>
  <c r="AA1266" i="4"/>
  <c r="AB1266" i="4"/>
  <c r="U1267" i="4"/>
  <c r="V1267" i="4"/>
  <c r="W1267" i="4"/>
  <c r="X1267" i="4"/>
  <c r="Y1267" i="4"/>
  <c r="Z1267" i="4"/>
  <c r="AA1267" i="4"/>
  <c r="AB1267" i="4"/>
  <c r="U1268" i="4"/>
  <c r="V1268" i="4"/>
  <c r="W1268" i="4"/>
  <c r="X1268" i="4"/>
  <c r="Y1268" i="4"/>
  <c r="Z1268" i="4"/>
  <c r="AA1268" i="4"/>
  <c r="AB1268" i="4"/>
  <c r="U1269" i="4"/>
  <c r="V1269" i="4"/>
  <c r="W1269" i="4"/>
  <c r="X1269" i="4"/>
  <c r="Y1269" i="4"/>
  <c r="Z1269" i="4"/>
  <c r="AA1269" i="4"/>
  <c r="AB1269" i="4"/>
  <c r="U1270" i="4"/>
  <c r="V1270" i="4"/>
  <c r="W1270" i="4"/>
  <c r="X1270" i="4"/>
  <c r="Y1270" i="4"/>
  <c r="Z1270" i="4"/>
  <c r="AA1270" i="4"/>
  <c r="AB1270" i="4"/>
  <c r="U1271" i="4"/>
  <c r="V1271" i="4"/>
  <c r="W1271" i="4"/>
  <c r="X1271" i="4"/>
  <c r="Y1271" i="4"/>
  <c r="Z1271" i="4"/>
  <c r="AA1271" i="4"/>
  <c r="AB1271" i="4"/>
  <c r="U1272" i="4"/>
  <c r="V1272" i="4"/>
  <c r="W1272" i="4"/>
  <c r="X1272" i="4"/>
  <c r="Y1272" i="4"/>
  <c r="Z1272" i="4"/>
  <c r="AA1272" i="4"/>
  <c r="AB1272" i="4"/>
  <c r="U1273" i="4"/>
  <c r="V1273" i="4"/>
  <c r="W1273" i="4"/>
  <c r="X1273" i="4"/>
  <c r="Y1273" i="4"/>
  <c r="Z1273" i="4"/>
  <c r="AA1273" i="4"/>
  <c r="AB1273" i="4"/>
  <c r="U1274" i="4"/>
  <c r="V1274" i="4"/>
  <c r="W1274" i="4"/>
  <c r="X1274" i="4"/>
  <c r="Y1274" i="4"/>
  <c r="Z1274" i="4"/>
  <c r="AA1274" i="4"/>
  <c r="AB1274" i="4"/>
  <c r="U1275" i="4"/>
  <c r="V1275" i="4"/>
  <c r="W1275" i="4"/>
  <c r="X1275" i="4"/>
  <c r="Y1275" i="4"/>
  <c r="Z1275" i="4"/>
  <c r="AA1275" i="4"/>
  <c r="AB1275" i="4"/>
  <c r="U1276" i="4"/>
  <c r="V1276" i="4"/>
  <c r="W1276" i="4"/>
  <c r="X1276" i="4"/>
  <c r="Y1276" i="4"/>
  <c r="Z1276" i="4"/>
  <c r="AA1276" i="4"/>
  <c r="AB1276" i="4"/>
  <c r="U1277" i="4"/>
  <c r="V1277" i="4"/>
  <c r="W1277" i="4"/>
  <c r="X1277" i="4"/>
  <c r="Y1277" i="4"/>
  <c r="Z1277" i="4"/>
  <c r="AA1277" i="4"/>
  <c r="AB1277" i="4"/>
  <c r="U1278" i="4"/>
  <c r="V1278" i="4"/>
  <c r="W1278" i="4"/>
  <c r="X1278" i="4"/>
  <c r="Y1278" i="4"/>
  <c r="Z1278" i="4"/>
  <c r="AA1278" i="4"/>
  <c r="AB1278" i="4"/>
  <c r="U1279" i="4"/>
  <c r="V1279" i="4"/>
  <c r="W1279" i="4"/>
  <c r="X1279" i="4"/>
  <c r="Y1279" i="4"/>
  <c r="Z1279" i="4"/>
  <c r="AA1279" i="4"/>
  <c r="AB1279" i="4"/>
  <c r="U1280" i="4"/>
  <c r="V1280" i="4"/>
  <c r="W1280" i="4"/>
  <c r="X1280" i="4"/>
  <c r="Y1280" i="4"/>
  <c r="Z1280" i="4"/>
  <c r="AA1280" i="4"/>
  <c r="AB1280" i="4"/>
  <c r="U1281" i="4"/>
  <c r="V1281" i="4"/>
  <c r="W1281" i="4"/>
  <c r="X1281" i="4"/>
  <c r="Y1281" i="4"/>
  <c r="Z1281" i="4"/>
  <c r="AA1281" i="4"/>
  <c r="AB1281" i="4"/>
  <c r="U1282" i="4"/>
  <c r="V1282" i="4"/>
  <c r="W1282" i="4"/>
  <c r="X1282" i="4"/>
  <c r="Y1282" i="4"/>
  <c r="Z1282" i="4"/>
  <c r="AA1282" i="4"/>
  <c r="AB1282" i="4"/>
  <c r="U1283" i="4"/>
  <c r="V1283" i="4"/>
  <c r="W1283" i="4"/>
  <c r="X1283" i="4"/>
  <c r="Y1283" i="4"/>
  <c r="Z1283" i="4"/>
  <c r="AA1283" i="4"/>
  <c r="AB1283" i="4"/>
  <c r="U1284" i="4"/>
  <c r="V1284" i="4"/>
  <c r="W1284" i="4"/>
  <c r="X1284" i="4"/>
  <c r="Y1284" i="4"/>
  <c r="Z1284" i="4"/>
  <c r="AA1284" i="4"/>
  <c r="AB1284" i="4"/>
  <c r="U1285" i="4"/>
  <c r="V1285" i="4"/>
  <c r="W1285" i="4"/>
  <c r="X1285" i="4"/>
  <c r="Y1285" i="4"/>
  <c r="Z1285" i="4"/>
  <c r="AA1285" i="4"/>
  <c r="AB1285" i="4"/>
  <c r="U1286" i="4"/>
  <c r="V1286" i="4"/>
  <c r="W1286" i="4"/>
  <c r="X1286" i="4"/>
  <c r="Y1286" i="4"/>
  <c r="Z1286" i="4"/>
  <c r="AA1286" i="4"/>
  <c r="AB1286" i="4"/>
  <c r="U1287" i="4"/>
  <c r="V1287" i="4"/>
  <c r="W1287" i="4"/>
  <c r="X1287" i="4"/>
  <c r="Y1287" i="4"/>
  <c r="Z1287" i="4"/>
  <c r="AA1287" i="4"/>
  <c r="AB1287" i="4"/>
  <c r="U1288" i="4"/>
  <c r="V1288" i="4"/>
  <c r="W1288" i="4"/>
  <c r="X1288" i="4"/>
  <c r="Y1288" i="4"/>
  <c r="Z1288" i="4"/>
  <c r="AA1288" i="4"/>
  <c r="AB1288" i="4"/>
  <c r="U1289" i="4"/>
  <c r="V1289" i="4"/>
  <c r="W1289" i="4"/>
  <c r="X1289" i="4"/>
  <c r="Y1289" i="4"/>
  <c r="Z1289" i="4"/>
  <c r="AA1289" i="4"/>
  <c r="AB1289" i="4"/>
  <c r="U1290" i="4"/>
  <c r="V1290" i="4"/>
  <c r="W1290" i="4"/>
  <c r="X1290" i="4"/>
  <c r="Y1290" i="4"/>
  <c r="Z1290" i="4"/>
  <c r="AA1290" i="4"/>
  <c r="AB1290" i="4"/>
  <c r="U1291" i="4"/>
  <c r="V1291" i="4"/>
  <c r="W1291" i="4"/>
  <c r="X1291" i="4"/>
  <c r="Y1291" i="4"/>
  <c r="Z1291" i="4"/>
  <c r="AA1291" i="4"/>
  <c r="AB1291" i="4"/>
  <c r="U1292" i="4"/>
  <c r="V1292" i="4"/>
  <c r="W1292" i="4"/>
  <c r="X1292" i="4"/>
  <c r="Y1292" i="4"/>
  <c r="Z1292" i="4"/>
  <c r="AA1292" i="4"/>
  <c r="AB1292" i="4"/>
  <c r="U1293" i="4"/>
  <c r="V1293" i="4"/>
  <c r="W1293" i="4"/>
  <c r="X1293" i="4"/>
  <c r="Y1293" i="4"/>
  <c r="Z1293" i="4"/>
  <c r="AA1293" i="4"/>
  <c r="AB1293" i="4"/>
  <c r="U1294" i="4"/>
  <c r="V1294" i="4"/>
  <c r="W1294" i="4"/>
  <c r="X1294" i="4"/>
  <c r="Y1294" i="4"/>
  <c r="Z1294" i="4"/>
  <c r="AA1294" i="4"/>
  <c r="AB1294" i="4"/>
  <c r="U1295" i="4"/>
  <c r="V1295" i="4"/>
  <c r="W1295" i="4"/>
  <c r="X1295" i="4"/>
  <c r="Y1295" i="4"/>
  <c r="Z1295" i="4"/>
  <c r="AA1295" i="4"/>
  <c r="AB1295" i="4"/>
  <c r="U1296" i="4"/>
  <c r="V1296" i="4"/>
  <c r="W1296" i="4"/>
  <c r="X1296" i="4"/>
  <c r="Y1296" i="4"/>
  <c r="Z1296" i="4"/>
  <c r="AA1296" i="4"/>
  <c r="AB1296" i="4"/>
  <c r="U1297" i="4"/>
  <c r="V1297" i="4"/>
  <c r="W1297" i="4"/>
  <c r="X1297" i="4"/>
  <c r="Y1297" i="4"/>
  <c r="Z1297" i="4"/>
  <c r="AA1297" i="4"/>
  <c r="AB1297" i="4"/>
  <c r="U1298" i="4"/>
  <c r="V1298" i="4"/>
  <c r="W1298" i="4"/>
  <c r="X1298" i="4"/>
  <c r="Y1298" i="4"/>
  <c r="Z1298" i="4"/>
  <c r="AA1298" i="4"/>
  <c r="AB1298" i="4"/>
  <c r="U1299" i="4"/>
  <c r="V1299" i="4"/>
  <c r="W1299" i="4"/>
  <c r="X1299" i="4"/>
  <c r="Y1299" i="4"/>
  <c r="Z1299" i="4"/>
  <c r="AA1299" i="4"/>
  <c r="AB1299" i="4"/>
  <c r="U1300" i="4"/>
  <c r="V1300" i="4"/>
  <c r="W1300" i="4"/>
  <c r="X1300" i="4"/>
  <c r="Y1300" i="4"/>
  <c r="Z1300" i="4"/>
  <c r="AA1300" i="4"/>
  <c r="AB1300" i="4"/>
  <c r="U1301" i="4"/>
  <c r="V1301" i="4"/>
  <c r="W1301" i="4"/>
  <c r="X1301" i="4"/>
  <c r="Y1301" i="4"/>
  <c r="Z1301" i="4"/>
  <c r="AA1301" i="4"/>
  <c r="AB1301" i="4"/>
  <c r="U1302" i="4"/>
  <c r="V1302" i="4"/>
  <c r="W1302" i="4"/>
  <c r="X1302" i="4"/>
  <c r="Y1302" i="4"/>
  <c r="Z1302" i="4"/>
  <c r="AA1302" i="4"/>
  <c r="AB1302" i="4"/>
  <c r="U1303" i="4"/>
  <c r="V1303" i="4"/>
  <c r="W1303" i="4"/>
  <c r="X1303" i="4"/>
  <c r="Y1303" i="4"/>
  <c r="Z1303" i="4"/>
  <c r="AA1303" i="4"/>
  <c r="AB1303" i="4"/>
  <c r="U1304" i="4"/>
  <c r="V1304" i="4"/>
  <c r="W1304" i="4"/>
  <c r="X1304" i="4"/>
  <c r="Y1304" i="4"/>
  <c r="Z1304" i="4"/>
  <c r="AA1304" i="4"/>
  <c r="AB1304" i="4"/>
  <c r="U1305" i="4"/>
  <c r="V1305" i="4"/>
  <c r="W1305" i="4"/>
  <c r="X1305" i="4"/>
  <c r="Y1305" i="4"/>
  <c r="Z1305" i="4"/>
  <c r="AA1305" i="4"/>
  <c r="AB1305" i="4"/>
  <c r="U1306" i="4"/>
  <c r="V1306" i="4"/>
  <c r="W1306" i="4"/>
  <c r="X1306" i="4"/>
  <c r="Y1306" i="4"/>
  <c r="Z1306" i="4"/>
  <c r="AA1306" i="4"/>
  <c r="AB1306" i="4"/>
  <c r="U1307" i="4"/>
  <c r="V1307" i="4"/>
  <c r="W1307" i="4"/>
  <c r="X1307" i="4"/>
  <c r="Y1307" i="4"/>
  <c r="Z1307" i="4"/>
  <c r="AA1307" i="4"/>
  <c r="AB1307" i="4"/>
  <c r="U1308" i="4"/>
  <c r="V1308" i="4"/>
  <c r="W1308" i="4"/>
  <c r="X1308" i="4"/>
  <c r="Y1308" i="4"/>
  <c r="Z1308" i="4"/>
  <c r="AA1308" i="4"/>
  <c r="AB1308" i="4"/>
  <c r="U1309" i="4"/>
  <c r="V1309" i="4"/>
  <c r="W1309" i="4"/>
  <c r="X1309" i="4"/>
  <c r="Y1309" i="4"/>
  <c r="Z1309" i="4"/>
  <c r="AA1309" i="4"/>
  <c r="AB1309" i="4"/>
  <c r="U1310" i="4"/>
  <c r="V1310" i="4"/>
  <c r="W1310" i="4"/>
  <c r="X1310" i="4"/>
  <c r="Y1310" i="4"/>
  <c r="Z1310" i="4"/>
  <c r="AA1310" i="4"/>
  <c r="AB1310" i="4"/>
  <c r="U1311" i="4"/>
  <c r="V1311" i="4"/>
  <c r="W1311" i="4"/>
  <c r="X1311" i="4"/>
  <c r="Y1311" i="4"/>
  <c r="Z1311" i="4"/>
  <c r="AA1311" i="4"/>
  <c r="AB1311" i="4"/>
  <c r="U1312" i="4"/>
  <c r="V1312" i="4"/>
  <c r="W1312" i="4"/>
  <c r="X1312" i="4"/>
  <c r="Y1312" i="4"/>
  <c r="Z1312" i="4"/>
  <c r="AA1312" i="4"/>
  <c r="AB1312" i="4"/>
  <c r="U1313" i="4"/>
  <c r="V1313" i="4"/>
  <c r="W1313" i="4"/>
  <c r="X1313" i="4"/>
  <c r="Y1313" i="4"/>
  <c r="Z1313" i="4"/>
  <c r="AA1313" i="4"/>
  <c r="AB1313" i="4"/>
  <c r="U1314" i="4"/>
  <c r="V1314" i="4"/>
  <c r="W1314" i="4"/>
  <c r="X1314" i="4"/>
  <c r="Y1314" i="4"/>
  <c r="Z1314" i="4"/>
  <c r="AA1314" i="4"/>
  <c r="AB1314" i="4"/>
  <c r="U1315" i="4"/>
  <c r="V1315" i="4"/>
  <c r="W1315" i="4"/>
  <c r="X1315" i="4"/>
  <c r="Y1315" i="4"/>
  <c r="Z1315" i="4"/>
  <c r="AA1315" i="4"/>
  <c r="AB1315" i="4"/>
  <c r="U1316" i="4"/>
  <c r="V1316" i="4"/>
  <c r="W1316" i="4"/>
  <c r="X1316" i="4"/>
  <c r="Y1316" i="4"/>
  <c r="Z1316" i="4"/>
  <c r="AA1316" i="4"/>
  <c r="AB1316" i="4"/>
  <c r="U1317" i="4"/>
  <c r="V1317" i="4"/>
  <c r="W1317" i="4"/>
  <c r="X1317" i="4"/>
  <c r="Y1317" i="4"/>
  <c r="Z1317" i="4"/>
  <c r="AA1317" i="4"/>
  <c r="AB1317" i="4"/>
  <c r="U1318" i="4"/>
  <c r="V1318" i="4"/>
  <c r="W1318" i="4"/>
  <c r="X1318" i="4"/>
  <c r="Y1318" i="4"/>
  <c r="Z1318" i="4"/>
  <c r="AA1318" i="4"/>
  <c r="AB1318" i="4"/>
  <c r="U1319" i="4"/>
  <c r="V1319" i="4"/>
  <c r="W1319" i="4"/>
  <c r="X1319" i="4"/>
  <c r="Y1319" i="4"/>
  <c r="Z1319" i="4"/>
  <c r="AA1319" i="4"/>
  <c r="AB1319" i="4"/>
  <c r="U1320" i="4"/>
  <c r="V1320" i="4"/>
  <c r="W1320" i="4"/>
  <c r="X1320" i="4"/>
  <c r="Y1320" i="4"/>
  <c r="Z1320" i="4"/>
  <c r="AA1320" i="4"/>
  <c r="AB1320" i="4"/>
  <c r="U1321" i="4"/>
  <c r="V1321" i="4"/>
  <c r="W1321" i="4"/>
  <c r="X1321" i="4"/>
  <c r="Y1321" i="4"/>
  <c r="Z1321" i="4"/>
  <c r="AA1321" i="4"/>
  <c r="AB1321" i="4"/>
  <c r="U1322" i="4"/>
  <c r="V1322" i="4"/>
  <c r="W1322" i="4"/>
  <c r="X1322" i="4"/>
  <c r="Y1322" i="4"/>
  <c r="Z1322" i="4"/>
  <c r="AA1322" i="4"/>
  <c r="AB1322" i="4"/>
  <c r="U1323" i="4"/>
  <c r="V1323" i="4"/>
  <c r="W1323" i="4"/>
  <c r="X1323" i="4"/>
  <c r="Y1323" i="4"/>
  <c r="Z1323" i="4"/>
  <c r="AA1323" i="4"/>
  <c r="AB1323" i="4"/>
  <c r="U1324" i="4"/>
  <c r="V1324" i="4"/>
  <c r="W1324" i="4"/>
  <c r="X1324" i="4"/>
  <c r="Y1324" i="4"/>
  <c r="Z1324" i="4"/>
  <c r="AA1324" i="4"/>
  <c r="AB1324" i="4"/>
  <c r="U1325" i="4"/>
  <c r="V1325" i="4"/>
  <c r="W1325" i="4"/>
  <c r="X1325" i="4"/>
  <c r="Y1325" i="4"/>
  <c r="Z1325" i="4"/>
  <c r="AA1325" i="4"/>
  <c r="AB1325" i="4"/>
  <c r="U1326" i="4"/>
  <c r="V1326" i="4"/>
  <c r="W1326" i="4"/>
  <c r="X1326" i="4"/>
  <c r="Y1326" i="4"/>
  <c r="Z1326" i="4"/>
  <c r="AA1326" i="4"/>
  <c r="AB1326" i="4"/>
  <c r="U1327" i="4"/>
  <c r="V1327" i="4"/>
  <c r="W1327" i="4"/>
  <c r="X1327" i="4"/>
  <c r="Y1327" i="4"/>
  <c r="Z1327" i="4"/>
  <c r="AA1327" i="4"/>
  <c r="AB1327" i="4"/>
  <c r="U1328" i="4"/>
  <c r="V1328" i="4"/>
  <c r="W1328" i="4"/>
  <c r="X1328" i="4"/>
  <c r="Y1328" i="4"/>
  <c r="Z1328" i="4"/>
  <c r="AA1328" i="4"/>
  <c r="AB1328" i="4"/>
  <c r="U1329" i="4"/>
  <c r="V1329" i="4"/>
  <c r="W1329" i="4"/>
  <c r="X1329" i="4"/>
  <c r="Y1329" i="4"/>
  <c r="Z1329" i="4"/>
  <c r="AA1329" i="4"/>
  <c r="AB1329" i="4"/>
  <c r="U1330" i="4"/>
  <c r="V1330" i="4"/>
  <c r="W1330" i="4"/>
  <c r="X1330" i="4"/>
  <c r="Y1330" i="4"/>
  <c r="Z1330" i="4"/>
  <c r="AA1330" i="4"/>
  <c r="AB1330" i="4"/>
  <c r="U1331" i="4"/>
  <c r="V1331" i="4"/>
  <c r="W1331" i="4"/>
  <c r="X1331" i="4"/>
  <c r="Y1331" i="4"/>
  <c r="Z1331" i="4"/>
  <c r="AA1331" i="4"/>
  <c r="AB1331" i="4"/>
  <c r="U1332" i="4"/>
  <c r="V1332" i="4"/>
  <c r="W1332" i="4"/>
  <c r="X1332" i="4"/>
  <c r="Y1332" i="4"/>
  <c r="Z1332" i="4"/>
  <c r="AA1332" i="4"/>
  <c r="AB1332" i="4"/>
  <c r="U1333" i="4"/>
  <c r="V1333" i="4"/>
  <c r="W1333" i="4"/>
  <c r="X1333" i="4"/>
  <c r="Y1333" i="4"/>
  <c r="Z1333" i="4"/>
  <c r="AA1333" i="4"/>
  <c r="AB1333" i="4"/>
  <c r="U1334" i="4"/>
  <c r="V1334" i="4"/>
  <c r="W1334" i="4"/>
  <c r="X1334" i="4"/>
  <c r="Y1334" i="4"/>
  <c r="Z1334" i="4"/>
  <c r="AA1334" i="4"/>
  <c r="AB1334" i="4"/>
  <c r="U1335" i="4"/>
  <c r="V1335" i="4"/>
  <c r="W1335" i="4"/>
  <c r="X1335" i="4"/>
  <c r="Y1335" i="4"/>
  <c r="Z1335" i="4"/>
  <c r="AA1335" i="4"/>
  <c r="AB1335" i="4"/>
  <c r="U1336" i="4"/>
  <c r="V1336" i="4"/>
  <c r="W1336" i="4"/>
  <c r="X1336" i="4"/>
  <c r="Y1336" i="4"/>
  <c r="Z1336" i="4"/>
  <c r="AA1336" i="4"/>
  <c r="AB1336" i="4"/>
  <c r="U1337" i="4"/>
  <c r="V1337" i="4"/>
  <c r="W1337" i="4"/>
  <c r="X1337" i="4"/>
  <c r="Y1337" i="4"/>
  <c r="Z1337" i="4"/>
  <c r="AA1337" i="4"/>
  <c r="AB1337" i="4"/>
  <c r="U1338" i="4"/>
  <c r="V1338" i="4"/>
  <c r="W1338" i="4"/>
  <c r="X1338" i="4"/>
  <c r="Y1338" i="4"/>
  <c r="Z1338" i="4"/>
  <c r="AA1338" i="4"/>
  <c r="AB1338" i="4"/>
  <c r="U1339" i="4"/>
  <c r="V1339" i="4"/>
  <c r="W1339" i="4"/>
  <c r="X1339" i="4"/>
  <c r="Y1339" i="4"/>
  <c r="Z1339" i="4"/>
  <c r="AA1339" i="4"/>
  <c r="AB1339" i="4"/>
  <c r="U1340" i="4"/>
  <c r="V1340" i="4"/>
  <c r="W1340" i="4"/>
  <c r="X1340" i="4"/>
  <c r="Y1340" i="4"/>
  <c r="Z1340" i="4"/>
  <c r="AA1340" i="4"/>
  <c r="AB1340" i="4"/>
  <c r="U1341" i="4"/>
  <c r="V1341" i="4"/>
  <c r="W1341" i="4"/>
  <c r="X1341" i="4"/>
  <c r="Y1341" i="4"/>
  <c r="Z1341" i="4"/>
  <c r="AA1341" i="4"/>
  <c r="AB1341" i="4"/>
  <c r="U1342" i="4"/>
  <c r="V1342" i="4"/>
  <c r="W1342" i="4"/>
  <c r="X1342" i="4"/>
  <c r="Y1342" i="4"/>
  <c r="Z1342" i="4"/>
  <c r="AA1342" i="4"/>
  <c r="AB1342" i="4"/>
  <c r="U1343" i="4"/>
  <c r="V1343" i="4"/>
  <c r="W1343" i="4"/>
  <c r="X1343" i="4"/>
  <c r="Y1343" i="4"/>
  <c r="Z1343" i="4"/>
  <c r="AA1343" i="4"/>
  <c r="AB1343" i="4"/>
  <c r="U1344" i="4"/>
  <c r="V1344" i="4"/>
  <c r="W1344" i="4"/>
  <c r="X1344" i="4"/>
  <c r="Y1344" i="4"/>
  <c r="Z1344" i="4"/>
  <c r="AA1344" i="4"/>
  <c r="AB1344" i="4"/>
  <c r="U1345" i="4"/>
  <c r="V1345" i="4"/>
  <c r="W1345" i="4"/>
  <c r="X1345" i="4"/>
  <c r="Y1345" i="4"/>
  <c r="Z1345" i="4"/>
  <c r="AA1345" i="4"/>
  <c r="AB1345" i="4"/>
  <c r="U1346" i="4"/>
  <c r="V1346" i="4"/>
  <c r="W1346" i="4"/>
  <c r="X1346" i="4"/>
  <c r="Y1346" i="4"/>
  <c r="Z1346" i="4"/>
  <c r="AA1346" i="4"/>
  <c r="AB1346" i="4"/>
  <c r="U1347" i="4"/>
  <c r="V1347" i="4"/>
  <c r="W1347" i="4"/>
  <c r="X1347" i="4"/>
  <c r="Y1347" i="4"/>
  <c r="Z1347" i="4"/>
  <c r="AA1347" i="4"/>
  <c r="AB1347" i="4"/>
  <c r="U1348" i="4"/>
  <c r="V1348" i="4"/>
  <c r="W1348" i="4"/>
  <c r="X1348" i="4"/>
  <c r="Y1348" i="4"/>
  <c r="Z1348" i="4"/>
  <c r="AA1348" i="4"/>
  <c r="AB1348" i="4"/>
  <c r="U1349" i="4"/>
  <c r="V1349" i="4"/>
  <c r="W1349" i="4"/>
  <c r="X1349" i="4"/>
  <c r="Y1349" i="4"/>
  <c r="Z1349" i="4"/>
  <c r="AA1349" i="4"/>
  <c r="AB1349" i="4"/>
  <c r="U1350" i="4"/>
  <c r="V1350" i="4"/>
  <c r="W1350" i="4"/>
  <c r="X1350" i="4"/>
  <c r="Y1350" i="4"/>
  <c r="Z1350" i="4"/>
  <c r="AA1350" i="4"/>
  <c r="AB1350" i="4"/>
  <c r="U1351" i="4"/>
  <c r="V1351" i="4"/>
  <c r="W1351" i="4"/>
  <c r="X1351" i="4"/>
  <c r="Y1351" i="4"/>
  <c r="Z1351" i="4"/>
  <c r="AA1351" i="4"/>
  <c r="AB1351" i="4"/>
  <c r="U1352" i="4"/>
  <c r="V1352" i="4"/>
  <c r="W1352" i="4"/>
  <c r="X1352" i="4"/>
  <c r="Y1352" i="4"/>
  <c r="Z1352" i="4"/>
  <c r="AA1352" i="4"/>
  <c r="AB1352" i="4"/>
  <c r="U1353" i="4"/>
  <c r="V1353" i="4"/>
  <c r="W1353" i="4"/>
  <c r="X1353" i="4"/>
  <c r="Y1353" i="4"/>
  <c r="Z1353" i="4"/>
  <c r="AA1353" i="4"/>
  <c r="AB1353" i="4"/>
  <c r="U1354" i="4"/>
  <c r="V1354" i="4"/>
  <c r="W1354" i="4"/>
  <c r="X1354" i="4"/>
  <c r="Y1354" i="4"/>
  <c r="Z1354" i="4"/>
  <c r="AA1354" i="4"/>
  <c r="AB1354" i="4"/>
  <c r="U1355" i="4"/>
  <c r="V1355" i="4"/>
  <c r="W1355" i="4"/>
  <c r="X1355" i="4"/>
  <c r="Y1355" i="4"/>
  <c r="Z1355" i="4"/>
  <c r="AA1355" i="4"/>
  <c r="AB1355" i="4"/>
  <c r="U1356" i="4"/>
  <c r="V1356" i="4"/>
  <c r="W1356" i="4"/>
  <c r="X1356" i="4"/>
  <c r="Y1356" i="4"/>
  <c r="Z1356" i="4"/>
  <c r="AA1356" i="4"/>
  <c r="AB1356" i="4"/>
  <c r="U1357" i="4"/>
  <c r="V1357" i="4"/>
  <c r="W1357" i="4"/>
  <c r="X1357" i="4"/>
  <c r="Y1357" i="4"/>
  <c r="Z1357" i="4"/>
  <c r="AA1357" i="4"/>
  <c r="AB1357" i="4"/>
  <c r="U1358" i="4"/>
  <c r="V1358" i="4"/>
  <c r="W1358" i="4"/>
  <c r="X1358" i="4"/>
  <c r="Y1358" i="4"/>
  <c r="Z1358" i="4"/>
  <c r="AA1358" i="4"/>
  <c r="AB1358" i="4"/>
  <c r="U1359" i="4"/>
  <c r="V1359" i="4"/>
  <c r="W1359" i="4"/>
  <c r="X1359" i="4"/>
  <c r="Y1359" i="4"/>
  <c r="Z1359" i="4"/>
  <c r="AA1359" i="4"/>
  <c r="AB1359" i="4"/>
  <c r="U1360" i="4"/>
  <c r="V1360" i="4"/>
  <c r="W1360" i="4"/>
  <c r="X1360" i="4"/>
  <c r="Y1360" i="4"/>
  <c r="Z1360" i="4"/>
  <c r="AA1360" i="4"/>
  <c r="AB1360" i="4"/>
  <c r="U1361" i="4"/>
  <c r="V1361" i="4"/>
  <c r="W1361" i="4"/>
  <c r="X1361" i="4"/>
  <c r="Y1361" i="4"/>
  <c r="Z1361" i="4"/>
  <c r="AA1361" i="4"/>
  <c r="AB1361" i="4"/>
  <c r="U1362" i="4"/>
  <c r="V1362" i="4"/>
  <c r="W1362" i="4"/>
  <c r="X1362" i="4"/>
  <c r="Y1362" i="4"/>
  <c r="Z1362" i="4"/>
  <c r="AA1362" i="4"/>
  <c r="AB1362" i="4"/>
  <c r="U1363" i="4"/>
  <c r="V1363" i="4"/>
  <c r="W1363" i="4"/>
  <c r="X1363" i="4"/>
  <c r="Y1363" i="4"/>
  <c r="Z1363" i="4"/>
  <c r="AA1363" i="4"/>
  <c r="AB1363" i="4"/>
  <c r="U1364" i="4"/>
  <c r="V1364" i="4"/>
  <c r="W1364" i="4"/>
  <c r="X1364" i="4"/>
  <c r="Y1364" i="4"/>
  <c r="Z1364" i="4"/>
  <c r="AA1364" i="4"/>
  <c r="AB1364" i="4"/>
  <c r="U1365" i="4"/>
  <c r="V1365" i="4"/>
  <c r="W1365" i="4"/>
  <c r="X1365" i="4"/>
  <c r="Y1365" i="4"/>
  <c r="Z1365" i="4"/>
  <c r="AA1365" i="4"/>
  <c r="AB1365" i="4"/>
  <c r="U1366" i="4"/>
  <c r="V1366" i="4"/>
  <c r="W1366" i="4"/>
  <c r="X1366" i="4"/>
  <c r="Y1366" i="4"/>
  <c r="Z1366" i="4"/>
  <c r="AA1366" i="4"/>
  <c r="AB1366" i="4"/>
  <c r="U1367" i="4"/>
  <c r="V1367" i="4"/>
  <c r="W1367" i="4"/>
  <c r="X1367" i="4"/>
  <c r="Y1367" i="4"/>
  <c r="Z1367" i="4"/>
  <c r="AA1367" i="4"/>
  <c r="AB1367" i="4"/>
  <c r="U1368" i="4"/>
  <c r="V1368" i="4"/>
  <c r="W1368" i="4"/>
  <c r="X1368" i="4"/>
  <c r="Y1368" i="4"/>
  <c r="Z1368" i="4"/>
  <c r="AA1368" i="4"/>
  <c r="AB1368" i="4"/>
  <c r="U1369" i="4"/>
  <c r="V1369" i="4"/>
  <c r="W1369" i="4"/>
  <c r="X1369" i="4"/>
  <c r="Y1369" i="4"/>
  <c r="Z1369" i="4"/>
  <c r="AA1369" i="4"/>
  <c r="AB1369" i="4"/>
  <c r="U1370" i="4"/>
  <c r="V1370" i="4"/>
  <c r="W1370" i="4"/>
  <c r="X1370" i="4"/>
  <c r="Y1370" i="4"/>
  <c r="Z1370" i="4"/>
  <c r="AA1370" i="4"/>
  <c r="AB1370" i="4"/>
  <c r="U1371" i="4"/>
  <c r="V1371" i="4"/>
  <c r="W1371" i="4"/>
  <c r="X1371" i="4"/>
  <c r="Y1371" i="4"/>
  <c r="Z1371" i="4"/>
  <c r="AA1371" i="4"/>
  <c r="AB1371" i="4"/>
  <c r="U1372" i="4"/>
  <c r="V1372" i="4"/>
  <c r="W1372" i="4"/>
  <c r="X1372" i="4"/>
  <c r="Y1372" i="4"/>
  <c r="Z1372" i="4"/>
  <c r="AA1372" i="4"/>
  <c r="AB1372" i="4"/>
  <c r="U1373" i="4"/>
  <c r="V1373" i="4"/>
  <c r="W1373" i="4"/>
  <c r="X1373" i="4"/>
  <c r="Y1373" i="4"/>
  <c r="Z1373" i="4"/>
  <c r="AA1373" i="4"/>
  <c r="AB1373" i="4"/>
  <c r="U1374" i="4"/>
  <c r="V1374" i="4"/>
  <c r="W1374" i="4"/>
  <c r="X1374" i="4"/>
  <c r="Y1374" i="4"/>
  <c r="Z1374" i="4"/>
  <c r="AA1374" i="4"/>
  <c r="AB1374" i="4"/>
  <c r="U1375" i="4"/>
  <c r="V1375" i="4"/>
  <c r="W1375" i="4"/>
  <c r="X1375" i="4"/>
  <c r="Y1375" i="4"/>
  <c r="Z1375" i="4"/>
  <c r="AA1375" i="4"/>
  <c r="AB1375" i="4"/>
  <c r="U1376" i="4"/>
  <c r="V1376" i="4"/>
  <c r="W1376" i="4"/>
  <c r="X1376" i="4"/>
  <c r="Y1376" i="4"/>
  <c r="Z1376" i="4"/>
  <c r="AA1376" i="4"/>
  <c r="AB1376" i="4"/>
  <c r="U1377" i="4"/>
  <c r="V1377" i="4"/>
  <c r="W1377" i="4"/>
  <c r="X1377" i="4"/>
  <c r="Y1377" i="4"/>
  <c r="Z1377" i="4"/>
  <c r="AA1377" i="4"/>
  <c r="AB1377" i="4"/>
  <c r="U1378" i="4"/>
  <c r="V1378" i="4"/>
  <c r="W1378" i="4"/>
  <c r="X1378" i="4"/>
  <c r="Y1378" i="4"/>
  <c r="Z1378" i="4"/>
  <c r="AA1378" i="4"/>
  <c r="AB1378" i="4"/>
  <c r="U1379" i="4"/>
  <c r="V1379" i="4"/>
  <c r="W1379" i="4"/>
  <c r="X1379" i="4"/>
  <c r="Y1379" i="4"/>
  <c r="Z1379" i="4"/>
  <c r="AA1379" i="4"/>
  <c r="AB1379" i="4"/>
  <c r="U1380" i="4"/>
  <c r="V1380" i="4"/>
  <c r="W1380" i="4"/>
  <c r="X1380" i="4"/>
  <c r="Y1380" i="4"/>
  <c r="Z1380" i="4"/>
  <c r="AA1380" i="4"/>
  <c r="AB1380" i="4"/>
  <c r="U1381" i="4"/>
  <c r="V1381" i="4"/>
  <c r="W1381" i="4"/>
  <c r="X1381" i="4"/>
  <c r="Y1381" i="4"/>
  <c r="Z1381" i="4"/>
  <c r="AA1381" i="4"/>
  <c r="AB1381" i="4"/>
  <c r="U1382" i="4"/>
  <c r="V1382" i="4"/>
  <c r="W1382" i="4"/>
  <c r="X1382" i="4"/>
  <c r="Y1382" i="4"/>
  <c r="Z1382" i="4"/>
  <c r="AA1382" i="4"/>
  <c r="AB1382" i="4"/>
  <c r="U1383" i="4"/>
  <c r="V1383" i="4"/>
  <c r="W1383" i="4"/>
  <c r="X1383" i="4"/>
  <c r="Y1383" i="4"/>
  <c r="Z1383" i="4"/>
  <c r="AA1383" i="4"/>
  <c r="AB1383" i="4"/>
  <c r="U1384" i="4"/>
  <c r="V1384" i="4"/>
  <c r="W1384" i="4"/>
  <c r="X1384" i="4"/>
  <c r="Y1384" i="4"/>
  <c r="Z1384" i="4"/>
  <c r="AA1384" i="4"/>
  <c r="AB1384" i="4"/>
  <c r="U1385" i="4"/>
  <c r="V1385" i="4"/>
  <c r="W1385" i="4"/>
  <c r="X1385" i="4"/>
  <c r="Y1385" i="4"/>
  <c r="Z1385" i="4"/>
  <c r="AA1385" i="4"/>
  <c r="AB1385" i="4"/>
  <c r="U1386" i="4"/>
  <c r="V1386" i="4"/>
  <c r="W1386" i="4"/>
  <c r="X1386" i="4"/>
  <c r="Y1386" i="4"/>
  <c r="Z1386" i="4"/>
  <c r="AA1386" i="4"/>
  <c r="AB1386" i="4"/>
  <c r="U1387" i="4"/>
  <c r="V1387" i="4"/>
  <c r="W1387" i="4"/>
  <c r="X1387" i="4"/>
  <c r="Y1387" i="4"/>
  <c r="Z1387" i="4"/>
  <c r="AA1387" i="4"/>
  <c r="AB1387" i="4"/>
  <c r="U1388" i="4"/>
  <c r="V1388" i="4"/>
  <c r="W1388" i="4"/>
  <c r="X1388" i="4"/>
  <c r="Y1388" i="4"/>
  <c r="Z1388" i="4"/>
  <c r="AA1388" i="4"/>
  <c r="AB1388" i="4"/>
  <c r="U1389" i="4"/>
  <c r="V1389" i="4"/>
  <c r="W1389" i="4"/>
  <c r="X1389" i="4"/>
  <c r="Y1389" i="4"/>
  <c r="Z1389" i="4"/>
  <c r="AA1389" i="4"/>
  <c r="AB1389" i="4"/>
  <c r="U1390" i="4"/>
  <c r="V1390" i="4"/>
  <c r="W1390" i="4"/>
  <c r="X1390" i="4"/>
  <c r="Y1390" i="4"/>
  <c r="Z1390" i="4"/>
  <c r="AA1390" i="4"/>
  <c r="AB1390" i="4"/>
  <c r="U1391" i="4"/>
  <c r="V1391" i="4"/>
  <c r="W1391" i="4"/>
  <c r="X1391" i="4"/>
  <c r="Y1391" i="4"/>
  <c r="Z1391" i="4"/>
  <c r="AA1391" i="4"/>
  <c r="AB1391" i="4"/>
  <c r="U1392" i="4"/>
  <c r="V1392" i="4"/>
  <c r="W1392" i="4"/>
  <c r="X1392" i="4"/>
  <c r="Y1392" i="4"/>
  <c r="Z1392" i="4"/>
  <c r="AA1392" i="4"/>
  <c r="AB1392" i="4"/>
  <c r="U1393" i="4"/>
  <c r="V1393" i="4"/>
  <c r="W1393" i="4"/>
  <c r="X1393" i="4"/>
  <c r="Y1393" i="4"/>
  <c r="Z1393" i="4"/>
  <c r="AA1393" i="4"/>
  <c r="AB1393" i="4"/>
  <c r="U1394" i="4"/>
  <c r="V1394" i="4"/>
  <c r="W1394" i="4"/>
  <c r="X1394" i="4"/>
  <c r="Y1394" i="4"/>
  <c r="Z1394" i="4"/>
  <c r="AA1394" i="4"/>
  <c r="AB1394" i="4"/>
  <c r="U1395" i="4"/>
  <c r="V1395" i="4"/>
  <c r="W1395" i="4"/>
  <c r="X1395" i="4"/>
  <c r="Y1395" i="4"/>
  <c r="Z1395" i="4"/>
  <c r="AA1395" i="4"/>
  <c r="AB1395" i="4"/>
  <c r="U1396" i="4"/>
  <c r="V1396" i="4"/>
  <c r="W1396" i="4"/>
  <c r="X1396" i="4"/>
  <c r="Y1396" i="4"/>
  <c r="Z1396" i="4"/>
  <c r="AA1396" i="4"/>
  <c r="AB1396" i="4"/>
  <c r="U1397" i="4"/>
  <c r="V1397" i="4"/>
  <c r="W1397" i="4"/>
  <c r="X1397" i="4"/>
  <c r="Y1397" i="4"/>
  <c r="Z1397" i="4"/>
  <c r="AA1397" i="4"/>
  <c r="AB1397" i="4"/>
  <c r="U1398" i="4"/>
  <c r="V1398" i="4"/>
  <c r="W1398" i="4"/>
  <c r="X1398" i="4"/>
  <c r="Y1398" i="4"/>
  <c r="Z1398" i="4"/>
  <c r="AA1398" i="4"/>
  <c r="AB1398" i="4"/>
  <c r="U1399" i="4"/>
  <c r="V1399" i="4"/>
  <c r="W1399" i="4"/>
  <c r="X1399" i="4"/>
  <c r="Y1399" i="4"/>
  <c r="Z1399" i="4"/>
  <c r="AA1399" i="4"/>
  <c r="AB1399" i="4"/>
  <c r="U1400" i="4"/>
  <c r="V1400" i="4"/>
  <c r="W1400" i="4"/>
  <c r="X1400" i="4"/>
  <c r="Y1400" i="4"/>
  <c r="Z1400" i="4"/>
  <c r="AA1400" i="4"/>
  <c r="AB1400" i="4"/>
  <c r="U1401" i="4"/>
  <c r="V1401" i="4"/>
  <c r="W1401" i="4"/>
  <c r="X1401" i="4"/>
  <c r="Y1401" i="4"/>
  <c r="Z1401" i="4"/>
  <c r="AA1401" i="4"/>
  <c r="AB1401" i="4"/>
  <c r="U1402" i="4"/>
  <c r="V1402" i="4"/>
  <c r="W1402" i="4"/>
  <c r="X1402" i="4"/>
  <c r="Y1402" i="4"/>
  <c r="Z1402" i="4"/>
  <c r="AA1402" i="4"/>
  <c r="AB1402" i="4"/>
  <c r="U1403" i="4"/>
  <c r="V1403" i="4"/>
  <c r="W1403" i="4"/>
  <c r="X1403" i="4"/>
  <c r="Y1403" i="4"/>
  <c r="Z1403" i="4"/>
  <c r="AA1403" i="4"/>
  <c r="AB1403" i="4"/>
  <c r="U1404" i="4"/>
  <c r="V1404" i="4"/>
  <c r="W1404" i="4"/>
  <c r="X1404" i="4"/>
  <c r="Y1404" i="4"/>
  <c r="Z1404" i="4"/>
  <c r="AA1404" i="4"/>
  <c r="AB1404" i="4"/>
  <c r="U1405" i="4"/>
  <c r="V1405" i="4"/>
  <c r="W1405" i="4"/>
  <c r="X1405" i="4"/>
  <c r="Y1405" i="4"/>
  <c r="Z1405" i="4"/>
  <c r="AA1405" i="4"/>
  <c r="AB1405" i="4"/>
  <c r="U1406" i="4"/>
  <c r="V1406" i="4"/>
  <c r="W1406" i="4"/>
  <c r="X1406" i="4"/>
  <c r="Y1406" i="4"/>
  <c r="Z1406" i="4"/>
  <c r="AA1406" i="4"/>
  <c r="AB1406" i="4"/>
  <c r="U1407" i="4"/>
  <c r="V1407" i="4"/>
  <c r="W1407" i="4"/>
  <c r="X1407" i="4"/>
  <c r="Y1407" i="4"/>
  <c r="Z1407" i="4"/>
  <c r="AA1407" i="4"/>
  <c r="AB1407" i="4"/>
  <c r="U1408" i="4"/>
  <c r="V1408" i="4"/>
  <c r="W1408" i="4"/>
  <c r="X1408" i="4"/>
  <c r="Y1408" i="4"/>
  <c r="Z1408" i="4"/>
  <c r="AA1408" i="4"/>
  <c r="AB1408" i="4"/>
  <c r="U1409" i="4"/>
  <c r="V1409" i="4"/>
  <c r="W1409" i="4"/>
  <c r="X1409" i="4"/>
  <c r="Y1409" i="4"/>
  <c r="Z1409" i="4"/>
  <c r="AA1409" i="4"/>
  <c r="AB1409" i="4"/>
  <c r="U1410" i="4"/>
  <c r="V1410" i="4"/>
  <c r="W1410" i="4"/>
  <c r="X1410" i="4"/>
  <c r="Y1410" i="4"/>
  <c r="Z1410" i="4"/>
  <c r="AA1410" i="4"/>
  <c r="AB1410" i="4"/>
  <c r="U1411" i="4"/>
  <c r="V1411" i="4"/>
  <c r="W1411" i="4"/>
  <c r="X1411" i="4"/>
  <c r="Y1411" i="4"/>
  <c r="Z1411" i="4"/>
  <c r="AA1411" i="4"/>
  <c r="AB1411" i="4"/>
  <c r="U1412" i="4"/>
  <c r="V1412" i="4"/>
  <c r="W1412" i="4"/>
  <c r="X1412" i="4"/>
  <c r="Y1412" i="4"/>
  <c r="Z1412" i="4"/>
  <c r="AA1412" i="4"/>
  <c r="AB1412" i="4"/>
  <c r="U1413" i="4"/>
  <c r="V1413" i="4"/>
  <c r="W1413" i="4"/>
  <c r="X1413" i="4"/>
  <c r="Y1413" i="4"/>
  <c r="Z1413" i="4"/>
  <c r="AA1413" i="4"/>
  <c r="AB1413" i="4"/>
  <c r="U1414" i="4"/>
  <c r="V1414" i="4"/>
  <c r="W1414" i="4"/>
  <c r="X1414" i="4"/>
  <c r="Y1414" i="4"/>
  <c r="Z1414" i="4"/>
  <c r="AA1414" i="4"/>
  <c r="AB1414" i="4"/>
  <c r="U1415" i="4"/>
  <c r="V1415" i="4"/>
  <c r="W1415" i="4"/>
  <c r="X1415" i="4"/>
  <c r="Y1415" i="4"/>
  <c r="Z1415" i="4"/>
  <c r="AA1415" i="4"/>
  <c r="AB1415" i="4"/>
  <c r="U1416" i="4"/>
  <c r="V1416" i="4"/>
  <c r="W1416" i="4"/>
  <c r="X1416" i="4"/>
  <c r="Y1416" i="4"/>
  <c r="Z1416" i="4"/>
  <c r="AA1416" i="4"/>
  <c r="AB1416" i="4"/>
  <c r="U1417" i="4"/>
  <c r="V1417" i="4"/>
  <c r="W1417" i="4"/>
  <c r="X1417" i="4"/>
  <c r="Y1417" i="4"/>
  <c r="Z1417" i="4"/>
  <c r="AA1417" i="4"/>
  <c r="AB1417" i="4"/>
  <c r="U1418" i="4"/>
  <c r="V1418" i="4"/>
  <c r="W1418" i="4"/>
  <c r="X1418" i="4"/>
  <c r="Y1418" i="4"/>
  <c r="Z1418" i="4"/>
  <c r="AA1418" i="4"/>
  <c r="AB1418" i="4"/>
  <c r="U1419" i="4"/>
  <c r="V1419" i="4"/>
  <c r="W1419" i="4"/>
  <c r="X1419" i="4"/>
  <c r="Y1419" i="4"/>
  <c r="Z1419" i="4"/>
  <c r="AA1419" i="4"/>
  <c r="AB1419" i="4"/>
  <c r="U1420" i="4"/>
  <c r="V1420" i="4"/>
  <c r="W1420" i="4"/>
  <c r="X1420" i="4"/>
  <c r="Y1420" i="4"/>
  <c r="Z1420" i="4"/>
  <c r="AA1420" i="4"/>
  <c r="AB1420" i="4"/>
  <c r="U1421" i="4"/>
  <c r="V1421" i="4"/>
  <c r="W1421" i="4"/>
  <c r="X1421" i="4"/>
  <c r="Y1421" i="4"/>
  <c r="Z1421" i="4"/>
  <c r="AA1421" i="4"/>
  <c r="AB1421" i="4"/>
  <c r="U1422" i="4"/>
  <c r="V1422" i="4"/>
  <c r="W1422" i="4"/>
  <c r="X1422" i="4"/>
  <c r="Y1422" i="4"/>
  <c r="Z1422" i="4"/>
  <c r="AA1422" i="4"/>
  <c r="AB1422" i="4"/>
  <c r="U1423" i="4"/>
  <c r="V1423" i="4"/>
  <c r="W1423" i="4"/>
  <c r="X1423" i="4"/>
  <c r="Y1423" i="4"/>
  <c r="Z1423" i="4"/>
  <c r="AA1423" i="4"/>
  <c r="AB1423" i="4"/>
  <c r="U1424" i="4"/>
  <c r="V1424" i="4"/>
  <c r="W1424" i="4"/>
  <c r="X1424" i="4"/>
  <c r="Y1424" i="4"/>
  <c r="Z1424" i="4"/>
  <c r="AA1424" i="4"/>
  <c r="AB1424" i="4"/>
  <c r="U1425" i="4"/>
  <c r="V1425" i="4"/>
  <c r="W1425" i="4"/>
  <c r="X1425" i="4"/>
  <c r="Y1425" i="4"/>
  <c r="Z1425" i="4"/>
  <c r="AA1425" i="4"/>
  <c r="AB1425" i="4"/>
  <c r="U1426" i="4"/>
  <c r="V1426" i="4"/>
  <c r="W1426" i="4"/>
  <c r="X1426" i="4"/>
  <c r="Y1426" i="4"/>
  <c r="Z1426" i="4"/>
  <c r="AA1426" i="4"/>
  <c r="AB1426" i="4"/>
  <c r="U1427" i="4"/>
  <c r="V1427" i="4"/>
  <c r="W1427" i="4"/>
  <c r="X1427" i="4"/>
  <c r="Y1427" i="4"/>
  <c r="Z1427" i="4"/>
  <c r="AA1427" i="4"/>
  <c r="AB1427" i="4"/>
  <c r="U1428" i="4"/>
  <c r="V1428" i="4"/>
  <c r="W1428" i="4"/>
  <c r="X1428" i="4"/>
  <c r="Y1428" i="4"/>
  <c r="Z1428" i="4"/>
  <c r="AA1428" i="4"/>
  <c r="AB1428" i="4"/>
  <c r="U1429" i="4"/>
  <c r="V1429" i="4"/>
  <c r="W1429" i="4"/>
  <c r="X1429" i="4"/>
  <c r="Y1429" i="4"/>
  <c r="Z1429" i="4"/>
  <c r="AA1429" i="4"/>
  <c r="AB1429" i="4"/>
  <c r="U1430" i="4"/>
  <c r="V1430" i="4"/>
  <c r="W1430" i="4"/>
  <c r="X1430" i="4"/>
  <c r="Y1430" i="4"/>
  <c r="Z1430" i="4"/>
  <c r="AA1430" i="4"/>
  <c r="AB1430" i="4"/>
  <c r="U1431" i="4"/>
  <c r="V1431" i="4"/>
  <c r="W1431" i="4"/>
  <c r="X1431" i="4"/>
  <c r="Y1431" i="4"/>
  <c r="Z1431" i="4"/>
  <c r="AA1431" i="4"/>
  <c r="AB1431" i="4"/>
  <c r="U1432" i="4"/>
  <c r="V1432" i="4"/>
  <c r="W1432" i="4"/>
  <c r="X1432" i="4"/>
  <c r="Y1432" i="4"/>
  <c r="Z1432" i="4"/>
  <c r="AA1432" i="4"/>
  <c r="AB1432" i="4"/>
  <c r="U1433" i="4"/>
  <c r="V1433" i="4"/>
  <c r="W1433" i="4"/>
  <c r="X1433" i="4"/>
  <c r="Y1433" i="4"/>
  <c r="Z1433" i="4"/>
  <c r="AA1433" i="4"/>
  <c r="AB1433" i="4"/>
  <c r="U1434" i="4"/>
  <c r="V1434" i="4"/>
  <c r="W1434" i="4"/>
  <c r="X1434" i="4"/>
  <c r="Y1434" i="4"/>
  <c r="Z1434" i="4"/>
  <c r="AA1434" i="4"/>
  <c r="AB1434" i="4"/>
  <c r="U1435" i="4"/>
  <c r="V1435" i="4"/>
  <c r="W1435" i="4"/>
  <c r="X1435" i="4"/>
  <c r="Y1435" i="4"/>
  <c r="Z1435" i="4"/>
  <c r="AA1435" i="4"/>
  <c r="AB1435" i="4"/>
  <c r="U1436" i="4"/>
  <c r="V1436" i="4"/>
  <c r="W1436" i="4"/>
  <c r="X1436" i="4"/>
  <c r="Y1436" i="4"/>
  <c r="Z1436" i="4"/>
  <c r="AA1436" i="4"/>
  <c r="AB1436" i="4"/>
  <c r="U1437" i="4"/>
  <c r="V1437" i="4"/>
  <c r="W1437" i="4"/>
  <c r="X1437" i="4"/>
  <c r="Y1437" i="4"/>
  <c r="Z1437" i="4"/>
  <c r="AA1437" i="4"/>
  <c r="AB1437" i="4"/>
  <c r="U1438" i="4"/>
  <c r="V1438" i="4"/>
  <c r="W1438" i="4"/>
  <c r="X1438" i="4"/>
  <c r="Y1438" i="4"/>
  <c r="Z1438" i="4"/>
  <c r="AA1438" i="4"/>
  <c r="AB1438" i="4"/>
  <c r="U1439" i="4"/>
  <c r="V1439" i="4"/>
  <c r="W1439" i="4"/>
  <c r="X1439" i="4"/>
  <c r="Y1439" i="4"/>
  <c r="Z1439" i="4"/>
  <c r="AA1439" i="4"/>
  <c r="AB1439" i="4"/>
  <c r="U1440" i="4"/>
  <c r="V1440" i="4"/>
  <c r="W1440" i="4"/>
  <c r="X1440" i="4"/>
  <c r="Y1440" i="4"/>
  <c r="Z1440" i="4"/>
  <c r="AA1440" i="4"/>
  <c r="AB1440" i="4"/>
  <c r="U1441" i="4"/>
  <c r="V1441" i="4"/>
  <c r="W1441" i="4"/>
  <c r="X1441" i="4"/>
  <c r="Y1441" i="4"/>
  <c r="Z1441" i="4"/>
  <c r="AA1441" i="4"/>
  <c r="AB1441" i="4"/>
  <c r="U1442" i="4"/>
  <c r="V1442" i="4"/>
  <c r="W1442" i="4"/>
  <c r="X1442" i="4"/>
  <c r="Y1442" i="4"/>
  <c r="Z1442" i="4"/>
  <c r="AA1442" i="4"/>
  <c r="AB1442" i="4"/>
  <c r="U1443" i="4"/>
  <c r="V1443" i="4"/>
  <c r="W1443" i="4"/>
  <c r="X1443" i="4"/>
  <c r="Y1443" i="4"/>
  <c r="Z1443" i="4"/>
  <c r="AA1443" i="4"/>
  <c r="AB1443" i="4"/>
  <c r="U1444" i="4"/>
  <c r="V1444" i="4"/>
  <c r="W1444" i="4"/>
  <c r="X1444" i="4"/>
  <c r="Y1444" i="4"/>
  <c r="Z1444" i="4"/>
  <c r="AA1444" i="4"/>
  <c r="AB1444" i="4"/>
  <c r="U1445" i="4"/>
  <c r="V1445" i="4"/>
  <c r="W1445" i="4"/>
  <c r="X1445" i="4"/>
  <c r="Y1445" i="4"/>
  <c r="Z1445" i="4"/>
  <c r="AA1445" i="4"/>
  <c r="AB1445" i="4"/>
  <c r="U1446" i="4"/>
  <c r="V1446" i="4"/>
  <c r="W1446" i="4"/>
  <c r="X1446" i="4"/>
  <c r="Y1446" i="4"/>
  <c r="Z1446" i="4"/>
  <c r="AA1446" i="4"/>
  <c r="AB1446" i="4"/>
  <c r="U1447" i="4"/>
  <c r="V1447" i="4"/>
  <c r="W1447" i="4"/>
  <c r="X1447" i="4"/>
  <c r="Y1447" i="4"/>
  <c r="Z1447" i="4"/>
  <c r="AA1447" i="4"/>
  <c r="AB1447" i="4"/>
  <c r="U1448" i="4"/>
  <c r="V1448" i="4"/>
  <c r="W1448" i="4"/>
  <c r="X1448" i="4"/>
  <c r="Y1448" i="4"/>
  <c r="Z1448" i="4"/>
  <c r="AA1448" i="4"/>
  <c r="AB1448" i="4"/>
  <c r="U1449" i="4"/>
  <c r="V1449" i="4"/>
  <c r="W1449" i="4"/>
  <c r="X1449" i="4"/>
  <c r="Y1449" i="4"/>
  <c r="Z1449" i="4"/>
  <c r="AA1449" i="4"/>
  <c r="AB1449" i="4"/>
  <c r="U1450" i="4"/>
  <c r="V1450" i="4"/>
  <c r="W1450" i="4"/>
  <c r="X1450" i="4"/>
  <c r="Y1450" i="4"/>
  <c r="Z1450" i="4"/>
  <c r="AA1450" i="4"/>
  <c r="AB1450" i="4"/>
  <c r="U1451" i="4"/>
  <c r="V1451" i="4"/>
  <c r="W1451" i="4"/>
  <c r="X1451" i="4"/>
  <c r="Y1451" i="4"/>
  <c r="Z1451" i="4"/>
  <c r="AA1451" i="4"/>
  <c r="AB1451" i="4"/>
  <c r="U1452" i="4"/>
  <c r="V1452" i="4"/>
  <c r="W1452" i="4"/>
  <c r="X1452" i="4"/>
  <c r="Y1452" i="4"/>
  <c r="Z1452" i="4"/>
  <c r="AA1452" i="4"/>
  <c r="AB1452" i="4"/>
  <c r="U1453" i="4"/>
  <c r="V1453" i="4"/>
  <c r="W1453" i="4"/>
  <c r="X1453" i="4"/>
  <c r="Y1453" i="4"/>
  <c r="Z1453" i="4"/>
  <c r="AA1453" i="4"/>
  <c r="AB1453" i="4"/>
  <c r="U1454" i="4"/>
  <c r="V1454" i="4"/>
  <c r="W1454" i="4"/>
  <c r="X1454" i="4"/>
  <c r="Y1454" i="4"/>
  <c r="Z1454" i="4"/>
  <c r="AA1454" i="4"/>
  <c r="AB1454" i="4"/>
  <c r="U1455" i="4"/>
  <c r="V1455" i="4"/>
  <c r="W1455" i="4"/>
  <c r="X1455" i="4"/>
  <c r="Y1455" i="4"/>
  <c r="Z1455" i="4"/>
  <c r="AA1455" i="4"/>
  <c r="AB1455" i="4"/>
  <c r="U1456" i="4"/>
  <c r="V1456" i="4"/>
  <c r="W1456" i="4"/>
  <c r="X1456" i="4"/>
  <c r="Y1456" i="4"/>
  <c r="Z1456" i="4"/>
  <c r="AA1456" i="4"/>
  <c r="AB1456" i="4"/>
  <c r="U1457" i="4"/>
  <c r="V1457" i="4"/>
  <c r="W1457" i="4"/>
  <c r="X1457" i="4"/>
  <c r="Y1457" i="4"/>
  <c r="Z1457" i="4"/>
  <c r="AA1457" i="4"/>
  <c r="AB1457" i="4"/>
  <c r="U1458" i="4"/>
  <c r="V1458" i="4"/>
  <c r="W1458" i="4"/>
  <c r="X1458" i="4"/>
  <c r="Y1458" i="4"/>
  <c r="Z1458" i="4"/>
  <c r="AA1458" i="4"/>
  <c r="AB1458" i="4"/>
  <c r="U1459" i="4"/>
  <c r="V1459" i="4"/>
  <c r="W1459" i="4"/>
  <c r="X1459" i="4"/>
  <c r="Y1459" i="4"/>
  <c r="Z1459" i="4"/>
  <c r="AA1459" i="4"/>
  <c r="AB1459" i="4"/>
  <c r="U1460" i="4"/>
  <c r="V1460" i="4"/>
  <c r="W1460" i="4"/>
  <c r="X1460" i="4"/>
  <c r="Y1460" i="4"/>
  <c r="Z1460" i="4"/>
  <c r="AA1460" i="4"/>
  <c r="AB1460" i="4"/>
  <c r="U1461" i="4"/>
  <c r="V1461" i="4"/>
  <c r="W1461" i="4"/>
  <c r="X1461" i="4"/>
  <c r="Y1461" i="4"/>
  <c r="Z1461" i="4"/>
  <c r="AA1461" i="4"/>
  <c r="AB1461" i="4"/>
  <c r="U1462" i="4"/>
  <c r="V1462" i="4"/>
  <c r="W1462" i="4"/>
  <c r="X1462" i="4"/>
  <c r="Y1462" i="4"/>
  <c r="Z1462" i="4"/>
  <c r="AA1462" i="4"/>
  <c r="AB1462" i="4"/>
  <c r="U1463" i="4"/>
  <c r="V1463" i="4"/>
  <c r="W1463" i="4"/>
  <c r="X1463" i="4"/>
  <c r="Y1463" i="4"/>
  <c r="Z1463" i="4"/>
  <c r="AA1463" i="4"/>
  <c r="AB1463" i="4"/>
  <c r="U1464" i="4"/>
  <c r="V1464" i="4"/>
  <c r="W1464" i="4"/>
  <c r="X1464" i="4"/>
  <c r="Y1464" i="4"/>
  <c r="Z1464" i="4"/>
  <c r="AA1464" i="4"/>
  <c r="AB1464" i="4"/>
  <c r="U1465" i="4"/>
  <c r="V1465" i="4"/>
  <c r="W1465" i="4"/>
  <c r="X1465" i="4"/>
  <c r="Y1465" i="4"/>
  <c r="Z1465" i="4"/>
  <c r="AA1465" i="4"/>
  <c r="AB1465" i="4"/>
  <c r="U1466" i="4"/>
  <c r="V1466" i="4"/>
  <c r="W1466" i="4"/>
  <c r="X1466" i="4"/>
  <c r="Y1466" i="4"/>
  <c r="Z1466" i="4"/>
  <c r="AA1466" i="4"/>
  <c r="AB1466" i="4"/>
  <c r="U1467" i="4"/>
  <c r="V1467" i="4"/>
  <c r="W1467" i="4"/>
  <c r="X1467" i="4"/>
  <c r="Y1467" i="4"/>
  <c r="Z1467" i="4"/>
  <c r="AA1467" i="4"/>
  <c r="AB1467" i="4"/>
  <c r="U1468" i="4"/>
  <c r="V1468" i="4"/>
  <c r="W1468" i="4"/>
  <c r="X1468" i="4"/>
  <c r="Y1468" i="4"/>
  <c r="Z1468" i="4"/>
  <c r="AA1468" i="4"/>
  <c r="AB1468" i="4"/>
  <c r="U1469" i="4"/>
  <c r="V1469" i="4"/>
  <c r="W1469" i="4"/>
  <c r="X1469" i="4"/>
  <c r="Y1469" i="4"/>
  <c r="Z1469" i="4"/>
  <c r="AA1469" i="4"/>
  <c r="AB1469" i="4"/>
  <c r="U1470" i="4"/>
  <c r="V1470" i="4"/>
  <c r="W1470" i="4"/>
  <c r="X1470" i="4"/>
  <c r="Y1470" i="4"/>
  <c r="Z1470" i="4"/>
  <c r="AA1470" i="4"/>
  <c r="AB1470" i="4"/>
  <c r="U1471" i="4"/>
  <c r="V1471" i="4"/>
  <c r="W1471" i="4"/>
  <c r="X1471" i="4"/>
  <c r="Y1471" i="4"/>
  <c r="Z1471" i="4"/>
  <c r="AA1471" i="4"/>
  <c r="AB1471" i="4"/>
  <c r="U1472" i="4"/>
  <c r="V1472" i="4"/>
  <c r="W1472" i="4"/>
  <c r="X1472" i="4"/>
  <c r="Y1472" i="4"/>
  <c r="Z1472" i="4"/>
  <c r="AA1472" i="4"/>
  <c r="AB1472" i="4"/>
  <c r="U1473" i="4"/>
  <c r="V1473" i="4"/>
  <c r="W1473" i="4"/>
  <c r="X1473" i="4"/>
  <c r="Y1473" i="4"/>
  <c r="Z1473" i="4"/>
  <c r="AA1473" i="4"/>
  <c r="AB1473" i="4"/>
  <c r="U1474" i="4"/>
  <c r="V1474" i="4"/>
  <c r="W1474" i="4"/>
  <c r="X1474" i="4"/>
  <c r="Y1474" i="4"/>
  <c r="Z1474" i="4"/>
  <c r="AA1474" i="4"/>
  <c r="AB1474" i="4"/>
  <c r="U1475" i="4"/>
  <c r="V1475" i="4"/>
  <c r="W1475" i="4"/>
  <c r="X1475" i="4"/>
  <c r="Y1475" i="4"/>
  <c r="Z1475" i="4"/>
  <c r="AA1475" i="4"/>
  <c r="AB1475" i="4"/>
  <c r="U1476" i="4"/>
  <c r="V1476" i="4"/>
  <c r="W1476" i="4"/>
  <c r="X1476" i="4"/>
  <c r="Y1476" i="4"/>
  <c r="Z1476" i="4"/>
  <c r="AA1476" i="4"/>
  <c r="AB1476" i="4"/>
  <c r="U1477" i="4"/>
  <c r="V1477" i="4"/>
  <c r="W1477" i="4"/>
  <c r="X1477" i="4"/>
  <c r="Y1477" i="4"/>
  <c r="Z1477" i="4"/>
  <c r="AA1477" i="4"/>
  <c r="AB1477" i="4"/>
  <c r="U1478" i="4"/>
  <c r="V1478" i="4"/>
  <c r="W1478" i="4"/>
  <c r="X1478" i="4"/>
  <c r="Y1478" i="4"/>
  <c r="Z1478" i="4"/>
  <c r="AA1478" i="4"/>
  <c r="AB1478" i="4"/>
  <c r="U1479" i="4"/>
  <c r="V1479" i="4"/>
  <c r="W1479" i="4"/>
  <c r="X1479" i="4"/>
  <c r="Y1479" i="4"/>
  <c r="Z1479" i="4"/>
  <c r="AA1479" i="4"/>
  <c r="AB1479" i="4"/>
  <c r="U1480" i="4"/>
  <c r="V1480" i="4"/>
  <c r="W1480" i="4"/>
  <c r="X1480" i="4"/>
  <c r="Y1480" i="4"/>
  <c r="Z1480" i="4"/>
  <c r="AA1480" i="4"/>
  <c r="AB1480" i="4"/>
  <c r="U1481" i="4"/>
  <c r="V1481" i="4"/>
  <c r="W1481" i="4"/>
  <c r="X1481" i="4"/>
  <c r="Y1481" i="4"/>
  <c r="Z1481" i="4"/>
  <c r="AA1481" i="4"/>
  <c r="AB1481" i="4"/>
  <c r="U1482" i="4"/>
  <c r="V1482" i="4"/>
  <c r="W1482" i="4"/>
  <c r="X1482" i="4"/>
  <c r="Y1482" i="4"/>
  <c r="Z1482" i="4"/>
  <c r="AA1482" i="4"/>
  <c r="AB1482" i="4"/>
  <c r="U1483" i="4"/>
  <c r="V1483" i="4"/>
  <c r="W1483" i="4"/>
  <c r="X1483" i="4"/>
  <c r="Y1483" i="4"/>
  <c r="Z1483" i="4"/>
  <c r="AA1483" i="4"/>
  <c r="AB1483" i="4"/>
  <c r="U1484" i="4"/>
  <c r="V1484" i="4"/>
  <c r="W1484" i="4"/>
  <c r="X1484" i="4"/>
  <c r="Y1484" i="4"/>
  <c r="Z1484" i="4"/>
  <c r="AA1484" i="4"/>
  <c r="AB1484" i="4"/>
  <c r="U1485" i="4"/>
  <c r="V1485" i="4"/>
  <c r="W1485" i="4"/>
  <c r="X1485" i="4"/>
  <c r="Y1485" i="4"/>
  <c r="Z1485" i="4"/>
  <c r="AA1485" i="4"/>
  <c r="AB1485" i="4"/>
  <c r="U1486" i="4"/>
  <c r="V1486" i="4"/>
  <c r="W1486" i="4"/>
  <c r="X1486" i="4"/>
  <c r="Y1486" i="4"/>
  <c r="Z1486" i="4"/>
  <c r="AA1486" i="4"/>
  <c r="AB1486" i="4"/>
  <c r="U1487" i="4"/>
  <c r="V1487" i="4"/>
  <c r="W1487" i="4"/>
  <c r="X1487" i="4"/>
  <c r="Y1487" i="4"/>
  <c r="Z1487" i="4"/>
  <c r="AA1487" i="4"/>
  <c r="AB1487" i="4"/>
  <c r="U1488" i="4"/>
  <c r="V1488" i="4"/>
  <c r="W1488" i="4"/>
  <c r="X1488" i="4"/>
  <c r="Y1488" i="4"/>
  <c r="Z1488" i="4"/>
  <c r="AA1488" i="4"/>
  <c r="AB1488" i="4"/>
  <c r="U1489" i="4"/>
  <c r="V1489" i="4"/>
  <c r="W1489" i="4"/>
  <c r="X1489" i="4"/>
  <c r="Y1489" i="4"/>
  <c r="Z1489" i="4"/>
  <c r="AA1489" i="4"/>
  <c r="AB1489" i="4"/>
  <c r="U1490" i="4"/>
  <c r="V1490" i="4"/>
  <c r="W1490" i="4"/>
  <c r="X1490" i="4"/>
  <c r="Y1490" i="4"/>
  <c r="Z1490" i="4"/>
  <c r="AA1490" i="4"/>
  <c r="AB1490" i="4"/>
  <c r="U1491" i="4"/>
  <c r="V1491" i="4"/>
  <c r="W1491" i="4"/>
  <c r="X1491" i="4"/>
  <c r="Y1491" i="4"/>
  <c r="Z1491" i="4"/>
  <c r="AA1491" i="4"/>
  <c r="AB1491" i="4"/>
  <c r="U1492" i="4"/>
  <c r="V1492" i="4"/>
  <c r="W1492" i="4"/>
  <c r="X1492" i="4"/>
  <c r="Y1492" i="4"/>
  <c r="Z1492" i="4"/>
  <c r="AA1492" i="4"/>
  <c r="AB1492" i="4"/>
  <c r="U1493" i="4"/>
  <c r="V1493" i="4"/>
  <c r="W1493" i="4"/>
  <c r="X1493" i="4"/>
  <c r="Y1493" i="4"/>
  <c r="Z1493" i="4"/>
  <c r="AA1493" i="4"/>
  <c r="AB1493" i="4"/>
  <c r="U1494" i="4"/>
  <c r="V1494" i="4"/>
  <c r="W1494" i="4"/>
  <c r="X1494" i="4"/>
  <c r="Y1494" i="4"/>
  <c r="Z1494" i="4"/>
  <c r="AA1494" i="4"/>
  <c r="AB1494" i="4"/>
  <c r="U1495" i="4"/>
  <c r="V1495" i="4"/>
  <c r="W1495" i="4"/>
  <c r="X1495" i="4"/>
  <c r="Y1495" i="4"/>
  <c r="Z1495" i="4"/>
  <c r="AA1495" i="4"/>
  <c r="AB1495" i="4"/>
  <c r="U1496" i="4"/>
  <c r="V1496" i="4"/>
  <c r="W1496" i="4"/>
  <c r="X1496" i="4"/>
  <c r="Y1496" i="4"/>
  <c r="Z1496" i="4"/>
  <c r="AA1496" i="4"/>
  <c r="AB1496" i="4"/>
  <c r="U1497" i="4"/>
  <c r="V1497" i="4"/>
  <c r="W1497" i="4"/>
  <c r="X1497" i="4"/>
  <c r="Y1497" i="4"/>
  <c r="Z1497" i="4"/>
  <c r="AA1497" i="4"/>
  <c r="AB1497" i="4"/>
  <c r="U1498" i="4"/>
  <c r="V1498" i="4"/>
  <c r="W1498" i="4"/>
  <c r="X1498" i="4"/>
  <c r="Y1498" i="4"/>
  <c r="Z1498" i="4"/>
  <c r="AA1498" i="4"/>
  <c r="AB1498" i="4"/>
  <c r="U1499" i="4"/>
  <c r="V1499" i="4"/>
  <c r="W1499" i="4"/>
  <c r="X1499" i="4"/>
  <c r="Y1499" i="4"/>
  <c r="Z1499" i="4"/>
  <c r="AA1499" i="4"/>
  <c r="AB1499" i="4"/>
  <c r="U1500" i="4"/>
  <c r="V1500" i="4"/>
  <c r="W1500" i="4"/>
  <c r="X1500" i="4"/>
  <c r="Y1500" i="4"/>
  <c r="Z1500" i="4"/>
  <c r="AA1500" i="4"/>
  <c r="AB1500" i="4"/>
  <c r="U1501" i="4"/>
  <c r="V1501" i="4"/>
  <c r="W1501" i="4"/>
  <c r="X1501" i="4"/>
  <c r="Y1501" i="4"/>
  <c r="Z1501" i="4"/>
  <c r="AA1501" i="4"/>
  <c r="AB1501" i="4"/>
  <c r="U1502" i="4"/>
  <c r="V1502" i="4"/>
  <c r="W1502" i="4"/>
  <c r="X1502" i="4"/>
  <c r="Y1502" i="4"/>
  <c r="Z1502" i="4"/>
  <c r="AA1502" i="4"/>
  <c r="AB1502" i="4"/>
  <c r="U1503" i="4"/>
  <c r="V1503" i="4"/>
  <c r="W1503" i="4"/>
  <c r="X1503" i="4"/>
  <c r="Y1503" i="4"/>
  <c r="Z1503" i="4"/>
  <c r="AA1503" i="4"/>
  <c r="AB1503" i="4"/>
  <c r="U1504" i="4"/>
  <c r="V1504" i="4"/>
  <c r="W1504" i="4"/>
  <c r="X1504" i="4"/>
  <c r="Y1504" i="4"/>
  <c r="Z1504" i="4"/>
  <c r="AA1504" i="4"/>
  <c r="AB1504" i="4"/>
  <c r="U1505" i="4"/>
  <c r="V1505" i="4"/>
  <c r="W1505" i="4"/>
  <c r="X1505" i="4"/>
  <c r="Y1505" i="4"/>
  <c r="Z1505" i="4"/>
  <c r="AA1505" i="4"/>
  <c r="AB1505" i="4"/>
  <c r="U1506" i="4"/>
  <c r="V1506" i="4"/>
  <c r="W1506" i="4"/>
  <c r="X1506" i="4"/>
  <c r="Y1506" i="4"/>
  <c r="Z1506" i="4"/>
  <c r="AA1506" i="4"/>
  <c r="AB1506" i="4"/>
  <c r="U1507" i="4"/>
  <c r="V1507" i="4"/>
  <c r="W1507" i="4"/>
  <c r="X1507" i="4"/>
  <c r="Y1507" i="4"/>
  <c r="Z1507" i="4"/>
  <c r="AA1507" i="4"/>
  <c r="AB1507" i="4"/>
  <c r="U1508" i="4"/>
  <c r="V1508" i="4"/>
  <c r="W1508" i="4"/>
  <c r="X1508" i="4"/>
  <c r="Y1508" i="4"/>
  <c r="Z1508" i="4"/>
  <c r="AA1508" i="4"/>
  <c r="AB1508" i="4"/>
  <c r="U1509" i="4"/>
  <c r="V1509" i="4"/>
  <c r="W1509" i="4"/>
  <c r="X1509" i="4"/>
  <c r="Y1509" i="4"/>
  <c r="Z1509" i="4"/>
  <c r="AA1509" i="4"/>
  <c r="AB1509" i="4"/>
  <c r="U1510" i="4"/>
  <c r="V1510" i="4"/>
  <c r="W1510" i="4"/>
  <c r="X1510" i="4"/>
  <c r="Y1510" i="4"/>
  <c r="Z1510" i="4"/>
  <c r="AA1510" i="4"/>
  <c r="AB1510" i="4"/>
  <c r="U1511" i="4"/>
  <c r="V1511" i="4"/>
  <c r="W1511" i="4"/>
  <c r="X1511" i="4"/>
  <c r="Y1511" i="4"/>
  <c r="Z1511" i="4"/>
  <c r="AA1511" i="4"/>
  <c r="AB1511" i="4"/>
  <c r="U1512" i="4"/>
  <c r="V1512" i="4"/>
  <c r="W1512" i="4"/>
  <c r="X1512" i="4"/>
  <c r="Y1512" i="4"/>
  <c r="Z1512" i="4"/>
  <c r="AA1512" i="4"/>
  <c r="AB1512" i="4"/>
  <c r="U1513" i="4"/>
  <c r="V1513" i="4"/>
  <c r="W1513" i="4"/>
  <c r="X1513" i="4"/>
  <c r="Y1513" i="4"/>
  <c r="Z1513" i="4"/>
  <c r="AA1513" i="4"/>
  <c r="AB1513" i="4"/>
  <c r="U1514" i="4"/>
  <c r="V1514" i="4"/>
  <c r="W1514" i="4"/>
  <c r="X1514" i="4"/>
  <c r="Y1514" i="4"/>
  <c r="Z1514" i="4"/>
  <c r="AA1514" i="4"/>
  <c r="AB1514" i="4"/>
  <c r="U1515" i="4"/>
  <c r="V1515" i="4"/>
  <c r="W1515" i="4"/>
  <c r="X1515" i="4"/>
  <c r="Y1515" i="4"/>
  <c r="Z1515" i="4"/>
  <c r="AA1515" i="4"/>
  <c r="AB1515" i="4"/>
  <c r="U1516" i="4"/>
  <c r="V1516" i="4"/>
  <c r="W1516" i="4"/>
  <c r="X1516" i="4"/>
  <c r="Y1516" i="4"/>
  <c r="Z1516" i="4"/>
  <c r="AA1516" i="4"/>
  <c r="AB1516" i="4"/>
  <c r="U1517" i="4"/>
  <c r="V1517" i="4"/>
  <c r="W1517" i="4"/>
  <c r="X1517" i="4"/>
  <c r="Y1517" i="4"/>
  <c r="Z1517" i="4"/>
  <c r="AA1517" i="4"/>
  <c r="AB1517" i="4"/>
  <c r="U1518" i="4"/>
  <c r="V1518" i="4"/>
  <c r="W1518" i="4"/>
  <c r="X1518" i="4"/>
  <c r="Y1518" i="4"/>
  <c r="Z1518" i="4"/>
  <c r="AA1518" i="4"/>
  <c r="AB1518" i="4"/>
  <c r="U1519" i="4"/>
  <c r="V1519" i="4"/>
  <c r="W1519" i="4"/>
  <c r="X1519" i="4"/>
  <c r="Y1519" i="4"/>
  <c r="Z1519" i="4"/>
  <c r="AA1519" i="4"/>
  <c r="AB1519" i="4"/>
  <c r="U1520" i="4"/>
  <c r="V1520" i="4"/>
  <c r="W1520" i="4"/>
  <c r="X1520" i="4"/>
  <c r="Y1520" i="4"/>
  <c r="Z1520" i="4"/>
  <c r="AA1520" i="4"/>
  <c r="AB1520" i="4"/>
  <c r="U1521" i="4"/>
  <c r="V1521" i="4"/>
  <c r="W1521" i="4"/>
  <c r="X1521" i="4"/>
  <c r="Y1521" i="4"/>
  <c r="Z1521" i="4"/>
  <c r="AA1521" i="4"/>
  <c r="AB1521" i="4"/>
  <c r="U1522" i="4"/>
  <c r="V1522" i="4"/>
  <c r="W1522" i="4"/>
  <c r="X1522" i="4"/>
  <c r="Y1522" i="4"/>
  <c r="Z1522" i="4"/>
  <c r="AA1522" i="4"/>
  <c r="AB1522" i="4"/>
  <c r="U1523" i="4"/>
  <c r="V1523" i="4"/>
  <c r="W1523" i="4"/>
  <c r="X1523" i="4"/>
  <c r="Y1523" i="4"/>
  <c r="Z1523" i="4"/>
  <c r="AA1523" i="4"/>
  <c r="AB1523" i="4"/>
  <c r="U1524" i="4"/>
  <c r="V1524" i="4"/>
  <c r="W1524" i="4"/>
  <c r="X1524" i="4"/>
  <c r="Y1524" i="4"/>
  <c r="Z1524" i="4"/>
  <c r="AA1524" i="4"/>
  <c r="AB1524" i="4"/>
  <c r="U1525" i="4"/>
  <c r="V1525" i="4"/>
  <c r="W1525" i="4"/>
  <c r="X1525" i="4"/>
  <c r="Y1525" i="4"/>
  <c r="Z1525" i="4"/>
  <c r="AA1525" i="4"/>
  <c r="AB1525" i="4"/>
  <c r="U1526" i="4"/>
  <c r="V1526" i="4"/>
  <c r="W1526" i="4"/>
  <c r="X1526" i="4"/>
  <c r="Y1526" i="4"/>
  <c r="Z1526" i="4"/>
  <c r="AA1526" i="4"/>
  <c r="AB1526" i="4"/>
  <c r="U1527" i="4"/>
  <c r="V1527" i="4"/>
  <c r="W1527" i="4"/>
  <c r="X1527" i="4"/>
  <c r="Y1527" i="4"/>
  <c r="Z1527" i="4"/>
  <c r="AA1527" i="4"/>
  <c r="AB1527" i="4"/>
  <c r="U1528" i="4"/>
  <c r="V1528" i="4"/>
  <c r="W1528" i="4"/>
  <c r="X1528" i="4"/>
  <c r="Y1528" i="4"/>
  <c r="Z1528" i="4"/>
  <c r="AA1528" i="4"/>
  <c r="AB1528" i="4"/>
  <c r="U1529" i="4"/>
  <c r="V1529" i="4"/>
  <c r="W1529" i="4"/>
  <c r="X1529" i="4"/>
  <c r="Y1529" i="4"/>
  <c r="Z1529" i="4"/>
  <c r="AA1529" i="4"/>
  <c r="AB1529" i="4"/>
  <c r="U1530" i="4"/>
  <c r="V1530" i="4"/>
  <c r="W1530" i="4"/>
  <c r="X1530" i="4"/>
  <c r="Y1530" i="4"/>
  <c r="Z1530" i="4"/>
  <c r="AA1530" i="4"/>
  <c r="AB1530" i="4"/>
  <c r="U1531" i="4"/>
  <c r="V1531" i="4"/>
  <c r="W1531" i="4"/>
  <c r="X1531" i="4"/>
  <c r="Y1531" i="4"/>
  <c r="Z1531" i="4"/>
  <c r="AA1531" i="4"/>
  <c r="AB1531" i="4"/>
  <c r="U1532" i="4"/>
  <c r="V1532" i="4"/>
  <c r="W1532" i="4"/>
  <c r="X1532" i="4"/>
  <c r="Y1532" i="4"/>
  <c r="Z1532" i="4"/>
  <c r="AA1532" i="4"/>
  <c r="AB1532" i="4"/>
  <c r="U1533" i="4"/>
  <c r="V1533" i="4"/>
  <c r="W1533" i="4"/>
  <c r="X1533" i="4"/>
  <c r="Y1533" i="4"/>
  <c r="Z1533" i="4"/>
  <c r="AA1533" i="4"/>
  <c r="AB1533" i="4"/>
  <c r="U1534" i="4"/>
  <c r="V1534" i="4"/>
  <c r="W1534" i="4"/>
  <c r="X1534" i="4"/>
  <c r="Y1534" i="4"/>
  <c r="Z1534" i="4"/>
  <c r="AA1534" i="4"/>
  <c r="AB1534" i="4"/>
  <c r="U1535" i="4"/>
  <c r="V1535" i="4"/>
  <c r="W1535" i="4"/>
  <c r="X1535" i="4"/>
  <c r="Y1535" i="4"/>
  <c r="Z1535" i="4"/>
  <c r="AA1535" i="4"/>
  <c r="AB1535" i="4"/>
  <c r="U1536" i="4"/>
  <c r="V1536" i="4"/>
  <c r="W1536" i="4"/>
  <c r="X1536" i="4"/>
  <c r="Y1536" i="4"/>
  <c r="Z1536" i="4"/>
  <c r="AA1536" i="4"/>
  <c r="AB1536" i="4"/>
  <c r="U1537" i="4"/>
  <c r="V1537" i="4"/>
  <c r="W1537" i="4"/>
  <c r="X1537" i="4"/>
  <c r="Y1537" i="4"/>
  <c r="Z1537" i="4"/>
  <c r="AA1537" i="4"/>
  <c r="AB1537" i="4"/>
  <c r="U1538" i="4"/>
  <c r="V1538" i="4"/>
  <c r="W1538" i="4"/>
  <c r="X1538" i="4"/>
  <c r="Y1538" i="4"/>
  <c r="Z1538" i="4"/>
  <c r="AA1538" i="4"/>
  <c r="AB1538" i="4"/>
  <c r="U1539" i="4"/>
  <c r="V1539" i="4"/>
  <c r="W1539" i="4"/>
  <c r="X1539" i="4"/>
  <c r="Y1539" i="4"/>
  <c r="Z1539" i="4"/>
  <c r="AA1539" i="4"/>
  <c r="AB1539" i="4"/>
  <c r="U1540" i="4"/>
  <c r="V1540" i="4"/>
  <c r="W1540" i="4"/>
  <c r="X1540" i="4"/>
  <c r="Y1540" i="4"/>
  <c r="Z1540" i="4"/>
  <c r="AA1540" i="4"/>
  <c r="AB1540" i="4"/>
  <c r="U1541" i="4"/>
  <c r="V1541" i="4"/>
  <c r="W1541" i="4"/>
  <c r="X1541" i="4"/>
  <c r="Y1541" i="4"/>
  <c r="Z1541" i="4"/>
  <c r="AA1541" i="4"/>
  <c r="AB1541" i="4"/>
  <c r="U1542" i="4"/>
  <c r="V1542" i="4"/>
  <c r="W1542" i="4"/>
  <c r="X1542" i="4"/>
  <c r="Y1542" i="4"/>
  <c r="Z1542" i="4"/>
  <c r="AA1542" i="4"/>
  <c r="AB1542" i="4"/>
  <c r="U1543" i="4"/>
  <c r="V1543" i="4"/>
  <c r="W1543" i="4"/>
  <c r="X1543" i="4"/>
  <c r="Y1543" i="4"/>
  <c r="Z1543" i="4"/>
  <c r="AA1543" i="4"/>
  <c r="AB1543" i="4"/>
  <c r="U1544" i="4"/>
  <c r="V1544" i="4"/>
  <c r="W1544" i="4"/>
  <c r="X1544" i="4"/>
  <c r="Y1544" i="4"/>
  <c r="Z1544" i="4"/>
  <c r="AA1544" i="4"/>
  <c r="AB1544" i="4"/>
  <c r="U1545" i="4"/>
  <c r="V1545" i="4"/>
  <c r="W1545" i="4"/>
  <c r="X1545" i="4"/>
  <c r="Y1545" i="4"/>
  <c r="Z1545" i="4"/>
  <c r="AA1545" i="4"/>
  <c r="AB1545" i="4"/>
  <c r="U1546" i="4"/>
  <c r="V1546" i="4"/>
  <c r="W1546" i="4"/>
  <c r="X1546" i="4"/>
  <c r="Y1546" i="4"/>
  <c r="Z1546" i="4"/>
  <c r="AA1546" i="4"/>
  <c r="AB1546" i="4"/>
  <c r="U1547" i="4"/>
  <c r="V1547" i="4"/>
  <c r="W1547" i="4"/>
  <c r="X1547" i="4"/>
  <c r="Y1547" i="4"/>
  <c r="Z1547" i="4"/>
  <c r="AA1547" i="4"/>
  <c r="AB1547" i="4"/>
  <c r="U1548" i="4"/>
  <c r="V1548" i="4"/>
  <c r="W1548" i="4"/>
  <c r="X1548" i="4"/>
  <c r="Y1548" i="4"/>
  <c r="Z1548" i="4"/>
  <c r="AA1548" i="4"/>
  <c r="AB1548" i="4"/>
  <c r="U1549" i="4"/>
  <c r="V1549" i="4"/>
  <c r="W1549" i="4"/>
  <c r="X1549" i="4"/>
  <c r="Y1549" i="4"/>
  <c r="Z1549" i="4"/>
  <c r="AA1549" i="4"/>
  <c r="AB1549" i="4"/>
  <c r="U1550" i="4"/>
  <c r="V1550" i="4"/>
  <c r="W1550" i="4"/>
  <c r="X1550" i="4"/>
  <c r="Y1550" i="4"/>
  <c r="Z1550" i="4"/>
  <c r="AA1550" i="4"/>
  <c r="AB1550" i="4"/>
  <c r="U1551" i="4"/>
  <c r="V1551" i="4"/>
  <c r="W1551" i="4"/>
  <c r="X1551" i="4"/>
  <c r="Y1551" i="4"/>
  <c r="Z1551" i="4"/>
  <c r="AA1551" i="4"/>
  <c r="AB1551" i="4"/>
  <c r="U1552" i="4"/>
  <c r="V1552" i="4"/>
  <c r="W1552" i="4"/>
  <c r="X1552" i="4"/>
  <c r="Y1552" i="4"/>
  <c r="Z1552" i="4"/>
  <c r="AA1552" i="4"/>
  <c r="AB1552" i="4"/>
  <c r="U1553" i="4"/>
  <c r="V1553" i="4"/>
  <c r="W1553" i="4"/>
  <c r="X1553" i="4"/>
  <c r="Y1553" i="4"/>
  <c r="Z1553" i="4"/>
  <c r="AA1553" i="4"/>
  <c r="AB1553" i="4"/>
  <c r="U1554" i="4"/>
  <c r="V1554" i="4"/>
  <c r="W1554" i="4"/>
  <c r="X1554" i="4"/>
  <c r="Y1554" i="4"/>
  <c r="Z1554" i="4"/>
  <c r="AA1554" i="4"/>
  <c r="AB1554" i="4"/>
  <c r="U1555" i="4"/>
  <c r="V1555" i="4"/>
  <c r="W1555" i="4"/>
  <c r="X1555" i="4"/>
  <c r="Y1555" i="4"/>
  <c r="Z1555" i="4"/>
  <c r="AA1555" i="4"/>
  <c r="AB1555" i="4"/>
  <c r="U1556" i="4"/>
  <c r="V1556" i="4"/>
  <c r="W1556" i="4"/>
  <c r="X1556" i="4"/>
  <c r="Y1556" i="4"/>
  <c r="Z1556" i="4"/>
  <c r="AA1556" i="4"/>
  <c r="AB1556" i="4"/>
  <c r="U1557" i="4"/>
  <c r="V1557" i="4"/>
  <c r="W1557" i="4"/>
  <c r="X1557" i="4"/>
  <c r="Y1557" i="4"/>
  <c r="Z1557" i="4"/>
  <c r="AA1557" i="4"/>
  <c r="AB1557" i="4"/>
  <c r="U1558" i="4"/>
  <c r="V1558" i="4"/>
  <c r="W1558" i="4"/>
  <c r="X1558" i="4"/>
  <c r="Y1558" i="4"/>
  <c r="Z1558" i="4"/>
  <c r="AA1558" i="4"/>
  <c r="AB1558" i="4"/>
  <c r="U1559" i="4"/>
  <c r="V1559" i="4"/>
  <c r="W1559" i="4"/>
  <c r="X1559" i="4"/>
  <c r="Y1559" i="4"/>
  <c r="Z1559" i="4"/>
  <c r="AA1559" i="4"/>
  <c r="AB1559" i="4"/>
  <c r="U1560" i="4"/>
  <c r="V1560" i="4"/>
  <c r="W1560" i="4"/>
  <c r="X1560" i="4"/>
  <c r="Y1560" i="4"/>
  <c r="Z1560" i="4"/>
  <c r="AA1560" i="4"/>
  <c r="AB1560" i="4"/>
  <c r="U1561" i="4"/>
  <c r="V1561" i="4"/>
  <c r="W1561" i="4"/>
  <c r="X1561" i="4"/>
  <c r="Y1561" i="4"/>
  <c r="Z1561" i="4"/>
  <c r="AA1561" i="4"/>
  <c r="AB1561" i="4"/>
  <c r="U1562" i="4"/>
  <c r="V1562" i="4"/>
  <c r="W1562" i="4"/>
  <c r="X1562" i="4"/>
  <c r="Y1562" i="4"/>
  <c r="Z1562" i="4"/>
  <c r="AA1562" i="4"/>
  <c r="AB1562" i="4"/>
  <c r="U1563" i="4"/>
  <c r="V1563" i="4"/>
  <c r="W1563" i="4"/>
  <c r="X1563" i="4"/>
  <c r="Y1563" i="4"/>
  <c r="Z1563" i="4"/>
  <c r="AA1563" i="4"/>
  <c r="AB1563" i="4"/>
  <c r="U1564" i="4"/>
  <c r="V1564" i="4"/>
  <c r="W1564" i="4"/>
  <c r="X1564" i="4"/>
  <c r="Y1564" i="4"/>
  <c r="Z1564" i="4"/>
  <c r="AA1564" i="4"/>
  <c r="AB1564" i="4"/>
  <c r="U1565" i="4"/>
  <c r="V1565" i="4"/>
  <c r="W1565" i="4"/>
  <c r="X1565" i="4"/>
  <c r="Y1565" i="4"/>
  <c r="Z1565" i="4"/>
  <c r="AA1565" i="4"/>
  <c r="AB1565" i="4"/>
  <c r="U1566" i="4"/>
  <c r="V1566" i="4"/>
  <c r="W1566" i="4"/>
  <c r="X1566" i="4"/>
  <c r="Y1566" i="4"/>
  <c r="Z1566" i="4"/>
  <c r="AA1566" i="4"/>
  <c r="AB1566" i="4"/>
  <c r="U1567" i="4"/>
  <c r="V1567" i="4"/>
  <c r="W1567" i="4"/>
  <c r="X1567" i="4"/>
  <c r="Y1567" i="4"/>
  <c r="Z1567" i="4"/>
  <c r="AA1567" i="4"/>
  <c r="AB1567" i="4"/>
  <c r="U1568" i="4"/>
  <c r="V1568" i="4"/>
  <c r="W1568" i="4"/>
  <c r="X1568" i="4"/>
  <c r="Y1568" i="4"/>
  <c r="Z1568" i="4"/>
  <c r="AA1568" i="4"/>
  <c r="AB1568" i="4"/>
  <c r="U1569" i="4"/>
  <c r="V1569" i="4"/>
  <c r="W1569" i="4"/>
  <c r="X1569" i="4"/>
  <c r="Y1569" i="4"/>
  <c r="Z1569" i="4"/>
  <c r="AA1569" i="4"/>
  <c r="AB1569" i="4"/>
  <c r="U1570" i="4"/>
  <c r="V1570" i="4"/>
  <c r="W1570" i="4"/>
  <c r="X1570" i="4"/>
  <c r="Y1570" i="4"/>
  <c r="Z1570" i="4"/>
  <c r="AA1570" i="4"/>
  <c r="AB1570" i="4"/>
  <c r="U1571" i="4"/>
  <c r="V1571" i="4"/>
  <c r="W1571" i="4"/>
  <c r="X1571" i="4"/>
  <c r="Y1571" i="4"/>
  <c r="Z1571" i="4"/>
  <c r="AA1571" i="4"/>
  <c r="AB1571" i="4"/>
  <c r="U1572" i="4"/>
  <c r="V1572" i="4"/>
  <c r="W1572" i="4"/>
  <c r="X1572" i="4"/>
  <c r="Y1572" i="4"/>
  <c r="Z1572" i="4"/>
  <c r="AA1572" i="4"/>
  <c r="AB1572" i="4"/>
  <c r="U1573" i="4"/>
  <c r="V1573" i="4"/>
  <c r="W1573" i="4"/>
  <c r="X1573" i="4"/>
  <c r="Y1573" i="4"/>
  <c r="Z1573" i="4"/>
  <c r="AA1573" i="4"/>
  <c r="AB1573" i="4"/>
  <c r="U1574" i="4"/>
  <c r="V1574" i="4"/>
  <c r="W1574" i="4"/>
  <c r="X1574" i="4"/>
  <c r="Y1574" i="4"/>
  <c r="Z1574" i="4"/>
  <c r="AA1574" i="4"/>
  <c r="AB1574" i="4"/>
  <c r="U1575" i="4"/>
  <c r="V1575" i="4"/>
  <c r="W1575" i="4"/>
  <c r="X1575" i="4"/>
  <c r="Y1575" i="4"/>
  <c r="Z1575" i="4"/>
  <c r="AA1575" i="4"/>
  <c r="AB1575" i="4"/>
  <c r="U1576" i="4"/>
  <c r="V1576" i="4"/>
  <c r="W1576" i="4"/>
  <c r="X1576" i="4"/>
  <c r="Y1576" i="4"/>
  <c r="Z1576" i="4"/>
  <c r="AA1576" i="4"/>
  <c r="AB1576" i="4"/>
  <c r="U1577" i="4"/>
  <c r="V1577" i="4"/>
  <c r="W1577" i="4"/>
  <c r="X1577" i="4"/>
  <c r="Y1577" i="4"/>
  <c r="Z1577" i="4"/>
  <c r="AA1577" i="4"/>
  <c r="AB1577" i="4"/>
  <c r="U1578" i="4"/>
  <c r="V1578" i="4"/>
  <c r="W1578" i="4"/>
  <c r="X1578" i="4"/>
  <c r="Y1578" i="4"/>
  <c r="Z1578" i="4"/>
  <c r="AA1578" i="4"/>
  <c r="AB1578" i="4"/>
  <c r="U1579" i="4"/>
  <c r="V1579" i="4"/>
  <c r="W1579" i="4"/>
  <c r="X1579" i="4"/>
  <c r="Y1579" i="4"/>
  <c r="Z1579" i="4"/>
  <c r="AA1579" i="4"/>
  <c r="AB1579" i="4"/>
  <c r="U1580" i="4"/>
  <c r="V1580" i="4"/>
  <c r="W1580" i="4"/>
  <c r="X1580" i="4"/>
  <c r="Y1580" i="4"/>
  <c r="Z1580" i="4"/>
  <c r="AA1580" i="4"/>
  <c r="AB1580" i="4"/>
  <c r="U1581" i="4"/>
  <c r="V1581" i="4"/>
  <c r="W1581" i="4"/>
  <c r="X1581" i="4"/>
  <c r="Y1581" i="4"/>
  <c r="Z1581" i="4"/>
  <c r="AA1581" i="4"/>
  <c r="AB1581" i="4"/>
  <c r="U1582" i="4"/>
  <c r="V1582" i="4"/>
  <c r="W1582" i="4"/>
  <c r="X1582" i="4"/>
  <c r="Y1582" i="4"/>
  <c r="Z1582" i="4"/>
  <c r="AA1582" i="4"/>
  <c r="AB1582" i="4"/>
  <c r="U1583" i="4"/>
  <c r="V1583" i="4"/>
  <c r="W1583" i="4"/>
  <c r="X1583" i="4"/>
  <c r="Y1583" i="4"/>
  <c r="Z1583" i="4"/>
  <c r="AA1583" i="4"/>
  <c r="AB1583" i="4"/>
  <c r="U1584" i="4"/>
  <c r="V1584" i="4"/>
  <c r="W1584" i="4"/>
  <c r="X1584" i="4"/>
  <c r="Y1584" i="4"/>
  <c r="Z1584" i="4"/>
  <c r="AA1584" i="4"/>
  <c r="AB1584" i="4"/>
  <c r="U1585" i="4"/>
  <c r="V1585" i="4"/>
  <c r="W1585" i="4"/>
  <c r="X1585" i="4"/>
  <c r="Y1585" i="4"/>
  <c r="Z1585" i="4"/>
  <c r="AA1585" i="4"/>
  <c r="AB1585" i="4"/>
  <c r="U1586" i="4"/>
  <c r="V1586" i="4"/>
  <c r="W1586" i="4"/>
  <c r="X1586" i="4"/>
  <c r="Y1586" i="4"/>
  <c r="Z1586" i="4"/>
  <c r="AA1586" i="4"/>
  <c r="AB1586" i="4"/>
  <c r="U1587" i="4"/>
  <c r="V1587" i="4"/>
  <c r="W1587" i="4"/>
  <c r="X1587" i="4"/>
  <c r="Y1587" i="4"/>
  <c r="Z1587" i="4"/>
  <c r="AA1587" i="4"/>
  <c r="AB1587" i="4"/>
  <c r="U1588" i="4"/>
  <c r="V1588" i="4"/>
  <c r="W1588" i="4"/>
  <c r="X1588" i="4"/>
  <c r="Y1588" i="4"/>
  <c r="Z1588" i="4"/>
  <c r="AA1588" i="4"/>
  <c r="AB1588" i="4"/>
  <c r="U1589" i="4"/>
  <c r="V1589" i="4"/>
  <c r="W1589" i="4"/>
  <c r="X1589" i="4"/>
  <c r="Y1589" i="4"/>
  <c r="Z1589" i="4"/>
  <c r="AA1589" i="4"/>
  <c r="AB1589" i="4"/>
  <c r="U1590" i="4"/>
  <c r="V1590" i="4"/>
  <c r="W1590" i="4"/>
  <c r="X1590" i="4"/>
  <c r="Y1590" i="4"/>
  <c r="Z1590" i="4"/>
  <c r="AA1590" i="4"/>
  <c r="AB1590" i="4"/>
  <c r="U1591" i="4"/>
  <c r="V1591" i="4"/>
  <c r="W1591" i="4"/>
  <c r="X1591" i="4"/>
  <c r="Y1591" i="4"/>
  <c r="Z1591" i="4"/>
  <c r="AA1591" i="4"/>
  <c r="AB1591" i="4"/>
  <c r="U1592" i="4"/>
  <c r="V1592" i="4"/>
  <c r="W1592" i="4"/>
  <c r="X1592" i="4"/>
  <c r="Y1592" i="4"/>
  <c r="Z1592" i="4"/>
  <c r="AA1592" i="4"/>
  <c r="AB1592" i="4"/>
  <c r="U1593" i="4"/>
  <c r="V1593" i="4"/>
  <c r="W1593" i="4"/>
  <c r="X1593" i="4"/>
  <c r="Y1593" i="4"/>
  <c r="Z1593" i="4"/>
  <c r="AA1593" i="4"/>
  <c r="AB1593" i="4"/>
  <c r="U1594" i="4"/>
  <c r="V1594" i="4"/>
  <c r="W1594" i="4"/>
  <c r="X1594" i="4"/>
  <c r="Y1594" i="4"/>
  <c r="Z1594" i="4"/>
  <c r="AA1594" i="4"/>
  <c r="AB1594" i="4"/>
  <c r="U1595" i="4"/>
  <c r="V1595" i="4"/>
  <c r="W1595" i="4"/>
  <c r="X1595" i="4"/>
  <c r="Y1595" i="4"/>
  <c r="Z1595" i="4"/>
  <c r="AA1595" i="4"/>
  <c r="AB1595" i="4"/>
  <c r="U1596" i="4"/>
  <c r="V1596" i="4"/>
  <c r="W1596" i="4"/>
  <c r="X1596" i="4"/>
  <c r="Y1596" i="4"/>
  <c r="Z1596" i="4"/>
  <c r="AA1596" i="4"/>
  <c r="AB1596" i="4"/>
  <c r="U1597" i="4"/>
  <c r="V1597" i="4"/>
  <c r="W1597" i="4"/>
  <c r="X1597" i="4"/>
  <c r="Y1597" i="4"/>
  <c r="Z1597" i="4"/>
  <c r="AA1597" i="4"/>
  <c r="AB1597" i="4"/>
  <c r="U1598" i="4"/>
  <c r="V1598" i="4"/>
  <c r="W1598" i="4"/>
  <c r="X1598" i="4"/>
  <c r="Y1598" i="4"/>
  <c r="Z1598" i="4"/>
  <c r="AA1598" i="4"/>
  <c r="AB1598" i="4"/>
  <c r="U1599" i="4"/>
  <c r="V1599" i="4"/>
  <c r="W1599" i="4"/>
  <c r="X1599" i="4"/>
  <c r="Y1599" i="4"/>
  <c r="Z1599" i="4"/>
  <c r="AA1599" i="4"/>
  <c r="AB1599" i="4"/>
  <c r="U1600" i="4"/>
  <c r="V1600" i="4"/>
  <c r="W1600" i="4"/>
  <c r="X1600" i="4"/>
  <c r="Y1600" i="4"/>
  <c r="Z1600" i="4"/>
  <c r="AA1600" i="4"/>
  <c r="AB1600" i="4"/>
  <c r="U1601" i="4"/>
  <c r="V1601" i="4"/>
  <c r="W1601" i="4"/>
  <c r="X1601" i="4"/>
  <c r="Y1601" i="4"/>
  <c r="Z1601" i="4"/>
  <c r="AA1601" i="4"/>
  <c r="AB1601" i="4"/>
  <c r="U1602" i="4"/>
  <c r="V1602" i="4"/>
  <c r="W1602" i="4"/>
  <c r="X1602" i="4"/>
  <c r="Y1602" i="4"/>
  <c r="Z1602" i="4"/>
  <c r="AA1602" i="4"/>
  <c r="AB1602" i="4"/>
  <c r="U1603" i="4"/>
  <c r="V1603" i="4"/>
  <c r="W1603" i="4"/>
  <c r="X1603" i="4"/>
  <c r="Y1603" i="4"/>
  <c r="Z1603" i="4"/>
  <c r="AA1603" i="4"/>
  <c r="AB1603" i="4"/>
  <c r="U1604" i="4"/>
  <c r="V1604" i="4"/>
  <c r="W1604" i="4"/>
  <c r="X1604" i="4"/>
  <c r="Y1604" i="4"/>
  <c r="Z1604" i="4"/>
  <c r="AA1604" i="4"/>
  <c r="AB1604" i="4"/>
  <c r="U1605" i="4"/>
  <c r="V1605" i="4"/>
  <c r="W1605" i="4"/>
  <c r="X1605" i="4"/>
  <c r="Y1605" i="4"/>
  <c r="Z1605" i="4"/>
  <c r="AA1605" i="4"/>
  <c r="AB1605" i="4"/>
  <c r="U1606" i="4"/>
  <c r="V1606" i="4"/>
  <c r="W1606" i="4"/>
  <c r="X1606" i="4"/>
  <c r="Y1606" i="4"/>
  <c r="Z1606" i="4"/>
  <c r="AA1606" i="4"/>
  <c r="AB1606" i="4"/>
  <c r="U1607" i="4"/>
  <c r="V1607" i="4"/>
  <c r="W1607" i="4"/>
  <c r="X1607" i="4"/>
  <c r="Y1607" i="4"/>
  <c r="Z1607" i="4"/>
  <c r="AA1607" i="4"/>
  <c r="AB1607" i="4"/>
  <c r="U1608" i="4"/>
  <c r="V1608" i="4"/>
  <c r="W1608" i="4"/>
  <c r="X1608" i="4"/>
  <c r="Y1608" i="4"/>
  <c r="Z1608" i="4"/>
  <c r="AA1608" i="4"/>
  <c r="AB1608" i="4"/>
  <c r="U1609" i="4"/>
  <c r="V1609" i="4"/>
  <c r="W1609" i="4"/>
  <c r="X1609" i="4"/>
  <c r="Y1609" i="4"/>
  <c r="Z1609" i="4"/>
  <c r="AA1609" i="4"/>
  <c r="AB1609" i="4"/>
  <c r="U1610" i="4"/>
  <c r="V1610" i="4"/>
  <c r="W1610" i="4"/>
  <c r="X1610" i="4"/>
  <c r="Y1610" i="4"/>
  <c r="Z1610" i="4"/>
  <c r="AA1610" i="4"/>
  <c r="AB1610" i="4"/>
  <c r="U1611" i="4"/>
  <c r="V1611" i="4"/>
  <c r="W1611" i="4"/>
  <c r="X1611" i="4"/>
  <c r="Y1611" i="4"/>
  <c r="Z1611" i="4"/>
  <c r="AA1611" i="4"/>
  <c r="AB1611" i="4"/>
  <c r="U1612" i="4"/>
  <c r="V1612" i="4"/>
  <c r="W1612" i="4"/>
  <c r="X1612" i="4"/>
  <c r="Y1612" i="4"/>
  <c r="Z1612" i="4"/>
  <c r="AA1612" i="4"/>
  <c r="AB1612" i="4"/>
  <c r="U1613" i="4"/>
  <c r="V1613" i="4"/>
  <c r="W1613" i="4"/>
  <c r="X1613" i="4"/>
  <c r="Y1613" i="4"/>
  <c r="Z1613" i="4"/>
  <c r="AA1613" i="4"/>
  <c r="AB1613" i="4"/>
  <c r="U1614" i="4"/>
  <c r="V1614" i="4"/>
  <c r="W1614" i="4"/>
  <c r="X1614" i="4"/>
  <c r="Y1614" i="4"/>
  <c r="Z1614" i="4"/>
  <c r="AA1614" i="4"/>
  <c r="AB1614" i="4"/>
  <c r="U1615" i="4"/>
  <c r="V1615" i="4"/>
  <c r="W1615" i="4"/>
  <c r="X1615" i="4"/>
  <c r="Y1615" i="4"/>
  <c r="Z1615" i="4"/>
  <c r="AA1615" i="4"/>
  <c r="AB1615" i="4"/>
  <c r="U1616" i="4"/>
  <c r="V1616" i="4"/>
  <c r="W1616" i="4"/>
  <c r="X1616" i="4"/>
  <c r="Y1616" i="4"/>
  <c r="Z1616" i="4"/>
  <c r="AA1616" i="4"/>
  <c r="AB1616" i="4"/>
  <c r="U1617" i="4"/>
  <c r="V1617" i="4"/>
  <c r="W1617" i="4"/>
  <c r="X1617" i="4"/>
  <c r="Y1617" i="4"/>
  <c r="Z1617" i="4"/>
  <c r="AA1617" i="4"/>
  <c r="AB1617" i="4"/>
  <c r="U1618" i="4"/>
  <c r="V1618" i="4"/>
  <c r="W1618" i="4"/>
  <c r="X1618" i="4"/>
  <c r="Y1618" i="4"/>
  <c r="Z1618" i="4"/>
  <c r="AA1618" i="4"/>
  <c r="AB1618" i="4"/>
  <c r="U1619" i="4"/>
  <c r="V1619" i="4"/>
  <c r="W1619" i="4"/>
  <c r="X1619" i="4"/>
  <c r="Y1619" i="4"/>
  <c r="Z1619" i="4"/>
  <c r="AA1619" i="4"/>
  <c r="AB1619" i="4"/>
  <c r="U1620" i="4"/>
  <c r="V1620" i="4"/>
  <c r="W1620" i="4"/>
  <c r="X1620" i="4"/>
  <c r="Y1620" i="4"/>
  <c r="Z1620" i="4"/>
  <c r="AA1620" i="4"/>
  <c r="AB1620" i="4"/>
  <c r="U1621" i="4"/>
  <c r="V1621" i="4"/>
  <c r="W1621" i="4"/>
  <c r="X1621" i="4"/>
  <c r="Y1621" i="4"/>
  <c r="Z1621" i="4"/>
  <c r="AA1621" i="4"/>
  <c r="AB1621" i="4"/>
  <c r="U1622" i="4"/>
  <c r="V1622" i="4"/>
  <c r="W1622" i="4"/>
  <c r="X1622" i="4"/>
  <c r="Y1622" i="4"/>
  <c r="Z1622" i="4"/>
  <c r="AA1622" i="4"/>
  <c r="AB1622" i="4"/>
  <c r="U1623" i="4"/>
  <c r="V1623" i="4"/>
  <c r="W1623" i="4"/>
  <c r="X1623" i="4"/>
  <c r="Y1623" i="4"/>
  <c r="Z1623" i="4"/>
  <c r="AA1623" i="4"/>
  <c r="AB1623" i="4"/>
  <c r="U1624" i="4"/>
  <c r="V1624" i="4"/>
  <c r="W1624" i="4"/>
  <c r="X1624" i="4"/>
  <c r="Y1624" i="4"/>
  <c r="Z1624" i="4"/>
  <c r="AA1624" i="4"/>
  <c r="AB1624" i="4"/>
  <c r="U1625" i="4"/>
  <c r="V1625" i="4"/>
  <c r="W1625" i="4"/>
  <c r="X1625" i="4"/>
  <c r="Y1625" i="4"/>
  <c r="Z1625" i="4"/>
  <c r="AA1625" i="4"/>
  <c r="AB1625" i="4"/>
  <c r="U1626" i="4"/>
  <c r="V1626" i="4"/>
  <c r="W1626" i="4"/>
  <c r="X1626" i="4"/>
  <c r="Y1626" i="4"/>
  <c r="Z1626" i="4"/>
  <c r="AA1626" i="4"/>
  <c r="AB1626" i="4"/>
  <c r="U1627" i="4"/>
  <c r="V1627" i="4"/>
  <c r="W1627" i="4"/>
  <c r="X1627" i="4"/>
  <c r="Y1627" i="4"/>
  <c r="Z1627" i="4"/>
  <c r="AA1627" i="4"/>
  <c r="AB1627" i="4"/>
  <c r="U1628" i="4"/>
  <c r="V1628" i="4"/>
  <c r="W1628" i="4"/>
  <c r="X1628" i="4"/>
  <c r="Y1628" i="4"/>
  <c r="Z1628" i="4"/>
  <c r="AA1628" i="4"/>
  <c r="AB1628" i="4"/>
  <c r="U1629" i="4"/>
  <c r="V1629" i="4"/>
  <c r="W1629" i="4"/>
  <c r="X1629" i="4"/>
  <c r="Y1629" i="4"/>
  <c r="Z1629" i="4"/>
  <c r="AA1629" i="4"/>
  <c r="AB1629" i="4"/>
  <c r="U1630" i="4"/>
  <c r="V1630" i="4"/>
  <c r="W1630" i="4"/>
  <c r="X1630" i="4"/>
  <c r="Y1630" i="4"/>
  <c r="Z1630" i="4"/>
  <c r="AA1630" i="4"/>
  <c r="AB1630" i="4"/>
  <c r="U1631" i="4"/>
  <c r="V1631" i="4"/>
  <c r="W1631" i="4"/>
  <c r="X1631" i="4"/>
  <c r="Y1631" i="4"/>
  <c r="Z1631" i="4"/>
  <c r="AA1631" i="4"/>
  <c r="AB1631" i="4"/>
  <c r="U1632" i="4"/>
  <c r="V1632" i="4"/>
  <c r="W1632" i="4"/>
  <c r="X1632" i="4"/>
  <c r="Y1632" i="4"/>
  <c r="Z1632" i="4"/>
  <c r="AA1632" i="4"/>
  <c r="AB1632" i="4"/>
  <c r="U1633" i="4"/>
  <c r="V1633" i="4"/>
  <c r="W1633" i="4"/>
  <c r="X1633" i="4"/>
  <c r="Y1633" i="4"/>
  <c r="Z1633" i="4"/>
  <c r="AA1633" i="4"/>
  <c r="AB1633" i="4"/>
  <c r="U1634" i="4"/>
  <c r="V1634" i="4"/>
  <c r="W1634" i="4"/>
  <c r="X1634" i="4"/>
  <c r="Y1634" i="4"/>
  <c r="Z1634" i="4"/>
  <c r="AA1634" i="4"/>
  <c r="AB1634" i="4"/>
  <c r="U1635" i="4"/>
  <c r="V1635" i="4"/>
  <c r="W1635" i="4"/>
  <c r="X1635" i="4"/>
  <c r="Y1635" i="4"/>
  <c r="Z1635" i="4"/>
  <c r="AA1635" i="4"/>
  <c r="AB1635" i="4"/>
  <c r="U1636" i="4"/>
  <c r="V1636" i="4"/>
  <c r="W1636" i="4"/>
  <c r="X1636" i="4"/>
  <c r="Y1636" i="4"/>
  <c r="Z1636" i="4"/>
  <c r="AA1636" i="4"/>
  <c r="AB1636" i="4"/>
  <c r="U1637" i="4"/>
  <c r="V1637" i="4"/>
  <c r="W1637" i="4"/>
  <c r="X1637" i="4"/>
  <c r="Y1637" i="4"/>
  <c r="Z1637" i="4"/>
  <c r="AA1637" i="4"/>
  <c r="AB1637" i="4"/>
  <c r="U1638" i="4"/>
  <c r="V1638" i="4"/>
  <c r="W1638" i="4"/>
  <c r="X1638" i="4"/>
  <c r="Y1638" i="4"/>
  <c r="Z1638" i="4"/>
  <c r="AA1638" i="4"/>
  <c r="AB1638" i="4"/>
  <c r="U1639" i="4"/>
  <c r="V1639" i="4"/>
  <c r="W1639" i="4"/>
  <c r="X1639" i="4"/>
  <c r="Y1639" i="4"/>
  <c r="Z1639" i="4"/>
  <c r="AA1639" i="4"/>
  <c r="AB1639" i="4"/>
  <c r="U1640" i="4"/>
  <c r="V1640" i="4"/>
  <c r="W1640" i="4"/>
  <c r="X1640" i="4"/>
  <c r="Y1640" i="4"/>
  <c r="Z1640" i="4"/>
  <c r="AA1640" i="4"/>
  <c r="AB1640" i="4"/>
  <c r="U1641" i="4"/>
  <c r="V1641" i="4"/>
  <c r="W1641" i="4"/>
  <c r="X1641" i="4"/>
  <c r="Y1641" i="4"/>
  <c r="Z1641" i="4"/>
  <c r="AA1641" i="4"/>
  <c r="AB1641" i="4"/>
  <c r="U1642" i="4"/>
  <c r="V1642" i="4"/>
  <c r="W1642" i="4"/>
  <c r="X1642" i="4"/>
  <c r="Y1642" i="4"/>
  <c r="Z1642" i="4"/>
  <c r="AA1642" i="4"/>
  <c r="AB1642" i="4"/>
  <c r="U1643" i="4"/>
  <c r="V1643" i="4"/>
  <c r="W1643" i="4"/>
  <c r="X1643" i="4"/>
  <c r="Y1643" i="4"/>
  <c r="Z1643" i="4"/>
  <c r="AA1643" i="4"/>
  <c r="AB1643" i="4"/>
  <c r="U1644" i="4"/>
  <c r="V1644" i="4"/>
  <c r="W1644" i="4"/>
  <c r="X1644" i="4"/>
  <c r="Y1644" i="4"/>
  <c r="Z1644" i="4"/>
  <c r="AA1644" i="4"/>
  <c r="AB1644" i="4"/>
  <c r="U1645" i="4"/>
  <c r="V1645" i="4"/>
  <c r="W1645" i="4"/>
  <c r="X1645" i="4"/>
  <c r="Y1645" i="4"/>
  <c r="Z1645" i="4"/>
  <c r="AA1645" i="4"/>
  <c r="AB1645" i="4"/>
  <c r="U1646" i="4"/>
  <c r="V1646" i="4"/>
  <c r="W1646" i="4"/>
  <c r="X1646" i="4"/>
  <c r="Y1646" i="4"/>
  <c r="Z1646" i="4"/>
  <c r="AA1646" i="4"/>
  <c r="AB1646" i="4"/>
  <c r="U1647" i="4"/>
  <c r="V1647" i="4"/>
  <c r="W1647" i="4"/>
  <c r="X1647" i="4"/>
  <c r="Y1647" i="4"/>
  <c r="Z1647" i="4"/>
  <c r="AA1647" i="4"/>
  <c r="AB1647" i="4"/>
  <c r="U1648" i="4"/>
  <c r="V1648" i="4"/>
  <c r="W1648" i="4"/>
  <c r="X1648" i="4"/>
  <c r="Y1648" i="4"/>
  <c r="Z1648" i="4"/>
  <c r="AA1648" i="4"/>
  <c r="AB1648" i="4"/>
  <c r="U1649" i="4"/>
  <c r="V1649" i="4"/>
  <c r="W1649" i="4"/>
  <c r="X1649" i="4"/>
  <c r="Y1649" i="4"/>
  <c r="Z1649" i="4"/>
  <c r="AA1649" i="4"/>
  <c r="AB1649" i="4"/>
  <c r="U1650" i="4"/>
  <c r="V1650" i="4"/>
  <c r="W1650" i="4"/>
  <c r="X1650" i="4"/>
  <c r="Y1650" i="4"/>
  <c r="Z1650" i="4"/>
  <c r="AA1650" i="4"/>
  <c r="AB1650" i="4"/>
  <c r="U1651" i="4"/>
  <c r="V1651" i="4"/>
  <c r="W1651" i="4"/>
  <c r="X1651" i="4"/>
  <c r="Y1651" i="4"/>
  <c r="Z1651" i="4"/>
  <c r="AA1651" i="4"/>
  <c r="AB1651" i="4"/>
  <c r="U1652" i="4"/>
  <c r="V1652" i="4"/>
  <c r="W1652" i="4"/>
  <c r="X1652" i="4"/>
  <c r="Y1652" i="4"/>
  <c r="Z1652" i="4"/>
  <c r="AA1652" i="4"/>
  <c r="AB1652" i="4"/>
  <c r="U1653" i="4"/>
  <c r="V1653" i="4"/>
  <c r="W1653" i="4"/>
  <c r="X1653" i="4"/>
  <c r="Y1653" i="4"/>
  <c r="Z1653" i="4"/>
  <c r="AA1653" i="4"/>
  <c r="AB1653" i="4"/>
  <c r="U1654" i="4"/>
  <c r="V1654" i="4"/>
  <c r="W1654" i="4"/>
  <c r="X1654" i="4"/>
  <c r="Y1654" i="4"/>
  <c r="Z1654" i="4"/>
  <c r="AA1654" i="4"/>
  <c r="AB1654" i="4"/>
  <c r="U1655" i="4"/>
  <c r="V1655" i="4"/>
  <c r="W1655" i="4"/>
  <c r="X1655" i="4"/>
  <c r="Y1655" i="4"/>
  <c r="Z1655" i="4"/>
  <c r="AA1655" i="4"/>
  <c r="AB1655" i="4"/>
  <c r="U1656" i="4"/>
  <c r="V1656" i="4"/>
  <c r="W1656" i="4"/>
  <c r="X1656" i="4"/>
  <c r="Y1656" i="4"/>
  <c r="Z1656" i="4"/>
  <c r="AA1656" i="4"/>
  <c r="AB1656" i="4"/>
  <c r="U1657" i="4"/>
  <c r="V1657" i="4"/>
  <c r="W1657" i="4"/>
  <c r="X1657" i="4"/>
  <c r="Y1657" i="4"/>
  <c r="Z1657" i="4"/>
  <c r="AA1657" i="4"/>
  <c r="AB1657" i="4"/>
  <c r="U1658" i="4"/>
  <c r="V1658" i="4"/>
  <c r="W1658" i="4"/>
  <c r="X1658" i="4"/>
  <c r="Y1658" i="4"/>
  <c r="Z1658" i="4"/>
  <c r="AA1658" i="4"/>
  <c r="AB1658" i="4"/>
  <c r="U1659" i="4"/>
  <c r="V1659" i="4"/>
  <c r="W1659" i="4"/>
  <c r="X1659" i="4"/>
  <c r="Y1659" i="4"/>
  <c r="Z1659" i="4"/>
  <c r="AA1659" i="4"/>
  <c r="AB1659" i="4"/>
  <c r="U1660" i="4"/>
  <c r="V1660" i="4"/>
  <c r="W1660" i="4"/>
  <c r="X1660" i="4"/>
  <c r="Y1660" i="4"/>
  <c r="Z1660" i="4"/>
  <c r="AA1660" i="4"/>
  <c r="AB1660" i="4"/>
  <c r="U1661" i="4"/>
  <c r="V1661" i="4"/>
  <c r="W1661" i="4"/>
  <c r="X1661" i="4"/>
  <c r="Y1661" i="4"/>
  <c r="Z1661" i="4"/>
  <c r="AA1661" i="4"/>
  <c r="AB1661" i="4"/>
  <c r="U1662" i="4"/>
  <c r="V1662" i="4"/>
  <c r="W1662" i="4"/>
  <c r="X1662" i="4"/>
  <c r="Y1662" i="4"/>
  <c r="Z1662" i="4"/>
  <c r="AA1662" i="4"/>
  <c r="AB1662" i="4"/>
  <c r="U1663" i="4"/>
  <c r="V1663" i="4"/>
  <c r="W1663" i="4"/>
  <c r="X1663" i="4"/>
  <c r="Y1663" i="4"/>
  <c r="Z1663" i="4"/>
  <c r="AA1663" i="4"/>
  <c r="AB1663" i="4"/>
  <c r="U1664" i="4"/>
  <c r="V1664" i="4"/>
  <c r="W1664" i="4"/>
  <c r="X1664" i="4"/>
  <c r="Y1664" i="4"/>
  <c r="Z1664" i="4"/>
  <c r="AA1664" i="4"/>
  <c r="AB1664" i="4"/>
  <c r="U1665" i="4"/>
  <c r="V1665" i="4"/>
  <c r="W1665" i="4"/>
  <c r="X1665" i="4"/>
  <c r="Y1665" i="4"/>
  <c r="Z1665" i="4"/>
  <c r="AA1665" i="4"/>
  <c r="AB1665" i="4"/>
  <c r="U1666" i="4"/>
  <c r="V1666" i="4"/>
  <c r="W1666" i="4"/>
  <c r="X1666" i="4"/>
  <c r="Y1666" i="4"/>
  <c r="Z1666" i="4"/>
  <c r="AA1666" i="4"/>
  <c r="AB1666" i="4"/>
  <c r="U1667" i="4"/>
  <c r="V1667" i="4"/>
  <c r="W1667" i="4"/>
  <c r="X1667" i="4"/>
  <c r="Y1667" i="4"/>
  <c r="Z1667" i="4"/>
  <c r="AA1667" i="4"/>
  <c r="AB1667" i="4"/>
  <c r="U1668" i="4"/>
  <c r="V1668" i="4"/>
  <c r="W1668" i="4"/>
  <c r="X1668" i="4"/>
  <c r="Y1668" i="4"/>
  <c r="Z1668" i="4"/>
  <c r="AA1668" i="4"/>
  <c r="AB1668" i="4"/>
  <c r="U1669" i="4"/>
  <c r="V1669" i="4"/>
  <c r="W1669" i="4"/>
  <c r="X1669" i="4"/>
  <c r="Y1669" i="4"/>
  <c r="Z1669" i="4"/>
  <c r="AA1669" i="4"/>
  <c r="AB1669" i="4"/>
  <c r="U1670" i="4"/>
  <c r="V1670" i="4"/>
  <c r="W1670" i="4"/>
  <c r="X1670" i="4"/>
  <c r="Y1670" i="4"/>
  <c r="Z1670" i="4"/>
  <c r="AA1670" i="4"/>
  <c r="AB1670" i="4"/>
  <c r="U1671" i="4"/>
  <c r="V1671" i="4"/>
  <c r="W1671" i="4"/>
  <c r="X1671" i="4"/>
  <c r="Y1671" i="4"/>
  <c r="Z1671" i="4"/>
  <c r="AA1671" i="4"/>
  <c r="AB1671" i="4"/>
  <c r="U1672" i="4"/>
  <c r="V1672" i="4"/>
  <c r="W1672" i="4"/>
  <c r="X1672" i="4"/>
  <c r="Y1672" i="4"/>
  <c r="Z1672" i="4"/>
  <c r="AA1672" i="4"/>
  <c r="AB1672" i="4"/>
  <c r="U1673" i="4"/>
  <c r="V1673" i="4"/>
  <c r="W1673" i="4"/>
  <c r="X1673" i="4"/>
  <c r="Y1673" i="4"/>
  <c r="Z1673" i="4"/>
  <c r="AA1673" i="4"/>
  <c r="AB1673" i="4"/>
  <c r="U1674" i="4"/>
  <c r="V1674" i="4"/>
  <c r="W1674" i="4"/>
  <c r="X1674" i="4"/>
  <c r="Y1674" i="4"/>
  <c r="Z1674" i="4"/>
  <c r="AA1674" i="4"/>
  <c r="AB1674" i="4"/>
  <c r="U1675" i="4"/>
  <c r="V1675" i="4"/>
  <c r="W1675" i="4"/>
  <c r="X1675" i="4"/>
  <c r="Y1675" i="4"/>
  <c r="Z1675" i="4"/>
  <c r="AA1675" i="4"/>
  <c r="AB1675" i="4"/>
  <c r="U1676" i="4"/>
  <c r="V1676" i="4"/>
  <c r="W1676" i="4"/>
  <c r="X1676" i="4"/>
  <c r="Y1676" i="4"/>
  <c r="Z1676" i="4"/>
  <c r="AA1676" i="4"/>
  <c r="AB1676" i="4"/>
  <c r="U1677" i="4"/>
  <c r="V1677" i="4"/>
  <c r="W1677" i="4"/>
  <c r="X1677" i="4"/>
  <c r="Y1677" i="4"/>
  <c r="Z1677" i="4"/>
  <c r="AA1677" i="4"/>
  <c r="AB1677" i="4"/>
  <c r="U1678" i="4"/>
  <c r="V1678" i="4"/>
  <c r="W1678" i="4"/>
  <c r="X1678" i="4"/>
  <c r="Y1678" i="4"/>
  <c r="Z1678" i="4"/>
  <c r="AA1678" i="4"/>
  <c r="AB1678" i="4"/>
  <c r="U1679" i="4"/>
  <c r="V1679" i="4"/>
  <c r="W1679" i="4"/>
  <c r="X1679" i="4"/>
  <c r="Y1679" i="4"/>
  <c r="Z1679" i="4"/>
  <c r="AA1679" i="4"/>
  <c r="AB1679" i="4"/>
  <c r="U1680" i="4"/>
  <c r="V1680" i="4"/>
  <c r="W1680" i="4"/>
  <c r="X1680" i="4"/>
  <c r="Y1680" i="4"/>
  <c r="Z1680" i="4"/>
  <c r="AA1680" i="4"/>
  <c r="AB1680" i="4"/>
  <c r="U1681" i="4"/>
  <c r="V1681" i="4"/>
  <c r="W1681" i="4"/>
  <c r="X1681" i="4"/>
  <c r="Y1681" i="4"/>
  <c r="Z1681" i="4"/>
  <c r="AA1681" i="4"/>
  <c r="AB1681" i="4"/>
  <c r="U1682" i="4"/>
  <c r="V1682" i="4"/>
  <c r="W1682" i="4"/>
  <c r="X1682" i="4"/>
  <c r="Y1682" i="4"/>
  <c r="Z1682" i="4"/>
  <c r="AA1682" i="4"/>
  <c r="AB1682" i="4"/>
  <c r="U1683" i="4"/>
  <c r="V1683" i="4"/>
  <c r="W1683" i="4"/>
  <c r="X1683" i="4"/>
  <c r="Y1683" i="4"/>
  <c r="Z1683" i="4"/>
  <c r="AA1683" i="4"/>
  <c r="AB1683" i="4"/>
  <c r="U1684" i="4"/>
  <c r="V1684" i="4"/>
  <c r="W1684" i="4"/>
  <c r="X1684" i="4"/>
  <c r="Y1684" i="4"/>
  <c r="Z1684" i="4"/>
  <c r="AA1684" i="4"/>
  <c r="AB1684" i="4"/>
  <c r="U1685" i="4"/>
  <c r="V1685" i="4"/>
  <c r="W1685" i="4"/>
  <c r="X1685" i="4"/>
  <c r="Y1685" i="4"/>
  <c r="Z1685" i="4"/>
  <c r="AA1685" i="4"/>
  <c r="AB1685" i="4"/>
  <c r="U1686" i="4"/>
  <c r="V1686" i="4"/>
  <c r="W1686" i="4"/>
  <c r="X1686" i="4"/>
  <c r="Y1686" i="4"/>
  <c r="Z1686" i="4"/>
  <c r="AA1686" i="4"/>
  <c r="AB1686" i="4"/>
  <c r="U1687" i="4"/>
  <c r="V1687" i="4"/>
  <c r="W1687" i="4"/>
  <c r="X1687" i="4"/>
  <c r="Y1687" i="4"/>
  <c r="Z1687" i="4"/>
  <c r="AA1687" i="4"/>
  <c r="AB1687" i="4"/>
  <c r="U1688" i="4"/>
  <c r="V1688" i="4"/>
  <c r="W1688" i="4"/>
  <c r="X1688" i="4"/>
  <c r="Y1688" i="4"/>
  <c r="Z1688" i="4"/>
  <c r="AA1688" i="4"/>
  <c r="AB1688" i="4"/>
  <c r="U1689" i="4"/>
  <c r="V1689" i="4"/>
  <c r="W1689" i="4"/>
  <c r="X1689" i="4"/>
  <c r="Y1689" i="4"/>
  <c r="Z1689" i="4"/>
  <c r="AA1689" i="4"/>
  <c r="AB1689" i="4"/>
  <c r="U1690" i="4"/>
  <c r="V1690" i="4"/>
  <c r="W1690" i="4"/>
  <c r="X1690" i="4"/>
  <c r="Y1690" i="4"/>
  <c r="Z1690" i="4"/>
  <c r="AA1690" i="4"/>
  <c r="AB1690" i="4"/>
  <c r="U1691" i="4"/>
  <c r="V1691" i="4"/>
  <c r="W1691" i="4"/>
  <c r="X1691" i="4"/>
  <c r="Y1691" i="4"/>
  <c r="Z1691" i="4"/>
  <c r="AA1691" i="4"/>
  <c r="AB1691" i="4"/>
  <c r="U1692" i="4"/>
  <c r="V1692" i="4"/>
  <c r="W1692" i="4"/>
  <c r="X1692" i="4"/>
  <c r="Y1692" i="4"/>
  <c r="Z1692" i="4"/>
  <c r="AA1692" i="4"/>
  <c r="AB1692" i="4"/>
  <c r="U1693" i="4"/>
  <c r="V1693" i="4"/>
  <c r="W1693" i="4"/>
  <c r="X1693" i="4"/>
  <c r="Y1693" i="4"/>
  <c r="Z1693" i="4"/>
  <c r="AA1693" i="4"/>
  <c r="AB1693" i="4"/>
  <c r="U1694" i="4"/>
  <c r="V1694" i="4"/>
  <c r="W1694" i="4"/>
  <c r="X1694" i="4"/>
  <c r="Y1694" i="4"/>
  <c r="Z1694" i="4"/>
  <c r="AA1694" i="4"/>
  <c r="AB1694" i="4"/>
  <c r="U1695" i="4"/>
  <c r="V1695" i="4"/>
  <c r="W1695" i="4"/>
  <c r="X1695" i="4"/>
  <c r="Y1695" i="4"/>
  <c r="Z1695" i="4"/>
  <c r="AA1695" i="4"/>
  <c r="AB1695" i="4"/>
  <c r="U1696" i="4"/>
  <c r="V1696" i="4"/>
  <c r="W1696" i="4"/>
  <c r="X1696" i="4"/>
  <c r="Y1696" i="4"/>
  <c r="Z1696" i="4"/>
  <c r="AA1696" i="4"/>
  <c r="AB1696" i="4"/>
  <c r="U1697" i="4"/>
  <c r="V1697" i="4"/>
  <c r="W1697" i="4"/>
  <c r="X1697" i="4"/>
  <c r="Y1697" i="4"/>
  <c r="Z1697" i="4"/>
  <c r="AA1697" i="4"/>
  <c r="AB1697" i="4"/>
  <c r="U1698" i="4"/>
  <c r="V1698" i="4"/>
  <c r="W1698" i="4"/>
  <c r="X1698" i="4"/>
  <c r="Y1698" i="4"/>
  <c r="Z1698" i="4"/>
  <c r="AA1698" i="4"/>
  <c r="AB1698" i="4"/>
  <c r="U1699" i="4"/>
  <c r="V1699" i="4"/>
  <c r="W1699" i="4"/>
  <c r="X1699" i="4"/>
  <c r="Y1699" i="4"/>
  <c r="Z1699" i="4"/>
  <c r="AA1699" i="4"/>
  <c r="AB1699" i="4"/>
  <c r="U1700" i="4"/>
  <c r="V1700" i="4"/>
  <c r="W1700" i="4"/>
  <c r="X1700" i="4"/>
  <c r="Y1700" i="4"/>
  <c r="Z1700" i="4"/>
  <c r="AA1700" i="4"/>
  <c r="AB1700" i="4"/>
  <c r="U1701" i="4"/>
  <c r="V1701" i="4"/>
  <c r="W1701" i="4"/>
  <c r="X1701" i="4"/>
  <c r="Y1701" i="4"/>
  <c r="Z1701" i="4"/>
  <c r="AA1701" i="4"/>
  <c r="AB1701" i="4"/>
  <c r="U1702" i="4"/>
  <c r="V1702" i="4"/>
  <c r="W1702" i="4"/>
  <c r="X1702" i="4"/>
  <c r="Y1702" i="4"/>
  <c r="Z1702" i="4"/>
  <c r="AA1702" i="4"/>
  <c r="AB1702" i="4"/>
  <c r="U1703" i="4"/>
  <c r="V1703" i="4"/>
  <c r="W1703" i="4"/>
  <c r="X1703" i="4"/>
  <c r="Y1703" i="4"/>
  <c r="Z1703" i="4"/>
  <c r="AA1703" i="4"/>
  <c r="AB1703" i="4"/>
  <c r="U1704" i="4"/>
  <c r="V1704" i="4"/>
  <c r="W1704" i="4"/>
  <c r="X1704" i="4"/>
  <c r="Y1704" i="4"/>
  <c r="Z1704" i="4"/>
  <c r="AA1704" i="4"/>
  <c r="AB1704" i="4"/>
  <c r="U1705" i="4"/>
  <c r="V1705" i="4"/>
  <c r="W1705" i="4"/>
  <c r="X1705" i="4"/>
  <c r="Y1705" i="4"/>
  <c r="Z1705" i="4"/>
  <c r="AA1705" i="4"/>
  <c r="AB1705" i="4"/>
  <c r="U1706" i="4"/>
  <c r="V1706" i="4"/>
  <c r="W1706" i="4"/>
  <c r="X1706" i="4"/>
  <c r="Y1706" i="4"/>
  <c r="Z1706" i="4"/>
  <c r="AA1706" i="4"/>
  <c r="AB1706" i="4"/>
  <c r="U1707" i="4"/>
  <c r="V1707" i="4"/>
  <c r="W1707" i="4"/>
  <c r="X1707" i="4"/>
  <c r="Y1707" i="4"/>
  <c r="Z1707" i="4"/>
  <c r="AA1707" i="4"/>
  <c r="AB1707" i="4"/>
  <c r="U1708" i="4"/>
  <c r="V1708" i="4"/>
  <c r="W1708" i="4"/>
  <c r="X1708" i="4"/>
  <c r="Y1708" i="4"/>
  <c r="Z1708" i="4"/>
  <c r="AA1708" i="4"/>
  <c r="AB1708" i="4"/>
  <c r="U1709" i="4"/>
  <c r="V1709" i="4"/>
  <c r="W1709" i="4"/>
  <c r="X1709" i="4"/>
  <c r="Y1709" i="4"/>
  <c r="Z1709" i="4"/>
  <c r="AA1709" i="4"/>
  <c r="AB1709" i="4"/>
  <c r="U1710" i="4"/>
  <c r="V1710" i="4"/>
  <c r="W1710" i="4"/>
  <c r="X1710" i="4"/>
  <c r="Y1710" i="4"/>
  <c r="Z1710" i="4"/>
  <c r="AA1710" i="4"/>
  <c r="AB1710" i="4"/>
  <c r="U1711" i="4"/>
  <c r="V1711" i="4"/>
  <c r="W1711" i="4"/>
  <c r="X1711" i="4"/>
  <c r="Y1711" i="4"/>
  <c r="Z1711" i="4"/>
  <c r="AA1711" i="4"/>
  <c r="AB1711" i="4"/>
  <c r="U1712" i="4"/>
  <c r="V1712" i="4"/>
  <c r="W1712" i="4"/>
  <c r="X1712" i="4"/>
  <c r="Y1712" i="4"/>
  <c r="Z1712" i="4"/>
  <c r="AA1712" i="4"/>
  <c r="AB1712" i="4"/>
  <c r="U1713" i="4"/>
  <c r="V1713" i="4"/>
  <c r="W1713" i="4"/>
  <c r="X1713" i="4"/>
  <c r="Y1713" i="4"/>
  <c r="Z1713" i="4"/>
  <c r="AA1713" i="4"/>
  <c r="AB1713" i="4"/>
  <c r="U1714" i="4"/>
  <c r="V1714" i="4"/>
  <c r="W1714" i="4"/>
  <c r="X1714" i="4"/>
  <c r="Y1714" i="4"/>
  <c r="Z1714" i="4"/>
  <c r="AA1714" i="4"/>
  <c r="AB1714" i="4"/>
  <c r="U1715" i="4"/>
  <c r="V1715" i="4"/>
  <c r="W1715" i="4"/>
  <c r="X1715" i="4"/>
  <c r="Y1715" i="4"/>
  <c r="Z1715" i="4"/>
  <c r="AA1715" i="4"/>
  <c r="AB1715" i="4"/>
  <c r="U1716" i="4"/>
  <c r="V1716" i="4"/>
  <c r="W1716" i="4"/>
  <c r="X1716" i="4"/>
  <c r="Y1716" i="4"/>
  <c r="Z1716" i="4"/>
  <c r="AA1716" i="4"/>
  <c r="AB1716" i="4"/>
  <c r="U1717" i="4"/>
  <c r="V1717" i="4"/>
  <c r="W1717" i="4"/>
  <c r="X1717" i="4"/>
  <c r="Y1717" i="4"/>
  <c r="Z1717" i="4"/>
  <c r="AA1717" i="4"/>
  <c r="AB1717" i="4"/>
  <c r="U1718" i="4"/>
  <c r="V1718" i="4"/>
  <c r="W1718" i="4"/>
  <c r="X1718" i="4"/>
  <c r="Y1718" i="4"/>
  <c r="Z1718" i="4"/>
  <c r="AA1718" i="4"/>
  <c r="AB1718" i="4"/>
  <c r="U1719" i="4"/>
  <c r="V1719" i="4"/>
  <c r="W1719" i="4"/>
  <c r="X1719" i="4"/>
  <c r="Y1719" i="4"/>
  <c r="Z1719" i="4"/>
  <c r="AA1719" i="4"/>
  <c r="AB1719" i="4"/>
  <c r="U1720" i="4"/>
  <c r="V1720" i="4"/>
  <c r="W1720" i="4"/>
  <c r="X1720" i="4"/>
  <c r="Y1720" i="4"/>
  <c r="Z1720" i="4"/>
  <c r="AA1720" i="4"/>
  <c r="AB1720" i="4"/>
  <c r="U1721" i="4"/>
  <c r="V1721" i="4"/>
  <c r="W1721" i="4"/>
  <c r="X1721" i="4"/>
  <c r="Y1721" i="4"/>
  <c r="Z1721" i="4"/>
  <c r="AA1721" i="4"/>
  <c r="AB1721" i="4"/>
  <c r="U1722" i="4"/>
  <c r="V1722" i="4"/>
  <c r="W1722" i="4"/>
  <c r="X1722" i="4"/>
  <c r="Y1722" i="4"/>
  <c r="Z1722" i="4"/>
  <c r="AA1722" i="4"/>
  <c r="AB1722" i="4"/>
  <c r="U1723" i="4"/>
  <c r="V1723" i="4"/>
  <c r="W1723" i="4"/>
  <c r="X1723" i="4"/>
  <c r="Y1723" i="4"/>
  <c r="Z1723" i="4"/>
  <c r="AA1723" i="4"/>
  <c r="AB1723" i="4"/>
  <c r="U1724" i="4"/>
  <c r="V1724" i="4"/>
  <c r="W1724" i="4"/>
  <c r="X1724" i="4"/>
  <c r="Y1724" i="4"/>
  <c r="Z1724" i="4"/>
  <c r="AA1724" i="4"/>
  <c r="AB1724" i="4"/>
  <c r="U1725" i="4"/>
  <c r="V1725" i="4"/>
  <c r="W1725" i="4"/>
  <c r="X1725" i="4"/>
  <c r="Y1725" i="4"/>
  <c r="Z1725" i="4"/>
  <c r="AA1725" i="4"/>
  <c r="AB1725" i="4"/>
  <c r="U1726" i="4"/>
  <c r="V1726" i="4"/>
  <c r="W1726" i="4"/>
  <c r="X1726" i="4"/>
  <c r="Y1726" i="4"/>
  <c r="Z1726" i="4"/>
  <c r="AA1726" i="4"/>
  <c r="AB1726" i="4"/>
  <c r="U1727" i="4"/>
  <c r="V1727" i="4"/>
  <c r="W1727" i="4"/>
  <c r="X1727" i="4"/>
  <c r="Y1727" i="4"/>
  <c r="Z1727" i="4"/>
  <c r="AA1727" i="4"/>
  <c r="AB1727" i="4"/>
  <c r="U1728" i="4"/>
  <c r="V1728" i="4"/>
  <c r="W1728" i="4"/>
  <c r="X1728" i="4"/>
  <c r="Y1728" i="4"/>
  <c r="Z1728" i="4"/>
  <c r="AA1728" i="4"/>
  <c r="AB1728" i="4"/>
  <c r="U1729" i="4"/>
  <c r="V1729" i="4"/>
  <c r="W1729" i="4"/>
  <c r="X1729" i="4"/>
  <c r="Y1729" i="4"/>
  <c r="Z1729" i="4"/>
  <c r="AA1729" i="4"/>
  <c r="AB1729" i="4"/>
  <c r="U1730" i="4"/>
  <c r="V1730" i="4"/>
  <c r="W1730" i="4"/>
  <c r="X1730" i="4"/>
  <c r="Y1730" i="4"/>
  <c r="Z1730" i="4"/>
  <c r="AA1730" i="4"/>
  <c r="AB1730" i="4"/>
  <c r="U1731" i="4"/>
  <c r="V1731" i="4"/>
  <c r="W1731" i="4"/>
  <c r="X1731" i="4"/>
  <c r="Y1731" i="4"/>
  <c r="Z1731" i="4"/>
  <c r="AA1731" i="4"/>
  <c r="AB1731" i="4"/>
  <c r="U1732" i="4"/>
  <c r="V1732" i="4"/>
  <c r="W1732" i="4"/>
  <c r="X1732" i="4"/>
  <c r="Y1732" i="4"/>
  <c r="Z1732" i="4"/>
  <c r="AA1732" i="4"/>
  <c r="AB1732" i="4"/>
  <c r="U1733" i="4"/>
  <c r="V1733" i="4"/>
  <c r="W1733" i="4"/>
  <c r="X1733" i="4"/>
  <c r="Y1733" i="4"/>
  <c r="Z1733" i="4"/>
  <c r="AA1733" i="4"/>
  <c r="AB1733" i="4"/>
  <c r="U1734" i="4"/>
  <c r="V1734" i="4"/>
  <c r="W1734" i="4"/>
  <c r="X1734" i="4"/>
  <c r="Y1734" i="4"/>
  <c r="Z1734" i="4"/>
  <c r="AA1734" i="4"/>
  <c r="AB1734" i="4"/>
  <c r="U1735" i="4"/>
  <c r="V1735" i="4"/>
  <c r="W1735" i="4"/>
  <c r="X1735" i="4"/>
  <c r="Y1735" i="4"/>
  <c r="Z1735" i="4"/>
  <c r="AA1735" i="4"/>
  <c r="AB1735" i="4"/>
  <c r="U1736" i="4"/>
  <c r="V1736" i="4"/>
  <c r="W1736" i="4"/>
  <c r="X1736" i="4"/>
  <c r="Y1736" i="4"/>
  <c r="Z1736" i="4"/>
  <c r="AA1736" i="4"/>
  <c r="AB1736" i="4"/>
  <c r="U1737" i="4"/>
  <c r="V1737" i="4"/>
  <c r="W1737" i="4"/>
  <c r="X1737" i="4"/>
  <c r="Y1737" i="4"/>
  <c r="Z1737" i="4"/>
  <c r="AA1737" i="4"/>
  <c r="AB1737" i="4"/>
  <c r="U1738" i="4"/>
  <c r="V1738" i="4"/>
  <c r="W1738" i="4"/>
  <c r="X1738" i="4"/>
  <c r="Y1738" i="4"/>
  <c r="Z1738" i="4"/>
  <c r="AA1738" i="4"/>
  <c r="AB1738" i="4"/>
  <c r="U1739" i="4"/>
  <c r="V1739" i="4"/>
  <c r="W1739" i="4"/>
  <c r="X1739" i="4"/>
  <c r="Y1739" i="4"/>
  <c r="Z1739" i="4"/>
  <c r="AA1739" i="4"/>
  <c r="AB1739" i="4"/>
  <c r="U1740" i="4"/>
  <c r="V1740" i="4"/>
  <c r="W1740" i="4"/>
  <c r="X1740" i="4"/>
  <c r="Y1740" i="4"/>
  <c r="Z1740" i="4"/>
  <c r="AA1740" i="4"/>
  <c r="AB1740" i="4"/>
  <c r="U1741" i="4"/>
  <c r="V1741" i="4"/>
  <c r="W1741" i="4"/>
  <c r="X1741" i="4"/>
  <c r="Y1741" i="4"/>
  <c r="Z1741" i="4"/>
  <c r="AA1741" i="4"/>
  <c r="AB1741" i="4"/>
  <c r="U1742" i="4"/>
  <c r="V1742" i="4"/>
  <c r="W1742" i="4"/>
  <c r="X1742" i="4"/>
  <c r="Y1742" i="4"/>
  <c r="Z1742" i="4"/>
  <c r="AA1742" i="4"/>
  <c r="AB1742" i="4"/>
  <c r="U1743" i="4"/>
  <c r="V1743" i="4"/>
  <c r="W1743" i="4"/>
  <c r="X1743" i="4"/>
  <c r="Y1743" i="4"/>
  <c r="Z1743" i="4"/>
  <c r="AA1743" i="4"/>
  <c r="AB1743" i="4"/>
  <c r="U1744" i="4"/>
  <c r="V1744" i="4"/>
  <c r="W1744" i="4"/>
  <c r="X1744" i="4"/>
  <c r="Y1744" i="4"/>
  <c r="Z1744" i="4"/>
  <c r="AA1744" i="4"/>
  <c r="AB1744" i="4"/>
  <c r="U1745" i="4"/>
  <c r="V1745" i="4"/>
  <c r="W1745" i="4"/>
  <c r="X1745" i="4"/>
  <c r="Y1745" i="4"/>
  <c r="Z1745" i="4"/>
  <c r="AA1745" i="4"/>
  <c r="AB1745" i="4"/>
  <c r="U1746" i="4"/>
  <c r="V1746" i="4"/>
  <c r="W1746" i="4"/>
  <c r="X1746" i="4"/>
  <c r="Y1746" i="4"/>
  <c r="Z1746" i="4"/>
  <c r="AA1746" i="4"/>
  <c r="AB1746" i="4"/>
  <c r="U1747" i="4"/>
  <c r="V1747" i="4"/>
  <c r="W1747" i="4"/>
  <c r="X1747" i="4"/>
  <c r="Y1747" i="4"/>
  <c r="Z1747" i="4"/>
  <c r="AA1747" i="4"/>
  <c r="AB1747" i="4"/>
  <c r="U1748" i="4"/>
  <c r="V1748" i="4"/>
  <c r="W1748" i="4"/>
  <c r="X1748" i="4"/>
  <c r="Y1748" i="4"/>
  <c r="Z1748" i="4"/>
  <c r="AA1748" i="4"/>
  <c r="AB1748" i="4"/>
  <c r="U1749" i="4"/>
  <c r="V1749" i="4"/>
  <c r="W1749" i="4"/>
  <c r="X1749" i="4"/>
  <c r="Y1749" i="4"/>
  <c r="Z1749" i="4"/>
  <c r="AA1749" i="4"/>
  <c r="AB1749" i="4"/>
  <c r="U1750" i="4"/>
  <c r="V1750" i="4"/>
  <c r="W1750" i="4"/>
  <c r="X1750" i="4"/>
  <c r="Y1750" i="4"/>
  <c r="Z1750" i="4"/>
  <c r="AA1750" i="4"/>
  <c r="AB1750" i="4"/>
  <c r="U1751" i="4"/>
  <c r="V1751" i="4"/>
  <c r="W1751" i="4"/>
  <c r="X1751" i="4"/>
  <c r="Y1751" i="4"/>
  <c r="Z1751" i="4"/>
  <c r="AA1751" i="4"/>
  <c r="AB1751" i="4"/>
  <c r="U1752" i="4"/>
  <c r="V1752" i="4"/>
  <c r="W1752" i="4"/>
  <c r="X1752" i="4"/>
  <c r="Y1752" i="4"/>
  <c r="Z1752" i="4"/>
  <c r="AA1752" i="4"/>
  <c r="AB1752" i="4"/>
  <c r="U1753" i="4"/>
  <c r="V1753" i="4"/>
  <c r="W1753" i="4"/>
  <c r="X1753" i="4"/>
  <c r="Y1753" i="4"/>
  <c r="Z1753" i="4"/>
  <c r="AA1753" i="4"/>
  <c r="AB1753" i="4"/>
  <c r="U1754" i="4"/>
  <c r="V1754" i="4"/>
  <c r="W1754" i="4"/>
  <c r="X1754" i="4"/>
  <c r="Y1754" i="4"/>
  <c r="Z1754" i="4"/>
  <c r="AA1754" i="4"/>
  <c r="AB1754" i="4"/>
  <c r="U1755" i="4"/>
  <c r="V1755" i="4"/>
  <c r="W1755" i="4"/>
  <c r="X1755" i="4"/>
  <c r="Y1755" i="4"/>
  <c r="Z1755" i="4"/>
  <c r="AA1755" i="4"/>
  <c r="AB1755" i="4"/>
  <c r="U1756" i="4"/>
  <c r="V1756" i="4"/>
  <c r="W1756" i="4"/>
  <c r="X1756" i="4"/>
  <c r="Y1756" i="4"/>
  <c r="Z1756" i="4"/>
  <c r="AA1756" i="4"/>
  <c r="AB1756" i="4"/>
  <c r="U1757" i="4"/>
  <c r="V1757" i="4"/>
  <c r="W1757" i="4"/>
  <c r="X1757" i="4"/>
  <c r="Y1757" i="4"/>
  <c r="Z1757" i="4"/>
  <c r="AA1757" i="4"/>
  <c r="AB1757" i="4"/>
  <c r="U1758" i="4"/>
  <c r="V1758" i="4"/>
  <c r="W1758" i="4"/>
  <c r="X1758" i="4"/>
  <c r="Y1758" i="4"/>
  <c r="Z1758" i="4"/>
  <c r="AA1758" i="4"/>
  <c r="AB1758" i="4"/>
  <c r="U1759" i="4"/>
  <c r="V1759" i="4"/>
  <c r="W1759" i="4"/>
  <c r="X1759" i="4"/>
  <c r="Y1759" i="4"/>
  <c r="Z1759" i="4"/>
  <c r="AA1759" i="4"/>
  <c r="AB1759" i="4"/>
  <c r="U1760" i="4"/>
  <c r="V1760" i="4"/>
  <c r="W1760" i="4"/>
  <c r="X1760" i="4"/>
  <c r="Y1760" i="4"/>
  <c r="Z1760" i="4"/>
  <c r="AA1760" i="4"/>
  <c r="AB1760" i="4"/>
  <c r="U1761" i="4"/>
  <c r="V1761" i="4"/>
  <c r="W1761" i="4"/>
  <c r="X1761" i="4"/>
  <c r="Y1761" i="4"/>
  <c r="Z1761" i="4"/>
  <c r="AA1761" i="4"/>
  <c r="AB1761" i="4"/>
  <c r="U1762" i="4"/>
  <c r="V1762" i="4"/>
  <c r="W1762" i="4"/>
  <c r="X1762" i="4"/>
  <c r="Y1762" i="4"/>
  <c r="Z1762" i="4"/>
  <c r="AA1762" i="4"/>
  <c r="AB1762" i="4"/>
  <c r="U1763" i="4"/>
  <c r="V1763" i="4"/>
  <c r="W1763" i="4"/>
  <c r="X1763" i="4"/>
  <c r="Y1763" i="4"/>
  <c r="Z1763" i="4"/>
  <c r="AA1763" i="4"/>
  <c r="AB1763" i="4"/>
  <c r="U1764" i="4"/>
  <c r="V1764" i="4"/>
  <c r="W1764" i="4"/>
  <c r="X1764" i="4"/>
  <c r="Y1764" i="4"/>
  <c r="Z1764" i="4"/>
  <c r="AA1764" i="4"/>
  <c r="AB1764" i="4"/>
  <c r="U1765" i="4"/>
  <c r="V1765" i="4"/>
  <c r="W1765" i="4"/>
  <c r="X1765" i="4"/>
  <c r="Y1765" i="4"/>
  <c r="Z1765" i="4"/>
  <c r="AA1765" i="4"/>
  <c r="AB1765" i="4"/>
  <c r="U1766" i="4"/>
  <c r="V1766" i="4"/>
  <c r="W1766" i="4"/>
  <c r="X1766" i="4"/>
  <c r="Y1766" i="4"/>
  <c r="Z1766" i="4"/>
  <c r="AA1766" i="4"/>
  <c r="AB1766" i="4"/>
  <c r="U1767" i="4"/>
  <c r="V1767" i="4"/>
  <c r="W1767" i="4"/>
  <c r="X1767" i="4"/>
  <c r="Y1767" i="4"/>
  <c r="Z1767" i="4"/>
  <c r="AA1767" i="4"/>
  <c r="AB1767" i="4"/>
  <c r="U1768" i="4"/>
  <c r="V1768" i="4"/>
  <c r="W1768" i="4"/>
  <c r="X1768" i="4"/>
  <c r="Y1768" i="4"/>
  <c r="Z1768" i="4"/>
  <c r="AA1768" i="4"/>
  <c r="AB1768" i="4"/>
  <c r="U1769" i="4"/>
  <c r="V1769" i="4"/>
  <c r="W1769" i="4"/>
  <c r="X1769" i="4"/>
  <c r="Y1769" i="4"/>
  <c r="Z1769" i="4"/>
  <c r="AA1769" i="4"/>
  <c r="AB1769" i="4"/>
  <c r="U1770" i="4"/>
  <c r="V1770" i="4"/>
  <c r="W1770" i="4"/>
  <c r="X1770" i="4"/>
  <c r="Y1770" i="4"/>
  <c r="Z1770" i="4"/>
  <c r="AA1770" i="4"/>
  <c r="AB1770" i="4"/>
  <c r="U1771" i="4"/>
  <c r="V1771" i="4"/>
  <c r="W1771" i="4"/>
  <c r="X1771" i="4"/>
  <c r="Y1771" i="4"/>
  <c r="Z1771" i="4"/>
  <c r="AA1771" i="4"/>
  <c r="AB1771" i="4"/>
  <c r="U1772" i="4"/>
  <c r="V1772" i="4"/>
  <c r="W1772" i="4"/>
  <c r="X1772" i="4"/>
  <c r="Y1772" i="4"/>
  <c r="Z1772" i="4"/>
  <c r="AA1772" i="4"/>
  <c r="AB1772" i="4"/>
  <c r="U1773" i="4"/>
  <c r="V1773" i="4"/>
  <c r="W1773" i="4"/>
  <c r="X1773" i="4"/>
  <c r="Y1773" i="4"/>
  <c r="Z1773" i="4"/>
  <c r="AA1773" i="4"/>
  <c r="AB1773" i="4"/>
  <c r="U1774" i="4"/>
  <c r="V1774" i="4"/>
  <c r="W1774" i="4"/>
  <c r="X1774" i="4"/>
  <c r="Y1774" i="4"/>
  <c r="Z1774" i="4"/>
  <c r="AA1774" i="4"/>
  <c r="AB1774" i="4"/>
  <c r="U1775" i="4"/>
  <c r="V1775" i="4"/>
  <c r="W1775" i="4"/>
  <c r="X1775" i="4"/>
  <c r="Y1775" i="4"/>
  <c r="Z1775" i="4"/>
  <c r="AA1775" i="4"/>
  <c r="AB1775" i="4"/>
  <c r="U1776" i="4"/>
  <c r="V1776" i="4"/>
  <c r="W1776" i="4"/>
  <c r="X1776" i="4"/>
  <c r="Y1776" i="4"/>
  <c r="Z1776" i="4"/>
  <c r="AA1776" i="4"/>
  <c r="AB1776" i="4"/>
  <c r="U1777" i="4"/>
  <c r="V1777" i="4"/>
  <c r="W1777" i="4"/>
  <c r="X1777" i="4"/>
  <c r="Y1777" i="4"/>
  <c r="Z1777" i="4"/>
  <c r="AA1777" i="4"/>
  <c r="AB1777" i="4"/>
  <c r="U1778" i="4"/>
  <c r="V1778" i="4"/>
  <c r="W1778" i="4"/>
  <c r="X1778" i="4"/>
  <c r="Y1778" i="4"/>
  <c r="Z1778" i="4"/>
  <c r="AA1778" i="4"/>
  <c r="AB1778" i="4"/>
  <c r="U1779" i="4"/>
  <c r="V1779" i="4"/>
  <c r="W1779" i="4"/>
  <c r="X1779" i="4"/>
  <c r="Y1779" i="4"/>
  <c r="Z1779" i="4"/>
  <c r="AA1779" i="4"/>
  <c r="AB1779" i="4"/>
  <c r="U1780" i="4"/>
  <c r="V1780" i="4"/>
  <c r="W1780" i="4"/>
  <c r="X1780" i="4"/>
  <c r="Y1780" i="4"/>
  <c r="Z1780" i="4"/>
  <c r="AA1780" i="4"/>
  <c r="AB1780" i="4"/>
  <c r="U1781" i="4"/>
  <c r="V1781" i="4"/>
  <c r="W1781" i="4"/>
  <c r="X1781" i="4"/>
  <c r="Y1781" i="4"/>
  <c r="Z1781" i="4"/>
  <c r="AA1781" i="4"/>
  <c r="AB1781" i="4"/>
  <c r="U1782" i="4"/>
  <c r="V1782" i="4"/>
  <c r="W1782" i="4"/>
  <c r="X1782" i="4"/>
  <c r="Y1782" i="4"/>
  <c r="Z1782" i="4"/>
  <c r="AA1782" i="4"/>
  <c r="AB1782" i="4"/>
  <c r="U1783" i="4"/>
  <c r="V1783" i="4"/>
  <c r="W1783" i="4"/>
  <c r="X1783" i="4"/>
  <c r="Y1783" i="4"/>
  <c r="Z1783" i="4"/>
  <c r="AA1783" i="4"/>
  <c r="AB1783" i="4"/>
  <c r="U1784" i="4"/>
  <c r="V1784" i="4"/>
  <c r="W1784" i="4"/>
  <c r="X1784" i="4"/>
  <c r="Y1784" i="4"/>
  <c r="Z1784" i="4"/>
  <c r="AA1784" i="4"/>
  <c r="AB1784" i="4"/>
  <c r="U1785" i="4"/>
  <c r="V1785" i="4"/>
  <c r="W1785" i="4"/>
  <c r="X1785" i="4"/>
  <c r="Y1785" i="4"/>
  <c r="Z1785" i="4"/>
  <c r="AA1785" i="4"/>
  <c r="AB1785" i="4"/>
  <c r="U1786" i="4"/>
  <c r="V1786" i="4"/>
  <c r="W1786" i="4"/>
  <c r="X1786" i="4"/>
  <c r="Y1786" i="4"/>
  <c r="Z1786" i="4"/>
  <c r="AA1786" i="4"/>
  <c r="AB1786" i="4"/>
  <c r="U1787" i="4"/>
  <c r="V1787" i="4"/>
  <c r="W1787" i="4"/>
  <c r="X1787" i="4"/>
  <c r="Y1787" i="4"/>
  <c r="Z1787" i="4"/>
  <c r="AA1787" i="4"/>
  <c r="AB1787" i="4"/>
  <c r="U1788" i="4"/>
  <c r="V1788" i="4"/>
  <c r="W1788" i="4"/>
  <c r="X1788" i="4"/>
  <c r="Y1788" i="4"/>
  <c r="Z1788" i="4"/>
  <c r="AA1788" i="4"/>
  <c r="AB1788" i="4"/>
  <c r="U1789" i="4"/>
  <c r="V1789" i="4"/>
  <c r="W1789" i="4"/>
  <c r="X1789" i="4"/>
  <c r="Y1789" i="4"/>
  <c r="Z1789" i="4"/>
  <c r="AA1789" i="4"/>
  <c r="AB1789" i="4"/>
  <c r="U1790" i="4"/>
  <c r="V1790" i="4"/>
  <c r="W1790" i="4"/>
  <c r="X1790" i="4"/>
  <c r="Y1790" i="4"/>
  <c r="Z1790" i="4"/>
  <c r="AA1790" i="4"/>
  <c r="AB1790" i="4"/>
  <c r="U1791" i="4"/>
  <c r="V1791" i="4"/>
  <c r="W1791" i="4"/>
  <c r="X1791" i="4"/>
  <c r="Y1791" i="4"/>
  <c r="Z1791" i="4"/>
  <c r="AA1791" i="4"/>
  <c r="AB1791" i="4"/>
  <c r="U1792" i="4"/>
  <c r="V1792" i="4"/>
  <c r="W1792" i="4"/>
  <c r="X1792" i="4"/>
  <c r="Y1792" i="4"/>
  <c r="Z1792" i="4"/>
  <c r="AA1792" i="4"/>
  <c r="AB1792" i="4"/>
  <c r="U1793" i="4"/>
  <c r="V1793" i="4"/>
  <c r="W1793" i="4"/>
  <c r="X1793" i="4"/>
  <c r="Y1793" i="4"/>
  <c r="Z1793" i="4"/>
  <c r="AA1793" i="4"/>
  <c r="AB1793" i="4"/>
  <c r="U1794" i="4"/>
  <c r="V1794" i="4"/>
  <c r="W1794" i="4"/>
  <c r="X1794" i="4"/>
  <c r="Y1794" i="4"/>
  <c r="Z1794" i="4"/>
  <c r="AA1794" i="4"/>
  <c r="AB1794" i="4"/>
  <c r="U1795" i="4"/>
  <c r="V1795" i="4"/>
  <c r="W1795" i="4"/>
  <c r="X1795" i="4"/>
  <c r="Y1795" i="4"/>
  <c r="Z1795" i="4"/>
  <c r="AA1795" i="4"/>
  <c r="AB1795" i="4"/>
  <c r="U1796" i="4"/>
  <c r="V1796" i="4"/>
  <c r="W1796" i="4"/>
  <c r="X1796" i="4"/>
  <c r="Y1796" i="4"/>
  <c r="Z1796" i="4"/>
  <c r="AA1796" i="4"/>
  <c r="AB1796" i="4"/>
  <c r="U1797" i="4"/>
  <c r="V1797" i="4"/>
  <c r="W1797" i="4"/>
  <c r="X1797" i="4"/>
  <c r="Y1797" i="4"/>
  <c r="Z1797" i="4"/>
  <c r="AA1797" i="4"/>
  <c r="AB1797" i="4"/>
  <c r="U1798" i="4"/>
  <c r="V1798" i="4"/>
  <c r="W1798" i="4"/>
  <c r="X1798" i="4"/>
  <c r="Y1798" i="4"/>
  <c r="Z1798" i="4"/>
  <c r="AA1798" i="4"/>
  <c r="AB1798" i="4"/>
  <c r="U1799" i="4"/>
  <c r="V1799" i="4"/>
  <c r="W1799" i="4"/>
  <c r="X1799" i="4"/>
  <c r="Y1799" i="4"/>
  <c r="Z1799" i="4"/>
  <c r="AA1799" i="4"/>
  <c r="AB1799" i="4"/>
  <c r="U1800" i="4"/>
  <c r="V1800" i="4"/>
  <c r="W1800" i="4"/>
  <c r="X1800" i="4"/>
  <c r="Y1800" i="4"/>
  <c r="Z1800" i="4"/>
  <c r="AA1800" i="4"/>
  <c r="AB1800" i="4"/>
  <c r="U1801" i="4"/>
  <c r="V1801" i="4"/>
  <c r="W1801" i="4"/>
  <c r="X1801" i="4"/>
  <c r="Y1801" i="4"/>
  <c r="Z1801" i="4"/>
  <c r="AA1801" i="4"/>
  <c r="AB1801" i="4"/>
  <c r="U1802" i="4"/>
  <c r="V1802" i="4"/>
  <c r="W1802" i="4"/>
  <c r="X1802" i="4"/>
  <c r="Y1802" i="4"/>
  <c r="Z1802" i="4"/>
  <c r="AA1802" i="4"/>
  <c r="AB1802" i="4"/>
  <c r="U1803" i="4"/>
  <c r="V1803" i="4"/>
  <c r="W1803" i="4"/>
  <c r="X1803" i="4"/>
  <c r="Y1803" i="4"/>
  <c r="Z1803" i="4"/>
  <c r="AA1803" i="4"/>
  <c r="AB1803" i="4"/>
  <c r="U1804" i="4"/>
  <c r="V1804" i="4"/>
  <c r="W1804" i="4"/>
  <c r="X1804" i="4"/>
  <c r="Y1804" i="4"/>
  <c r="Z1804" i="4"/>
  <c r="AA1804" i="4"/>
  <c r="AB1804" i="4"/>
  <c r="U1805" i="4"/>
  <c r="V1805" i="4"/>
  <c r="W1805" i="4"/>
  <c r="X1805" i="4"/>
  <c r="Y1805" i="4"/>
  <c r="Z1805" i="4"/>
  <c r="AA1805" i="4"/>
  <c r="AB1805" i="4"/>
  <c r="U1806" i="4"/>
  <c r="V1806" i="4"/>
  <c r="W1806" i="4"/>
  <c r="X1806" i="4"/>
  <c r="Y1806" i="4"/>
  <c r="Z1806" i="4"/>
  <c r="AA1806" i="4"/>
  <c r="AB1806" i="4"/>
  <c r="U1807" i="4"/>
  <c r="V1807" i="4"/>
  <c r="W1807" i="4"/>
  <c r="X1807" i="4"/>
  <c r="Y1807" i="4"/>
  <c r="Z1807" i="4"/>
  <c r="AA1807" i="4"/>
  <c r="AB1807" i="4"/>
  <c r="U1808" i="4"/>
  <c r="V1808" i="4"/>
  <c r="W1808" i="4"/>
  <c r="X1808" i="4"/>
  <c r="Y1808" i="4"/>
  <c r="Z1808" i="4"/>
  <c r="AA1808" i="4"/>
  <c r="AB1808" i="4"/>
  <c r="U1809" i="4"/>
  <c r="V1809" i="4"/>
  <c r="W1809" i="4"/>
  <c r="X1809" i="4"/>
  <c r="Y1809" i="4"/>
  <c r="Z1809" i="4"/>
  <c r="AA1809" i="4"/>
  <c r="AB1809" i="4"/>
  <c r="U1810" i="4"/>
  <c r="V1810" i="4"/>
  <c r="W1810" i="4"/>
  <c r="X1810" i="4"/>
  <c r="Y1810" i="4"/>
  <c r="Z1810" i="4"/>
  <c r="AA1810" i="4"/>
  <c r="AB1810" i="4"/>
  <c r="U1811" i="4"/>
  <c r="V1811" i="4"/>
  <c r="W1811" i="4"/>
  <c r="X1811" i="4"/>
  <c r="Y1811" i="4"/>
  <c r="Z1811" i="4"/>
  <c r="AA1811" i="4"/>
  <c r="AB1811" i="4"/>
  <c r="U1812" i="4"/>
  <c r="V1812" i="4"/>
  <c r="W1812" i="4"/>
  <c r="X1812" i="4"/>
  <c r="Y1812" i="4"/>
  <c r="Z1812" i="4"/>
  <c r="AA1812" i="4"/>
  <c r="AB1812" i="4"/>
  <c r="U1813" i="4"/>
  <c r="V1813" i="4"/>
  <c r="W1813" i="4"/>
  <c r="X1813" i="4"/>
  <c r="Y1813" i="4"/>
  <c r="Z1813" i="4"/>
  <c r="AA1813" i="4"/>
  <c r="AB1813" i="4"/>
  <c r="U1814" i="4"/>
  <c r="V1814" i="4"/>
  <c r="W1814" i="4"/>
  <c r="X1814" i="4"/>
  <c r="Y1814" i="4"/>
  <c r="Z1814" i="4"/>
  <c r="AA1814" i="4"/>
  <c r="AB1814" i="4"/>
  <c r="U1815" i="4"/>
  <c r="V1815" i="4"/>
  <c r="W1815" i="4"/>
  <c r="X1815" i="4"/>
  <c r="Y1815" i="4"/>
  <c r="Z1815" i="4"/>
  <c r="AA1815" i="4"/>
  <c r="AB1815" i="4"/>
  <c r="U1816" i="4"/>
  <c r="V1816" i="4"/>
  <c r="W1816" i="4"/>
  <c r="X1816" i="4"/>
  <c r="Y1816" i="4"/>
  <c r="Z1816" i="4"/>
  <c r="AA1816" i="4"/>
  <c r="AB1816" i="4"/>
  <c r="U1817" i="4"/>
  <c r="V1817" i="4"/>
  <c r="W1817" i="4"/>
  <c r="X1817" i="4"/>
  <c r="Y1817" i="4"/>
  <c r="Z1817" i="4"/>
  <c r="AA1817" i="4"/>
  <c r="AB1817" i="4"/>
  <c r="U1818" i="4"/>
  <c r="V1818" i="4"/>
  <c r="W1818" i="4"/>
  <c r="X1818" i="4"/>
  <c r="Y1818" i="4"/>
  <c r="Z1818" i="4"/>
  <c r="AA1818" i="4"/>
  <c r="AB1818" i="4"/>
  <c r="U1819" i="4"/>
  <c r="V1819" i="4"/>
  <c r="W1819" i="4"/>
  <c r="X1819" i="4"/>
  <c r="Y1819" i="4"/>
  <c r="Z1819" i="4"/>
  <c r="AA1819" i="4"/>
  <c r="AB1819" i="4"/>
  <c r="U1820" i="4"/>
  <c r="V1820" i="4"/>
  <c r="W1820" i="4"/>
  <c r="X1820" i="4"/>
  <c r="Y1820" i="4"/>
  <c r="Z1820" i="4"/>
  <c r="AA1820" i="4"/>
  <c r="AB1820" i="4"/>
  <c r="U1821" i="4"/>
  <c r="V1821" i="4"/>
  <c r="W1821" i="4"/>
  <c r="X1821" i="4"/>
  <c r="Y1821" i="4"/>
  <c r="Z1821" i="4"/>
  <c r="AA1821" i="4"/>
  <c r="AB1821" i="4"/>
  <c r="U1822" i="4"/>
  <c r="V1822" i="4"/>
  <c r="W1822" i="4"/>
  <c r="X1822" i="4"/>
  <c r="Y1822" i="4"/>
  <c r="Z1822" i="4"/>
  <c r="AA1822" i="4"/>
  <c r="AB1822" i="4"/>
  <c r="U1823" i="4"/>
  <c r="V1823" i="4"/>
  <c r="W1823" i="4"/>
  <c r="X1823" i="4"/>
  <c r="Y1823" i="4"/>
  <c r="Z1823" i="4"/>
  <c r="AA1823" i="4"/>
  <c r="AB1823" i="4"/>
  <c r="U1824" i="4"/>
  <c r="V1824" i="4"/>
  <c r="W1824" i="4"/>
  <c r="X1824" i="4"/>
  <c r="Y1824" i="4"/>
  <c r="Z1824" i="4"/>
  <c r="AA1824" i="4"/>
  <c r="AB1824" i="4"/>
  <c r="U1825" i="4"/>
  <c r="V1825" i="4"/>
  <c r="W1825" i="4"/>
  <c r="X1825" i="4"/>
  <c r="Y1825" i="4"/>
  <c r="Z1825" i="4"/>
  <c r="AA1825" i="4"/>
  <c r="AB1825" i="4"/>
  <c r="U1826" i="4"/>
  <c r="V1826" i="4"/>
  <c r="W1826" i="4"/>
  <c r="X1826" i="4"/>
  <c r="Y1826" i="4"/>
  <c r="Z1826" i="4"/>
  <c r="AA1826" i="4"/>
  <c r="AB1826" i="4"/>
  <c r="U1827" i="4"/>
  <c r="V1827" i="4"/>
  <c r="W1827" i="4"/>
  <c r="X1827" i="4"/>
  <c r="Y1827" i="4"/>
  <c r="Z1827" i="4"/>
  <c r="AA1827" i="4"/>
  <c r="AB1827" i="4"/>
  <c r="U1828" i="4"/>
  <c r="V1828" i="4"/>
  <c r="W1828" i="4"/>
  <c r="X1828" i="4"/>
  <c r="Y1828" i="4"/>
  <c r="Z1828" i="4"/>
  <c r="AA1828" i="4"/>
  <c r="AB1828" i="4"/>
  <c r="U1829" i="4"/>
  <c r="V1829" i="4"/>
  <c r="W1829" i="4"/>
  <c r="X1829" i="4"/>
  <c r="Y1829" i="4"/>
  <c r="Z1829" i="4"/>
  <c r="AA1829" i="4"/>
  <c r="AB1829" i="4"/>
  <c r="U1830" i="4"/>
  <c r="V1830" i="4"/>
  <c r="W1830" i="4"/>
  <c r="X1830" i="4"/>
  <c r="Y1830" i="4"/>
  <c r="Z1830" i="4"/>
  <c r="AA1830" i="4"/>
  <c r="AB1830" i="4"/>
  <c r="U1831" i="4"/>
  <c r="V1831" i="4"/>
  <c r="W1831" i="4"/>
  <c r="X1831" i="4"/>
  <c r="Y1831" i="4"/>
  <c r="Z1831" i="4"/>
  <c r="AA1831" i="4"/>
  <c r="AB1831" i="4"/>
  <c r="U1832" i="4"/>
  <c r="V1832" i="4"/>
  <c r="W1832" i="4"/>
  <c r="X1832" i="4"/>
  <c r="Y1832" i="4"/>
  <c r="Z1832" i="4"/>
  <c r="AA1832" i="4"/>
  <c r="AB1832" i="4"/>
  <c r="U1833" i="4"/>
  <c r="V1833" i="4"/>
  <c r="W1833" i="4"/>
  <c r="X1833" i="4"/>
  <c r="Y1833" i="4"/>
  <c r="Z1833" i="4"/>
  <c r="AA1833" i="4"/>
  <c r="AB1833" i="4"/>
  <c r="U1834" i="4"/>
  <c r="V1834" i="4"/>
  <c r="W1834" i="4"/>
  <c r="X1834" i="4"/>
  <c r="Y1834" i="4"/>
  <c r="Z1834" i="4"/>
  <c r="AA1834" i="4"/>
  <c r="AB1834" i="4"/>
  <c r="U1835" i="4"/>
  <c r="V1835" i="4"/>
  <c r="W1835" i="4"/>
  <c r="X1835" i="4"/>
  <c r="Y1835" i="4"/>
  <c r="Z1835" i="4"/>
  <c r="AA1835" i="4"/>
  <c r="AB1835" i="4"/>
  <c r="U1836" i="4"/>
  <c r="V1836" i="4"/>
  <c r="W1836" i="4"/>
  <c r="X1836" i="4"/>
  <c r="Y1836" i="4"/>
  <c r="Z1836" i="4"/>
  <c r="AA1836" i="4"/>
  <c r="AB1836" i="4"/>
  <c r="U1837" i="4"/>
  <c r="V1837" i="4"/>
  <c r="W1837" i="4"/>
  <c r="X1837" i="4"/>
  <c r="Y1837" i="4"/>
  <c r="Z1837" i="4"/>
  <c r="AA1837" i="4"/>
  <c r="AB1837" i="4"/>
  <c r="U1838" i="4"/>
  <c r="V1838" i="4"/>
  <c r="W1838" i="4"/>
  <c r="X1838" i="4"/>
  <c r="Y1838" i="4"/>
  <c r="Z1838" i="4"/>
  <c r="AA1838" i="4"/>
  <c r="AB1838" i="4"/>
  <c r="U1839" i="4"/>
  <c r="V1839" i="4"/>
  <c r="W1839" i="4"/>
  <c r="X1839" i="4"/>
  <c r="Y1839" i="4"/>
  <c r="Z1839" i="4"/>
  <c r="AA1839" i="4"/>
  <c r="AB1839" i="4"/>
  <c r="U1840" i="4"/>
  <c r="V1840" i="4"/>
  <c r="W1840" i="4"/>
  <c r="X1840" i="4"/>
  <c r="Y1840" i="4"/>
  <c r="Z1840" i="4"/>
  <c r="AA1840" i="4"/>
  <c r="AB1840" i="4"/>
  <c r="U1841" i="4"/>
  <c r="V1841" i="4"/>
  <c r="W1841" i="4"/>
  <c r="X1841" i="4"/>
  <c r="Y1841" i="4"/>
  <c r="Z1841" i="4"/>
  <c r="AA1841" i="4"/>
  <c r="AB1841" i="4"/>
  <c r="U1842" i="4"/>
  <c r="V1842" i="4"/>
  <c r="W1842" i="4"/>
  <c r="X1842" i="4"/>
  <c r="Y1842" i="4"/>
  <c r="Z1842" i="4"/>
  <c r="AA1842" i="4"/>
  <c r="AB1842" i="4"/>
  <c r="U1843" i="4"/>
  <c r="V1843" i="4"/>
  <c r="W1843" i="4"/>
  <c r="X1843" i="4"/>
  <c r="Y1843" i="4"/>
  <c r="Z1843" i="4"/>
  <c r="AA1843" i="4"/>
  <c r="AB1843" i="4"/>
  <c r="U1844" i="4"/>
  <c r="V1844" i="4"/>
  <c r="W1844" i="4"/>
  <c r="X1844" i="4"/>
  <c r="Y1844" i="4"/>
  <c r="Z1844" i="4"/>
  <c r="AA1844" i="4"/>
  <c r="AB1844" i="4"/>
  <c r="U1845" i="4"/>
  <c r="V1845" i="4"/>
  <c r="W1845" i="4"/>
  <c r="X1845" i="4"/>
  <c r="Y1845" i="4"/>
  <c r="Z1845" i="4"/>
  <c r="AA1845" i="4"/>
  <c r="AB1845" i="4"/>
  <c r="U1846" i="4"/>
  <c r="V1846" i="4"/>
  <c r="W1846" i="4"/>
  <c r="X1846" i="4"/>
  <c r="Y1846" i="4"/>
  <c r="Z1846" i="4"/>
  <c r="AA1846" i="4"/>
  <c r="AB1846" i="4"/>
  <c r="U1847" i="4"/>
  <c r="V1847" i="4"/>
  <c r="W1847" i="4"/>
  <c r="X1847" i="4"/>
  <c r="Y1847" i="4"/>
  <c r="Z1847" i="4"/>
  <c r="AA1847" i="4"/>
  <c r="AB1847" i="4"/>
  <c r="U1848" i="4"/>
  <c r="V1848" i="4"/>
  <c r="W1848" i="4"/>
  <c r="X1848" i="4"/>
  <c r="Y1848" i="4"/>
  <c r="Z1848" i="4"/>
  <c r="AA1848" i="4"/>
  <c r="AB1848" i="4"/>
  <c r="U1849" i="4"/>
  <c r="V1849" i="4"/>
  <c r="W1849" i="4"/>
  <c r="X1849" i="4"/>
  <c r="Y1849" i="4"/>
  <c r="Z1849" i="4"/>
  <c r="AA1849" i="4"/>
  <c r="AB1849" i="4"/>
  <c r="U1850" i="4"/>
  <c r="V1850" i="4"/>
  <c r="W1850" i="4"/>
  <c r="X1850" i="4"/>
  <c r="Y1850" i="4"/>
  <c r="Z1850" i="4"/>
  <c r="AA1850" i="4"/>
  <c r="AB1850" i="4"/>
  <c r="U1851" i="4"/>
  <c r="V1851" i="4"/>
  <c r="W1851" i="4"/>
  <c r="X1851" i="4"/>
  <c r="Y1851" i="4"/>
  <c r="Z1851" i="4"/>
  <c r="AA1851" i="4"/>
  <c r="AB1851" i="4"/>
  <c r="U1852" i="4"/>
  <c r="V1852" i="4"/>
  <c r="W1852" i="4"/>
  <c r="X1852" i="4"/>
  <c r="Y1852" i="4"/>
  <c r="Z1852" i="4"/>
  <c r="AA1852" i="4"/>
  <c r="AB1852" i="4"/>
  <c r="U1853" i="4"/>
  <c r="V1853" i="4"/>
  <c r="W1853" i="4"/>
  <c r="X1853" i="4"/>
  <c r="Y1853" i="4"/>
  <c r="Z1853" i="4"/>
  <c r="AA1853" i="4"/>
  <c r="AB1853" i="4"/>
  <c r="U1854" i="4"/>
  <c r="V1854" i="4"/>
  <c r="W1854" i="4"/>
  <c r="X1854" i="4"/>
  <c r="Y1854" i="4"/>
  <c r="Z1854" i="4"/>
  <c r="AA1854" i="4"/>
  <c r="AB1854" i="4"/>
  <c r="U1855" i="4"/>
  <c r="V1855" i="4"/>
  <c r="W1855" i="4"/>
  <c r="X1855" i="4"/>
  <c r="Y1855" i="4"/>
  <c r="Z1855" i="4"/>
  <c r="AA1855" i="4"/>
  <c r="AB1855" i="4"/>
  <c r="U1856" i="4"/>
  <c r="V1856" i="4"/>
  <c r="W1856" i="4"/>
  <c r="X1856" i="4"/>
  <c r="Y1856" i="4"/>
  <c r="Z1856" i="4"/>
  <c r="AA1856" i="4"/>
  <c r="AB1856" i="4"/>
  <c r="U1857" i="4"/>
  <c r="V1857" i="4"/>
  <c r="W1857" i="4"/>
  <c r="X1857" i="4"/>
  <c r="Y1857" i="4"/>
  <c r="Z1857" i="4"/>
  <c r="AA1857" i="4"/>
  <c r="AB1857" i="4"/>
  <c r="U1858" i="4"/>
  <c r="V1858" i="4"/>
  <c r="W1858" i="4"/>
  <c r="X1858" i="4"/>
  <c r="Y1858" i="4"/>
  <c r="Z1858" i="4"/>
  <c r="AA1858" i="4"/>
  <c r="AB1858" i="4"/>
  <c r="U1859" i="4"/>
  <c r="V1859" i="4"/>
  <c r="W1859" i="4"/>
  <c r="X1859" i="4"/>
  <c r="Y1859" i="4"/>
  <c r="Z1859" i="4"/>
  <c r="AA1859" i="4"/>
  <c r="AB1859" i="4"/>
  <c r="U1860" i="4"/>
  <c r="V1860" i="4"/>
  <c r="W1860" i="4"/>
  <c r="X1860" i="4"/>
  <c r="Y1860" i="4"/>
  <c r="Z1860" i="4"/>
  <c r="AA1860" i="4"/>
  <c r="AB1860" i="4"/>
  <c r="U1861" i="4"/>
  <c r="V1861" i="4"/>
  <c r="W1861" i="4"/>
  <c r="X1861" i="4"/>
  <c r="Y1861" i="4"/>
  <c r="Z1861" i="4"/>
  <c r="AA1861" i="4"/>
  <c r="AB1861" i="4"/>
  <c r="U1862" i="4"/>
  <c r="V1862" i="4"/>
  <c r="W1862" i="4"/>
  <c r="X1862" i="4"/>
  <c r="Y1862" i="4"/>
  <c r="Z1862" i="4"/>
  <c r="AA1862" i="4"/>
  <c r="AB1862" i="4"/>
  <c r="U1863" i="4"/>
  <c r="V1863" i="4"/>
  <c r="W1863" i="4"/>
  <c r="X1863" i="4"/>
  <c r="Y1863" i="4"/>
  <c r="Z1863" i="4"/>
  <c r="AA1863" i="4"/>
  <c r="AB1863" i="4"/>
  <c r="U1864" i="4"/>
  <c r="V1864" i="4"/>
  <c r="W1864" i="4"/>
  <c r="X1864" i="4"/>
  <c r="Y1864" i="4"/>
  <c r="Z1864" i="4"/>
  <c r="AA1864" i="4"/>
  <c r="AB1864" i="4"/>
  <c r="U1865" i="4"/>
  <c r="V1865" i="4"/>
  <c r="W1865" i="4"/>
  <c r="X1865" i="4"/>
  <c r="Y1865" i="4"/>
  <c r="Z1865" i="4"/>
  <c r="AA1865" i="4"/>
  <c r="AB1865" i="4"/>
  <c r="U1866" i="4"/>
  <c r="V1866" i="4"/>
  <c r="W1866" i="4"/>
  <c r="X1866" i="4"/>
  <c r="Y1866" i="4"/>
  <c r="Z1866" i="4"/>
  <c r="AA1866" i="4"/>
  <c r="AB1866" i="4"/>
  <c r="U1867" i="4"/>
  <c r="V1867" i="4"/>
  <c r="W1867" i="4"/>
  <c r="X1867" i="4"/>
  <c r="Y1867" i="4"/>
  <c r="Z1867" i="4"/>
  <c r="AA1867" i="4"/>
  <c r="AB1867" i="4"/>
  <c r="U1868" i="4"/>
  <c r="V1868" i="4"/>
  <c r="W1868" i="4"/>
  <c r="X1868" i="4"/>
  <c r="Y1868" i="4"/>
  <c r="Z1868" i="4"/>
  <c r="AA1868" i="4"/>
  <c r="AB1868" i="4"/>
  <c r="U1869" i="4"/>
  <c r="V1869" i="4"/>
  <c r="W1869" i="4"/>
  <c r="X1869" i="4"/>
  <c r="Y1869" i="4"/>
  <c r="Z1869" i="4"/>
  <c r="AA1869" i="4"/>
  <c r="AB1869" i="4"/>
  <c r="U1870" i="4"/>
  <c r="V1870" i="4"/>
  <c r="W1870" i="4"/>
  <c r="X1870" i="4"/>
  <c r="Y1870" i="4"/>
  <c r="Z1870" i="4"/>
  <c r="AA1870" i="4"/>
  <c r="AB1870" i="4"/>
  <c r="U1871" i="4"/>
  <c r="V1871" i="4"/>
  <c r="W1871" i="4"/>
  <c r="X1871" i="4"/>
  <c r="Y1871" i="4"/>
  <c r="Z1871" i="4"/>
  <c r="AA1871" i="4"/>
  <c r="AB1871" i="4"/>
  <c r="U1872" i="4"/>
  <c r="V1872" i="4"/>
  <c r="W1872" i="4"/>
  <c r="X1872" i="4"/>
  <c r="Y1872" i="4"/>
  <c r="Z1872" i="4"/>
  <c r="AA1872" i="4"/>
  <c r="AB1872" i="4"/>
  <c r="U1873" i="4"/>
  <c r="V1873" i="4"/>
  <c r="W1873" i="4"/>
  <c r="X1873" i="4"/>
  <c r="Y1873" i="4"/>
  <c r="Z1873" i="4"/>
  <c r="AA1873" i="4"/>
  <c r="AB1873" i="4"/>
  <c r="U1874" i="4"/>
  <c r="V1874" i="4"/>
  <c r="W1874" i="4"/>
  <c r="X1874" i="4"/>
  <c r="Y1874" i="4"/>
  <c r="Z1874" i="4"/>
  <c r="AA1874" i="4"/>
  <c r="AB1874" i="4"/>
  <c r="U1875" i="4"/>
  <c r="V1875" i="4"/>
  <c r="W1875" i="4"/>
  <c r="X1875" i="4"/>
  <c r="Y1875" i="4"/>
  <c r="Z1875" i="4"/>
  <c r="AA1875" i="4"/>
  <c r="AB1875" i="4"/>
  <c r="U1876" i="4"/>
  <c r="V1876" i="4"/>
  <c r="W1876" i="4"/>
  <c r="X1876" i="4"/>
  <c r="Y1876" i="4"/>
  <c r="Z1876" i="4"/>
  <c r="AA1876" i="4"/>
  <c r="AB1876" i="4"/>
  <c r="U1877" i="4"/>
  <c r="V1877" i="4"/>
  <c r="W1877" i="4"/>
  <c r="X1877" i="4"/>
  <c r="Y1877" i="4"/>
  <c r="Z1877" i="4"/>
  <c r="AA1877" i="4"/>
  <c r="AB1877" i="4"/>
  <c r="U1878" i="4"/>
  <c r="V1878" i="4"/>
  <c r="W1878" i="4"/>
  <c r="X1878" i="4"/>
  <c r="Y1878" i="4"/>
  <c r="Z1878" i="4"/>
  <c r="AA1878" i="4"/>
  <c r="AB1878" i="4"/>
  <c r="U1879" i="4"/>
  <c r="V1879" i="4"/>
  <c r="W1879" i="4"/>
  <c r="X1879" i="4"/>
  <c r="Y1879" i="4"/>
  <c r="Z1879" i="4"/>
  <c r="AA1879" i="4"/>
  <c r="AB1879" i="4"/>
  <c r="U1880" i="4"/>
  <c r="V1880" i="4"/>
  <c r="W1880" i="4"/>
  <c r="X1880" i="4"/>
  <c r="Y1880" i="4"/>
  <c r="Z1880" i="4"/>
  <c r="AA1880" i="4"/>
  <c r="AB1880" i="4"/>
  <c r="U1881" i="4"/>
  <c r="V1881" i="4"/>
  <c r="W1881" i="4"/>
  <c r="X1881" i="4"/>
  <c r="Y1881" i="4"/>
  <c r="Z1881" i="4"/>
  <c r="AA1881" i="4"/>
  <c r="AB1881" i="4"/>
  <c r="U1882" i="4"/>
  <c r="V1882" i="4"/>
  <c r="W1882" i="4"/>
  <c r="X1882" i="4"/>
  <c r="Y1882" i="4"/>
  <c r="Z1882" i="4"/>
  <c r="AA1882" i="4"/>
  <c r="AB1882" i="4"/>
  <c r="U1883" i="4"/>
  <c r="V1883" i="4"/>
  <c r="W1883" i="4"/>
  <c r="X1883" i="4"/>
  <c r="Y1883" i="4"/>
  <c r="Z1883" i="4"/>
  <c r="AA1883" i="4"/>
  <c r="AB1883" i="4"/>
  <c r="U1884" i="4"/>
  <c r="V1884" i="4"/>
  <c r="W1884" i="4"/>
  <c r="X1884" i="4"/>
  <c r="Y1884" i="4"/>
  <c r="Z1884" i="4"/>
  <c r="AA1884" i="4"/>
  <c r="AB1884" i="4"/>
  <c r="U1885" i="4"/>
  <c r="V1885" i="4"/>
  <c r="W1885" i="4"/>
  <c r="X1885" i="4"/>
  <c r="Y1885" i="4"/>
  <c r="Z1885" i="4"/>
  <c r="AA1885" i="4"/>
  <c r="AB1885" i="4"/>
  <c r="U1886" i="4"/>
  <c r="V1886" i="4"/>
  <c r="W1886" i="4"/>
  <c r="X1886" i="4"/>
  <c r="Y1886" i="4"/>
  <c r="Z1886" i="4"/>
  <c r="AA1886" i="4"/>
  <c r="AB1886" i="4"/>
  <c r="U1887" i="4"/>
  <c r="V1887" i="4"/>
  <c r="W1887" i="4"/>
  <c r="X1887" i="4"/>
  <c r="Y1887" i="4"/>
  <c r="Z1887" i="4"/>
  <c r="AA1887" i="4"/>
  <c r="AB1887" i="4"/>
  <c r="U1888" i="4"/>
  <c r="V1888" i="4"/>
  <c r="W1888" i="4"/>
  <c r="X1888" i="4"/>
  <c r="Y1888" i="4"/>
  <c r="Z1888" i="4"/>
  <c r="AA1888" i="4"/>
  <c r="AB1888" i="4"/>
  <c r="U1889" i="4"/>
  <c r="V1889" i="4"/>
  <c r="W1889" i="4"/>
  <c r="X1889" i="4"/>
  <c r="Y1889" i="4"/>
  <c r="Z1889" i="4"/>
  <c r="AA1889" i="4"/>
  <c r="AB1889" i="4"/>
  <c r="U1890" i="4"/>
  <c r="V1890" i="4"/>
  <c r="W1890" i="4"/>
  <c r="X1890" i="4"/>
  <c r="Y1890" i="4"/>
  <c r="Z1890" i="4"/>
  <c r="AA1890" i="4"/>
  <c r="AB1890" i="4"/>
  <c r="U1891" i="4"/>
  <c r="V1891" i="4"/>
  <c r="W1891" i="4"/>
  <c r="X1891" i="4"/>
  <c r="Y1891" i="4"/>
  <c r="Z1891" i="4"/>
  <c r="AA1891" i="4"/>
  <c r="AB1891" i="4"/>
  <c r="U1892" i="4"/>
  <c r="V1892" i="4"/>
  <c r="W1892" i="4"/>
  <c r="X1892" i="4"/>
  <c r="Y1892" i="4"/>
  <c r="Z1892" i="4"/>
  <c r="AA1892" i="4"/>
  <c r="AB1892" i="4"/>
  <c r="U1893" i="4"/>
  <c r="V1893" i="4"/>
  <c r="W1893" i="4"/>
  <c r="X1893" i="4"/>
  <c r="Y1893" i="4"/>
  <c r="Z1893" i="4"/>
  <c r="AA1893" i="4"/>
  <c r="AB1893" i="4"/>
  <c r="U1894" i="4"/>
  <c r="V1894" i="4"/>
  <c r="W1894" i="4"/>
  <c r="X1894" i="4"/>
  <c r="Y1894" i="4"/>
  <c r="Z1894" i="4"/>
  <c r="AA1894" i="4"/>
  <c r="AB1894" i="4"/>
  <c r="U1895" i="4"/>
  <c r="V1895" i="4"/>
  <c r="W1895" i="4"/>
  <c r="X1895" i="4"/>
  <c r="Y1895" i="4"/>
  <c r="Z1895" i="4"/>
  <c r="AA1895" i="4"/>
  <c r="AB1895" i="4"/>
  <c r="U1896" i="4"/>
  <c r="V1896" i="4"/>
  <c r="W1896" i="4"/>
  <c r="X1896" i="4"/>
  <c r="Y1896" i="4"/>
  <c r="Z1896" i="4"/>
  <c r="AA1896" i="4"/>
  <c r="AB1896" i="4"/>
  <c r="U1897" i="4"/>
  <c r="V1897" i="4"/>
  <c r="W1897" i="4"/>
  <c r="X1897" i="4"/>
  <c r="Y1897" i="4"/>
  <c r="Z1897" i="4"/>
  <c r="AA1897" i="4"/>
  <c r="AB1897" i="4"/>
  <c r="U1898" i="4"/>
  <c r="V1898" i="4"/>
  <c r="W1898" i="4"/>
  <c r="X1898" i="4"/>
  <c r="Y1898" i="4"/>
  <c r="Z1898" i="4"/>
  <c r="AA1898" i="4"/>
  <c r="AB1898" i="4"/>
  <c r="U1899" i="4"/>
  <c r="V1899" i="4"/>
  <c r="W1899" i="4"/>
  <c r="X1899" i="4"/>
  <c r="Y1899" i="4"/>
  <c r="Z1899" i="4"/>
  <c r="AA1899" i="4"/>
  <c r="AB1899" i="4"/>
  <c r="U1900" i="4"/>
  <c r="V1900" i="4"/>
  <c r="W1900" i="4"/>
  <c r="X1900" i="4"/>
  <c r="Y1900" i="4"/>
  <c r="Z1900" i="4"/>
  <c r="AA1900" i="4"/>
  <c r="AB1900" i="4"/>
  <c r="U1901" i="4"/>
  <c r="V1901" i="4"/>
  <c r="W1901" i="4"/>
  <c r="X1901" i="4"/>
  <c r="Y1901" i="4"/>
  <c r="Z1901" i="4"/>
  <c r="AA1901" i="4"/>
  <c r="AB1901" i="4"/>
  <c r="U1902" i="4"/>
  <c r="V1902" i="4"/>
  <c r="W1902" i="4"/>
  <c r="X1902" i="4"/>
  <c r="Y1902" i="4"/>
  <c r="Z1902" i="4"/>
  <c r="AA1902" i="4"/>
  <c r="AB1902" i="4"/>
  <c r="U1903" i="4"/>
  <c r="V1903" i="4"/>
  <c r="W1903" i="4"/>
  <c r="X1903" i="4"/>
  <c r="Y1903" i="4"/>
  <c r="Z1903" i="4"/>
  <c r="AA1903" i="4"/>
  <c r="AB1903" i="4"/>
  <c r="U1904" i="4"/>
  <c r="V1904" i="4"/>
  <c r="W1904" i="4"/>
  <c r="X1904" i="4"/>
  <c r="Y1904" i="4"/>
  <c r="Z1904" i="4"/>
  <c r="AA1904" i="4"/>
  <c r="AB1904" i="4"/>
  <c r="U1905" i="4"/>
  <c r="V1905" i="4"/>
  <c r="W1905" i="4"/>
  <c r="X1905" i="4"/>
  <c r="Y1905" i="4"/>
  <c r="Z1905" i="4"/>
  <c r="AA1905" i="4"/>
  <c r="AB1905" i="4"/>
  <c r="U1906" i="4"/>
  <c r="V1906" i="4"/>
  <c r="W1906" i="4"/>
  <c r="X1906" i="4"/>
  <c r="Y1906" i="4"/>
  <c r="Z1906" i="4"/>
  <c r="AA1906" i="4"/>
  <c r="AB1906" i="4"/>
  <c r="U1907" i="4"/>
  <c r="V1907" i="4"/>
  <c r="W1907" i="4"/>
  <c r="X1907" i="4"/>
  <c r="Y1907" i="4"/>
  <c r="Z1907" i="4"/>
  <c r="AA1907" i="4"/>
  <c r="AB1907" i="4"/>
  <c r="U1908" i="4"/>
  <c r="V1908" i="4"/>
  <c r="W1908" i="4"/>
  <c r="X1908" i="4"/>
  <c r="Y1908" i="4"/>
  <c r="Z1908" i="4"/>
  <c r="AA1908" i="4"/>
  <c r="AB1908" i="4"/>
  <c r="U1909" i="4"/>
  <c r="V1909" i="4"/>
  <c r="W1909" i="4"/>
  <c r="X1909" i="4"/>
  <c r="Y1909" i="4"/>
  <c r="Z1909" i="4"/>
  <c r="AA1909" i="4"/>
  <c r="AB1909" i="4"/>
  <c r="U1910" i="4"/>
  <c r="V1910" i="4"/>
  <c r="W1910" i="4"/>
  <c r="X1910" i="4"/>
  <c r="Y1910" i="4"/>
  <c r="Z1910" i="4"/>
  <c r="AA1910" i="4"/>
  <c r="AB1910" i="4"/>
  <c r="U1911" i="4"/>
  <c r="V1911" i="4"/>
  <c r="W1911" i="4"/>
  <c r="X1911" i="4"/>
  <c r="Y1911" i="4"/>
  <c r="Z1911" i="4"/>
  <c r="AA1911" i="4"/>
  <c r="AB1911" i="4"/>
  <c r="U1912" i="4"/>
  <c r="V1912" i="4"/>
  <c r="W1912" i="4"/>
  <c r="X1912" i="4"/>
  <c r="Y1912" i="4"/>
  <c r="Z1912" i="4"/>
  <c r="AA1912" i="4"/>
  <c r="AB1912" i="4"/>
  <c r="U1913" i="4"/>
  <c r="V1913" i="4"/>
  <c r="W1913" i="4"/>
  <c r="X1913" i="4"/>
  <c r="Y1913" i="4"/>
  <c r="Z1913" i="4"/>
  <c r="AA1913" i="4"/>
  <c r="AB1913" i="4"/>
  <c r="U1914" i="4"/>
  <c r="V1914" i="4"/>
  <c r="W1914" i="4"/>
  <c r="X1914" i="4"/>
  <c r="Y1914" i="4"/>
  <c r="Z1914" i="4"/>
  <c r="AA1914" i="4"/>
  <c r="AB1914" i="4"/>
  <c r="U1915" i="4"/>
  <c r="V1915" i="4"/>
  <c r="W1915" i="4"/>
  <c r="X1915" i="4"/>
  <c r="Y1915" i="4"/>
  <c r="Z1915" i="4"/>
  <c r="AA1915" i="4"/>
  <c r="AB1915" i="4"/>
  <c r="U1916" i="4"/>
  <c r="V1916" i="4"/>
  <c r="W1916" i="4"/>
  <c r="X1916" i="4"/>
  <c r="Y1916" i="4"/>
  <c r="Z1916" i="4"/>
  <c r="AA1916" i="4"/>
  <c r="AB1916" i="4"/>
  <c r="U1917" i="4"/>
  <c r="V1917" i="4"/>
  <c r="W1917" i="4"/>
  <c r="X1917" i="4"/>
  <c r="Y1917" i="4"/>
  <c r="Z1917" i="4"/>
  <c r="AA1917" i="4"/>
  <c r="AB1917" i="4"/>
  <c r="U1918" i="4"/>
  <c r="V1918" i="4"/>
  <c r="W1918" i="4"/>
  <c r="X1918" i="4"/>
  <c r="Y1918" i="4"/>
  <c r="Z1918" i="4"/>
  <c r="AA1918" i="4"/>
  <c r="AB1918" i="4"/>
  <c r="U1919" i="4"/>
  <c r="V1919" i="4"/>
  <c r="W1919" i="4"/>
  <c r="X1919" i="4"/>
  <c r="Y1919" i="4"/>
  <c r="Z1919" i="4"/>
  <c r="AA1919" i="4"/>
  <c r="AB1919" i="4"/>
  <c r="U1920" i="4"/>
  <c r="V1920" i="4"/>
  <c r="W1920" i="4"/>
  <c r="X1920" i="4"/>
  <c r="Y1920" i="4"/>
  <c r="Z1920" i="4"/>
  <c r="AA1920" i="4"/>
  <c r="AB1920" i="4"/>
  <c r="U1921" i="4"/>
  <c r="V1921" i="4"/>
  <c r="W1921" i="4"/>
  <c r="X1921" i="4"/>
  <c r="Y1921" i="4"/>
  <c r="Z1921" i="4"/>
  <c r="AA1921" i="4"/>
  <c r="AB1921" i="4"/>
  <c r="U1922" i="4"/>
  <c r="V1922" i="4"/>
  <c r="W1922" i="4"/>
  <c r="X1922" i="4"/>
  <c r="Y1922" i="4"/>
  <c r="Z1922" i="4"/>
  <c r="AA1922" i="4"/>
  <c r="AB1922" i="4"/>
  <c r="U1923" i="4"/>
  <c r="V1923" i="4"/>
  <c r="W1923" i="4"/>
  <c r="X1923" i="4"/>
  <c r="Y1923" i="4"/>
  <c r="Z1923" i="4"/>
  <c r="AA1923" i="4"/>
  <c r="AB1923" i="4"/>
  <c r="U1924" i="4"/>
  <c r="V1924" i="4"/>
  <c r="W1924" i="4"/>
  <c r="X1924" i="4"/>
  <c r="Y1924" i="4"/>
  <c r="Z1924" i="4"/>
  <c r="AA1924" i="4"/>
  <c r="AB1924" i="4"/>
  <c r="U1925" i="4"/>
  <c r="V1925" i="4"/>
  <c r="W1925" i="4"/>
  <c r="X1925" i="4"/>
  <c r="Y1925" i="4"/>
  <c r="Z1925" i="4"/>
  <c r="AA1925" i="4"/>
  <c r="AB1925" i="4"/>
  <c r="U1926" i="4"/>
  <c r="V1926" i="4"/>
  <c r="W1926" i="4"/>
  <c r="X1926" i="4"/>
  <c r="Y1926" i="4"/>
  <c r="Z1926" i="4"/>
  <c r="AA1926" i="4"/>
  <c r="AB1926" i="4"/>
  <c r="U1927" i="4"/>
  <c r="V1927" i="4"/>
  <c r="W1927" i="4"/>
  <c r="X1927" i="4"/>
  <c r="Y1927" i="4"/>
  <c r="Z1927" i="4"/>
  <c r="AA1927" i="4"/>
  <c r="AB1927" i="4"/>
  <c r="U1928" i="4"/>
  <c r="V1928" i="4"/>
  <c r="W1928" i="4"/>
  <c r="X1928" i="4"/>
  <c r="Y1928" i="4"/>
  <c r="Z1928" i="4"/>
  <c r="AA1928" i="4"/>
  <c r="AB1928" i="4"/>
  <c r="U1929" i="4"/>
  <c r="V1929" i="4"/>
  <c r="W1929" i="4"/>
  <c r="X1929" i="4"/>
  <c r="Y1929" i="4"/>
  <c r="Z1929" i="4"/>
  <c r="AA1929" i="4"/>
  <c r="AB1929" i="4"/>
  <c r="U1930" i="4"/>
  <c r="V1930" i="4"/>
  <c r="W1930" i="4"/>
  <c r="X1930" i="4"/>
  <c r="Y1930" i="4"/>
  <c r="Z1930" i="4"/>
  <c r="AA1930" i="4"/>
  <c r="AB1930" i="4"/>
  <c r="U1931" i="4"/>
  <c r="V1931" i="4"/>
  <c r="W1931" i="4"/>
  <c r="X1931" i="4"/>
  <c r="Y1931" i="4"/>
  <c r="Z1931" i="4"/>
  <c r="AA1931" i="4"/>
  <c r="AB1931" i="4"/>
  <c r="U1932" i="4"/>
  <c r="V1932" i="4"/>
  <c r="W1932" i="4"/>
  <c r="X1932" i="4"/>
  <c r="Y1932" i="4"/>
  <c r="Z1932" i="4"/>
  <c r="AA1932" i="4"/>
  <c r="AB1932" i="4"/>
  <c r="U1933" i="4"/>
  <c r="V1933" i="4"/>
  <c r="W1933" i="4"/>
  <c r="X1933" i="4"/>
  <c r="Y1933" i="4"/>
  <c r="Z1933" i="4"/>
  <c r="AA1933" i="4"/>
  <c r="AB1933" i="4"/>
  <c r="U1934" i="4"/>
  <c r="V1934" i="4"/>
  <c r="W1934" i="4"/>
  <c r="X1934" i="4"/>
  <c r="Y1934" i="4"/>
  <c r="Z1934" i="4"/>
  <c r="AA1934" i="4"/>
  <c r="AB1934" i="4"/>
  <c r="U1935" i="4"/>
  <c r="V1935" i="4"/>
  <c r="W1935" i="4"/>
  <c r="X1935" i="4"/>
  <c r="Y1935" i="4"/>
  <c r="Z1935" i="4"/>
  <c r="AA1935" i="4"/>
  <c r="AB1935" i="4"/>
  <c r="U1936" i="4"/>
  <c r="V1936" i="4"/>
  <c r="W1936" i="4"/>
  <c r="X1936" i="4"/>
  <c r="Y1936" i="4"/>
  <c r="Z1936" i="4"/>
  <c r="AA1936" i="4"/>
  <c r="AB1936" i="4"/>
  <c r="U1937" i="4"/>
  <c r="V1937" i="4"/>
  <c r="W1937" i="4"/>
  <c r="X1937" i="4"/>
  <c r="Y1937" i="4"/>
  <c r="Z1937" i="4"/>
  <c r="AA1937" i="4"/>
  <c r="AB1937" i="4"/>
  <c r="U1938" i="4"/>
  <c r="V1938" i="4"/>
  <c r="W1938" i="4"/>
  <c r="X1938" i="4"/>
  <c r="Y1938" i="4"/>
  <c r="Z1938" i="4"/>
  <c r="AA1938" i="4"/>
  <c r="AB1938" i="4"/>
  <c r="U1939" i="4"/>
  <c r="V1939" i="4"/>
  <c r="W1939" i="4"/>
  <c r="X1939" i="4"/>
  <c r="Y1939" i="4"/>
  <c r="Z1939" i="4"/>
  <c r="AA1939" i="4"/>
  <c r="AB1939" i="4"/>
  <c r="U1940" i="4"/>
  <c r="V1940" i="4"/>
  <c r="W1940" i="4"/>
  <c r="X1940" i="4"/>
  <c r="Y1940" i="4"/>
  <c r="Z1940" i="4"/>
  <c r="AA1940" i="4"/>
  <c r="AB1940" i="4"/>
  <c r="U1941" i="4"/>
  <c r="V1941" i="4"/>
  <c r="W1941" i="4"/>
  <c r="X1941" i="4"/>
  <c r="Y1941" i="4"/>
  <c r="Z1941" i="4"/>
  <c r="AA1941" i="4"/>
  <c r="AB1941" i="4"/>
  <c r="U1942" i="4"/>
  <c r="V1942" i="4"/>
  <c r="W1942" i="4"/>
  <c r="X1942" i="4"/>
  <c r="Y1942" i="4"/>
  <c r="Z1942" i="4"/>
  <c r="AA1942" i="4"/>
  <c r="AB1942" i="4"/>
  <c r="U1943" i="4"/>
  <c r="V1943" i="4"/>
  <c r="W1943" i="4"/>
  <c r="X1943" i="4"/>
  <c r="Y1943" i="4"/>
  <c r="Z1943" i="4"/>
  <c r="AA1943" i="4"/>
  <c r="AB1943" i="4"/>
  <c r="U1944" i="4"/>
  <c r="V1944" i="4"/>
  <c r="W1944" i="4"/>
  <c r="X1944" i="4"/>
  <c r="Y1944" i="4"/>
  <c r="Z1944" i="4"/>
  <c r="AA1944" i="4"/>
  <c r="AB1944" i="4"/>
  <c r="U1945" i="4"/>
  <c r="V1945" i="4"/>
  <c r="W1945" i="4"/>
  <c r="X1945" i="4"/>
  <c r="Y1945" i="4"/>
  <c r="Z1945" i="4"/>
  <c r="AA1945" i="4"/>
  <c r="AB1945" i="4"/>
  <c r="U1946" i="4"/>
  <c r="V1946" i="4"/>
  <c r="W1946" i="4"/>
  <c r="X1946" i="4"/>
  <c r="Y1946" i="4"/>
  <c r="Z1946" i="4"/>
  <c r="AA1946" i="4"/>
  <c r="AB1946" i="4"/>
  <c r="U1947" i="4"/>
  <c r="V1947" i="4"/>
  <c r="W1947" i="4"/>
  <c r="X1947" i="4"/>
  <c r="Y1947" i="4"/>
  <c r="Z1947" i="4"/>
  <c r="AA1947" i="4"/>
  <c r="AB1947" i="4"/>
  <c r="U1948" i="4"/>
  <c r="V1948" i="4"/>
  <c r="W1948" i="4"/>
  <c r="X1948" i="4"/>
  <c r="Y1948" i="4"/>
  <c r="Z1948" i="4"/>
  <c r="AA1948" i="4"/>
  <c r="AB1948" i="4"/>
  <c r="U1949" i="4"/>
  <c r="V1949" i="4"/>
  <c r="W1949" i="4"/>
  <c r="X1949" i="4"/>
  <c r="Y1949" i="4"/>
  <c r="Z1949" i="4"/>
  <c r="AA1949" i="4"/>
  <c r="AB1949" i="4"/>
  <c r="U1950" i="4"/>
  <c r="V1950" i="4"/>
  <c r="W1950" i="4"/>
  <c r="X1950" i="4"/>
  <c r="Y1950" i="4"/>
  <c r="Z1950" i="4"/>
  <c r="AA1950" i="4"/>
  <c r="AB1950" i="4"/>
  <c r="U1951" i="4"/>
  <c r="V1951" i="4"/>
  <c r="W1951" i="4"/>
  <c r="X1951" i="4"/>
  <c r="Y1951" i="4"/>
  <c r="Z1951" i="4"/>
  <c r="AA1951" i="4"/>
  <c r="AB1951" i="4"/>
  <c r="U1952" i="4"/>
  <c r="V1952" i="4"/>
  <c r="W1952" i="4"/>
  <c r="X1952" i="4"/>
  <c r="Y1952" i="4"/>
  <c r="Z1952" i="4"/>
  <c r="AA1952" i="4"/>
  <c r="AB1952" i="4"/>
  <c r="U1953" i="4"/>
  <c r="V1953" i="4"/>
  <c r="W1953" i="4"/>
  <c r="X1953" i="4"/>
  <c r="Y1953" i="4"/>
  <c r="Z1953" i="4"/>
  <c r="AA1953" i="4"/>
  <c r="AB1953" i="4"/>
  <c r="U1954" i="4"/>
  <c r="V1954" i="4"/>
  <c r="W1954" i="4"/>
  <c r="X1954" i="4"/>
  <c r="Y1954" i="4"/>
  <c r="Z1954" i="4"/>
  <c r="AA1954" i="4"/>
  <c r="AB1954" i="4"/>
  <c r="U1955" i="4"/>
  <c r="V1955" i="4"/>
  <c r="W1955" i="4"/>
  <c r="X1955" i="4"/>
  <c r="Y1955" i="4"/>
  <c r="Z1955" i="4"/>
  <c r="AA1955" i="4"/>
  <c r="AB1955" i="4"/>
  <c r="U1956" i="4"/>
  <c r="V1956" i="4"/>
  <c r="W1956" i="4"/>
  <c r="X1956" i="4"/>
  <c r="Y1956" i="4"/>
  <c r="Z1956" i="4"/>
  <c r="AA1956" i="4"/>
  <c r="AB1956" i="4"/>
  <c r="U1957" i="4"/>
  <c r="V1957" i="4"/>
  <c r="W1957" i="4"/>
  <c r="X1957" i="4"/>
  <c r="Y1957" i="4"/>
  <c r="Z1957" i="4"/>
  <c r="AA1957" i="4"/>
  <c r="AB1957" i="4"/>
  <c r="U1958" i="4"/>
  <c r="V1958" i="4"/>
  <c r="W1958" i="4"/>
  <c r="X1958" i="4"/>
  <c r="Y1958" i="4"/>
  <c r="Z1958" i="4"/>
  <c r="AA1958" i="4"/>
  <c r="AB1958" i="4"/>
  <c r="U1959" i="4"/>
  <c r="V1959" i="4"/>
  <c r="W1959" i="4"/>
  <c r="X1959" i="4"/>
  <c r="Y1959" i="4"/>
  <c r="Z1959" i="4"/>
  <c r="AA1959" i="4"/>
  <c r="AB1959" i="4"/>
  <c r="U1960" i="4"/>
  <c r="V1960" i="4"/>
  <c r="W1960" i="4"/>
  <c r="X1960" i="4"/>
  <c r="Y1960" i="4"/>
  <c r="Z1960" i="4"/>
  <c r="AA1960" i="4"/>
  <c r="AB1960" i="4"/>
  <c r="U1961" i="4"/>
  <c r="V1961" i="4"/>
  <c r="W1961" i="4"/>
  <c r="X1961" i="4"/>
  <c r="Y1961" i="4"/>
  <c r="Z1961" i="4"/>
  <c r="AA1961" i="4"/>
  <c r="AB1961" i="4"/>
  <c r="U1962" i="4"/>
  <c r="V1962" i="4"/>
  <c r="W1962" i="4"/>
  <c r="X1962" i="4"/>
  <c r="Y1962" i="4"/>
  <c r="Z1962" i="4"/>
  <c r="AA1962" i="4"/>
  <c r="AB1962" i="4"/>
  <c r="U1963" i="4"/>
  <c r="V1963" i="4"/>
  <c r="W1963" i="4"/>
  <c r="X1963" i="4"/>
  <c r="Y1963" i="4"/>
  <c r="Z1963" i="4"/>
  <c r="AA1963" i="4"/>
  <c r="AB1963" i="4"/>
  <c r="U1964" i="4"/>
  <c r="V1964" i="4"/>
  <c r="W1964" i="4"/>
  <c r="X1964" i="4"/>
  <c r="Y1964" i="4"/>
  <c r="Z1964" i="4"/>
  <c r="AA1964" i="4"/>
  <c r="AB1964" i="4"/>
  <c r="U1965" i="4"/>
  <c r="V1965" i="4"/>
  <c r="W1965" i="4"/>
  <c r="X1965" i="4"/>
  <c r="Y1965" i="4"/>
  <c r="Z1965" i="4"/>
  <c r="AA1965" i="4"/>
  <c r="AB1965" i="4"/>
  <c r="U1966" i="4"/>
  <c r="V1966" i="4"/>
  <c r="W1966" i="4"/>
  <c r="X1966" i="4"/>
  <c r="Y1966" i="4"/>
  <c r="Z1966" i="4"/>
  <c r="AA1966" i="4"/>
  <c r="AB1966" i="4"/>
  <c r="U1967" i="4"/>
  <c r="V1967" i="4"/>
  <c r="W1967" i="4"/>
  <c r="X1967" i="4"/>
  <c r="Y1967" i="4"/>
  <c r="Z1967" i="4"/>
  <c r="AA1967" i="4"/>
  <c r="AB1967" i="4"/>
  <c r="U1968" i="4"/>
  <c r="V1968" i="4"/>
  <c r="W1968" i="4"/>
  <c r="X1968" i="4"/>
  <c r="Y1968" i="4"/>
  <c r="Z1968" i="4"/>
  <c r="AA1968" i="4"/>
  <c r="AB1968" i="4"/>
  <c r="U1969" i="4"/>
  <c r="V1969" i="4"/>
  <c r="W1969" i="4"/>
  <c r="X1969" i="4"/>
  <c r="Y1969" i="4"/>
  <c r="Z1969" i="4"/>
  <c r="AA1969" i="4"/>
  <c r="AB1969" i="4"/>
  <c r="U1970" i="4"/>
  <c r="V1970" i="4"/>
  <c r="W1970" i="4"/>
  <c r="X1970" i="4"/>
  <c r="Y1970" i="4"/>
  <c r="Z1970" i="4"/>
  <c r="AA1970" i="4"/>
  <c r="AB1970" i="4"/>
  <c r="U1971" i="4"/>
  <c r="V1971" i="4"/>
  <c r="W1971" i="4"/>
  <c r="X1971" i="4"/>
  <c r="Y1971" i="4"/>
  <c r="Z1971" i="4"/>
  <c r="AA1971" i="4"/>
  <c r="AB1971" i="4"/>
  <c r="U1972" i="4"/>
  <c r="V1972" i="4"/>
  <c r="W1972" i="4"/>
  <c r="X1972" i="4"/>
  <c r="Y1972" i="4"/>
  <c r="Z1972" i="4"/>
  <c r="AA1972" i="4"/>
  <c r="AB1972" i="4"/>
  <c r="U1973" i="4"/>
  <c r="V1973" i="4"/>
  <c r="W1973" i="4"/>
  <c r="X1973" i="4"/>
  <c r="Y1973" i="4"/>
  <c r="Z1973" i="4"/>
  <c r="AA1973" i="4"/>
  <c r="AB1973" i="4"/>
  <c r="U1974" i="4"/>
  <c r="V1974" i="4"/>
  <c r="W1974" i="4"/>
  <c r="X1974" i="4"/>
  <c r="Y1974" i="4"/>
  <c r="Z1974" i="4"/>
  <c r="AA1974" i="4"/>
  <c r="AB1974" i="4"/>
  <c r="U1975" i="4"/>
  <c r="V1975" i="4"/>
  <c r="W1975" i="4"/>
  <c r="X1975" i="4"/>
  <c r="Y1975" i="4"/>
  <c r="Z1975" i="4"/>
  <c r="AA1975" i="4"/>
  <c r="AB1975" i="4"/>
  <c r="U1976" i="4"/>
  <c r="V1976" i="4"/>
  <c r="W1976" i="4"/>
  <c r="X1976" i="4"/>
  <c r="Y1976" i="4"/>
  <c r="Z1976" i="4"/>
  <c r="AA1976" i="4"/>
  <c r="AB1976" i="4"/>
  <c r="U1977" i="4"/>
  <c r="V1977" i="4"/>
  <c r="W1977" i="4"/>
  <c r="X1977" i="4"/>
  <c r="Y1977" i="4"/>
  <c r="Z1977" i="4"/>
  <c r="AA1977" i="4"/>
  <c r="AB1977" i="4"/>
  <c r="U1978" i="4"/>
  <c r="V1978" i="4"/>
  <c r="W1978" i="4"/>
  <c r="X1978" i="4"/>
  <c r="Y1978" i="4"/>
  <c r="Z1978" i="4"/>
  <c r="AA1978" i="4"/>
  <c r="AB1978" i="4"/>
  <c r="U1979" i="4"/>
  <c r="V1979" i="4"/>
  <c r="W1979" i="4"/>
  <c r="X1979" i="4"/>
  <c r="Y1979" i="4"/>
  <c r="Z1979" i="4"/>
  <c r="AA1979" i="4"/>
  <c r="AB1979" i="4"/>
  <c r="U1980" i="4"/>
  <c r="V1980" i="4"/>
  <c r="W1980" i="4"/>
  <c r="X1980" i="4"/>
  <c r="Y1980" i="4"/>
  <c r="Z1980" i="4"/>
  <c r="AA1980" i="4"/>
  <c r="AB1980" i="4"/>
  <c r="U1981" i="4"/>
  <c r="V1981" i="4"/>
  <c r="W1981" i="4"/>
  <c r="X1981" i="4"/>
  <c r="Y1981" i="4"/>
  <c r="Z1981" i="4"/>
  <c r="AA1981" i="4"/>
  <c r="AB1981" i="4"/>
  <c r="U1982" i="4"/>
  <c r="V1982" i="4"/>
  <c r="W1982" i="4"/>
  <c r="X1982" i="4"/>
  <c r="Y1982" i="4"/>
  <c r="Z1982" i="4"/>
  <c r="AA1982" i="4"/>
  <c r="AB1982" i="4"/>
  <c r="U1983" i="4"/>
  <c r="V1983" i="4"/>
  <c r="W1983" i="4"/>
  <c r="X1983" i="4"/>
  <c r="Y1983" i="4"/>
  <c r="Z1983" i="4"/>
  <c r="AA1983" i="4"/>
  <c r="AB1983" i="4"/>
  <c r="U1984" i="4"/>
  <c r="V1984" i="4"/>
  <c r="W1984" i="4"/>
  <c r="X1984" i="4"/>
  <c r="Y1984" i="4"/>
  <c r="Z1984" i="4"/>
  <c r="AA1984" i="4"/>
  <c r="AB1984" i="4"/>
  <c r="U1985" i="4"/>
  <c r="V1985" i="4"/>
  <c r="W1985" i="4"/>
  <c r="X1985" i="4"/>
  <c r="Y1985" i="4"/>
  <c r="Z1985" i="4"/>
  <c r="AA1985" i="4"/>
  <c r="AB1985" i="4"/>
  <c r="U1986" i="4"/>
  <c r="V1986" i="4"/>
  <c r="W1986" i="4"/>
  <c r="X1986" i="4"/>
  <c r="Y1986" i="4"/>
  <c r="Z1986" i="4"/>
  <c r="AA1986" i="4"/>
  <c r="AB1986" i="4"/>
  <c r="U1987" i="4"/>
  <c r="V1987" i="4"/>
  <c r="W1987" i="4"/>
  <c r="X1987" i="4"/>
  <c r="Y1987" i="4"/>
  <c r="Z1987" i="4"/>
  <c r="AA1987" i="4"/>
  <c r="AB1987" i="4"/>
  <c r="U1988" i="4"/>
  <c r="V1988" i="4"/>
  <c r="W1988" i="4"/>
  <c r="X1988" i="4"/>
  <c r="Y1988" i="4"/>
  <c r="Z1988" i="4"/>
  <c r="AA1988" i="4"/>
  <c r="AB1988" i="4"/>
  <c r="U1989" i="4"/>
  <c r="V1989" i="4"/>
  <c r="W1989" i="4"/>
  <c r="X1989" i="4"/>
  <c r="Y1989" i="4"/>
  <c r="Z1989" i="4"/>
  <c r="AA1989" i="4"/>
  <c r="AB1989" i="4"/>
  <c r="U1990" i="4"/>
  <c r="V1990" i="4"/>
  <c r="W1990" i="4"/>
  <c r="X1990" i="4"/>
  <c r="Y1990" i="4"/>
  <c r="Z1990" i="4"/>
  <c r="AA1990" i="4"/>
  <c r="AB1990" i="4"/>
  <c r="U1991" i="4"/>
  <c r="V1991" i="4"/>
  <c r="W1991" i="4"/>
  <c r="X1991" i="4"/>
  <c r="Y1991" i="4"/>
  <c r="Z1991" i="4"/>
  <c r="AA1991" i="4"/>
  <c r="AB1991" i="4"/>
  <c r="U1992" i="4"/>
  <c r="V1992" i="4"/>
  <c r="W1992" i="4"/>
  <c r="X1992" i="4"/>
  <c r="Y1992" i="4"/>
  <c r="Z1992" i="4"/>
  <c r="AA1992" i="4"/>
  <c r="AB1992" i="4"/>
  <c r="U1993" i="4"/>
  <c r="V1993" i="4"/>
  <c r="W1993" i="4"/>
  <c r="X1993" i="4"/>
  <c r="Y1993" i="4"/>
  <c r="Z1993" i="4"/>
  <c r="AA1993" i="4"/>
  <c r="AB1993" i="4"/>
  <c r="U1994" i="4"/>
  <c r="V1994" i="4"/>
  <c r="W1994" i="4"/>
  <c r="X1994" i="4"/>
  <c r="Y1994" i="4"/>
  <c r="Z1994" i="4"/>
  <c r="AA1994" i="4"/>
  <c r="AB1994" i="4"/>
  <c r="U1995" i="4"/>
  <c r="V1995" i="4"/>
  <c r="W1995" i="4"/>
  <c r="X1995" i="4"/>
  <c r="Y1995" i="4"/>
  <c r="Z1995" i="4"/>
  <c r="AA1995" i="4"/>
  <c r="AB1995" i="4"/>
  <c r="U1996" i="4"/>
  <c r="V1996" i="4"/>
  <c r="W1996" i="4"/>
  <c r="X1996" i="4"/>
  <c r="Y1996" i="4"/>
  <c r="Z1996" i="4"/>
  <c r="AA1996" i="4"/>
  <c r="AB1996" i="4"/>
  <c r="U1997" i="4"/>
  <c r="V1997" i="4"/>
  <c r="W1997" i="4"/>
  <c r="X1997" i="4"/>
  <c r="Y1997" i="4"/>
  <c r="Z1997" i="4"/>
  <c r="AA1997" i="4"/>
  <c r="AB1997" i="4"/>
  <c r="U1998" i="4"/>
  <c r="V1998" i="4"/>
  <c r="W1998" i="4"/>
  <c r="X1998" i="4"/>
  <c r="Y1998" i="4"/>
  <c r="Z1998" i="4"/>
  <c r="AA1998" i="4"/>
  <c r="AB1998" i="4"/>
  <c r="U1999" i="4"/>
  <c r="V1999" i="4"/>
  <c r="W1999" i="4"/>
  <c r="X1999" i="4"/>
  <c r="Y1999" i="4"/>
  <c r="Z1999" i="4"/>
  <c r="AA1999" i="4"/>
  <c r="AB1999" i="4"/>
  <c r="U2000" i="4"/>
  <c r="V2000" i="4"/>
  <c r="W2000" i="4"/>
  <c r="X2000" i="4"/>
  <c r="Y2000" i="4"/>
  <c r="Z2000" i="4"/>
  <c r="AA2000" i="4"/>
  <c r="AB2000" i="4"/>
  <c r="U2001" i="4"/>
  <c r="V2001" i="4"/>
  <c r="W2001" i="4"/>
  <c r="X2001" i="4"/>
  <c r="Y2001" i="4"/>
  <c r="Z2001" i="4"/>
  <c r="AA2001" i="4"/>
  <c r="AB2001" i="4"/>
  <c r="U2002" i="4"/>
  <c r="V2002" i="4"/>
  <c r="W2002" i="4"/>
  <c r="X2002" i="4"/>
  <c r="Y2002" i="4"/>
  <c r="Z2002" i="4"/>
  <c r="AA2002" i="4"/>
  <c r="AB2002" i="4"/>
  <c r="U2003" i="4"/>
  <c r="V2003" i="4"/>
  <c r="W2003" i="4"/>
  <c r="X2003" i="4"/>
  <c r="Y2003" i="4"/>
  <c r="Z2003" i="4"/>
  <c r="AA2003" i="4"/>
  <c r="AB2003" i="4"/>
  <c r="U2004" i="4"/>
  <c r="V2004" i="4"/>
  <c r="W2004" i="4"/>
  <c r="X2004" i="4"/>
  <c r="Y2004" i="4"/>
  <c r="Z2004" i="4"/>
  <c r="AA2004" i="4"/>
  <c r="AB2004" i="4"/>
  <c r="U2005" i="4"/>
  <c r="V2005" i="4"/>
  <c r="W2005" i="4"/>
  <c r="X2005" i="4"/>
  <c r="Y2005" i="4"/>
  <c r="Z2005" i="4"/>
  <c r="AA2005" i="4"/>
  <c r="AB2005" i="4"/>
  <c r="U2006" i="4"/>
  <c r="V2006" i="4"/>
  <c r="W2006" i="4"/>
  <c r="X2006" i="4"/>
  <c r="Y2006" i="4"/>
  <c r="Z2006" i="4"/>
  <c r="AA2006" i="4"/>
  <c r="AB2006" i="4"/>
  <c r="U2007" i="4"/>
  <c r="V2007" i="4"/>
  <c r="W2007" i="4"/>
  <c r="X2007" i="4"/>
  <c r="Y2007" i="4"/>
  <c r="Z2007" i="4"/>
  <c r="AA2007" i="4"/>
  <c r="AB2007" i="4"/>
  <c r="U2008" i="4"/>
  <c r="V2008" i="4"/>
  <c r="W2008" i="4"/>
  <c r="X2008" i="4"/>
  <c r="Y2008" i="4"/>
  <c r="Z2008" i="4"/>
  <c r="AA2008" i="4"/>
  <c r="AB2008" i="4"/>
  <c r="U2009" i="4"/>
  <c r="V2009" i="4"/>
  <c r="W2009" i="4"/>
  <c r="X2009" i="4"/>
  <c r="Y2009" i="4"/>
  <c r="Z2009" i="4"/>
  <c r="AA2009" i="4"/>
  <c r="AB2009" i="4"/>
  <c r="U2010" i="4"/>
  <c r="V2010" i="4"/>
  <c r="W2010" i="4"/>
  <c r="X2010" i="4"/>
  <c r="Y2010" i="4"/>
  <c r="Z2010" i="4"/>
  <c r="AA2010" i="4"/>
  <c r="AB2010" i="4"/>
  <c r="U2011" i="4"/>
  <c r="V2011" i="4"/>
  <c r="W2011" i="4"/>
  <c r="X2011" i="4"/>
  <c r="Y2011" i="4"/>
  <c r="Z2011" i="4"/>
  <c r="AA2011" i="4"/>
  <c r="AB2011" i="4"/>
  <c r="U2012" i="4"/>
  <c r="V2012" i="4"/>
  <c r="W2012" i="4"/>
  <c r="X2012" i="4"/>
  <c r="Y2012" i="4"/>
  <c r="Z2012" i="4"/>
  <c r="AA2012" i="4"/>
  <c r="AB2012" i="4"/>
  <c r="U2013" i="4"/>
  <c r="V2013" i="4"/>
  <c r="W2013" i="4"/>
  <c r="X2013" i="4"/>
  <c r="Y2013" i="4"/>
  <c r="Z2013" i="4"/>
  <c r="AA2013" i="4"/>
  <c r="AB2013" i="4"/>
  <c r="U2014" i="4"/>
  <c r="V2014" i="4"/>
  <c r="W2014" i="4"/>
  <c r="X2014" i="4"/>
  <c r="Y2014" i="4"/>
  <c r="Z2014" i="4"/>
  <c r="AA2014" i="4"/>
  <c r="AB2014" i="4"/>
  <c r="U2015" i="4"/>
  <c r="V2015" i="4"/>
  <c r="W2015" i="4"/>
  <c r="X2015" i="4"/>
  <c r="Y2015" i="4"/>
  <c r="Z2015" i="4"/>
  <c r="AA2015" i="4"/>
  <c r="AB2015" i="4"/>
  <c r="U2016" i="4"/>
  <c r="V2016" i="4"/>
  <c r="W2016" i="4"/>
  <c r="X2016" i="4"/>
  <c r="Y2016" i="4"/>
  <c r="Z2016" i="4"/>
  <c r="AA2016" i="4"/>
  <c r="AB2016" i="4"/>
  <c r="U2017" i="4"/>
  <c r="V2017" i="4"/>
  <c r="W2017" i="4"/>
  <c r="X2017" i="4"/>
  <c r="Y2017" i="4"/>
  <c r="Z2017" i="4"/>
  <c r="AA2017" i="4"/>
  <c r="AB2017" i="4"/>
  <c r="U2018" i="4"/>
  <c r="V2018" i="4"/>
  <c r="W2018" i="4"/>
  <c r="X2018" i="4"/>
  <c r="Y2018" i="4"/>
  <c r="Z2018" i="4"/>
  <c r="AA2018" i="4"/>
  <c r="AB2018" i="4"/>
  <c r="U2019" i="4"/>
  <c r="V2019" i="4"/>
  <c r="W2019" i="4"/>
  <c r="X2019" i="4"/>
  <c r="Y2019" i="4"/>
  <c r="Z2019" i="4"/>
  <c r="AA2019" i="4"/>
  <c r="AB2019" i="4"/>
  <c r="U2020" i="4"/>
  <c r="V2020" i="4"/>
  <c r="W2020" i="4"/>
  <c r="X2020" i="4"/>
  <c r="Y2020" i="4"/>
  <c r="Z2020" i="4"/>
  <c r="AA2020" i="4"/>
  <c r="AB2020" i="4"/>
  <c r="U2021" i="4"/>
  <c r="V2021" i="4"/>
  <c r="W2021" i="4"/>
  <c r="X2021" i="4"/>
  <c r="Y2021" i="4"/>
  <c r="Z2021" i="4"/>
  <c r="AA2021" i="4"/>
  <c r="AB2021" i="4"/>
  <c r="U2022" i="4"/>
  <c r="V2022" i="4"/>
  <c r="W2022" i="4"/>
  <c r="X2022" i="4"/>
  <c r="Y2022" i="4"/>
  <c r="Z2022" i="4"/>
  <c r="AA2022" i="4"/>
  <c r="AB2022" i="4"/>
  <c r="U2023" i="4"/>
  <c r="V2023" i="4"/>
  <c r="W2023" i="4"/>
  <c r="X2023" i="4"/>
  <c r="Y2023" i="4"/>
  <c r="Z2023" i="4"/>
  <c r="AA2023" i="4"/>
  <c r="AB2023" i="4"/>
  <c r="U2024" i="4"/>
  <c r="V2024" i="4"/>
  <c r="W2024" i="4"/>
  <c r="X2024" i="4"/>
  <c r="Y2024" i="4"/>
  <c r="Z2024" i="4"/>
  <c r="AA2024" i="4"/>
  <c r="AB2024" i="4"/>
  <c r="U2025" i="4"/>
  <c r="V2025" i="4"/>
  <c r="W2025" i="4"/>
  <c r="X2025" i="4"/>
  <c r="Y2025" i="4"/>
  <c r="Z2025" i="4"/>
  <c r="AA2025" i="4"/>
  <c r="AB2025" i="4"/>
  <c r="U2026" i="4"/>
  <c r="V2026" i="4"/>
  <c r="W2026" i="4"/>
  <c r="X2026" i="4"/>
  <c r="Y2026" i="4"/>
  <c r="Z2026" i="4"/>
  <c r="AA2026" i="4"/>
  <c r="AB2026" i="4"/>
  <c r="U2027" i="4"/>
  <c r="V2027" i="4"/>
  <c r="W2027" i="4"/>
  <c r="X2027" i="4"/>
  <c r="Y2027" i="4"/>
  <c r="Z2027" i="4"/>
  <c r="AA2027" i="4"/>
  <c r="AB2027" i="4"/>
  <c r="U2028" i="4"/>
  <c r="V2028" i="4"/>
  <c r="W2028" i="4"/>
  <c r="X2028" i="4"/>
  <c r="Y2028" i="4"/>
  <c r="Z2028" i="4"/>
  <c r="AA2028" i="4"/>
  <c r="AB2028" i="4"/>
  <c r="U2029" i="4"/>
  <c r="V2029" i="4"/>
  <c r="W2029" i="4"/>
  <c r="X2029" i="4"/>
  <c r="Y2029" i="4"/>
  <c r="Z2029" i="4"/>
  <c r="AA2029" i="4"/>
  <c r="AB2029" i="4"/>
  <c r="U2030" i="4"/>
  <c r="V2030" i="4"/>
  <c r="W2030" i="4"/>
  <c r="X2030" i="4"/>
  <c r="Y2030" i="4"/>
  <c r="Z2030" i="4"/>
  <c r="AA2030" i="4"/>
  <c r="AB2030" i="4"/>
  <c r="U2031" i="4"/>
  <c r="V2031" i="4"/>
  <c r="W2031" i="4"/>
  <c r="X2031" i="4"/>
  <c r="Y2031" i="4"/>
  <c r="Z2031" i="4"/>
  <c r="AA2031" i="4"/>
  <c r="AB2031" i="4"/>
  <c r="U2032" i="4"/>
  <c r="V2032" i="4"/>
  <c r="W2032" i="4"/>
  <c r="X2032" i="4"/>
  <c r="Y2032" i="4"/>
  <c r="Z2032" i="4"/>
  <c r="AA2032" i="4"/>
  <c r="AB2032" i="4"/>
  <c r="U2033" i="4"/>
  <c r="V2033" i="4"/>
  <c r="W2033" i="4"/>
  <c r="X2033" i="4"/>
  <c r="Y2033" i="4"/>
  <c r="Z2033" i="4"/>
  <c r="AA2033" i="4"/>
  <c r="AB2033" i="4"/>
  <c r="U2034" i="4"/>
  <c r="V2034" i="4"/>
  <c r="W2034" i="4"/>
  <c r="X2034" i="4"/>
  <c r="Y2034" i="4"/>
  <c r="Z2034" i="4"/>
  <c r="AA2034" i="4"/>
  <c r="AB2034" i="4"/>
  <c r="U2035" i="4"/>
  <c r="V2035" i="4"/>
  <c r="W2035" i="4"/>
  <c r="X2035" i="4"/>
  <c r="Y2035" i="4"/>
  <c r="Z2035" i="4"/>
  <c r="AA2035" i="4"/>
  <c r="AB2035" i="4"/>
  <c r="U2036" i="4"/>
  <c r="V2036" i="4"/>
  <c r="W2036" i="4"/>
  <c r="X2036" i="4"/>
  <c r="Y2036" i="4"/>
  <c r="Z2036" i="4"/>
  <c r="AA2036" i="4"/>
  <c r="AB2036" i="4"/>
  <c r="U2037" i="4"/>
  <c r="V2037" i="4"/>
  <c r="W2037" i="4"/>
  <c r="X2037" i="4"/>
  <c r="Y2037" i="4"/>
  <c r="Z2037" i="4"/>
  <c r="AA2037" i="4"/>
  <c r="AB2037" i="4"/>
  <c r="U2038" i="4"/>
  <c r="V2038" i="4"/>
  <c r="W2038" i="4"/>
  <c r="X2038" i="4"/>
  <c r="Y2038" i="4"/>
  <c r="Z2038" i="4"/>
  <c r="AA2038" i="4"/>
  <c r="AB2038" i="4"/>
  <c r="U2039" i="4"/>
  <c r="V2039" i="4"/>
  <c r="W2039" i="4"/>
  <c r="X2039" i="4"/>
  <c r="Y2039" i="4"/>
  <c r="Z2039" i="4"/>
  <c r="AA2039" i="4"/>
  <c r="AB2039" i="4"/>
  <c r="U2040" i="4"/>
  <c r="V2040" i="4"/>
  <c r="W2040" i="4"/>
  <c r="X2040" i="4"/>
  <c r="Y2040" i="4"/>
  <c r="Z2040" i="4"/>
  <c r="AA2040" i="4"/>
  <c r="AB2040" i="4"/>
  <c r="U2041" i="4"/>
  <c r="V2041" i="4"/>
  <c r="W2041" i="4"/>
  <c r="X2041" i="4"/>
  <c r="Y2041" i="4"/>
  <c r="Z2041" i="4"/>
  <c r="AA2041" i="4"/>
  <c r="AB2041" i="4"/>
  <c r="U2042" i="4"/>
  <c r="V2042" i="4"/>
  <c r="W2042" i="4"/>
  <c r="X2042" i="4"/>
  <c r="Y2042" i="4"/>
  <c r="Z2042" i="4"/>
  <c r="AA2042" i="4"/>
  <c r="AB2042" i="4"/>
  <c r="U2043" i="4"/>
  <c r="V2043" i="4"/>
  <c r="W2043" i="4"/>
  <c r="X2043" i="4"/>
  <c r="Y2043" i="4"/>
  <c r="Z2043" i="4"/>
  <c r="AA2043" i="4"/>
  <c r="AB2043" i="4"/>
  <c r="U2044" i="4"/>
  <c r="V2044" i="4"/>
  <c r="W2044" i="4"/>
  <c r="X2044" i="4"/>
  <c r="Y2044" i="4"/>
  <c r="Z2044" i="4"/>
  <c r="AA2044" i="4"/>
  <c r="AB2044" i="4"/>
  <c r="U2045" i="4"/>
  <c r="V2045" i="4"/>
  <c r="W2045" i="4"/>
  <c r="X2045" i="4"/>
  <c r="Y2045" i="4"/>
  <c r="Z2045" i="4"/>
  <c r="AA2045" i="4"/>
  <c r="AB2045" i="4"/>
  <c r="U2046" i="4"/>
  <c r="V2046" i="4"/>
  <c r="W2046" i="4"/>
  <c r="X2046" i="4"/>
  <c r="Y2046" i="4"/>
  <c r="Z2046" i="4"/>
  <c r="AA2046" i="4"/>
  <c r="AB2046" i="4"/>
  <c r="U2047" i="4"/>
  <c r="V2047" i="4"/>
  <c r="W2047" i="4"/>
  <c r="X2047" i="4"/>
  <c r="Y2047" i="4"/>
  <c r="Z2047" i="4"/>
  <c r="AA2047" i="4"/>
  <c r="AB2047" i="4"/>
  <c r="U2048" i="4"/>
  <c r="V2048" i="4"/>
  <c r="W2048" i="4"/>
  <c r="X2048" i="4"/>
  <c r="Y2048" i="4"/>
  <c r="Z2048" i="4"/>
  <c r="AA2048" i="4"/>
  <c r="AB2048" i="4"/>
  <c r="U2049" i="4"/>
  <c r="V2049" i="4"/>
  <c r="W2049" i="4"/>
  <c r="X2049" i="4"/>
  <c r="Y2049" i="4"/>
  <c r="Z2049" i="4"/>
  <c r="AA2049" i="4"/>
  <c r="AB2049" i="4"/>
  <c r="U2050" i="4"/>
  <c r="V2050" i="4"/>
  <c r="W2050" i="4"/>
  <c r="X2050" i="4"/>
  <c r="Y2050" i="4"/>
  <c r="Z2050" i="4"/>
  <c r="AA2050" i="4"/>
  <c r="AB2050" i="4"/>
  <c r="U2051" i="4"/>
  <c r="V2051" i="4"/>
  <c r="W2051" i="4"/>
  <c r="X2051" i="4"/>
  <c r="Y2051" i="4"/>
  <c r="Z2051" i="4"/>
  <c r="AA2051" i="4"/>
  <c r="AB2051" i="4"/>
  <c r="U2052" i="4"/>
  <c r="V2052" i="4"/>
  <c r="W2052" i="4"/>
  <c r="X2052" i="4"/>
  <c r="Y2052" i="4"/>
  <c r="Z2052" i="4"/>
  <c r="AA2052" i="4"/>
  <c r="AB2052" i="4"/>
  <c r="U2053" i="4"/>
  <c r="V2053" i="4"/>
  <c r="W2053" i="4"/>
  <c r="X2053" i="4"/>
  <c r="Y2053" i="4"/>
  <c r="Z2053" i="4"/>
  <c r="AA2053" i="4"/>
  <c r="AB2053" i="4"/>
  <c r="U2054" i="4"/>
  <c r="V2054" i="4"/>
  <c r="W2054" i="4"/>
  <c r="X2054" i="4"/>
  <c r="Y2054" i="4"/>
  <c r="Z2054" i="4"/>
  <c r="AA2054" i="4"/>
  <c r="AB2054" i="4"/>
  <c r="U2055" i="4"/>
  <c r="V2055" i="4"/>
  <c r="W2055" i="4"/>
  <c r="X2055" i="4"/>
  <c r="Y2055" i="4"/>
  <c r="Z2055" i="4"/>
  <c r="AA2055" i="4"/>
  <c r="AB2055" i="4"/>
  <c r="U2056" i="4"/>
  <c r="V2056" i="4"/>
  <c r="W2056" i="4"/>
  <c r="X2056" i="4"/>
  <c r="Y2056" i="4"/>
  <c r="Z2056" i="4"/>
  <c r="AA2056" i="4"/>
  <c r="AB2056" i="4"/>
  <c r="U2057" i="4"/>
  <c r="V2057" i="4"/>
  <c r="W2057" i="4"/>
  <c r="X2057" i="4"/>
  <c r="Y2057" i="4"/>
  <c r="Z2057" i="4"/>
  <c r="AA2057" i="4"/>
  <c r="AB2057" i="4"/>
  <c r="U2058" i="4"/>
  <c r="V2058" i="4"/>
  <c r="W2058" i="4"/>
  <c r="X2058" i="4"/>
  <c r="Y2058" i="4"/>
  <c r="Z2058" i="4"/>
  <c r="AA2058" i="4"/>
  <c r="AB2058" i="4"/>
  <c r="U2059" i="4"/>
  <c r="V2059" i="4"/>
  <c r="W2059" i="4"/>
  <c r="X2059" i="4"/>
  <c r="Y2059" i="4"/>
  <c r="Z2059" i="4"/>
  <c r="AA2059" i="4"/>
  <c r="AB2059" i="4"/>
  <c r="U2060" i="4"/>
  <c r="V2060" i="4"/>
  <c r="W2060" i="4"/>
  <c r="X2060" i="4"/>
  <c r="Y2060" i="4"/>
  <c r="Z2060" i="4"/>
  <c r="AA2060" i="4"/>
  <c r="AB2060" i="4"/>
  <c r="U2061" i="4"/>
  <c r="V2061" i="4"/>
  <c r="W2061" i="4"/>
  <c r="X2061" i="4"/>
  <c r="Y2061" i="4"/>
  <c r="Z2061" i="4"/>
  <c r="AA2061" i="4"/>
  <c r="AB2061" i="4"/>
  <c r="U2062" i="4"/>
  <c r="V2062" i="4"/>
  <c r="W2062" i="4"/>
  <c r="X2062" i="4"/>
  <c r="Y2062" i="4"/>
  <c r="Z2062" i="4"/>
  <c r="AA2062" i="4"/>
  <c r="AB2062" i="4"/>
  <c r="U2063" i="4"/>
  <c r="V2063" i="4"/>
  <c r="W2063" i="4"/>
  <c r="X2063" i="4"/>
  <c r="Y2063" i="4"/>
  <c r="Z2063" i="4"/>
  <c r="AA2063" i="4"/>
  <c r="AB2063" i="4"/>
  <c r="U2064" i="4"/>
  <c r="V2064" i="4"/>
  <c r="W2064" i="4"/>
  <c r="X2064" i="4"/>
  <c r="Y2064" i="4"/>
  <c r="Z2064" i="4"/>
  <c r="AA2064" i="4"/>
  <c r="AB2064" i="4"/>
  <c r="U2065" i="4"/>
  <c r="V2065" i="4"/>
  <c r="W2065" i="4"/>
  <c r="X2065" i="4"/>
  <c r="Y2065" i="4"/>
  <c r="Z2065" i="4"/>
  <c r="AA2065" i="4"/>
  <c r="AB2065" i="4"/>
  <c r="U2066" i="4"/>
  <c r="V2066" i="4"/>
  <c r="W2066" i="4"/>
  <c r="X2066" i="4"/>
  <c r="Y2066" i="4"/>
  <c r="Z2066" i="4"/>
  <c r="AA2066" i="4"/>
  <c r="AB2066" i="4"/>
  <c r="U2067" i="4"/>
  <c r="V2067" i="4"/>
  <c r="W2067" i="4"/>
  <c r="X2067" i="4"/>
  <c r="Y2067" i="4"/>
  <c r="Z2067" i="4"/>
  <c r="AA2067" i="4"/>
  <c r="AB2067" i="4"/>
  <c r="U2068" i="4"/>
  <c r="V2068" i="4"/>
  <c r="W2068" i="4"/>
  <c r="X2068" i="4"/>
  <c r="Y2068" i="4"/>
  <c r="Z2068" i="4"/>
  <c r="AA2068" i="4"/>
  <c r="AB2068" i="4"/>
  <c r="U2069" i="4"/>
  <c r="V2069" i="4"/>
  <c r="W2069" i="4"/>
  <c r="X2069" i="4"/>
  <c r="Y2069" i="4"/>
  <c r="Z2069" i="4"/>
  <c r="AA2069" i="4"/>
  <c r="AB2069" i="4"/>
  <c r="U2070" i="4"/>
  <c r="V2070" i="4"/>
  <c r="W2070" i="4"/>
  <c r="X2070" i="4"/>
  <c r="Y2070" i="4"/>
  <c r="Z2070" i="4"/>
  <c r="AA2070" i="4"/>
  <c r="AB2070" i="4"/>
  <c r="U2071" i="4"/>
  <c r="V2071" i="4"/>
  <c r="W2071" i="4"/>
  <c r="X2071" i="4"/>
  <c r="Y2071" i="4"/>
  <c r="Z2071" i="4"/>
  <c r="AA2071" i="4"/>
  <c r="AB2071" i="4"/>
  <c r="U2072" i="4"/>
  <c r="V2072" i="4"/>
  <c r="W2072" i="4"/>
  <c r="X2072" i="4"/>
  <c r="Y2072" i="4"/>
  <c r="Z2072" i="4"/>
  <c r="AA2072" i="4"/>
  <c r="AB2072" i="4"/>
  <c r="U2073" i="4"/>
  <c r="V2073" i="4"/>
  <c r="W2073" i="4"/>
  <c r="X2073" i="4"/>
  <c r="Y2073" i="4"/>
  <c r="Z2073" i="4"/>
  <c r="AA2073" i="4"/>
  <c r="AB2073" i="4"/>
  <c r="U2074" i="4"/>
  <c r="V2074" i="4"/>
  <c r="W2074" i="4"/>
  <c r="X2074" i="4"/>
  <c r="Y2074" i="4"/>
  <c r="Z2074" i="4"/>
  <c r="AA2074" i="4"/>
  <c r="AB2074" i="4"/>
  <c r="U2075" i="4"/>
  <c r="V2075" i="4"/>
  <c r="W2075" i="4"/>
  <c r="X2075" i="4"/>
  <c r="Y2075" i="4"/>
  <c r="Z2075" i="4"/>
  <c r="AA2075" i="4"/>
  <c r="AB2075" i="4"/>
  <c r="U2076" i="4"/>
  <c r="V2076" i="4"/>
  <c r="W2076" i="4"/>
  <c r="X2076" i="4"/>
  <c r="Y2076" i="4"/>
  <c r="Z2076" i="4"/>
  <c r="AA2076" i="4"/>
  <c r="AB2076" i="4"/>
  <c r="U2077" i="4"/>
  <c r="V2077" i="4"/>
  <c r="W2077" i="4"/>
  <c r="X2077" i="4"/>
  <c r="Y2077" i="4"/>
  <c r="Z2077" i="4"/>
  <c r="AA2077" i="4"/>
  <c r="AB2077" i="4"/>
  <c r="U2078" i="4"/>
  <c r="V2078" i="4"/>
  <c r="W2078" i="4"/>
  <c r="X2078" i="4"/>
  <c r="Y2078" i="4"/>
  <c r="Z2078" i="4"/>
  <c r="AA2078" i="4"/>
  <c r="AB2078" i="4"/>
  <c r="U2079" i="4"/>
  <c r="V2079" i="4"/>
  <c r="W2079" i="4"/>
  <c r="X2079" i="4"/>
  <c r="Y2079" i="4"/>
  <c r="Z2079" i="4"/>
  <c r="AA2079" i="4"/>
  <c r="AB2079" i="4"/>
  <c r="U2080" i="4"/>
  <c r="V2080" i="4"/>
  <c r="W2080" i="4"/>
  <c r="X2080" i="4"/>
  <c r="Y2080" i="4"/>
  <c r="Z2080" i="4"/>
  <c r="AA2080" i="4"/>
  <c r="AB2080" i="4"/>
  <c r="U2081" i="4"/>
  <c r="V2081" i="4"/>
  <c r="W2081" i="4"/>
  <c r="X2081" i="4"/>
  <c r="Y2081" i="4"/>
  <c r="Z2081" i="4"/>
  <c r="AA2081" i="4"/>
  <c r="AB2081" i="4"/>
  <c r="U2082" i="4"/>
  <c r="V2082" i="4"/>
  <c r="W2082" i="4"/>
  <c r="X2082" i="4"/>
  <c r="Y2082" i="4"/>
  <c r="Z2082" i="4"/>
  <c r="AA2082" i="4"/>
  <c r="AB2082" i="4"/>
  <c r="U2083" i="4"/>
  <c r="V2083" i="4"/>
  <c r="W2083" i="4"/>
  <c r="X2083" i="4"/>
  <c r="Y2083" i="4"/>
  <c r="Z2083" i="4"/>
  <c r="AA2083" i="4"/>
  <c r="AB2083" i="4"/>
  <c r="U2084" i="4"/>
  <c r="V2084" i="4"/>
  <c r="W2084" i="4"/>
  <c r="X2084" i="4"/>
  <c r="Y2084" i="4"/>
  <c r="Z2084" i="4"/>
  <c r="AA2084" i="4"/>
  <c r="AB2084" i="4"/>
  <c r="U2085" i="4"/>
  <c r="V2085" i="4"/>
  <c r="W2085" i="4"/>
  <c r="X2085" i="4"/>
  <c r="Y2085" i="4"/>
  <c r="Z2085" i="4"/>
  <c r="AA2085" i="4"/>
  <c r="AB2085" i="4"/>
  <c r="U2086" i="4"/>
  <c r="V2086" i="4"/>
  <c r="W2086" i="4"/>
  <c r="X2086" i="4"/>
  <c r="Y2086" i="4"/>
  <c r="Z2086" i="4"/>
  <c r="AA2086" i="4"/>
  <c r="AB2086" i="4"/>
  <c r="U2087" i="4"/>
  <c r="V2087" i="4"/>
  <c r="W2087" i="4"/>
  <c r="X2087" i="4"/>
  <c r="Y2087" i="4"/>
  <c r="Z2087" i="4"/>
  <c r="AA2087" i="4"/>
  <c r="AB2087" i="4"/>
  <c r="U2088" i="4"/>
  <c r="V2088" i="4"/>
  <c r="W2088" i="4"/>
  <c r="X2088" i="4"/>
  <c r="Y2088" i="4"/>
  <c r="Z2088" i="4"/>
  <c r="AA2088" i="4"/>
  <c r="AB2088" i="4"/>
  <c r="U2089" i="4"/>
  <c r="V2089" i="4"/>
  <c r="W2089" i="4"/>
  <c r="X2089" i="4"/>
  <c r="Y2089" i="4"/>
  <c r="Z2089" i="4"/>
  <c r="AA2089" i="4"/>
  <c r="AB2089" i="4"/>
  <c r="U2090" i="4"/>
  <c r="V2090" i="4"/>
  <c r="W2090" i="4"/>
  <c r="X2090" i="4"/>
  <c r="Y2090" i="4"/>
  <c r="Z2090" i="4"/>
  <c r="AA2090" i="4"/>
  <c r="AB2090" i="4"/>
  <c r="U2091" i="4"/>
  <c r="V2091" i="4"/>
  <c r="W2091" i="4"/>
  <c r="X2091" i="4"/>
  <c r="Y2091" i="4"/>
  <c r="Z2091" i="4"/>
  <c r="AA2091" i="4"/>
  <c r="AB2091" i="4"/>
  <c r="U2092" i="4"/>
  <c r="V2092" i="4"/>
  <c r="W2092" i="4"/>
  <c r="X2092" i="4"/>
  <c r="Y2092" i="4"/>
  <c r="Z2092" i="4"/>
  <c r="AA2092" i="4"/>
  <c r="AB2092" i="4"/>
  <c r="U2093" i="4"/>
  <c r="V2093" i="4"/>
  <c r="W2093" i="4"/>
  <c r="X2093" i="4"/>
  <c r="Y2093" i="4"/>
  <c r="Z2093" i="4"/>
  <c r="AA2093" i="4"/>
  <c r="AB2093" i="4"/>
  <c r="U2094" i="4"/>
  <c r="V2094" i="4"/>
  <c r="W2094" i="4"/>
  <c r="X2094" i="4"/>
  <c r="Y2094" i="4"/>
  <c r="Z2094" i="4"/>
  <c r="AA2094" i="4"/>
  <c r="AB2094" i="4"/>
  <c r="U2095" i="4"/>
  <c r="V2095" i="4"/>
  <c r="W2095" i="4"/>
  <c r="X2095" i="4"/>
  <c r="Y2095" i="4"/>
  <c r="Z2095" i="4"/>
  <c r="AA2095" i="4"/>
  <c r="AB2095" i="4"/>
  <c r="U2096" i="4"/>
  <c r="V2096" i="4"/>
  <c r="W2096" i="4"/>
  <c r="X2096" i="4"/>
  <c r="Y2096" i="4"/>
  <c r="Z2096" i="4"/>
  <c r="AA2096" i="4"/>
  <c r="AB2096" i="4"/>
  <c r="U2097" i="4"/>
  <c r="V2097" i="4"/>
  <c r="W2097" i="4"/>
  <c r="X2097" i="4"/>
  <c r="Y2097" i="4"/>
  <c r="Z2097" i="4"/>
  <c r="AA2097" i="4"/>
  <c r="AB2097" i="4"/>
  <c r="U2098" i="4"/>
  <c r="V2098" i="4"/>
  <c r="W2098" i="4"/>
  <c r="X2098" i="4"/>
  <c r="Y2098" i="4"/>
  <c r="Z2098" i="4"/>
  <c r="AA2098" i="4"/>
  <c r="AB2098" i="4"/>
  <c r="U2099" i="4"/>
  <c r="V2099" i="4"/>
  <c r="W2099" i="4"/>
  <c r="X2099" i="4"/>
  <c r="Y2099" i="4"/>
  <c r="Z2099" i="4"/>
  <c r="AA2099" i="4"/>
  <c r="AB2099" i="4"/>
  <c r="U2100" i="4"/>
  <c r="V2100" i="4"/>
  <c r="W2100" i="4"/>
  <c r="X2100" i="4"/>
  <c r="Y2100" i="4"/>
  <c r="Z2100" i="4"/>
  <c r="AA2100" i="4"/>
  <c r="AB2100" i="4"/>
  <c r="U2101" i="4"/>
  <c r="V2101" i="4"/>
  <c r="W2101" i="4"/>
  <c r="X2101" i="4"/>
  <c r="Y2101" i="4"/>
  <c r="Z2101" i="4"/>
  <c r="AA2101" i="4"/>
  <c r="AB2101" i="4"/>
  <c r="U2102" i="4"/>
  <c r="V2102" i="4"/>
  <c r="W2102" i="4"/>
  <c r="X2102" i="4"/>
  <c r="Y2102" i="4"/>
  <c r="Z2102" i="4"/>
  <c r="AA2102" i="4"/>
  <c r="AB2102" i="4"/>
  <c r="U2103" i="4"/>
  <c r="V2103" i="4"/>
  <c r="W2103" i="4"/>
  <c r="X2103" i="4"/>
  <c r="Y2103" i="4"/>
  <c r="Z2103" i="4"/>
  <c r="AA2103" i="4"/>
  <c r="AB2103" i="4"/>
  <c r="U2104" i="4"/>
  <c r="V2104" i="4"/>
  <c r="W2104" i="4"/>
  <c r="X2104" i="4"/>
  <c r="Y2104" i="4"/>
  <c r="Z2104" i="4"/>
  <c r="AA2104" i="4"/>
  <c r="AB2104" i="4"/>
  <c r="U2105" i="4"/>
  <c r="V2105" i="4"/>
  <c r="W2105" i="4"/>
  <c r="X2105" i="4"/>
  <c r="Y2105" i="4"/>
  <c r="Z2105" i="4"/>
  <c r="AA2105" i="4"/>
  <c r="AB2105" i="4"/>
  <c r="U2106" i="4"/>
  <c r="V2106" i="4"/>
  <c r="W2106" i="4"/>
  <c r="X2106" i="4"/>
  <c r="Y2106" i="4"/>
  <c r="Z2106" i="4"/>
  <c r="AA2106" i="4"/>
  <c r="AB2106" i="4"/>
  <c r="U2107" i="4"/>
  <c r="V2107" i="4"/>
  <c r="W2107" i="4"/>
  <c r="X2107" i="4"/>
  <c r="Y2107" i="4"/>
  <c r="Z2107" i="4"/>
  <c r="AA2107" i="4"/>
  <c r="AB2107" i="4"/>
  <c r="U2108" i="4"/>
  <c r="V2108" i="4"/>
  <c r="W2108" i="4"/>
  <c r="X2108" i="4"/>
  <c r="Y2108" i="4"/>
  <c r="Z2108" i="4"/>
  <c r="AA2108" i="4"/>
  <c r="AB2108" i="4"/>
  <c r="U2109" i="4"/>
  <c r="V2109" i="4"/>
  <c r="W2109" i="4"/>
  <c r="X2109" i="4"/>
  <c r="Y2109" i="4"/>
  <c r="Z2109" i="4"/>
  <c r="AA2109" i="4"/>
  <c r="AB2109" i="4"/>
  <c r="U2110" i="4"/>
  <c r="V2110" i="4"/>
  <c r="W2110" i="4"/>
  <c r="X2110" i="4"/>
  <c r="Y2110" i="4"/>
  <c r="Z2110" i="4"/>
  <c r="AA2110" i="4"/>
  <c r="AB2110" i="4"/>
  <c r="U2111" i="4"/>
  <c r="V2111" i="4"/>
  <c r="W2111" i="4"/>
  <c r="X2111" i="4"/>
  <c r="Y2111" i="4"/>
  <c r="Z2111" i="4"/>
  <c r="AA2111" i="4"/>
  <c r="AB2111" i="4"/>
  <c r="U2112" i="4"/>
  <c r="V2112" i="4"/>
  <c r="W2112" i="4"/>
  <c r="X2112" i="4"/>
  <c r="Y2112" i="4"/>
  <c r="Z2112" i="4"/>
  <c r="AA2112" i="4"/>
  <c r="AB2112" i="4"/>
  <c r="U2113" i="4"/>
  <c r="V2113" i="4"/>
  <c r="W2113" i="4"/>
  <c r="X2113" i="4"/>
  <c r="Y2113" i="4"/>
  <c r="Z2113" i="4"/>
  <c r="AA2113" i="4"/>
  <c r="AB2113" i="4"/>
  <c r="U2114" i="4"/>
  <c r="V2114" i="4"/>
  <c r="W2114" i="4"/>
  <c r="X2114" i="4"/>
  <c r="Y2114" i="4"/>
  <c r="Z2114" i="4"/>
  <c r="AA2114" i="4"/>
  <c r="AB2114" i="4"/>
  <c r="U2115" i="4"/>
  <c r="V2115" i="4"/>
  <c r="W2115" i="4"/>
  <c r="X2115" i="4"/>
  <c r="Y2115" i="4"/>
  <c r="Z2115" i="4"/>
  <c r="AA2115" i="4"/>
  <c r="AB2115" i="4"/>
  <c r="U2116" i="4"/>
  <c r="V2116" i="4"/>
  <c r="W2116" i="4"/>
  <c r="X2116" i="4"/>
  <c r="Y2116" i="4"/>
  <c r="Z2116" i="4"/>
  <c r="AA2116" i="4"/>
  <c r="AB2116" i="4"/>
  <c r="U2117" i="4"/>
  <c r="V2117" i="4"/>
  <c r="W2117" i="4"/>
  <c r="X2117" i="4"/>
  <c r="Y2117" i="4"/>
  <c r="Z2117" i="4"/>
  <c r="AA2117" i="4"/>
  <c r="AB2117" i="4"/>
  <c r="U2118" i="4"/>
  <c r="V2118" i="4"/>
  <c r="W2118" i="4"/>
  <c r="X2118" i="4"/>
  <c r="Y2118" i="4"/>
  <c r="Z2118" i="4"/>
  <c r="AA2118" i="4"/>
  <c r="AB2118" i="4"/>
  <c r="U2119" i="4"/>
  <c r="V2119" i="4"/>
  <c r="W2119" i="4"/>
  <c r="X2119" i="4"/>
  <c r="Y2119" i="4"/>
  <c r="Z2119" i="4"/>
  <c r="AA2119" i="4"/>
  <c r="AB2119" i="4"/>
  <c r="U2120" i="4"/>
  <c r="V2120" i="4"/>
  <c r="W2120" i="4"/>
  <c r="X2120" i="4"/>
  <c r="Y2120" i="4"/>
  <c r="Z2120" i="4"/>
  <c r="AA2120" i="4"/>
  <c r="AB2120" i="4"/>
  <c r="U2121" i="4"/>
  <c r="V2121" i="4"/>
  <c r="W2121" i="4"/>
  <c r="X2121" i="4"/>
  <c r="Y2121" i="4"/>
  <c r="Z2121" i="4"/>
  <c r="AA2121" i="4"/>
  <c r="AB2121" i="4"/>
  <c r="U2122" i="4"/>
  <c r="V2122" i="4"/>
  <c r="W2122" i="4"/>
  <c r="X2122" i="4"/>
  <c r="Y2122" i="4"/>
  <c r="Z2122" i="4"/>
  <c r="AA2122" i="4"/>
  <c r="AB2122" i="4"/>
  <c r="U2123" i="4"/>
  <c r="V2123" i="4"/>
  <c r="W2123" i="4"/>
  <c r="X2123" i="4"/>
  <c r="Y2123" i="4"/>
  <c r="Z2123" i="4"/>
  <c r="AA2123" i="4"/>
  <c r="AB2123" i="4"/>
  <c r="U2124" i="4"/>
  <c r="V2124" i="4"/>
  <c r="W2124" i="4"/>
  <c r="X2124" i="4"/>
  <c r="Y2124" i="4"/>
  <c r="Z2124" i="4"/>
  <c r="AA2124" i="4"/>
  <c r="AB2124" i="4"/>
  <c r="U2125" i="4"/>
  <c r="V2125" i="4"/>
  <c r="W2125" i="4"/>
  <c r="X2125" i="4"/>
  <c r="Y2125" i="4"/>
  <c r="Z2125" i="4"/>
  <c r="AA2125" i="4"/>
  <c r="AB2125" i="4"/>
  <c r="U2126" i="4"/>
  <c r="V2126" i="4"/>
  <c r="W2126" i="4"/>
  <c r="X2126" i="4"/>
  <c r="Y2126" i="4"/>
  <c r="Z2126" i="4"/>
  <c r="AA2126" i="4"/>
  <c r="AB2126" i="4"/>
  <c r="U2127" i="4"/>
  <c r="V2127" i="4"/>
  <c r="W2127" i="4"/>
  <c r="X2127" i="4"/>
  <c r="Y2127" i="4"/>
  <c r="Z2127" i="4"/>
  <c r="AA2127" i="4"/>
  <c r="AB2127" i="4"/>
  <c r="U2128" i="4"/>
  <c r="V2128" i="4"/>
  <c r="W2128" i="4"/>
  <c r="X2128" i="4"/>
  <c r="Y2128" i="4"/>
  <c r="Z2128" i="4"/>
  <c r="AA2128" i="4"/>
  <c r="AB2128" i="4"/>
  <c r="U2129" i="4"/>
  <c r="V2129" i="4"/>
  <c r="W2129" i="4"/>
  <c r="X2129" i="4"/>
  <c r="Y2129" i="4"/>
  <c r="Z2129" i="4"/>
  <c r="AA2129" i="4"/>
  <c r="AB2129" i="4"/>
  <c r="U2130" i="4"/>
  <c r="V2130" i="4"/>
  <c r="W2130" i="4"/>
  <c r="X2130" i="4"/>
  <c r="Y2130" i="4"/>
  <c r="Z2130" i="4"/>
  <c r="AA2130" i="4"/>
  <c r="AB2130" i="4"/>
  <c r="U2131" i="4"/>
  <c r="V2131" i="4"/>
  <c r="W2131" i="4"/>
  <c r="X2131" i="4"/>
  <c r="Y2131" i="4"/>
  <c r="Z2131" i="4"/>
  <c r="AA2131" i="4"/>
  <c r="AB2131" i="4"/>
  <c r="U2132" i="4"/>
  <c r="V2132" i="4"/>
  <c r="W2132" i="4"/>
  <c r="X2132" i="4"/>
  <c r="Y2132" i="4"/>
  <c r="Z2132" i="4"/>
  <c r="AA2132" i="4"/>
  <c r="AB2132" i="4"/>
  <c r="U2133" i="4"/>
  <c r="V2133" i="4"/>
  <c r="W2133" i="4"/>
  <c r="X2133" i="4"/>
  <c r="Y2133" i="4"/>
  <c r="Z2133" i="4"/>
  <c r="AA2133" i="4"/>
  <c r="AB2133" i="4"/>
  <c r="U2134" i="4"/>
  <c r="V2134" i="4"/>
  <c r="W2134" i="4"/>
  <c r="X2134" i="4"/>
  <c r="Y2134" i="4"/>
  <c r="Z2134" i="4"/>
  <c r="AA2134" i="4"/>
  <c r="AB2134" i="4"/>
  <c r="U2135" i="4"/>
  <c r="V2135" i="4"/>
  <c r="W2135" i="4"/>
  <c r="X2135" i="4"/>
  <c r="Y2135" i="4"/>
  <c r="Z2135" i="4"/>
  <c r="AA2135" i="4"/>
  <c r="AB2135" i="4"/>
  <c r="U2136" i="4"/>
  <c r="V2136" i="4"/>
  <c r="W2136" i="4"/>
  <c r="X2136" i="4"/>
  <c r="Y2136" i="4"/>
  <c r="Z2136" i="4"/>
  <c r="AA2136" i="4"/>
  <c r="AB2136" i="4"/>
  <c r="U2137" i="4"/>
  <c r="V2137" i="4"/>
  <c r="W2137" i="4"/>
  <c r="X2137" i="4"/>
  <c r="Y2137" i="4"/>
  <c r="Z2137" i="4"/>
  <c r="AA2137" i="4"/>
  <c r="AB2137" i="4"/>
  <c r="U2138" i="4"/>
  <c r="V2138" i="4"/>
  <c r="W2138" i="4"/>
  <c r="X2138" i="4"/>
  <c r="Y2138" i="4"/>
  <c r="Z2138" i="4"/>
  <c r="AA2138" i="4"/>
  <c r="AB2138" i="4"/>
  <c r="U2139" i="4"/>
  <c r="V2139" i="4"/>
  <c r="W2139" i="4"/>
  <c r="X2139" i="4"/>
  <c r="Y2139" i="4"/>
  <c r="Z2139" i="4"/>
  <c r="AA2139" i="4"/>
  <c r="AB2139" i="4"/>
  <c r="U2140" i="4"/>
  <c r="V2140" i="4"/>
  <c r="W2140" i="4"/>
  <c r="X2140" i="4"/>
  <c r="Y2140" i="4"/>
  <c r="Z2140" i="4"/>
  <c r="AA2140" i="4"/>
  <c r="AB2140" i="4"/>
  <c r="U2141" i="4"/>
  <c r="V2141" i="4"/>
  <c r="W2141" i="4"/>
  <c r="X2141" i="4"/>
  <c r="Y2141" i="4"/>
  <c r="Z2141" i="4"/>
  <c r="AA2141" i="4"/>
  <c r="AB2141" i="4"/>
  <c r="U2142" i="4"/>
  <c r="V2142" i="4"/>
  <c r="W2142" i="4"/>
  <c r="X2142" i="4"/>
  <c r="Y2142" i="4"/>
  <c r="Z2142" i="4"/>
  <c r="AA2142" i="4"/>
  <c r="AB2142" i="4"/>
  <c r="U2143" i="4"/>
  <c r="V2143" i="4"/>
  <c r="W2143" i="4"/>
  <c r="X2143" i="4"/>
  <c r="Y2143" i="4"/>
  <c r="Z2143" i="4"/>
  <c r="AA2143" i="4"/>
  <c r="AB2143" i="4"/>
  <c r="U2144" i="4"/>
  <c r="V2144" i="4"/>
  <c r="W2144" i="4"/>
  <c r="X2144" i="4"/>
  <c r="Y2144" i="4"/>
  <c r="Z2144" i="4"/>
  <c r="AA2144" i="4"/>
  <c r="AB2144" i="4"/>
  <c r="U2145" i="4"/>
  <c r="V2145" i="4"/>
  <c r="W2145" i="4"/>
  <c r="X2145" i="4"/>
  <c r="Y2145" i="4"/>
  <c r="Z2145" i="4"/>
  <c r="AA2145" i="4"/>
  <c r="AB2145" i="4"/>
  <c r="U2146" i="4"/>
  <c r="V2146" i="4"/>
  <c r="W2146" i="4"/>
  <c r="X2146" i="4"/>
  <c r="Y2146" i="4"/>
  <c r="Z2146" i="4"/>
  <c r="AA2146" i="4"/>
  <c r="AB2146" i="4"/>
  <c r="U2147" i="4"/>
  <c r="V2147" i="4"/>
  <c r="W2147" i="4"/>
  <c r="X2147" i="4"/>
  <c r="Y2147" i="4"/>
  <c r="Z2147" i="4"/>
  <c r="AA2147" i="4"/>
  <c r="AB2147" i="4"/>
  <c r="U2148" i="4"/>
  <c r="V2148" i="4"/>
  <c r="W2148" i="4"/>
  <c r="X2148" i="4"/>
  <c r="Y2148" i="4"/>
  <c r="Z2148" i="4"/>
  <c r="AA2148" i="4"/>
  <c r="AB2148" i="4"/>
  <c r="U2149" i="4"/>
  <c r="V2149" i="4"/>
  <c r="W2149" i="4"/>
  <c r="X2149" i="4"/>
  <c r="Y2149" i="4"/>
  <c r="Z2149" i="4"/>
  <c r="AA2149" i="4"/>
  <c r="AB2149" i="4"/>
  <c r="U2150" i="4"/>
  <c r="V2150" i="4"/>
  <c r="W2150" i="4"/>
  <c r="X2150" i="4"/>
  <c r="Y2150" i="4"/>
  <c r="Z2150" i="4"/>
  <c r="AA2150" i="4"/>
  <c r="AB2150" i="4"/>
  <c r="U2151" i="4"/>
  <c r="V2151" i="4"/>
  <c r="W2151" i="4"/>
  <c r="X2151" i="4"/>
  <c r="Y2151" i="4"/>
  <c r="Z2151" i="4"/>
  <c r="AA2151" i="4"/>
  <c r="AB2151" i="4"/>
  <c r="U2152" i="4"/>
  <c r="V2152" i="4"/>
  <c r="W2152" i="4"/>
  <c r="X2152" i="4"/>
  <c r="Y2152" i="4"/>
  <c r="Z2152" i="4"/>
  <c r="AA2152" i="4"/>
  <c r="AB2152" i="4"/>
  <c r="U2153" i="4"/>
  <c r="V2153" i="4"/>
  <c r="W2153" i="4"/>
  <c r="X2153" i="4"/>
  <c r="Y2153" i="4"/>
  <c r="Z2153" i="4"/>
  <c r="AA2153" i="4"/>
  <c r="AB2153" i="4"/>
  <c r="U2154" i="4"/>
  <c r="V2154" i="4"/>
  <c r="W2154" i="4"/>
  <c r="X2154" i="4"/>
  <c r="Y2154" i="4"/>
  <c r="Z2154" i="4"/>
  <c r="AA2154" i="4"/>
  <c r="AB2154" i="4"/>
  <c r="U2155" i="4"/>
  <c r="V2155" i="4"/>
  <c r="W2155" i="4"/>
  <c r="X2155" i="4"/>
  <c r="Y2155" i="4"/>
  <c r="Z2155" i="4"/>
  <c r="AA2155" i="4"/>
  <c r="AB2155" i="4"/>
  <c r="U2156" i="4"/>
  <c r="V2156" i="4"/>
  <c r="W2156" i="4"/>
  <c r="X2156" i="4"/>
  <c r="Y2156" i="4"/>
  <c r="Z2156" i="4"/>
  <c r="AA2156" i="4"/>
  <c r="AB2156" i="4"/>
  <c r="U2157" i="4"/>
  <c r="V2157" i="4"/>
  <c r="W2157" i="4"/>
  <c r="X2157" i="4"/>
  <c r="Y2157" i="4"/>
  <c r="Z2157" i="4"/>
  <c r="AA2157" i="4"/>
  <c r="AB2157" i="4"/>
  <c r="U2158" i="4"/>
  <c r="V2158" i="4"/>
  <c r="W2158" i="4"/>
  <c r="X2158" i="4"/>
  <c r="Y2158" i="4"/>
  <c r="Z2158" i="4"/>
  <c r="AA2158" i="4"/>
  <c r="AB2158" i="4"/>
  <c r="U2159" i="4"/>
  <c r="V2159" i="4"/>
  <c r="W2159" i="4"/>
  <c r="X2159" i="4"/>
  <c r="Y2159" i="4"/>
  <c r="Z2159" i="4"/>
  <c r="AA2159" i="4"/>
  <c r="AB2159" i="4"/>
  <c r="U2160" i="4"/>
  <c r="V2160" i="4"/>
  <c r="W2160" i="4"/>
  <c r="X2160" i="4"/>
  <c r="Y2160" i="4"/>
  <c r="Z2160" i="4"/>
  <c r="AA2160" i="4"/>
  <c r="AB2160" i="4"/>
  <c r="U2161" i="4"/>
  <c r="V2161" i="4"/>
  <c r="W2161" i="4"/>
  <c r="X2161" i="4"/>
  <c r="Y2161" i="4"/>
  <c r="Z2161" i="4"/>
  <c r="AA2161" i="4"/>
  <c r="AB2161" i="4"/>
  <c r="U2162" i="4"/>
  <c r="V2162" i="4"/>
  <c r="W2162" i="4"/>
  <c r="X2162" i="4"/>
  <c r="Y2162" i="4"/>
  <c r="Z2162" i="4"/>
  <c r="AA2162" i="4"/>
  <c r="AB2162" i="4"/>
  <c r="U2163" i="4"/>
  <c r="V2163" i="4"/>
  <c r="W2163" i="4"/>
  <c r="X2163" i="4"/>
  <c r="Y2163" i="4"/>
  <c r="Z2163" i="4"/>
  <c r="AA2163" i="4"/>
  <c r="AB2163" i="4"/>
  <c r="U2164" i="4"/>
  <c r="V2164" i="4"/>
  <c r="W2164" i="4"/>
  <c r="X2164" i="4"/>
  <c r="Y2164" i="4"/>
  <c r="Z2164" i="4"/>
  <c r="AA2164" i="4"/>
  <c r="AB2164" i="4"/>
  <c r="U2165" i="4"/>
  <c r="V2165" i="4"/>
  <c r="W2165" i="4"/>
  <c r="X2165" i="4"/>
  <c r="Y2165" i="4"/>
  <c r="Z2165" i="4"/>
  <c r="AA2165" i="4"/>
  <c r="AB2165" i="4"/>
  <c r="U2166" i="4"/>
  <c r="V2166" i="4"/>
  <c r="W2166" i="4"/>
  <c r="X2166" i="4"/>
  <c r="Y2166" i="4"/>
  <c r="Z2166" i="4"/>
  <c r="AA2166" i="4"/>
  <c r="AB2166" i="4"/>
  <c r="U2167" i="4"/>
  <c r="V2167" i="4"/>
  <c r="W2167" i="4"/>
  <c r="X2167" i="4"/>
  <c r="Y2167" i="4"/>
  <c r="Z2167" i="4"/>
  <c r="AA2167" i="4"/>
  <c r="AB2167" i="4"/>
  <c r="U2168" i="4"/>
  <c r="V2168" i="4"/>
  <c r="W2168" i="4"/>
  <c r="X2168" i="4"/>
  <c r="Y2168" i="4"/>
  <c r="Z2168" i="4"/>
  <c r="AA2168" i="4"/>
  <c r="AB2168" i="4"/>
  <c r="U2169" i="4"/>
  <c r="V2169" i="4"/>
  <c r="W2169" i="4"/>
  <c r="X2169" i="4"/>
  <c r="Y2169" i="4"/>
  <c r="Z2169" i="4"/>
  <c r="AA2169" i="4"/>
  <c r="AB2169" i="4"/>
  <c r="U2170" i="4"/>
  <c r="V2170" i="4"/>
  <c r="W2170" i="4"/>
  <c r="X2170" i="4"/>
  <c r="Y2170" i="4"/>
  <c r="Z2170" i="4"/>
  <c r="AA2170" i="4"/>
  <c r="AB2170" i="4"/>
  <c r="U2171" i="4"/>
  <c r="V2171" i="4"/>
  <c r="W2171" i="4"/>
  <c r="X2171" i="4"/>
  <c r="Y2171" i="4"/>
  <c r="Z2171" i="4"/>
  <c r="AA2171" i="4"/>
  <c r="AB2171" i="4"/>
  <c r="U2172" i="4"/>
  <c r="V2172" i="4"/>
  <c r="W2172" i="4"/>
  <c r="X2172" i="4"/>
  <c r="Y2172" i="4"/>
  <c r="Z2172" i="4"/>
  <c r="AA2172" i="4"/>
  <c r="AB2172" i="4"/>
  <c r="U2173" i="4"/>
  <c r="V2173" i="4"/>
  <c r="W2173" i="4"/>
  <c r="X2173" i="4"/>
  <c r="Y2173" i="4"/>
  <c r="Z2173" i="4"/>
  <c r="AA2173" i="4"/>
  <c r="AB2173" i="4"/>
  <c r="U2174" i="4"/>
  <c r="V2174" i="4"/>
  <c r="W2174" i="4"/>
  <c r="X2174" i="4"/>
  <c r="Y2174" i="4"/>
  <c r="Z2174" i="4"/>
  <c r="AA2174" i="4"/>
  <c r="AB2174" i="4"/>
  <c r="U2175" i="4"/>
  <c r="V2175" i="4"/>
  <c r="W2175" i="4"/>
  <c r="X2175" i="4"/>
  <c r="Y2175" i="4"/>
  <c r="Z2175" i="4"/>
  <c r="AA2175" i="4"/>
  <c r="AB2175" i="4"/>
  <c r="U2176" i="4"/>
  <c r="V2176" i="4"/>
  <c r="W2176" i="4"/>
  <c r="X2176" i="4"/>
  <c r="Y2176" i="4"/>
  <c r="Z2176" i="4"/>
  <c r="AA2176" i="4"/>
  <c r="AB2176" i="4"/>
  <c r="U2177" i="4"/>
  <c r="V2177" i="4"/>
  <c r="W2177" i="4"/>
  <c r="X2177" i="4"/>
  <c r="Y2177" i="4"/>
  <c r="Z2177" i="4"/>
  <c r="AA2177" i="4"/>
  <c r="AB2177" i="4"/>
  <c r="U2178" i="4"/>
  <c r="V2178" i="4"/>
  <c r="W2178" i="4"/>
  <c r="X2178" i="4"/>
  <c r="Y2178" i="4"/>
  <c r="Z2178" i="4"/>
  <c r="AA2178" i="4"/>
  <c r="AB2178" i="4"/>
  <c r="U2179" i="4"/>
  <c r="V2179" i="4"/>
  <c r="W2179" i="4"/>
  <c r="X2179" i="4"/>
  <c r="Y2179" i="4"/>
  <c r="Z2179" i="4"/>
  <c r="AA2179" i="4"/>
  <c r="AB2179" i="4"/>
  <c r="U2180" i="4"/>
  <c r="V2180" i="4"/>
  <c r="W2180" i="4"/>
  <c r="X2180" i="4"/>
  <c r="Y2180" i="4"/>
  <c r="Z2180" i="4"/>
  <c r="AA2180" i="4"/>
  <c r="AB2180" i="4"/>
  <c r="U2181" i="4"/>
  <c r="V2181" i="4"/>
  <c r="W2181" i="4"/>
  <c r="X2181" i="4"/>
  <c r="Y2181" i="4"/>
  <c r="Z2181" i="4"/>
  <c r="AA2181" i="4"/>
  <c r="AB2181" i="4"/>
  <c r="U2182" i="4"/>
  <c r="V2182" i="4"/>
  <c r="W2182" i="4"/>
  <c r="X2182" i="4"/>
  <c r="Y2182" i="4"/>
  <c r="Z2182" i="4"/>
  <c r="AA2182" i="4"/>
  <c r="AB2182" i="4"/>
  <c r="U2183" i="4"/>
  <c r="V2183" i="4"/>
  <c r="W2183" i="4"/>
  <c r="X2183" i="4"/>
  <c r="Y2183" i="4"/>
  <c r="Z2183" i="4"/>
  <c r="AA2183" i="4"/>
  <c r="AB2183" i="4"/>
  <c r="U2184" i="4"/>
  <c r="V2184" i="4"/>
  <c r="W2184" i="4"/>
  <c r="X2184" i="4"/>
  <c r="Y2184" i="4"/>
  <c r="Z2184" i="4"/>
  <c r="AA2184" i="4"/>
  <c r="AB2184" i="4"/>
  <c r="U2185" i="4"/>
  <c r="V2185" i="4"/>
  <c r="W2185" i="4"/>
  <c r="X2185" i="4"/>
  <c r="Y2185" i="4"/>
  <c r="Z2185" i="4"/>
  <c r="AA2185" i="4"/>
  <c r="AB2185" i="4"/>
  <c r="U2186" i="4"/>
  <c r="V2186" i="4"/>
  <c r="W2186" i="4"/>
  <c r="X2186" i="4"/>
  <c r="Y2186" i="4"/>
  <c r="Z2186" i="4"/>
  <c r="AA2186" i="4"/>
  <c r="AB2186" i="4"/>
  <c r="U2187" i="4"/>
  <c r="V2187" i="4"/>
  <c r="W2187" i="4"/>
  <c r="X2187" i="4"/>
  <c r="Y2187" i="4"/>
  <c r="Z2187" i="4"/>
  <c r="AA2187" i="4"/>
  <c r="AB2187" i="4"/>
  <c r="U2188" i="4"/>
  <c r="V2188" i="4"/>
  <c r="W2188" i="4"/>
  <c r="X2188" i="4"/>
  <c r="Y2188" i="4"/>
  <c r="Z2188" i="4"/>
  <c r="AA2188" i="4"/>
  <c r="AB2188" i="4"/>
  <c r="U2189" i="4"/>
  <c r="V2189" i="4"/>
  <c r="W2189" i="4"/>
  <c r="X2189" i="4"/>
  <c r="Y2189" i="4"/>
  <c r="Z2189" i="4"/>
  <c r="AA2189" i="4"/>
  <c r="AB2189" i="4"/>
  <c r="U2190" i="4"/>
  <c r="V2190" i="4"/>
  <c r="W2190" i="4"/>
  <c r="X2190" i="4"/>
  <c r="Y2190" i="4"/>
  <c r="Z2190" i="4"/>
  <c r="AA2190" i="4"/>
  <c r="AB2190" i="4"/>
  <c r="U2191" i="4"/>
  <c r="V2191" i="4"/>
  <c r="W2191" i="4"/>
  <c r="X2191" i="4"/>
  <c r="Y2191" i="4"/>
  <c r="Z2191" i="4"/>
  <c r="AA2191" i="4"/>
  <c r="AB2191" i="4"/>
  <c r="U2192" i="4"/>
  <c r="V2192" i="4"/>
  <c r="W2192" i="4"/>
  <c r="X2192" i="4"/>
  <c r="Y2192" i="4"/>
  <c r="Z2192" i="4"/>
  <c r="AA2192" i="4"/>
  <c r="AB2192" i="4"/>
  <c r="U2193" i="4"/>
  <c r="V2193" i="4"/>
  <c r="W2193" i="4"/>
  <c r="X2193" i="4"/>
  <c r="Y2193" i="4"/>
  <c r="Z2193" i="4"/>
  <c r="AA2193" i="4"/>
  <c r="AB2193" i="4"/>
  <c r="U2194" i="4"/>
  <c r="V2194" i="4"/>
  <c r="W2194" i="4"/>
  <c r="X2194" i="4"/>
  <c r="Y2194" i="4"/>
  <c r="Z2194" i="4"/>
  <c r="AA2194" i="4"/>
  <c r="AB2194" i="4"/>
  <c r="U2195" i="4"/>
  <c r="V2195" i="4"/>
  <c r="W2195" i="4"/>
  <c r="X2195" i="4"/>
  <c r="Y2195" i="4"/>
  <c r="Z2195" i="4"/>
  <c r="AA2195" i="4"/>
  <c r="AB2195" i="4"/>
  <c r="U2196" i="4"/>
  <c r="V2196" i="4"/>
  <c r="W2196" i="4"/>
  <c r="X2196" i="4"/>
  <c r="Y2196" i="4"/>
  <c r="Z2196" i="4"/>
  <c r="AA2196" i="4"/>
  <c r="AB2196" i="4"/>
  <c r="U2197" i="4"/>
  <c r="V2197" i="4"/>
  <c r="W2197" i="4"/>
  <c r="X2197" i="4"/>
  <c r="Y2197" i="4"/>
  <c r="Z2197" i="4"/>
  <c r="AA2197" i="4"/>
  <c r="AB2197" i="4"/>
  <c r="U2198" i="4"/>
  <c r="V2198" i="4"/>
  <c r="W2198" i="4"/>
  <c r="X2198" i="4"/>
  <c r="Y2198" i="4"/>
  <c r="Z2198" i="4"/>
  <c r="AA2198" i="4"/>
  <c r="AB2198" i="4"/>
  <c r="U2199" i="4"/>
  <c r="V2199" i="4"/>
  <c r="W2199" i="4"/>
  <c r="X2199" i="4"/>
  <c r="Y2199" i="4"/>
  <c r="Z2199" i="4"/>
  <c r="AA2199" i="4"/>
  <c r="AB2199" i="4"/>
  <c r="U2200" i="4"/>
  <c r="V2200" i="4"/>
  <c r="W2200" i="4"/>
  <c r="X2200" i="4"/>
  <c r="Y2200" i="4"/>
  <c r="Z2200" i="4"/>
  <c r="AA2200" i="4"/>
  <c r="AB2200" i="4"/>
  <c r="U2201" i="4"/>
  <c r="V2201" i="4"/>
  <c r="W2201" i="4"/>
  <c r="X2201" i="4"/>
  <c r="Y2201" i="4"/>
  <c r="Z2201" i="4"/>
  <c r="AA2201" i="4"/>
  <c r="AB2201" i="4"/>
  <c r="U2202" i="4"/>
  <c r="V2202" i="4"/>
  <c r="W2202" i="4"/>
  <c r="X2202" i="4"/>
  <c r="Y2202" i="4"/>
  <c r="Z2202" i="4"/>
  <c r="AA2202" i="4"/>
  <c r="AB2202" i="4"/>
  <c r="AA1" i="4"/>
  <c r="AB1" i="4"/>
  <c r="V1" i="4"/>
  <c r="W1" i="4"/>
  <c r="X1" i="4"/>
  <c r="Y1" i="4"/>
  <c r="Z1" i="4"/>
  <c r="U1" i="4"/>
  <c r="C3" i="2"/>
  <c r="D3" i="2"/>
  <c r="C4" i="2"/>
  <c r="D4" i="2"/>
  <c r="C5" i="2"/>
  <c r="D5" i="2"/>
  <c r="C6" i="2"/>
  <c r="D6" i="2"/>
  <c r="C7" i="2"/>
  <c r="D7" i="2"/>
  <c r="C8" i="2"/>
  <c r="D8" i="2"/>
  <c r="C9" i="2"/>
  <c r="D9" i="2"/>
  <c r="C10" i="2"/>
  <c r="D10" i="2"/>
  <c r="C11" i="2"/>
  <c r="D11" i="2"/>
  <c r="C12" i="2"/>
  <c r="D12" i="2"/>
  <c r="C13" i="2"/>
  <c r="D13" i="2"/>
  <c r="C14" i="2"/>
  <c r="D14" i="2"/>
  <c r="C15" i="2"/>
  <c r="D15" i="2"/>
  <c r="C16" i="2"/>
  <c r="D16" i="2"/>
  <c r="C17" i="2"/>
  <c r="D17" i="2"/>
  <c r="C18" i="2"/>
  <c r="D18" i="2"/>
  <c r="C19" i="2"/>
  <c r="D19" i="2"/>
  <c r="C20" i="2"/>
  <c r="D20" i="2"/>
  <c r="C21" i="2"/>
  <c r="D21" i="2"/>
  <c r="C22" i="2"/>
  <c r="D22" i="2"/>
  <c r="C23" i="2"/>
  <c r="D23" i="2"/>
  <c r="C24" i="2"/>
  <c r="D24" i="2"/>
  <c r="C25" i="2"/>
  <c r="D25" i="2"/>
  <c r="C26" i="2"/>
  <c r="D26" i="2"/>
  <c r="C27" i="2"/>
  <c r="D27" i="2"/>
  <c r="C28" i="2"/>
  <c r="D28" i="2"/>
  <c r="C29" i="2"/>
  <c r="D29" i="2"/>
  <c r="C30" i="2"/>
  <c r="D30" i="2"/>
  <c r="C31" i="2"/>
  <c r="D31" i="2"/>
  <c r="C32" i="2"/>
  <c r="D32" i="2"/>
  <c r="C33" i="2"/>
  <c r="D33" i="2"/>
  <c r="C34" i="2"/>
  <c r="D34" i="2"/>
  <c r="C35" i="2"/>
  <c r="D35" i="2"/>
  <c r="C36" i="2"/>
  <c r="D36" i="2"/>
  <c r="C37" i="2"/>
  <c r="D37" i="2"/>
  <c r="C38" i="2"/>
  <c r="D38" i="2"/>
  <c r="C39" i="2"/>
  <c r="D39" i="2"/>
  <c r="C40" i="2"/>
  <c r="D40" i="2"/>
  <c r="C41" i="2"/>
  <c r="D41" i="2"/>
  <c r="C42" i="2"/>
  <c r="D42" i="2"/>
  <c r="C43" i="2"/>
  <c r="D43" i="2"/>
  <c r="C44" i="2"/>
  <c r="D44" i="2"/>
  <c r="C45" i="2"/>
  <c r="D45" i="2"/>
  <c r="C46" i="2"/>
  <c r="D46" i="2"/>
  <c r="C47" i="2"/>
  <c r="D47" i="2"/>
  <c r="C48" i="2"/>
  <c r="D48" i="2"/>
  <c r="C49" i="2"/>
  <c r="D49" i="2"/>
  <c r="C50" i="2"/>
  <c r="D50" i="2"/>
  <c r="C51" i="2"/>
  <c r="D51" i="2"/>
  <c r="C52" i="2"/>
  <c r="D52" i="2"/>
  <c r="C53" i="2"/>
  <c r="D53" i="2"/>
  <c r="C54" i="2"/>
  <c r="D54" i="2"/>
  <c r="C55" i="2"/>
  <c r="D55" i="2"/>
  <c r="C56" i="2"/>
  <c r="D56" i="2"/>
  <c r="C57" i="2"/>
  <c r="D57" i="2"/>
  <c r="C58" i="2"/>
  <c r="D58" i="2"/>
  <c r="C59" i="2"/>
  <c r="D59" i="2"/>
  <c r="C60" i="2"/>
  <c r="D60" i="2"/>
  <c r="C61" i="2"/>
  <c r="D61" i="2"/>
  <c r="C62" i="2"/>
  <c r="D62" i="2"/>
  <c r="C63" i="2"/>
  <c r="D63" i="2"/>
  <c r="C64" i="2"/>
  <c r="D64" i="2"/>
  <c r="C65" i="2"/>
  <c r="D65" i="2"/>
  <c r="C66" i="2"/>
  <c r="D66" i="2"/>
  <c r="C67" i="2"/>
  <c r="D67" i="2"/>
  <c r="C68" i="2"/>
  <c r="D68" i="2"/>
  <c r="C69" i="2"/>
  <c r="D69" i="2"/>
  <c r="C70" i="2"/>
  <c r="D70" i="2"/>
  <c r="C71" i="2"/>
  <c r="D71" i="2"/>
  <c r="C72" i="2"/>
  <c r="D72" i="2"/>
  <c r="C73" i="2"/>
  <c r="D73" i="2"/>
  <c r="C74" i="2"/>
  <c r="D74" i="2"/>
  <c r="C75" i="2"/>
  <c r="D75" i="2"/>
  <c r="C76" i="2"/>
  <c r="D76" i="2"/>
  <c r="C77" i="2"/>
  <c r="D77" i="2"/>
  <c r="C78" i="2"/>
  <c r="D78" i="2"/>
  <c r="C79" i="2"/>
  <c r="D79" i="2"/>
  <c r="C80" i="2"/>
  <c r="D80" i="2"/>
  <c r="C81" i="2"/>
  <c r="D81" i="2"/>
  <c r="C82" i="2"/>
  <c r="D82" i="2"/>
  <c r="C83" i="2"/>
  <c r="D83" i="2"/>
  <c r="C84" i="2"/>
  <c r="D84" i="2"/>
  <c r="C85" i="2"/>
  <c r="D85" i="2"/>
  <c r="C86" i="2"/>
  <c r="D86" i="2"/>
  <c r="C87" i="2"/>
  <c r="D87" i="2"/>
  <c r="C88" i="2"/>
  <c r="D88" i="2"/>
  <c r="C89" i="2"/>
  <c r="D89" i="2"/>
  <c r="C90" i="2"/>
  <c r="D90" i="2"/>
  <c r="C91" i="2"/>
  <c r="D91" i="2"/>
  <c r="C92" i="2"/>
  <c r="D92" i="2"/>
  <c r="C93" i="2"/>
  <c r="D93" i="2"/>
  <c r="C94" i="2"/>
  <c r="D94" i="2"/>
  <c r="C95" i="2"/>
  <c r="D95" i="2"/>
  <c r="C96" i="2"/>
  <c r="D96" i="2"/>
  <c r="C97" i="2"/>
  <c r="D97" i="2"/>
  <c r="C98" i="2"/>
  <c r="D98" i="2"/>
  <c r="C99" i="2"/>
  <c r="D99" i="2"/>
  <c r="C100" i="2"/>
  <c r="D100" i="2"/>
  <c r="C101" i="2"/>
  <c r="D101" i="2"/>
  <c r="C102" i="2"/>
  <c r="D102" i="2"/>
  <c r="C103" i="2"/>
  <c r="D103" i="2"/>
  <c r="C104" i="2"/>
  <c r="D104" i="2"/>
  <c r="C105" i="2"/>
  <c r="D105" i="2"/>
  <c r="C106" i="2"/>
  <c r="D106" i="2"/>
  <c r="C107" i="2"/>
  <c r="D107" i="2"/>
  <c r="C108" i="2"/>
  <c r="D108" i="2"/>
  <c r="C109" i="2"/>
  <c r="D109" i="2"/>
  <c r="C110" i="2"/>
  <c r="D110" i="2"/>
  <c r="C111" i="2"/>
  <c r="D111" i="2"/>
  <c r="C112" i="2"/>
  <c r="D112" i="2"/>
  <c r="C113" i="2"/>
  <c r="D113" i="2"/>
  <c r="C114" i="2"/>
  <c r="D114" i="2"/>
  <c r="C115" i="2"/>
  <c r="D115" i="2"/>
  <c r="C116" i="2"/>
  <c r="D116" i="2"/>
  <c r="C117" i="2"/>
  <c r="D117" i="2"/>
  <c r="C118" i="2"/>
  <c r="D118" i="2"/>
  <c r="C119" i="2"/>
  <c r="D119" i="2"/>
  <c r="C120" i="2"/>
  <c r="D120" i="2"/>
  <c r="C121" i="2"/>
  <c r="D121" i="2"/>
  <c r="C122" i="2"/>
  <c r="D122" i="2"/>
  <c r="C123" i="2"/>
  <c r="D123" i="2"/>
  <c r="C124" i="2"/>
  <c r="D124" i="2"/>
  <c r="C125" i="2"/>
  <c r="D125" i="2"/>
  <c r="C126" i="2"/>
  <c r="D126" i="2"/>
  <c r="C127" i="2"/>
  <c r="D127" i="2"/>
  <c r="C128" i="2"/>
  <c r="D128" i="2"/>
  <c r="C129" i="2"/>
  <c r="D129" i="2"/>
  <c r="C130" i="2"/>
  <c r="D130" i="2"/>
  <c r="C131" i="2"/>
  <c r="D131" i="2"/>
  <c r="C132" i="2"/>
  <c r="D132" i="2"/>
  <c r="C133" i="2"/>
  <c r="D133" i="2"/>
  <c r="C134" i="2"/>
  <c r="D134" i="2"/>
  <c r="C135" i="2"/>
  <c r="D135" i="2"/>
  <c r="C136" i="2"/>
  <c r="D136" i="2"/>
  <c r="C137" i="2"/>
  <c r="D137" i="2"/>
  <c r="C138" i="2"/>
  <c r="D138" i="2"/>
  <c r="C139" i="2"/>
  <c r="D139" i="2"/>
  <c r="C140" i="2"/>
  <c r="D140" i="2"/>
  <c r="C141" i="2"/>
  <c r="D141" i="2"/>
  <c r="C142" i="2"/>
  <c r="D142" i="2"/>
  <c r="C143" i="2"/>
  <c r="D143" i="2"/>
  <c r="C144" i="2"/>
  <c r="D144" i="2"/>
  <c r="C145" i="2"/>
  <c r="D145" i="2"/>
  <c r="C146" i="2"/>
  <c r="D146" i="2"/>
  <c r="C147" i="2"/>
  <c r="D147" i="2"/>
  <c r="C148" i="2"/>
  <c r="D148" i="2"/>
  <c r="C149" i="2"/>
  <c r="D149" i="2"/>
  <c r="C150" i="2"/>
  <c r="D150" i="2"/>
  <c r="C151" i="2"/>
  <c r="D151" i="2"/>
  <c r="C152" i="2"/>
  <c r="D152" i="2"/>
  <c r="C153" i="2"/>
  <c r="D153" i="2"/>
  <c r="C154" i="2"/>
  <c r="D154" i="2"/>
  <c r="C155" i="2"/>
  <c r="D155" i="2"/>
  <c r="C156" i="2"/>
  <c r="D156" i="2"/>
  <c r="C157" i="2"/>
  <c r="D157" i="2"/>
  <c r="C158" i="2"/>
  <c r="D158" i="2"/>
  <c r="C159" i="2"/>
  <c r="D159" i="2"/>
  <c r="C160" i="2"/>
  <c r="D160" i="2"/>
  <c r="C161" i="2"/>
  <c r="D161" i="2"/>
  <c r="C162" i="2"/>
  <c r="D162" i="2"/>
  <c r="C163" i="2"/>
  <c r="D163" i="2"/>
  <c r="C164" i="2"/>
  <c r="D164" i="2"/>
  <c r="C165" i="2"/>
  <c r="D165" i="2"/>
  <c r="C166" i="2"/>
  <c r="D166" i="2"/>
  <c r="C167" i="2"/>
  <c r="D167" i="2"/>
  <c r="C168" i="2"/>
  <c r="D168" i="2"/>
  <c r="C169" i="2"/>
  <c r="D169" i="2"/>
  <c r="C170" i="2"/>
  <c r="D170" i="2"/>
  <c r="C171" i="2"/>
  <c r="D171" i="2"/>
  <c r="C172" i="2"/>
  <c r="D172" i="2"/>
  <c r="C173" i="2"/>
  <c r="D173" i="2"/>
  <c r="C174" i="2"/>
  <c r="D174" i="2"/>
  <c r="C175" i="2"/>
  <c r="D175" i="2"/>
  <c r="C176" i="2"/>
  <c r="D176" i="2"/>
  <c r="C177" i="2"/>
  <c r="D177" i="2"/>
  <c r="C178" i="2"/>
  <c r="D178" i="2"/>
  <c r="C179" i="2"/>
  <c r="D179" i="2"/>
  <c r="C180" i="2"/>
  <c r="D180" i="2"/>
  <c r="C181" i="2"/>
  <c r="D181" i="2"/>
  <c r="C182" i="2"/>
  <c r="D182" i="2"/>
  <c r="C183" i="2"/>
  <c r="D183" i="2"/>
  <c r="C184" i="2"/>
  <c r="D184" i="2"/>
  <c r="C185" i="2"/>
  <c r="D185" i="2"/>
  <c r="C186" i="2"/>
  <c r="D186" i="2"/>
  <c r="C187" i="2"/>
  <c r="D187" i="2"/>
  <c r="C188" i="2"/>
  <c r="D188" i="2"/>
  <c r="C189" i="2"/>
  <c r="D189" i="2"/>
  <c r="C190" i="2"/>
  <c r="D190" i="2"/>
  <c r="C191" i="2"/>
  <c r="D191" i="2"/>
  <c r="C192" i="2"/>
  <c r="D192" i="2"/>
  <c r="C193" i="2"/>
  <c r="D193" i="2"/>
  <c r="C194" i="2"/>
  <c r="D194" i="2"/>
  <c r="C195" i="2"/>
  <c r="D195" i="2"/>
  <c r="C196" i="2"/>
  <c r="D196" i="2"/>
  <c r="C197" i="2"/>
  <c r="D197" i="2"/>
  <c r="C198" i="2"/>
  <c r="D198" i="2"/>
  <c r="C199" i="2"/>
  <c r="D199" i="2"/>
  <c r="C200" i="2"/>
  <c r="D200" i="2"/>
  <c r="C201" i="2"/>
  <c r="D201" i="2"/>
  <c r="C202" i="2"/>
  <c r="D202" i="2"/>
  <c r="C203" i="2"/>
  <c r="D203" i="2"/>
  <c r="C204" i="2"/>
  <c r="D204" i="2"/>
  <c r="C205" i="2"/>
  <c r="D205" i="2"/>
  <c r="C206" i="2"/>
  <c r="D206" i="2"/>
  <c r="C207" i="2"/>
  <c r="D207" i="2"/>
  <c r="C208" i="2"/>
  <c r="D208" i="2"/>
  <c r="C209" i="2"/>
  <c r="D209" i="2"/>
  <c r="C210" i="2"/>
  <c r="D210" i="2"/>
  <c r="C211" i="2"/>
  <c r="D211" i="2"/>
  <c r="C212" i="2"/>
  <c r="D212" i="2"/>
  <c r="C213" i="2"/>
  <c r="D213" i="2"/>
  <c r="C214" i="2"/>
  <c r="D214" i="2"/>
  <c r="C215" i="2"/>
  <c r="D215" i="2"/>
  <c r="C216" i="2"/>
  <c r="D216" i="2"/>
  <c r="C217" i="2"/>
  <c r="D217" i="2"/>
  <c r="C218" i="2"/>
  <c r="D218" i="2"/>
  <c r="C219" i="2"/>
  <c r="D219" i="2"/>
  <c r="C220" i="2"/>
  <c r="D220" i="2"/>
  <c r="C221" i="2"/>
  <c r="D221" i="2"/>
  <c r="C222" i="2"/>
  <c r="D222" i="2"/>
  <c r="C223" i="2"/>
  <c r="D223" i="2"/>
  <c r="C224" i="2"/>
  <c r="D224" i="2"/>
  <c r="C225" i="2"/>
  <c r="D225" i="2"/>
  <c r="C226" i="2"/>
  <c r="D226" i="2"/>
  <c r="C227" i="2"/>
  <c r="D227" i="2"/>
  <c r="C228" i="2"/>
  <c r="D228" i="2"/>
  <c r="C229" i="2"/>
  <c r="D229" i="2"/>
  <c r="C230" i="2"/>
  <c r="D230" i="2"/>
  <c r="C231" i="2"/>
  <c r="D231" i="2"/>
  <c r="C232" i="2"/>
  <c r="D232" i="2"/>
  <c r="C233" i="2"/>
  <c r="D233" i="2"/>
  <c r="C234" i="2"/>
  <c r="D234" i="2"/>
  <c r="C235" i="2"/>
  <c r="D235" i="2"/>
  <c r="C236" i="2"/>
  <c r="D236" i="2"/>
  <c r="C237" i="2"/>
  <c r="D237" i="2"/>
  <c r="C238" i="2"/>
  <c r="D238" i="2"/>
  <c r="C239" i="2"/>
  <c r="D239" i="2"/>
  <c r="C240" i="2"/>
  <c r="D240" i="2"/>
  <c r="C241" i="2"/>
  <c r="D241" i="2"/>
  <c r="C242" i="2"/>
  <c r="D242" i="2"/>
  <c r="C243" i="2"/>
  <c r="D243" i="2"/>
  <c r="C244" i="2"/>
  <c r="D244" i="2"/>
  <c r="C245" i="2"/>
  <c r="D245" i="2"/>
  <c r="C246" i="2"/>
  <c r="D246" i="2"/>
  <c r="C247" i="2"/>
  <c r="D247" i="2"/>
  <c r="C248" i="2"/>
  <c r="D248" i="2"/>
  <c r="C249" i="2"/>
  <c r="D249" i="2"/>
  <c r="C250" i="2"/>
  <c r="D250" i="2"/>
  <c r="C251" i="2"/>
  <c r="D251" i="2"/>
  <c r="C252" i="2"/>
  <c r="D252" i="2"/>
  <c r="C253" i="2"/>
  <c r="D253" i="2"/>
  <c r="C254" i="2"/>
  <c r="D254" i="2"/>
  <c r="C255" i="2"/>
  <c r="D255" i="2"/>
  <c r="C256" i="2"/>
  <c r="D256" i="2"/>
  <c r="C257" i="2"/>
  <c r="D257" i="2"/>
  <c r="C258" i="2"/>
  <c r="D258" i="2"/>
  <c r="C259" i="2"/>
  <c r="D259" i="2"/>
  <c r="C260" i="2"/>
  <c r="D260" i="2"/>
  <c r="C261" i="2"/>
  <c r="D261" i="2"/>
  <c r="C262" i="2"/>
  <c r="D262" i="2"/>
  <c r="C263" i="2"/>
  <c r="D263" i="2"/>
  <c r="C264" i="2"/>
  <c r="D264" i="2"/>
  <c r="C265" i="2"/>
  <c r="D265" i="2"/>
  <c r="C266" i="2"/>
  <c r="D266" i="2"/>
  <c r="C267" i="2"/>
  <c r="D267" i="2"/>
  <c r="C268" i="2"/>
  <c r="D268" i="2"/>
  <c r="C269" i="2"/>
  <c r="D269" i="2"/>
  <c r="C270" i="2"/>
  <c r="D270" i="2"/>
  <c r="C271" i="2"/>
  <c r="D271" i="2"/>
  <c r="C272" i="2"/>
  <c r="D272" i="2"/>
  <c r="C273" i="2"/>
  <c r="D273" i="2"/>
  <c r="C274" i="2"/>
  <c r="D274" i="2"/>
  <c r="C275" i="2"/>
  <c r="D275" i="2"/>
  <c r="C276" i="2"/>
  <c r="D276" i="2"/>
  <c r="C277" i="2"/>
  <c r="D277" i="2"/>
  <c r="C278" i="2"/>
  <c r="D278" i="2"/>
  <c r="C279" i="2"/>
  <c r="D279" i="2"/>
  <c r="C280" i="2"/>
  <c r="D280" i="2"/>
  <c r="C281" i="2"/>
  <c r="D281" i="2"/>
  <c r="C282" i="2"/>
  <c r="D282" i="2"/>
  <c r="C283" i="2"/>
  <c r="D283" i="2"/>
  <c r="C284" i="2"/>
  <c r="D284" i="2"/>
  <c r="C285" i="2"/>
  <c r="D285" i="2"/>
  <c r="C286" i="2"/>
  <c r="D286" i="2"/>
  <c r="C287" i="2"/>
  <c r="D287" i="2"/>
  <c r="C288" i="2"/>
  <c r="D288" i="2"/>
  <c r="C289" i="2"/>
  <c r="D289" i="2"/>
  <c r="C290" i="2"/>
  <c r="D290" i="2"/>
  <c r="C291" i="2"/>
  <c r="D291" i="2"/>
  <c r="C292" i="2"/>
  <c r="D292" i="2"/>
  <c r="C293" i="2"/>
  <c r="D293" i="2"/>
  <c r="C294" i="2"/>
  <c r="D294" i="2"/>
  <c r="C295" i="2"/>
  <c r="D295" i="2"/>
  <c r="C296" i="2"/>
  <c r="D296" i="2"/>
  <c r="C297" i="2"/>
  <c r="D297" i="2"/>
  <c r="C298" i="2"/>
  <c r="D298" i="2"/>
  <c r="C299" i="2"/>
  <c r="D299" i="2"/>
  <c r="C300" i="2"/>
  <c r="D300" i="2"/>
  <c r="C301" i="2"/>
  <c r="D301" i="2"/>
  <c r="C302" i="2"/>
  <c r="D302" i="2"/>
  <c r="C303" i="2"/>
  <c r="D303" i="2"/>
  <c r="C304" i="2"/>
  <c r="D304" i="2"/>
  <c r="C305" i="2"/>
  <c r="D305" i="2"/>
  <c r="C306" i="2"/>
  <c r="D306" i="2"/>
  <c r="C307" i="2"/>
  <c r="D307" i="2"/>
  <c r="C308" i="2"/>
  <c r="D308" i="2"/>
  <c r="C309" i="2"/>
  <c r="D309" i="2"/>
  <c r="C310" i="2"/>
  <c r="D310" i="2"/>
  <c r="C311" i="2"/>
  <c r="D311" i="2"/>
  <c r="C312" i="2"/>
  <c r="D312" i="2"/>
  <c r="C313" i="2"/>
  <c r="D313" i="2"/>
  <c r="C314" i="2"/>
  <c r="D314" i="2"/>
  <c r="C315" i="2"/>
  <c r="D315" i="2"/>
  <c r="C316" i="2"/>
  <c r="D316" i="2"/>
  <c r="C317" i="2"/>
  <c r="D317" i="2"/>
  <c r="C318" i="2"/>
  <c r="D318" i="2"/>
  <c r="C319" i="2"/>
  <c r="D319" i="2"/>
  <c r="C320" i="2"/>
  <c r="D320" i="2"/>
  <c r="C321" i="2"/>
  <c r="D321" i="2"/>
  <c r="C322" i="2"/>
  <c r="D322" i="2"/>
  <c r="C323" i="2"/>
  <c r="D323" i="2"/>
  <c r="C324" i="2"/>
  <c r="D324" i="2"/>
  <c r="C325" i="2"/>
  <c r="D325" i="2"/>
  <c r="C326" i="2"/>
  <c r="D326" i="2"/>
  <c r="C327" i="2"/>
  <c r="D327" i="2"/>
  <c r="C328" i="2"/>
  <c r="D328" i="2"/>
  <c r="C329" i="2"/>
  <c r="D329" i="2"/>
  <c r="C330" i="2"/>
  <c r="D330" i="2"/>
  <c r="C331" i="2"/>
  <c r="D331" i="2"/>
  <c r="C332" i="2"/>
  <c r="D332" i="2"/>
  <c r="C333" i="2"/>
  <c r="D333" i="2"/>
  <c r="C334" i="2"/>
  <c r="D334" i="2"/>
  <c r="C335" i="2"/>
  <c r="D335" i="2"/>
  <c r="C336" i="2"/>
  <c r="D336" i="2"/>
  <c r="C337" i="2"/>
  <c r="D337" i="2"/>
  <c r="C338" i="2"/>
  <c r="D338" i="2"/>
  <c r="C339" i="2"/>
  <c r="D339" i="2"/>
  <c r="C340" i="2"/>
  <c r="D340" i="2"/>
  <c r="C341" i="2"/>
  <c r="D341" i="2"/>
  <c r="C342" i="2"/>
  <c r="D342" i="2"/>
  <c r="C343" i="2"/>
  <c r="D343" i="2"/>
  <c r="C344" i="2"/>
  <c r="D344" i="2"/>
  <c r="C345" i="2"/>
  <c r="D345" i="2"/>
  <c r="C346" i="2"/>
  <c r="D346" i="2"/>
  <c r="C347" i="2"/>
  <c r="D347" i="2"/>
  <c r="C348" i="2"/>
  <c r="D348" i="2"/>
  <c r="C349" i="2"/>
  <c r="D349" i="2"/>
  <c r="C350" i="2"/>
  <c r="D350" i="2"/>
  <c r="C351" i="2"/>
  <c r="D351" i="2"/>
  <c r="C352" i="2"/>
  <c r="D352" i="2"/>
  <c r="C353" i="2"/>
  <c r="D353" i="2"/>
  <c r="C354" i="2"/>
  <c r="D354" i="2"/>
  <c r="C355" i="2"/>
  <c r="D355" i="2"/>
  <c r="C356" i="2"/>
  <c r="D356" i="2"/>
  <c r="C357" i="2"/>
  <c r="D357" i="2"/>
  <c r="C358" i="2"/>
  <c r="D358" i="2"/>
  <c r="C359" i="2"/>
  <c r="D359" i="2"/>
  <c r="C360" i="2"/>
  <c r="D360" i="2"/>
  <c r="C361" i="2"/>
  <c r="D361" i="2"/>
  <c r="C362" i="2"/>
  <c r="D362" i="2"/>
  <c r="C363" i="2"/>
  <c r="D363" i="2"/>
  <c r="C364" i="2"/>
  <c r="D364" i="2"/>
  <c r="C365" i="2"/>
  <c r="D365" i="2"/>
  <c r="C366" i="2"/>
  <c r="D366" i="2"/>
  <c r="C367" i="2"/>
  <c r="D367" i="2"/>
  <c r="C368" i="2"/>
  <c r="D368" i="2"/>
  <c r="C369" i="2"/>
  <c r="D369" i="2"/>
  <c r="C370" i="2"/>
  <c r="D370" i="2"/>
  <c r="C371" i="2"/>
  <c r="D371" i="2"/>
  <c r="C372" i="2"/>
  <c r="D372" i="2"/>
  <c r="C373" i="2"/>
  <c r="D373" i="2"/>
  <c r="C374" i="2"/>
  <c r="D374" i="2"/>
  <c r="C375" i="2"/>
  <c r="D375" i="2"/>
  <c r="C376" i="2"/>
  <c r="D376" i="2"/>
  <c r="C377" i="2"/>
  <c r="D377" i="2"/>
  <c r="C378" i="2"/>
  <c r="D378" i="2"/>
  <c r="C379" i="2"/>
  <c r="D379" i="2"/>
  <c r="C380" i="2"/>
  <c r="D380" i="2"/>
  <c r="C381" i="2"/>
  <c r="D381" i="2"/>
  <c r="C382" i="2"/>
  <c r="D382" i="2"/>
  <c r="C383" i="2"/>
  <c r="D383" i="2"/>
  <c r="C384" i="2"/>
  <c r="D384" i="2"/>
  <c r="C385" i="2"/>
  <c r="D385" i="2"/>
  <c r="C386" i="2"/>
  <c r="D386" i="2"/>
  <c r="C387" i="2"/>
  <c r="D387" i="2"/>
  <c r="C388" i="2"/>
  <c r="D388" i="2"/>
  <c r="C389" i="2"/>
  <c r="D389" i="2"/>
  <c r="C390" i="2"/>
  <c r="D390" i="2"/>
  <c r="C391" i="2"/>
  <c r="D391" i="2"/>
  <c r="C392" i="2"/>
  <c r="D392" i="2"/>
  <c r="C393" i="2"/>
  <c r="D393" i="2"/>
  <c r="C394" i="2"/>
  <c r="D394" i="2"/>
  <c r="C395" i="2"/>
  <c r="D395" i="2"/>
  <c r="C396" i="2"/>
  <c r="D396" i="2"/>
  <c r="C397" i="2"/>
  <c r="D397" i="2"/>
  <c r="C398" i="2"/>
  <c r="D398" i="2"/>
  <c r="C399" i="2"/>
  <c r="D399" i="2"/>
  <c r="C400" i="2"/>
  <c r="D400" i="2"/>
  <c r="C401" i="2"/>
  <c r="D401" i="2"/>
  <c r="C402" i="2"/>
  <c r="D402" i="2"/>
  <c r="C403" i="2"/>
  <c r="D403" i="2"/>
  <c r="C404" i="2"/>
  <c r="D404" i="2"/>
  <c r="C405" i="2"/>
  <c r="D405" i="2"/>
  <c r="C406" i="2"/>
  <c r="D406" i="2"/>
  <c r="C407" i="2"/>
  <c r="D407" i="2"/>
  <c r="C408" i="2"/>
  <c r="D408" i="2"/>
  <c r="C409" i="2"/>
  <c r="D409" i="2"/>
  <c r="C410" i="2"/>
  <c r="D410" i="2"/>
  <c r="C411" i="2"/>
  <c r="D411" i="2"/>
  <c r="C412" i="2"/>
  <c r="D412" i="2"/>
  <c r="C413" i="2"/>
  <c r="D413" i="2"/>
  <c r="C414" i="2"/>
  <c r="D414" i="2"/>
  <c r="C415" i="2"/>
  <c r="D415" i="2"/>
  <c r="C416" i="2"/>
  <c r="D416" i="2"/>
  <c r="C417" i="2"/>
  <c r="D417" i="2"/>
  <c r="C418" i="2"/>
  <c r="D418" i="2"/>
  <c r="C419" i="2"/>
  <c r="D419" i="2"/>
  <c r="C420" i="2"/>
  <c r="D420" i="2"/>
  <c r="C421" i="2"/>
  <c r="D421" i="2"/>
  <c r="C422" i="2"/>
  <c r="D422" i="2"/>
  <c r="C423" i="2"/>
  <c r="D423" i="2"/>
  <c r="C424" i="2"/>
  <c r="D424" i="2"/>
  <c r="C425" i="2"/>
  <c r="D425" i="2"/>
  <c r="C426" i="2"/>
  <c r="D426" i="2"/>
  <c r="C427" i="2"/>
  <c r="D427" i="2"/>
  <c r="C428" i="2"/>
  <c r="D428" i="2"/>
  <c r="C429" i="2"/>
  <c r="D429" i="2"/>
  <c r="C430" i="2"/>
  <c r="D430" i="2"/>
  <c r="C431" i="2"/>
  <c r="D431" i="2"/>
  <c r="C432" i="2"/>
  <c r="D432" i="2"/>
  <c r="C433" i="2"/>
  <c r="D433" i="2"/>
  <c r="C434" i="2"/>
  <c r="D434" i="2"/>
  <c r="C435" i="2"/>
  <c r="D435" i="2"/>
  <c r="C436" i="2"/>
  <c r="D436" i="2"/>
  <c r="C437" i="2"/>
  <c r="D437" i="2"/>
  <c r="C438" i="2"/>
  <c r="D438" i="2"/>
  <c r="C439" i="2"/>
  <c r="D439" i="2"/>
  <c r="C440" i="2"/>
  <c r="D440" i="2"/>
  <c r="C441" i="2"/>
  <c r="D441" i="2"/>
  <c r="C442" i="2"/>
  <c r="D442" i="2"/>
  <c r="C443" i="2"/>
  <c r="D443" i="2"/>
  <c r="C444" i="2"/>
  <c r="D444" i="2"/>
  <c r="C445" i="2"/>
  <c r="D445" i="2"/>
  <c r="C446" i="2"/>
  <c r="D446" i="2"/>
  <c r="C447" i="2"/>
  <c r="D447" i="2"/>
  <c r="C448" i="2"/>
  <c r="D448" i="2"/>
  <c r="C449" i="2"/>
  <c r="D449" i="2"/>
  <c r="C450" i="2"/>
  <c r="D450" i="2"/>
  <c r="C451" i="2"/>
  <c r="D451" i="2"/>
  <c r="C452" i="2"/>
  <c r="D452" i="2"/>
  <c r="C453" i="2"/>
  <c r="D453" i="2"/>
  <c r="C454" i="2"/>
  <c r="D454" i="2"/>
  <c r="C455" i="2"/>
  <c r="D455" i="2"/>
  <c r="C456" i="2"/>
  <c r="D456" i="2"/>
  <c r="C457" i="2"/>
  <c r="D457" i="2"/>
  <c r="C458" i="2"/>
  <c r="D458" i="2"/>
  <c r="C459" i="2"/>
  <c r="D459" i="2"/>
  <c r="C460" i="2"/>
  <c r="D460" i="2"/>
  <c r="C461" i="2"/>
  <c r="D461" i="2"/>
  <c r="C462" i="2"/>
  <c r="D462" i="2"/>
  <c r="C463" i="2"/>
  <c r="D463" i="2"/>
  <c r="C464" i="2"/>
  <c r="D464" i="2"/>
  <c r="C465" i="2"/>
  <c r="D465" i="2"/>
  <c r="C466" i="2"/>
  <c r="D466" i="2"/>
  <c r="C467" i="2"/>
  <c r="D467" i="2"/>
  <c r="C468" i="2"/>
  <c r="D468" i="2"/>
  <c r="C469" i="2"/>
  <c r="D469" i="2"/>
  <c r="C470" i="2"/>
  <c r="D470" i="2"/>
  <c r="C471" i="2"/>
  <c r="D471" i="2"/>
  <c r="C472" i="2"/>
  <c r="D472" i="2"/>
  <c r="C473" i="2"/>
  <c r="D473" i="2"/>
  <c r="C474" i="2"/>
  <c r="D474" i="2"/>
  <c r="C475" i="2"/>
  <c r="D475" i="2"/>
  <c r="C476" i="2"/>
  <c r="D476" i="2"/>
  <c r="C477" i="2"/>
  <c r="D477" i="2"/>
  <c r="C478" i="2"/>
  <c r="D478" i="2"/>
  <c r="C479" i="2"/>
  <c r="D479" i="2"/>
  <c r="C480" i="2"/>
  <c r="D480" i="2"/>
  <c r="C481" i="2"/>
  <c r="D481" i="2"/>
  <c r="C482" i="2"/>
  <c r="D482" i="2"/>
  <c r="C483" i="2"/>
  <c r="D483" i="2"/>
  <c r="C484" i="2"/>
  <c r="D484" i="2"/>
  <c r="C485" i="2"/>
  <c r="D485" i="2"/>
  <c r="C486" i="2"/>
  <c r="D486" i="2"/>
  <c r="C487" i="2"/>
  <c r="D487" i="2"/>
  <c r="C488" i="2"/>
  <c r="D488" i="2"/>
  <c r="C489" i="2"/>
  <c r="D489" i="2"/>
  <c r="C490" i="2"/>
  <c r="D490" i="2"/>
  <c r="C491" i="2"/>
  <c r="D491" i="2"/>
  <c r="C492" i="2"/>
  <c r="D492" i="2"/>
  <c r="C493" i="2"/>
  <c r="D493" i="2"/>
  <c r="C494" i="2"/>
  <c r="D494" i="2"/>
  <c r="C495" i="2"/>
  <c r="D495" i="2"/>
  <c r="C496" i="2"/>
  <c r="D496" i="2"/>
  <c r="C497" i="2"/>
  <c r="D497" i="2"/>
  <c r="C498" i="2"/>
  <c r="D498" i="2"/>
  <c r="C499" i="2"/>
  <c r="D499" i="2"/>
  <c r="C500" i="2"/>
  <c r="D500" i="2"/>
  <c r="C501" i="2"/>
  <c r="D501" i="2"/>
  <c r="C502" i="2"/>
  <c r="D502" i="2"/>
  <c r="C503" i="2"/>
  <c r="D503" i="2"/>
  <c r="C504" i="2"/>
  <c r="D504" i="2"/>
  <c r="C505" i="2"/>
  <c r="D505" i="2"/>
  <c r="C506" i="2"/>
  <c r="D506" i="2"/>
  <c r="C507" i="2"/>
  <c r="D507" i="2"/>
  <c r="C508" i="2"/>
  <c r="D508" i="2"/>
  <c r="C509" i="2"/>
  <c r="D509" i="2"/>
  <c r="C510" i="2"/>
  <c r="D510" i="2"/>
  <c r="C511" i="2"/>
  <c r="D511" i="2"/>
  <c r="C512" i="2"/>
  <c r="D512" i="2"/>
  <c r="C513" i="2"/>
  <c r="D513" i="2"/>
  <c r="C514" i="2"/>
  <c r="D514" i="2"/>
  <c r="C515" i="2"/>
  <c r="D515" i="2"/>
  <c r="C516" i="2"/>
  <c r="D516" i="2"/>
  <c r="C517" i="2"/>
  <c r="D517" i="2"/>
  <c r="C518" i="2"/>
  <c r="D518" i="2"/>
  <c r="C519" i="2"/>
  <c r="D519" i="2"/>
  <c r="C520" i="2"/>
  <c r="D520" i="2"/>
  <c r="C521" i="2"/>
  <c r="D521" i="2"/>
  <c r="C522" i="2"/>
  <c r="D522" i="2"/>
  <c r="C523" i="2"/>
  <c r="D523" i="2"/>
  <c r="C524" i="2"/>
  <c r="D524" i="2"/>
  <c r="C525" i="2"/>
  <c r="D525" i="2"/>
  <c r="C526" i="2"/>
  <c r="D526" i="2"/>
  <c r="C527" i="2"/>
  <c r="D527" i="2"/>
  <c r="C528" i="2"/>
  <c r="D528" i="2"/>
  <c r="C529" i="2"/>
  <c r="D529" i="2"/>
  <c r="C530" i="2"/>
  <c r="D530" i="2"/>
  <c r="C531" i="2"/>
  <c r="D531" i="2"/>
  <c r="C532" i="2"/>
  <c r="D532" i="2"/>
  <c r="C533" i="2"/>
  <c r="D533" i="2"/>
  <c r="C534" i="2"/>
  <c r="D534" i="2"/>
  <c r="C535" i="2"/>
  <c r="D535" i="2"/>
  <c r="C536" i="2"/>
  <c r="D536" i="2"/>
  <c r="C537" i="2"/>
  <c r="D537" i="2"/>
  <c r="C538" i="2"/>
  <c r="D538" i="2"/>
  <c r="C539" i="2"/>
  <c r="D539" i="2"/>
  <c r="C540" i="2"/>
  <c r="D540" i="2"/>
  <c r="C541" i="2"/>
  <c r="D541" i="2"/>
  <c r="C542" i="2"/>
  <c r="D542" i="2"/>
  <c r="C543" i="2"/>
  <c r="D543" i="2"/>
  <c r="C544" i="2"/>
  <c r="D544" i="2"/>
  <c r="C545" i="2"/>
  <c r="D545" i="2"/>
  <c r="C546" i="2"/>
  <c r="D546" i="2"/>
  <c r="C547" i="2"/>
  <c r="D547" i="2"/>
  <c r="C548" i="2"/>
  <c r="D548" i="2"/>
  <c r="C549" i="2"/>
  <c r="D549" i="2"/>
  <c r="C550" i="2"/>
  <c r="D550" i="2"/>
  <c r="C551" i="2"/>
  <c r="D551" i="2"/>
  <c r="C552" i="2"/>
  <c r="D552" i="2"/>
  <c r="C553" i="2"/>
  <c r="D553" i="2"/>
  <c r="C554" i="2"/>
  <c r="D554" i="2"/>
  <c r="C555" i="2"/>
  <c r="D555" i="2"/>
  <c r="C556" i="2"/>
  <c r="D556" i="2"/>
  <c r="C557" i="2"/>
  <c r="D557" i="2"/>
  <c r="C558" i="2"/>
  <c r="D558" i="2"/>
  <c r="C559" i="2"/>
  <c r="D559" i="2"/>
  <c r="C560" i="2"/>
  <c r="D560" i="2"/>
  <c r="C561" i="2"/>
  <c r="D561" i="2"/>
  <c r="C562" i="2"/>
  <c r="D562" i="2"/>
  <c r="C563" i="2"/>
  <c r="D563" i="2"/>
  <c r="C564" i="2"/>
  <c r="D564" i="2"/>
  <c r="C565" i="2"/>
  <c r="D565" i="2"/>
  <c r="C566" i="2"/>
  <c r="D566" i="2"/>
  <c r="C567" i="2"/>
  <c r="D567" i="2"/>
  <c r="C568" i="2"/>
  <c r="D568" i="2"/>
  <c r="C569" i="2"/>
  <c r="D569" i="2"/>
  <c r="C570" i="2"/>
  <c r="D570" i="2"/>
  <c r="C571" i="2"/>
  <c r="D571" i="2"/>
  <c r="C572" i="2"/>
  <c r="D572" i="2"/>
  <c r="C573" i="2"/>
  <c r="D573" i="2"/>
  <c r="C574" i="2"/>
  <c r="D574" i="2"/>
  <c r="C575" i="2"/>
  <c r="D575" i="2"/>
  <c r="C576" i="2"/>
  <c r="D576" i="2"/>
  <c r="C577" i="2"/>
  <c r="D577" i="2"/>
  <c r="C578" i="2"/>
  <c r="D578" i="2"/>
  <c r="C579" i="2"/>
  <c r="D579" i="2"/>
  <c r="C580" i="2"/>
  <c r="D580" i="2"/>
  <c r="C581" i="2"/>
  <c r="D581" i="2"/>
  <c r="C582" i="2"/>
  <c r="D582" i="2"/>
  <c r="C583" i="2"/>
  <c r="D583" i="2"/>
  <c r="C584" i="2"/>
  <c r="D584" i="2"/>
  <c r="C585" i="2"/>
  <c r="D585" i="2"/>
  <c r="C586" i="2"/>
  <c r="D586" i="2"/>
  <c r="C587" i="2"/>
  <c r="D587" i="2"/>
  <c r="C588" i="2"/>
  <c r="D588" i="2"/>
  <c r="C589" i="2"/>
  <c r="D589" i="2"/>
  <c r="C590" i="2"/>
  <c r="D590" i="2"/>
  <c r="C591" i="2"/>
  <c r="D591" i="2"/>
  <c r="C592" i="2"/>
  <c r="D592" i="2"/>
  <c r="C593" i="2"/>
  <c r="D593" i="2"/>
  <c r="C594" i="2"/>
  <c r="D594" i="2"/>
  <c r="C595" i="2"/>
  <c r="D595" i="2"/>
  <c r="C596" i="2"/>
  <c r="D596" i="2"/>
  <c r="C597" i="2"/>
  <c r="D597" i="2"/>
  <c r="C598" i="2"/>
  <c r="D598" i="2"/>
  <c r="C599" i="2"/>
  <c r="D599" i="2"/>
  <c r="C600" i="2"/>
  <c r="D600" i="2"/>
  <c r="C601" i="2"/>
  <c r="D601" i="2"/>
  <c r="C602" i="2"/>
  <c r="D602" i="2"/>
  <c r="C603" i="2"/>
  <c r="D603" i="2"/>
  <c r="C604" i="2"/>
  <c r="D604" i="2"/>
  <c r="C605" i="2"/>
  <c r="D605" i="2"/>
  <c r="C606" i="2"/>
  <c r="D606" i="2"/>
  <c r="C607" i="2"/>
  <c r="D607" i="2"/>
  <c r="C608" i="2"/>
  <c r="D608" i="2"/>
  <c r="C609" i="2"/>
  <c r="D609" i="2"/>
  <c r="C610" i="2"/>
  <c r="D610" i="2"/>
  <c r="C611" i="2"/>
  <c r="D611" i="2"/>
  <c r="C612" i="2"/>
  <c r="D612" i="2"/>
  <c r="C613" i="2"/>
  <c r="D613" i="2"/>
  <c r="C614" i="2"/>
  <c r="D614" i="2"/>
  <c r="C615" i="2"/>
  <c r="D615" i="2"/>
  <c r="C616" i="2"/>
  <c r="D616" i="2"/>
  <c r="C617" i="2"/>
  <c r="D617" i="2"/>
  <c r="C618" i="2"/>
  <c r="D618" i="2"/>
  <c r="C619" i="2"/>
  <c r="D619" i="2"/>
  <c r="C620" i="2"/>
  <c r="D620" i="2"/>
  <c r="C621" i="2"/>
  <c r="D621" i="2"/>
  <c r="C622" i="2"/>
  <c r="D622" i="2"/>
  <c r="C623" i="2"/>
  <c r="D623" i="2"/>
  <c r="C624" i="2"/>
  <c r="D624" i="2"/>
  <c r="C625" i="2"/>
  <c r="D625" i="2"/>
  <c r="C626" i="2"/>
  <c r="D626" i="2"/>
  <c r="C627" i="2"/>
  <c r="D627" i="2"/>
  <c r="C628" i="2"/>
  <c r="D628" i="2"/>
  <c r="C629" i="2"/>
  <c r="D629" i="2"/>
  <c r="C630" i="2"/>
  <c r="D630" i="2"/>
  <c r="C631" i="2"/>
  <c r="D631" i="2"/>
  <c r="C632" i="2"/>
  <c r="D632" i="2"/>
  <c r="C633" i="2"/>
  <c r="D633" i="2"/>
  <c r="C634" i="2"/>
  <c r="D634" i="2"/>
  <c r="C635" i="2"/>
  <c r="D635" i="2"/>
  <c r="C636" i="2"/>
  <c r="D636" i="2"/>
  <c r="C637" i="2"/>
  <c r="D637" i="2"/>
  <c r="C638" i="2"/>
  <c r="D638" i="2"/>
  <c r="C639" i="2"/>
  <c r="D639" i="2"/>
  <c r="C640" i="2"/>
  <c r="D640" i="2"/>
  <c r="C641" i="2"/>
  <c r="D641" i="2"/>
  <c r="C642" i="2"/>
  <c r="D642" i="2"/>
  <c r="C643" i="2"/>
  <c r="D643" i="2"/>
  <c r="C644" i="2"/>
  <c r="D644" i="2"/>
  <c r="C645" i="2"/>
  <c r="D645" i="2"/>
  <c r="C646" i="2"/>
  <c r="D646" i="2"/>
  <c r="C647" i="2"/>
  <c r="D647" i="2"/>
  <c r="C648" i="2"/>
  <c r="D648" i="2"/>
  <c r="C649" i="2"/>
  <c r="D649" i="2"/>
  <c r="C650" i="2"/>
  <c r="D650" i="2"/>
  <c r="C651" i="2"/>
  <c r="D651" i="2"/>
  <c r="C652" i="2"/>
  <c r="D652" i="2"/>
  <c r="C653" i="2"/>
  <c r="D653" i="2"/>
  <c r="C654" i="2"/>
  <c r="D654" i="2"/>
  <c r="C655" i="2"/>
  <c r="D655" i="2"/>
  <c r="C656" i="2"/>
  <c r="D656" i="2"/>
  <c r="C657" i="2"/>
  <c r="D657" i="2"/>
  <c r="C658" i="2"/>
  <c r="D658" i="2"/>
  <c r="C659" i="2"/>
  <c r="D659" i="2"/>
  <c r="C660" i="2"/>
  <c r="D660" i="2"/>
  <c r="C661" i="2"/>
  <c r="D661" i="2"/>
  <c r="C662" i="2"/>
  <c r="D662" i="2"/>
  <c r="C663" i="2"/>
  <c r="D663" i="2"/>
  <c r="C664" i="2"/>
  <c r="D664" i="2"/>
  <c r="C665" i="2"/>
  <c r="D665" i="2"/>
  <c r="C666" i="2"/>
  <c r="D666" i="2"/>
  <c r="C667" i="2"/>
  <c r="D667" i="2"/>
  <c r="C668" i="2"/>
  <c r="D668" i="2"/>
  <c r="C669" i="2"/>
  <c r="D669" i="2"/>
  <c r="C670" i="2"/>
  <c r="D670" i="2"/>
  <c r="C671" i="2"/>
  <c r="D671" i="2"/>
  <c r="C672" i="2"/>
  <c r="D672" i="2"/>
  <c r="C673" i="2"/>
  <c r="D673" i="2"/>
  <c r="C674" i="2"/>
  <c r="D674" i="2"/>
  <c r="C675" i="2"/>
  <c r="D675" i="2"/>
  <c r="C676" i="2"/>
  <c r="D676" i="2"/>
  <c r="C677" i="2"/>
  <c r="D677" i="2"/>
  <c r="C678" i="2"/>
  <c r="D678" i="2"/>
  <c r="C679" i="2"/>
  <c r="D679" i="2"/>
  <c r="C680" i="2"/>
  <c r="D680" i="2"/>
  <c r="C681" i="2"/>
  <c r="D681" i="2"/>
  <c r="C682" i="2"/>
  <c r="D682" i="2"/>
  <c r="C683" i="2"/>
  <c r="D683" i="2"/>
  <c r="C684" i="2"/>
  <c r="D684" i="2"/>
  <c r="C685" i="2"/>
  <c r="D685" i="2"/>
  <c r="C686" i="2"/>
  <c r="D686" i="2"/>
  <c r="C687" i="2"/>
  <c r="D687" i="2"/>
  <c r="C688" i="2"/>
  <c r="D688" i="2"/>
  <c r="C689" i="2"/>
  <c r="D689" i="2"/>
  <c r="C690" i="2"/>
  <c r="D690" i="2"/>
  <c r="C691" i="2"/>
  <c r="D691" i="2"/>
  <c r="C692" i="2"/>
  <c r="D692" i="2"/>
  <c r="C693" i="2"/>
  <c r="D693" i="2"/>
  <c r="C694" i="2"/>
  <c r="D694" i="2"/>
  <c r="C695" i="2"/>
  <c r="D695" i="2"/>
  <c r="C696" i="2"/>
  <c r="D696" i="2"/>
  <c r="C697" i="2"/>
  <c r="D697" i="2"/>
  <c r="C698" i="2"/>
  <c r="D698" i="2"/>
  <c r="C699" i="2"/>
  <c r="D699" i="2"/>
  <c r="C700" i="2"/>
  <c r="D700" i="2"/>
  <c r="C701" i="2"/>
  <c r="D701" i="2"/>
  <c r="C702" i="2"/>
  <c r="D702" i="2"/>
  <c r="C703" i="2"/>
  <c r="D703" i="2"/>
  <c r="C704" i="2"/>
  <c r="D704" i="2"/>
  <c r="C705" i="2"/>
  <c r="D705" i="2"/>
  <c r="C706" i="2"/>
  <c r="D706" i="2"/>
  <c r="C707" i="2"/>
  <c r="D707" i="2"/>
  <c r="C708" i="2"/>
  <c r="D708" i="2"/>
  <c r="C709" i="2"/>
  <c r="D709" i="2"/>
  <c r="C710" i="2"/>
  <c r="D710" i="2"/>
  <c r="C711" i="2"/>
  <c r="D711" i="2"/>
  <c r="C712" i="2"/>
  <c r="D712" i="2"/>
  <c r="C713" i="2"/>
  <c r="D713" i="2"/>
  <c r="C714" i="2"/>
  <c r="D714" i="2"/>
  <c r="C715" i="2"/>
  <c r="D715" i="2"/>
  <c r="C716" i="2"/>
  <c r="D716" i="2"/>
  <c r="C717" i="2"/>
  <c r="D717" i="2"/>
  <c r="C718" i="2"/>
  <c r="D718" i="2"/>
  <c r="C719" i="2"/>
  <c r="D719" i="2"/>
  <c r="C720" i="2"/>
  <c r="D720" i="2"/>
  <c r="C721" i="2"/>
  <c r="D721" i="2"/>
  <c r="C722" i="2"/>
  <c r="D722" i="2"/>
  <c r="C723" i="2"/>
  <c r="D723" i="2"/>
  <c r="C724" i="2"/>
  <c r="D724" i="2"/>
  <c r="C725" i="2"/>
  <c r="D725" i="2"/>
  <c r="C726" i="2"/>
  <c r="D726" i="2"/>
  <c r="C727" i="2"/>
  <c r="D727" i="2"/>
  <c r="C728" i="2"/>
  <c r="D728" i="2"/>
  <c r="C729" i="2"/>
  <c r="D729" i="2"/>
  <c r="C730" i="2"/>
  <c r="D730" i="2"/>
  <c r="C731" i="2"/>
  <c r="D731" i="2"/>
  <c r="C732" i="2"/>
  <c r="D732" i="2"/>
  <c r="C733" i="2"/>
  <c r="D733" i="2"/>
  <c r="C734" i="2"/>
  <c r="D734" i="2"/>
  <c r="C735" i="2"/>
  <c r="D735" i="2"/>
  <c r="C736" i="2"/>
  <c r="D736" i="2"/>
  <c r="C737" i="2"/>
  <c r="D737" i="2"/>
  <c r="C738" i="2"/>
  <c r="D738" i="2"/>
  <c r="C739" i="2"/>
  <c r="D739" i="2"/>
  <c r="C740" i="2"/>
  <c r="D740" i="2"/>
  <c r="C741" i="2"/>
  <c r="D741" i="2"/>
  <c r="C742" i="2"/>
  <c r="D742" i="2"/>
  <c r="C743" i="2"/>
  <c r="D743" i="2"/>
  <c r="C744" i="2"/>
  <c r="D744" i="2"/>
  <c r="C745" i="2"/>
  <c r="D745" i="2"/>
  <c r="C746" i="2"/>
  <c r="D746" i="2"/>
  <c r="C747" i="2"/>
  <c r="D747" i="2"/>
  <c r="C748" i="2"/>
  <c r="D748" i="2"/>
  <c r="C749" i="2"/>
  <c r="D749" i="2"/>
  <c r="C750" i="2"/>
  <c r="D750" i="2"/>
  <c r="C751" i="2"/>
  <c r="D751" i="2"/>
  <c r="C752" i="2"/>
  <c r="D752" i="2"/>
  <c r="C753" i="2"/>
  <c r="D753" i="2"/>
  <c r="C754" i="2"/>
  <c r="D754" i="2"/>
  <c r="C755" i="2"/>
  <c r="D755" i="2"/>
  <c r="C756" i="2"/>
  <c r="D756" i="2"/>
  <c r="C757" i="2"/>
  <c r="D757" i="2"/>
  <c r="C758" i="2"/>
  <c r="D758" i="2"/>
  <c r="C759" i="2"/>
  <c r="D759" i="2"/>
  <c r="C760" i="2"/>
  <c r="D760" i="2"/>
  <c r="C761" i="2"/>
  <c r="D761" i="2"/>
  <c r="C762" i="2"/>
  <c r="D762" i="2"/>
  <c r="C763" i="2"/>
  <c r="D763" i="2"/>
  <c r="C764" i="2"/>
  <c r="D764" i="2"/>
  <c r="C765" i="2"/>
  <c r="D765" i="2"/>
  <c r="C766" i="2"/>
  <c r="D766" i="2"/>
  <c r="C767" i="2"/>
  <c r="D767" i="2"/>
  <c r="C768" i="2"/>
  <c r="D768" i="2"/>
  <c r="C769" i="2"/>
  <c r="D769" i="2"/>
  <c r="C770" i="2"/>
  <c r="D770" i="2"/>
  <c r="C771" i="2"/>
  <c r="D771" i="2"/>
  <c r="C772" i="2"/>
  <c r="D772" i="2"/>
  <c r="C773" i="2"/>
  <c r="D773" i="2"/>
  <c r="C774" i="2"/>
  <c r="D774" i="2"/>
  <c r="C775" i="2"/>
  <c r="D775" i="2"/>
  <c r="C776" i="2"/>
  <c r="D776" i="2"/>
  <c r="C777" i="2"/>
  <c r="D777" i="2"/>
  <c r="C778" i="2"/>
  <c r="D778" i="2"/>
  <c r="C779" i="2"/>
  <c r="D779" i="2"/>
  <c r="C780" i="2"/>
  <c r="D780" i="2"/>
  <c r="C781" i="2"/>
  <c r="D781" i="2"/>
  <c r="C782" i="2"/>
  <c r="D782" i="2"/>
  <c r="C783" i="2"/>
  <c r="D783" i="2"/>
  <c r="C784" i="2"/>
  <c r="D784" i="2"/>
  <c r="C785" i="2"/>
  <c r="D785" i="2"/>
  <c r="C786" i="2"/>
  <c r="D786" i="2"/>
  <c r="C787" i="2"/>
  <c r="D787" i="2"/>
  <c r="C788" i="2"/>
  <c r="D788" i="2"/>
  <c r="C789" i="2"/>
  <c r="D789" i="2"/>
  <c r="C790" i="2"/>
  <c r="D790" i="2"/>
  <c r="C791" i="2"/>
  <c r="D791" i="2"/>
  <c r="C792" i="2"/>
  <c r="D792" i="2"/>
  <c r="C793" i="2"/>
  <c r="D793" i="2"/>
  <c r="C794" i="2"/>
  <c r="D794" i="2"/>
  <c r="C795" i="2"/>
  <c r="D795" i="2"/>
  <c r="C796" i="2"/>
  <c r="D796" i="2"/>
  <c r="C797" i="2"/>
  <c r="D797" i="2"/>
  <c r="C798" i="2"/>
  <c r="D798" i="2"/>
  <c r="C799" i="2"/>
  <c r="D799" i="2"/>
  <c r="C800" i="2"/>
  <c r="D800" i="2"/>
  <c r="C801" i="2"/>
  <c r="D801" i="2"/>
  <c r="C802" i="2"/>
  <c r="D802" i="2"/>
  <c r="C803" i="2"/>
  <c r="D803" i="2"/>
  <c r="C804" i="2"/>
  <c r="D804" i="2"/>
  <c r="C805" i="2"/>
  <c r="D805" i="2"/>
  <c r="C806" i="2"/>
  <c r="D806" i="2"/>
  <c r="C807" i="2"/>
  <c r="D807" i="2"/>
  <c r="C808" i="2"/>
  <c r="D808" i="2"/>
  <c r="C809" i="2"/>
  <c r="D809" i="2"/>
  <c r="C810" i="2"/>
  <c r="D810" i="2"/>
  <c r="C811" i="2"/>
  <c r="D811" i="2"/>
  <c r="C812" i="2"/>
  <c r="D812" i="2"/>
  <c r="C813" i="2"/>
  <c r="D813" i="2"/>
  <c r="C814" i="2"/>
  <c r="D814" i="2"/>
  <c r="C815" i="2"/>
  <c r="D815" i="2"/>
  <c r="C816" i="2"/>
  <c r="D816" i="2"/>
  <c r="C817" i="2"/>
  <c r="D817" i="2"/>
  <c r="C818" i="2"/>
  <c r="D818" i="2"/>
  <c r="C819" i="2"/>
  <c r="D819" i="2"/>
  <c r="C820" i="2"/>
  <c r="D820" i="2"/>
  <c r="C821" i="2"/>
  <c r="D821" i="2"/>
  <c r="C822" i="2"/>
  <c r="D822" i="2"/>
  <c r="C823" i="2"/>
  <c r="D823" i="2"/>
  <c r="C824" i="2"/>
  <c r="D824" i="2"/>
  <c r="C825" i="2"/>
  <c r="D825" i="2"/>
  <c r="C826" i="2"/>
  <c r="D826" i="2"/>
  <c r="C827" i="2"/>
  <c r="D827" i="2"/>
  <c r="C828" i="2"/>
  <c r="D828" i="2"/>
  <c r="C829" i="2"/>
  <c r="D829" i="2"/>
  <c r="C830" i="2"/>
  <c r="D830" i="2"/>
  <c r="C831" i="2"/>
  <c r="D831" i="2"/>
  <c r="C832" i="2"/>
  <c r="D832" i="2"/>
  <c r="C833" i="2"/>
  <c r="D833" i="2"/>
  <c r="C834" i="2"/>
  <c r="D834" i="2"/>
  <c r="C835" i="2"/>
  <c r="D835" i="2"/>
  <c r="C836" i="2"/>
  <c r="D836" i="2"/>
  <c r="C837" i="2"/>
  <c r="D837" i="2"/>
  <c r="C838" i="2"/>
  <c r="D838" i="2"/>
  <c r="C839" i="2"/>
  <c r="D839" i="2"/>
  <c r="C840" i="2"/>
  <c r="D840" i="2"/>
  <c r="C841" i="2"/>
  <c r="D841" i="2"/>
  <c r="C842" i="2"/>
  <c r="D842" i="2"/>
  <c r="C843" i="2"/>
  <c r="D843" i="2"/>
  <c r="C844" i="2"/>
  <c r="D844" i="2"/>
  <c r="C845" i="2"/>
  <c r="D845" i="2"/>
  <c r="C846" i="2"/>
  <c r="D846" i="2"/>
  <c r="C847" i="2"/>
  <c r="D847" i="2"/>
  <c r="C848" i="2"/>
  <c r="D848" i="2"/>
  <c r="C849" i="2"/>
  <c r="D849" i="2"/>
  <c r="C850" i="2"/>
  <c r="D850" i="2"/>
  <c r="C851" i="2"/>
  <c r="D851" i="2"/>
  <c r="C852" i="2"/>
  <c r="D852" i="2"/>
  <c r="C853" i="2"/>
  <c r="D853" i="2"/>
  <c r="C854" i="2"/>
  <c r="D854" i="2"/>
  <c r="C855" i="2"/>
  <c r="D855" i="2"/>
  <c r="C856" i="2"/>
  <c r="D856" i="2"/>
  <c r="C857" i="2"/>
  <c r="D857" i="2"/>
  <c r="C858" i="2"/>
  <c r="D858" i="2"/>
  <c r="C859" i="2"/>
  <c r="D859" i="2"/>
  <c r="C860" i="2"/>
  <c r="D860" i="2"/>
  <c r="C861" i="2"/>
  <c r="D861" i="2"/>
  <c r="C862" i="2"/>
  <c r="D862" i="2"/>
  <c r="C863" i="2"/>
  <c r="D863" i="2"/>
  <c r="C864" i="2"/>
  <c r="D864" i="2"/>
  <c r="C865" i="2"/>
  <c r="D865" i="2"/>
  <c r="C866" i="2"/>
  <c r="D866" i="2"/>
  <c r="C867" i="2"/>
  <c r="D867" i="2"/>
  <c r="C868" i="2"/>
  <c r="D868" i="2"/>
  <c r="C869" i="2"/>
  <c r="D869" i="2"/>
  <c r="C870" i="2"/>
  <c r="D870" i="2"/>
  <c r="C871" i="2"/>
  <c r="D871" i="2"/>
  <c r="C872" i="2"/>
  <c r="D872" i="2"/>
  <c r="C873" i="2"/>
  <c r="D873" i="2"/>
  <c r="C874" i="2"/>
  <c r="D874" i="2"/>
  <c r="C875" i="2"/>
  <c r="D875" i="2"/>
  <c r="C876" i="2"/>
  <c r="D876" i="2"/>
  <c r="C877" i="2"/>
  <c r="D877" i="2"/>
  <c r="C878" i="2"/>
  <c r="D878" i="2"/>
  <c r="C879" i="2"/>
  <c r="D879" i="2"/>
  <c r="C880" i="2"/>
  <c r="D880" i="2"/>
  <c r="C881" i="2"/>
  <c r="D881" i="2"/>
  <c r="C882" i="2"/>
  <c r="D882" i="2"/>
  <c r="C883" i="2"/>
  <c r="D883" i="2"/>
  <c r="C884" i="2"/>
  <c r="D884" i="2"/>
  <c r="C885" i="2"/>
  <c r="D885" i="2"/>
  <c r="C886" i="2"/>
  <c r="D886" i="2"/>
  <c r="C887" i="2"/>
  <c r="D887" i="2"/>
  <c r="C888" i="2"/>
  <c r="D888" i="2"/>
  <c r="C889" i="2"/>
  <c r="D889" i="2"/>
  <c r="C890" i="2"/>
  <c r="D890" i="2"/>
  <c r="C891" i="2"/>
  <c r="D891" i="2"/>
  <c r="C892" i="2"/>
  <c r="D892" i="2"/>
  <c r="C893" i="2"/>
  <c r="D893" i="2"/>
  <c r="C894" i="2"/>
  <c r="D894" i="2"/>
  <c r="C895" i="2"/>
  <c r="D895" i="2"/>
  <c r="C896" i="2"/>
  <c r="D896" i="2"/>
  <c r="C897" i="2"/>
  <c r="D897" i="2"/>
  <c r="C898" i="2"/>
  <c r="D898" i="2"/>
  <c r="C899" i="2"/>
  <c r="D899" i="2"/>
  <c r="C900" i="2"/>
  <c r="D900" i="2"/>
  <c r="C901" i="2"/>
  <c r="D901" i="2"/>
  <c r="C902" i="2"/>
  <c r="D902" i="2"/>
  <c r="C903" i="2"/>
  <c r="D903" i="2"/>
  <c r="C904" i="2"/>
  <c r="D904" i="2"/>
  <c r="C905" i="2"/>
  <c r="D905" i="2"/>
  <c r="C906" i="2"/>
  <c r="D906" i="2"/>
  <c r="C907" i="2"/>
  <c r="D907" i="2"/>
  <c r="C908" i="2"/>
  <c r="D908" i="2"/>
  <c r="C909" i="2"/>
  <c r="D909" i="2"/>
  <c r="C910" i="2"/>
  <c r="D910" i="2"/>
  <c r="C911" i="2"/>
  <c r="D911" i="2"/>
  <c r="C912" i="2"/>
  <c r="D912" i="2"/>
  <c r="C913" i="2"/>
  <c r="D913" i="2"/>
  <c r="C914" i="2"/>
  <c r="D914" i="2"/>
  <c r="C915" i="2"/>
  <c r="D915" i="2"/>
  <c r="C916" i="2"/>
  <c r="D916" i="2"/>
  <c r="C917" i="2"/>
  <c r="D917" i="2"/>
  <c r="C918" i="2"/>
  <c r="D918" i="2"/>
  <c r="C919" i="2"/>
  <c r="D919" i="2"/>
  <c r="C920" i="2"/>
  <c r="D920" i="2"/>
  <c r="C921" i="2"/>
  <c r="D921" i="2"/>
  <c r="C922" i="2"/>
  <c r="D922" i="2"/>
  <c r="C923" i="2"/>
  <c r="D923" i="2"/>
  <c r="C924" i="2"/>
  <c r="D924" i="2"/>
  <c r="C925" i="2"/>
  <c r="D925" i="2"/>
  <c r="C926" i="2"/>
  <c r="D926" i="2"/>
  <c r="C927" i="2"/>
  <c r="D927" i="2"/>
  <c r="C928" i="2"/>
  <c r="D928" i="2"/>
  <c r="C929" i="2"/>
  <c r="D929" i="2"/>
  <c r="C930" i="2"/>
  <c r="D930" i="2"/>
  <c r="C931" i="2"/>
  <c r="D931" i="2"/>
  <c r="C932" i="2"/>
  <c r="D932" i="2"/>
  <c r="C933" i="2"/>
  <c r="D933" i="2"/>
  <c r="C934" i="2"/>
  <c r="D934" i="2"/>
  <c r="C935" i="2"/>
  <c r="D935" i="2"/>
  <c r="C936" i="2"/>
  <c r="D936" i="2"/>
  <c r="C937" i="2"/>
  <c r="D937" i="2"/>
  <c r="C938" i="2"/>
  <c r="D938" i="2"/>
  <c r="C939" i="2"/>
  <c r="D939" i="2"/>
  <c r="C940" i="2"/>
  <c r="D940" i="2"/>
  <c r="C941" i="2"/>
  <c r="D941" i="2"/>
  <c r="C942" i="2"/>
  <c r="D942" i="2"/>
  <c r="C943" i="2"/>
  <c r="D943" i="2"/>
  <c r="C944" i="2"/>
  <c r="D944" i="2"/>
  <c r="C945" i="2"/>
  <c r="D945" i="2"/>
  <c r="C946" i="2"/>
  <c r="D946" i="2"/>
  <c r="C947" i="2"/>
  <c r="D947" i="2"/>
  <c r="C948" i="2"/>
  <c r="D948" i="2"/>
  <c r="C949" i="2"/>
  <c r="D949" i="2"/>
  <c r="C950" i="2"/>
  <c r="D950" i="2"/>
  <c r="C951" i="2"/>
  <c r="D951" i="2"/>
  <c r="C952" i="2"/>
  <c r="D952" i="2"/>
  <c r="C953" i="2"/>
  <c r="D953" i="2"/>
  <c r="C954" i="2"/>
  <c r="D954" i="2"/>
  <c r="C955" i="2"/>
  <c r="D955" i="2"/>
  <c r="C956" i="2"/>
  <c r="D956" i="2"/>
  <c r="C957" i="2"/>
  <c r="D957" i="2"/>
  <c r="C958" i="2"/>
  <c r="D958" i="2"/>
  <c r="C959" i="2"/>
  <c r="D959" i="2"/>
  <c r="C960" i="2"/>
  <c r="D960" i="2"/>
  <c r="C961" i="2"/>
  <c r="D961" i="2"/>
  <c r="C962" i="2"/>
  <c r="D962" i="2"/>
  <c r="C963" i="2"/>
  <c r="D963" i="2"/>
  <c r="C964" i="2"/>
  <c r="D964" i="2"/>
  <c r="C965" i="2"/>
  <c r="D965" i="2"/>
  <c r="C966" i="2"/>
  <c r="D966" i="2"/>
  <c r="C967" i="2"/>
  <c r="D967" i="2"/>
  <c r="C968" i="2"/>
  <c r="D968" i="2"/>
  <c r="C969" i="2"/>
  <c r="D969" i="2"/>
  <c r="C970" i="2"/>
  <c r="D970" i="2"/>
  <c r="C971" i="2"/>
  <c r="D971" i="2"/>
  <c r="C972" i="2"/>
  <c r="D972" i="2"/>
  <c r="C973" i="2"/>
  <c r="D973" i="2"/>
  <c r="C974" i="2"/>
  <c r="D974" i="2"/>
  <c r="C975" i="2"/>
  <c r="D975" i="2"/>
  <c r="C976" i="2"/>
  <c r="D976" i="2"/>
  <c r="C977" i="2"/>
  <c r="D977" i="2"/>
  <c r="C978" i="2"/>
  <c r="D978" i="2"/>
  <c r="C979" i="2"/>
  <c r="D979" i="2"/>
  <c r="C980" i="2"/>
  <c r="D980" i="2"/>
  <c r="C981" i="2"/>
  <c r="D981" i="2"/>
  <c r="C982" i="2"/>
  <c r="D982" i="2"/>
  <c r="C983" i="2"/>
  <c r="D983" i="2"/>
  <c r="C984" i="2"/>
  <c r="D984" i="2"/>
  <c r="C985" i="2"/>
  <c r="D985" i="2"/>
  <c r="C986" i="2"/>
  <c r="D986" i="2"/>
  <c r="C987" i="2"/>
  <c r="D987" i="2"/>
  <c r="C988" i="2"/>
  <c r="D988" i="2"/>
  <c r="C989" i="2"/>
  <c r="D989" i="2"/>
  <c r="C990" i="2"/>
  <c r="D990" i="2"/>
  <c r="C991" i="2"/>
  <c r="D991" i="2"/>
  <c r="C992" i="2"/>
  <c r="D992" i="2"/>
  <c r="C993" i="2"/>
  <c r="D993" i="2"/>
  <c r="C994" i="2"/>
  <c r="D994" i="2"/>
  <c r="C995" i="2"/>
  <c r="D995" i="2"/>
  <c r="C996" i="2"/>
  <c r="D996" i="2"/>
  <c r="C997" i="2"/>
  <c r="D997" i="2"/>
  <c r="C998" i="2"/>
  <c r="D998" i="2"/>
  <c r="C999" i="2"/>
  <c r="D999" i="2"/>
  <c r="C1000" i="2"/>
  <c r="D1000" i="2"/>
  <c r="C1001" i="2"/>
  <c r="D1001" i="2"/>
  <c r="C1002" i="2"/>
  <c r="D1002" i="2"/>
  <c r="C1003" i="2"/>
  <c r="D1003" i="2"/>
  <c r="C1004" i="2"/>
  <c r="D1004" i="2"/>
  <c r="C1005" i="2"/>
  <c r="D1005" i="2"/>
  <c r="C1006" i="2"/>
  <c r="D1006" i="2"/>
  <c r="C1007" i="2"/>
  <c r="D1007" i="2"/>
  <c r="C1008" i="2"/>
  <c r="D1008" i="2"/>
  <c r="C1009" i="2"/>
  <c r="D1009" i="2"/>
  <c r="C1010" i="2"/>
  <c r="D1010" i="2"/>
  <c r="C1011" i="2"/>
  <c r="D1011" i="2"/>
  <c r="C1012" i="2"/>
  <c r="D1012" i="2"/>
  <c r="C1013" i="2"/>
  <c r="D1013" i="2"/>
  <c r="C1014" i="2"/>
  <c r="D1014" i="2"/>
  <c r="C1015" i="2"/>
  <c r="D1015" i="2"/>
  <c r="C1016" i="2"/>
  <c r="D1016" i="2"/>
  <c r="C1017" i="2"/>
  <c r="D1017" i="2"/>
  <c r="C1018" i="2"/>
  <c r="D1018" i="2"/>
  <c r="C1019" i="2"/>
  <c r="D1019" i="2"/>
  <c r="C1020" i="2"/>
  <c r="D1020" i="2"/>
  <c r="C1021" i="2"/>
  <c r="D1021" i="2"/>
  <c r="C1022" i="2"/>
  <c r="D1022" i="2"/>
  <c r="C1023" i="2"/>
  <c r="D1023" i="2"/>
  <c r="C1024" i="2"/>
  <c r="D1024" i="2"/>
  <c r="C1025" i="2"/>
  <c r="D1025" i="2"/>
  <c r="C1026" i="2"/>
  <c r="D1026" i="2"/>
  <c r="C1027" i="2"/>
  <c r="D1027" i="2"/>
  <c r="C1028" i="2"/>
  <c r="D1028" i="2"/>
  <c r="C1029" i="2"/>
  <c r="D1029" i="2"/>
  <c r="C1030" i="2"/>
  <c r="D1030" i="2"/>
  <c r="C1031" i="2"/>
  <c r="D1031" i="2"/>
  <c r="C1032" i="2"/>
  <c r="D1032" i="2"/>
  <c r="C1033" i="2"/>
  <c r="D1033" i="2"/>
  <c r="C1034" i="2"/>
  <c r="D1034" i="2"/>
  <c r="C1035" i="2"/>
  <c r="D1035" i="2"/>
  <c r="C1036" i="2"/>
  <c r="D1036" i="2"/>
  <c r="C1037" i="2"/>
  <c r="D1037" i="2"/>
  <c r="C1038" i="2"/>
  <c r="D1038" i="2"/>
  <c r="C1039" i="2"/>
  <c r="D1039" i="2"/>
  <c r="C1040" i="2"/>
  <c r="D1040" i="2"/>
  <c r="C1041" i="2"/>
  <c r="D1041" i="2"/>
  <c r="C1042" i="2"/>
  <c r="D1042" i="2"/>
  <c r="C1043" i="2"/>
  <c r="D1043" i="2"/>
  <c r="C1044" i="2"/>
  <c r="D1044" i="2"/>
  <c r="C1045" i="2"/>
  <c r="D1045" i="2"/>
  <c r="C1046" i="2"/>
  <c r="D1046" i="2"/>
  <c r="C1047" i="2"/>
  <c r="D1047" i="2"/>
  <c r="C1048" i="2"/>
  <c r="D1048" i="2"/>
  <c r="C1049" i="2"/>
  <c r="D1049" i="2"/>
  <c r="C1050" i="2"/>
  <c r="D1050" i="2"/>
  <c r="C1051" i="2"/>
  <c r="D1051" i="2"/>
  <c r="C1052" i="2"/>
  <c r="D1052" i="2"/>
  <c r="C1053" i="2"/>
  <c r="D1053" i="2"/>
  <c r="C1054" i="2"/>
  <c r="D1054" i="2"/>
  <c r="C1055" i="2"/>
  <c r="D1055" i="2"/>
  <c r="C1056" i="2"/>
  <c r="D1056" i="2"/>
  <c r="C1057" i="2"/>
  <c r="D1057" i="2"/>
  <c r="C1058" i="2"/>
  <c r="D1058" i="2"/>
  <c r="C1059" i="2"/>
  <c r="D1059" i="2"/>
  <c r="C1060" i="2"/>
  <c r="D1060" i="2"/>
  <c r="C1061" i="2"/>
  <c r="D1061" i="2"/>
  <c r="C1062" i="2"/>
  <c r="D1062" i="2"/>
  <c r="C1063" i="2"/>
  <c r="D1063" i="2"/>
  <c r="C1064" i="2"/>
  <c r="D1064" i="2"/>
  <c r="C1065" i="2"/>
  <c r="D1065" i="2"/>
  <c r="C1066" i="2"/>
  <c r="D1066" i="2"/>
  <c r="C1067" i="2"/>
  <c r="D1067" i="2"/>
  <c r="C1068" i="2"/>
  <c r="D1068" i="2"/>
  <c r="C1069" i="2"/>
  <c r="D1069" i="2"/>
  <c r="C1070" i="2"/>
  <c r="D1070" i="2"/>
  <c r="C1071" i="2"/>
  <c r="D1071" i="2"/>
  <c r="C1072" i="2"/>
  <c r="D1072" i="2"/>
  <c r="C1073" i="2"/>
  <c r="D1073" i="2"/>
  <c r="C1074" i="2"/>
  <c r="D1074" i="2"/>
  <c r="C1075" i="2"/>
  <c r="D1075" i="2"/>
  <c r="C1076" i="2"/>
  <c r="D1076" i="2"/>
  <c r="C1077" i="2"/>
  <c r="D1077" i="2"/>
  <c r="C1078" i="2"/>
  <c r="D1078" i="2"/>
  <c r="C1079" i="2"/>
  <c r="D1079" i="2"/>
  <c r="C1080" i="2"/>
  <c r="D1080" i="2"/>
  <c r="C1081" i="2"/>
  <c r="D1081" i="2"/>
  <c r="C1082" i="2"/>
  <c r="D1082" i="2"/>
  <c r="C1083" i="2"/>
  <c r="D1083" i="2"/>
  <c r="C1084" i="2"/>
  <c r="D1084" i="2"/>
  <c r="C1085" i="2"/>
  <c r="D1085" i="2"/>
  <c r="C1086" i="2"/>
  <c r="D1086" i="2"/>
  <c r="C1087" i="2"/>
  <c r="D1087" i="2"/>
  <c r="C1088" i="2"/>
  <c r="D1088" i="2"/>
  <c r="C1089" i="2"/>
  <c r="D1089" i="2"/>
  <c r="C1090" i="2"/>
  <c r="D1090" i="2"/>
  <c r="C1091" i="2"/>
  <c r="D1091" i="2"/>
  <c r="C1092" i="2"/>
  <c r="D1092" i="2"/>
  <c r="C1093" i="2"/>
  <c r="D1093" i="2"/>
  <c r="C1094" i="2"/>
  <c r="D1094" i="2"/>
  <c r="C1095" i="2"/>
  <c r="D1095" i="2"/>
  <c r="C1096" i="2"/>
  <c r="D1096" i="2"/>
  <c r="C1097" i="2"/>
  <c r="D1097" i="2"/>
  <c r="C1098" i="2"/>
  <c r="D1098" i="2"/>
  <c r="C1099" i="2"/>
  <c r="D1099" i="2"/>
  <c r="C1100" i="2"/>
  <c r="D1100" i="2"/>
  <c r="C1101" i="2"/>
  <c r="D1101" i="2"/>
  <c r="C1102" i="2"/>
  <c r="D1102" i="2"/>
  <c r="C1103" i="2"/>
  <c r="D1103" i="2"/>
  <c r="C1104" i="2"/>
  <c r="D1104" i="2"/>
  <c r="C1105" i="2"/>
  <c r="D1105" i="2"/>
  <c r="C1106" i="2"/>
  <c r="D1106" i="2"/>
  <c r="C1107" i="2"/>
  <c r="D1107" i="2"/>
  <c r="C1108" i="2"/>
  <c r="D1108" i="2"/>
  <c r="C1109" i="2"/>
  <c r="D1109" i="2"/>
  <c r="C1110" i="2"/>
  <c r="D1110" i="2"/>
  <c r="C1111" i="2"/>
  <c r="D1111" i="2"/>
  <c r="C1112" i="2"/>
  <c r="D1112" i="2"/>
  <c r="C1113" i="2"/>
  <c r="D1113" i="2"/>
  <c r="C1114" i="2"/>
  <c r="D1114" i="2"/>
  <c r="C1115" i="2"/>
  <c r="D1115" i="2"/>
  <c r="C1116" i="2"/>
  <c r="D1116" i="2"/>
  <c r="C1117" i="2"/>
  <c r="D1117" i="2"/>
  <c r="C1118" i="2"/>
  <c r="D1118" i="2"/>
  <c r="C1119" i="2"/>
  <c r="D1119" i="2"/>
  <c r="C1120" i="2"/>
  <c r="D1120" i="2"/>
  <c r="C1121" i="2"/>
  <c r="D1121" i="2"/>
  <c r="C1122" i="2"/>
  <c r="D1122" i="2"/>
  <c r="C1123" i="2"/>
  <c r="D1123" i="2"/>
  <c r="C1124" i="2"/>
  <c r="D1124" i="2"/>
  <c r="C1125" i="2"/>
  <c r="D1125" i="2"/>
  <c r="C1126" i="2"/>
  <c r="D1126" i="2"/>
  <c r="C1127" i="2"/>
  <c r="D1127" i="2"/>
  <c r="C1128" i="2"/>
  <c r="D1128" i="2"/>
  <c r="C1129" i="2"/>
  <c r="D1129" i="2"/>
  <c r="C1130" i="2"/>
  <c r="D1130" i="2"/>
  <c r="C1131" i="2"/>
  <c r="D1131" i="2"/>
  <c r="C1132" i="2"/>
  <c r="D1132" i="2"/>
  <c r="C1133" i="2"/>
  <c r="D1133" i="2"/>
  <c r="C1134" i="2"/>
  <c r="D1134" i="2"/>
  <c r="C1135" i="2"/>
  <c r="D1135" i="2"/>
  <c r="C1136" i="2"/>
  <c r="D1136" i="2"/>
  <c r="C1137" i="2"/>
  <c r="D1137" i="2"/>
  <c r="C1138" i="2"/>
  <c r="D1138" i="2"/>
  <c r="C1139" i="2"/>
  <c r="D1139" i="2"/>
  <c r="C1140" i="2"/>
  <c r="D1140" i="2"/>
  <c r="C1141" i="2"/>
  <c r="D1141" i="2"/>
  <c r="C1142" i="2"/>
  <c r="D1142" i="2"/>
  <c r="C1143" i="2"/>
  <c r="D1143" i="2"/>
  <c r="C1144" i="2"/>
  <c r="D1144" i="2"/>
  <c r="C1145" i="2"/>
  <c r="D1145" i="2"/>
  <c r="C1146" i="2"/>
  <c r="D1146" i="2"/>
  <c r="C1147" i="2"/>
  <c r="D1147" i="2"/>
  <c r="C1148" i="2"/>
  <c r="D1148" i="2"/>
  <c r="C1149" i="2"/>
  <c r="D1149" i="2"/>
  <c r="C1150" i="2"/>
  <c r="D1150" i="2"/>
  <c r="C1151" i="2"/>
  <c r="D1151" i="2"/>
  <c r="C1152" i="2"/>
  <c r="D1152" i="2"/>
  <c r="C1153" i="2"/>
  <c r="D1153" i="2"/>
  <c r="C1154" i="2"/>
  <c r="D1154" i="2"/>
  <c r="C1155" i="2"/>
  <c r="D1155" i="2"/>
  <c r="C1156" i="2"/>
  <c r="D1156" i="2"/>
  <c r="C1157" i="2"/>
  <c r="D1157" i="2"/>
  <c r="C1158" i="2"/>
  <c r="D1158" i="2"/>
  <c r="C1159" i="2"/>
  <c r="D1159" i="2"/>
  <c r="C1160" i="2"/>
  <c r="D1160" i="2"/>
  <c r="C1161" i="2"/>
  <c r="D1161" i="2"/>
  <c r="C1162" i="2"/>
  <c r="D1162" i="2"/>
  <c r="C1163" i="2"/>
  <c r="D1163" i="2"/>
  <c r="C1164" i="2"/>
  <c r="D1164" i="2"/>
  <c r="C1165" i="2"/>
  <c r="D1165" i="2"/>
  <c r="C1166" i="2"/>
  <c r="D1166" i="2"/>
  <c r="C1167" i="2"/>
  <c r="D1167" i="2"/>
  <c r="C1168" i="2"/>
  <c r="D1168" i="2"/>
  <c r="C1169" i="2"/>
  <c r="D1169" i="2"/>
  <c r="C1170" i="2"/>
  <c r="D1170" i="2"/>
  <c r="C1171" i="2"/>
  <c r="D1171" i="2"/>
  <c r="C1172" i="2"/>
  <c r="D1172" i="2"/>
  <c r="C1173" i="2"/>
  <c r="D1173" i="2"/>
  <c r="C1174" i="2"/>
  <c r="D1174" i="2"/>
  <c r="C1175" i="2"/>
  <c r="D1175" i="2"/>
  <c r="C1176" i="2"/>
  <c r="D1176" i="2"/>
  <c r="C1177" i="2"/>
  <c r="D1177" i="2"/>
  <c r="C1178" i="2"/>
  <c r="D1178" i="2"/>
  <c r="C1179" i="2"/>
  <c r="D1179" i="2"/>
  <c r="C1180" i="2"/>
  <c r="D1180" i="2"/>
  <c r="C1181" i="2"/>
  <c r="D1181" i="2"/>
  <c r="C1182" i="2"/>
  <c r="D1182" i="2"/>
  <c r="C1183" i="2"/>
  <c r="D1183" i="2"/>
  <c r="C1184" i="2"/>
  <c r="D1184" i="2"/>
  <c r="C1185" i="2"/>
  <c r="D1185" i="2"/>
  <c r="C1186" i="2"/>
  <c r="D1186" i="2"/>
  <c r="C1187" i="2"/>
  <c r="D1187" i="2"/>
  <c r="C1188" i="2"/>
  <c r="D1188" i="2"/>
  <c r="C1189" i="2"/>
  <c r="D1189" i="2"/>
  <c r="C1190" i="2"/>
  <c r="D1190" i="2"/>
  <c r="C1191" i="2"/>
  <c r="D1191" i="2"/>
  <c r="C1192" i="2"/>
  <c r="D1192" i="2"/>
  <c r="C1193" i="2"/>
  <c r="D1193" i="2"/>
  <c r="C1194" i="2"/>
  <c r="D1194" i="2"/>
  <c r="C1195" i="2"/>
  <c r="D1195" i="2"/>
  <c r="C1196" i="2"/>
  <c r="D1196" i="2"/>
  <c r="C1197" i="2"/>
  <c r="D1197" i="2"/>
  <c r="C1198" i="2"/>
  <c r="D1198" i="2"/>
  <c r="C1199" i="2"/>
  <c r="D1199" i="2"/>
  <c r="C1200" i="2"/>
  <c r="D1200" i="2"/>
  <c r="C1201" i="2"/>
  <c r="D1201" i="2"/>
  <c r="C1202" i="2"/>
  <c r="D1202" i="2"/>
  <c r="C1203" i="2"/>
  <c r="D1203" i="2"/>
  <c r="C1204" i="2"/>
  <c r="D1204" i="2"/>
  <c r="C1205" i="2"/>
  <c r="D1205" i="2"/>
  <c r="C1206" i="2"/>
  <c r="D1206" i="2"/>
  <c r="C1207" i="2"/>
  <c r="D1207" i="2"/>
  <c r="C1208" i="2"/>
  <c r="D1208" i="2"/>
  <c r="C1209" i="2"/>
  <c r="D1209" i="2"/>
  <c r="C1210" i="2"/>
  <c r="D1210" i="2"/>
  <c r="C1211" i="2"/>
  <c r="D1211" i="2"/>
  <c r="C1212" i="2"/>
  <c r="D1212" i="2"/>
  <c r="C1213" i="2"/>
  <c r="D1213" i="2"/>
  <c r="C1214" i="2"/>
  <c r="D1214" i="2"/>
  <c r="C1215" i="2"/>
  <c r="D1215" i="2"/>
  <c r="C1216" i="2"/>
  <c r="D1216" i="2"/>
  <c r="C1217" i="2"/>
  <c r="D1217" i="2"/>
  <c r="C1218" i="2"/>
  <c r="D1218" i="2"/>
  <c r="C1219" i="2"/>
  <c r="D1219" i="2"/>
  <c r="C1220" i="2"/>
  <c r="D1220" i="2"/>
  <c r="C1221" i="2"/>
  <c r="D1221" i="2"/>
  <c r="C1222" i="2"/>
  <c r="D1222" i="2"/>
  <c r="C1223" i="2"/>
  <c r="D1223" i="2"/>
  <c r="C1224" i="2"/>
  <c r="D1224" i="2"/>
  <c r="C1225" i="2"/>
  <c r="D1225" i="2"/>
  <c r="C1226" i="2"/>
  <c r="D1226" i="2"/>
  <c r="C1227" i="2"/>
  <c r="D1227" i="2"/>
  <c r="C1228" i="2"/>
  <c r="D1228" i="2"/>
  <c r="C1229" i="2"/>
  <c r="D1229" i="2"/>
  <c r="C1230" i="2"/>
  <c r="D1230" i="2"/>
  <c r="C1231" i="2"/>
  <c r="D1231" i="2"/>
  <c r="C1232" i="2"/>
  <c r="D1232" i="2"/>
  <c r="C1233" i="2"/>
  <c r="D1233" i="2"/>
  <c r="C1234" i="2"/>
  <c r="D1234" i="2"/>
  <c r="C1235" i="2"/>
  <c r="D1235" i="2"/>
  <c r="C1236" i="2"/>
  <c r="D1236" i="2"/>
  <c r="C1237" i="2"/>
  <c r="D1237" i="2"/>
  <c r="C1238" i="2"/>
  <c r="D1238" i="2"/>
  <c r="C1239" i="2"/>
  <c r="D1239" i="2"/>
  <c r="C1240" i="2"/>
  <c r="D1240" i="2"/>
  <c r="C1241" i="2"/>
  <c r="D1241" i="2"/>
  <c r="C1242" i="2"/>
  <c r="D1242" i="2"/>
  <c r="C1243" i="2"/>
  <c r="D1243" i="2"/>
  <c r="C1244" i="2"/>
  <c r="D1244" i="2"/>
  <c r="C1245" i="2"/>
  <c r="D1245" i="2"/>
  <c r="C1246" i="2"/>
  <c r="D1246" i="2"/>
  <c r="C1247" i="2"/>
  <c r="D1247" i="2"/>
  <c r="C1248" i="2"/>
  <c r="D1248" i="2"/>
  <c r="C1249" i="2"/>
  <c r="D1249" i="2"/>
  <c r="C1250" i="2"/>
  <c r="D1250" i="2"/>
  <c r="C1251" i="2"/>
  <c r="D1251" i="2"/>
  <c r="C1252" i="2"/>
  <c r="D1252" i="2"/>
  <c r="C1253" i="2"/>
  <c r="D1253" i="2"/>
  <c r="C1254" i="2"/>
  <c r="D1254" i="2"/>
  <c r="C1255" i="2"/>
  <c r="D1255" i="2"/>
  <c r="C1256" i="2"/>
  <c r="D1256" i="2"/>
  <c r="C1257" i="2"/>
  <c r="D1257" i="2"/>
  <c r="C1258" i="2"/>
  <c r="D1258" i="2"/>
  <c r="C1259" i="2"/>
  <c r="D1259" i="2"/>
  <c r="C1260" i="2"/>
  <c r="D1260" i="2"/>
  <c r="C1261" i="2"/>
  <c r="D1261" i="2"/>
  <c r="C1262" i="2"/>
  <c r="D1262" i="2"/>
  <c r="C1263" i="2"/>
  <c r="D1263" i="2"/>
  <c r="C1264" i="2"/>
  <c r="D1264" i="2"/>
  <c r="C1265" i="2"/>
  <c r="D1265" i="2"/>
  <c r="C1266" i="2"/>
  <c r="D1266" i="2"/>
  <c r="C1267" i="2"/>
  <c r="D1267" i="2"/>
  <c r="C1268" i="2"/>
  <c r="D1268" i="2"/>
  <c r="C1269" i="2"/>
  <c r="D1269" i="2"/>
  <c r="C1270" i="2"/>
  <c r="D1270" i="2"/>
  <c r="C1271" i="2"/>
  <c r="D1271" i="2"/>
  <c r="C1272" i="2"/>
  <c r="D1272" i="2"/>
  <c r="C1273" i="2"/>
  <c r="D1273" i="2"/>
  <c r="C1274" i="2"/>
  <c r="D1274" i="2"/>
  <c r="C1275" i="2"/>
  <c r="D1275" i="2"/>
  <c r="C1276" i="2"/>
  <c r="D1276" i="2"/>
  <c r="C1277" i="2"/>
  <c r="D1277" i="2"/>
  <c r="C1278" i="2"/>
  <c r="D1278" i="2"/>
  <c r="C1279" i="2"/>
  <c r="D1279" i="2"/>
  <c r="C1280" i="2"/>
  <c r="D1280" i="2"/>
  <c r="C1281" i="2"/>
  <c r="D1281" i="2"/>
  <c r="C1282" i="2"/>
  <c r="D1282" i="2"/>
  <c r="C1283" i="2"/>
  <c r="D1283" i="2"/>
  <c r="C1284" i="2"/>
  <c r="D1284" i="2"/>
  <c r="C1285" i="2"/>
  <c r="D1285" i="2"/>
  <c r="C1286" i="2"/>
  <c r="D1286" i="2"/>
  <c r="C1287" i="2"/>
  <c r="D1287" i="2"/>
  <c r="C1288" i="2"/>
  <c r="D1288" i="2"/>
  <c r="C1289" i="2"/>
  <c r="D1289" i="2"/>
  <c r="C1290" i="2"/>
  <c r="D1290" i="2"/>
  <c r="C1291" i="2"/>
  <c r="D1291" i="2"/>
  <c r="C1292" i="2"/>
  <c r="D1292" i="2"/>
  <c r="C1293" i="2"/>
  <c r="D1293" i="2"/>
  <c r="C1294" i="2"/>
  <c r="D1294" i="2"/>
  <c r="C1295" i="2"/>
  <c r="D1295" i="2"/>
  <c r="C1296" i="2"/>
  <c r="D1296" i="2"/>
  <c r="C1297" i="2"/>
  <c r="D1297" i="2"/>
  <c r="C1298" i="2"/>
  <c r="D1298" i="2"/>
  <c r="C1299" i="2"/>
  <c r="D1299" i="2"/>
  <c r="C1300" i="2"/>
  <c r="D1300" i="2"/>
  <c r="C1301" i="2"/>
  <c r="D1301" i="2"/>
  <c r="C1302" i="2"/>
  <c r="D1302" i="2"/>
  <c r="C1303" i="2"/>
  <c r="D1303" i="2"/>
  <c r="C1304" i="2"/>
  <c r="D1304" i="2"/>
  <c r="C1305" i="2"/>
  <c r="D1305" i="2"/>
  <c r="C1306" i="2"/>
  <c r="D1306" i="2"/>
  <c r="C1307" i="2"/>
  <c r="D1307" i="2"/>
  <c r="C1308" i="2"/>
  <c r="D1308" i="2"/>
  <c r="C1309" i="2"/>
  <c r="D1309" i="2"/>
  <c r="C1310" i="2"/>
  <c r="D1310" i="2"/>
  <c r="C1311" i="2"/>
  <c r="D1311" i="2"/>
  <c r="C1312" i="2"/>
  <c r="D1312" i="2"/>
  <c r="C1313" i="2"/>
  <c r="D1313" i="2"/>
  <c r="C1314" i="2"/>
  <c r="D1314" i="2"/>
  <c r="C1315" i="2"/>
  <c r="D1315" i="2"/>
  <c r="C1316" i="2"/>
  <c r="D1316" i="2"/>
  <c r="C1317" i="2"/>
  <c r="D1317" i="2"/>
  <c r="C1318" i="2"/>
  <c r="D1318" i="2"/>
  <c r="C1319" i="2"/>
  <c r="D1319" i="2"/>
  <c r="C1320" i="2"/>
  <c r="D1320" i="2"/>
  <c r="C1321" i="2"/>
  <c r="D1321" i="2"/>
  <c r="C1322" i="2"/>
  <c r="D1322" i="2"/>
  <c r="C1323" i="2"/>
  <c r="D1323" i="2"/>
  <c r="C1324" i="2"/>
  <c r="D1324" i="2"/>
  <c r="C1325" i="2"/>
  <c r="D1325" i="2"/>
  <c r="C1326" i="2"/>
  <c r="D1326" i="2"/>
  <c r="C1327" i="2"/>
  <c r="D1327" i="2"/>
  <c r="C1328" i="2"/>
  <c r="D1328" i="2"/>
  <c r="C1329" i="2"/>
  <c r="D1329" i="2"/>
  <c r="C1330" i="2"/>
  <c r="D1330" i="2"/>
  <c r="C1331" i="2"/>
  <c r="D1331" i="2"/>
  <c r="C1332" i="2"/>
  <c r="D1332" i="2"/>
  <c r="C1333" i="2"/>
  <c r="D1333" i="2"/>
  <c r="C1334" i="2"/>
  <c r="D1334" i="2"/>
  <c r="C1335" i="2"/>
  <c r="D1335" i="2"/>
  <c r="C1336" i="2"/>
  <c r="D1336" i="2"/>
  <c r="C1337" i="2"/>
  <c r="D1337" i="2"/>
  <c r="C1338" i="2"/>
  <c r="D1338" i="2"/>
  <c r="C1339" i="2"/>
  <c r="D1339" i="2"/>
  <c r="C1340" i="2"/>
  <c r="D1340" i="2"/>
  <c r="C1341" i="2"/>
  <c r="D1341" i="2"/>
  <c r="C1342" i="2"/>
  <c r="D1342" i="2"/>
  <c r="C1343" i="2"/>
  <c r="D1343" i="2"/>
  <c r="C1344" i="2"/>
  <c r="D1344" i="2"/>
  <c r="C1345" i="2"/>
  <c r="D1345" i="2"/>
  <c r="C1346" i="2"/>
  <c r="D1346" i="2"/>
  <c r="C1347" i="2"/>
  <c r="D1347" i="2"/>
  <c r="C1348" i="2"/>
  <c r="D1348" i="2"/>
  <c r="C1349" i="2"/>
  <c r="D1349" i="2"/>
  <c r="C1350" i="2"/>
  <c r="D1350" i="2"/>
  <c r="C1351" i="2"/>
  <c r="D1351" i="2"/>
  <c r="C1352" i="2"/>
  <c r="D1352" i="2"/>
  <c r="C1353" i="2"/>
  <c r="D1353" i="2"/>
  <c r="C1354" i="2"/>
  <c r="D1354" i="2"/>
  <c r="C1355" i="2"/>
  <c r="D1355" i="2"/>
  <c r="C1356" i="2"/>
  <c r="D1356" i="2"/>
  <c r="C1357" i="2"/>
  <c r="D1357" i="2"/>
  <c r="C1358" i="2"/>
  <c r="D1358" i="2"/>
  <c r="C1359" i="2"/>
  <c r="D1359" i="2"/>
  <c r="C1360" i="2"/>
  <c r="D1360" i="2"/>
  <c r="C1361" i="2"/>
  <c r="D1361" i="2"/>
  <c r="C1362" i="2"/>
  <c r="D1362" i="2"/>
  <c r="C1363" i="2"/>
  <c r="D1363" i="2"/>
  <c r="C1364" i="2"/>
  <c r="D1364" i="2"/>
  <c r="C1365" i="2"/>
  <c r="D1365" i="2"/>
  <c r="C1366" i="2"/>
  <c r="D1366" i="2"/>
  <c r="C1367" i="2"/>
  <c r="D1367" i="2"/>
  <c r="C1368" i="2"/>
  <c r="D1368" i="2"/>
  <c r="C1369" i="2"/>
  <c r="D1369" i="2"/>
  <c r="C1370" i="2"/>
  <c r="D1370" i="2"/>
  <c r="C1371" i="2"/>
  <c r="D1371" i="2"/>
  <c r="C1372" i="2"/>
  <c r="D1372" i="2"/>
  <c r="C1373" i="2"/>
  <c r="D1373" i="2"/>
  <c r="C1374" i="2"/>
  <c r="D1374" i="2"/>
  <c r="C1375" i="2"/>
  <c r="D1375" i="2"/>
  <c r="C1376" i="2"/>
  <c r="D1376" i="2"/>
  <c r="C1377" i="2"/>
  <c r="D1377" i="2"/>
  <c r="C1378" i="2"/>
  <c r="D1378" i="2"/>
  <c r="C1379" i="2"/>
  <c r="D1379" i="2"/>
  <c r="C1380" i="2"/>
  <c r="D1380" i="2"/>
  <c r="C1381" i="2"/>
  <c r="D1381" i="2"/>
  <c r="C1382" i="2"/>
  <c r="D1382" i="2"/>
  <c r="C1383" i="2"/>
  <c r="D1383" i="2"/>
  <c r="C1384" i="2"/>
  <c r="D1384" i="2"/>
  <c r="C1385" i="2"/>
  <c r="D1385" i="2"/>
  <c r="C1386" i="2"/>
  <c r="D1386" i="2"/>
  <c r="C1387" i="2"/>
  <c r="D1387" i="2"/>
  <c r="C1388" i="2"/>
  <c r="D1388" i="2"/>
  <c r="C1389" i="2"/>
  <c r="D1389" i="2"/>
  <c r="C1390" i="2"/>
  <c r="D1390" i="2"/>
  <c r="C1391" i="2"/>
  <c r="D1391" i="2"/>
  <c r="C1392" i="2"/>
  <c r="D1392" i="2"/>
  <c r="C1393" i="2"/>
  <c r="D1393" i="2"/>
  <c r="C1394" i="2"/>
  <c r="D1394" i="2"/>
  <c r="C1395" i="2"/>
  <c r="D1395" i="2"/>
  <c r="C1396" i="2"/>
  <c r="D1396" i="2"/>
  <c r="C1397" i="2"/>
  <c r="D1397" i="2"/>
  <c r="C1398" i="2"/>
  <c r="D1398" i="2"/>
  <c r="C1399" i="2"/>
  <c r="D1399" i="2"/>
  <c r="C1400" i="2"/>
  <c r="D1400" i="2"/>
  <c r="C1401" i="2"/>
  <c r="D1401" i="2"/>
  <c r="C1402" i="2"/>
  <c r="D1402" i="2"/>
  <c r="C1403" i="2"/>
  <c r="D1403" i="2"/>
  <c r="C1404" i="2"/>
  <c r="D1404" i="2"/>
  <c r="C1405" i="2"/>
  <c r="D1405" i="2"/>
  <c r="C1406" i="2"/>
  <c r="D1406" i="2"/>
  <c r="C1407" i="2"/>
  <c r="D1407" i="2"/>
  <c r="C1408" i="2"/>
  <c r="D1408" i="2"/>
  <c r="C1409" i="2"/>
  <c r="D1409" i="2"/>
  <c r="C1410" i="2"/>
  <c r="D1410" i="2"/>
  <c r="C1411" i="2"/>
  <c r="D1411" i="2"/>
  <c r="C1412" i="2"/>
  <c r="D1412" i="2"/>
  <c r="C1413" i="2"/>
  <c r="D1413" i="2"/>
  <c r="C1414" i="2"/>
  <c r="D1414" i="2"/>
  <c r="C1415" i="2"/>
  <c r="D1415" i="2"/>
  <c r="C1416" i="2"/>
  <c r="D1416" i="2"/>
  <c r="C1417" i="2"/>
  <c r="D1417" i="2"/>
  <c r="C1418" i="2"/>
  <c r="D1418" i="2"/>
  <c r="C1419" i="2"/>
  <c r="D1419" i="2"/>
  <c r="C1420" i="2"/>
  <c r="D1420" i="2"/>
  <c r="C1421" i="2"/>
  <c r="D1421" i="2"/>
  <c r="C1422" i="2"/>
  <c r="D1422" i="2"/>
  <c r="C1423" i="2"/>
  <c r="D1423" i="2"/>
  <c r="C1424" i="2"/>
  <c r="D1424" i="2"/>
  <c r="C1425" i="2"/>
  <c r="D1425" i="2"/>
  <c r="C1426" i="2"/>
  <c r="D1426" i="2"/>
  <c r="C1427" i="2"/>
  <c r="D1427" i="2"/>
  <c r="C1428" i="2"/>
  <c r="D1428" i="2"/>
  <c r="C1429" i="2"/>
  <c r="D1429" i="2"/>
  <c r="C1430" i="2"/>
  <c r="D1430" i="2"/>
  <c r="C1431" i="2"/>
  <c r="D1431" i="2"/>
  <c r="C1432" i="2"/>
  <c r="D1432" i="2"/>
  <c r="C1433" i="2"/>
  <c r="D1433" i="2"/>
  <c r="C1434" i="2"/>
  <c r="D1434" i="2"/>
  <c r="C1435" i="2"/>
  <c r="D1435" i="2"/>
  <c r="C1436" i="2"/>
  <c r="D1436" i="2"/>
  <c r="C1437" i="2"/>
  <c r="D1437" i="2"/>
  <c r="C1438" i="2"/>
  <c r="D1438" i="2"/>
  <c r="C1439" i="2"/>
  <c r="D1439" i="2"/>
  <c r="C1440" i="2"/>
  <c r="D1440" i="2"/>
  <c r="C1441" i="2"/>
  <c r="D1441" i="2"/>
  <c r="C1442" i="2"/>
  <c r="D1442" i="2"/>
  <c r="C1443" i="2"/>
  <c r="D1443" i="2"/>
  <c r="C1444" i="2"/>
  <c r="D1444" i="2"/>
  <c r="C1445" i="2"/>
  <c r="D1445" i="2"/>
  <c r="C1446" i="2"/>
  <c r="D1446" i="2"/>
  <c r="C1447" i="2"/>
  <c r="D1447" i="2"/>
  <c r="C1448" i="2"/>
  <c r="D1448" i="2"/>
  <c r="C1449" i="2"/>
  <c r="D1449" i="2"/>
  <c r="C1450" i="2"/>
  <c r="D1450" i="2"/>
  <c r="C1451" i="2"/>
  <c r="D1451" i="2"/>
  <c r="C1452" i="2"/>
  <c r="D1452" i="2"/>
  <c r="C1453" i="2"/>
  <c r="D1453" i="2"/>
  <c r="C1454" i="2"/>
  <c r="D1454" i="2"/>
  <c r="C1455" i="2"/>
  <c r="D1455" i="2"/>
  <c r="C1456" i="2"/>
  <c r="D1456" i="2"/>
  <c r="C1457" i="2"/>
  <c r="D1457" i="2"/>
  <c r="C1458" i="2"/>
  <c r="D1458" i="2"/>
  <c r="C1459" i="2"/>
  <c r="D1459" i="2"/>
  <c r="C1460" i="2"/>
  <c r="D1460" i="2"/>
  <c r="C1461" i="2"/>
  <c r="D1461" i="2"/>
  <c r="C1462" i="2"/>
  <c r="D1462" i="2"/>
  <c r="C1463" i="2"/>
  <c r="D1463" i="2"/>
  <c r="C1464" i="2"/>
  <c r="D1464" i="2"/>
  <c r="C1465" i="2"/>
  <c r="D1465" i="2"/>
  <c r="C1466" i="2"/>
  <c r="D1466" i="2"/>
  <c r="C1467" i="2"/>
  <c r="D1467" i="2"/>
  <c r="C1468" i="2"/>
  <c r="D1468" i="2"/>
  <c r="C1469" i="2"/>
  <c r="D1469" i="2"/>
  <c r="C1470" i="2"/>
  <c r="D1470" i="2"/>
  <c r="C1471" i="2"/>
  <c r="D1471" i="2"/>
  <c r="C1472" i="2"/>
  <c r="D1472" i="2"/>
  <c r="C1473" i="2"/>
  <c r="D1473" i="2"/>
  <c r="C1474" i="2"/>
  <c r="D1474" i="2"/>
  <c r="C1475" i="2"/>
  <c r="D1475" i="2"/>
  <c r="C1476" i="2"/>
  <c r="D1476" i="2"/>
  <c r="C1477" i="2"/>
  <c r="D1477" i="2"/>
  <c r="C1478" i="2"/>
  <c r="D1478" i="2"/>
  <c r="C1479" i="2"/>
  <c r="D1479" i="2"/>
  <c r="C1480" i="2"/>
  <c r="D1480" i="2"/>
  <c r="C1481" i="2"/>
  <c r="D1481" i="2"/>
  <c r="C1482" i="2"/>
  <c r="D1482" i="2"/>
  <c r="C1483" i="2"/>
  <c r="D1483" i="2"/>
  <c r="C1484" i="2"/>
  <c r="D1484" i="2"/>
  <c r="C1485" i="2"/>
  <c r="D1485" i="2"/>
  <c r="C1486" i="2"/>
  <c r="D1486" i="2"/>
  <c r="C1487" i="2"/>
  <c r="D1487" i="2"/>
  <c r="C1488" i="2"/>
  <c r="D1488" i="2"/>
  <c r="C1489" i="2"/>
  <c r="D1489" i="2"/>
  <c r="C1490" i="2"/>
  <c r="D1490" i="2"/>
  <c r="C1491" i="2"/>
  <c r="D1491" i="2"/>
  <c r="C1492" i="2"/>
  <c r="D1492" i="2"/>
  <c r="C1493" i="2"/>
  <c r="D1493" i="2"/>
  <c r="C1494" i="2"/>
  <c r="D1494" i="2"/>
  <c r="C1495" i="2"/>
  <c r="D1495" i="2"/>
  <c r="C1496" i="2"/>
  <c r="D1496" i="2"/>
  <c r="C1497" i="2"/>
  <c r="D1497" i="2"/>
  <c r="C1498" i="2"/>
  <c r="D1498" i="2"/>
  <c r="C1499" i="2"/>
  <c r="D1499" i="2"/>
  <c r="C1500" i="2"/>
  <c r="D1500" i="2"/>
  <c r="C1501" i="2"/>
  <c r="D1501" i="2"/>
  <c r="C1502" i="2"/>
  <c r="D1502" i="2"/>
  <c r="C1503" i="2"/>
  <c r="D1503" i="2"/>
  <c r="C1504" i="2"/>
  <c r="D1504" i="2"/>
  <c r="C1505" i="2"/>
  <c r="D1505" i="2"/>
  <c r="C1506" i="2"/>
  <c r="D1506" i="2"/>
  <c r="C1507" i="2"/>
  <c r="D1507" i="2"/>
  <c r="C1508" i="2"/>
  <c r="D1508" i="2"/>
  <c r="C1509" i="2"/>
  <c r="D1509" i="2"/>
  <c r="C1510" i="2"/>
  <c r="D1510" i="2"/>
  <c r="C1511" i="2"/>
  <c r="D1511" i="2"/>
  <c r="C1512" i="2"/>
  <c r="D1512" i="2"/>
  <c r="C1513" i="2"/>
  <c r="D1513" i="2"/>
  <c r="C1514" i="2"/>
  <c r="D1514" i="2"/>
  <c r="C1515" i="2"/>
  <c r="D1515" i="2"/>
  <c r="C1516" i="2"/>
  <c r="D1516" i="2"/>
  <c r="C1517" i="2"/>
  <c r="D1517" i="2"/>
  <c r="C1518" i="2"/>
  <c r="D1518" i="2"/>
  <c r="C1519" i="2"/>
  <c r="D1519" i="2"/>
  <c r="C1520" i="2"/>
  <c r="D1520" i="2"/>
  <c r="C1521" i="2"/>
  <c r="D1521" i="2"/>
  <c r="C1522" i="2"/>
  <c r="D1522" i="2"/>
  <c r="C1523" i="2"/>
  <c r="D1523" i="2"/>
  <c r="C1524" i="2"/>
  <c r="D1524" i="2"/>
  <c r="C1525" i="2"/>
  <c r="D1525" i="2"/>
  <c r="C1526" i="2"/>
  <c r="D1526" i="2"/>
  <c r="C1527" i="2"/>
  <c r="D1527" i="2"/>
  <c r="C1528" i="2"/>
  <c r="D1528" i="2"/>
  <c r="C1529" i="2"/>
  <c r="D1529" i="2"/>
  <c r="C1530" i="2"/>
  <c r="D1530" i="2"/>
  <c r="C1531" i="2"/>
  <c r="D1531" i="2"/>
  <c r="C1532" i="2"/>
  <c r="D1532" i="2"/>
  <c r="C1533" i="2"/>
  <c r="D1533" i="2"/>
  <c r="C1534" i="2"/>
  <c r="D1534" i="2"/>
  <c r="C1535" i="2"/>
  <c r="D1535" i="2"/>
  <c r="C1536" i="2"/>
  <c r="D1536" i="2"/>
  <c r="C1537" i="2"/>
  <c r="D1537" i="2"/>
  <c r="C1538" i="2"/>
  <c r="D1538" i="2"/>
  <c r="C1539" i="2"/>
  <c r="D1539" i="2"/>
  <c r="C1540" i="2"/>
  <c r="D1540" i="2"/>
  <c r="C1541" i="2"/>
  <c r="D1541" i="2"/>
  <c r="C1542" i="2"/>
  <c r="D1542" i="2"/>
  <c r="C1543" i="2"/>
  <c r="D1543" i="2"/>
  <c r="C1544" i="2"/>
  <c r="D1544" i="2"/>
  <c r="C1545" i="2"/>
  <c r="D1545" i="2"/>
  <c r="C1546" i="2"/>
  <c r="D1546" i="2"/>
  <c r="C1547" i="2"/>
  <c r="D1547" i="2"/>
  <c r="C1548" i="2"/>
  <c r="D1548" i="2"/>
  <c r="C1549" i="2"/>
  <c r="D1549" i="2"/>
  <c r="C1550" i="2"/>
  <c r="D1550" i="2"/>
  <c r="C1551" i="2"/>
  <c r="D1551" i="2"/>
  <c r="C1552" i="2"/>
  <c r="D1552" i="2"/>
  <c r="C1553" i="2"/>
  <c r="D1553" i="2"/>
  <c r="C1554" i="2"/>
  <c r="D1554" i="2"/>
  <c r="C1555" i="2"/>
  <c r="D1555" i="2"/>
  <c r="C1556" i="2"/>
  <c r="D1556" i="2"/>
  <c r="C1557" i="2"/>
  <c r="D1557" i="2"/>
  <c r="C1558" i="2"/>
  <c r="D1558" i="2"/>
  <c r="C1559" i="2"/>
  <c r="D1559" i="2"/>
  <c r="C1560" i="2"/>
  <c r="D1560" i="2"/>
  <c r="C1561" i="2"/>
  <c r="D1561" i="2"/>
  <c r="C1562" i="2"/>
  <c r="D1562" i="2"/>
  <c r="C1563" i="2"/>
  <c r="D1563" i="2"/>
  <c r="C1564" i="2"/>
  <c r="D1564" i="2"/>
  <c r="C1565" i="2"/>
  <c r="D1565" i="2"/>
  <c r="C1566" i="2"/>
  <c r="D1566" i="2"/>
  <c r="C1567" i="2"/>
  <c r="D1567" i="2"/>
  <c r="C1568" i="2"/>
  <c r="D1568" i="2"/>
  <c r="C1569" i="2"/>
  <c r="D1569" i="2"/>
  <c r="C1570" i="2"/>
  <c r="D1570" i="2"/>
  <c r="C1571" i="2"/>
  <c r="D1571" i="2"/>
  <c r="C1572" i="2"/>
  <c r="D1572" i="2"/>
  <c r="C1573" i="2"/>
  <c r="D1573" i="2"/>
  <c r="C1574" i="2"/>
  <c r="D1574" i="2"/>
  <c r="C1575" i="2"/>
  <c r="D1575" i="2"/>
  <c r="C1576" i="2"/>
  <c r="D1576" i="2"/>
  <c r="C1577" i="2"/>
  <c r="D1577" i="2"/>
  <c r="C1578" i="2"/>
  <c r="D1578" i="2"/>
  <c r="C1579" i="2"/>
  <c r="D1579" i="2"/>
  <c r="C1580" i="2"/>
  <c r="D1580" i="2"/>
  <c r="C1581" i="2"/>
  <c r="D1581" i="2"/>
  <c r="C1582" i="2"/>
  <c r="D1582" i="2"/>
  <c r="C1583" i="2"/>
  <c r="D1583" i="2"/>
  <c r="C1584" i="2"/>
  <c r="D1584" i="2"/>
  <c r="C1585" i="2"/>
  <c r="D1585" i="2"/>
  <c r="C1586" i="2"/>
  <c r="D1586" i="2"/>
  <c r="C1587" i="2"/>
  <c r="D1587" i="2"/>
  <c r="C1588" i="2"/>
  <c r="D1588" i="2"/>
  <c r="C1589" i="2"/>
  <c r="D1589" i="2"/>
  <c r="C1590" i="2"/>
  <c r="D1590" i="2"/>
  <c r="C1591" i="2"/>
  <c r="D1591" i="2"/>
  <c r="C1592" i="2"/>
  <c r="D1592" i="2"/>
  <c r="C1593" i="2"/>
  <c r="D1593" i="2"/>
  <c r="C1594" i="2"/>
  <c r="D1594" i="2"/>
  <c r="C1595" i="2"/>
  <c r="D1595" i="2"/>
  <c r="C1596" i="2"/>
  <c r="D1596" i="2"/>
  <c r="C1597" i="2"/>
  <c r="D1597" i="2"/>
  <c r="C1598" i="2"/>
  <c r="D1598" i="2"/>
  <c r="C1599" i="2"/>
  <c r="D1599" i="2"/>
  <c r="C1600" i="2"/>
  <c r="D1600" i="2"/>
  <c r="C1601" i="2"/>
  <c r="D1601" i="2"/>
  <c r="C1602" i="2"/>
  <c r="D1602" i="2"/>
  <c r="C1603" i="2"/>
  <c r="D1603" i="2"/>
  <c r="C1604" i="2"/>
  <c r="D1604" i="2"/>
  <c r="C1605" i="2"/>
  <c r="D1605" i="2"/>
  <c r="C1606" i="2"/>
  <c r="D1606" i="2"/>
  <c r="C1607" i="2"/>
  <c r="D1607" i="2"/>
  <c r="C1608" i="2"/>
  <c r="D1608" i="2"/>
  <c r="C1609" i="2"/>
  <c r="D1609" i="2"/>
  <c r="C1610" i="2"/>
  <c r="D1610" i="2"/>
  <c r="C1611" i="2"/>
  <c r="D1611" i="2"/>
  <c r="C1612" i="2"/>
  <c r="D1612" i="2"/>
  <c r="C1613" i="2"/>
  <c r="D1613" i="2"/>
  <c r="C1614" i="2"/>
  <c r="D1614" i="2"/>
  <c r="C1615" i="2"/>
  <c r="D1615" i="2"/>
  <c r="C1616" i="2"/>
  <c r="D1616" i="2"/>
  <c r="C1617" i="2"/>
  <c r="D1617" i="2"/>
  <c r="C1618" i="2"/>
  <c r="D1618" i="2"/>
  <c r="C1619" i="2"/>
  <c r="D1619" i="2"/>
  <c r="C1620" i="2"/>
  <c r="D1620" i="2"/>
  <c r="C1621" i="2"/>
  <c r="D1621" i="2"/>
  <c r="C1622" i="2"/>
  <c r="D1622" i="2"/>
  <c r="C1623" i="2"/>
  <c r="D1623" i="2"/>
  <c r="C1624" i="2"/>
  <c r="D1624" i="2"/>
  <c r="C1625" i="2"/>
  <c r="D1625" i="2"/>
  <c r="C1626" i="2"/>
  <c r="D1626" i="2"/>
  <c r="C1627" i="2"/>
  <c r="D1627" i="2"/>
  <c r="C1628" i="2"/>
  <c r="D1628" i="2"/>
  <c r="C1629" i="2"/>
  <c r="D1629" i="2"/>
  <c r="C1630" i="2"/>
  <c r="D1630" i="2"/>
  <c r="C1631" i="2"/>
  <c r="D1631" i="2"/>
  <c r="C1632" i="2"/>
  <c r="D1632" i="2"/>
  <c r="C1633" i="2"/>
  <c r="D1633" i="2"/>
  <c r="C1634" i="2"/>
  <c r="D1634" i="2"/>
  <c r="C1635" i="2"/>
  <c r="D1635" i="2"/>
  <c r="C1636" i="2"/>
  <c r="D1636" i="2"/>
  <c r="C1637" i="2"/>
  <c r="D1637" i="2"/>
  <c r="C1638" i="2"/>
  <c r="D1638" i="2"/>
  <c r="C1639" i="2"/>
  <c r="D1639" i="2"/>
  <c r="C1640" i="2"/>
  <c r="D1640" i="2"/>
  <c r="C1641" i="2"/>
  <c r="D1641" i="2"/>
  <c r="C1642" i="2"/>
  <c r="D1642" i="2"/>
  <c r="C1643" i="2"/>
  <c r="D1643" i="2"/>
  <c r="C1644" i="2"/>
  <c r="D1644" i="2"/>
  <c r="C1645" i="2"/>
  <c r="D1645" i="2"/>
  <c r="C1646" i="2"/>
  <c r="D1646" i="2"/>
  <c r="C1647" i="2"/>
  <c r="D1647" i="2"/>
  <c r="C1648" i="2"/>
  <c r="D1648" i="2"/>
  <c r="C1649" i="2"/>
  <c r="D1649" i="2"/>
  <c r="C1650" i="2"/>
  <c r="D1650" i="2"/>
  <c r="C1651" i="2"/>
  <c r="D1651" i="2"/>
  <c r="C1652" i="2"/>
  <c r="D1652" i="2"/>
  <c r="C1653" i="2"/>
  <c r="D1653" i="2"/>
  <c r="C1654" i="2"/>
  <c r="D1654" i="2"/>
  <c r="C1655" i="2"/>
  <c r="D1655" i="2"/>
  <c r="C1656" i="2"/>
  <c r="D1656" i="2"/>
  <c r="C1657" i="2"/>
  <c r="D1657" i="2"/>
  <c r="C1658" i="2"/>
  <c r="D1658" i="2"/>
  <c r="C1659" i="2"/>
  <c r="D1659" i="2"/>
  <c r="C1660" i="2"/>
  <c r="D1660" i="2"/>
  <c r="C1661" i="2"/>
  <c r="D1661" i="2"/>
  <c r="C1662" i="2"/>
  <c r="D1662" i="2"/>
  <c r="C1663" i="2"/>
  <c r="D1663" i="2"/>
  <c r="C1664" i="2"/>
  <c r="D1664" i="2"/>
  <c r="C1665" i="2"/>
  <c r="D1665" i="2"/>
  <c r="C1666" i="2"/>
  <c r="D1666" i="2"/>
  <c r="C1667" i="2"/>
  <c r="D1667" i="2"/>
  <c r="C1668" i="2"/>
  <c r="D1668" i="2"/>
  <c r="C1669" i="2"/>
  <c r="D1669" i="2"/>
  <c r="C1670" i="2"/>
  <c r="D1670" i="2"/>
  <c r="C1671" i="2"/>
  <c r="D1671" i="2"/>
  <c r="C1672" i="2"/>
  <c r="D1672" i="2"/>
  <c r="C1673" i="2"/>
  <c r="D1673" i="2"/>
  <c r="C1674" i="2"/>
  <c r="D1674" i="2"/>
  <c r="C1675" i="2"/>
  <c r="D1675" i="2"/>
  <c r="C1676" i="2"/>
  <c r="D1676" i="2"/>
  <c r="C1677" i="2"/>
  <c r="D1677" i="2"/>
  <c r="C1678" i="2"/>
  <c r="D1678" i="2"/>
  <c r="C1679" i="2"/>
  <c r="D1679" i="2"/>
  <c r="C1680" i="2"/>
  <c r="D1680" i="2"/>
  <c r="C1681" i="2"/>
  <c r="D1681" i="2"/>
  <c r="C1682" i="2"/>
  <c r="D1682" i="2"/>
  <c r="C1683" i="2"/>
  <c r="D1683" i="2"/>
  <c r="C1684" i="2"/>
  <c r="D1684" i="2"/>
  <c r="C1685" i="2"/>
  <c r="D1685" i="2"/>
  <c r="C1686" i="2"/>
  <c r="D1686" i="2"/>
  <c r="C1687" i="2"/>
  <c r="D1687" i="2"/>
  <c r="C1688" i="2"/>
  <c r="D1688" i="2"/>
  <c r="C1689" i="2"/>
  <c r="D1689" i="2"/>
  <c r="C1690" i="2"/>
  <c r="D1690" i="2"/>
  <c r="C1691" i="2"/>
  <c r="D1691" i="2"/>
  <c r="C1692" i="2"/>
  <c r="D1692" i="2"/>
  <c r="C1693" i="2"/>
  <c r="D1693" i="2"/>
  <c r="C1694" i="2"/>
  <c r="D1694" i="2"/>
  <c r="C1695" i="2"/>
  <c r="D1695" i="2"/>
  <c r="C1696" i="2"/>
  <c r="D1696" i="2"/>
  <c r="C1697" i="2"/>
  <c r="D1697" i="2"/>
  <c r="C1698" i="2"/>
  <c r="D1698" i="2"/>
  <c r="C1699" i="2"/>
  <c r="D1699" i="2"/>
  <c r="C1700" i="2"/>
  <c r="D1700" i="2"/>
  <c r="C1701" i="2"/>
  <c r="D1701" i="2"/>
  <c r="C1702" i="2"/>
  <c r="D1702" i="2"/>
  <c r="C1703" i="2"/>
  <c r="D1703" i="2"/>
  <c r="C1704" i="2"/>
  <c r="D1704" i="2"/>
  <c r="C1705" i="2"/>
  <c r="D1705" i="2"/>
  <c r="C1706" i="2"/>
  <c r="D1706" i="2"/>
  <c r="C1707" i="2"/>
  <c r="D1707" i="2"/>
  <c r="C1708" i="2"/>
  <c r="D1708" i="2"/>
  <c r="C1709" i="2"/>
  <c r="D1709" i="2"/>
  <c r="C1710" i="2"/>
  <c r="D1710" i="2"/>
  <c r="C1711" i="2"/>
  <c r="D1711" i="2"/>
  <c r="C1712" i="2"/>
  <c r="D1712" i="2"/>
  <c r="C1713" i="2"/>
  <c r="D1713" i="2"/>
  <c r="C1714" i="2"/>
  <c r="D1714" i="2"/>
  <c r="C1715" i="2"/>
  <c r="D1715" i="2"/>
  <c r="C1716" i="2"/>
  <c r="D1716" i="2"/>
  <c r="C1717" i="2"/>
  <c r="D1717" i="2"/>
  <c r="C1718" i="2"/>
  <c r="D1718" i="2"/>
  <c r="C1719" i="2"/>
  <c r="D1719" i="2"/>
  <c r="C1720" i="2"/>
  <c r="D1720" i="2"/>
  <c r="C1721" i="2"/>
  <c r="D1721" i="2"/>
  <c r="C1722" i="2"/>
  <c r="D1722" i="2"/>
  <c r="C1723" i="2"/>
  <c r="D1723" i="2"/>
  <c r="C1724" i="2"/>
  <c r="D1724" i="2"/>
  <c r="C1725" i="2"/>
  <c r="D1725" i="2"/>
  <c r="C1726" i="2"/>
  <c r="D1726" i="2"/>
  <c r="C1727" i="2"/>
  <c r="D1727" i="2"/>
  <c r="C1728" i="2"/>
  <c r="D1728" i="2"/>
  <c r="C1729" i="2"/>
  <c r="D1729" i="2"/>
  <c r="C1730" i="2"/>
  <c r="D1730" i="2"/>
  <c r="C1731" i="2"/>
  <c r="D1731" i="2"/>
  <c r="C1732" i="2"/>
  <c r="D1732" i="2"/>
  <c r="C1733" i="2"/>
  <c r="D1733" i="2"/>
  <c r="C1734" i="2"/>
  <c r="D1734" i="2"/>
  <c r="C1735" i="2"/>
  <c r="D1735" i="2"/>
  <c r="C1736" i="2"/>
  <c r="D1736" i="2"/>
  <c r="C1737" i="2"/>
  <c r="D1737" i="2"/>
  <c r="C1738" i="2"/>
  <c r="D1738" i="2"/>
  <c r="C1739" i="2"/>
  <c r="D1739" i="2"/>
  <c r="C1740" i="2"/>
  <c r="D1740" i="2"/>
  <c r="C1741" i="2"/>
  <c r="D1741" i="2"/>
  <c r="C1742" i="2"/>
  <c r="D1742" i="2"/>
  <c r="C1743" i="2"/>
  <c r="D1743" i="2"/>
  <c r="C1744" i="2"/>
  <c r="D1744" i="2"/>
  <c r="C1745" i="2"/>
  <c r="D1745" i="2"/>
  <c r="C1746" i="2"/>
  <c r="D1746" i="2"/>
  <c r="C1747" i="2"/>
  <c r="D1747" i="2"/>
  <c r="C1748" i="2"/>
  <c r="D1748" i="2"/>
  <c r="C1749" i="2"/>
  <c r="D1749" i="2"/>
  <c r="C1750" i="2"/>
  <c r="D1750" i="2"/>
  <c r="C1751" i="2"/>
  <c r="D1751" i="2"/>
  <c r="C1752" i="2"/>
  <c r="D1752" i="2"/>
  <c r="C1753" i="2"/>
  <c r="D1753" i="2"/>
  <c r="C1754" i="2"/>
  <c r="D1754" i="2"/>
  <c r="C1755" i="2"/>
  <c r="D1755" i="2"/>
  <c r="C1756" i="2"/>
  <c r="D1756" i="2"/>
  <c r="C1757" i="2"/>
  <c r="D1757" i="2"/>
  <c r="C1758" i="2"/>
  <c r="D1758" i="2"/>
  <c r="C1759" i="2"/>
  <c r="D1759" i="2"/>
  <c r="C1760" i="2"/>
  <c r="D1760" i="2"/>
  <c r="C1761" i="2"/>
  <c r="D1761" i="2"/>
  <c r="C1762" i="2"/>
  <c r="D1762" i="2"/>
  <c r="C1763" i="2"/>
  <c r="D1763" i="2"/>
  <c r="C1764" i="2"/>
  <c r="D1764" i="2"/>
  <c r="C1765" i="2"/>
  <c r="D1765" i="2"/>
  <c r="C1766" i="2"/>
  <c r="D1766" i="2"/>
  <c r="C1767" i="2"/>
  <c r="D1767" i="2"/>
  <c r="C1768" i="2"/>
  <c r="D1768" i="2"/>
  <c r="C1769" i="2"/>
  <c r="D1769" i="2"/>
  <c r="C1770" i="2"/>
  <c r="D1770" i="2"/>
  <c r="C1771" i="2"/>
  <c r="D1771" i="2"/>
  <c r="C1772" i="2"/>
  <c r="D1772" i="2"/>
  <c r="C1773" i="2"/>
  <c r="D1773" i="2"/>
  <c r="C1774" i="2"/>
  <c r="D1774" i="2"/>
  <c r="C1775" i="2"/>
  <c r="D1775" i="2"/>
  <c r="C1776" i="2"/>
  <c r="D1776" i="2"/>
  <c r="C1777" i="2"/>
  <c r="D1777" i="2"/>
  <c r="C1778" i="2"/>
  <c r="D1778" i="2"/>
  <c r="C1779" i="2"/>
  <c r="D1779" i="2"/>
  <c r="C1780" i="2"/>
  <c r="D1780" i="2"/>
  <c r="C1781" i="2"/>
  <c r="D1781" i="2"/>
  <c r="C1782" i="2"/>
  <c r="D1782" i="2"/>
  <c r="C1783" i="2"/>
  <c r="D1783" i="2"/>
  <c r="C1784" i="2"/>
  <c r="D1784" i="2"/>
  <c r="C1785" i="2"/>
  <c r="D1785" i="2"/>
  <c r="C1786" i="2"/>
  <c r="D1786" i="2"/>
  <c r="C1787" i="2"/>
  <c r="D1787" i="2"/>
  <c r="C1788" i="2"/>
  <c r="D1788" i="2"/>
  <c r="C1789" i="2"/>
  <c r="D1789" i="2"/>
  <c r="C1790" i="2"/>
  <c r="D1790" i="2"/>
  <c r="C1791" i="2"/>
  <c r="D1791" i="2"/>
  <c r="C1792" i="2"/>
  <c r="D1792" i="2"/>
  <c r="C1793" i="2"/>
  <c r="D1793" i="2"/>
  <c r="C1794" i="2"/>
  <c r="D1794" i="2"/>
  <c r="C1795" i="2"/>
  <c r="D1795" i="2"/>
  <c r="C1796" i="2"/>
  <c r="D1796" i="2"/>
  <c r="C1797" i="2"/>
  <c r="D1797" i="2"/>
  <c r="C1798" i="2"/>
  <c r="D1798" i="2"/>
  <c r="C1799" i="2"/>
  <c r="D1799" i="2"/>
  <c r="C1800" i="2"/>
  <c r="D1800" i="2"/>
  <c r="C1801" i="2"/>
  <c r="D1801" i="2"/>
  <c r="C1802" i="2"/>
  <c r="D1802" i="2"/>
  <c r="C1803" i="2"/>
  <c r="D1803" i="2"/>
  <c r="C1804" i="2"/>
  <c r="D1804" i="2"/>
  <c r="C1805" i="2"/>
  <c r="D1805" i="2"/>
  <c r="C1806" i="2"/>
  <c r="D1806" i="2"/>
  <c r="C1807" i="2"/>
  <c r="D1807" i="2"/>
  <c r="C1808" i="2"/>
  <c r="D1808" i="2"/>
  <c r="C1809" i="2"/>
  <c r="D1809" i="2"/>
  <c r="C1810" i="2"/>
  <c r="D1810" i="2"/>
  <c r="C1811" i="2"/>
  <c r="D1811" i="2"/>
  <c r="C1812" i="2"/>
  <c r="D1812" i="2"/>
  <c r="C1813" i="2"/>
  <c r="D1813" i="2"/>
  <c r="C1814" i="2"/>
  <c r="D1814" i="2"/>
  <c r="C1815" i="2"/>
  <c r="D1815" i="2"/>
  <c r="C1816" i="2"/>
  <c r="D1816" i="2"/>
  <c r="C1817" i="2"/>
  <c r="D1817" i="2"/>
  <c r="C1818" i="2"/>
  <c r="D1818" i="2"/>
  <c r="C1819" i="2"/>
  <c r="D1819" i="2"/>
  <c r="C1820" i="2"/>
  <c r="D1820" i="2"/>
  <c r="C1821" i="2"/>
  <c r="D1821" i="2"/>
  <c r="C1822" i="2"/>
  <c r="D1822" i="2"/>
  <c r="C1823" i="2"/>
  <c r="D1823" i="2"/>
  <c r="C1824" i="2"/>
  <c r="D1824" i="2"/>
  <c r="C1825" i="2"/>
  <c r="D1825" i="2"/>
  <c r="C1826" i="2"/>
  <c r="D1826" i="2"/>
  <c r="C1827" i="2"/>
  <c r="D1827" i="2"/>
  <c r="C1828" i="2"/>
  <c r="D1828" i="2"/>
  <c r="C1829" i="2"/>
  <c r="D1829" i="2"/>
  <c r="C1830" i="2"/>
  <c r="D1830" i="2"/>
  <c r="C1831" i="2"/>
  <c r="D1831" i="2"/>
  <c r="C1832" i="2"/>
  <c r="D1832" i="2"/>
  <c r="C1833" i="2"/>
  <c r="D1833" i="2"/>
  <c r="C1834" i="2"/>
  <c r="D1834" i="2"/>
  <c r="C1835" i="2"/>
  <c r="D1835" i="2"/>
  <c r="C1836" i="2"/>
  <c r="D1836" i="2"/>
  <c r="C1837" i="2"/>
  <c r="D1837" i="2"/>
  <c r="C1838" i="2"/>
  <c r="D1838" i="2"/>
  <c r="C1839" i="2"/>
  <c r="D1839" i="2"/>
  <c r="C1840" i="2"/>
  <c r="D1840" i="2"/>
  <c r="C1841" i="2"/>
  <c r="D1841" i="2"/>
  <c r="C1842" i="2"/>
  <c r="D1842" i="2"/>
  <c r="C1843" i="2"/>
  <c r="D1843" i="2"/>
  <c r="C1844" i="2"/>
  <c r="D1844" i="2"/>
  <c r="C1845" i="2"/>
  <c r="D1845" i="2"/>
  <c r="C1846" i="2"/>
  <c r="D1846" i="2"/>
  <c r="C1847" i="2"/>
  <c r="D1847" i="2"/>
  <c r="C1848" i="2"/>
  <c r="D1848" i="2"/>
  <c r="C1849" i="2"/>
  <c r="D1849" i="2"/>
  <c r="C1850" i="2"/>
  <c r="D1850" i="2"/>
  <c r="C1851" i="2"/>
  <c r="D1851" i="2"/>
  <c r="C1852" i="2"/>
  <c r="D1852" i="2"/>
  <c r="C1853" i="2"/>
  <c r="D1853" i="2"/>
  <c r="C1854" i="2"/>
  <c r="D1854" i="2"/>
  <c r="C1855" i="2"/>
  <c r="D1855" i="2"/>
  <c r="C1856" i="2"/>
  <c r="D1856" i="2"/>
  <c r="C1857" i="2"/>
  <c r="D1857" i="2"/>
  <c r="C1858" i="2"/>
  <c r="D1858" i="2"/>
  <c r="C1859" i="2"/>
  <c r="D1859" i="2"/>
  <c r="C1860" i="2"/>
  <c r="D1860" i="2"/>
  <c r="C1861" i="2"/>
  <c r="D1861" i="2"/>
  <c r="C1862" i="2"/>
  <c r="D1862" i="2"/>
  <c r="C1863" i="2"/>
  <c r="D1863" i="2"/>
  <c r="C1864" i="2"/>
  <c r="D1864" i="2"/>
  <c r="C1865" i="2"/>
  <c r="D1865" i="2"/>
  <c r="C1866" i="2"/>
  <c r="D1866" i="2"/>
  <c r="C1867" i="2"/>
  <c r="D1867" i="2"/>
  <c r="C1868" i="2"/>
  <c r="D1868" i="2"/>
  <c r="C1869" i="2"/>
  <c r="D1869" i="2"/>
  <c r="C1870" i="2"/>
  <c r="D1870" i="2"/>
  <c r="C1871" i="2"/>
  <c r="D1871" i="2"/>
  <c r="C1872" i="2"/>
  <c r="D1872" i="2"/>
  <c r="C1873" i="2"/>
  <c r="D1873" i="2"/>
  <c r="C1874" i="2"/>
  <c r="D1874" i="2"/>
  <c r="C1875" i="2"/>
  <c r="D1875" i="2"/>
  <c r="C1876" i="2"/>
  <c r="D1876" i="2"/>
  <c r="C1877" i="2"/>
  <c r="D1877" i="2"/>
  <c r="C1878" i="2"/>
  <c r="D1878" i="2"/>
  <c r="C1879" i="2"/>
  <c r="D1879" i="2"/>
  <c r="C1880" i="2"/>
  <c r="D1880" i="2"/>
  <c r="C1881" i="2"/>
  <c r="D1881" i="2"/>
  <c r="C1882" i="2"/>
  <c r="D1882" i="2"/>
  <c r="C1883" i="2"/>
  <c r="D1883" i="2"/>
  <c r="C1884" i="2"/>
  <c r="D1884" i="2"/>
  <c r="C1885" i="2"/>
  <c r="D1885" i="2"/>
  <c r="C1886" i="2"/>
  <c r="D1886" i="2"/>
  <c r="C1887" i="2"/>
  <c r="D1887" i="2"/>
  <c r="C1888" i="2"/>
  <c r="D1888" i="2"/>
  <c r="C1889" i="2"/>
  <c r="D1889" i="2"/>
  <c r="C1890" i="2"/>
  <c r="D1890" i="2"/>
  <c r="C1891" i="2"/>
  <c r="D1891" i="2"/>
  <c r="C1892" i="2"/>
  <c r="D1892" i="2"/>
  <c r="C1893" i="2"/>
  <c r="D1893" i="2"/>
  <c r="C1894" i="2"/>
  <c r="D1894" i="2"/>
  <c r="C1895" i="2"/>
  <c r="D1895" i="2"/>
  <c r="C1896" i="2"/>
  <c r="D1896" i="2"/>
  <c r="C1897" i="2"/>
  <c r="D1897" i="2"/>
  <c r="C1898" i="2"/>
  <c r="D1898" i="2"/>
  <c r="C1899" i="2"/>
  <c r="D1899" i="2"/>
  <c r="C1900" i="2"/>
  <c r="D1900" i="2"/>
  <c r="C1901" i="2"/>
  <c r="D1901" i="2"/>
  <c r="C1902" i="2"/>
  <c r="D1902" i="2"/>
  <c r="C1903" i="2"/>
  <c r="D1903" i="2"/>
  <c r="C1904" i="2"/>
  <c r="D1904" i="2"/>
  <c r="C1905" i="2"/>
  <c r="D1905" i="2"/>
  <c r="C1906" i="2"/>
  <c r="D1906" i="2"/>
  <c r="C1907" i="2"/>
  <c r="D1907" i="2"/>
  <c r="C1908" i="2"/>
  <c r="D1908" i="2"/>
  <c r="C1909" i="2"/>
  <c r="D1909" i="2"/>
  <c r="C1910" i="2"/>
  <c r="D1910" i="2"/>
  <c r="C1911" i="2"/>
  <c r="D1911" i="2"/>
  <c r="C1912" i="2"/>
  <c r="D1912" i="2"/>
  <c r="C1913" i="2"/>
  <c r="D1913" i="2"/>
  <c r="C1914" i="2"/>
  <c r="D1914" i="2"/>
  <c r="C1915" i="2"/>
  <c r="D1915" i="2"/>
  <c r="C1916" i="2"/>
  <c r="D1916" i="2"/>
  <c r="C1917" i="2"/>
  <c r="D1917" i="2"/>
  <c r="C1918" i="2"/>
  <c r="D1918" i="2"/>
  <c r="C1919" i="2"/>
  <c r="D1919" i="2"/>
  <c r="C1920" i="2"/>
  <c r="D1920" i="2"/>
  <c r="C1921" i="2"/>
  <c r="D1921" i="2"/>
  <c r="C1922" i="2"/>
  <c r="D1922" i="2"/>
  <c r="C1923" i="2"/>
  <c r="D1923" i="2"/>
  <c r="C1924" i="2"/>
  <c r="D1924" i="2"/>
  <c r="C1925" i="2"/>
  <c r="D1925" i="2"/>
  <c r="C1926" i="2"/>
  <c r="D1926" i="2"/>
  <c r="C1927" i="2"/>
  <c r="D1927" i="2"/>
  <c r="C1928" i="2"/>
  <c r="D1928" i="2"/>
  <c r="C1929" i="2"/>
  <c r="D1929" i="2"/>
  <c r="C1930" i="2"/>
  <c r="D1930" i="2"/>
  <c r="C1931" i="2"/>
  <c r="D1931" i="2"/>
  <c r="C1932" i="2"/>
  <c r="D1932" i="2"/>
  <c r="C1933" i="2"/>
  <c r="D1933" i="2"/>
  <c r="C1934" i="2"/>
  <c r="D1934" i="2"/>
  <c r="C1935" i="2"/>
  <c r="D1935" i="2"/>
  <c r="C1936" i="2"/>
  <c r="D1936" i="2"/>
  <c r="C1937" i="2"/>
  <c r="D1937" i="2"/>
  <c r="C1938" i="2"/>
  <c r="D1938" i="2"/>
  <c r="C1939" i="2"/>
  <c r="D1939" i="2"/>
  <c r="C1940" i="2"/>
  <c r="D1940" i="2"/>
  <c r="C1941" i="2"/>
  <c r="D1941" i="2"/>
  <c r="C1942" i="2"/>
  <c r="D1942" i="2"/>
  <c r="C1943" i="2"/>
  <c r="D1943" i="2"/>
  <c r="C1944" i="2"/>
  <c r="D1944" i="2"/>
  <c r="C1945" i="2"/>
  <c r="D1945" i="2"/>
  <c r="C1946" i="2"/>
  <c r="D1946" i="2"/>
  <c r="C1947" i="2"/>
  <c r="D1947" i="2"/>
  <c r="C1948" i="2"/>
  <c r="D1948" i="2"/>
  <c r="C1949" i="2"/>
  <c r="D1949" i="2"/>
  <c r="C1950" i="2"/>
  <c r="D1950" i="2"/>
  <c r="C1951" i="2"/>
  <c r="D1951" i="2"/>
  <c r="C1952" i="2"/>
  <c r="D1952" i="2"/>
  <c r="C1953" i="2"/>
  <c r="D1953" i="2"/>
  <c r="C1954" i="2"/>
  <c r="D1954" i="2"/>
  <c r="C1955" i="2"/>
  <c r="D1955" i="2"/>
  <c r="C1956" i="2"/>
  <c r="D1956" i="2"/>
  <c r="C1957" i="2"/>
  <c r="D1957" i="2"/>
  <c r="C1958" i="2"/>
  <c r="D1958" i="2"/>
  <c r="C1959" i="2"/>
  <c r="D1959" i="2"/>
  <c r="C1960" i="2"/>
  <c r="D1960" i="2"/>
  <c r="C1961" i="2"/>
  <c r="D1961" i="2"/>
  <c r="C1962" i="2"/>
  <c r="D1962" i="2"/>
  <c r="C1963" i="2"/>
  <c r="D1963" i="2"/>
  <c r="C1964" i="2"/>
  <c r="D1964" i="2"/>
  <c r="C1965" i="2"/>
  <c r="D1965" i="2"/>
  <c r="C1966" i="2"/>
  <c r="D1966" i="2"/>
  <c r="C1967" i="2"/>
  <c r="D1967" i="2"/>
  <c r="C1968" i="2"/>
  <c r="D1968" i="2"/>
  <c r="C1969" i="2"/>
  <c r="D1969" i="2"/>
  <c r="C1970" i="2"/>
  <c r="D1970" i="2"/>
  <c r="C1971" i="2"/>
  <c r="D1971" i="2"/>
  <c r="C1972" i="2"/>
  <c r="D1972" i="2"/>
  <c r="C1973" i="2"/>
  <c r="D1973" i="2"/>
  <c r="C1974" i="2"/>
  <c r="D1974" i="2"/>
  <c r="C1975" i="2"/>
  <c r="D1975" i="2"/>
  <c r="C1976" i="2"/>
  <c r="D1976" i="2"/>
  <c r="C1977" i="2"/>
  <c r="D1977" i="2"/>
  <c r="C1978" i="2"/>
  <c r="D1978" i="2"/>
  <c r="C1979" i="2"/>
  <c r="D1979" i="2"/>
  <c r="C1980" i="2"/>
  <c r="D1980" i="2"/>
  <c r="C1981" i="2"/>
  <c r="D1981" i="2"/>
  <c r="C1982" i="2"/>
  <c r="D1982" i="2"/>
  <c r="C1983" i="2"/>
  <c r="D1983" i="2"/>
  <c r="C1984" i="2"/>
  <c r="D1984" i="2"/>
  <c r="C1985" i="2"/>
  <c r="D1985" i="2"/>
  <c r="C1986" i="2"/>
  <c r="D1986" i="2"/>
  <c r="C1987" i="2"/>
  <c r="D1987" i="2"/>
  <c r="C1988" i="2"/>
  <c r="D1988" i="2"/>
  <c r="C1989" i="2"/>
  <c r="D1989" i="2"/>
  <c r="C1990" i="2"/>
  <c r="D1990" i="2"/>
  <c r="C1991" i="2"/>
  <c r="D1991" i="2"/>
  <c r="C1992" i="2"/>
  <c r="D1992" i="2"/>
  <c r="C1993" i="2"/>
  <c r="D1993" i="2"/>
  <c r="C1994" i="2"/>
  <c r="D1994" i="2"/>
  <c r="C1995" i="2"/>
  <c r="D1995" i="2"/>
  <c r="C1996" i="2"/>
  <c r="D1996" i="2"/>
  <c r="C1997" i="2"/>
  <c r="D1997" i="2"/>
  <c r="C1998" i="2"/>
  <c r="D1998" i="2"/>
  <c r="C1999" i="2"/>
  <c r="D1999" i="2"/>
  <c r="C2000" i="2"/>
  <c r="D2000" i="2"/>
  <c r="C2001" i="2"/>
  <c r="D2001" i="2"/>
  <c r="C2002" i="2"/>
  <c r="D2002" i="2"/>
  <c r="C2003" i="2"/>
  <c r="D2003" i="2"/>
  <c r="C2004" i="2"/>
  <c r="D2004" i="2"/>
  <c r="C2005" i="2"/>
  <c r="D2005" i="2"/>
  <c r="C2006" i="2"/>
  <c r="D2006" i="2"/>
  <c r="C2007" i="2"/>
  <c r="D2007" i="2"/>
  <c r="C2008" i="2"/>
  <c r="D2008" i="2"/>
  <c r="C2009" i="2"/>
  <c r="D2009" i="2"/>
  <c r="C2010" i="2"/>
  <c r="D2010" i="2"/>
  <c r="C2011" i="2"/>
  <c r="D2011" i="2"/>
  <c r="C2012" i="2"/>
  <c r="D2012" i="2"/>
  <c r="C2013" i="2"/>
  <c r="D2013" i="2"/>
  <c r="C2014" i="2"/>
  <c r="D2014" i="2"/>
  <c r="C2015" i="2"/>
  <c r="D2015" i="2"/>
  <c r="C2016" i="2"/>
  <c r="D2016" i="2"/>
  <c r="C2017" i="2"/>
  <c r="D2017" i="2"/>
  <c r="C2018" i="2"/>
  <c r="D2018" i="2"/>
  <c r="C2019" i="2"/>
  <c r="D2019" i="2"/>
  <c r="C2020" i="2"/>
  <c r="D2020" i="2"/>
  <c r="C2021" i="2"/>
  <c r="D2021" i="2"/>
  <c r="C2022" i="2"/>
  <c r="D2022" i="2"/>
  <c r="C2023" i="2"/>
  <c r="D2023" i="2"/>
  <c r="C2024" i="2"/>
  <c r="D2024" i="2"/>
  <c r="C2025" i="2"/>
  <c r="D2025" i="2"/>
  <c r="C2026" i="2"/>
  <c r="D2026" i="2"/>
  <c r="C2027" i="2"/>
  <c r="D2027" i="2"/>
  <c r="C2028" i="2"/>
  <c r="D2028" i="2"/>
  <c r="C2029" i="2"/>
  <c r="D2029" i="2"/>
  <c r="C2030" i="2"/>
  <c r="D2030" i="2"/>
  <c r="C2031" i="2"/>
  <c r="D2031" i="2"/>
  <c r="C2032" i="2"/>
  <c r="D2032" i="2"/>
  <c r="C2033" i="2"/>
  <c r="D2033" i="2"/>
  <c r="C2034" i="2"/>
  <c r="D2034" i="2"/>
  <c r="C2035" i="2"/>
  <c r="D2035" i="2"/>
  <c r="C2036" i="2"/>
  <c r="D2036" i="2"/>
  <c r="C2037" i="2"/>
  <c r="D2037" i="2"/>
  <c r="C2038" i="2"/>
  <c r="D2038" i="2"/>
  <c r="C2039" i="2"/>
  <c r="D2039" i="2"/>
  <c r="C2040" i="2"/>
  <c r="D2040" i="2"/>
  <c r="C2041" i="2"/>
  <c r="D2041" i="2"/>
  <c r="C2042" i="2"/>
  <c r="D2042" i="2"/>
  <c r="C2043" i="2"/>
  <c r="D2043" i="2"/>
  <c r="C2044" i="2"/>
  <c r="D2044" i="2"/>
  <c r="C2045" i="2"/>
  <c r="D2045" i="2"/>
  <c r="C2046" i="2"/>
  <c r="D2046" i="2"/>
  <c r="C2047" i="2"/>
  <c r="D2047" i="2"/>
  <c r="C2048" i="2"/>
  <c r="D2048" i="2"/>
  <c r="C2049" i="2"/>
  <c r="D2049" i="2"/>
  <c r="C2050" i="2"/>
  <c r="D2050" i="2"/>
  <c r="C2051" i="2"/>
  <c r="D2051" i="2"/>
  <c r="C2052" i="2"/>
  <c r="D2052" i="2"/>
  <c r="C2053" i="2"/>
  <c r="D2053" i="2"/>
  <c r="C2054" i="2"/>
  <c r="D2054" i="2"/>
  <c r="C2055" i="2"/>
  <c r="D2055" i="2"/>
  <c r="C2056" i="2"/>
  <c r="D2056" i="2"/>
  <c r="C2057" i="2"/>
  <c r="D2057" i="2"/>
  <c r="C2058" i="2"/>
  <c r="D2058" i="2"/>
  <c r="C2059" i="2"/>
  <c r="D2059" i="2"/>
  <c r="C2060" i="2"/>
  <c r="D2060" i="2"/>
  <c r="C2061" i="2"/>
  <c r="D2061" i="2"/>
  <c r="C2062" i="2"/>
  <c r="D2062" i="2"/>
  <c r="C2063" i="2"/>
  <c r="D2063" i="2"/>
  <c r="C2064" i="2"/>
  <c r="D2064" i="2"/>
  <c r="C2065" i="2"/>
  <c r="D2065" i="2"/>
  <c r="C2066" i="2"/>
  <c r="D2066" i="2"/>
  <c r="C2067" i="2"/>
  <c r="D2067" i="2"/>
  <c r="C2068" i="2"/>
  <c r="D2068" i="2"/>
  <c r="C2069" i="2"/>
  <c r="D2069" i="2"/>
  <c r="C2070" i="2"/>
  <c r="D2070" i="2"/>
  <c r="C2071" i="2"/>
  <c r="D2071" i="2"/>
  <c r="C2072" i="2"/>
  <c r="D2072" i="2"/>
  <c r="C2073" i="2"/>
  <c r="D2073" i="2"/>
  <c r="C2074" i="2"/>
  <c r="D2074" i="2"/>
  <c r="C2075" i="2"/>
  <c r="D2075" i="2"/>
  <c r="C2076" i="2"/>
  <c r="D2076" i="2"/>
  <c r="C2077" i="2"/>
  <c r="D2077" i="2"/>
  <c r="C2078" i="2"/>
  <c r="D2078" i="2"/>
  <c r="C2079" i="2"/>
  <c r="D2079" i="2"/>
  <c r="C2080" i="2"/>
  <c r="D2080" i="2"/>
  <c r="C2081" i="2"/>
  <c r="D2081" i="2"/>
  <c r="C2082" i="2"/>
  <c r="D2082" i="2"/>
  <c r="C2083" i="2"/>
  <c r="D2083" i="2"/>
  <c r="C2084" i="2"/>
  <c r="D2084" i="2"/>
  <c r="C2085" i="2"/>
  <c r="D2085" i="2"/>
  <c r="C2086" i="2"/>
  <c r="D2086" i="2"/>
  <c r="C2087" i="2"/>
  <c r="D2087" i="2"/>
  <c r="C2088" i="2"/>
  <c r="D2088" i="2"/>
  <c r="C2089" i="2"/>
  <c r="D2089" i="2"/>
  <c r="C2090" i="2"/>
  <c r="D2090" i="2"/>
  <c r="C2091" i="2"/>
  <c r="D2091" i="2"/>
  <c r="C2092" i="2"/>
  <c r="D2092" i="2"/>
  <c r="C2093" i="2"/>
  <c r="D2093" i="2"/>
  <c r="C2094" i="2"/>
  <c r="D2094" i="2"/>
  <c r="C2095" i="2"/>
  <c r="D2095" i="2"/>
  <c r="C2096" i="2"/>
  <c r="D2096" i="2"/>
  <c r="C2097" i="2"/>
  <c r="D2097" i="2"/>
  <c r="C2098" i="2"/>
  <c r="D2098" i="2"/>
  <c r="C2099" i="2"/>
  <c r="D2099" i="2"/>
  <c r="C2100" i="2"/>
  <c r="D2100" i="2"/>
  <c r="C2101" i="2"/>
  <c r="D2101" i="2"/>
  <c r="C2102" i="2"/>
  <c r="D2102" i="2"/>
  <c r="C2103" i="2"/>
  <c r="D2103" i="2"/>
  <c r="C2104" i="2"/>
  <c r="D2104" i="2"/>
  <c r="C2105" i="2"/>
  <c r="D2105" i="2"/>
  <c r="C2106" i="2"/>
  <c r="D2106" i="2"/>
  <c r="C2107" i="2"/>
  <c r="D2107" i="2"/>
  <c r="C2108" i="2"/>
  <c r="D2108" i="2"/>
  <c r="C2109" i="2"/>
  <c r="D2109" i="2"/>
  <c r="C2110" i="2"/>
  <c r="D2110" i="2"/>
  <c r="C2111" i="2"/>
  <c r="D2111" i="2"/>
  <c r="C2112" i="2"/>
  <c r="D2112" i="2"/>
  <c r="C2113" i="2"/>
  <c r="D2113" i="2"/>
  <c r="C2114" i="2"/>
  <c r="D2114" i="2"/>
  <c r="C2115" i="2"/>
  <c r="D2115" i="2"/>
  <c r="C2116" i="2"/>
  <c r="D2116" i="2"/>
  <c r="C2117" i="2"/>
  <c r="D2117" i="2"/>
  <c r="C2118" i="2"/>
  <c r="D2118" i="2"/>
  <c r="C2119" i="2"/>
  <c r="D2119" i="2"/>
  <c r="C2120" i="2"/>
  <c r="D2120" i="2"/>
  <c r="C2121" i="2"/>
  <c r="D2121" i="2"/>
  <c r="C2122" i="2"/>
  <c r="D2122" i="2"/>
  <c r="C2123" i="2"/>
  <c r="D2123" i="2"/>
  <c r="C2124" i="2"/>
  <c r="D2124" i="2"/>
  <c r="C2125" i="2"/>
  <c r="D2125" i="2"/>
  <c r="C2126" i="2"/>
  <c r="D2126" i="2"/>
  <c r="C2127" i="2"/>
  <c r="D2127" i="2"/>
  <c r="C2128" i="2"/>
  <c r="D2128" i="2"/>
  <c r="C2129" i="2"/>
  <c r="D2129" i="2"/>
  <c r="C2130" i="2"/>
  <c r="D2130" i="2"/>
  <c r="C2131" i="2"/>
  <c r="D2131" i="2"/>
  <c r="C2132" i="2"/>
  <c r="D2132" i="2"/>
  <c r="C2133" i="2"/>
  <c r="D2133" i="2"/>
  <c r="C2134" i="2"/>
  <c r="D2134" i="2"/>
  <c r="C2135" i="2"/>
  <c r="D2135" i="2"/>
  <c r="C2136" i="2"/>
  <c r="D2136" i="2"/>
  <c r="C2137" i="2"/>
  <c r="D2137" i="2"/>
  <c r="C2138" i="2"/>
  <c r="D2138" i="2"/>
  <c r="C2139" i="2"/>
  <c r="D2139" i="2"/>
  <c r="C2140" i="2"/>
  <c r="D2140" i="2"/>
  <c r="C2141" i="2"/>
  <c r="D2141" i="2"/>
  <c r="C2142" i="2"/>
  <c r="D2142" i="2"/>
  <c r="C2143" i="2"/>
  <c r="D2143" i="2"/>
  <c r="C2144" i="2"/>
  <c r="D2144" i="2"/>
  <c r="C2145" i="2"/>
  <c r="D2145" i="2"/>
  <c r="C2146" i="2"/>
  <c r="D2146" i="2"/>
  <c r="C2147" i="2"/>
  <c r="D2147" i="2"/>
  <c r="C2148" i="2"/>
  <c r="D2148" i="2"/>
  <c r="C2149" i="2"/>
  <c r="D2149" i="2"/>
  <c r="C2150" i="2"/>
  <c r="D2150" i="2"/>
  <c r="C2151" i="2"/>
  <c r="D2151" i="2"/>
  <c r="C2152" i="2"/>
  <c r="D2152" i="2"/>
  <c r="C2153" i="2"/>
  <c r="D2153" i="2"/>
  <c r="C2154" i="2"/>
  <c r="D2154" i="2"/>
  <c r="C2155" i="2"/>
  <c r="D2155" i="2"/>
  <c r="C2156" i="2"/>
  <c r="D2156" i="2"/>
  <c r="C2157" i="2"/>
  <c r="D2157" i="2"/>
  <c r="C2158" i="2"/>
  <c r="D2158" i="2"/>
  <c r="C2159" i="2"/>
  <c r="D2159" i="2"/>
  <c r="C2160" i="2"/>
  <c r="D2160" i="2"/>
  <c r="C2161" i="2"/>
  <c r="D2161" i="2"/>
  <c r="C2162" i="2"/>
  <c r="D2162" i="2"/>
  <c r="C2163" i="2"/>
  <c r="D2163" i="2"/>
  <c r="C2164" i="2"/>
  <c r="D2164" i="2"/>
  <c r="C2165" i="2"/>
  <c r="D2165" i="2"/>
  <c r="C2166" i="2"/>
  <c r="D2166" i="2"/>
  <c r="C2167" i="2"/>
  <c r="D2167" i="2"/>
  <c r="C2168" i="2"/>
  <c r="D2168" i="2"/>
  <c r="C2169" i="2"/>
  <c r="D2169" i="2"/>
  <c r="C2170" i="2"/>
  <c r="D2170" i="2"/>
  <c r="C2171" i="2"/>
  <c r="D2171" i="2"/>
  <c r="C2172" i="2"/>
  <c r="D2172" i="2"/>
  <c r="C2173" i="2"/>
  <c r="D2173" i="2"/>
  <c r="C2174" i="2"/>
  <c r="D2174" i="2"/>
  <c r="C2175" i="2"/>
  <c r="D2175" i="2"/>
  <c r="C2176" i="2"/>
  <c r="D2176" i="2"/>
  <c r="C2177" i="2"/>
  <c r="D2177" i="2"/>
  <c r="C2178" i="2"/>
  <c r="D2178" i="2"/>
  <c r="C2179" i="2"/>
  <c r="D2179" i="2"/>
  <c r="C2180" i="2"/>
  <c r="D2180" i="2"/>
  <c r="C2181" i="2"/>
  <c r="D2181" i="2"/>
  <c r="C2182" i="2"/>
  <c r="D2182" i="2"/>
  <c r="C2183" i="2"/>
  <c r="D2183" i="2"/>
  <c r="C2184" i="2"/>
  <c r="D2184" i="2"/>
  <c r="C2185" i="2"/>
  <c r="D2185" i="2"/>
  <c r="C2186" i="2"/>
  <c r="D2186" i="2"/>
  <c r="C2187" i="2"/>
  <c r="D2187" i="2"/>
  <c r="C2188" i="2"/>
  <c r="D2188" i="2"/>
  <c r="C2189" i="2"/>
  <c r="D2189" i="2"/>
  <c r="C2190" i="2"/>
  <c r="D2190" i="2"/>
  <c r="C2191" i="2"/>
  <c r="D2191" i="2"/>
  <c r="C2192" i="2"/>
  <c r="D2192" i="2"/>
  <c r="C2193" i="2"/>
  <c r="D2193" i="2"/>
  <c r="C2194" i="2"/>
  <c r="D2194" i="2"/>
  <c r="C2195" i="2"/>
  <c r="D2195" i="2"/>
  <c r="C2196" i="2"/>
  <c r="D2196" i="2"/>
  <c r="C2197" i="2"/>
  <c r="D2197" i="2"/>
  <c r="C2198" i="2"/>
  <c r="D2198" i="2"/>
  <c r="C2199" i="2"/>
  <c r="D2199" i="2"/>
  <c r="C2200" i="2"/>
  <c r="D2200" i="2"/>
  <c r="C2201" i="2"/>
  <c r="D2201" i="2"/>
  <c r="C2202" i="2"/>
  <c r="D2202" i="2"/>
  <c r="C2203" i="2"/>
  <c r="D2203" i="2"/>
  <c r="C2204" i="2"/>
  <c r="D2204" i="2"/>
  <c r="C2205" i="2"/>
  <c r="D2205" i="2"/>
  <c r="C2206" i="2"/>
  <c r="D2206" i="2"/>
  <c r="C2207" i="2"/>
  <c r="D2207" i="2"/>
  <c r="C2208" i="2"/>
  <c r="D2208" i="2"/>
  <c r="C2209" i="2"/>
  <c r="D2209" i="2"/>
  <c r="C2210" i="2"/>
  <c r="D2210" i="2"/>
  <c r="C2211" i="2"/>
  <c r="D2211" i="2"/>
  <c r="C2212" i="2"/>
  <c r="D2212" i="2"/>
  <c r="C2213" i="2"/>
  <c r="D2213" i="2"/>
  <c r="C2214" i="2"/>
  <c r="D2214" i="2"/>
  <c r="C2215" i="2"/>
  <c r="D2215" i="2"/>
  <c r="C2216" i="2"/>
  <c r="D2216" i="2"/>
  <c r="C2217" i="2"/>
  <c r="D2217" i="2"/>
  <c r="C2218" i="2"/>
  <c r="D2218" i="2"/>
  <c r="F2" i="4"/>
  <c r="G2" i="4"/>
  <c r="H2" i="4"/>
  <c r="I2" i="4"/>
  <c r="J2" i="4"/>
  <c r="F3" i="4"/>
  <c r="G3" i="4"/>
  <c r="H3" i="4"/>
  <c r="I3" i="4"/>
  <c r="J3" i="4"/>
  <c r="F4" i="4"/>
  <c r="G4" i="4"/>
  <c r="H4" i="4"/>
  <c r="I4" i="4"/>
  <c r="J4" i="4"/>
  <c r="F5" i="4"/>
  <c r="G5" i="4"/>
  <c r="H5" i="4"/>
  <c r="I5" i="4"/>
  <c r="J5" i="4"/>
  <c r="F6" i="4"/>
  <c r="G6" i="4"/>
  <c r="H6" i="4"/>
  <c r="I6" i="4"/>
  <c r="J6" i="4"/>
  <c r="F7" i="4"/>
  <c r="G7" i="4"/>
  <c r="H7" i="4"/>
  <c r="I7" i="4"/>
  <c r="J7" i="4"/>
  <c r="F8" i="4"/>
  <c r="G8" i="4"/>
  <c r="H8" i="4"/>
  <c r="I8" i="4"/>
  <c r="J8" i="4"/>
  <c r="F9" i="4"/>
  <c r="G9" i="4"/>
  <c r="H9" i="4"/>
  <c r="I9" i="4"/>
  <c r="J9" i="4"/>
  <c r="F10" i="4"/>
  <c r="G10" i="4"/>
  <c r="H10" i="4"/>
  <c r="I10" i="4"/>
  <c r="J10" i="4"/>
  <c r="F11" i="4"/>
  <c r="G11" i="4"/>
  <c r="H11" i="4"/>
  <c r="I11" i="4"/>
  <c r="J11" i="4"/>
  <c r="F12" i="4"/>
  <c r="G12" i="4"/>
  <c r="H12" i="4"/>
  <c r="I12" i="4"/>
  <c r="J12" i="4"/>
  <c r="F13" i="4"/>
  <c r="G13" i="4"/>
  <c r="H13" i="4"/>
  <c r="I13" i="4"/>
  <c r="J13" i="4"/>
  <c r="F14" i="4"/>
  <c r="G14" i="4"/>
  <c r="H14" i="4"/>
  <c r="I14" i="4"/>
  <c r="J14" i="4"/>
  <c r="F15" i="4"/>
  <c r="G15" i="4"/>
  <c r="H15" i="4"/>
  <c r="I15" i="4"/>
  <c r="J15" i="4"/>
  <c r="F16" i="4"/>
  <c r="G16" i="4"/>
  <c r="H16" i="4"/>
  <c r="I16" i="4"/>
  <c r="J16" i="4"/>
  <c r="F17" i="4"/>
  <c r="G17" i="4"/>
  <c r="H17" i="4"/>
  <c r="I17" i="4"/>
  <c r="J17" i="4"/>
  <c r="F18" i="4"/>
  <c r="G18" i="4"/>
  <c r="H18" i="4"/>
  <c r="I18" i="4"/>
  <c r="J18" i="4"/>
  <c r="F19" i="4"/>
  <c r="G19" i="4"/>
  <c r="H19" i="4"/>
  <c r="I19" i="4"/>
  <c r="J19" i="4"/>
  <c r="F20" i="4"/>
  <c r="G20" i="4"/>
  <c r="H20" i="4"/>
  <c r="I20" i="4"/>
  <c r="J20" i="4"/>
  <c r="F21" i="4"/>
  <c r="G21" i="4"/>
  <c r="H21" i="4"/>
  <c r="I21" i="4"/>
  <c r="J21" i="4"/>
  <c r="F22" i="4"/>
  <c r="G22" i="4"/>
  <c r="H22" i="4"/>
  <c r="I22" i="4"/>
  <c r="J22" i="4"/>
  <c r="F23" i="4"/>
  <c r="G23" i="4"/>
  <c r="H23" i="4"/>
  <c r="I23" i="4"/>
  <c r="J23" i="4"/>
  <c r="F24" i="4"/>
  <c r="G24" i="4"/>
  <c r="H24" i="4"/>
  <c r="I24" i="4"/>
  <c r="J24" i="4"/>
  <c r="F25" i="4"/>
  <c r="G25" i="4"/>
  <c r="H25" i="4"/>
  <c r="I25" i="4"/>
  <c r="J25" i="4"/>
  <c r="F26" i="4"/>
  <c r="G26" i="4"/>
  <c r="H26" i="4"/>
  <c r="I26" i="4"/>
  <c r="J26" i="4"/>
  <c r="F27" i="4"/>
  <c r="G27" i="4"/>
  <c r="H27" i="4"/>
  <c r="I27" i="4"/>
  <c r="J27" i="4"/>
  <c r="F28" i="4"/>
  <c r="G28" i="4"/>
  <c r="H28" i="4"/>
  <c r="I28" i="4"/>
  <c r="J28" i="4"/>
  <c r="F29" i="4"/>
  <c r="G29" i="4"/>
  <c r="H29" i="4"/>
  <c r="I29" i="4"/>
  <c r="J29" i="4"/>
  <c r="F30" i="4"/>
  <c r="G30" i="4"/>
  <c r="H30" i="4"/>
  <c r="I30" i="4"/>
  <c r="J30" i="4"/>
  <c r="F31" i="4"/>
  <c r="G31" i="4"/>
  <c r="H31" i="4"/>
  <c r="I31" i="4"/>
  <c r="J31" i="4"/>
  <c r="F32" i="4"/>
  <c r="G32" i="4"/>
  <c r="H32" i="4"/>
  <c r="I32" i="4"/>
  <c r="J32" i="4"/>
  <c r="F33" i="4"/>
  <c r="G33" i="4"/>
  <c r="H33" i="4"/>
  <c r="I33" i="4"/>
  <c r="J33" i="4"/>
  <c r="F34" i="4"/>
  <c r="G34" i="4"/>
  <c r="H34" i="4"/>
  <c r="I34" i="4"/>
  <c r="J34" i="4"/>
  <c r="F35" i="4"/>
  <c r="G35" i="4"/>
  <c r="H35" i="4"/>
  <c r="I35" i="4"/>
  <c r="J35" i="4"/>
  <c r="F36" i="4"/>
  <c r="G36" i="4"/>
  <c r="H36" i="4"/>
  <c r="I36" i="4"/>
  <c r="J36" i="4"/>
  <c r="F37" i="4"/>
  <c r="G37" i="4"/>
  <c r="H37" i="4"/>
  <c r="I37" i="4"/>
  <c r="J37" i="4"/>
  <c r="F38" i="4"/>
  <c r="G38" i="4"/>
  <c r="H38" i="4"/>
  <c r="I38" i="4"/>
  <c r="J38" i="4"/>
  <c r="F39" i="4"/>
  <c r="G39" i="4"/>
  <c r="H39" i="4"/>
  <c r="I39" i="4"/>
  <c r="J39" i="4"/>
  <c r="F40" i="4"/>
  <c r="G40" i="4"/>
  <c r="H40" i="4"/>
  <c r="I40" i="4"/>
  <c r="J40" i="4"/>
  <c r="F41" i="4"/>
  <c r="G41" i="4"/>
  <c r="H41" i="4"/>
  <c r="I41" i="4"/>
  <c r="J41" i="4"/>
  <c r="F42" i="4"/>
  <c r="G42" i="4"/>
  <c r="H42" i="4"/>
  <c r="I42" i="4"/>
  <c r="J42" i="4"/>
  <c r="F43" i="4"/>
  <c r="G43" i="4"/>
  <c r="H43" i="4"/>
  <c r="I43" i="4"/>
  <c r="J43" i="4"/>
  <c r="F44" i="4"/>
  <c r="G44" i="4"/>
  <c r="H44" i="4"/>
  <c r="I44" i="4"/>
  <c r="J44" i="4"/>
  <c r="F45" i="4"/>
  <c r="G45" i="4"/>
  <c r="H45" i="4"/>
  <c r="I45" i="4"/>
  <c r="J45" i="4"/>
  <c r="F46" i="4"/>
  <c r="G46" i="4"/>
  <c r="H46" i="4"/>
  <c r="I46" i="4"/>
  <c r="J46" i="4"/>
  <c r="F47" i="4"/>
  <c r="G47" i="4"/>
  <c r="H47" i="4"/>
  <c r="I47" i="4"/>
  <c r="J47" i="4"/>
  <c r="F48" i="4"/>
  <c r="G48" i="4"/>
  <c r="H48" i="4"/>
  <c r="I48" i="4"/>
  <c r="J48" i="4"/>
  <c r="F49" i="4"/>
  <c r="G49" i="4"/>
  <c r="H49" i="4"/>
  <c r="I49" i="4"/>
  <c r="J49" i="4"/>
  <c r="F50" i="4"/>
  <c r="G50" i="4"/>
  <c r="H50" i="4"/>
  <c r="I50" i="4"/>
  <c r="J50" i="4"/>
  <c r="F51" i="4"/>
  <c r="G51" i="4"/>
  <c r="H51" i="4"/>
  <c r="I51" i="4"/>
  <c r="J51" i="4"/>
  <c r="F52" i="4"/>
  <c r="G52" i="4"/>
  <c r="H52" i="4"/>
  <c r="I52" i="4"/>
  <c r="J52" i="4"/>
  <c r="F53" i="4"/>
  <c r="G53" i="4"/>
  <c r="H53" i="4"/>
  <c r="I53" i="4"/>
  <c r="J53" i="4"/>
  <c r="F54" i="4"/>
  <c r="G54" i="4"/>
  <c r="H54" i="4"/>
  <c r="I54" i="4"/>
  <c r="J54" i="4"/>
  <c r="F55" i="4"/>
  <c r="G55" i="4"/>
  <c r="H55" i="4"/>
  <c r="I55" i="4"/>
  <c r="J55" i="4"/>
  <c r="F56" i="4"/>
  <c r="G56" i="4"/>
  <c r="H56" i="4"/>
  <c r="I56" i="4"/>
  <c r="J56" i="4"/>
  <c r="F57" i="4"/>
  <c r="G57" i="4"/>
  <c r="H57" i="4"/>
  <c r="I57" i="4"/>
  <c r="J57" i="4"/>
  <c r="F58" i="4"/>
  <c r="G58" i="4"/>
  <c r="H58" i="4"/>
  <c r="I58" i="4"/>
  <c r="J58" i="4"/>
  <c r="F59" i="4"/>
  <c r="G59" i="4"/>
  <c r="H59" i="4"/>
  <c r="I59" i="4"/>
  <c r="J59" i="4"/>
  <c r="F60" i="4"/>
  <c r="G60" i="4"/>
  <c r="H60" i="4"/>
  <c r="I60" i="4"/>
  <c r="J60" i="4"/>
  <c r="F61" i="4"/>
  <c r="G61" i="4"/>
  <c r="H61" i="4"/>
  <c r="I61" i="4"/>
  <c r="J61" i="4"/>
  <c r="F62" i="4"/>
  <c r="G62" i="4"/>
  <c r="H62" i="4"/>
  <c r="I62" i="4"/>
  <c r="J62" i="4"/>
  <c r="F63" i="4"/>
  <c r="G63" i="4"/>
  <c r="H63" i="4"/>
  <c r="I63" i="4"/>
  <c r="J63" i="4"/>
  <c r="F64" i="4"/>
  <c r="G64" i="4"/>
  <c r="H64" i="4"/>
  <c r="I64" i="4"/>
  <c r="J64" i="4"/>
  <c r="F65" i="4"/>
  <c r="G65" i="4"/>
  <c r="H65" i="4"/>
  <c r="I65" i="4"/>
  <c r="J65" i="4"/>
  <c r="F66" i="4"/>
  <c r="G66" i="4"/>
  <c r="H66" i="4"/>
  <c r="I66" i="4"/>
  <c r="J66" i="4"/>
  <c r="F67" i="4"/>
  <c r="G67" i="4"/>
  <c r="H67" i="4"/>
  <c r="I67" i="4"/>
  <c r="J67" i="4"/>
  <c r="F68" i="4"/>
  <c r="G68" i="4"/>
  <c r="H68" i="4"/>
  <c r="I68" i="4"/>
  <c r="J68" i="4"/>
  <c r="F69" i="4"/>
  <c r="G69" i="4"/>
  <c r="H69" i="4"/>
  <c r="I69" i="4"/>
  <c r="J69" i="4"/>
  <c r="F70" i="4"/>
  <c r="G70" i="4"/>
  <c r="H70" i="4"/>
  <c r="I70" i="4"/>
  <c r="J70" i="4"/>
  <c r="F71" i="4"/>
  <c r="G71" i="4"/>
  <c r="H71" i="4"/>
  <c r="I71" i="4"/>
  <c r="J71" i="4"/>
  <c r="F72" i="4"/>
  <c r="G72" i="4"/>
  <c r="H72" i="4"/>
  <c r="I72" i="4"/>
  <c r="J72" i="4"/>
  <c r="F73" i="4"/>
  <c r="G73" i="4"/>
  <c r="H73" i="4"/>
  <c r="I73" i="4"/>
  <c r="J73" i="4"/>
  <c r="F74" i="4"/>
  <c r="G74" i="4"/>
  <c r="H74" i="4"/>
  <c r="I74" i="4"/>
  <c r="J74" i="4"/>
  <c r="F75" i="4"/>
  <c r="G75" i="4"/>
  <c r="H75" i="4"/>
  <c r="I75" i="4"/>
  <c r="J75" i="4"/>
  <c r="F76" i="4"/>
  <c r="G76" i="4"/>
  <c r="H76" i="4"/>
  <c r="I76" i="4"/>
  <c r="J76" i="4"/>
  <c r="F77" i="4"/>
  <c r="G77" i="4"/>
  <c r="H77" i="4"/>
  <c r="I77" i="4"/>
  <c r="J77" i="4"/>
  <c r="F78" i="4"/>
  <c r="G78" i="4"/>
  <c r="H78" i="4"/>
  <c r="I78" i="4"/>
  <c r="J78" i="4"/>
  <c r="F79" i="4"/>
  <c r="G79" i="4"/>
  <c r="H79" i="4"/>
  <c r="I79" i="4"/>
  <c r="J79" i="4"/>
  <c r="F80" i="4"/>
  <c r="G80" i="4"/>
  <c r="H80" i="4"/>
  <c r="I80" i="4"/>
  <c r="J80" i="4"/>
  <c r="F81" i="4"/>
  <c r="G81" i="4"/>
  <c r="H81" i="4"/>
  <c r="I81" i="4"/>
  <c r="J81" i="4"/>
  <c r="F82" i="4"/>
  <c r="G82" i="4"/>
  <c r="H82" i="4"/>
  <c r="I82" i="4"/>
  <c r="J82" i="4"/>
  <c r="F83" i="4"/>
  <c r="G83" i="4"/>
  <c r="H83" i="4"/>
  <c r="I83" i="4"/>
  <c r="J83" i="4"/>
  <c r="F84" i="4"/>
  <c r="G84" i="4"/>
  <c r="H84" i="4"/>
  <c r="I84" i="4"/>
  <c r="J84" i="4"/>
  <c r="F85" i="4"/>
  <c r="G85" i="4"/>
  <c r="H85" i="4"/>
  <c r="I85" i="4"/>
  <c r="J85" i="4"/>
  <c r="F86" i="4"/>
  <c r="G86" i="4"/>
  <c r="H86" i="4"/>
  <c r="I86" i="4"/>
  <c r="J86" i="4"/>
  <c r="F87" i="4"/>
  <c r="G87" i="4"/>
  <c r="H87" i="4"/>
  <c r="I87" i="4"/>
  <c r="J87" i="4"/>
  <c r="F88" i="4"/>
  <c r="G88" i="4"/>
  <c r="H88" i="4"/>
  <c r="I88" i="4"/>
  <c r="J88" i="4"/>
  <c r="F89" i="4"/>
  <c r="G89" i="4"/>
  <c r="H89" i="4"/>
  <c r="I89" i="4"/>
  <c r="J89" i="4"/>
  <c r="F90" i="4"/>
  <c r="G90" i="4"/>
  <c r="H90" i="4"/>
  <c r="I90" i="4"/>
  <c r="J90" i="4"/>
  <c r="F91" i="4"/>
  <c r="G91" i="4"/>
  <c r="H91" i="4"/>
  <c r="I91" i="4"/>
  <c r="J91" i="4"/>
  <c r="F92" i="4"/>
  <c r="G92" i="4"/>
  <c r="H92" i="4"/>
  <c r="I92" i="4"/>
  <c r="J92" i="4"/>
  <c r="F93" i="4"/>
  <c r="G93" i="4"/>
  <c r="H93" i="4"/>
  <c r="I93" i="4"/>
  <c r="J93" i="4"/>
  <c r="F94" i="4"/>
  <c r="G94" i="4"/>
  <c r="H94" i="4"/>
  <c r="I94" i="4"/>
  <c r="J94" i="4"/>
  <c r="F95" i="4"/>
  <c r="G95" i="4"/>
  <c r="H95" i="4"/>
  <c r="I95" i="4"/>
  <c r="J95" i="4"/>
  <c r="F96" i="4"/>
  <c r="G96" i="4"/>
  <c r="H96" i="4"/>
  <c r="I96" i="4"/>
  <c r="J96" i="4"/>
  <c r="F97" i="4"/>
  <c r="G97" i="4"/>
  <c r="H97" i="4"/>
  <c r="I97" i="4"/>
  <c r="J97" i="4"/>
  <c r="F98" i="4"/>
  <c r="G98" i="4"/>
  <c r="H98" i="4"/>
  <c r="I98" i="4"/>
  <c r="J98" i="4"/>
  <c r="F99" i="4"/>
  <c r="G99" i="4"/>
  <c r="H99" i="4"/>
  <c r="I99" i="4"/>
  <c r="J99" i="4"/>
  <c r="F100" i="4"/>
  <c r="G100" i="4"/>
  <c r="H100" i="4"/>
  <c r="I100" i="4"/>
  <c r="J100" i="4"/>
  <c r="F101" i="4"/>
  <c r="G101" i="4"/>
  <c r="H101" i="4"/>
  <c r="I101" i="4"/>
  <c r="J101" i="4"/>
  <c r="F102" i="4"/>
  <c r="G102" i="4"/>
  <c r="H102" i="4"/>
  <c r="I102" i="4"/>
  <c r="J102" i="4"/>
  <c r="F103" i="4"/>
  <c r="G103" i="4"/>
  <c r="H103" i="4"/>
  <c r="I103" i="4"/>
  <c r="J103" i="4"/>
  <c r="F104" i="4"/>
  <c r="G104" i="4"/>
  <c r="H104" i="4"/>
  <c r="I104" i="4"/>
  <c r="J104" i="4"/>
  <c r="F105" i="4"/>
  <c r="G105" i="4"/>
  <c r="H105" i="4"/>
  <c r="I105" i="4"/>
  <c r="J105" i="4"/>
  <c r="F106" i="4"/>
  <c r="G106" i="4"/>
  <c r="H106" i="4"/>
  <c r="I106" i="4"/>
  <c r="J106" i="4"/>
  <c r="F107" i="4"/>
  <c r="G107" i="4"/>
  <c r="H107" i="4"/>
  <c r="I107" i="4"/>
  <c r="J107" i="4"/>
  <c r="F108" i="4"/>
  <c r="G108" i="4"/>
  <c r="H108" i="4"/>
  <c r="I108" i="4"/>
  <c r="J108" i="4"/>
  <c r="F109" i="4"/>
  <c r="G109" i="4"/>
  <c r="H109" i="4"/>
  <c r="I109" i="4"/>
  <c r="J109" i="4"/>
  <c r="F110" i="4"/>
  <c r="G110" i="4"/>
  <c r="H110" i="4"/>
  <c r="I110" i="4"/>
  <c r="J110" i="4"/>
  <c r="F111" i="4"/>
  <c r="G111" i="4"/>
  <c r="H111" i="4"/>
  <c r="I111" i="4"/>
  <c r="J111" i="4"/>
  <c r="F112" i="4"/>
  <c r="G112" i="4"/>
  <c r="H112" i="4"/>
  <c r="I112" i="4"/>
  <c r="J112" i="4"/>
  <c r="F113" i="4"/>
  <c r="G113" i="4"/>
  <c r="H113" i="4"/>
  <c r="I113" i="4"/>
  <c r="J113" i="4"/>
  <c r="F114" i="4"/>
  <c r="G114" i="4"/>
  <c r="H114" i="4"/>
  <c r="I114" i="4"/>
  <c r="J114" i="4"/>
  <c r="F115" i="4"/>
  <c r="G115" i="4"/>
  <c r="H115" i="4"/>
  <c r="I115" i="4"/>
  <c r="J115" i="4"/>
  <c r="F116" i="4"/>
  <c r="G116" i="4"/>
  <c r="H116" i="4"/>
  <c r="I116" i="4"/>
  <c r="J116" i="4"/>
  <c r="F117" i="4"/>
  <c r="G117" i="4"/>
  <c r="H117" i="4"/>
  <c r="I117" i="4"/>
  <c r="J117" i="4"/>
  <c r="F118" i="4"/>
  <c r="G118" i="4"/>
  <c r="H118" i="4"/>
  <c r="I118" i="4"/>
  <c r="J118" i="4"/>
  <c r="F119" i="4"/>
  <c r="G119" i="4"/>
  <c r="H119" i="4"/>
  <c r="I119" i="4"/>
  <c r="J119" i="4"/>
  <c r="F120" i="4"/>
  <c r="G120" i="4"/>
  <c r="H120" i="4"/>
  <c r="I120" i="4"/>
  <c r="J120" i="4"/>
  <c r="F121" i="4"/>
  <c r="G121" i="4"/>
  <c r="H121" i="4"/>
  <c r="I121" i="4"/>
  <c r="J121" i="4"/>
  <c r="F122" i="4"/>
  <c r="G122" i="4"/>
  <c r="H122" i="4"/>
  <c r="I122" i="4"/>
  <c r="J122" i="4"/>
  <c r="F123" i="4"/>
  <c r="G123" i="4"/>
  <c r="H123" i="4"/>
  <c r="I123" i="4"/>
  <c r="J123" i="4"/>
  <c r="F124" i="4"/>
  <c r="G124" i="4"/>
  <c r="H124" i="4"/>
  <c r="I124" i="4"/>
  <c r="J124" i="4"/>
  <c r="F125" i="4"/>
  <c r="G125" i="4"/>
  <c r="H125" i="4"/>
  <c r="I125" i="4"/>
  <c r="J125" i="4"/>
  <c r="F126" i="4"/>
  <c r="G126" i="4"/>
  <c r="H126" i="4"/>
  <c r="I126" i="4"/>
  <c r="J126" i="4"/>
  <c r="F127" i="4"/>
  <c r="G127" i="4"/>
  <c r="H127" i="4"/>
  <c r="I127" i="4"/>
  <c r="J127" i="4"/>
  <c r="F128" i="4"/>
  <c r="G128" i="4"/>
  <c r="H128" i="4"/>
  <c r="I128" i="4"/>
  <c r="J128" i="4"/>
  <c r="F129" i="4"/>
  <c r="G129" i="4"/>
  <c r="H129" i="4"/>
  <c r="I129" i="4"/>
  <c r="J129" i="4"/>
  <c r="F130" i="4"/>
  <c r="G130" i="4"/>
  <c r="H130" i="4"/>
  <c r="I130" i="4"/>
  <c r="J130" i="4"/>
  <c r="F131" i="4"/>
  <c r="G131" i="4"/>
  <c r="H131" i="4"/>
  <c r="I131" i="4"/>
  <c r="J131" i="4"/>
  <c r="F132" i="4"/>
  <c r="G132" i="4"/>
  <c r="H132" i="4"/>
  <c r="I132" i="4"/>
  <c r="J132" i="4"/>
  <c r="F133" i="4"/>
  <c r="G133" i="4"/>
  <c r="H133" i="4"/>
  <c r="I133" i="4"/>
  <c r="J133" i="4"/>
  <c r="F134" i="4"/>
  <c r="G134" i="4"/>
  <c r="H134" i="4"/>
  <c r="I134" i="4"/>
  <c r="J134" i="4"/>
  <c r="F135" i="4"/>
  <c r="G135" i="4"/>
  <c r="H135" i="4"/>
  <c r="I135" i="4"/>
  <c r="J135" i="4"/>
  <c r="F136" i="4"/>
  <c r="G136" i="4"/>
  <c r="H136" i="4"/>
  <c r="I136" i="4"/>
  <c r="J136" i="4"/>
  <c r="F137" i="4"/>
  <c r="G137" i="4"/>
  <c r="H137" i="4"/>
  <c r="I137" i="4"/>
  <c r="J137" i="4"/>
  <c r="F138" i="4"/>
  <c r="G138" i="4"/>
  <c r="H138" i="4"/>
  <c r="I138" i="4"/>
  <c r="J138" i="4"/>
  <c r="F139" i="4"/>
  <c r="G139" i="4"/>
  <c r="H139" i="4"/>
  <c r="I139" i="4"/>
  <c r="J139" i="4"/>
  <c r="F140" i="4"/>
  <c r="G140" i="4"/>
  <c r="H140" i="4"/>
  <c r="I140" i="4"/>
  <c r="J140" i="4"/>
  <c r="F141" i="4"/>
  <c r="G141" i="4"/>
  <c r="H141" i="4"/>
  <c r="I141" i="4"/>
  <c r="J141" i="4"/>
  <c r="F142" i="4"/>
  <c r="G142" i="4"/>
  <c r="H142" i="4"/>
  <c r="I142" i="4"/>
  <c r="J142" i="4"/>
  <c r="F143" i="4"/>
  <c r="G143" i="4"/>
  <c r="H143" i="4"/>
  <c r="I143" i="4"/>
  <c r="J143" i="4"/>
  <c r="F144" i="4"/>
  <c r="G144" i="4"/>
  <c r="H144" i="4"/>
  <c r="I144" i="4"/>
  <c r="J144" i="4"/>
  <c r="F145" i="4"/>
  <c r="G145" i="4"/>
  <c r="H145" i="4"/>
  <c r="I145" i="4"/>
  <c r="J145" i="4"/>
  <c r="F146" i="4"/>
  <c r="G146" i="4"/>
  <c r="H146" i="4"/>
  <c r="I146" i="4"/>
  <c r="J146" i="4"/>
  <c r="F147" i="4"/>
  <c r="G147" i="4"/>
  <c r="H147" i="4"/>
  <c r="I147" i="4"/>
  <c r="J147" i="4"/>
  <c r="F148" i="4"/>
  <c r="G148" i="4"/>
  <c r="H148" i="4"/>
  <c r="I148" i="4"/>
  <c r="J148" i="4"/>
  <c r="F149" i="4"/>
  <c r="G149" i="4"/>
  <c r="H149" i="4"/>
  <c r="I149" i="4"/>
  <c r="J149" i="4"/>
  <c r="F150" i="4"/>
  <c r="G150" i="4"/>
  <c r="H150" i="4"/>
  <c r="I150" i="4"/>
  <c r="J150" i="4"/>
  <c r="F151" i="4"/>
  <c r="G151" i="4"/>
  <c r="H151" i="4"/>
  <c r="I151" i="4"/>
  <c r="J151" i="4"/>
  <c r="F152" i="4"/>
  <c r="G152" i="4"/>
  <c r="H152" i="4"/>
  <c r="I152" i="4"/>
  <c r="J152" i="4"/>
  <c r="F153" i="4"/>
  <c r="G153" i="4"/>
  <c r="H153" i="4"/>
  <c r="I153" i="4"/>
  <c r="J153" i="4"/>
  <c r="F154" i="4"/>
  <c r="G154" i="4"/>
  <c r="H154" i="4"/>
  <c r="I154" i="4"/>
  <c r="J154" i="4"/>
  <c r="F155" i="4"/>
  <c r="G155" i="4"/>
  <c r="H155" i="4"/>
  <c r="I155" i="4"/>
  <c r="J155" i="4"/>
  <c r="F156" i="4"/>
  <c r="G156" i="4"/>
  <c r="H156" i="4"/>
  <c r="I156" i="4"/>
  <c r="J156" i="4"/>
  <c r="F157" i="4"/>
  <c r="G157" i="4"/>
  <c r="H157" i="4"/>
  <c r="I157" i="4"/>
  <c r="J157" i="4"/>
  <c r="F158" i="4"/>
  <c r="G158" i="4"/>
  <c r="H158" i="4"/>
  <c r="I158" i="4"/>
  <c r="J158" i="4"/>
  <c r="F159" i="4"/>
  <c r="G159" i="4"/>
  <c r="H159" i="4"/>
  <c r="I159" i="4"/>
  <c r="J159" i="4"/>
  <c r="F160" i="4"/>
  <c r="G160" i="4"/>
  <c r="H160" i="4"/>
  <c r="I160" i="4"/>
  <c r="J160" i="4"/>
  <c r="F161" i="4"/>
  <c r="G161" i="4"/>
  <c r="H161" i="4"/>
  <c r="I161" i="4"/>
  <c r="J161" i="4"/>
  <c r="F162" i="4"/>
  <c r="G162" i="4"/>
  <c r="H162" i="4"/>
  <c r="I162" i="4"/>
  <c r="J162" i="4"/>
  <c r="F163" i="4"/>
  <c r="G163" i="4"/>
  <c r="H163" i="4"/>
  <c r="I163" i="4"/>
  <c r="J163" i="4"/>
  <c r="F164" i="4"/>
  <c r="G164" i="4"/>
  <c r="H164" i="4"/>
  <c r="I164" i="4"/>
  <c r="J164" i="4"/>
  <c r="F165" i="4"/>
  <c r="G165" i="4"/>
  <c r="H165" i="4"/>
  <c r="I165" i="4"/>
  <c r="J165" i="4"/>
  <c r="F166" i="4"/>
  <c r="G166" i="4"/>
  <c r="H166" i="4"/>
  <c r="I166" i="4"/>
  <c r="J166" i="4"/>
  <c r="F167" i="4"/>
  <c r="G167" i="4"/>
  <c r="H167" i="4"/>
  <c r="I167" i="4"/>
  <c r="J167" i="4"/>
  <c r="F168" i="4"/>
  <c r="G168" i="4"/>
  <c r="H168" i="4"/>
  <c r="I168" i="4"/>
  <c r="J168" i="4"/>
  <c r="F169" i="4"/>
  <c r="G169" i="4"/>
  <c r="H169" i="4"/>
  <c r="I169" i="4"/>
  <c r="J169" i="4"/>
  <c r="F170" i="4"/>
  <c r="G170" i="4"/>
  <c r="H170" i="4"/>
  <c r="I170" i="4"/>
  <c r="J170" i="4"/>
  <c r="F171" i="4"/>
  <c r="G171" i="4"/>
  <c r="H171" i="4"/>
  <c r="I171" i="4"/>
  <c r="J171" i="4"/>
  <c r="F172" i="4"/>
  <c r="G172" i="4"/>
  <c r="H172" i="4"/>
  <c r="I172" i="4"/>
  <c r="J172" i="4"/>
  <c r="F173" i="4"/>
  <c r="G173" i="4"/>
  <c r="H173" i="4"/>
  <c r="I173" i="4"/>
  <c r="J173" i="4"/>
  <c r="F174" i="4"/>
  <c r="G174" i="4"/>
  <c r="H174" i="4"/>
  <c r="I174" i="4"/>
  <c r="J174" i="4"/>
  <c r="F175" i="4"/>
  <c r="G175" i="4"/>
  <c r="H175" i="4"/>
  <c r="I175" i="4"/>
  <c r="J175" i="4"/>
  <c r="F176" i="4"/>
  <c r="G176" i="4"/>
  <c r="H176" i="4"/>
  <c r="I176" i="4"/>
  <c r="J176" i="4"/>
  <c r="F177" i="4"/>
  <c r="G177" i="4"/>
  <c r="H177" i="4"/>
  <c r="I177" i="4"/>
  <c r="J177" i="4"/>
  <c r="F178" i="4"/>
  <c r="G178" i="4"/>
  <c r="H178" i="4"/>
  <c r="I178" i="4"/>
  <c r="J178" i="4"/>
  <c r="F179" i="4"/>
  <c r="G179" i="4"/>
  <c r="H179" i="4"/>
  <c r="I179" i="4"/>
  <c r="J179" i="4"/>
  <c r="F180" i="4"/>
  <c r="G180" i="4"/>
  <c r="H180" i="4"/>
  <c r="I180" i="4"/>
  <c r="J180" i="4"/>
  <c r="F181" i="4"/>
  <c r="G181" i="4"/>
  <c r="H181" i="4"/>
  <c r="I181" i="4"/>
  <c r="J181" i="4"/>
  <c r="F182" i="4"/>
  <c r="G182" i="4"/>
  <c r="H182" i="4"/>
  <c r="I182" i="4"/>
  <c r="J182" i="4"/>
  <c r="F183" i="4"/>
  <c r="G183" i="4"/>
  <c r="H183" i="4"/>
  <c r="I183" i="4"/>
  <c r="J183" i="4"/>
  <c r="F184" i="4"/>
  <c r="G184" i="4"/>
  <c r="H184" i="4"/>
  <c r="I184" i="4"/>
  <c r="J184" i="4"/>
  <c r="F185" i="4"/>
  <c r="G185" i="4"/>
  <c r="H185" i="4"/>
  <c r="I185" i="4"/>
  <c r="J185" i="4"/>
  <c r="F186" i="4"/>
  <c r="G186" i="4"/>
  <c r="H186" i="4"/>
  <c r="I186" i="4"/>
  <c r="J186" i="4"/>
  <c r="F187" i="4"/>
  <c r="G187" i="4"/>
  <c r="H187" i="4"/>
  <c r="I187" i="4"/>
  <c r="J187" i="4"/>
  <c r="F188" i="4"/>
  <c r="G188" i="4"/>
  <c r="H188" i="4"/>
  <c r="I188" i="4"/>
  <c r="J188" i="4"/>
  <c r="F189" i="4"/>
  <c r="G189" i="4"/>
  <c r="H189" i="4"/>
  <c r="I189" i="4"/>
  <c r="J189" i="4"/>
  <c r="F190" i="4"/>
  <c r="G190" i="4"/>
  <c r="H190" i="4"/>
  <c r="I190" i="4"/>
  <c r="J190" i="4"/>
  <c r="F191" i="4"/>
  <c r="G191" i="4"/>
  <c r="H191" i="4"/>
  <c r="I191" i="4"/>
  <c r="J191" i="4"/>
  <c r="F192" i="4"/>
  <c r="G192" i="4"/>
  <c r="H192" i="4"/>
  <c r="I192" i="4"/>
  <c r="J192" i="4"/>
  <c r="F193" i="4"/>
  <c r="G193" i="4"/>
  <c r="H193" i="4"/>
  <c r="I193" i="4"/>
  <c r="J193" i="4"/>
  <c r="F194" i="4"/>
  <c r="G194" i="4"/>
  <c r="H194" i="4"/>
  <c r="I194" i="4"/>
  <c r="J194" i="4"/>
  <c r="F195" i="4"/>
  <c r="G195" i="4"/>
  <c r="H195" i="4"/>
  <c r="I195" i="4"/>
  <c r="J195" i="4"/>
  <c r="F196" i="4"/>
  <c r="G196" i="4"/>
  <c r="H196" i="4"/>
  <c r="I196" i="4"/>
  <c r="J196" i="4"/>
  <c r="F197" i="4"/>
  <c r="G197" i="4"/>
  <c r="H197" i="4"/>
  <c r="I197" i="4"/>
  <c r="J197" i="4"/>
  <c r="F198" i="4"/>
  <c r="G198" i="4"/>
  <c r="H198" i="4"/>
  <c r="I198" i="4"/>
  <c r="J198" i="4"/>
  <c r="F199" i="4"/>
  <c r="G199" i="4"/>
  <c r="H199" i="4"/>
  <c r="I199" i="4"/>
  <c r="J199" i="4"/>
  <c r="F200" i="4"/>
  <c r="G200" i="4"/>
  <c r="H200" i="4"/>
  <c r="I200" i="4"/>
  <c r="J200" i="4"/>
  <c r="F201" i="4"/>
  <c r="G201" i="4"/>
  <c r="H201" i="4"/>
  <c r="I201" i="4"/>
  <c r="J201" i="4"/>
  <c r="F202" i="4"/>
  <c r="G202" i="4"/>
  <c r="H202" i="4"/>
  <c r="I202" i="4"/>
  <c r="J202" i="4"/>
  <c r="F203" i="4"/>
  <c r="G203" i="4"/>
  <c r="H203" i="4"/>
  <c r="I203" i="4"/>
  <c r="J203" i="4"/>
  <c r="F204" i="4"/>
  <c r="G204" i="4"/>
  <c r="H204" i="4"/>
  <c r="I204" i="4"/>
  <c r="J204" i="4"/>
  <c r="F205" i="4"/>
  <c r="G205" i="4"/>
  <c r="H205" i="4"/>
  <c r="I205" i="4"/>
  <c r="J205" i="4"/>
  <c r="F206" i="4"/>
  <c r="G206" i="4"/>
  <c r="H206" i="4"/>
  <c r="I206" i="4"/>
  <c r="J206" i="4"/>
  <c r="F207" i="4"/>
  <c r="G207" i="4"/>
  <c r="H207" i="4"/>
  <c r="I207" i="4"/>
  <c r="J207" i="4"/>
  <c r="F208" i="4"/>
  <c r="G208" i="4"/>
  <c r="H208" i="4"/>
  <c r="I208" i="4"/>
  <c r="J208" i="4"/>
  <c r="F209" i="4"/>
  <c r="G209" i="4"/>
  <c r="H209" i="4"/>
  <c r="I209" i="4"/>
  <c r="J209" i="4"/>
  <c r="F210" i="4"/>
  <c r="G210" i="4"/>
  <c r="H210" i="4"/>
  <c r="I210" i="4"/>
  <c r="J210" i="4"/>
  <c r="F211" i="4"/>
  <c r="G211" i="4"/>
  <c r="H211" i="4"/>
  <c r="I211" i="4"/>
  <c r="J211" i="4"/>
  <c r="F212" i="4"/>
  <c r="G212" i="4"/>
  <c r="H212" i="4"/>
  <c r="I212" i="4"/>
  <c r="J212" i="4"/>
  <c r="F213" i="4"/>
  <c r="G213" i="4"/>
  <c r="H213" i="4"/>
  <c r="I213" i="4"/>
  <c r="J213" i="4"/>
  <c r="F214" i="4"/>
  <c r="G214" i="4"/>
  <c r="H214" i="4"/>
  <c r="I214" i="4"/>
  <c r="J214" i="4"/>
  <c r="F215" i="4"/>
  <c r="G215" i="4"/>
  <c r="H215" i="4"/>
  <c r="I215" i="4"/>
  <c r="J215" i="4"/>
  <c r="F216" i="4"/>
  <c r="G216" i="4"/>
  <c r="H216" i="4"/>
  <c r="I216" i="4"/>
  <c r="J216" i="4"/>
  <c r="F217" i="4"/>
  <c r="G217" i="4"/>
  <c r="H217" i="4"/>
  <c r="I217" i="4"/>
  <c r="J217" i="4"/>
  <c r="F218" i="4"/>
  <c r="G218" i="4"/>
  <c r="H218" i="4"/>
  <c r="I218" i="4"/>
  <c r="J218" i="4"/>
  <c r="F219" i="4"/>
  <c r="G219" i="4"/>
  <c r="H219" i="4"/>
  <c r="I219" i="4"/>
  <c r="J219" i="4"/>
  <c r="F220" i="4"/>
  <c r="G220" i="4"/>
  <c r="H220" i="4"/>
  <c r="I220" i="4"/>
  <c r="J220" i="4"/>
  <c r="F221" i="4"/>
  <c r="G221" i="4"/>
  <c r="H221" i="4"/>
  <c r="I221" i="4"/>
  <c r="J221" i="4"/>
  <c r="F222" i="4"/>
  <c r="G222" i="4"/>
  <c r="H222" i="4"/>
  <c r="I222" i="4"/>
  <c r="J222" i="4"/>
  <c r="F223" i="4"/>
  <c r="G223" i="4"/>
  <c r="H223" i="4"/>
  <c r="I223" i="4"/>
  <c r="J223" i="4"/>
  <c r="F224" i="4"/>
  <c r="G224" i="4"/>
  <c r="H224" i="4"/>
  <c r="I224" i="4"/>
  <c r="J224" i="4"/>
  <c r="F225" i="4"/>
  <c r="G225" i="4"/>
  <c r="H225" i="4"/>
  <c r="I225" i="4"/>
  <c r="J225" i="4"/>
  <c r="F226" i="4"/>
  <c r="G226" i="4"/>
  <c r="H226" i="4"/>
  <c r="I226" i="4"/>
  <c r="J226" i="4"/>
  <c r="F227" i="4"/>
  <c r="G227" i="4"/>
  <c r="H227" i="4"/>
  <c r="I227" i="4"/>
  <c r="J227" i="4"/>
  <c r="F228" i="4"/>
  <c r="G228" i="4"/>
  <c r="H228" i="4"/>
  <c r="I228" i="4"/>
  <c r="J228" i="4"/>
  <c r="F229" i="4"/>
  <c r="G229" i="4"/>
  <c r="H229" i="4"/>
  <c r="I229" i="4"/>
  <c r="J229" i="4"/>
  <c r="F230" i="4"/>
  <c r="G230" i="4"/>
  <c r="H230" i="4"/>
  <c r="I230" i="4"/>
  <c r="J230" i="4"/>
  <c r="F231" i="4"/>
  <c r="G231" i="4"/>
  <c r="H231" i="4"/>
  <c r="I231" i="4"/>
  <c r="J231" i="4"/>
  <c r="F232" i="4"/>
  <c r="G232" i="4"/>
  <c r="H232" i="4"/>
  <c r="I232" i="4"/>
  <c r="J232" i="4"/>
  <c r="F233" i="4"/>
  <c r="G233" i="4"/>
  <c r="H233" i="4"/>
  <c r="I233" i="4"/>
  <c r="J233" i="4"/>
  <c r="F234" i="4"/>
  <c r="G234" i="4"/>
  <c r="H234" i="4"/>
  <c r="I234" i="4"/>
  <c r="J234" i="4"/>
  <c r="F235" i="4"/>
  <c r="G235" i="4"/>
  <c r="H235" i="4"/>
  <c r="I235" i="4"/>
  <c r="J235" i="4"/>
  <c r="F236" i="4"/>
  <c r="G236" i="4"/>
  <c r="H236" i="4"/>
  <c r="I236" i="4"/>
  <c r="J236" i="4"/>
  <c r="F237" i="4"/>
  <c r="G237" i="4"/>
  <c r="H237" i="4"/>
  <c r="I237" i="4"/>
  <c r="J237" i="4"/>
  <c r="F238" i="4"/>
  <c r="G238" i="4"/>
  <c r="H238" i="4"/>
  <c r="I238" i="4"/>
  <c r="J238" i="4"/>
  <c r="F239" i="4"/>
  <c r="G239" i="4"/>
  <c r="H239" i="4"/>
  <c r="I239" i="4"/>
  <c r="J239" i="4"/>
  <c r="F240" i="4"/>
  <c r="G240" i="4"/>
  <c r="H240" i="4"/>
  <c r="I240" i="4"/>
  <c r="J240" i="4"/>
  <c r="F241" i="4"/>
  <c r="G241" i="4"/>
  <c r="H241" i="4"/>
  <c r="I241" i="4"/>
  <c r="J241" i="4"/>
  <c r="F242" i="4"/>
  <c r="G242" i="4"/>
  <c r="H242" i="4"/>
  <c r="I242" i="4"/>
  <c r="J242" i="4"/>
  <c r="F243" i="4"/>
  <c r="G243" i="4"/>
  <c r="H243" i="4"/>
  <c r="I243" i="4"/>
  <c r="J243" i="4"/>
  <c r="F244" i="4"/>
  <c r="G244" i="4"/>
  <c r="H244" i="4"/>
  <c r="I244" i="4"/>
  <c r="J244" i="4"/>
  <c r="F245" i="4"/>
  <c r="G245" i="4"/>
  <c r="H245" i="4"/>
  <c r="I245" i="4"/>
  <c r="J245" i="4"/>
  <c r="F246" i="4"/>
  <c r="G246" i="4"/>
  <c r="H246" i="4"/>
  <c r="I246" i="4"/>
  <c r="J246" i="4"/>
  <c r="F247" i="4"/>
  <c r="G247" i="4"/>
  <c r="H247" i="4"/>
  <c r="I247" i="4"/>
  <c r="J247" i="4"/>
  <c r="F248" i="4"/>
  <c r="G248" i="4"/>
  <c r="H248" i="4"/>
  <c r="I248" i="4"/>
  <c r="J248" i="4"/>
  <c r="F249" i="4"/>
  <c r="G249" i="4"/>
  <c r="H249" i="4"/>
  <c r="I249" i="4"/>
  <c r="J249" i="4"/>
  <c r="F250" i="4"/>
  <c r="G250" i="4"/>
  <c r="H250" i="4"/>
  <c r="I250" i="4"/>
  <c r="J250" i="4"/>
  <c r="F251" i="4"/>
  <c r="G251" i="4"/>
  <c r="H251" i="4"/>
  <c r="I251" i="4"/>
  <c r="J251" i="4"/>
  <c r="F252" i="4"/>
  <c r="G252" i="4"/>
  <c r="H252" i="4"/>
  <c r="I252" i="4"/>
  <c r="J252" i="4"/>
  <c r="F253" i="4"/>
  <c r="G253" i="4"/>
  <c r="H253" i="4"/>
  <c r="I253" i="4"/>
  <c r="J253" i="4"/>
  <c r="F254" i="4"/>
  <c r="G254" i="4"/>
  <c r="H254" i="4"/>
  <c r="I254" i="4"/>
  <c r="J254" i="4"/>
  <c r="F255" i="4"/>
  <c r="G255" i="4"/>
  <c r="H255" i="4"/>
  <c r="I255" i="4"/>
  <c r="J255" i="4"/>
  <c r="F256" i="4"/>
  <c r="G256" i="4"/>
  <c r="H256" i="4"/>
  <c r="I256" i="4"/>
  <c r="J256" i="4"/>
  <c r="F257" i="4"/>
  <c r="G257" i="4"/>
  <c r="H257" i="4"/>
  <c r="I257" i="4"/>
  <c r="J257" i="4"/>
  <c r="F258" i="4"/>
  <c r="G258" i="4"/>
  <c r="H258" i="4"/>
  <c r="I258" i="4"/>
  <c r="J258" i="4"/>
  <c r="F259" i="4"/>
  <c r="G259" i="4"/>
  <c r="H259" i="4"/>
  <c r="I259" i="4"/>
  <c r="J259" i="4"/>
  <c r="F260" i="4"/>
  <c r="G260" i="4"/>
  <c r="H260" i="4"/>
  <c r="I260" i="4"/>
  <c r="J260" i="4"/>
  <c r="F261" i="4"/>
  <c r="G261" i="4"/>
  <c r="H261" i="4"/>
  <c r="I261" i="4"/>
  <c r="J261" i="4"/>
  <c r="F262" i="4"/>
  <c r="G262" i="4"/>
  <c r="H262" i="4"/>
  <c r="I262" i="4"/>
  <c r="J262" i="4"/>
  <c r="F263" i="4"/>
  <c r="G263" i="4"/>
  <c r="H263" i="4"/>
  <c r="I263" i="4"/>
  <c r="J263" i="4"/>
  <c r="F264" i="4"/>
  <c r="G264" i="4"/>
  <c r="H264" i="4"/>
  <c r="I264" i="4"/>
  <c r="J264" i="4"/>
  <c r="F265" i="4"/>
  <c r="G265" i="4"/>
  <c r="H265" i="4"/>
  <c r="I265" i="4"/>
  <c r="J265" i="4"/>
  <c r="F266" i="4"/>
  <c r="G266" i="4"/>
  <c r="H266" i="4"/>
  <c r="I266" i="4"/>
  <c r="J266" i="4"/>
  <c r="F267" i="4"/>
  <c r="G267" i="4"/>
  <c r="H267" i="4"/>
  <c r="I267" i="4"/>
  <c r="J267" i="4"/>
  <c r="F268" i="4"/>
  <c r="G268" i="4"/>
  <c r="H268" i="4"/>
  <c r="I268" i="4"/>
  <c r="J268" i="4"/>
  <c r="F269" i="4"/>
  <c r="G269" i="4"/>
  <c r="H269" i="4"/>
  <c r="I269" i="4"/>
  <c r="J269" i="4"/>
  <c r="F270" i="4"/>
  <c r="G270" i="4"/>
  <c r="H270" i="4"/>
  <c r="I270" i="4"/>
  <c r="J270" i="4"/>
  <c r="F271" i="4"/>
  <c r="G271" i="4"/>
  <c r="H271" i="4"/>
  <c r="I271" i="4"/>
  <c r="J271" i="4"/>
  <c r="F272" i="4"/>
  <c r="G272" i="4"/>
  <c r="H272" i="4"/>
  <c r="I272" i="4"/>
  <c r="J272" i="4"/>
  <c r="F273" i="4"/>
  <c r="G273" i="4"/>
  <c r="H273" i="4"/>
  <c r="I273" i="4"/>
  <c r="J273" i="4"/>
  <c r="F274" i="4"/>
  <c r="G274" i="4"/>
  <c r="H274" i="4"/>
  <c r="I274" i="4"/>
  <c r="J274" i="4"/>
  <c r="F275" i="4"/>
  <c r="G275" i="4"/>
  <c r="H275" i="4"/>
  <c r="I275" i="4"/>
  <c r="J275" i="4"/>
  <c r="F276" i="4"/>
  <c r="G276" i="4"/>
  <c r="H276" i="4"/>
  <c r="I276" i="4"/>
  <c r="J276" i="4"/>
  <c r="F277" i="4"/>
  <c r="G277" i="4"/>
  <c r="H277" i="4"/>
  <c r="I277" i="4"/>
  <c r="J277" i="4"/>
  <c r="F278" i="4"/>
  <c r="G278" i="4"/>
  <c r="H278" i="4"/>
  <c r="I278" i="4"/>
  <c r="J278" i="4"/>
  <c r="F279" i="4"/>
  <c r="G279" i="4"/>
  <c r="H279" i="4"/>
  <c r="I279" i="4"/>
  <c r="J279" i="4"/>
  <c r="F280" i="4"/>
  <c r="G280" i="4"/>
  <c r="H280" i="4"/>
  <c r="I280" i="4"/>
  <c r="J280" i="4"/>
  <c r="F281" i="4"/>
  <c r="G281" i="4"/>
  <c r="H281" i="4"/>
  <c r="I281" i="4"/>
  <c r="J281" i="4"/>
  <c r="F282" i="4"/>
  <c r="G282" i="4"/>
  <c r="H282" i="4"/>
  <c r="I282" i="4"/>
  <c r="J282" i="4"/>
  <c r="F283" i="4"/>
  <c r="G283" i="4"/>
  <c r="H283" i="4"/>
  <c r="I283" i="4"/>
  <c r="J283" i="4"/>
  <c r="F284" i="4"/>
  <c r="G284" i="4"/>
  <c r="H284" i="4"/>
  <c r="I284" i="4"/>
  <c r="J284" i="4"/>
  <c r="F285" i="4"/>
  <c r="G285" i="4"/>
  <c r="H285" i="4"/>
  <c r="I285" i="4"/>
  <c r="J285" i="4"/>
  <c r="F286" i="4"/>
  <c r="G286" i="4"/>
  <c r="H286" i="4"/>
  <c r="I286" i="4"/>
  <c r="J286" i="4"/>
  <c r="F287" i="4"/>
  <c r="G287" i="4"/>
  <c r="H287" i="4"/>
  <c r="I287" i="4"/>
  <c r="J287" i="4"/>
  <c r="F288" i="4"/>
  <c r="G288" i="4"/>
  <c r="H288" i="4"/>
  <c r="I288" i="4"/>
  <c r="J288" i="4"/>
  <c r="F289" i="4"/>
  <c r="G289" i="4"/>
  <c r="H289" i="4"/>
  <c r="I289" i="4"/>
  <c r="J289" i="4"/>
  <c r="F290" i="4"/>
  <c r="G290" i="4"/>
  <c r="H290" i="4"/>
  <c r="I290" i="4"/>
  <c r="J290" i="4"/>
  <c r="F291" i="4"/>
  <c r="G291" i="4"/>
  <c r="H291" i="4"/>
  <c r="I291" i="4"/>
  <c r="J291" i="4"/>
  <c r="F292" i="4"/>
  <c r="G292" i="4"/>
  <c r="H292" i="4"/>
  <c r="I292" i="4"/>
  <c r="J292" i="4"/>
  <c r="F293" i="4"/>
  <c r="G293" i="4"/>
  <c r="H293" i="4"/>
  <c r="I293" i="4"/>
  <c r="J293" i="4"/>
  <c r="F294" i="4"/>
  <c r="G294" i="4"/>
  <c r="H294" i="4"/>
  <c r="I294" i="4"/>
  <c r="J294" i="4"/>
  <c r="F295" i="4"/>
  <c r="G295" i="4"/>
  <c r="H295" i="4"/>
  <c r="I295" i="4"/>
  <c r="J295" i="4"/>
  <c r="F296" i="4"/>
  <c r="G296" i="4"/>
  <c r="H296" i="4"/>
  <c r="I296" i="4"/>
  <c r="J296" i="4"/>
  <c r="F297" i="4"/>
  <c r="G297" i="4"/>
  <c r="H297" i="4"/>
  <c r="I297" i="4"/>
  <c r="J297" i="4"/>
  <c r="F298" i="4"/>
  <c r="G298" i="4"/>
  <c r="H298" i="4"/>
  <c r="I298" i="4"/>
  <c r="J298" i="4"/>
  <c r="F299" i="4"/>
  <c r="G299" i="4"/>
  <c r="H299" i="4"/>
  <c r="I299" i="4"/>
  <c r="J299" i="4"/>
  <c r="F300" i="4"/>
  <c r="G300" i="4"/>
  <c r="H300" i="4"/>
  <c r="I300" i="4"/>
  <c r="J300" i="4"/>
  <c r="F301" i="4"/>
  <c r="G301" i="4"/>
  <c r="H301" i="4"/>
  <c r="I301" i="4"/>
  <c r="J301" i="4"/>
  <c r="F302" i="4"/>
  <c r="G302" i="4"/>
  <c r="H302" i="4"/>
  <c r="I302" i="4"/>
  <c r="J302" i="4"/>
  <c r="F303" i="4"/>
  <c r="G303" i="4"/>
  <c r="H303" i="4"/>
  <c r="I303" i="4"/>
  <c r="J303" i="4"/>
  <c r="F304" i="4"/>
  <c r="G304" i="4"/>
  <c r="H304" i="4"/>
  <c r="I304" i="4"/>
  <c r="J304" i="4"/>
  <c r="F305" i="4"/>
  <c r="G305" i="4"/>
  <c r="H305" i="4"/>
  <c r="I305" i="4"/>
  <c r="J305" i="4"/>
  <c r="F306" i="4"/>
  <c r="G306" i="4"/>
  <c r="H306" i="4"/>
  <c r="I306" i="4"/>
  <c r="J306" i="4"/>
  <c r="F307" i="4"/>
  <c r="G307" i="4"/>
  <c r="H307" i="4"/>
  <c r="I307" i="4"/>
  <c r="J307" i="4"/>
  <c r="F308" i="4"/>
  <c r="G308" i="4"/>
  <c r="H308" i="4"/>
  <c r="I308" i="4"/>
  <c r="J308" i="4"/>
  <c r="F309" i="4"/>
  <c r="G309" i="4"/>
  <c r="H309" i="4"/>
  <c r="I309" i="4"/>
  <c r="J309" i="4"/>
  <c r="F310" i="4"/>
  <c r="G310" i="4"/>
  <c r="H310" i="4"/>
  <c r="I310" i="4"/>
  <c r="J310" i="4"/>
  <c r="F311" i="4"/>
  <c r="G311" i="4"/>
  <c r="H311" i="4"/>
  <c r="I311" i="4"/>
  <c r="J311" i="4"/>
  <c r="F312" i="4"/>
  <c r="G312" i="4"/>
  <c r="H312" i="4"/>
  <c r="I312" i="4"/>
  <c r="J312" i="4"/>
  <c r="F313" i="4"/>
  <c r="G313" i="4"/>
  <c r="H313" i="4"/>
  <c r="I313" i="4"/>
  <c r="J313" i="4"/>
  <c r="F314" i="4"/>
  <c r="G314" i="4"/>
  <c r="H314" i="4"/>
  <c r="I314" i="4"/>
  <c r="J314" i="4"/>
  <c r="F315" i="4"/>
  <c r="G315" i="4"/>
  <c r="H315" i="4"/>
  <c r="I315" i="4"/>
  <c r="J315" i="4"/>
  <c r="F316" i="4"/>
  <c r="G316" i="4"/>
  <c r="H316" i="4"/>
  <c r="I316" i="4"/>
  <c r="J316" i="4"/>
  <c r="F317" i="4"/>
  <c r="G317" i="4"/>
  <c r="H317" i="4"/>
  <c r="I317" i="4"/>
  <c r="J317" i="4"/>
  <c r="F318" i="4"/>
  <c r="G318" i="4"/>
  <c r="H318" i="4"/>
  <c r="I318" i="4"/>
  <c r="J318" i="4"/>
  <c r="F319" i="4"/>
  <c r="G319" i="4"/>
  <c r="H319" i="4"/>
  <c r="I319" i="4"/>
  <c r="J319" i="4"/>
  <c r="F320" i="4"/>
  <c r="G320" i="4"/>
  <c r="H320" i="4"/>
  <c r="I320" i="4"/>
  <c r="J320" i="4"/>
  <c r="F321" i="4"/>
  <c r="G321" i="4"/>
  <c r="H321" i="4"/>
  <c r="I321" i="4"/>
  <c r="J321" i="4"/>
  <c r="F322" i="4"/>
  <c r="G322" i="4"/>
  <c r="H322" i="4"/>
  <c r="I322" i="4"/>
  <c r="J322" i="4"/>
  <c r="F323" i="4"/>
  <c r="G323" i="4"/>
  <c r="H323" i="4"/>
  <c r="I323" i="4"/>
  <c r="J323" i="4"/>
  <c r="F324" i="4"/>
  <c r="G324" i="4"/>
  <c r="H324" i="4"/>
  <c r="I324" i="4"/>
  <c r="J324" i="4"/>
  <c r="F325" i="4"/>
  <c r="G325" i="4"/>
  <c r="H325" i="4"/>
  <c r="I325" i="4"/>
  <c r="J325" i="4"/>
  <c r="F326" i="4"/>
  <c r="G326" i="4"/>
  <c r="H326" i="4"/>
  <c r="I326" i="4"/>
  <c r="J326" i="4"/>
  <c r="F327" i="4"/>
  <c r="G327" i="4"/>
  <c r="H327" i="4"/>
  <c r="I327" i="4"/>
  <c r="J327" i="4"/>
  <c r="F328" i="4"/>
  <c r="G328" i="4"/>
  <c r="H328" i="4"/>
  <c r="I328" i="4"/>
  <c r="J328" i="4"/>
  <c r="F329" i="4"/>
  <c r="G329" i="4"/>
  <c r="H329" i="4"/>
  <c r="I329" i="4"/>
  <c r="J329" i="4"/>
  <c r="F330" i="4"/>
  <c r="G330" i="4"/>
  <c r="H330" i="4"/>
  <c r="I330" i="4"/>
  <c r="J330" i="4"/>
  <c r="F331" i="4"/>
  <c r="G331" i="4"/>
  <c r="H331" i="4"/>
  <c r="I331" i="4"/>
  <c r="J331" i="4"/>
  <c r="F332" i="4"/>
  <c r="G332" i="4"/>
  <c r="H332" i="4"/>
  <c r="I332" i="4"/>
  <c r="J332" i="4"/>
  <c r="F333" i="4"/>
  <c r="G333" i="4"/>
  <c r="H333" i="4"/>
  <c r="I333" i="4"/>
  <c r="J333" i="4"/>
  <c r="F334" i="4"/>
  <c r="G334" i="4"/>
  <c r="H334" i="4"/>
  <c r="I334" i="4"/>
  <c r="J334" i="4"/>
  <c r="F335" i="4"/>
  <c r="G335" i="4"/>
  <c r="H335" i="4"/>
  <c r="I335" i="4"/>
  <c r="J335" i="4"/>
  <c r="F336" i="4"/>
  <c r="G336" i="4"/>
  <c r="H336" i="4"/>
  <c r="I336" i="4"/>
  <c r="J336" i="4"/>
  <c r="F337" i="4"/>
  <c r="G337" i="4"/>
  <c r="H337" i="4"/>
  <c r="I337" i="4"/>
  <c r="J337" i="4"/>
  <c r="F338" i="4"/>
  <c r="G338" i="4"/>
  <c r="H338" i="4"/>
  <c r="I338" i="4"/>
  <c r="J338" i="4"/>
  <c r="F339" i="4"/>
  <c r="G339" i="4"/>
  <c r="H339" i="4"/>
  <c r="I339" i="4"/>
  <c r="J339" i="4"/>
  <c r="F340" i="4"/>
  <c r="G340" i="4"/>
  <c r="H340" i="4"/>
  <c r="I340" i="4"/>
  <c r="J340" i="4"/>
  <c r="F341" i="4"/>
  <c r="G341" i="4"/>
  <c r="H341" i="4"/>
  <c r="I341" i="4"/>
  <c r="J341" i="4"/>
  <c r="F342" i="4"/>
  <c r="G342" i="4"/>
  <c r="H342" i="4"/>
  <c r="I342" i="4"/>
  <c r="J342" i="4"/>
  <c r="F343" i="4"/>
  <c r="G343" i="4"/>
  <c r="H343" i="4"/>
  <c r="I343" i="4"/>
  <c r="J343" i="4"/>
  <c r="F344" i="4"/>
  <c r="G344" i="4"/>
  <c r="H344" i="4"/>
  <c r="I344" i="4"/>
  <c r="J344" i="4"/>
  <c r="F345" i="4"/>
  <c r="G345" i="4"/>
  <c r="H345" i="4"/>
  <c r="I345" i="4"/>
  <c r="J345" i="4"/>
  <c r="F346" i="4"/>
  <c r="G346" i="4"/>
  <c r="H346" i="4"/>
  <c r="I346" i="4"/>
  <c r="J346" i="4"/>
  <c r="F347" i="4"/>
  <c r="G347" i="4"/>
  <c r="H347" i="4"/>
  <c r="I347" i="4"/>
  <c r="J347" i="4"/>
  <c r="F348" i="4"/>
  <c r="G348" i="4"/>
  <c r="H348" i="4"/>
  <c r="I348" i="4"/>
  <c r="J348" i="4"/>
  <c r="F349" i="4"/>
  <c r="G349" i="4"/>
  <c r="H349" i="4"/>
  <c r="I349" i="4"/>
  <c r="J349" i="4"/>
  <c r="F350" i="4"/>
  <c r="G350" i="4"/>
  <c r="H350" i="4"/>
  <c r="I350" i="4"/>
  <c r="J350" i="4"/>
  <c r="F351" i="4"/>
  <c r="G351" i="4"/>
  <c r="H351" i="4"/>
  <c r="I351" i="4"/>
  <c r="J351" i="4"/>
  <c r="F352" i="4"/>
  <c r="G352" i="4"/>
  <c r="H352" i="4"/>
  <c r="I352" i="4"/>
  <c r="J352" i="4"/>
  <c r="F353" i="4"/>
  <c r="G353" i="4"/>
  <c r="H353" i="4"/>
  <c r="I353" i="4"/>
  <c r="J353" i="4"/>
  <c r="F354" i="4"/>
  <c r="G354" i="4"/>
  <c r="H354" i="4"/>
  <c r="I354" i="4"/>
  <c r="J354" i="4"/>
  <c r="F355" i="4"/>
  <c r="G355" i="4"/>
  <c r="H355" i="4"/>
  <c r="I355" i="4"/>
  <c r="J355" i="4"/>
  <c r="F356" i="4"/>
  <c r="G356" i="4"/>
  <c r="H356" i="4"/>
  <c r="I356" i="4"/>
  <c r="J356" i="4"/>
  <c r="F357" i="4"/>
  <c r="G357" i="4"/>
  <c r="H357" i="4"/>
  <c r="I357" i="4"/>
  <c r="J357" i="4"/>
  <c r="F358" i="4"/>
  <c r="G358" i="4"/>
  <c r="H358" i="4"/>
  <c r="I358" i="4"/>
  <c r="J358" i="4"/>
  <c r="F359" i="4"/>
  <c r="G359" i="4"/>
  <c r="H359" i="4"/>
  <c r="I359" i="4"/>
  <c r="J359" i="4"/>
  <c r="F360" i="4"/>
  <c r="G360" i="4"/>
  <c r="H360" i="4"/>
  <c r="I360" i="4"/>
  <c r="J360" i="4"/>
  <c r="F361" i="4"/>
  <c r="G361" i="4"/>
  <c r="H361" i="4"/>
  <c r="I361" i="4"/>
  <c r="J361" i="4"/>
  <c r="F362" i="4"/>
  <c r="G362" i="4"/>
  <c r="H362" i="4"/>
  <c r="I362" i="4"/>
  <c r="J362" i="4"/>
  <c r="F363" i="4"/>
  <c r="G363" i="4"/>
  <c r="H363" i="4"/>
  <c r="I363" i="4"/>
  <c r="J363" i="4"/>
  <c r="F364" i="4"/>
  <c r="G364" i="4"/>
  <c r="H364" i="4"/>
  <c r="I364" i="4"/>
  <c r="J364" i="4"/>
  <c r="F365" i="4"/>
  <c r="G365" i="4"/>
  <c r="H365" i="4"/>
  <c r="I365" i="4"/>
  <c r="J365" i="4"/>
  <c r="F366" i="4"/>
  <c r="G366" i="4"/>
  <c r="H366" i="4"/>
  <c r="I366" i="4"/>
  <c r="J366" i="4"/>
  <c r="F367" i="4"/>
  <c r="G367" i="4"/>
  <c r="H367" i="4"/>
  <c r="I367" i="4"/>
  <c r="J367" i="4"/>
  <c r="F368" i="4"/>
  <c r="G368" i="4"/>
  <c r="H368" i="4"/>
  <c r="I368" i="4"/>
  <c r="J368" i="4"/>
  <c r="F369" i="4"/>
  <c r="G369" i="4"/>
  <c r="H369" i="4"/>
  <c r="I369" i="4"/>
  <c r="J369" i="4"/>
  <c r="F370" i="4"/>
  <c r="G370" i="4"/>
  <c r="H370" i="4"/>
  <c r="I370" i="4"/>
  <c r="J370" i="4"/>
  <c r="F371" i="4"/>
  <c r="G371" i="4"/>
  <c r="H371" i="4"/>
  <c r="I371" i="4"/>
  <c r="J371" i="4"/>
  <c r="F372" i="4"/>
  <c r="G372" i="4"/>
  <c r="H372" i="4"/>
  <c r="I372" i="4"/>
  <c r="J372" i="4"/>
  <c r="F373" i="4"/>
  <c r="G373" i="4"/>
  <c r="H373" i="4"/>
  <c r="I373" i="4"/>
  <c r="J373" i="4"/>
  <c r="F374" i="4"/>
  <c r="G374" i="4"/>
  <c r="H374" i="4"/>
  <c r="I374" i="4"/>
  <c r="J374" i="4"/>
  <c r="F375" i="4"/>
  <c r="G375" i="4"/>
  <c r="H375" i="4"/>
  <c r="I375" i="4"/>
  <c r="J375" i="4"/>
  <c r="F376" i="4"/>
  <c r="G376" i="4"/>
  <c r="H376" i="4"/>
  <c r="I376" i="4"/>
  <c r="J376" i="4"/>
  <c r="F377" i="4"/>
  <c r="G377" i="4"/>
  <c r="H377" i="4"/>
  <c r="I377" i="4"/>
  <c r="J377" i="4"/>
  <c r="F378" i="4"/>
  <c r="G378" i="4"/>
  <c r="H378" i="4"/>
  <c r="I378" i="4"/>
  <c r="J378" i="4"/>
  <c r="F379" i="4"/>
  <c r="G379" i="4"/>
  <c r="H379" i="4"/>
  <c r="I379" i="4"/>
  <c r="J379" i="4"/>
  <c r="F380" i="4"/>
  <c r="G380" i="4"/>
  <c r="H380" i="4"/>
  <c r="I380" i="4"/>
  <c r="J380" i="4"/>
  <c r="F381" i="4"/>
  <c r="G381" i="4"/>
  <c r="H381" i="4"/>
  <c r="I381" i="4"/>
  <c r="J381" i="4"/>
  <c r="F382" i="4"/>
  <c r="G382" i="4"/>
  <c r="H382" i="4"/>
  <c r="I382" i="4"/>
  <c r="J382" i="4"/>
  <c r="F383" i="4"/>
  <c r="G383" i="4"/>
  <c r="H383" i="4"/>
  <c r="I383" i="4"/>
  <c r="J383" i="4"/>
  <c r="F384" i="4"/>
  <c r="G384" i="4"/>
  <c r="H384" i="4"/>
  <c r="I384" i="4"/>
  <c r="J384" i="4"/>
  <c r="F385" i="4"/>
  <c r="G385" i="4"/>
  <c r="H385" i="4"/>
  <c r="I385" i="4"/>
  <c r="J385" i="4"/>
  <c r="F386" i="4"/>
  <c r="G386" i="4"/>
  <c r="H386" i="4"/>
  <c r="I386" i="4"/>
  <c r="J386" i="4"/>
  <c r="F387" i="4"/>
  <c r="G387" i="4"/>
  <c r="H387" i="4"/>
  <c r="I387" i="4"/>
  <c r="J387" i="4"/>
  <c r="F388" i="4"/>
  <c r="G388" i="4"/>
  <c r="H388" i="4"/>
  <c r="I388" i="4"/>
  <c r="J388" i="4"/>
  <c r="F389" i="4"/>
  <c r="G389" i="4"/>
  <c r="H389" i="4"/>
  <c r="I389" i="4"/>
  <c r="J389" i="4"/>
  <c r="F390" i="4"/>
  <c r="G390" i="4"/>
  <c r="H390" i="4"/>
  <c r="I390" i="4"/>
  <c r="J390" i="4"/>
  <c r="F391" i="4"/>
  <c r="G391" i="4"/>
  <c r="H391" i="4"/>
  <c r="I391" i="4"/>
  <c r="J391" i="4"/>
  <c r="F392" i="4"/>
  <c r="G392" i="4"/>
  <c r="H392" i="4"/>
  <c r="I392" i="4"/>
  <c r="J392" i="4"/>
  <c r="F393" i="4"/>
  <c r="G393" i="4"/>
  <c r="H393" i="4"/>
  <c r="I393" i="4"/>
  <c r="J393" i="4"/>
  <c r="F394" i="4"/>
  <c r="G394" i="4"/>
  <c r="H394" i="4"/>
  <c r="I394" i="4"/>
  <c r="J394" i="4"/>
  <c r="F395" i="4"/>
  <c r="G395" i="4"/>
  <c r="H395" i="4"/>
  <c r="I395" i="4"/>
  <c r="J395" i="4"/>
  <c r="F396" i="4"/>
  <c r="G396" i="4"/>
  <c r="H396" i="4"/>
  <c r="I396" i="4"/>
  <c r="J396" i="4"/>
  <c r="F397" i="4"/>
  <c r="G397" i="4"/>
  <c r="H397" i="4"/>
  <c r="I397" i="4"/>
  <c r="J397" i="4"/>
  <c r="F398" i="4"/>
  <c r="G398" i="4"/>
  <c r="H398" i="4"/>
  <c r="I398" i="4"/>
  <c r="J398" i="4"/>
  <c r="F399" i="4"/>
  <c r="G399" i="4"/>
  <c r="H399" i="4"/>
  <c r="I399" i="4"/>
  <c r="J399" i="4"/>
  <c r="F400" i="4"/>
  <c r="G400" i="4"/>
  <c r="H400" i="4"/>
  <c r="I400" i="4"/>
  <c r="J400" i="4"/>
  <c r="F401" i="4"/>
  <c r="G401" i="4"/>
  <c r="H401" i="4"/>
  <c r="I401" i="4"/>
  <c r="J401" i="4"/>
  <c r="F402" i="4"/>
  <c r="G402" i="4"/>
  <c r="H402" i="4"/>
  <c r="I402" i="4"/>
  <c r="J402" i="4"/>
  <c r="F403" i="4"/>
  <c r="G403" i="4"/>
  <c r="H403" i="4"/>
  <c r="I403" i="4"/>
  <c r="J403" i="4"/>
  <c r="F404" i="4"/>
  <c r="G404" i="4"/>
  <c r="H404" i="4"/>
  <c r="I404" i="4"/>
  <c r="J404" i="4"/>
  <c r="F405" i="4"/>
  <c r="G405" i="4"/>
  <c r="H405" i="4"/>
  <c r="I405" i="4"/>
  <c r="J405" i="4"/>
  <c r="F406" i="4"/>
  <c r="G406" i="4"/>
  <c r="H406" i="4"/>
  <c r="I406" i="4"/>
  <c r="J406" i="4"/>
  <c r="F407" i="4"/>
  <c r="G407" i="4"/>
  <c r="H407" i="4"/>
  <c r="I407" i="4"/>
  <c r="J407" i="4"/>
  <c r="F408" i="4"/>
  <c r="G408" i="4"/>
  <c r="H408" i="4"/>
  <c r="I408" i="4"/>
  <c r="J408" i="4"/>
  <c r="F409" i="4"/>
  <c r="G409" i="4"/>
  <c r="H409" i="4"/>
  <c r="I409" i="4"/>
  <c r="J409" i="4"/>
  <c r="F410" i="4"/>
  <c r="G410" i="4"/>
  <c r="H410" i="4"/>
  <c r="I410" i="4"/>
  <c r="J410" i="4"/>
  <c r="F411" i="4"/>
  <c r="G411" i="4"/>
  <c r="H411" i="4"/>
  <c r="I411" i="4"/>
  <c r="J411" i="4"/>
  <c r="F412" i="4"/>
  <c r="G412" i="4"/>
  <c r="H412" i="4"/>
  <c r="I412" i="4"/>
  <c r="J412" i="4"/>
  <c r="F413" i="4"/>
  <c r="G413" i="4"/>
  <c r="H413" i="4"/>
  <c r="I413" i="4"/>
  <c r="J413" i="4"/>
  <c r="F414" i="4"/>
  <c r="G414" i="4"/>
  <c r="H414" i="4"/>
  <c r="I414" i="4"/>
  <c r="J414" i="4"/>
  <c r="F415" i="4"/>
  <c r="G415" i="4"/>
  <c r="H415" i="4"/>
  <c r="I415" i="4"/>
  <c r="J415" i="4"/>
  <c r="F416" i="4"/>
  <c r="G416" i="4"/>
  <c r="H416" i="4"/>
  <c r="I416" i="4"/>
  <c r="J416" i="4"/>
  <c r="F417" i="4"/>
  <c r="G417" i="4"/>
  <c r="H417" i="4"/>
  <c r="I417" i="4"/>
  <c r="J417" i="4"/>
  <c r="F418" i="4"/>
  <c r="G418" i="4"/>
  <c r="H418" i="4"/>
  <c r="I418" i="4"/>
  <c r="J418" i="4"/>
  <c r="F419" i="4"/>
  <c r="G419" i="4"/>
  <c r="H419" i="4"/>
  <c r="I419" i="4"/>
  <c r="J419" i="4"/>
  <c r="F420" i="4"/>
  <c r="G420" i="4"/>
  <c r="H420" i="4"/>
  <c r="I420" i="4"/>
  <c r="J420" i="4"/>
  <c r="F421" i="4"/>
  <c r="G421" i="4"/>
  <c r="H421" i="4"/>
  <c r="I421" i="4"/>
  <c r="J421" i="4"/>
  <c r="F422" i="4"/>
  <c r="G422" i="4"/>
  <c r="H422" i="4"/>
  <c r="I422" i="4"/>
  <c r="J422" i="4"/>
  <c r="F423" i="4"/>
  <c r="G423" i="4"/>
  <c r="H423" i="4"/>
  <c r="I423" i="4"/>
  <c r="J423" i="4"/>
  <c r="F424" i="4"/>
  <c r="G424" i="4"/>
  <c r="H424" i="4"/>
  <c r="I424" i="4"/>
  <c r="J424" i="4"/>
  <c r="F425" i="4"/>
  <c r="G425" i="4"/>
  <c r="H425" i="4"/>
  <c r="I425" i="4"/>
  <c r="J425" i="4"/>
  <c r="F426" i="4"/>
  <c r="G426" i="4"/>
  <c r="H426" i="4"/>
  <c r="I426" i="4"/>
  <c r="J426" i="4"/>
  <c r="F427" i="4"/>
  <c r="G427" i="4"/>
  <c r="H427" i="4"/>
  <c r="I427" i="4"/>
  <c r="J427" i="4"/>
  <c r="F428" i="4"/>
  <c r="G428" i="4"/>
  <c r="H428" i="4"/>
  <c r="I428" i="4"/>
  <c r="J428" i="4"/>
  <c r="F429" i="4"/>
  <c r="G429" i="4"/>
  <c r="H429" i="4"/>
  <c r="I429" i="4"/>
  <c r="J429" i="4"/>
  <c r="F430" i="4"/>
  <c r="G430" i="4"/>
  <c r="H430" i="4"/>
  <c r="I430" i="4"/>
  <c r="J430" i="4"/>
  <c r="F431" i="4"/>
  <c r="G431" i="4"/>
  <c r="H431" i="4"/>
  <c r="I431" i="4"/>
  <c r="J431" i="4"/>
  <c r="F432" i="4"/>
  <c r="G432" i="4"/>
  <c r="H432" i="4"/>
  <c r="I432" i="4"/>
  <c r="J432" i="4"/>
  <c r="F433" i="4"/>
  <c r="G433" i="4"/>
  <c r="H433" i="4"/>
  <c r="I433" i="4"/>
  <c r="J433" i="4"/>
  <c r="F434" i="4"/>
  <c r="G434" i="4"/>
  <c r="H434" i="4"/>
  <c r="I434" i="4"/>
  <c r="J434" i="4"/>
  <c r="F435" i="4"/>
  <c r="G435" i="4"/>
  <c r="H435" i="4"/>
  <c r="I435" i="4"/>
  <c r="J435" i="4"/>
  <c r="F436" i="4"/>
  <c r="G436" i="4"/>
  <c r="H436" i="4"/>
  <c r="I436" i="4"/>
  <c r="J436" i="4"/>
  <c r="F437" i="4"/>
  <c r="G437" i="4"/>
  <c r="H437" i="4"/>
  <c r="I437" i="4"/>
  <c r="J437" i="4"/>
  <c r="F438" i="4"/>
  <c r="G438" i="4"/>
  <c r="H438" i="4"/>
  <c r="I438" i="4"/>
  <c r="J438" i="4"/>
  <c r="F439" i="4"/>
  <c r="G439" i="4"/>
  <c r="H439" i="4"/>
  <c r="I439" i="4"/>
  <c r="J439" i="4"/>
  <c r="F440" i="4"/>
  <c r="G440" i="4"/>
  <c r="H440" i="4"/>
  <c r="I440" i="4"/>
  <c r="J440" i="4"/>
  <c r="F441" i="4"/>
  <c r="G441" i="4"/>
  <c r="H441" i="4"/>
  <c r="I441" i="4"/>
  <c r="J441" i="4"/>
  <c r="F442" i="4"/>
  <c r="G442" i="4"/>
  <c r="H442" i="4"/>
  <c r="I442" i="4"/>
  <c r="J442" i="4"/>
  <c r="F443" i="4"/>
  <c r="G443" i="4"/>
  <c r="H443" i="4"/>
  <c r="I443" i="4"/>
  <c r="J443" i="4"/>
  <c r="F444" i="4"/>
  <c r="G444" i="4"/>
  <c r="H444" i="4"/>
  <c r="I444" i="4"/>
  <c r="J444" i="4"/>
  <c r="F445" i="4"/>
  <c r="G445" i="4"/>
  <c r="H445" i="4"/>
  <c r="I445" i="4"/>
  <c r="J445" i="4"/>
  <c r="F446" i="4"/>
  <c r="G446" i="4"/>
  <c r="H446" i="4"/>
  <c r="I446" i="4"/>
  <c r="J446" i="4"/>
  <c r="F447" i="4"/>
  <c r="G447" i="4"/>
  <c r="H447" i="4"/>
  <c r="I447" i="4"/>
  <c r="J447" i="4"/>
  <c r="F448" i="4"/>
  <c r="G448" i="4"/>
  <c r="H448" i="4"/>
  <c r="I448" i="4"/>
  <c r="J448" i="4"/>
  <c r="F449" i="4"/>
  <c r="G449" i="4"/>
  <c r="H449" i="4"/>
  <c r="I449" i="4"/>
  <c r="J449" i="4"/>
  <c r="F450" i="4"/>
  <c r="G450" i="4"/>
  <c r="H450" i="4"/>
  <c r="I450" i="4"/>
  <c r="J450" i="4"/>
  <c r="F451" i="4"/>
  <c r="G451" i="4"/>
  <c r="H451" i="4"/>
  <c r="I451" i="4"/>
  <c r="J451" i="4"/>
  <c r="F452" i="4"/>
  <c r="G452" i="4"/>
  <c r="H452" i="4"/>
  <c r="I452" i="4"/>
  <c r="J452" i="4"/>
  <c r="F453" i="4"/>
  <c r="G453" i="4"/>
  <c r="H453" i="4"/>
  <c r="I453" i="4"/>
  <c r="J453" i="4"/>
  <c r="F454" i="4"/>
  <c r="G454" i="4"/>
  <c r="H454" i="4"/>
  <c r="I454" i="4"/>
  <c r="J454" i="4"/>
  <c r="F455" i="4"/>
  <c r="G455" i="4"/>
  <c r="H455" i="4"/>
  <c r="I455" i="4"/>
  <c r="J455" i="4"/>
  <c r="F456" i="4"/>
  <c r="G456" i="4"/>
  <c r="H456" i="4"/>
  <c r="I456" i="4"/>
  <c r="J456" i="4"/>
  <c r="F457" i="4"/>
  <c r="G457" i="4"/>
  <c r="H457" i="4"/>
  <c r="I457" i="4"/>
  <c r="J457" i="4"/>
  <c r="F458" i="4"/>
  <c r="G458" i="4"/>
  <c r="H458" i="4"/>
  <c r="I458" i="4"/>
  <c r="J458" i="4"/>
  <c r="F459" i="4"/>
  <c r="G459" i="4"/>
  <c r="H459" i="4"/>
  <c r="I459" i="4"/>
  <c r="J459" i="4"/>
  <c r="F460" i="4"/>
  <c r="G460" i="4"/>
  <c r="H460" i="4"/>
  <c r="I460" i="4"/>
  <c r="J460" i="4"/>
  <c r="F461" i="4"/>
  <c r="G461" i="4"/>
  <c r="H461" i="4"/>
  <c r="I461" i="4"/>
  <c r="J461" i="4"/>
  <c r="F462" i="4"/>
  <c r="G462" i="4"/>
  <c r="H462" i="4"/>
  <c r="I462" i="4"/>
  <c r="J462" i="4"/>
  <c r="F463" i="4"/>
  <c r="G463" i="4"/>
  <c r="H463" i="4"/>
  <c r="I463" i="4"/>
  <c r="J463" i="4"/>
  <c r="F464" i="4"/>
  <c r="G464" i="4"/>
  <c r="H464" i="4"/>
  <c r="I464" i="4"/>
  <c r="J464" i="4"/>
  <c r="F465" i="4"/>
  <c r="G465" i="4"/>
  <c r="H465" i="4"/>
  <c r="I465" i="4"/>
  <c r="J465" i="4"/>
  <c r="F466" i="4"/>
  <c r="G466" i="4"/>
  <c r="H466" i="4"/>
  <c r="I466" i="4"/>
  <c r="J466" i="4"/>
  <c r="F467" i="4"/>
  <c r="G467" i="4"/>
  <c r="H467" i="4"/>
  <c r="I467" i="4"/>
  <c r="J467" i="4"/>
  <c r="F468" i="4"/>
  <c r="G468" i="4"/>
  <c r="H468" i="4"/>
  <c r="I468" i="4"/>
  <c r="J468" i="4"/>
  <c r="F469" i="4"/>
  <c r="G469" i="4"/>
  <c r="H469" i="4"/>
  <c r="I469" i="4"/>
  <c r="J469" i="4"/>
  <c r="F470" i="4"/>
  <c r="G470" i="4"/>
  <c r="H470" i="4"/>
  <c r="I470" i="4"/>
  <c r="J470" i="4"/>
  <c r="F471" i="4"/>
  <c r="G471" i="4"/>
  <c r="H471" i="4"/>
  <c r="I471" i="4"/>
  <c r="J471" i="4"/>
  <c r="F472" i="4"/>
  <c r="G472" i="4"/>
  <c r="H472" i="4"/>
  <c r="I472" i="4"/>
  <c r="J472" i="4"/>
  <c r="F473" i="4"/>
  <c r="G473" i="4"/>
  <c r="H473" i="4"/>
  <c r="I473" i="4"/>
  <c r="J473" i="4"/>
  <c r="F474" i="4"/>
  <c r="G474" i="4"/>
  <c r="H474" i="4"/>
  <c r="I474" i="4"/>
  <c r="J474" i="4"/>
  <c r="F475" i="4"/>
  <c r="G475" i="4"/>
  <c r="H475" i="4"/>
  <c r="I475" i="4"/>
  <c r="J475" i="4"/>
  <c r="F476" i="4"/>
  <c r="G476" i="4"/>
  <c r="H476" i="4"/>
  <c r="I476" i="4"/>
  <c r="J476" i="4"/>
  <c r="F477" i="4"/>
  <c r="G477" i="4"/>
  <c r="H477" i="4"/>
  <c r="I477" i="4"/>
  <c r="J477" i="4"/>
  <c r="F478" i="4"/>
  <c r="G478" i="4"/>
  <c r="H478" i="4"/>
  <c r="I478" i="4"/>
  <c r="J478" i="4"/>
  <c r="F479" i="4"/>
  <c r="G479" i="4"/>
  <c r="H479" i="4"/>
  <c r="I479" i="4"/>
  <c r="J479" i="4"/>
  <c r="F480" i="4"/>
  <c r="G480" i="4"/>
  <c r="H480" i="4"/>
  <c r="I480" i="4"/>
  <c r="J480" i="4"/>
  <c r="F481" i="4"/>
  <c r="G481" i="4"/>
  <c r="H481" i="4"/>
  <c r="I481" i="4"/>
  <c r="J481" i="4"/>
  <c r="F482" i="4"/>
  <c r="G482" i="4"/>
  <c r="H482" i="4"/>
  <c r="I482" i="4"/>
  <c r="J482" i="4"/>
  <c r="F483" i="4"/>
  <c r="G483" i="4"/>
  <c r="H483" i="4"/>
  <c r="I483" i="4"/>
  <c r="J483" i="4"/>
  <c r="F484" i="4"/>
  <c r="G484" i="4"/>
  <c r="H484" i="4"/>
  <c r="I484" i="4"/>
  <c r="J484" i="4"/>
  <c r="F485" i="4"/>
  <c r="G485" i="4"/>
  <c r="H485" i="4"/>
  <c r="I485" i="4"/>
  <c r="J485" i="4"/>
  <c r="F486" i="4"/>
  <c r="G486" i="4"/>
  <c r="H486" i="4"/>
  <c r="I486" i="4"/>
  <c r="J486" i="4"/>
  <c r="F487" i="4"/>
  <c r="G487" i="4"/>
  <c r="H487" i="4"/>
  <c r="I487" i="4"/>
  <c r="J487" i="4"/>
  <c r="F488" i="4"/>
  <c r="G488" i="4"/>
  <c r="H488" i="4"/>
  <c r="I488" i="4"/>
  <c r="J488" i="4"/>
  <c r="F489" i="4"/>
  <c r="G489" i="4"/>
  <c r="H489" i="4"/>
  <c r="I489" i="4"/>
  <c r="J489" i="4"/>
  <c r="F490" i="4"/>
  <c r="G490" i="4"/>
  <c r="H490" i="4"/>
  <c r="I490" i="4"/>
  <c r="J490" i="4"/>
  <c r="F491" i="4"/>
  <c r="G491" i="4"/>
  <c r="H491" i="4"/>
  <c r="I491" i="4"/>
  <c r="J491" i="4"/>
  <c r="F492" i="4"/>
  <c r="G492" i="4"/>
  <c r="H492" i="4"/>
  <c r="I492" i="4"/>
  <c r="J492" i="4"/>
  <c r="F493" i="4"/>
  <c r="G493" i="4"/>
  <c r="H493" i="4"/>
  <c r="I493" i="4"/>
  <c r="J493" i="4"/>
  <c r="F494" i="4"/>
  <c r="G494" i="4"/>
  <c r="H494" i="4"/>
  <c r="I494" i="4"/>
  <c r="J494" i="4"/>
  <c r="F495" i="4"/>
  <c r="G495" i="4"/>
  <c r="H495" i="4"/>
  <c r="I495" i="4"/>
  <c r="J495" i="4"/>
  <c r="F496" i="4"/>
  <c r="G496" i="4"/>
  <c r="H496" i="4"/>
  <c r="I496" i="4"/>
  <c r="J496" i="4"/>
  <c r="F497" i="4"/>
  <c r="G497" i="4"/>
  <c r="H497" i="4"/>
  <c r="I497" i="4"/>
  <c r="J497" i="4"/>
  <c r="F498" i="4"/>
  <c r="G498" i="4"/>
  <c r="H498" i="4"/>
  <c r="I498" i="4"/>
  <c r="J498" i="4"/>
  <c r="F499" i="4"/>
  <c r="G499" i="4"/>
  <c r="H499" i="4"/>
  <c r="I499" i="4"/>
  <c r="J499" i="4"/>
  <c r="F500" i="4"/>
  <c r="G500" i="4"/>
  <c r="H500" i="4"/>
  <c r="I500" i="4"/>
  <c r="J500" i="4"/>
  <c r="F501" i="4"/>
  <c r="G501" i="4"/>
  <c r="H501" i="4"/>
  <c r="I501" i="4"/>
  <c r="J501" i="4"/>
  <c r="F502" i="4"/>
  <c r="G502" i="4"/>
  <c r="H502" i="4"/>
  <c r="I502" i="4"/>
  <c r="J502" i="4"/>
  <c r="F503" i="4"/>
  <c r="G503" i="4"/>
  <c r="H503" i="4"/>
  <c r="I503" i="4"/>
  <c r="J503" i="4"/>
  <c r="F504" i="4"/>
  <c r="G504" i="4"/>
  <c r="H504" i="4"/>
  <c r="I504" i="4"/>
  <c r="J504" i="4"/>
  <c r="F505" i="4"/>
  <c r="G505" i="4"/>
  <c r="H505" i="4"/>
  <c r="I505" i="4"/>
  <c r="J505" i="4"/>
  <c r="F506" i="4"/>
  <c r="G506" i="4"/>
  <c r="H506" i="4"/>
  <c r="I506" i="4"/>
  <c r="J506" i="4"/>
  <c r="F507" i="4"/>
  <c r="G507" i="4"/>
  <c r="H507" i="4"/>
  <c r="I507" i="4"/>
  <c r="J507" i="4"/>
  <c r="F508" i="4"/>
  <c r="G508" i="4"/>
  <c r="H508" i="4"/>
  <c r="I508" i="4"/>
  <c r="J508" i="4"/>
  <c r="F509" i="4"/>
  <c r="G509" i="4"/>
  <c r="H509" i="4"/>
  <c r="I509" i="4"/>
  <c r="J509" i="4"/>
  <c r="F510" i="4"/>
  <c r="G510" i="4"/>
  <c r="H510" i="4"/>
  <c r="I510" i="4"/>
  <c r="J510" i="4"/>
  <c r="F511" i="4"/>
  <c r="G511" i="4"/>
  <c r="H511" i="4"/>
  <c r="I511" i="4"/>
  <c r="J511" i="4"/>
  <c r="F512" i="4"/>
  <c r="G512" i="4"/>
  <c r="H512" i="4"/>
  <c r="I512" i="4"/>
  <c r="J512" i="4"/>
  <c r="F513" i="4"/>
  <c r="G513" i="4"/>
  <c r="H513" i="4"/>
  <c r="I513" i="4"/>
  <c r="J513" i="4"/>
  <c r="F514" i="4"/>
  <c r="G514" i="4"/>
  <c r="H514" i="4"/>
  <c r="I514" i="4"/>
  <c r="J514" i="4"/>
  <c r="F515" i="4"/>
  <c r="G515" i="4"/>
  <c r="H515" i="4"/>
  <c r="I515" i="4"/>
  <c r="J515" i="4"/>
  <c r="F516" i="4"/>
  <c r="G516" i="4"/>
  <c r="H516" i="4"/>
  <c r="I516" i="4"/>
  <c r="J516" i="4"/>
  <c r="F517" i="4"/>
  <c r="G517" i="4"/>
  <c r="H517" i="4"/>
  <c r="I517" i="4"/>
  <c r="J517" i="4"/>
  <c r="F518" i="4"/>
  <c r="G518" i="4"/>
  <c r="H518" i="4"/>
  <c r="I518" i="4"/>
  <c r="J518" i="4"/>
  <c r="F519" i="4"/>
  <c r="G519" i="4"/>
  <c r="H519" i="4"/>
  <c r="I519" i="4"/>
  <c r="J519" i="4"/>
  <c r="F520" i="4"/>
  <c r="G520" i="4"/>
  <c r="H520" i="4"/>
  <c r="I520" i="4"/>
  <c r="J520" i="4"/>
  <c r="F521" i="4"/>
  <c r="G521" i="4"/>
  <c r="H521" i="4"/>
  <c r="I521" i="4"/>
  <c r="J521" i="4"/>
  <c r="F522" i="4"/>
  <c r="G522" i="4"/>
  <c r="H522" i="4"/>
  <c r="I522" i="4"/>
  <c r="J522" i="4"/>
  <c r="F523" i="4"/>
  <c r="G523" i="4"/>
  <c r="H523" i="4"/>
  <c r="I523" i="4"/>
  <c r="J523" i="4"/>
  <c r="F524" i="4"/>
  <c r="G524" i="4"/>
  <c r="H524" i="4"/>
  <c r="I524" i="4"/>
  <c r="J524" i="4"/>
  <c r="F525" i="4"/>
  <c r="G525" i="4"/>
  <c r="H525" i="4"/>
  <c r="I525" i="4"/>
  <c r="J525" i="4"/>
  <c r="F526" i="4"/>
  <c r="G526" i="4"/>
  <c r="H526" i="4"/>
  <c r="I526" i="4"/>
  <c r="J526" i="4"/>
  <c r="F527" i="4"/>
  <c r="G527" i="4"/>
  <c r="H527" i="4"/>
  <c r="I527" i="4"/>
  <c r="J527" i="4"/>
  <c r="F528" i="4"/>
  <c r="G528" i="4"/>
  <c r="H528" i="4"/>
  <c r="I528" i="4"/>
  <c r="J528" i="4"/>
  <c r="F529" i="4"/>
  <c r="G529" i="4"/>
  <c r="H529" i="4"/>
  <c r="I529" i="4"/>
  <c r="J529" i="4"/>
  <c r="F530" i="4"/>
  <c r="G530" i="4"/>
  <c r="H530" i="4"/>
  <c r="I530" i="4"/>
  <c r="J530" i="4"/>
  <c r="F531" i="4"/>
  <c r="G531" i="4"/>
  <c r="H531" i="4"/>
  <c r="I531" i="4"/>
  <c r="J531" i="4"/>
  <c r="F532" i="4"/>
  <c r="G532" i="4"/>
  <c r="H532" i="4"/>
  <c r="I532" i="4"/>
  <c r="J532" i="4"/>
  <c r="F533" i="4"/>
  <c r="G533" i="4"/>
  <c r="H533" i="4"/>
  <c r="I533" i="4"/>
  <c r="J533" i="4"/>
  <c r="F534" i="4"/>
  <c r="G534" i="4"/>
  <c r="H534" i="4"/>
  <c r="I534" i="4"/>
  <c r="J534" i="4"/>
  <c r="F535" i="4"/>
  <c r="G535" i="4"/>
  <c r="H535" i="4"/>
  <c r="I535" i="4"/>
  <c r="J535" i="4"/>
  <c r="F536" i="4"/>
  <c r="G536" i="4"/>
  <c r="H536" i="4"/>
  <c r="I536" i="4"/>
  <c r="J536" i="4"/>
  <c r="F537" i="4"/>
  <c r="G537" i="4"/>
  <c r="H537" i="4"/>
  <c r="I537" i="4"/>
  <c r="J537" i="4"/>
  <c r="F538" i="4"/>
  <c r="G538" i="4"/>
  <c r="H538" i="4"/>
  <c r="I538" i="4"/>
  <c r="J538" i="4"/>
  <c r="F539" i="4"/>
  <c r="G539" i="4"/>
  <c r="H539" i="4"/>
  <c r="I539" i="4"/>
  <c r="J539" i="4"/>
  <c r="F540" i="4"/>
  <c r="G540" i="4"/>
  <c r="H540" i="4"/>
  <c r="I540" i="4"/>
  <c r="J540" i="4"/>
  <c r="F541" i="4"/>
  <c r="G541" i="4"/>
  <c r="H541" i="4"/>
  <c r="I541" i="4"/>
  <c r="J541" i="4"/>
  <c r="F542" i="4"/>
  <c r="G542" i="4"/>
  <c r="H542" i="4"/>
  <c r="I542" i="4"/>
  <c r="J542" i="4"/>
  <c r="F543" i="4"/>
  <c r="G543" i="4"/>
  <c r="H543" i="4"/>
  <c r="I543" i="4"/>
  <c r="J543" i="4"/>
  <c r="F544" i="4"/>
  <c r="G544" i="4"/>
  <c r="H544" i="4"/>
  <c r="I544" i="4"/>
  <c r="J544" i="4"/>
  <c r="F545" i="4"/>
  <c r="G545" i="4"/>
  <c r="H545" i="4"/>
  <c r="I545" i="4"/>
  <c r="J545" i="4"/>
  <c r="F546" i="4"/>
  <c r="G546" i="4"/>
  <c r="H546" i="4"/>
  <c r="I546" i="4"/>
  <c r="J546" i="4"/>
  <c r="F547" i="4"/>
  <c r="G547" i="4"/>
  <c r="H547" i="4"/>
  <c r="I547" i="4"/>
  <c r="J547" i="4"/>
  <c r="F548" i="4"/>
  <c r="G548" i="4"/>
  <c r="H548" i="4"/>
  <c r="I548" i="4"/>
  <c r="J548" i="4"/>
  <c r="F549" i="4"/>
  <c r="G549" i="4"/>
  <c r="H549" i="4"/>
  <c r="I549" i="4"/>
  <c r="J549" i="4"/>
  <c r="F550" i="4"/>
  <c r="G550" i="4"/>
  <c r="H550" i="4"/>
  <c r="I550" i="4"/>
  <c r="J550" i="4"/>
  <c r="F551" i="4"/>
  <c r="G551" i="4"/>
  <c r="H551" i="4"/>
  <c r="I551" i="4"/>
  <c r="J551" i="4"/>
  <c r="F552" i="4"/>
  <c r="G552" i="4"/>
  <c r="H552" i="4"/>
  <c r="I552" i="4"/>
  <c r="J552" i="4"/>
  <c r="F553" i="4"/>
  <c r="G553" i="4"/>
  <c r="H553" i="4"/>
  <c r="I553" i="4"/>
  <c r="J553" i="4"/>
  <c r="F554" i="4"/>
  <c r="G554" i="4"/>
  <c r="H554" i="4"/>
  <c r="I554" i="4"/>
  <c r="J554" i="4"/>
  <c r="F555" i="4"/>
  <c r="G555" i="4"/>
  <c r="H555" i="4"/>
  <c r="I555" i="4"/>
  <c r="J555" i="4"/>
  <c r="F556" i="4"/>
  <c r="G556" i="4"/>
  <c r="H556" i="4"/>
  <c r="I556" i="4"/>
  <c r="J556" i="4"/>
  <c r="F557" i="4"/>
  <c r="G557" i="4"/>
  <c r="H557" i="4"/>
  <c r="I557" i="4"/>
  <c r="J557" i="4"/>
  <c r="F558" i="4"/>
  <c r="G558" i="4"/>
  <c r="H558" i="4"/>
  <c r="I558" i="4"/>
  <c r="J558" i="4"/>
  <c r="F559" i="4"/>
  <c r="G559" i="4"/>
  <c r="H559" i="4"/>
  <c r="I559" i="4"/>
  <c r="J559" i="4"/>
  <c r="F560" i="4"/>
  <c r="G560" i="4"/>
  <c r="H560" i="4"/>
  <c r="I560" i="4"/>
  <c r="J560" i="4"/>
  <c r="F561" i="4"/>
  <c r="G561" i="4"/>
  <c r="H561" i="4"/>
  <c r="I561" i="4"/>
  <c r="J561" i="4"/>
  <c r="F562" i="4"/>
  <c r="G562" i="4"/>
  <c r="H562" i="4"/>
  <c r="I562" i="4"/>
  <c r="J562" i="4"/>
  <c r="F563" i="4"/>
  <c r="G563" i="4"/>
  <c r="H563" i="4"/>
  <c r="I563" i="4"/>
  <c r="J563" i="4"/>
  <c r="F564" i="4"/>
  <c r="G564" i="4"/>
  <c r="H564" i="4"/>
  <c r="I564" i="4"/>
  <c r="J564" i="4"/>
  <c r="F565" i="4"/>
  <c r="G565" i="4"/>
  <c r="H565" i="4"/>
  <c r="I565" i="4"/>
  <c r="J565" i="4"/>
  <c r="F566" i="4"/>
  <c r="G566" i="4"/>
  <c r="H566" i="4"/>
  <c r="I566" i="4"/>
  <c r="J566" i="4"/>
  <c r="F567" i="4"/>
  <c r="G567" i="4"/>
  <c r="H567" i="4"/>
  <c r="I567" i="4"/>
  <c r="J567" i="4"/>
  <c r="F568" i="4"/>
  <c r="G568" i="4"/>
  <c r="H568" i="4"/>
  <c r="I568" i="4"/>
  <c r="J568" i="4"/>
  <c r="F569" i="4"/>
  <c r="G569" i="4"/>
  <c r="H569" i="4"/>
  <c r="I569" i="4"/>
  <c r="J569" i="4"/>
  <c r="F570" i="4"/>
  <c r="G570" i="4"/>
  <c r="H570" i="4"/>
  <c r="I570" i="4"/>
  <c r="J570" i="4"/>
  <c r="F571" i="4"/>
  <c r="G571" i="4"/>
  <c r="H571" i="4"/>
  <c r="I571" i="4"/>
  <c r="J571" i="4"/>
  <c r="F572" i="4"/>
  <c r="G572" i="4"/>
  <c r="H572" i="4"/>
  <c r="I572" i="4"/>
  <c r="J572" i="4"/>
  <c r="F573" i="4"/>
  <c r="G573" i="4"/>
  <c r="H573" i="4"/>
  <c r="I573" i="4"/>
  <c r="J573" i="4"/>
  <c r="F574" i="4"/>
  <c r="G574" i="4"/>
  <c r="H574" i="4"/>
  <c r="I574" i="4"/>
  <c r="J574" i="4"/>
  <c r="F575" i="4"/>
  <c r="G575" i="4"/>
  <c r="H575" i="4"/>
  <c r="I575" i="4"/>
  <c r="J575" i="4"/>
  <c r="F576" i="4"/>
  <c r="G576" i="4"/>
  <c r="H576" i="4"/>
  <c r="I576" i="4"/>
  <c r="J576" i="4"/>
  <c r="F577" i="4"/>
  <c r="G577" i="4"/>
  <c r="H577" i="4"/>
  <c r="I577" i="4"/>
  <c r="J577" i="4"/>
  <c r="F578" i="4"/>
  <c r="G578" i="4"/>
  <c r="H578" i="4"/>
  <c r="I578" i="4"/>
  <c r="J578" i="4"/>
  <c r="F579" i="4"/>
  <c r="G579" i="4"/>
  <c r="H579" i="4"/>
  <c r="I579" i="4"/>
  <c r="J579" i="4"/>
  <c r="F580" i="4"/>
  <c r="G580" i="4"/>
  <c r="H580" i="4"/>
  <c r="I580" i="4"/>
  <c r="J580" i="4"/>
  <c r="F581" i="4"/>
  <c r="G581" i="4"/>
  <c r="H581" i="4"/>
  <c r="I581" i="4"/>
  <c r="J581" i="4"/>
  <c r="F582" i="4"/>
  <c r="G582" i="4"/>
  <c r="H582" i="4"/>
  <c r="I582" i="4"/>
  <c r="J582" i="4"/>
  <c r="F583" i="4"/>
  <c r="G583" i="4"/>
  <c r="H583" i="4"/>
  <c r="I583" i="4"/>
  <c r="J583" i="4"/>
  <c r="F584" i="4"/>
  <c r="G584" i="4"/>
  <c r="H584" i="4"/>
  <c r="I584" i="4"/>
  <c r="J584" i="4"/>
  <c r="F585" i="4"/>
  <c r="G585" i="4"/>
  <c r="H585" i="4"/>
  <c r="I585" i="4"/>
  <c r="J585" i="4"/>
  <c r="F586" i="4"/>
  <c r="G586" i="4"/>
  <c r="H586" i="4"/>
  <c r="I586" i="4"/>
  <c r="J586" i="4"/>
  <c r="F587" i="4"/>
  <c r="G587" i="4"/>
  <c r="H587" i="4"/>
  <c r="I587" i="4"/>
  <c r="J587" i="4"/>
  <c r="F588" i="4"/>
  <c r="G588" i="4"/>
  <c r="H588" i="4"/>
  <c r="I588" i="4"/>
  <c r="J588" i="4"/>
  <c r="F589" i="4"/>
  <c r="G589" i="4"/>
  <c r="H589" i="4"/>
  <c r="I589" i="4"/>
  <c r="J589" i="4"/>
  <c r="F590" i="4"/>
  <c r="G590" i="4"/>
  <c r="H590" i="4"/>
  <c r="I590" i="4"/>
  <c r="J590" i="4"/>
  <c r="F591" i="4"/>
  <c r="G591" i="4"/>
  <c r="H591" i="4"/>
  <c r="I591" i="4"/>
  <c r="J591" i="4"/>
  <c r="F592" i="4"/>
  <c r="G592" i="4"/>
  <c r="H592" i="4"/>
  <c r="I592" i="4"/>
  <c r="J592" i="4"/>
  <c r="F593" i="4"/>
  <c r="G593" i="4"/>
  <c r="H593" i="4"/>
  <c r="I593" i="4"/>
  <c r="J593" i="4"/>
  <c r="F594" i="4"/>
  <c r="G594" i="4"/>
  <c r="H594" i="4"/>
  <c r="I594" i="4"/>
  <c r="J594" i="4"/>
  <c r="F595" i="4"/>
  <c r="G595" i="4"/>
  <c r="H595" i="4"/>
  <c r="I595" i="4"/>
  <c r="J595" i="4"/>
  <c r="F596" i="4"/>
  <c r="G596" i="4"/>
  <c r="H596" i="4"/>
  <c r="I596" i="4"/>
  <c r="J596" i="4"/>
  <c r="F597" i="4"/>
  <c r="G597" i="4"/>
  <c r="H597" i="4"/>
  <c r="I597" i="4"/>
  <c r="J597" i="4"/>
  <c r="F598" i="4"/>
  <c r="G598" i="4"/>
  <c r="H598" i="4"/>
  <c r="I598" i="4"/>
  <c r="J598" i="4"/>
  <c r="F599" i="4"/>
  <c r="G599" i="4"/>
  <c r="H599" i="4"/>
  <c r="I599" i="4"/>
  <c r="J599" i="4"/>
  <c r="F600" i="4"/>
  <c r="G600" i="4"/>
  <c r="H600" i="4"/>
  <c r="I600" i="4"/>
  <c r="J600" i="4"/>
  <c r="F601" i="4"/>
  <c r="G601" i="4"/>
  <c r="H601" i="4"/>
  <c r="I601" i="4"/>
  <c r="J601" i="4"/>
  <c r="F602" i="4"/>
  <c r="G602" i="4"/>
  <c r="H602" i="4"/>
  <c r="I602" i="4"/>
  <c r="J602" i="4"/>
  <c r="F603" i="4"/>
  <c r="G603" i="4"/>
  <c r="H603" i="4"/>
  <c r="I603" i="4"/>
  <c r="J603" i="4"/>
  <c r="F604" i="4"/>
  <c r="G604" i="4"/>
  <c r="H604" i="4"/>
  <c r="I604" i="4"/>
  <c r="J604" i="4"/>
  <c r="F605" i="4"/>
  <c r="G605" i="4"/>
  <c r="H605" i="4"/>
  <c r="I605" i="4"/>
  <c r="J605" i="4"/>
  <c r="F606" i="4"/>
  <c r="G606" i="4"/>
  <c r="H606" i="4"/>
  <c r="I606" i="4"/>
  <c r="J606" i="4"/>
  <c r="F607" i="4"/>
  <c r="G607" i="4"/>
  <c r="H607" i="4"/>
  <c r="I607" i="4"/>
  <c r="J607" i="4"/>
  <c r="F608" i="4"/>
  <c r="G608" i="4"/>
  <c r="H608" i="4"/>
  <c r="I608" i="4"/>
  <c r="J608" i="4"/>
  <c r="F609" i="4"/>
  <c r="G609" i="4"/>
  <c r="H609" i="4"/>
  <c r="I609" i="4"/>
  <c r="J609" i="4"/>
  <c r="F610" i="4"/>
  <c r="G610" i="4"/>
  <c r="H610" i="4"/>
  <c r="I610" i="4"/>
  <c r="J610" i="4"/>
  <c r="F611" i="4"/>
  <c r="G611" i="4"/>
  <c r="H611" i="4"/>
  <c r="I611" i="4"/>
  <c r="J611" i="4"/>
  <c r="F612" i="4"/>
  <c r="G612" i="4"/>
  <c r="H612" i="4"/>
  <c r="I612" i="4"/>
  <c r="J612" i="4"/>
  <c r="F613" i="4"/>
  <c r="G613" i="4"/>
  <c r="H613" i="4"/>
  <c r="I613" i="4"/>
  <c r="J613" i="4"/>
  <c r="F614" i="4"/>
  <c r="G614" i="4"/>
  <c r="H614" i="4"/>
  <c r="I614" i="4"/>
  <c r="J614" i="4"/>
  <c r="F615" i="4"/>
  <c r="G615" i="4"/>
  <c r="H615" i="4"/>
  <c r="I615" i="4"/>
  <c r="J615" i="4"/>
  <c r="F616" i="4"/>
  <c r="G616" i="4"/>
  <c r="H616" i="4"/>
  <c r="I616" i="4"/>
  <c r="J616" i="4"/>
  <c r="F617" i="4"/>
  <c r="G617" i="4"/>
  <c r="H617" i="4"/>
  <c r="I617" i="4"/>
  <c r="J617" i="4"/>
  <c r="F618" i="4"/>
  <c r="G618" i="4"/>
  <c r="H618" i="4"/>
  <c r="I618" i="4"/>
  <c r="J618" i="4"/>
  <c r="F619" i="4"/>
  <c r="G619" i="4"/>
  <c r="H619" i="4"/>
  <c r="I619" i="4"/>
  <c r="J619" i="4"/>
  <c r="F620" i="4"/>
  <c r="G620" i="4"/>
  <c r="H620" i="4"/>
  <c r="I620" i="4"/>
  <c r="J620" i="4"/>
  <c r="F621" i="4"/>
  <c r="G621" i="4"/>
  <c r="H621" i="4"/>
  <c r="I621" i="4"/>
  <c r="J621" i="4"/>
  <c r="F622" i="4"/>
  <c r="G622" i="4"/>
  <c r="H622" i="4"/>
  <c r="I622" i="4"/>
  <c r="J622" i="4"/>
  <c r="F623" i="4"/>
  <c r="G623" i="4"/>
  <c r="H623" i="4"/>
  <c r="I623" i="4"/>
  <c r="J623" i="4"/>
  <c r="F624" i="4"/>
  <c r="G624" i="4"/>
  <c r="H624" i="4"/>
  <c r="I624" i="4"/>
  <c r="J624" i="4"/>
  <c r="F625" i="4"/>
  <c r="G625" i="4"/>
  <c r="H625" i="4"/>
  <c r="I625" i="4"/>
  <c r="J625" i="4"/>
  <c r="F626" i="4"/>
  <c r="G626" i="4"/>
  <c r="H626" i="4"/>
  <c r="I626" i="4"/>
  <c r="J626" i="4"/>
  <c r="F627" i="4"/>
  <c r="G627" i="4"/>
  <c r="H627" i="4"/>
  <c r="I627" i="4"/>
  <c r="J627" i="4"/>
  <c r="F628" i="4"/>
  <c r="G628" i="4"/>
  <c r="H628" i="4"/>
  <c r="I628" i="4"/>
  <c r="J628" i="4"/>
  <c r="F629" i="4"/>
  <c r="G629" i="4"/>
  <c r="H629" i="4"/>
  <c r="I629" i="4"/>
  <c r="J629" i="4"/>
  <c r="F630" i="4"/>
  <c r="G630" i="4"/>
  <c r="H630" i="4"/>
  <c r="I630" i="4"/>
  <c r="J630" i="4"/>
  <c r="F631" i="4"/>
  <c r="G631" i="4"/>
  <c r="H631" i="4"/>
  <c r="I631" i="4"/>
  <c r="J631" i="4"/>
  <c r="F632" i="4"/>
  <c r="G632" i="4"/>
  <c r="H632" i="4"/>
  <c r="I632" i="4"/>
  <c r="J632" i="4"/>
  <c r="F633" i="4"/>
  <c r="G633" i="4"/>
  <c r="H633" i="4"/>
  <c r="I633" i="4"/>
  <c r="J633" i="4"/>
  <c r="F634" i="4"/>
  <c r="G634" i="4"/>
  <c r="H634" i="4"/>
  <c r="I634" i="4"/>
  <c r="J634" i="4"/>
  <c r="F635" i="4"/>
  <c r="G635" i="4"/>
  <c r="H635" i="4"/>
  <c r="I635" i="4"/>
  <c r="J635" i="4"/>
  <c r="F636" i="4"/>
  <c r="G636" i="4"/>
  <c r="H636" i="4"/>
  <c r="I636" i="4"/>
  <c r="J636" i="4"/>
  <c r="F637" i="4"/>
  <c r="G637" i="4"/>
  <c r="H637" i="4"/>
  <c r="I637" i="4"/>
  <c r="J637" i="4"/>
  <c r="F638" i="4"/>
  <c r="G638" i="4"/>
  <c r="H638" i="4"/>
  <c r="I638" i="4"/>
  <c r="J638" i="4"/>
  <c r="F639" i="4"/>
  <c r="G639" i="4"/>
  <c r="H639" i="4"/>
  <c r="I639" i="4"/>
  <c r="J639" i="4"/>
  <c r="F640" i="4"/>
  <c r="G640" i="4"/>
  <c r="H640" i="4"/>
  <c r="I640" i="4"/>
  <c r="J640" i="4"/>
  <c r="F641" i="4"/>
  <c r="G641" i="4"/>
  <c r="H641" i="4"/>
  <c r="I641" i="4"/>
  <c r="J641" i="4"/>
  <c r="F642" i="4"/>
  <c r="G642" i="4"/>
  <c r="H642" i="4"/>
  <c r="I642" i="4"/>
  <c r="J642" i="4"/>
  <c r="F643" i="4"/>
  <c r="G643" i="4"/>
  <c r="H643" i="4"/>
  <c r="I643" i="4"/>
  <c r="J643" i="4"/>
  <c r="F644" i="4"/>
  <c r="G644" i="4"/>
  <c r="H644" i="4"/>
  <c r="I644" i="4"/>
  <c r="J644" i="4"/>
  <c r="F645" i="4"/>
  <c r="G645" i="4"/>
  <c r="H645" i="4"/>
  <c r="I645" i="4"/>
  <c r="J645" i="4"/>
  <c r="F646" i="4"/>
  <c r="G646" i="4"/>
  <c r="H646" i="4"/>
  <c r="I646" i="4"/>
  <c r="J646" i="4"/>
  <c r="F647" i="4"/>
  <c r="G647" i="4"/>
  <c r="H647" i="4"/>
  <c r="I647" i="4"/>
  <c r="J647" i="4"/>
  <c r="F648" i="4"/>
  <c r="G648" i="4"/>
  <c r="H648" i="4"/>
  <c r="I648" i="4"/>
  <c r="J648" i="4"/>
  <c r="F649" i="4"/>
  <c r="G649" i="4"/>
  <c r="H649" i="4"/>
  <c r="I649" i="4"/>
  <c r="J649" i="4"/>
  <c r="F650" i="4"/>
  <c r="G650" i="4"/>
  <c r="H650" i="4"/>
  <c r="I650" i="4"/>
  <c r="J650" i="4"/>
  <c r="F651" i="4"/>
  <c r="G651" i="4"/>
  <c r="H651" i="4"/>
  <c r="I651" i="4"/>
  <c r="J651" i="4"/>
  <c r="F652" i="4"/>
  <c r="G652" i="4"/>
  <c r="H652" i="4"/>
  <c r="I652" i="4"/>
  <c r="J652" i="4"/>
  <c r="F653" i="4"/>
  <c r="G653" i="4"/>
  <c r="H653" i="4"/>
  <c r="I653" i="4"/>
  <c r="J653" i="4"/>
  <c r="F654" i="4"/>
  <c r="G654" i="4"/>
  <c r="H654" i="4"/>
  <c r="I654" i="4"/>
  <c r="J654" i="4"/>
  <c r="F655" i="4"/>
  <c r="G655" i="4"/>
  <c r="H655" i="4"/>
  <c r="I655" i="4"/>
  <c r="J655" i="4"/>
  <c r="F656" i="4"/>
  <c r="G656" i="4"/>
  <c r="H656" i="4"/>
  <c r="I656" i="4"/>
  <c r="J656" i="4"/>
  <c r="F657" i="4"/>
  <c r="G657" i="4"/>
  <c r="H657" i="4"/>
  <c r="I657" i="4"/>
  <c r="J657" i="4"/>
  <c r="F658" i="4"/>
  <c r="G658" i="4"/>
  <c r="H658" i="4"/>
  <c r="I658" i="4"/>
  <c r="J658" i="4"/>
  <c r="F659" i="4"/>
  <c r="G659" i="4"/>
  <c r="H659" i="4"/>
  <c r="I659" i="4"/>
  <c r="J659" i="4"/>
  <c r="F660" i="4"/>
  <c r="G660" i="4"/>
  <c r="H660" i="4"/>
  <c r="I660" i="4"/>
  <c r="J660" i="4"/>
  <c r="F661" i="4"/>
  <c r="G661" i="4"/>
  <c r="H661" i="4"/>
  <c r="I661" i="4"/>
  <c r="J661" i="4"/>
  <c r="F662" i="4"/>
  <c r="G662" i="4"/>
  <c r="H662" i="4"/>
  <c r="I662" i="4"/>
  <c r="J662" i="4"/>
  <c r="F663" i="4"/>
  <c r="G663" i="4"/>
  <c r="H663" i="4"/>
  <c r="I663" i="4"/>
  <c r="J663" i="4"/>
  <c r="F664" i="4"/>
  <c r="G664" i="4"/>
  <c r="H664" i="4"/>
  <c r="I664" i="4"/>
  <c r="J664" i="4"/>
  <c r="F665" i="4"/>
  <c r="G665" i="4"/>
  <c r="H665" i="4"/>
  <c r="I665" i="4"/>
  <c r="J665" i="4"/>
  <c r="F666" i="4"/>
  <c r="G666" i="4"/>
  <c r="H666" i="4"/>
  <c r="I666" i="4"/>
  <c r="J666" i="4"/>
  <c r="F667" i="4"/>
  <c r="G667" i="4"/>
  <c r="H667" i="4"/>
  <c r="I667" i="4"/>
  <c r="J667" i="4"/>
  <c r="F668" i="4"/>
  <c r="G668" i="4"/>
  <c r="H668" i="4"/>
  <c r="I668" i="4"/>
  <c r="J668" i="4"/>
  <c r="F669" i="4"/>
  <c r="G669" i="4"/>
  <c r="H669" i="4"/>
  <c r="I669" i="4"/>
  <c r="J669" i="4"/>
  <c r="F670" i="4"/>
  <c r="G670" i="4"/>
  <c r="H670" i="4"/>
  <c r="I670" i="4"/>
  <c r="J670" i="4"/>
  <c r="F671" i="4"/>
  <c r="G671" i="4"/>
  <c r="H671" i="4"/>
  <c r="I671" i="4"/>
  <c r="J671" i="4"/>
  <c r="F672" i="4"/>
  <c r="G672" i="4"/>
  <c r="H672" i="4"/>
  <c r="I672" i="4"/>
  <c r="J672" i="4"/>
  <c r="F673" i="4"/>
  <c r="G673" i="4"/>
  <c r="H673" i="4"/>
  <c r="I673" i="4"/>
  <c r="J673" i="4"/>
  <c r="F674" i="4"/>
  <c r="G674" i="4"/>
  <c r="H674" i="4"/>
  <c r="I674" i="4"/>
  <c r="J674" i="4"/>
  <c r="F675" i="4"/>
  <c r="G675" i="4"/>
  <c r="H675" i="4"/>
  <c r="I675" i="4"/>
  <c r="J675" i="4"/>
  <c r="F676" i="4"/>
  <c r="G676" i="4"/>
  <c r="H676" i="4"/>
  <c r="I676" i="4"/>
  <c r="J676" i="4"/>
  <c r="F677" i="4"/>
  <c r="G677" i="4"/>
  <c r="H677" i="4"/>
  <c r="I677" i="4"/>
  <c r="J677" i="4"/>
  <c r="F678" i="4"/>
  <c r="G678" i="4"/>
  <c r="H678" i="4"/>
  <c r="I678" i="4"/>
  <c r="J678" i="4"/>
  <c r="F679" i="4"/>
  <c r="G679" i="4"/>
  <c r="H679" i="4"/>
  <c r="I679" i="4"/>
  <c r="J679" i="4"/>
  <c r="F680" i="4"/>
  <c r="G680" i="4"/>
  <c r="H680" i="4"/>
  <c r="I680" i="4"/>
  <c r="J680" i="4"/>
  <c r="F681" i="4"/>
  <c r="G681" i="4"/>
  <c r="H681" i="4"/>
  <c r="I681" i="4"/>
  <c r="J681" i="4"/>
  <c r="F682" i="4"/>
  <c r="G682" i="4"/>
  <c r="H682" i="4"/>
  <c r="I682" i="4"/>
  <c r="J682" i="4"/>
  <c r="F683" i="4"/>
  <c r="G683" i="4"/>
  <c r="H683" i="4"/>
  <c r="I683" i="4"/>
  <c r="J683" i="4"/>
  <c r="F684" i="4"/>
  <c r="G684" i="4"/>
  <c r="H684" i="4"/>
  <c r="I684" i="4"/>
  <c r="J684" i="4"/>
  <c r="F685" i="4"/>
  <c r="G685" i="4"/>
  <c r="H685" i="4"/>
  <c r="I685" i="4"/>
  <c r="J685" i="4"/>
  <c r="F686" i="4"/>
  <c r="G686" i="4"/>
  <c r="H686" i="4"/>
  <c r="I686" i="4"/>
  <c r="J686" i="4"/>
  <c r="F687" i="4"/>
  <c r="G687" i="4"/>
  <c r="H687" i="4"/>
  <c r="I687" i="4"/>
  <c r="J687" i="4"/>
  <c r="F688" i="4"/>
  <c r="G688" i="4"/>
  <c r="H688" i="4"/>
  <c r="I688" i="4"/>
  <c r="J688" i="4"/>
  <c r="F689" i="4"/>
  <c r="G689" i="4"/>
  <c r="H689" i="4"/>
  <c r="I689" i="4"/>
  <c r="J689" i="4"/>
  <c r="F690" i="4"/>
  <c r="G690" i="4"/>
  <c r="H690" i="4"/>
  <c r="I690" i="4"/>
  <c r="J690" i="4"/>
  <c r="F691" i="4"/>
  <c r="G691" i="4"/>
  <c r="H691" i="4"/>
  <c r="I691" i="4"/>
  <c r="J691" i="4"/>
  <c r="F692" i="4"/>
  <c r="G692" i="4"/>
  <c r="H692" i="4"/>
  <c r="I692" i="4"/>
  <c r="J692" i="4"/>
  <c r="F693" i="4"/>
  <c r="G693" i="4"/>
  <c r="H693" i="4"/>
  <c r="I693" i="4"/>
  <c r="J693" i="4"/>
  <c r="F694" i="4"/>
  <c r="G694" i="4"/>
  <c r="H694" i="4"/>
  <c r="I694" i="4"/>
  <c r="J694" i="4"/>
  <c r="F695" i="4"/>
  <c r="G695" i="4"/>
  <c r="H695" i="4"/>
  <c r="I695" i="4"/>
  <c r="J695" i="4"/>
  <c r="F696" i="4"/>
  <c r="G696" i="4"/>
  <c r="H696" i="4"/>
  <c r="I696" i="4"/>
  <c r="J696" i="4"/>
  <c r="F697" i="4"/>
  <c r="G697" i="4"/>
  <c r="H697" i="4"/>
  <c r="I697" i="4"/>
  <c r="J697" i="4"/>
  <c r="F698" i="4"/>
  <c r="G698" i="4"/>
  <c r="H698" i="4"/>
  <c r="I698" i="4"/>
  <c r="J698" i="4"/>
  <c r="F699" i="4"/>
  <c r="G699" i="4"/>
  <c r="H699" i="4"/>
  <c r="I699" i="4"/>
  <c r="J699" i="4"/>
  <c r="F700" i="4"/>
  <c r="G700" i="4"/>
  <c r="H700" i="4"/>
  <c r="I700" i="4"/>
  <c r="J700" i="4"/>
  <c r="F701" i="4"/>
  <c r="G701" i="4"/>
  <c r="H701" i="4"/>
  <c r="I701" i="4"/>
  <c r="J701" i="4"/>
  <c r="F702" i="4"/>
  <c r="G702" i="4"/>
  <c r="H702" i="4"/>
  <c r="I702" i="4"/>
  <c r="J702" i="4"/>
  <c r="F703" i="4"/>
  <c r="G703" i="4"/>
  <c r="H703" i="4"/>
  <c r="I703" i="4"/>
  <c r="J703" i="4"/>
  <c r="F704" i="4"/>
  <c r="G704" i="4"/>
  <c r="H704" i="4"/>
  <c r="I704" i="4"/>
  <c r="J704" i="4"/>
  <c r="F705" i="4"/>
  <c r="G705" i="4"/>
  <c r="H705" i="4"/>
  <c r="I705" i="4"/>
  <c r="J705" i="4"/>
  <c r="F706" i="4"/>
  <c r="G706" i="4"/>
  <c r="H706" i="4"/>
  <c r="I706" i="4"/>
  <c r="J706" i="4"/>
  <c r="F707" i="4"/>
  <c r="G707" i="4"/>
  <c r="H707" i="4"/>
  <c r="I707" i="4"/>
  <c r="J707" i="4"/>
  <c r="F708" i="4"/>
  <c r="G708" i="4"/>
  <c r="H708" i="4"/>
  <c r="I708" i="4"/>
  <c r="J708" i="4"/>
  <c r="F709" i="4"/>
  <c r="G709" i="4"/>
  <c r="H709" i="4"/>
  <c r="I709" i="4"/>
  <c r="J709" i="4"/>
  <c r="F710" i="4"/>
  <c r="G710" i="4"/>
  <c r="H710" i="4"/>
  <c r="I710" i="4"/>
  <c r="J710" i="4"/>
  <c r="F711" i="4"/>
  <c r="G711" i="4"/>
  <c r="H711" i="4"/>
  <c r="I711" i="4"/>
  <c r="J711" i="4"/>
  <c r="F712" i="4"/>
  <c r="G712" i="4"/>
  <c r="H712" i="4"/>
  <c r="I712" i="4"/>
  <c r="J712" i="4"/>
  <c r="F713" i="4"/>
  <c r="G713" i="4"/>
  <c r="H713" i="4"/>
  <c r="I713" i="4"/>
  <c r="J713" i="4"/>
  <c r="F714" i="4"/>
  <c r="G714" i="4"/>
  <c r="H714" i="4"/>
  <c r="I714" i="4"/>
  <c r="J714" i="4"/>
  <c r="F715" i="4"/>
  <c r="G715" i="4"/>
  <c r="H715" i="4"/>
  <c r="I715" i="4"/>
  <c r="J715" i="4"/>
  <c r="F716" i="4"/>
  <c r="G716" i="4"/>
  <c r="H716" i="4"/>
  <c r="I716" i="4"/>
  <c r="J716" i="4"/>
  <c r="F717" i="4"/>
  <c r="G717" i="4"/>
  <c r="H717" i="4"/>
  <c r="I717" i="4"/>
  <c r="J717" i="4"/>
  <c r="F718" i="4"/>
  <c r="G718" i="4"/>
  <c r="H718" i="4"/>
  <c r="I718" i="4"/>
  <c r="J718" i="4"/>
  <c r="F719" i="4"/>
  <c r="G719" i="4"/>
  <c r="H719" i="4"/>
  <c r="I719" i="4"/>
  <c r="J719" i="4"/>
  <c r="F720" i="4"/>
  <c r="G720" i="4"/>
  <c r="H720" i="4"/>
  <c r="I720" i="4"/>
  <c r="J720" i="4"/>
  <c r="F721" i="4"/>
  <c r="G721" i="4"/>
  <c r="H721" i="4"/>
  <c r="I721" i="4"/>
  <c r="J721" i="4"/>
  <c r="F722" i="4"/>
  <c r="G722" i="4"/>
  <c r="H722" i="4"/>
  <c r="I722" i="4"/>
  <c r="J722" i="4"/>
  <c r="F723" i="4"/>
  <c r="G723" i="4"/>
  <c r="H723" i="4"/>
  <c r="I723" i="4"/>
  <c r="J723" i="4"/>
  <c r="F724" i="4"/>
  <c r="G724" i="4"/>
  <c r="H724" i="4"/>
  <c r="I724" i="4"/>
  <c r="J724" i="4"/>
  <c r="F725" i="4"/>
  <c r="G725" i="4"/>
  <c r="H725" i="4"/>
  <c r="I725" i="4"/>
  <c r="J725" i="4"/>
  <c r="F726" i="4"/>
  <c r="G726" i="4"/>
  <c r="H726" i="4"/>
  <c r="I726" i="4"/>
  <c r="J726" i="4"/>
  <c r="F727" i="4"/>
  <c r="G727" i="4"/>
  <c r="H727" i="4"/>
  <c r="I727" i="4"/>
  <c r="J727" i="4"/>
  <c r="F728" i="4"/>
  <c r="G728" i="4"/>
  <c r="H728" i="4"/>
  <c r="I728" i="4"/>
  <c r="J728" i="4"/>
  <c r="F729" i="4"/>
  <c r="G729" i="4"/>
  <c r="H729" i="4"/>
  <c r="I729" i="4"/>
  <c r="J729" i="4"/>
  <c r="F730" i="4"/>
  <c r="G730" i="4"/>
  <c r="H730" i="4"/>
  <c r="I730" i="4"/>
  <c r="J730" i="4"/>
  <c r="F731" i="4"/>
  <c r="G731" i="4"/>
  <c r="H731" i="4"/>
  <c r="I731" i="4"/>
  <c r="J731" i="4"/>
  <c r="F732" i="4"/>
  <c r="G732" i="4"/>
  <c r="H732" i="4"/>
  <c r="I732" i="4"/>
  <c r="J732" i="4"/>
  <c r="F733" i="4"/>
  <c r="G733" i="4"/>
  <c r="H733" i="4"/>
  <c r="I733" i="4"/>
  <c r="J733" i="4"/>
  <c r="F734" i="4"/>
  <c r="G734" i="4"/>
  <c r="H734" i="4"/>
  <c r="I734" i="4"/>
  <c r="J734" i="4"/>
  <c r="F735" i="4"/>
  <c r="G735" i="4"/>
  <c r="H735" i="4"/>
  <c r="I735" i="4"/>
  <c r="J735" i="4"/>
  <c r="F736" i="4"/>
  <c r="G736" i="4"/>
  <c r="H736" i="4"/>
  <c r="I736" i="4"/>
  <c r="J736" i="4"/>
  <c r="F737" i="4"/>
  <c r="G737" i="4"/>
  <c r="H737" i="4"/>
  <c r="I737" i="4"/>
  <c r="J737" i="4"/>
  <c r="F738" i="4"/>
  <c r="G738" i="4"/>
  <c r="H738" i="4"/>
  <c r="I738" i="4"/>
  <c r="J738" i="4"/>
  <c r="F739" i="4"/>
  <c r="G739" i="4"/>
  <c r="H739" i="4"/>
  <c r="I739" i="4"/>
  <c r="J739" i="4"/>
  <c r="F740" i="4"/>
  <c r="G740" i="4"/>
  <c r="H740" i="4"/>
  <c r="I740" i="4"/>
  <c r="J740" i="4"/>
  <c r="F741" i="4"/>
  <c r="G741" i="4"/>
  <c r="H741" i="4"/>
  <c r="I741" i="4"/>
  <c r="J741" i="4"/>
  <c r="F742" i="4"/>
  <c r="G742" i="4"/>
  <c r="H742" i="4"/>
  <c r="I742" i="4"/>
  <c r="J742" i="4"/>
  <c r="F743" i="4"/>
  <c r="G743" i="4"/>
  <c r="H743" i="4"/>
  <c r="I743" i="4"/>
  <c r="J743" i="4"/>
  <c r="F744" i="4"/>
  <c r="G744" i="4"/>
  <c r="H744" i="4"/>
  <c r="I744" i="4"/>
  <c r="J744" i="4"/>
  <c r="F745" i="4"/>
  <c r="G745" i="4"/>
  <c r="H745" i="4"/>
  <c r="I745" i="4"/>
  <c r="J745" i="4"/>
  <c r="F746" i="4"/>
  <c r="G746" i="4"/>
  <c r="H746" i="4"/>
  <c r="I746" i="4"/>
  <c r="J746" i="4"/>
  <c r="F747" i="4"/>
  <c r="G747" i="4"/>
  <c r="H747" i="4"/>
  <c r="I747" i="4"/>
  <c r="J747" i="4"/>
  <c r="F748" i="4"/>
  <c r="G748" i="4"/>
  <c r="H748" i="4"/>
  <c r="I748" i="4"/>
  <c r="J748" i="4"/>
  <c r="F749" i="4"/>
  <c r="G749" i="4"/>
  <c r="H749" i="4"/>
  <c r="I749" i="4"/>
  <c r="J749" i="4"/>
  <c r="F750" i="4"/>
  <c r="G750" i="4"/>
  <c r="H750" i="4"/>
  <c r="I750" i="4"/>
  <c r="J750" i="4"/>
  <c r="F751" i="4"/>
  <c r="G751" i="4"/>
  <c r="H751" i="4"/>
  <c r="I751" i="4"/>
  <c r="J751" i="4"/>
  <c r="F752" i="4"/>
  <c r="G752" i="4"/>
  <c r="H752" i="4"/>
  <c r="I752" i="4"/>
  <c r="J752" i="4"/>
  <c r="F753" i="4"/>
  <c r="G753" i="4"/>
  <c r="H753" i="4"/>
  <c r="I753" i="4"/>
  <c r="J753" i="4"/>
  <c r="F754" i="4"/>
  <c r="G754" i="4"/>
  <c r="H754" i="4"/>
  <c r="I754" i="4"/>
  <c r="J754" i="4"/>
  <c r="F755" i="4"/>
  <c r="G755" i="4"/>
  <c r="H755" i="4"/>
  <c r="I755" i="4"/>
  <c r="J755" i="4"/>
  <c r="F756" i="4"/>
  <c r="G756" i="4"/>
  <c r="H756" i="4"/>
  <c r="I756" i="4"/>
  <c r="J756" i="4"/>
  <c r="F757" i="4"/>
  <c r="G757" i="4"/>
  <c r="H757" i="4"/>
  <c r="I757" i="4"/>
  <c r="J757" i="4"/>
  <c r="F758" i="4"/>
  <c r="G758" i="4"/>
  <c r="H758" i="4"/>
  <c r="I758" i="4"/>
  <c r="J758" i="4"/>
  <c r="F759" i="4"/>
  <c r="G759" i="4"/>
  <c r="H759" i="4"/>
  <c r="I759" i="4"/>
  <c r="J759" i="4"/>
  <c r="F760" i="4"/>
  <c r="G760" i="4"/>
  <c r="H760" i="4"/>
  <c r="I760" i="4"/>
  <c r="J760" i="4"/>
  <c r="F761" i="4"/>
  <c r="G761" i="4"/>
  <c r="H761" i="4"/>
  <c r="I761" i="4"/>
  <c r="J761" i="4"/>
  <c r="F762" i="4"/>
  <c r="G762" i="4"/>
  <c r="H762" i="4"/>
  <c r="I762" i="4"/>
  <c r="J762" i="4"/>
  <c r="F763" i="4"/>
  <c r="G763" i="4"/>
  <c r="H763" i="4"/>
  <c r="I763" i="4"/>
  <c r="J763" i="4"/>
  <c r="F764" i="4"/>
  <c r="G764" i="4"/>
  <c r="H764" i="4"/>
  <c r="I764" i="4"/>
  <c r="J764" i="4"/>
  <c r="F765" i="4"/>
  <c r="G765" i="4"/>
  <c r="H765" i="4"/>
  <c r="I765" i="4"/>
  <c r="J765" i="4"/>
  <c r="F766" i="4"/>
  <c r="G766" i="4"/>
  <c r="H766" i="4"/>
  <c r="I766" i="4"/>
  <c r="J766" i="4"/>
  <c r="F767" i="4"/>
  <c r="G767" i="4"/>
  <c r="H767" i="4"/>
  <c r="I767" i="4"/>
  <c r="J767" i="4"/>
  <c r="F768" i="4"/>
  <c r="G768" i="4"/>
  <c r="H768" i="4"/>
  <c r="I768" i="4"/>
  <c r="J768" i="4"/>
  <c r="F769" i="4"/>
  <c r="G769" i="4"/>
  <c r="H769" i="4"/>
  <c r="I769" i="4"/>
  <c r="J769" i="4"/>
  <c r="F770" i="4"/>
  <c r="G770" i="4"/>
  <c r="H770" i="4"/>
  <c r="I770" i="4"/>
  <c r="J770" i="4"/>
  <c r="F771" i="4"/>
  <c r="G771" i="4"/>
  <c r="H771" i="4"/>
  <c r="I771" i="4"/>
  <c r="J771" i="4"/>
  <c r="F772" i="4"/>
  <c r="G772" i="4"/>
  <c r="H772" i="4"/>
  <c r="I772" i="4"/>
  <c r="J772" i="4"/>
  <c r="F773" i="4"/>
  <c r="G773" i="4"/>
  <c r="H773" i="4"/>
  <c r="I773" i="4"/>
  <c r="J773" i="4"/>
  <c r="F774" i="4"/>
  <c r="G774" i="4"/>
  <c r="H774" i="4"/>
  <c r="I774" i="4"/>
  <c r="J774" i="4"/>
  <c r="F775" i="4"/>
  <c r="G775" i="4"/>
  <c r="H775" i="4"/>
  <c r="I775" i="4"/>
  <c r="J775" i="4"/>
  <c r="F776" i="4"/>
  <c r="G776" i="4"/>
  <c r="H776" i="4"/>
  <c r="I776" i="4"/>
  <c r="J776" i="4"/>
  <c r="F777" i="4"/>
  <c r="G777" i="4"/>
  <c r="H777" i="4"/>
  <c r="I777" i="4"/>
  <c r="J777" i="4"/>
  <c r="F778" i="4"/>
  <c r="G778" i="4"/>
  <c r="H778" i="4"/>
  <c r="I778" i="4"/>
  <c r="J778" i="4"/>
  <c r="F779" i="4"/>
  <c r="G779" i="4"/>
  <c r="H779" i="4"/>
  <c r="I779" i="4"/>
  <c r="J779" i="4"/>
  <c r="F780" i="4"/>
  <c r="G780" i="4"/>
  <c r="H780" i="4"/>
  <c r="I780" i="4"/>
  <c r="J780" i="4"/>
  <c r="F781" i="4"/>
  <c r="G781" i="4"/>
  <c r="H781" i="4"/>
  <c r="I781" i="4"/>
  <c r="J781" i="4"/>
  <c r="F782" i="4"/>
  <c r="G782" i="4"/>
  <c r="H782" i="4"/>
  <c r="I782" i="4"/>
  <c r="J782" i="4"/>
  <c r="F783" i="4"/>
  <c r="G783" i="4"/>
  <c r="H783" i="4"/>
  <c r="I783" i="4"/>
  <c r="J783" i="4"/>
  <c r="F784" i="4"/>
  <c r="G784" i="4"/>
  <c r="H784" i="4"/>
  <c r="I784" i="4"/>
  <c r="J784" i="4"/>
  <c r="F785" i="4"/>
  <c r="G785" i="4"/>
  <c r="H785" i="4"/>
  <c r="I785" i="4"/>
  <c r="J785" i="4"/>
  <c r="F786" i="4"/>
  <c r="G786" i="4"/>
  <c r="H786" i="4"/>
  <c r="I786" i="4"/>
  <c r="J786" i="4"/>
  <c r="F787" i="4"/>
  <c r="G787" i="4"/>
  <c r="H787" i="4"/>
  <c r="I787" i="4"/>
  <c r="J787" i="4"/>
  <c r="F788" i="4"/>
  <c r="G788" i="4"/>
  <c r="H788" i="4"/>
  <c r="I788" i="4"/>
  <c r="J788" i="4"/>
  <c r="F789" i="4"/>
  <c r="G789" i="4"/>
  <c r="H789" i="4"/>
  <c r="I789" i="4"/>
  <c r="J789" i="4"/>
  <c r="F790" i="4"/>
  <c r="G790" i="4"/>
  <c r="H790" i="4"/>
  <c r="I790" i="4"/>
  <c r="J790" i="4"/>
  <c r="F791" i="4"/>
  <c r="G791" i="4"/>
  <c r="H791" i="4"/>
  <c r="I791" i="4"/>
  <c r="J791" i="4"/>
  <c r="F792" i="4"/>
  <c r="G792" i="4"/>
  <c r="H792" i="4"/>
  <c r="I792" i="4"/>
  <c r="J792" i="4"/>
  <c r="F793" i="4"/>
  <c r="G793" i="4"/>
  <c r="H793" i="4"/>
  <c r="I793" i="4"/>
  <c r="J793" i="4"/>
  <c r="F794" i="4"/>
  <c r="G794" i="4"/>
  <c r="H794" i="4"/>
  <c r="I794" i="4"/>
  <c r="J794" i="4"/>
  <c r="F795" i="4"/>
  <c r="G795" i="4"/>
  <c r="H795" i="4"/>
  <c r="I795" i="4"/>
  <c r="J795" i="4"/>
  <c r="F796" i="4"/>
  <c r="G796" i="4"/>
  <c r="H796" i="4"/>
  <c r="I796" i="4"/>
  <c r="J796" i="4"/>
  <c r="F797" i="4"/>
  <c r="G797" i="4"/>
  <c r="H797" i="4"/>
  <c r="I797" i="4"/>
  <c r="J797" i="4"/>
  <c r="F798" i="4"/>
  <c r="G798" i="4"/>
  <c r="H798" i="4"/>
  <c r="I798" i="4"/>
  <c r="J798" i="4"/>
  <c r="F799" i="4"/>
  <c r="G799" i="4"/>
  <c r="H799" i="4"/>
  <c r="I799" i="4"/>
  <c r="J799" i="4"/>
  <c r="F800" i="4"/>
  <c r="G800" i="4"/>
  <c r="H800" i="4"/>
  <c r="I800" i="4"/>
  <c r="J800" i="4"/>
  <c r="F801" i="4"/>
  <c r="G801" i="4"/>
  <c r="H801" i="4"/>
  <c r="I801" i="4"/>
  <c r="J801" i="4"/>
  <c r="F802" i="4"/>
  <c r="G802" i="4"/>
  <c r="H802" i="4"/>
  <c r="I802" i="4"/>
  <c r="J802" i="4"/>
  <c r="F803" i="4"/>
  <c r="G803" i="4"/>
  <c r="H803" i="4"/>
  <c r="I803" i="4"/>
  <c r="J803" i="4"/>
  <c r="F804" i="4"/>
  <c r="G804" i="4"/>
  <c r="H804" i="4"/>
  <c r="I804" i="4"/>
  <c r="J804" i="4"/>
  <c r="F805" i="4"/>
  <c r="G805" i="4"/>
  <c r="H805" i="4"/>
  <c r="I805" i="4"/>
  <c r="J805" i="4"/>
  <c r="F806" i="4"/>
  <c r="G806" i="4"/>
  <c r="H806" i="4"/>
  <c r="I806" i="4"/>
  <c r="J806" i="4"/>
  <c r="F807" i="4"/>
  <c r="G807" i="4"/>
  <c r="H807" i="4"/>
  <c r="I807" i="4"/>
  <c r="J807" i="4"/>
  <c r="F808" i="4"/>
  <c r="G808" i="4"/>
  <c r="H808" i="4"/>
  <c r="I808" i="4"/>
  <c r="J808" i="4"/>
  <c r="F809" i="4"/>
  <c r="G809" i="4"/>
  <c r="H809" i="4"/>
  <c r="I809" i="4"/>
  <c r="J809" i="4"/>
  <c r="F810" i="4"/>
  <c r="G810" i="4"/>
  <c r="H810" i="4"/>
  <c r="I810" i="4"/>
  <c r="J810" i="4"/>
  <c r="F811" i="4"/>
  <c r="G811" i="4"/>
  <c r="H811" i="4"/>
  <c r="I811" i="4"/>
  <c r="J811" i="4"/>
  <c r="F812" i="4"/>
  <c r="G812" i="4"/>
  <c r="H812" i="4"/>
  <c r="I812" i="4"/>
  <c r="J812" i="4"/>
  <c r="F813" i="4"/>
  <c r="G813" i="4"/>
  <c r="H813" i="4"/>
  <c r="I813" i="4"/>
  <c r="J813" i="4"/>
  <c r="F814" i="4"/>
  <c r="G814" i="4"/>
  <c r="H814" i="4"/>
  <c r="I814" i="4"/>
  <c r="J814" i="4"/>
  <c r="F815" i="4"/>
  <c r="G815" i="4"/>
  <c r="H815" i="4"/>
  <c r="I815" i="4"/>
  <c r="J815" i="4"/>
  <c r="F816" i="4"/>
  <c r="G816" i="4"/>
  <c r="H816" i="4"/>
  <c r="I816" i="4"/>
  <c r="J816" i="4"/>
  <c r="F817" i="4"/>
  <c r="G817" i="4"/>
  <c r="H817" i="4"/>
  <c r="I817" i="4"/>
  <c r="J817" i="4"/>
  <c r="F818" i="4"/>
  <c r="G818" i="4"/>
  <c r="H818" i="4"/>
  <c r="I818" i="4"/>
  <c r="J818" i="4"/>
  <c r="F819" i="4"/>
  <c r="G819" i="4"/>
  <c r="H819" i="4"/>
  <c r="I819" i="4"/>
  <c r="J819" i="4"/>
  <c r="F820" i="4"/>
  <c r="G820" i="4"/>
  <c r="H820" i="4"/>
  <c r="I820" i="4"/>
  <c r="J820" i="4"/>
  <c r="F821" i="4"/>
  <c r="G821" i="4"/>
  <c r="H821" i="4"/>
  <c r="I821" i="4"/>
  <c r="J821" i="4"/>
  <c r="F822" i="4"/>
  <c r="G822" i="4"/>
  <c r="H822" i="4"/>
  <c r="I822" i="4"/>
  <c r="J822" i="4"/>
  <c r="F823" i="4"/>
  <c r="G823" i="4"/>
  <c r="H823" i="4"/>
  <c r="I823" i="4"/>
  <c r="J823" i="4"/>
  <c r="F824" i="4"/>
  <c r="G824" i="4"/>
  <c r="H824" i="4"/>
  <c r="I824" i="4"/>
  <c r="J824" i="4"/>
  <c r="F825" i="4"/>
  <c r="G825" i="4"/>
  <c r="H825" i="4"/>
  <c r="I825" i="4"/>
  <c r="J825" i="4"/>
  <c r="F826" i="4"/>
  <c r="G826" i="4"/>
  <c r="H826" i="4"/>
  <c r="I826" i="4"/>
  <c r="J826" i="4"/>
  <c r="F827" i="4"/>
  <c r="G827" i="4"/>
  <c r="H827" i="4"/>
  <c r="I827" i="4"/>
  <c r="J827" i="4"/>
  <c r="F828" i="4"/>
  <c r="G828" i="4"/>
  <c r="H828" i="4"/>
  <c r="I828" i="4"/>
  <c r="J828" i="4"/>
  <c r="F829" i="4"/>
  <c r="G829" i="4"/>
  <c r="H829" i="4"/>
  <c r="I829" i="4"/>
  <c r="J829" i="4"/>
  <c r="F830" i="4"/>
  <c r="G830" i="4"/>
  <c r="H830" i="4"/>
  <c r="I830" i="4"/>
  <c r="J830" i="4"/>
  <c r="F831" i="4"/>
  <c r="G831" i="4"/>
  <c r="H831" i="4"/>
  <c r="I831" i="4"/>
  <c r="J831" i="4"/>
  <c r="F832" i="4"/>
  <c r="G832" i="4"/>
  <c r="H832" i="4"/>
  <c r="I832" i="4"/>
  <c r="J832" i="4"/>
  <c r="F833" i="4"/>
  <c r="G833" i="4"/>
  <c r="H833" i="4"/>
  <c r="I833" i="4"/>
  <c r="J833" i="4"/>
  <c r="F834" i="4"/>
  <c r="G834" i="4"/>
  <c r="H834" i="4"/>
  <c r="I834" i="4"/>
  <c r="J834" i="4"/>
  <c r="F835" i="4"/>
  <c r="G835" i="4"/>
  <c r="H835" i="4"/>
  <c r="I835" i="4"/>
  <c r="J835" i="4"/>
  <c r="F836" i="4"/>
  <c r="G836" i="4"/>
  <c r="H836" i="4"/>
  <c r="I836" i="4"/>
  <c r="J836" i="4"/>
  <c r="F837" i="4"/>
  <c r="G837" i="4"/>
  <c r="H837" i="4"/>
  <c r="I837" i="4"/>
  <c r="J837" i="4"/>
  <c r="F838" i="4"/>
  <c r="G838" i="4"/>
  <c r="H838" i="4"/>
  <c r="I838" i="4"/>
  <c r="J838" i="4"/>
  <c r="F839" i="4"/>
  <c r="G839" i="4"/>
  <c r="H839" i="4"/>
  <c r="I839" i="4"/>
  <c r="J839" i="4"/>
  <c r="F840" i="4"/>
  <c r="G840" i="4"/>
  <c r="H840" i="4"/>
  <c r="I840" i="4"/>
  <c r="J840" i="4"/>
  <c r="F841" i="4"/>
  <c r="G841" i="4"/>
  <c r="H841" i="4"/>
  <c r="I841" i="4"/>
  <c r="J841" i="4"/>
  <c r="F842" i="4"/>
  <c r="G842" i="4"/>
  <c r="H842" i="4"/>
  <c r="I842" i="4"/>
  <c r="J842" i="4"/>
  <c r="F843" i="4"/>
  <c r="G843" i="4"/>
  <c r="H843" i="4"/>
  <c r="I843" i="4"/>
  <c r="J843" i="4"/>
  <c r="F844" i="4"/>
  <c r="G844" i="4"/>
  <c r="H844" i="4"/>
  <c r="I844" i="4"/>
  <c r="J844" i="4"/>
  <c r="F845" i="4"/>
  <c r="G845" i="4"/>
  <c r="H845" i="4"/>
  <c r="I845" i="4"/>
  <c r="J845" i="4"/>
  <c r="F846" i="4"/>
  <c r="G846" i="4"/>
  <c r="H846" i="4"/>
  <c r="I846" i="4"/>
  <c r="J846" i="4"/>
  <c r="F847" i="4"/>
  <c r="G847" i="4"/>
  <c r="H847" i="4"/>
  <c r="I847" i="4"/>
  <c r="J847" i="4"/>
  <c r="F848" i="4"/>
  <c r="G848" i="4"/>
  <c r="H848" i="4"/>
  <c r="I848" i="4"/>
  <c r="J848" i="4"/>
  <c r="F849" i="4"/>
  <c r="G849" i="4"/>
  <c r="H849" i="4"/>
  <c r="I849" i="4"/>
  <c r="J849" i="4"/>
  <c r="F850" i="4"/>
  <c r="G850" i="4"/>
  <c r="H850" i="4"/>
  <c r="I850" i="4"/>
  <c r="J850" i="4"/>
  <c r="F851" i="4"/>
  <c r="G851" i="4"/>
  <c r="H851" i="4"/>
  <c r="I851" i="4"/>
  <c r="J851" i="4"/>
  <c r="F852" i="4"/>
  <c r="G852" i="4"/>
  <c r="H852" i="4"/>
  <c r="I852" i="4"/>
  <c r="J852" i="4"/>
  <c r="F853" i="4"/>
  <c r="G853" i="4"/>
  <c r="H853" i="4"/>
  <c r="I853" i="4"/>
  <c r="J853" i="4"/>
  <c r="F854" i="4"/>
  <c r="G854" i="4"/>
  <c r="H854" i="4"/>
  <c r="I854" i="4"/>
  <c r="J854" i="4"/>
  <c r="F855" i="4"/>
  <c r="G855" i="4"/>
  <c r="H855" i="4"/>
  <c r="I855" i="4"/>
  <c r="J855" i="4"/>
  <c r="F856" i="4"/>
  <c r="G856" i="4"/>
  <c r="H856" i="4"/>
  <c r="I856" i="4"/>
  <c r="J856" i="4"/>
  <c r="F857" i="4"/>
  <c r="G857" i="4"/>
  <c r="H857" i="4"/>
  <c r="I857" i="4"/>
  <c r="J857" i="4"/>
  <c r="F858" i="4"/>
  <c r="G858" i="4"/>
  <c r="H858" i="4"/>
  <c r="I858" i="4"/>
  <c r="J858" i="4"/>
  <c r="F859" i="4"/>
  <c r="G859" i="4"/>
  <c r="H859" i="4"/>
  <c r="I859" i="4"/>
  <c r="J859" i="4"/>
  <c r="F860" i="4"/>
  <c r="G860" i="4"/>
  <c r="H860" i="4"/>
  <c r="I860" i="4"/>
  <c r="J860" i="4"/>
  <c r="F861" i="4"/>
  <c r="G861" i="4"/>
  <c r="H861" i="4"/>
  <c r="I861" i="4"/>
  <c r="J861" i="4"/>
  <c r="F862" i="4"/>
  <c r="G862" i="4"/>
  <c r="H862" i="4"/>
  <c r="I862" i="4"/>
  <c r="J862" i="4"/>
  <c r="F863" i="4"/>
  <c r="G863" i="4"/>
  <c r="H863" i="4"/>
  <c r="I863" i="4"/>
  <c r="J863" i="4"/>
  <c r="F864" i="4"/>
  <c r="G864" i="4"/>
  <c r="H864" i="4"/>
  <c r="I864" i="4"/>
  <c r="J864" i="4"/>
  <c r="F865" i="4"/>
  <c r="G865" i="4"/>
  <c r="H865" i="4"/>
  <c r="I865" i="4"/>
  <c r="J865" i="4"/>
  <c r="F866" i="4"/>
  <c r="G866" i="4"/>
  <c r="H866" i="4"/>
  <c r="I866" i="4"/>
  <c r="J866" i="4"/>
  <c r="F867" i="4"/>
  <c r="G867" i="4"/>
  <c r="H867" i="4"/>
  <c r="I867" i="4"/>
  <c r="J867" i="4"/>
  <c r="F868" i="4"/>
  <c r="G868" i="4"/>
  <c r="H868" i="4"/>
  <c r="I868" i="4"/>
  <c r="J868" i="4"/>
  <c r="F869" i="4"/>
  <c r="G869" i="4"/>
  <c r="H869" i="4"/>
  <c r="I869" i="4"/>
  <c r="J869" i="4"/>
  <c r="F870" i="4"/>
  <c r="G870" i="4"/>
  <c r="H870" i="4"/>
  <c r="I870" i="4"/>
  <c r="J870" i="4"/>
  <c r="F871" i="4"/>
  <c r="G871" i="4"/>
  <c r="H871" i="4"/>
  <c r="I871" i="4"/>
  <c r="J871" i="4"/>
  <c r="F872" i="4"/>
  <c r="G872" i="4"/>
  <c r="H872" i="4"/>
  <c r="I872" i="4"/>
  <c r="J872" i="4"/>
  <c r="F873" i="4"/>
  <c r="G873" i="4"/>
  <c r="H873" i="4"/>
  <c r="I873" i="4"/>
  <c r="J873" i="4"/>
  <c r="F874" i="4"/>
  <c r="G874" i="4"/>
  <c r="H874" i="4"/>
  <c r="I874" i="4"/>
  <c r="J874" i="4"/>
  <c r="F875" i="4"/>
  <c r="G875" i="4"/>
  <c r="H875" i="4"/>
  <c r="I875" i="4"/>
  <c r="J875" i="4"/>
  <c r="F876" i="4"/>
  <c r="G876" i="4"/>
  <c r="H876" i="4"/>
  <c r="I876" i="4"/>
  <c r="J876" i="4"/>
  <c r="F877" i="4"/>
  <c r="G877" i="4"/>
  <c r="H877" i="4"/>
  <c r="I877" i="4"/>
  <c r="J877" i="4"/>
  <c r="F878" i="4"/>
  <c r="G878" i="4"/>
  <c r="H878" i="4"/>
  <c r="I878" i="4"/>
  <c r="J878" i="4"/>
  <c r="F879" i="4"/>
  <c r="G879" i="4"/>
  <c r="H879" i="4"/>
  <c r="I879" i="4"/>
  <c r="J879" i="4"/>
  <c r="F880" i="4"/>
  <c r="G880" i="4"/>
  <c r="H880" i="4"/>
  <c r="I880" i="4"/>
  <c r="J880" i="4"/>
  <c r="F881" i="4"/>
  <c r="G881" i="4"/>
  <c r="H881" i="4"/>
  <c r="I881" i="4"/>
  <c r="J881" i="4"/>
  <c r="F882" i="4"/>
  <c r="G882" i="4"/>
  <c r="H882" i="4"/>
  <c r="I882" i="4"/>
  <c r="J882" i="4"/>
  <c r="F883" i="4"/>
  <c r="G883" i="4"/>
  <c r="H883" i="4"/>
  <c r="I883" i="4"/>
  <c r="J883" i="4"/>
  <c r="F884" i="4"/>
  <c r="G884" i="4"/>
  <c r="H884" i="4"/>
  <c r="I884" i="4"/>
  <c r="J884" i="4"/>
  <c r="F885" i="4"/>
  <c r="G885" i="4"/>
  <c r="H885" i="4"/>
  <c r="I885" i="4"/>
  <c r="J885" i="4"/>
  <c r="F886" i="4"/>
  <c r="G886" i="4"/>
  <c r="H886" i="4"/>
  <c r="I886" i="4"/>
  <c r="J886" i="4"/>
  <c r="F887" i="4"/>
  <c r="G887" i="4"/>
  <c r="H887" i="4"/>
  <c r="I887" i="4"/>
  <c r="J887" i="4"/>
  <c r="F888" i="4"/>
  <c r="G888" i="4"/>
  <c r="H888" i="4"/>
  <c r="I888" i="4"/>
  <c r="J888" i="4"/>
  <c r="F889" i="4"/>
  <c r="G889" i="4"/>
  <c r="H889" i="4"/>
  <c r="I889" i="4"/>
  <c r="J889" i="4"/>
  <c r="F890" i="4"/>
  <c r="G890" i="4"/>
  <c r="H890" i="4"/>
  <c r="I890" i="4"/>
  <c r="J890" i="4"/>
  <c r="F891" i="4"/>
  <c r="G891" i="4"/>
  <c r="H891" i="4"/>
  <c r="I891" i="4"/>
  <c r="J891" i="4"/>
  <c r="F892" i="4"/>
  <c r="G892" i="4"/>
  <c r="H892" i="4"/>
  <c r="I892" i="4"/>
  <c r="J892" i="4"/>
  <c r="F893" i="4"/>
  <c r="G893" i="4"/>
  <c r="H893" i="4"/>
  <c r="I893" i="4"/>
  <c r="J893" i="4"/>
  <c r="F894" i="4"/>
  <c r="G894" i="4"/>
  <c r="H894" i="4"/>
  <c r="I894" i="4"/>
  <c r="J894" i="4"/>
  <c r="F895" i="4"/>
  <c r="G895" i="4"/>
  <c r="H895" i="4"/>
  <c r="I895" i="4"/>
  <c r="J895" i="4"/>
  <c r="F896" i="4"/>
  <c r="G896" i="4"/>
  <c r="H896" i="4"/>
  <c r="I896" i="4"/>
  <c r="J896" i="4"/>
  <c r="F897" i="4"/>
  <c r="G897" i="4"/>
  <c r="H897" i="4"/>
  <c r="I897" i="4"/>
  <c r="J897" i="4"/>
  <c r="F898" i="4"/>
  <c r="G898" i="4"/>
  <c r="H898" i="4"/>
  <c r="I898" i="4"/>
  <c r="J898" i="4"/>
  <c r="F899" i="4"/>
  <c r="G899" i="4"/>
  <c r="H899" i="4"/>
  <c r="I899" i="4"/>
  <c r="J899" i="4"/>
  <c r="F900" i="4"/>
  <c r="G900" i="4"/>
  <c r="H900" i="4"/>
  <c r="I900" i="4"/>
  <c r="J900" i="4"/>
  <c r="F901" i="4"/>
  <c r="G901" i="4"/>
  <c r="H901" i="4"/>
  <c r="I901" i="4"/>
  <c r="J901" i="4"/>
  <c r="F902" i="4"/>
  <c r="G902" i="4"/>
  <c r="H902" i="4"/>
  <c r="I902" i="4"/>
  <c r="J902" i="4"/>
  <c r="F903" i="4"/>
  <c r="G903" i="4"/>
  <c r="H903" i="4"/>
  <c r="I903" i="4"/>
  <c r="J903" i="4"/>
  <c r="F904" i="4"/>
  <c r="G904" i="4"/>
  <c r="H904" i="4"/>
  <c r="I904" i="4"/>
  <c r="J904" i="4"/>
  <c r="F905" i="4"/>
  <c r="G905" i="4"/>
  <c r="H905" i="4"/>
  <c r="I905" i="4"/>
  <c r="J905" i="4"/>
  <c r="F906" i="4"/>
  <c r="G906" i="4"/>
  <c r="H906" i="4"/>
  <c r="I906" i="4"/>
  <c r="J906" i="4"/>
  <c r="F907" i="4"/>
  <c r="G907" i="4"/>
  <c r="H907" i="4"/>
  <c r="I907" i="4"/>
  <c r="J907" i="4"/>
  <c r="F908" i="4"/>
  <c r="G908" i="4"/>
  <c r="H908" i="4"/>
  <c r="I908" i="4"/>
  <c r="J908" i="4"/>
  <c r="F909" i="4"/>
  <c r="G909" i="4"/>
  <c r="H909" i="4"/>
  <c r="I909" i="4"/>
  <c r="J909" i="4"/>
  <c r="F910" i="4"/>
  <c r="G910" i="4"/>
  <c r="H910" i="4"/>
  <c r="I910" i="4"/>
  <c r="J910" i="4"/>
  <c r="F911" i="4"/>
  <c r="G911" i="4"/>
  <c r="H911" i="4"/>
  <c r="I911" i="4"/>
  <c r="J911" i="4"/>
  <c r="F912" i="4"/>
  <c r="G912" i="4"/>
  <c r="H912" i="4"/>
  <c r="I912" i="4"/>
  <c r="J912" i="4"/>
  <c r="F913" i="4"/>
  <c r="G913" i="4"/>
  <c r="H913" i="4"/>
  <c r="I913" i="4"/>
  <c r="J913" i="4"/>
  <c r="F914" i="4"/>
  <c r="G914" i="4"/>
  <c r="H914" i="4"/>
  <c r="I914" i="4"/>
  <c r="J914" i="4"/>
  <c r="F915" i="4"/>
  <c r="G915" i="4"/>
  <c r="H915" i="4"/>
  <c r="I915" i="4"/>
  <c r="J915" i="4"/>
  <c r="F916" i="4"/>
  <c r="G916" i="4"/>
  <c r="H916" i="4"/>
  <c r="I916" i="4"/>
  <c r="J916" i="4"/>
  <c r="F917" i="4"/>
  <c r="G917" i="4"/>
  <c r="H917" i="4"/>
  <c r="I917" i="4"/>
  <c r="J917" i="4"/>
  <c r="F918" i="4"/>
  <c r="G918" i="4"/>
  <c r="H918" i="4"/>
  <c r="I918" i="4"/>
  <c r="J918" i="4"/>
  <c r="F919" i="4"/>
  <c r="G919" i="4"/>
  <c r="H919" i="4"/>
  <c r="I919" i="4"/>
  <c r="J919" i="4"/>
  <c r="F920" i="4"/>
  <c r="G920" i="4"/>
  <c r="H920" i="4"/>
  <c r="I920" i="4"/>
  <c r="J920" i="4"/>
  <c r="F921" i="4"/>
  <c r="G921" i="4"/>
  <c r="H921" i="4"/>
  <c r="I921" i="4"/>
  <c r="J921" i="4"/>
  <c r="F922" i="4"/>
  <c r="G922" i="4"/>
  <c r="H922" i="4"/>
  <c r="I922" i="4"/>
  <c r="J922" i="4"/>
  <c r="F923" i="4"/>
  <c r="G923" i="4"/>
  <c r="H923" i="4"/>
  <c r="I923" i="4"/>
  <c r="J923" i="4"/>
  <c r="F924" i="4"/>
  <c r="G924" i="4"/>
  <c r="H924" i="4"/>
  <c r="I924" i="4"/>
  <c r="J924" i="4"/>
  <c r="F925" i="4"/>
  <c r="G925" i="4"/>
  <c r="H925" i="4"/>
  <c r="I925" i="4"/>
  <c r="J925" i="4"/>
  <c r="F926" i="4"/>
  <c r="G926" i="4"/>
  <c r="H926" i="4"/>
  <c r="I926" i="4"/>
  <c r="J926" i="4"/>
  <c r="F927" i="4"/>
  <c r="G927" i="4"/>
  <c r="H927" i="4"/>
  <c r="I927" i="4"/>
  <c r="J927" i="4"/>
  <c r="F928" i="4"/>
  <c r="G928" i="4"/>
  <c r="H928" i="4"/>
  <c r="I928" i="4"/>
  <c r="J928" i="4"/>
  <c r="F929" i="4"/>
  <c r="G929" i="4"/>
  <c r="H929" i="4"/>
  <c r="I929" i="4"/>
  <c r="J929" i="4"/>
  <c r="F930" i="4"/>
  <c r="G930" i="4"/>
  <c r="H930" i="4"/>
  <c r="I930" i="4"/>
  <c r="J930" i="4"/>
  <c r="F931" i="4"/>
  <c r="G931" i="4"/>
  <c r="H931" i="4"/>
  <c r="I931" i="4"/>
  <c r="J931" i="4"/>
  <c r="F932" i="4"/>
  <c r="G932" i="4"/>
  <c r="H932" i="4"/>
  <c r="I932" i="4"/>
  <c r="J932" i="4"/>
  <c r="F933" i="4"/>
  <c r="G933" i="4"/>
  <c r="H933" i="4"/>
  <c r="I933" i="4"/>
  <c r="J933" i="4"/>
  <c r="F934" i="4"/>
  <c r="G934" i="4"/>
  <c r="H934" i="4"/>
  <c r="I934" i="4"/>
  <c r="J934" i="4"/>
  <c r="F935" i="4"/>
  <c r="G935" i="4"/>
  <c r="H935" i="4"/>
  <c r="I935" i="4"/>
  <c r="J935" i="4"/>
  <c r="F936" i="4"/>
  <c r="G936" i="4"/>
  <c r="H936" i="4"/>
  <c r="I936" i="4"/>
  <c r="J936" i="4"/>
  <c r="F937" i="4"/>
  <c r="G937" i="4"/>
  <c r="H937" i="4"/>
  <c r="I937" i="4"/>
  <c r="J937" i="4"/>
  <c r="F938" i="4"/>
  <c r="G938" i="4"/>
  <c r="H938" i="4"/>
  <c r="I938" i="4"/>
  <c r="J938" i="4"/>
  <c r="F939" i="4"/>
  <c r="G939" i="4"/>
  <c r="H939" i="4"/>
  <c r="I939" i="4"/>
  <c r="J939" i="4"/>
  <c r="F940" i="4"/>
  <c r="G940" i="4"/>
  <c r="H940" i="4"/>
  <c r="I940" i="4"/>
  <c r="J940" i="4"/>
  <c r="F941" i="4"/>
  <c r="G941" i="4"/>
  <c r="H941" i="4"/>
  <c r="I941" i="4"/>
  <c r="J941" i="4"/>
  <c r="F942" i="4"/>
  <c r="G942" i="4"/>
  <c r="H942" i="4"/>
  <c r="I942" i="4"/>
  <c r="J942" i="4"/>
  <c r="F943" i="4"/>
  <c r="G943" i="4"/>
  <c r="H943" i="4"/>
  <c r="I943" i="4"/>
  <c r="J943" i="4"/>
  <c r="F944" i="4"/>
  <c r="G944" i="4"/>
  <c r="H944" i="4"/>
  <c r="I944" i="4"/>
  <c r="J944" i="4"/>
  <c r="F945" i="4"/>
  <c r="G945" i="4"/>
  <c r="H945" i="4"/>
  <c r="I945" i="4"/>
  <c r="J945" i="4"/>
  <c r="F946" i="4"/>
  <c r="G946" i="4"/>
  <c r="H946" i="4"/>
  <c r="I946" i="4"/>
  <c r="J946" i="4"/>
  <c r="F947" i="4"/>
  <c r="G947" i="4"/>
  <c r="H947" i="4"/>
  <c r="I947" i="4"/>
  <c r="J947" i="4"/>
  <c r="F948" i="4"/>
  <c r="G948" i="4"/>
  <c r="H948" i="4"/>
  <c r="I948" i="4"/>
  <c r="J948" i="4"/>
  <c r="F949" i="4"/>
  <c r="G949" i="4"/>
  <c r="H949" i="4"/>
  <c r="I949" i="4"/>
  <c r="J949" i="4"/>
  <c r="F950" i="4"/>
  <c r="G950" i="4"/>
  <c r="H950" i="4"/>
  <c r="I950" i="4"/>
  <c r="J950" i="4"/>
  <c r="F951" i="4"/>
  <c r="G951" i="4"/>
  <c r="H951" i="4"/>
  <c r="I951" i="4"/>
  <c r="J951" i="4"/>
  <c r="F952" i="4"/>
  <c r="G952" i="4"/>
  <c r="H952" i="4"/>
  <c r="I952" i="4"/>
  <c r="J952" i="4"/>
  <c r="F953" i="4"/>
  <c r="G953" i="4"/>
  <c r="H953" i="4"/>
  <c r="I953" i="4"/>
  <c r="J953" i="4"/>
  <c r="F954" i="4"/>
  <c r="G954" i="4"/>
  <c r="H954" i="4"/>
  <c r="I954" i="4"/>
  <c r="J954" i="4"/>
  <c r="F955" i="4"/>
  <c r="G955" i="4"/>
  <c r="H955" i="4"/>
  <c r="I955" i="4"/>
  <c r="J955" i="4"/>
  <c r="F956" i="4"/>
  <c r="G956" i="4"/>
  <c r="H956" i="4"/>
  <c r="I956" i="4"/>
  <c r="J956" i="4"/>
  <c r="F957" i="4"/>
  <c r="G957" i="4"/>
  <c r="H957" i="4"/>
  <c r="I957" i="4"/>
  <c r="J957" i="4"/>
  <c r="F958" i="4"/>
  <c r="G958" i="4"/>
  <c r="H958" i="4"/>
  <c r="I958" i="4"/>
  <c r="J958" i="4"/>
  <c r="F959" i="4"/>
  <c r="G959" i="4"/>
  <c r="H959" i="4"/>
  <c r="I959" i="4"/>
  <c r="J959" i="4"/>
  <c r="F960" i="4"/>
  <c r="G960" i="4"/>
  <c r="H960" i="4"/>
  <c r="I960" i="4"/>
  <c r="J960" i="4"/>
  <c r="F961" i="4"/>
  <c r="G961" i="4"/>
  <c r="H961" i="4"/>
  <c r="I961" i="4"/>
  <c r="J961" i="4"/>
  <c r="F962" i="4"/>
  <c r="G962" i="4"/>
  <c r="H962" i="4"/>
  <c r="I962" i="4"/>
  <c r="J962" i="4"/>
  <c r="F963" i="4"/>
  <c r="G963" i="4"/>
  <c r="H963" i="4"/>
  <c r="I963" i="4"/>
  <c r="J963" i="4"/>
  <c r="F964" i="4"/>
  <c r="G964" i="4"/>
  <c r="H964" i="4"/>
  <c r="I964" i="4"/>
  <c r="J964" i="4"/>
  <c r="F965" i="4"/>
  <c r="G965" i="4"/>
  <c r="H965" i="4"/>
  <c r="I965" i="4"/>
  <c r="J965" i="4"/>
  <c r="F966" i="4"/>
  <c r="G966" i="4"/>
  <c r="H966" i="4"/>
  <c r="I966" i="4"/>
  <c r="J966" i="4"/>
  <c r="F967" i="4"/>
  <c r="G967" i="4"/>
  <c r="H967" i="4"/>
  <c r="I967" i="4"/>
  <c r="J967" i="4"/>
  <c r="F968" i="4"/>
  <c r="G968" i="4"/>
  <c r="H968" i="4"/>
  <c r="I968" i="4"/>
  <c r="J968" i="4"/>
  <c r="F969" i="4"/>
  <c r="G969" i="4"/>
  <c r="H969" i="4"/>
  <c r="I969" i="4"/>
  <c r="J969" i="4"/>
  <c r="F970" i="4"/>
  <c r="G970" i="4"/>
  <c r="H970" i="4"/>
  <c r="I970" i="4"/>
  <c r="J970" i="4"/>
  <c r="F971" i="4"/>
  <c r="G971" i="4"/>
  <c r="H971" i="4"/>
  <c r="I971" i="4"/>
  <c r="J971" i="4"/>
  <c r="F972" i="4"/>
  <c r="G972" i="4"/>
  <c r="H972" i="4"/>
  <c r="I972" i="4"/>
  <c r="J972" i="4"/>
  <c r="F973" i="4"/>
  <c r="G973" i="4"/>
  <c r="H973" i="4"/>
  <c r="I973" i="4"/>
  <c r="J973" i="4"/>
  <c r="F974" i="4"/>
  <c r="G974" i="4"/>
  <c r="H974" i="4"/>
  <c r="I974" i="4"/>
  <c r="J974" i="4"/>
  <c r="F975" i="4"/>
  <c r="G975" i="4"/>
  <c r="H975" i="4"/>
  <c r="I975" i="4"/>
  <c r="J975" i="4"/>
  <c r="F976" i="4"/>
  <c r="G976" i="4"/>
  <c r="H976" i="4"/>
  <c r="I976" i="4"/>
  <c r="J976" i="4"/>
  <c r="F977" i="4"/>
  <c r="G977" i="4"/>
  <c r="H977" i="4"/>
  <c r="I977" i="4"/>
  <c r="J977" i="4"/>
  <c r="F978" i="4"/>
  <c r="G978" i="4"/>
  <c r="H978" i="4"/>
  <c r="I978" i="4"/>
  <c r="J978" i="4"/>
  <c r="F979" i="4"/>
  <c r="G979" i="4"/>
  <c r="H979" i="4"/>
  <c r="I979" i="4"/>
  <c r="J979" i="4"/>
  <c r="F980" i="4"/>
  <c r="G980" i="4"/>
  <c r="H980" i="4"/>
  <c r="I980" i="4"/>
  <c r="J980" i="4"/>
  <c r="F981" i="4"/>
  <c r="G981" i="4"/>
  <c r="H981" i="4"/>
  <c r="I981" i="4"/>
  <c r="J981" i="4"/>
  <c r="F982" i="4"/>
  <c r="G982" i="4"/>
  <c r="H982" i="4"/>
  <c r="I982" i="4"/>
  <c r="J982" i="4"/>
  <c r="F983" i="4"/>
  <c r="G983" i="4"/>
  <c r="H983" i="4"/>
  <c r="I983" i="4"/>
  <c r="J983" i="4"/>
  <c r="F984" i="4"/>
  <c r="G984" i="4"/>
  <c r="H984" i="4"/>
  <c r="I984" i="4"/>
  <c r="J984" i="4"/>
  <c r="F985" i="4"/>
  <c r="G985" i="4"/>
  <c r="H985" i="4"/>
  <c r="I985" i="4"/>
  <c r="J985" i="4"/>
  <c r="F986" i="4"/>
  <c r="G986" i="4"/>
  <c r="H986" i="4"/>
  <c r="I986" i="4"/>
  <c r="J986" i="4"/>
  <c r="F987" i="4"/>
  <c r="G987" i="4"/>
  <c r="H987" i="4"/>
  <c r="I987" i="4"/>
  <c r="J987" i="4"/>
  <c r="F988" i="4"/>
  <c r="G988" i="4"/>
  <c r="H988" i="4"/>
  <c r="I988" i="4"/>
  <c r="J988" i="4"/>
  <c r="F989" i="4"/>
  <c r="G989" i="4"/>
  <c r="H989" i="4"/>
  <c r="I989" i="4"/>
  <c r="J989" i="4"/>
  <c r="F990" i="4"/>
  <c r="G990" i="4"/>
  <c r="H990" i="4"/>
  <c r="I990" i="4"/>
  <c r="J990" i="4"/>
  <c r="F991" i="4"/>
  <c r="G991" i="4"/>
  <c r="H991" i="4"/>
  <c r="I991" i="4"/>
  <c r="J991" i="4"/>
  <c r="F992" i="4"/>
  <c r="G992" i="4"/>
  <c r="H992" i="4"/>
  <c r="I992" i="4"/>
  <c r="J992" i="4"/>
  <c r="F993" i="4"/>
  <c r="G993" i="4"/>
  <c r="H993" i="4"/>
  <c r="I993" i="4"/>
  <c r="J993" i="4"/>
  <c r="F994" i="4"/>
  <c r="G994" i="4"/>
  <c r="H994" i="4"/>
  <c r="I994" i="4"/>
  <c r="J994" i="4"/>
  <c r="F995" i="4"/>
  <c r="G995" i="4"/>
  <c r="H995" i="4"/>
  <c r="I995" i="4"/>
  <c r="J995" i="4"/>
  <c r="F996" i="4"/>
  <c r="G996" i="4"/>
  <c r="H996" i="4"/>
  <c r="I996" i="4"/>
  <c r="J996" i="4"/>
  <c r="F997" i="4"/>
  <c r="G997" i="4"/>
  <c r="H997" i="4"/>
  <c r="I997" i="4"/>
  <c r="J997" i="4"/>
  <c r="F998" i="4"/>
  <c r="G998" i="4"/>
  <c r="H998" i="4"/>
  <c r="I998" i="4"/>
  <c r="J998" i="4"/>
  <c r="F999" i="4"/>
  <c r="G999" i="4"/>
  <c r="H999" i="4"/>
  <c r="I999" i="4"/>
  <c r="J999" i="4"/>
  <c r="F1000" i="4"/>
  <c r="G1000" i="4"/>
  <c r="H1000" i="4"/>
  <c r="I1000" i="4"/>
  <c r="J1000" i="4"/>
  <c r="F1001" i="4"/>
  <c r="G1001" i="4"/>
  <c r="H1001" i="4"/>
  <c r="I1001" i="4"/>
  <c r="J1001" i="4"/>
  <c r="F1002" i="4"/>
  <c r="G1002" i="4"/>
  <c r="H1002" i="4"/>
  <c r="I1002" i="4"/>
  <c r="J1002" i="4"/>
  <c r="F1003" i="4"/>
  <c r="G1003" i="4"/>
  <c r="H1003" i="4"/>
  <c r="I1003" i="4"/>
  <c r="J1003" i="4"/>
  <c r="F1004" i="4"/>
  <c r="G1004" i="4"/>
  <c r="H1004" i="4"/>
  <c r="I1004" i="4"/>
  <c r="J1004" i="4"/>
  <c r="F1005" i="4"/>
  <c r="G1005" i="4"/>
  <c r="H1005" i="4"/>
  <c r="I1005" i="4"/>
  <c r="J1005" i="4"/>
  <c r="F1006" i="4"/>
  <c r="G1006" i="4"/>
  <c r="H1006" i="4"/>
  <c r="I1006" i="4"/>
  <c r="J1006" i="4"/>
  <c r="F1007" i="4"/>
  <c r="G1007" i="4"/>
  <c r="H1007" i="4"/>
  <c r="I1007" i="4"/>
  <c r="J1007" i="4"/>
  <c r="F1008" i="4"/>
  <c r="G1008" i="4"/>
  <c r="H1008" i="4"/>
  <c r="I1008" i="4"/>
  <c r="J1008" i="4"/>
  <c r="F1009" i="4"/>
  <c r="G1009" i="4"/>
  <c r="H1009" i="4"/>
  <c r="I1009" i="4"/>
  <c r="J1009" i="4"/>
  <c r="F1010" i="4"/>
  <c r="G1010" i="4"/>
  <c r="H1010" i="4"/>
  <c r="I1010" i="4"/>
  <c r="J1010" i="4"/>
  <c r="F1011" i="4"/>
  <c r="G1011" i="4"/>
  <c r="H1011" i="4"/>
  <c r="I1011" i="4"/>
  <c r="J1011" i="4"/>
  <c r="F1012" i="4"/>
  <c r="G1012" i="4"/>
  <c r="H1012" i="4"/>
  <c r="I1012" i="4"/>
  <c r="J1012" i="4"/>
  <c r="F1013" i="4"/>
  <c r="G1013" i="4"/>
  <c r="H1013" i="4"/>
  <c r="I1013" i="4"/>
  <c r="J1013" i="4"/>
  <c r="F1014" i="4"/>
  <c r="G1014" i="4"/>
  <c r="H1014" i="4"/>
  <c r="I1014" i="4"/>
  <c r="J1014" i="4"/>
  <c r="F1015" i="4"/>
  <c r="G1015" i="4"/>
  <c r="H1015" i="4"/>
  <c r="I1015" i="4"/>
  <c r="J1015" i="4"/>
  <c r="F1016" i="4"/>
  <c r="G1016" i="4"/>
  <c r="H1016" i="4"/>
  <c r="I1016" i="4"/>
  <c r="J1016" i="4"/>
  <c r="F1017" i="4"/>
  <c r="G1017" i="4"/>
  <c r="H1017" i="4"/>
  <c r="I1017" i="4"/>
  <c r="J1017" i="4"/>
  <c r="F1018" i="4"/>
  <c r="G1018" i="4"/>
  <c r="H1018" i="4"/>
  <c r="I1018" i="4"/>
  <c r="J1018" i="4"/>
  <c r="F1019" i="4"/>
  <c r="G1019" i="4"/>
  <c r="H1019" i="4"/>
  <c r="I1019" i="4"/>
  <c r="J1019" i="4"/>
  <c r="F1020" i="4"/>
  <c r="G1020" i="4"/>
  <c r="H1020" i="4"/>
  <c r="I1020" i="4"/>
  <c r="J1020" i="4"/>
  <c r="F1021" i="4"/>
  <c r="G1021" i="4"/>
  <c r="H1021" i="4"/>
  <c r="I1021" i="4"/>
  <c r="J1021" i="4"/>
  <c r="F1022" i="4"/>
  <c r="G1022" i="4"/>
  <c r="H1022" i="4"/>
  <c r="I1022" i="4"/>
  <c r="J1022" i="4"/>
  <c r="F1023" i="4"/>
  <c r="G1023" i="4"/>
  <c r="H1023" i="4"/>
  <c r="I1023" i="4"/>
  <c r="J1023" i="4"/>
  <c r="F1024" i="4"/>
  <c r="G1024" i="4"/>
  <c r="H1024" i="4"/>
  <c r="I1024" i="4"/>
  <c r="J1024" i="4"/>
  <c r="F1025" i="4"/>
  <c r="G1025" i="4"/>
  <c r="H1025" i="4"/>
  <c r="I1025" i="4"/>
  <c r="J1025" i="4"/>
  <c r="F1026" i="4"/>
  <c r="G1026" i="4"/>
  <c r="H1026" i="4"/>
  <c r="I1026" i="4"/>
  <c r="J1026" i="4"/>
  <c r="F1027" i="4"/>
  <c r="G1027" i="4"/>
  <c r="H1027" i="4"/>
  <c r="I1027" i="4"/>
  <c r="J1027" i="4"/>
  <c r="F1028" i="4"/>
  <c r="G1028" i="4"/>
  <c r="H1028" i="4"/>
  <c r="I1028" i="4"/>
  <c r="J1028" i="4"/>
  <c r="F1029" i="4"/>
  <c r="G1029" i="4"/>
  <c r="H1029" i="4"/>
  <c r="I1029" i="4"/>
  <c r="J1029" i="4"/>
  <c r="F1030" i="4"/>
  <c r="G1030" i="4"/>
  <c r="H1030" i="4"/>
  <c r="I1030" i="4"/>
  <c r="J1030" i="4"/>
  <c r="F1031" i="4"/>
  <c r="G1031" i="4"/>
  <c r="H1031" i="4"/>
  <c r="I1031" i="4"/>
  <c r="J1031" i="4"/>
  <c r="F1032" i="4"/>
  <c r="G1032" i="4"/>
  <c r="H1032" i="4"/>
  <c r="I1032" i="4"/>
  <c r="J1032" i="4"/>
  <c r="F1033" i="4"/>
  <c r="G1033" i="4"/>
  <c r="H1033" i="4"/>
  <c r="I1033" i="4"/>
  <c r="J1033" i="4"/>
  <c r="F1034" i="4"/>
  <c r="G1034" i="4"/>
  <c r="H1034" i="4"/>
  <c r="I1034" i="4"/>
  <c r="J1034" i="4"/>
  <c r="F1035" i="4"/>
  <c r="G1035" i="4"/>
  <c r="H1035" i="4"/>
  <c r="I1035" i="4"/>
  <c r="J1035" i="4"/>
  <c r="F1036" i="4"/>
  <c r="G1036" i="4"/>
  <c r="H1036" i="4"/>
  <c r="I1036" i="4"/>
  <c r="J1036" i="4"/>
  <c r="F1037" i="4"/>
  <c r="G1037" i="4"/>
  <c r="H1037" i="4"/>
  <c r="I1037" i="4"/>
  <c r="J1037" i="4"/>
  <c r="F1038" i="4"/>
  <c r="G1038" i="4"/>
  <c r="H1038" i="4"/>
  <c r="I1038" i="4"/>
  <c r="J1038" i="4"/>
  <c r="F1039" i="4"/>
  <c r="G1039" i="4"/>
  <c r="H1039" i="4"/>
  <c r="I1039" i="4"/>
  <c r="J1039" i="4"/>
  <c r="F1040" i="4"/>
  <c r="G1040" i="4"/>
  <c r="H1040" i="4"/>
  <c r="I1040" i="4"/>
  <c r="J1040" i="4"/>
  <c r="F1041" i="4"/>
  <c r="G1041" i="4"/>
  <c r="H1041" i="4"/>
  <c r="I1041" i="4"/>
  <c r="J1041" i="4"/>
  <c r="F1042" i="4"/>
  <c r="G1042" i="4"/>
  <c r="H1042" i="4"/>
  <c r="I1042" i="4"/>
  <c r="J1042" i="4"/>
  <c r="F1043" i="4"/>
  <c r="G1043" i="4"/>
  <c r="H1043" i="4"/>
  <c r="I1043" i="4"/>
  <c r="J1043" i="4"/>
  <c r="F1044" i="4"/>
  <c r="G1044" i="4"/>
  <c r="H1044" i="4"/>
  <c r="I1044" i="4"/>
  <c r="J1044" i="4"/>
  <c r="F1045" i="4"/>
  <c r="G1045" i="4"/>
  <c r="H1045" i="4"/>
  <c r="I1045" i="4"/>
  <c r="J1045" i="4"/>
  <c r="F1046" i="4"/>
  <c r="G1046" i="4"/>
  <c r="H1046" i="4"/>
  <c r="I1046" i="4"/>
  <c r="J1046" i="4"/>
  <c r="F1047" i="4"/>
  <c r="G1047" i="4"/>
  <c r="H1047" i="4"/>
  <c r="I1047" i="4"/>
  <c r="J1047" i="4"/>
  <c r="F1048" i="4"/>
  <c r="G1048" i="4"/>
  <c r="H1048" i="4"/>
  <c r="I1048" i="4"/>
  <c r="J1048" i="4"/>
  <c r="F1049" i="4"/>
  <c r="G1049" i="4"/>
  <c r="H1049" i="4"/>
  <c r="I1049" i="4"/>
  <c r="J1049" i="4"/>
  <c r="F1050" i="4"/>
  <c r="G1050" i="4"/>
  <c r="H1050" i="4"/>
  <c r="I1050" i="4"/>
  <c r="J1050" i="4"/>
  <c r="F1051" i="4"/>
  <c r="G1051" i="4"/>
  <c r="H1051" i="4"/>
  <c r="I1051" i="4"/>
  <c r="J1051" i="4"/>
  <c r="F1052" i="4"/>
  <c r="G1052" i="4"/>
  <c r="H1052" i="4"/>
  <c r="I1052" i="4"/>
  <c r="J1052" i="4"/>
  <c r="F1053" i="4"/>
  <c r="G1053" i="4"/>
  <c r="H1053" i="4"/>
  <c r="I1053" i="4"/>
  <c r="J1053" i="4"/>
  <c r="F1054" i="4"/>
  <c r="G1054" i="4"/>
  <c r="H1054" i="4"/>
  <c r="I1054" i="4"/>
  <c r="J1054" i="4"/>
  <c r="F1055" i="4"/>
  <c r="G1055" i="4"/>
  <c r="H1055" i="4"/>
  <c r="I1055" i="4"/>
  <c r="J1055" i="4"/>
  <c r="F1056" i="4"/>
  <c r="G1056" i="4"/>
  <c r="H1056" i="4"/>
  <c r="I1056" i="4"/>
  <c r="J1056" i="4"/>
  <c r="F1057" i="4"/>
  <c r="G1057" i="4"/>
  <c r="H1057" i="4"/>
  <c r="I1057" i="4"/>
  <c r="J1057" i="4"/>
  <c r="F1058" i="4"/>
  <c r="G1058" i="4"/>
  <c r="H1058" i="4"/>
  <c r="I1058" i="4"/>
  <c r="J1058" i="4"/>
  <c r="F1059" i="4"/>
  <c r="G1059" i="4"/>
  <c r="H1059" i="4"/>
  <c r="I1059" i="4"/>
  <c r="J1059" i="4"/>
  <c r="F1060" i="4"/>
  <c r="G1060" i="4"/>
  <c r="H1060" i="4"/>
  <c r="I1060" i="4"/>
  <c r="J1060" i="4"/>
  <c r="F1061" i="4"/>
  <c r="G1061" i="4"/>
  <c r="H1061" i="4"/>
  <c r="I1061" i="4"/>
  <c r="J1061" i="4"/>
  <c r="F1062" i="4"/>
  <c r="G1062" i="4"/>
  <c r="H1062" i="4"/>
  <c r="I1062" i="4"/>
  <c r="J1062" i="4"/>
  <c r="F1063" i="4"/>
  <c r="G1063" i="4"/>
  <c r="H1063" i="4"/>
  <c r="I1063" i="4"/>
  <c r="J1063" i="4"/>
  <c r="F1064" i="4"/>
  <c r="G1064" i="4"/>
  <c r="H1064" i="4"/>
  <c r="I1064" i="4"/>
  <c r="J1064" i="4"/>
  <c r="F1065" i="4"/>
  <c r="G1065" i="4"/>
  <c r="H1065" i="4"/>
  <c r="I1065" i="4"/>
  <c r="J1065" i="4"/>
  <c r="F1066" i="4"/>
  <c r="G1066" i="4"/>
  <c r="H1066" i="4"/>
  <c r="I1066" i="4"/>
  <c r="J1066" i="4"/>
  <c r="F1067" i="4"/>
  <c r="G1067" i="4"/>
  <c r="H1067" i="4"/>
  <c r="I1067" i="4"/>
  <c r="J1067" i="4"/>
  <c r="F1068" i="4"/>
  <c r="G1068" i="4"/>
  <c r="H1068" i="4"/>
  <c r="I1068" i="4"/>
  <c r="J1068" i="4"/>
  <c r="F1069" i="4"/>
  <c r="G1069" i="4"/>
  <c r="H1069" i="4"/>
  <c r="I1069" i="4"/>
  <c r="J1069" i="4"/>
  <c r="F1070" i="4"/>
  <c r="G1070" i="4"/>
  <c r="H1070" i="4"/>
  <c r="I1070" i="4"/>
  <c r="J1070" i="4"/>
  <c r="F1071" i="4"/>
  <c r="G1071" i="4"/>
  <c r="H1071" i="4"/>
  <c r="I1071" i="4"/>
  <c r="J1071" i="4"/>
  <c r="F1072" i="4"/>
  <c r="G1072" i="4"/>
  <c r="H1072" i="4"/>
  <c r="I1072" i="4"/>
  <c r="J1072" i="4"/>
  <c r="F1073" i="4"/>
  <c r="G1073" i="4"/>
  <c r="H1073" i="4"/>
  <c r="I1073" i="4"/>
  <c r="J1073" i="4"/>
  <c r="F1074" i="4"/>
  <c r="G1074" i="4"/>
  <c r="H1074" i="4"/>
  <c r="I1074" i="4"/>
  <c r="J1074" i="4"/>
  <c r="F1075" i="4"/>
  <c r="G1075" i="4"/>
  <c r="H1075" i="4"/>
  <c r="I1075" i="4"/>
  <c r="J1075" i="4"/>
  <c r="F1076" i="4"/>
  <c r="G1076" i="4"/>
  <c r="H1076" i="4"/>
  <c r="I1076" i="4"/>
  <c r="J1076" i="4"/>
  <c r="F1077" i="4"/>
  <c r="G1077" i="4"/>
  <c r="H1077" i="4"/>
  <c r="I1077" i="4"/>
  <c r="J1077" i="4"/>
  <c r="F1078" i="4"/>
  <c r="G1078" i="4"/>
  <c r="H1078" i="4"/>
  <c r="I1078" i="4"/>
  <c r="J1078" i="4"/>
  <c r="F1079" i="4"/>
  <c r="G1079" i="4"/>
  <c r="H1079" i="4"/>
  <c r="I1079" i="4"/>
  <c r="J1079" i="4"/>
  <c r="F1080" i="4"/>
  <c r="G1080" i="4"/>
  <c r="H1080" i="4"/>
  <c r="I1080" i="4"/>
  <c r="J1080" i="4"/>
  <c r="F1081" i="4"/>
  <c r="G1081" i="4"/>
  <c r="H1081" i="4"/>
  <c r="I1081" i="4"/>
  <c r="J1081" i="4"/>
  <c r="F1082" i="4"/>
  <c r="G1082" i="4"/>
  <c r="H1082" i="4"/>
  <c r="I1082" i="4"/>
  <c r="J1082" i="4"/>
  <c r="F1083" i="4"/>
  <c r="G1083" i="4"/>
  <c r="H1083" i="4"/>
  <c r="I1083" i="4"/>
  <c r="J1083" i="4"/>
  <c r="F1084" i="4"/>
  <c r="G1084" i="4"/>
  <c r="H1084" i="4"/>
  <c r="I1084" i="4"/>
  <c r="J1084" i="4"/>
  <c r="F1085" i="4"/>
  <c r="G1085" i="4"/>
  <c r="H1085" i="4"/>
  <c r="I1085" i="4"/>
  <c r="J1085" i="4"/>
  <c r="F1086" i="4"/>
  <c r="G1086" i="4"/>
  <c r="H1086" i="4"/>
  <c r="I1086" i="4"/>
  <c r="J1086" i="4"/>
  <c r="F1087" i="4"/>
  <c r="G1087" i="4"/>
  <c r="H1087" i="4"/>
  <c r="I1087" i="4"/>
  <c r="J1087" i="4"/>
  <c r="F1088" i="4"/>
  <c r="G1088" i="4"/>
  <c r="H1088" i="4"/>
  <c r="I1088" i="4"/>
  <c r="J1088" i="4"/>
  <c r="F1089" i="4"/>
  <c r="G1089" i="4"/>
  <c r="H1089" i="4"/>
  <c r="I1089" i="4"/>
  <c r="J1089" i="4"/>
  <c r="F1090" i="4"/>
  <c r="G1090" i="4"/>
  <c r="H1090" i="4"/>
  <c r="I1090" i="4"/>
  <c r="J1090" i="4"/>
  <c r="F1091" i="4"/>
  <c r="G1091" i="4"/>
  <c r="H1091" i="4"/>
  <c r="I1091" i="4"/>
  <c r="J1091" i="4"/>
  <c r="F1092" i="4"/>
  <c r="G1092" i="4"/>
  <c r="H1092" i="4"/>
  <c r="I1092" i="4"/>
  <c r="J1092" i="4"/>
  <c r="F1093" i="4"/>
  <c r="G1093" i="4"/>
  <c r="H1093" i="4"/>
  <c r="I1093" i="4"/>
  <c r="J1093" i="4"/>
  <c r="F1094" i="4"/>
  <c r="G1094" i="4"/>
  <c r="H1094" i="4"/>
  <c r="I1094" i="4"/>
  <c r="J1094" i="4"/>
  <c r="F1095" i="4"/>
  <c r="G1095" i="4"/>
  <c r="H1095" i="4"/>
  <c r="I1095" i="4"/>
  <c r="J1095" i="4"/>
  <c r="F1096" i="4"/>
  <c r="G1096" i="4"/>
  <c r="H1096" i="4"/>
  <c r="I1096" i="4"/>
  <c r="J1096" i="4"/>
  <c r="F1097" i="4"/>
  <c r="G1097" i="4"/>
  <c r="H1097" i="4"/>
  <c r="I1097" i="4"/>
  <c r="J1097" i="4"/>
  <c r="F1098" i="4"/>
  <c r="G1098" i="4"/>
  <c r="H1098" i="4"/>
  <c r="I1098" i="4"/>
  <c r="J1098" i="4"/>
  <c r="F1099" i="4"/>
  <c r="G1099" i="4"/>
  <c r="H1099" i="4"/>
  <c r="I1099" i="4"/>
  <c r="J1099" i="4"/>
  <c r="F1100" i="4"/>
  <c r="G1100" i="4"/>
  <c r="H1100" i="4"/>
  <c r="I1100" i="4"/>
  <c r="J1100" i="4"/>
  <c r="F1101" i="4"/>
  <c r="G1101" i="4"/>
  <c r="H1101" i="4"/>
  <c r="I1101" i="4"/>
  <c r="J1101" i="4"/>
  <c r="F1102" i="4"/>
  <c r="G1102" i="4"/>
  <c r="H1102" i="4"/>
  <c r="I1102" i="4"/>
  <c r="J1102" i="4"/>
  <c r="F1103" i="4"/>
  <c r="G1103" i="4"/>
  <c r="H1103" i="4"/>
  <c r="I1103" i="4"/>
  <c r="J1103" i="4"/>
  <c r="F1104" i="4"/>
  <c r="G1104" i="4"/>
  <c r="H1104" i="4"/>
  <c r="I1104" i="4"/>
  <c r="J1104" i="4"/>
  <c r="F1105" i="4"/>
  <c r="G1105" i="4"/>
  <c r="H1105" i="4"/>
  <c r="I1105" i="4"/>
  <c r="J1105" i="4"/>
  <c r="F1106" i="4"/>
  <c r="G1106" i="4"/>
  <c r="H1106" i="4"/>
  <c r="I1106" i="4"/>
  <c r="J1106" i="4"/>
  <c r="F1107" i="4"/>
  <c r="G1107" i="4"/>
  <c r="H1107" i="4"/>
  <c r="I1107" i="4"/>
  <c r="J1107" i="4"/>
  <c r="F1108" i="4"/>
  <c r="G1108" i="4"/>
  <c r="H1108" i="4"/>
  <c r="I1108" i="4"/>
  <c r="J1108" i="4"/>
  <c r="F1109" i="4"/>
  <c r="G1109" i="4"/>
  <c r="H1109" i="4"/>
  <c r="I1109" i="4"/>
  <c r="J1109" i="4"/>
  <c r="F1110" i="4"/>
  <c r="G1110" i="4"/>
  <c r="H1110" i="4"/>
  <c r="I1110" i="4"/>
  <c r="J1110" i="4"/>
  <c r="F1111" i="4"/>
  <c r="G1111" i="4"/>
  <c r="H1111" i="4"/>
  <c r="I1111" i="4"/>
  <c r="J1111" i="4"/>
  <c r="F1112" i="4"/>
  <c r="G1112" i="4"/>
  <c r="H1112" i="4"/>
  <c r="I1112" i="4"/>
  <c r="J1112" i="4"/>
  <c r="F1113" i="4"/>
  <c r="G1113" i="4"/>
  <c r="H1113" i="4"/>
  <c r="I1113" i="4"/>
  <c r="J1113" i="4"/>
  <c r="F1114" i="4"/>
  <c r="G1114" i="4"/>
  <c r="H1114" i="4"/>
  <c r="I1114" i="4"/>
  <c r="J1114" i="4"/>
  <c r="F1115" i="4"/>
  <c r="G1115" i="4"/>
  <c r="H1115" i="4"/>
  <c r="I1115" i="4"/>
  <c r="J1115" i="4"/>
  <c r="F1116" i="4"/>
  <c r="G1116" i="4"/>
  <c r="H1116" i="4"/>
  <c r="I1116" i="4"/>
  <c r="J1116" i="4"/>
  <c r="F1117" i="4"/>
  <c r="G1117" i="4"/>
  <c r="H1117" i="4"/>
  <c r="I1117" i="4"/>
  <c r="J1117" i="4"/>
  <c r="F1118" i="4"/>
  <c r="G1118" i="4"/>
  <c r="H1118" i="4"/>
  <c r="I1118" i="4"/>
  <c r="J1118" i="4"/>
  <c r="F1119" i="4"/>
  <c r="G1119" i="4"/>
  <c r="H1119" i="4"/>
  <c r="I1119" i="4"/>
  <c r="J1119" i="4"/>
  <c r="F1120" i="4"/>
  <c r="G1120" i="4"/>
  <c r="H1120" i="4"/>
  <c r="I1120" i="4"/>
  <c r="J1120" i="4"/>
  <c r="F1121" i="4"/>
  <c r="G1121" i="4"/>
  <c r="H1121" i="4"/>
  <c r="I1121" i="4"/>
  <c r="J1121" i="4"/>
  <c r="F1122" i="4"/>
  <c r="G1122" i="4"/>
  <c r="H1122" i="4"/>
  <c r="I1122" i="4"/>
  <c r="J1122" i="4"/>
  <c r="F1123" i="4"/>
  <c r="G1123" i="4"/>
  <c r="H1123" i="4"/>
  <c r="I1123" i="4"/>
  <c r="J1123" i="4"/>
  <c r="F1124" i="4"/>
  <c r="G1124" i="4"/>
  <c r="H1124" i="4"/>
  <c r="I1124" i="4"/>
  <c r="J1124" i="4"/>
  <c r="F1125" i="4"/>
  <c r="G1125" i="4"/>
  <c r="H1125" i="4"/>
  <c r="I1125" i="4"/>
  <c r="J1125" i="4"/>
  <c r="F1126" i="4"/>
  <c r="G1126" i="4"/>
  <c r="H1126" i="4"/>
  <c r="I1126" i="4"/>
  <c r="J1126" i="4"/>
  <c r="F1127" i="4"/>
  <c r="G1127" i="4"/>
  <c r="H1127" i="4"/>
  <c r="I1127" i="4"/>
  <c r="J1127" i="4"/>
  <c r="F1128" i="4"/>
  <c r="G1128" i="4"/>
  <c r="H1128" i="4"/>
  <c r="I1128" i="4"/>
  <c r="J1128" i="4"/>
  <c r="F1129" i="4"/>
  <c r="G1129" i="4"/>
  <c r="H1129" i="4"/>
  <c r="I1129" i="4"/>
  <c r="J1129" i="4"/>
  <c r="F1130" i="4"/>
  <c r="G1130" i="4"/>
  <c r="H1130" i="4"/>
  <c r="I1130" i="4"/>
  <c r="J1130" i="4"/>
  <c r="F1131" i="4"/>
  <c r="G1131" i="4"/>
  <c r="H1131" i="4"/>
  <c r="I1131" i="4"/>
  <c r="J1131" i="4"/>
  <c r="F1132" i="4"/>
  <c r="G1132" i="4"/>
  <c r="H1132" i="4"/>
  <c r="I1132" i="4"/>
  <c r="J1132" i="4"/>
  <c r="F1133" i="4"/>
  <c r="G1133" i="4"/>
  <c r="H1133" i="4"/>
  <c r="I1133" i="4"/>
  <c r="J1133" i="4"/>
  <c r="F1134" i="4"/>
  <c r="G1134" i="4"/>
  <c r="H1134" i="4"/>
  <c r="I1134" i="4"/>
  <c r="J1134" i="4"/>
  <c r="F1135" i="4"/>
  <c r="G1135" i="4"/>
  <c r="H1135" i="4"/>
  <c r="I1135" i="4"/>
  <c r="J1135" i="4"/>
  <c r="F1136" i="4"/>
  <c r="G1136" i="4"/>
  <c r="H1136" i="4"/>
  <c r="I1136" i="4"/>
  <c r="J1136" i="4"/>
  <c r="F1137" i="4"/>
  <c r="G1137" i="4"/>
  <c r="H1137" i="4"/>
  <c r="I1137" i="4"/>
  <c r="J1137" i="4"/>
  <c r="F1138" i="4"/>
  <c r="G1138" i="4"/>
  <c r="H1138" i="4"/>
  <c r="I1138" i="4"/>
  <c r="J1138" i="4"/>
  <c r="F1139" i="4"/>
  <c r="G1139" i="4"/>
  <c r="H1139" i="4"/>
  <c r="I1139" i="4"/>
  <c r="J1139" i="4"/>
  <c r="F1140" i="4"/>
  <c r="G1140" i="4"/>
  <c r="H1140" i="4"/>
  <c r="I1140" i="4"/>
  <c r="J1140" i="4"/>
  <c r="F1141" i="4"/>
  <c r="G1141" i="4"/>
  <c r="H1141" i="4"/>
  <c r="I1141" i="4"/>
  <c r="J1141" i="4"/>
  <c r="F1142" i="4"/>
  <c r="G1142" i="4"/>
  <c r="H1142" i="4"/>
  <c r="I1142" i="4"/>
  <c r="J1142" i="4"/>
  <c r="F1143" i="4"/>
  <c r="G1143" i="4"/>
  <c r="H1143" i="4"/>
  <c r="I1143" i="4"/>
  <c r="J1143" i="4"/>
  <c r="F1144" i="4"/>
  <c r="G1144" i="4"/>
  <c r="H1144" i="4"/>
  <c r="I1144" i="4"/>
  <c r="J1144" i="4"/>
  <c r="F1145" i="4"/>
  <c r="G1145" i="4"/>
  <c r="H1145" i="4"/>
  <c r="I1145" i="4"/>
  <c r="J1145" i="4"/>
  <c r="F1146" i="4"/>
  <c r="G1146" i="4"/>
  <c r="H1146" i="4"/>
  <c r="I1146" i="4"/>
  <c r="J1146" i="4"/>
  <c r="F1147" i="4"/>
  <c r="G1147" i="4"/>
  <c r="H1147" i="4"/>
  <c r="I1147" i="4"/>
  <c r="J1147" i="4"/>
  <c r="F1148" i="4"/>
  <c r="G1148" i="4"/>
  <c r="H1148" i="4"/>
  <c r="I1148" i="4"/>
  <c r="J1148" i="4"/>
  <c r="F1149" i="4"/>
  <c r="G1149" i="4"/>
  <c r="H1149" i="4"/>
  <c r="I1149" i="4"/>
  <c r="J1149" i="4"/>
  <c r="F1150" i="4"/>
  <c r="G1150" i="4"/>
  <c r="H1150" i="4"/>
  <c r="I1150" i="4"/>
  <c r="J1150" i="4"/>
  <c r="F1151" i="4"/>
  <c r="G1151" i="4"/>
  <c r="H1151" i="4"/>
  <c r="I1151" i="4"/>
  <c r="J1151" i="4"/>
  <c r="F1152" i="4"/>
  <c r="G1152" i="4"/>
  <c r="H1152" i="4"/>
  <c r="I1152" i="4"/>
  <c r="J1152" i="4"/>
  <c r="F1153" i="4"/>
  <c r="G1153" i="4"/>
  <c r="H1153" i="4"/>
  <c r="I1153" i="4"/>
  <c r="J1153" i="4"/>
  <c r="F1154" i="4"/>
  <c r="G1154" i="4"/>
  <c r="H1154" i="4"/>
  <c r="I1154" i="4"/>
  <c r="J1154" i="4"/>
  <c r="F1155" i="4"/>
  <c r="G1155" i="4"/>
  <c r="H1155" i="4"/>
  <c r="I1155" i="4"/>
  <c r="J1155" i="4"/>
  <c r="F1156" i="4"/>
  <c r="G1156" i="4"/>
  <c r="H1156" i="4"/>
  <c r="I1156" i="4"/>
  <c r="J1156" i="4"/>
  <c r="F1157" i="4"/>
  <c r="G1157" i="4"/>
  <c r="H1157" i="4"/>
  <c r="I1157" i="4"/>
  <c r="J1157" i="4"/>
  <c r="F1158" i="4"/>
  <c r="G1158" i="4"/>
  <c r="H1158" i="4"/>
  <c r="I1158" i="4"/>
  <c r="J1158" i="4"/>
  <c r="F1159" i="4"/>
  <c r="G1159" i="4"/>
  <c r="H1159" i="4"/>
  <c r="I1159" i="4"/>
  <c r="J1159" i="4"/>
  <c r="F1160" i="4"/>
  <c r="G1160" i="4"/>
  <c r="H1160" i="4"/>
  <c r="I1160" i="4"/>
  <c r="J1160" i="4"/>
  <c r="F1161" i="4"/>
  <c r="G1161" i="4"/>
  <c r="H1161" i="4"/>
  <c r="I1161" i="4"/>
  <c r="J1161" i="4"/>
  <c r="F1162" i="4"/>
  <c r="G1162" i="4"/>
  <c r="H1162" i="4"/>
  <c r="I1162" i="4"/>
  <c r="J1162" i="4"/>
  <c r="F1163" i="4"/>
  <c r="G1163" i="4"/>
  <c r="H1163" i="4"/>
  <c r="I1163" i="4"/>
  <c r="J1163" i="4"/>
  <c r="F1164" i="4"/>
  <c r="G1164" i="4"/>
  <c r="H1164" i="4"/>
  <c r="I1164" i="4"/>
  <c r="J1164" i="4"/>
  <c r="F1165" i="4"/>
  <c r="G1165" i="4"/>
  <c r="H1165" i="4"/>
  <c r="I1165" i="4"/>
  <c r="J1165" i="4"/>
  <c r="F1166" i="4"/>
  <c r="G1166" i="4"/>
  <c r="H1166" i="4"/>
  <c r="I1166" i="4"/>
  <c r="J1166" i="4"/>
  <c r="F1167" i="4"/>
  <c r="G1167" i="4"/>
  <c r="H1167" i="4"/>
  <c r="I1167" i="4"/>
  <c r="J1167" i="4"/>
  <c r="F1168" i="4"/>
  <c r="G1168" i="4"/>
  <c r="H1168" i="4"/>
  <c r="I1168" i="4"/>
  <c r="J1168" i="4"/>
  <c r="F1169" i="4"/>
  <c r="G1169" i="4"/>
  <c r="H1169" i="4"/>
  <c r="I1169" i="4"/>
  <c r="J1169" i="4"/>
  <c r="F1170" i="4"/>
  <c r="G1170" i="4"/>
  <c r="H1170" i="4"/>
  <c r="I1170" i="4"/>
  <c r="J1170" i="4"/>
  <c r="F1171" i="4"/>
  <c r="G1171" i="4"/>
  <c r="H1171" i="4"/>
  <c r="I1171" i="4"/>
  <c r="J1171" i="4"/>
  <c r="F1172" i="4"/>
  <c r="G1172" i="4"/>
  <c r="H1172" i="4"/>
  <c r="I1172" i="4"/>
  <c r="J1172" i="4"/>
  <c r="F1173" i="4"/>
  <c r="G1173" i="4"/>
  <c r="H1173" i="4"/>
  <c r="I1173" i="4"/>
  <c r="J1173" i="4"/>
  <c r="F1174" i="4"/>
  <c r="G1174" i="4"/>
  <c r="H1174" i="4"/>
  <c r="I1174" i="4"/>
  <c r="J1174" i="4"/>
  <c r="F1175" i="4"/>
  <c r="G1175" i="4"/>
  <c r="H1175" i="4"/>
  <c r="I1175" i="4"/>
  <c r="J1175" i="4"/>
  <c r="F1176" i="4"/>
  <c r="G1176" i="4"/>
  <c r="H1176" i="4"/>
  <c r="I1176" i="4"/>
  <c r="J1176" i="4"/>
  <c r="F1177" i="4"/>
  <c r="G1177" i="4"/>
  <c r="H1177" i="4"/>
  <c r="I1177" i="4"/>
  <c r="J1177" i="4"/>
  <c r="F1178" i="4"/>
  <c r="G1178" i="4"/>
  <c r="H1178" i="4"/>
  <c r="I1178" i="4"/>
  <c r="J1178" i="4"/>
  <c r="F1179" i="4"/>
  <c r="G1179" i="4"/>
  <c r="H1179" i="4"/>
  <c r="I1179" i="4"/>
  <c r="J1179" i="4"/>
  <c r="F1180" i="4"/>
  <c r="G1180" i="4"/>
  <c r="H1180" i="4"/>
  <c r="I1180" i="4"/>
  <c r="J1180" i="4"/>
  <c r="F1181" i="4"/>
  <c r="G1181" i="4"/>
  <c r="H1181" i="4"/>
  <c r="I1181" i="4"/>
  <c r="J1181" i="4"/>
  <c r="F1182" i="4"/>
  <c r="G1182" i="4"/>
  <c r="H1182" i="4"/>
  <c r="I1182" i="4"/>
  <c r="J1182" i="4"/>
  <c r="F1183" i="4"/>
  <c r="G1183" i="4"/>
  <c r="H1183" i="4"/>
  <c r="I1183" i="4"/>
  <c r="J1183" i="4"/>
  <c r="F1184" i="4"/>
  <c r="G1184" i="4"/>
  <c r="H1184" i="4"/>
  <c r="I1184" i="4"/>
  <c r="J1184" i="4"/>
  <c r="F1185" i="4"/>
  <c r="G1185" i="4"/>
  <c r="H1185" i="4"/>
  <c r="I1185" i="4"/>
  <c r="J1185" i="4"/>
  <c r="F1186" i="4"/>
  <c r="G1186" i="4"/>
  <c r="H1186" i="4"/>
  <c r="I1186" i="4"/>
  <c r="J1186" i="4"/>
  <c r="F1187" i="4"/>
  <c r="G1187" i="4"/>
  <c r="H1187" i="4"/>
  <c r="I1187" i="4"/>
  <c r="J1187" i="4"/>
  <c r="F1188" i="4"/>
  <c r="G1188" i="4"/>
  <c r="H1188" i="4"/>
  <c r="I1188" i="4"/>
  <c r="J1188" i="4"/>
  <c r="F1189" i="4"/>
  <c r="G1189" i="4"/>
  <c r="H1189" i="4"/>
  <c r="I1189" i="4"/>
  <c r="J1189" i="4"/>
  <c r="F1190" i="4"/>
  <c r="G1190" i="4"/>
  <c r="H1190" i="4"/>
  <c r="I1190" i="4"/>
  <c r="J1190" i="4"/>
  <c r="F1191" i="4"/>
  <c r="G1191" i="4"/>
  <c r="H1191" i="4"/>
  <c r="I1191" i="4"/>
  <c r="J1191" i="4"/>
  <c r="F1192" i="4"/>
  <c r="G1192" i="4"/>
  <c r="H1192" i="4"/>
  <c r="I1192" i="4"/>
  <c r="J1192" i="4"/>
  <c r="F1193" i="4"/>
  <c r="G1193" i="4"/>
  <c r="H1193" i="4"/>
  <c r="I1193" i="4"/>
  <c r="J1193" i="4"/>
  <c r="F1194" i="4"/>
  <c r="G1194" i="4"/>
  <c r="H1194" i="4"/>
  <c r="I1194" i="4"/>
  <c r="J1194" i="4"/>
  <c r="F1195" i="4"/>
  <c r="G1195" i="4"/>
  <c r="H1195" i="4"/>
  <c r="I1195" i="4"/>
  <c r="J1195" i="4"/>
  <c r="F1196" i="4"/>
  <c r="G1196" i="4"/>
  <c r="H1196" i="4"/>
  <c r="I1196" i="4"/>
  <c r="J1196" i="4"/>
  <c r="F1197" i="4"/>
  <c r="G1197" i="4"/>
  <c r="H1197" i="4"/>
  <c r="I1197" i="4"/>
  <c r="J1197" i="4"/>
  <c r="F1198" i="4"/>
  <c r="G1198" i="4"/>
  <c r="H1198" i="4"/>
  <c r="I1198" i="4"/>
  <c r="J1198" i="4"/>
  <c r="F1199" i="4"/>
  <c r="G1199" i="4"/>
  <c r="H1199" i="4"/>
  <c r="I1199" i="4"/>
  <c r="J1199" i="4"/>
  <c r="F1200" i="4"/>
  <c r="G1200" i="4"/>
  <c r="H1200" i="4"/>
  <c r="I1200" i="4"/>
  <c r="J1200" i="4"/>
  <c r="F1201" i="4"/>
  <c r="G1201" i="4"/>
  <c r="H1201" i="4"/>
  <c r="I1201" i="4"/>
  <c r="J1201" i="4"/>
  <c r="F1202" i="4"/>
  <c r="G1202" i="4"/>
  <c r="H1202" i="4"/>
  <c r="I1202" i="4"/>
  <c r="J1202" i="4"/>
  <c r="F1203" i="4"/>
  <c r="G1203" i="4"/>
  <c r="H1203" i="4"/>
  <c r="I1203" i="4"/>
  <c r="J1203" i="4"/>
  <c r="F1204" i="4"/>
  <c r="G1204" i="4"/>
  <c r="H1204" i="4"/>
  <c r="I1204" i="4"/>
  <c r="J1204" i="4"/>
  <c r="F1205" i="4"/>
  <c r="G1205" i="4"/>
  <c r="H1205" i="4"/>
  <c r="I1205" i="4"/>
  <c r="J1205" i="4"/>
  <c r="F1206" i="4"/>
  <c r="G1206" i="4"/>
  <c r="H1206" i="4"/>
  <c r="I1206" i="4"/>
  <c r="J1206" i="4"/>
  <c r="F1207" i="4"/>
  <c r="G1207" i="4"/>
  <c r="H1207" i="4"/>
  <c r="I1207" i="4"/>
  <c r="J1207" i="4"/>
  <c r="F1208" i="4"/>
  <c r="G1208" i="4"/>
  <c r="H1208" i="4"/>
  <c r="I1208" i="4"/>
  <c r="J1208" i="4"/>
  <c r="F1209" i="4"/>
  <c r="G1209" i="4"/>
  <c r="H1209" i="4"/>
  <c r="I1209" i="4"/>
  <c r="J1209" i="4"/>
  <c r="F1210" i="4"/>
  <c r="G1210" i="4"/>
  <c r="H1210" i="4"/>
  <c r="I1210" i="4"/>
  <c r="J1210" i="4"/>
  <c r="F1211" i="4"/>
  <c r="G1211" i="4"/>
  <c r="H1211" i="4"/>
  <c r="I1211" i="4"/>
  <c r="J1211" i="4"/>
  <c r="F1212" i="4"/>
  <c r="G1212" i="4"/>
  <c r="H1212" i="4"/>
  <c r="I1212" i="4"/>
  <c r="J1212" i="4"/>
  <c r="F1213" i="4"/>
  <c r="G1213" i="4"/>
  <c r="H1213" i="4"/>
  <c r="I1213" i="4"/>
  <c r="J1213" i="4"/>
  <c r="F1214" i="4"/>
  <c r="G1214" i="4"/>
  <c r="H1214" i="4"/>
  <c r="I1214" i="4"/>
  <c r="J1214" i="4"/>
  <c r="F1215" i="4"/>
  <c r="G1215" i="4"/>
  <c r="H1215" i="4"/>
  <c r="I1215" i="4"/>
  <c r="J1215" i="4"/>
  <c r="F1216" i="4"/>
  <c r="G1216" i="4"/>
  <c r="H1216" i="4"/>
  <c r="I1216" i="4"/>
  <c r="J1216" i="4"/>
  <c r="F1217" i="4"/>
  <c r="G1217" i="4"/>
  <c r="H1217" i="4"/>
  <c r="I1217" i="4"/>
  <c r="J1217" i="4"/>
  <c r="F1218" i="4"/>
  <c r="G1218" i="4"/>
  <c r="H1218" i="4"/>
  <c r="I1218" i="4"/>
  <c r="J1218" i="4"/>
  <c r="F1219" i="4"/>
  <c r="G1219" i="4"/>
  <c r="H1219" i="4"/>
  <c r="I1219" i="4"/>
  <c r="J1219" i="4"/>
  <c r="F1220" i="4"/>
  <c r="G1220" i="4"/>
  <c r="H1220" i="4"/>
  <c r="I1220" i="4"/>
  <c r="J1220" i="4"/>
  <c r="F1221" i="4"/>
  <c r="G1221" i="4"/>
  <c r="H1221" i="4"/>
  <c r="I1221" i="4"/>
  <c r="J1221" i="4"/>
  <c r="F1222" i="4"/>
  <c r="G1222" i="4"/>
  <c r="H1222" i="4"/>
  <c r="I1222" i="4"/>
  <c r="J1222" i="4"/>
  <c r="F1223" i="4"/>
  <c r="G1223" i="4"/>
  <c r="H1223" i="4"/>
  <c r="I1223" i="4"/>
  <c r="J1223" i="4"/>
  <c r="F1224" i="4"/>
  <c r="G1224" i="4"/>
  <c r="H1224" i="4"/>
  <c r="I1224" i="4"/>
  <c r="J1224" i="4"/>
  <c r="F1225" i="4"/>
  <c r="G1225" i="4"/>
  <c r="H1225" i="4"/>
  <c r="I1225" i="4"/>
  <c r="J1225" i="4"/>
  <c r="F1226" i="4"/>
  <c r="G1226" i="4"/>
  <c r="H1226" i="4"/>
  <c r="I1226" i="4"/>
  <c r="J1226" i="4"/>
  <c r="F1227" i="4"/>
  <c r="G1227" i="4"/>
  <c r="H1227" i="4"/>
  <c r="I1227" i="4"/>
  <c r="J1227" i="4"/>
  <c r="F1228" i="4"/>
  <c r="G1228" i="4"/>
  <c r="H1228" i="4"/>
  <c r="I1228" i="4"/>
  <c r="J1228" i="4"/>
  <c r="F1229" i="4"/>
  <c r="G1229" i="4"/>
  <c r="H1229" i="4"/>
  <c r="I1229" i="4"/>
  <c r="J1229" i="4"/>
  <c r="F1230" i="4"/>
  <c r="G1230" i="4"/>
  <c r="H1230" i="4"/>
  <c r="I1230" i="4"/>
  <c r="J1230" i="4"/>
  <c r="F1231" i="4"/>
  <c r="G1231" i="4"/>
  <c r="H1231" i="4"/>
  <c r="I1231" i="4"/>
  <c r="J1231" i="4"/>
  <c r="F1232" i="4"/>
  <c r="G1232" i="4"/>
  <c r="H1232" i="4"/>
  <c r="I1232" i="4"/>
  <c r="J1232" i="4"/>
  <c r="F1233" i="4"/>
  <c r="G1233" i="4"/>
  <c r="H1233" i="4"/>
  <c r="I1233" i="4"/>
  <c r="J1233" i="4"/>
  <c r="F1234" i="4"/>
  <c r="G1234" i="4"/>
  <c r="H1234" i="4"/>
  <c r="I1234" i="4"/>
  <c r="J1234" i="4"/>
  <c r="F1235" i="4"/>
  <c r="G1235" i="4"/>
  <c r="H1235" i="4"/>
  <c r="I1235" i="4"/>
  <c r="J1235" i="4"/>
  <c r="F1236" i="4"/>
  <c r="G1236" i="4"/>
  <c r="H1236" i="4"/>
  <c r="I1236" i="4"/>
  <c r="J1236" i="4"/>
  <c r="F1237" i="4"/>
  <c r="G1237" i="4"/>
  <c r="H1237" i="4"/>
  <c r="I1237" i="4"/>
  <c r="J1237" i="4"/>
  <c r="F1238" i="4"/>
  <c r="G1238" i="4"/>
  <c r="H1238" i="4"/>
  <c r="I1238" i="4"/>
  <c r="J1238" i="4"/>
  <c r="F1239" i="4"/>
  <c r="G1239" i="4"/>
  <c r="H1239" i="4"/>
  <c r="I1239" i="4"/>
  <c r="J1239" i="4"/>
  <c r="F1240" i="4"/>
  <c r="G1240" i="4"/>
  <c r="H1240" i="4"/>
  <c r="I1240" i="4"/>
  <c r="J1240" i="4"/>
  <c r="F1241" i="4"/>
  <c r="G1241" i="4"/>
  <c r="H1241" i="4"/>
  <c r="I1241" i="4"/>
  <c r="J1241" i="4"/>
  <c r="F1242" i="4"/>
  <c r="G1242" i="4"/>
  <c r="H1242" i="4"/>
  <c r="I1242" i="4"/>
  <c r="J1242" i="4"/>
  <c r="F1243" i="4"/>
  <c r="G1243" i="4"/>
  <c r="H1243" i="4"/>
  <c r="I1243" i="4"/>
  <c r="J1243" i="4"/>
  <c r="F1244" i="4"/>
  <c r="G1244" i="4"/>
  <c r="H1244" i="4"/>
  <c r="I1244" i="4"/>
  <c r="J1244" i="4"/>
  <c r="F1245" i="4"/>
  <c r="G1245" i="4"/>
  <c r="H1245" i="4"/>
  <c r="I1245" i="4"/>
  <c r="J1245" i="4"/>
  <c r="F1246" i="4"/>
  <c r="G1246" i="4"/>
  <c r="H1246" i="4"/>
  <c r="I1246" i="4"/>
  <c r="J1246" i="4"/>
  <c r="F1247" i="4"/>
  <c r="G1247" i="4"/>
  <c r="H1247" i="4"/>
  <c r="I1247" i="4"/>
  <c r="J1247" i="4"/>
  <c r="F1248" i="4"/>
  <c r="G1248" i="4"/>
  <c r="H1248" i="4"/>
  <c r="I1248" i="4"/>
  <c r="J1248" i="4"/>
  <c r="F1249" i="4"/>
  <c r="G1249" i="4"/>
  <c r="H1249" i="4"/>
  <c r="I1249" i="4"/>
  <c r="J1249" i="4"/>
  <c r="F1250" i="4"/>
  <c r="G1250" i="4"/>
  <c r="H1250" i="4"/>
  <c r="I1250" i="4"/>
  <c r="J1250" i="4"/>
  <c r="F1251" i="4"/>
  <c r="G1251" i="4"/>
  <c r="H1251" i="4"/>
  <c r="I1251" i="4"/>
  <c r="J1251" i="4"/>
  <c r="F1252" i="4"/>
  <c r="G1252" i="4"/>
  <c r="H1252" i="4"/>
  <c r="I1252" i="4"/>
  <c r="J1252" i="4"/>
  <c r="F1253" i="4"/>
  <c r="G1253" i="4"/>
  <c r="H1253" i="4"/>
  <c r="I1253" i="4"/>
  <c r="J1253" i="4"/>
  <c r="F1254" i="4"/>
  <c r="G1254" i="4"/>
  <c r="H1254" i="4"/>
  <c r="I1254" i="4"/>
  <c r="J1254" i="4"/>
  <c r="F1255" i="4"/>
  <c r="G1255" i="4"/>
  <c r="H1255" i="4"/>
  <c r="I1255" i="4"/>
  <c r="J1255" i="4"/>
  <c r="F1256" i="4"/>
  <c r="G1256" i="4"/>
  <c r="H1256" i="4"/>
  <c r="I1256" i="4"/>
  <c r="J1256" i="4"/>
  <c r="F1257" i="4"/>
  <c r="G1257" i="4"/>
  <c r="H1257" i="4"/>
  <c r="I1257" i="4"/>
  <c r="J1257" i="4"/>
  <c r="F1258" i="4"/>
  <c r="G1258" i="4"/>
  <c r="H1258" i="4"/>
  <c r="I1258" i="4"/>
  <c r="J1258" i="4"/>
  <c r="F1259" i="4"/>
  <c r="G1259" i="4"/>
  <c r="H1259" i="4"/>
  <c r="I1259" i="4"/>
  <c r="J1259" i="4"/>
  <c r="F1260" i="4"/>
  <c r="G1260" i="4"/>
  <c r="H1260" i="4"/>
  <c r="I1260" i="4"/>
  <c r="J1260" i="4"/>
  <c r="F1261" i="4"/>
  <c r="G1261" i="4"/>
  <c r="H1261" i="4"/>
  <c r="I1261" i="4"/>
  <c r="J1261" i="4"/>
  <c r="F1262" i="4"/>
  <c r="G1262" i="4"/>
  <c r="H1262" i="4"/>
  <c r="I1262" i="4"/>
  <c r="J1262" i="4"/>
  <c r="F1263" i="4"/>
  <c r="G1263" i="4"/>
  <c r="H1263" i="4"/>
  <c r="I1263" i="4"/>
  <c r="J1263" i="4"/>
  <c r="F1264" i="4"/>
  <c r="G1264" i="4"/>
  <c r="H1264" i="4"/>
  <c r="I1264" i="4"/>
  <c r="J1264" i="4"/>
  <c r="F1265" i="4"/>
  <c r="G1265" i="4"/>
  <c r="H1265" i="4"/>
  <c r="I1265" i="4"/>
  <c r="J1265" i="4"/>
  <c r="F1266" i="4"/>
  <c r="G1266" i="4"/>
  <c r="H1266" i="4"/>
  <c r="I1266" i="4"/>
  <c r="J1266" i="4"/>
  <c r="F1267" i="4"/>
  <c r="G1267" i="4"/>
  <c r="H1267" i="4"/>
  <c r="I1267" i="4"/>
  <c r="J1267" i="4"/>
  <c r="F1268" i="4"/>
  <c r="G1268" i="4"/>
  <c r="H1268" i="4"/>
  <c r="I1268" i="4"/>
  <c r="J1268" i="4"/>
  <c r="F1269" i="4"/>
  <c r="G1269" i="4"/>
  <c r="H1269" i="4"/>
  <c r="I1269" i="4"/>
  <c r="J1269" i="4"/>
  <c r="F1270" i="4"/>
  <c r="G1270" i="4"/>
  <c r="H1270" i="4"/>
  <c r="I1270" i="4"/>
  <c r="J1270" i="4"/>
  <c r="F1271" i="4"/>
  <c r="G1271" i="4"/>
  <c r="H1271" i="4"/>
  <c r="I1271" i="4"/>
  <c r="J1271" i="4"/>
  <c r="F1272" i="4"/>
  <c r="G1272" i="4"/>
  <c r="H1272" i="4"/>
  <c r="I1272" i="4"/>
  <c r="J1272" i="4"/>
  <c r="F1273" i="4"/>
  <c r="G1273" i="4"/>
  <c r="H1273" i="4"/>
  <c r="I1273" i="4"/>
  <c r="J1273" i="4"/>
  <c r="F1274" i="4"/>
  <c r="G1274" i="4"/>
  <c r="H1274" i="4"/>
  <c r="I1274" i="4"/>
  <c r="J1274" i="4"/>
  <c r="F1275" i="4"/>
  <c r="G1275" i="4"/>
  <c r="H1275" i="4"/>
  <c r="I1275" i="4"/>
  <c r="J1275" i="4"/>
  <c r="F1276" i="4"/>
  <c r="G1276" i="4"/>
  <c r="H1276" i="4"/>
  <c r="I1276" i="4"/>
  <c r="J1276" i="4"/>
  <c r="F1277" i="4"/>
  <c r="G1277" i="4"/>
  <c r="H1277" i="4"/>
  <c r="I1277" i="4"/>
  <c r="J1277" i="4"/>
  <c r="F1278" i="4"/>
  <c r="G1278" i="4"/>
  <c r="H1278" i="4"/>
  <c r="I1278" i="4"/>
  <c r="J1278" i="4"/>
  <c r="F1279" i="4"/>
  <c r="G1279" i="4"/>
  <c r="H1279" i="4"/>
  <c r="I1279" i="4"/>
  <c r="J1279" i="4"/>
  <c r="F1280" i="4"/>
  <c r="G1280" i="4"/>
  <c r="H1280" i="4"/>
  <c r="I1280" i="4"/>
  <c r="J1280" i="4"/>
  <c r="F1281" i="4"/>
  <c r="G1281" i="4"/>
  <c r="H1281" i="4"/>
  <c r="I1281" i="4"/>
  <c r="J1281" i="4"/>
  <c r="F1282" i="4"/>
  <c r="G1282" i="4"/>
  <c r="H1282" i="4"/>
  <c r="I1282" i="4"/>
  <c r="J1282" i="4"/>
  <c r="F1283" i="4"/>
  <c r="G1283" i="4"/>
  <c r="H1283" i="4"/>
  <c r="I1283" i="4"/>
  <c r="J1283" i="4"/>
  <c r="F1284" i="4"/>
  <c r="G1284" i="4"/>
  <c r="H1284" i="4"/>
  <c r="I1284" i="4"/>
  <c r="J1284" i="4"/>
  <c r="F1285" i="4"/>
  <c r="G1285" i="4"/>
  <c r="H1285" i="4"/>
  <c r="I1285" i="4"/>
  <c r="J1285" i="4"/>
  <c r="F1286" i="4"/>
  <c r="G1286" i="4"/>
  <c r="H1286" i="4"/>
  <c r="I1286" i="4"/>
  <c r="J1286" i="4"/>
  <c r="F1287" i="4"/>
  <c r="G1287" i="4"/>
  <c r="H1287" i="4"/>
  <c r="I1287" i="4"/>
  <c r="J1287" i="4"/>
  <c r="F1288" i="4"/>
  <c r="G1288" i="4"/>
  <c r="H1288" i="4"/>
  <c r="I1288" i="4"/>
  <c r="J1288" i="4"/>
  <c r="F1289" i="4"/>
  <c r="G1289" i="4"/>
  <c r="H1289" i="4"/>
  <c r="I1289" i="4"/>
  <c r="J1289" i="4"/>
  <c r="F1290" i="4"/>
  <c r="G1290" i="4"/>
  <c r="H1290" i="4"/>
  <c r="I1290" i="4"/>
  <c r="J1290" i="4"/>
  <c r="F1291" i="4"/>
  <c r="G1291" i="4"/>
  <c r="H1291" i="4"/>
  <c r="I1291" i="4"/>
  <c r="J1291" i="4"/>
  <c r="F1292" i="4"/>
  <c r="G1292" i="4"/>
  <c r="H1292" i="4"/>
  <c r="I1292" i="4"/>
  <c r="J1292" i="4"/>
  <c r="F1293" i="4"/>
  <c r="G1293" i="4"/>
  <c r="H1293" i="4"/>
  <c r="I1293" i="4"/>
  <c r="J1293" i="4"/>
  <c r="F1294" i="4"/>
  <c r="G1294" i="4"/>
  <c r="H1294" i="4"/>
  <c r="I1294" i="4"/>
  <c r="J1294" i="4"/>
  <c r="F1295" i="4"/>
  <c r="G1295" i="4"/>
  <c r="H1295" i="4"/>
  <c r="I1295" i="4"/>
  <c r="J1295" i="4"/>
  <c r="F1296" i="4"/>
  <c r="G1296" i="4"/>
  <c r="H1296" i="4"/>
  <c r="I1296" i="4"/>
  <c r="J1296" i="4"/>
  <c r="F1297" i="4"/>
  <c r="G1297" i="4"/>
  <c r="H1297" i="4"/>
  <c r="I1297" i="4"/>
  <c r="J1297" i="4"/>
  <c r="F1298" i="4"/>
  <c r="G1298" i="4"/>
  <c r="H1298" i="4"/>
  <c r="I1298" i="4"/>
  <c r="J1298" i="4"/>
  <c r="F1299" i="4"/>
  <c r="G1299" i="4"/>
  <c r="H1299" i="4"/>
  <c r="I1299" i="4"/>
  <c r="J1299" i="4"/>
  <c r="F1300" i="4"/>
  <c r="G1300" i="4"/>
  <c r="H1300" i="4"/>
  <c r="I1300" i="4"/>
  <c r="J1300" i="4"/>
  <c r="F1301" i="4"/>
  <c r="G1301" i="4"/>
  <c r="H1301" i="4"/>
  <c r="I1301" i="4"/>
  <c r="J1301" i="4"/>
  <c r="F1302" i="4"/>
  <c r="G1302" i="4"/>
  <c r="H1302" i="4"/>
  <c r="I1302" i="4"/>
  <c r="J1302" i="4"/>
  <c r="F1303" i="4"/>
  <c r="G1303" i="4"/>
  <c r="H1303" i="4"/>
  <c r="I1303" i="4"/>
  <c r="J1303" i="4"/>
  <c r="F1304" i="4"/>
  <c r="G1304" i="4"/>
  <c r="H1304" i="4"/>
  <c r="I1304" i="4"/>
  <c r="J1304" i="4"/>
  <c r="F1305" i="4"/>
  <c r="G1305" i="4"/>
  <c r="H1305" i="4"/>
  <c r="I1305" i="4"/>
  <c r="J1305" i="4"/>
  <c r="F1306" i="4"/>
  <c r="G1306" i="4"/>
  <c r="H1306" i="4"/>
  <c r="I1306" i="4"/>
  <c r="J1306" i="4"/>
  <c r="F1307" i="4"/>
  <c r="G1307" i="4"/>
  <c r="H1307" i="4"/>
  <c r="I1307" i="4"/>
  <c r="J1307" i="4"/>
  <c r="F1308" i="4"/>
  <c r="G1308" i="4"/>
  <c r="H1308" i="4"/>
  <c r="I1308" i="4"/>
  <c r="J1308" i="4"/>
  <c r="F1309" i="4"/>
  <c r="G1309" i="4"/>
  <c r="H1309" i="4"/>
  <c r="I1309" i="4"/>
  <c r="J1309" i="4"/>
  <c r="F1310" i="4"/>
  <c r="G1310" i="4"/>
  <c r="H1310" i="4"/>
  <c r="I1310" i="4"/>
  <c r="J1310" i="4"/>
  <c r="F1311" i="4"/>
  <c r="G1311" i="4"/>
  <c r="H1311" i="4"/>
  <c r="I1311" i="4"/>
  <c r="J1311" i="4"/>
  <c r="F1312" i="4"/>
  <c r="G1312" i="4"/>
  <c r="H1312" i="4"/>
  <c r="I1312" i="4"/>
  <c r="J1312" i="4"/>
  <c r="F1313" i="4"/>
  <c r="G1313" i="4"/>
  <c r="H1313" i="4"/>
  <c r="I1313" i="4"/>
  <c r="J1313" i="4"/>
  <c r="F1314" i="4"/>
  <c r="G1314" i="4"/>
  <c r="H1314" i="4"/>
  <c r="I1314" i="4"/>
  <c r="J1314" i="4"/>
  <c r="F1315" i="4"/>
  <c r="G1315" i="4"/>
  <c r="H1315" i="4"/>
  <c r="I1315" i="4"/>
  <c r="J1315" i="4"/>
  <c r="F1316" i="4"/>
  <c r="G1316" i="4"/>
  <c r="H1316" i="4"/>
  <c r="I1316" i="4"/>
  <c r="J1316" i="4"/>
  <c r="F1317" i="4"/>
  <c r="G1317" i="4"/>
  <c r="H1317" i="4"/>
  <c r="I1317" i="4"/>
  <c r="J1317" i="4"/>
  <c r="F1318" i="4"/>
  <c r="G1318" i="4"/>
  <c r="H1318" i="4"/>
  <c r="I1318" i="4"/>
  <c r="J1318" i="4"/>
  <c r="F1319" i="4"/>
  <c r="G1319" i="4"/>
  <c r="H1319" i="4"/>
  <c r="I1319" i="4"/>
  <c r="J1319" i="4"/>
  <c r="F1320" i="4"/>
  <c r="G1320" i="4"/>
  <c r="H1320" i="4"/>
  <c r="I1320" i="4"/>
  <c r="J1320" i="4"/>
  <c r="F1321" i="4"/>
  <c r="G1321" i="4"/>
  <c r="H1321" i="4"/>
  <c r="I1321" i="4"/>
  <c r="J1321" i="4"/>
  <c r="F1322" i="4"/>
  <c r="G1322" i="4"/>
  <c r="H1322" i="4"/>
  <c r="I1322" i="4"/>
  <c r="J1322" i="4"/>
  <c r="F1323" i="4"/>
  <c r="G1323" i="4"/>
  <c r="H1323" i="4"/>
  <c r="I1323" i="4"/>
  <c r="J1323" i="4"/>
  <c r="F1324" i="4"/>
  <c r="G1324" i="4"/>
  <c r="H1324" i="4"/>
  <c r="I1324" i="4"/>
  <c r="J1324" i="4"/>
  <c r="F1325" i="4"/>
  <c r="G1325" i="4"/>
  <c r="H1325" i="4"/>
  <c r="I1325" i="4"/>
  <c r="J1325" i="4"/>
  <c r="F1326" i="4"/>
  <c r="G1326" i="4"/>
  <c r="H1326" i="4"/>
  <c r="I1326" i="4"/>
  <c r="J1326" i="4"/>
  <c r="F1327" i="4"/>
  <c r="G1327" i="4"/>
  <c r="H1327" i="4"/>
  <c r="I1327" i="4"/>
  <c r="J1327" i="4"/>
  <c r="F1328" i="4"/>
  <c r="G1328" i="4"/>
  <c r="H1328" i="4"/>
  <c r="I1328" i="4"/>
  <c r="J1328" i="4"/>
  <c r="F1329" i="4"/>
  <c r="G1329" i="4"/>
  <c r="H1329" i="4"/>
  <c r="I1329" i="4"/>
  <c r="J1329" i="4"/>
  <c r="F1330" i="4"/>
  <c r="G1330" i="4"/>
  <c r="H1330" i="4"/>
  <c r="I1330" i="4"/>
  <c r="J1330" i="4"/>
  <c r="F1331" i="4"/>
  <c r="G1331" i="4"/>
  <c r="H1331" i="4"/>
  <c r="I1331" i="4"/>
  <c r="J1331" i="4"/>
  <c r="F1332" i="4"/>
  <c r="G1332" i="4"/>
  <c r="H1332" i="4"/>
  <c r="I1332" i="4"/>
  <c r="J1332" i="4"/>
  <c r="F1333" i="4"/>
  <c r="G1333" i="4"/>
  <c r="H1333" i="4"/>
  <c r="I1333" i="4"/>
  <c r="J1333" i="4"/>
  <c r="F1334" i="4"/>
  <c r="G1334" i="4"/>
  <c r="H1334" i="4"/>
  <c r="I1334" i="4"/>
  <c r="J1334" i="4"/>
  <c r="F1335" i="4"/>
  <c r="G1335" i="4"/>
  <c r="H1335" i="4"/>
  <c r="I1335" i="4"/>
  <c r="J1335" i="4"/>
  <c r="F1336" i="4"/>
  <c r="G1336" i="4"/>
  <c r="H1336" i="4"/>
  <c r="I1336" i="4"/>
  <c r="J1336" i="4"/>
  <c r="F1337" i="4"/>
  <c r="G1337" i="4"/>
  <c r="H1337" i="4"/>
  <c r="I1337" i="4"/>
  <c r="J1337" i="4"/>
  <c r="F1338" i="4"/>
  <c r="G1338" i="4"/>
  <c r="H1338" i="4"/>
  <c r="I1338" i="4"/>
  <c r="J1338" i="4"/>
  <c r="F1339" i="4"/>
  <c r="G1339" i="4"/>
  <c r="H1339" i="4"/>
  <c r="I1339" i="4"/>
  <c r="J1339" i="4"/>
  <c r="F1340" i="4"/>
  <c r="G1340" i="4"/>
  <c r="H1340" i="4"/>
  <c r="I1340" i="4"/>
  <c r="J1340" i="4"/>
  <c r="F1341" i="4"/>
  <c r="G1341" i="4"/>
  <c r="H1341" i="4"/>
  <c r="I1341" i="4"/>
  <c r="J1341" i="4"/>
  <c r="F1342" i="4"/>
  <c r="G1342" i="4"/>
  <c r="H1342" i="4"/>
  <c r="I1342" i="4"/>
  <c r="J1342" i="4"/>
  <c r="F1343" i="4"/>
  <c r="G1343" i="4"/>
  <c r="H1343" i="4"/>
  <c r="I1343" i="4"/>
  <c r="J1343" i="4"/>
  <c r="F1344" i="4"/>
  <c r="G1344" i="4"/>
  <c r="H1344" i="4"/>
  <c r="I1344" i="4"/>
  <c r="J1344" i="4"/>
  <c r="F1345" i="4"/>
  <c r="G1345" i="4"/>
  <c r="H1345" i="4"/>
  <c r="I1345" i="4"/>
  <c r="J1345" i="4"/>
  <c r="F1346" i="4"/>
  <c r="G1346" i="4"/>
  <c r="H1346" i="4"/>
  <c r="I1346" i="4"/>
  <c r="J1346" i="4"/>
  <c r="F1347" i="4"/>
  <c r="G1347" i="4"/>
  <c r="H1347" i="4"/>
  <c r="I1347" i="4"/>
  <c r="J1347" i="4"/>
  <c r="F1348" i="4"/>
  <c r="G1348" i="4"/>
  <c r="H1348" i="4"/>
  <c r="I1348" i="4"/>
  <c r="J1348" i="4"/>
  <c r="F1349" i="4"/>
  <c r="G1349" i="4"/>
  <c r="H1349" i="4"/>
  <c r="I1349" i="4"/>
  <c r="J1349" i="4"/>
  <c r="F1350" i="4"/>
  <c r="G1350" i="4"/>
  <c r="H1350" i="4"/>
  <c r="I1350" i="4"/>
  <c r="J1350" i="4"/>
  <c r="F1351" i="4"/>
  <c r="G1351" i="4"/>
  <c r="H1351" i="4"/>
  <c r="I1351" i="4"/>
  <c r="J1351" i="4"/>
  <c r="F1352" i="4"/>
  <c r="G1352" i="4"/>
  <c r="H1352" i="4"/>
  <c r="I1352" i="4"/>
  <c r="J1352" i="4"/>
  <c r="F1353" i="4"/>
  <c r="G1353" i="4"/>
  <c r="H1353" i="4"/>
  <c r="I1353" i="4"/>
  <c r="J1353" i="4"/>
  <c r="F1354" i="4"/>
  <c r="G1354" i="4"/>
  <c r="H1354" i="4"/>
  <c r="I1354" i="4"/>
  <c r="J1354" i="4"/>
  <c r="F1355" i="4"/>
  <c r="G1355" i="4"/>
  <c r="H1355" i="4"/>
  <c r="I1355" i="4"/>
  <c r="J1355" i="4"/>
  <c r="F1356" i="4"/>
  <c r="G1356" i="4"/>
  <c r="H1356" i="4"/>
  <c r="I1356" i="4"/>
  <c r="J1356" i="4"/>
  <c r="F1357" i="4"/>
  <c r="G1357" i="4"/>
  <c r="H1357" i="4"/>
  <c r="I1357" i="4"/>
  <c r="J1357" i="4"/>
  <c r="F1358" i="4"/>
  <c r="G1358" i="4"/>
  <c r="H1358" i="4"/>
  <c r="I1358" i="4"/>
  <c r="J1358" i="4"/>
  <c r="F1359" i="4"/>
  <c r="G1359" i="4"/>
  <c r="H1359" i="4"/>
  <c r="I1359" i="4"/>
  <c r="J1359" i="4"/>
  <c r="F1360" i="4"/>
  <c r="G1360" i="4"/>
  <c r="H1360" i="4"/>
  <c r="I1360" i="4"/>
  <c r="J1360" i="4"/>
  <c r="F1361" i="4"/>
  <c r="G1361" i="4"/>
  <c r="H1361" i="4"/>
  <c r="I1361" i="4"/>
  <c r="J1361" i="4"/>
  <c r="F1362" i="4"/>
  <c r="G1362" i="4"/>
  <c r="H1362" i="4"/>
  <c r="I1362" i="4"/>
  <c r="J1362" i="4"/>
  <c r="F1363" i="4"/>
  <c r="G1363" i="4"/>
  <c r="H1363" i="4"/>
  <c r="I1363" i="4"/>
  <c r="J1363" i="4"/>
  <c r="F1364" i="4"/>
  <c r="G1364" i="4"/>
  <c r="H1364" i="4"/>
  <c r="I1364" i="4"/>
  <c r="J1364" i="4"/>
  <c r="F1365" i="4"/>
  <c r="G1365" i="4"/>
  <c r="H1365" i="4"/>
  <c r="I1365" i="4"/>
  <c r="J1365" i="4"/>
  <c r="F1366" i="4"/>
  <c r="G1366" i="4"/>
  <c r="H1366" i="4"/>
  <c r="I1366" i="4"/>
  <c r="J1366" i="4"/>
  <c r="F1367" i="4"/>
  <c r="G1367" i="4"/>
  <c r="H1367" i="4"/>
  <c r="I1367" i="4"/>
  <c r="J1367" i="4"/>
  <c r="F1368" i="4"/>
  <c r="G1368" i="4"/>
  <c r="H1368" i="4"/>
  <c r="I1368" i="4"/>
  <c r="J1368" i="4"/>
  <c r="F1369" i="4"/>
  <c r="G1369" i="4"/>
  <c r="H1369" i="4"/>
  <c r="I1369" i="4"/>
  <c r="J1369" i="4"/>
  <c r="F1370" i="4"/>
  <c r="G1370" i="4"/>
  <c r="H1370" i="4"/>
  <c r="I1370" i="4"/>
  <c r="J1370" i="4"/>
  <c r="F1371" i="4"/>
  <c r="G1371" i="4"/>
  <c r="H1371" i="4"/>
  <c r="I1371" i="4"/>
  <c r="J1371" i="4"/>
  <c r="F1372" i="4"/>
  <c r="G1372" i="4"/>
  <c r="H1372" i="4"/>
  <c r="I1372" i="4"/>
  <c r="J1372" i="4"/>
  <c r="F1373" i="4"/>
  <c r="G1373" i="4"/>
  <c r="H1373" i="4"/>
  <c r="I1373" i="4"/>
  <c r="J1373" i="4"/>
  <c r="F1374" i="4"/>
  <c r="G1374" i="4"/>
  <c r="H1374" i="4"/>
  <c r="I1374" i="4"/>
  <c r="J1374" i="4"/>
  <c r="F1375" i="4"/>
  <c r="G1375" i="4"/>
  <c r="H1375" i="4"/>
  <c r="I1375" i="4"/>
  <c r="J1375" i="4"/>
  <c r="F1376" i="4"/>
  <c r="G1376" i="4"/>
  <c r="H1376" i="4"/>
  <c r="I1376" i="4"/>
  <c r="J1376" i="4"/>
  <c r="F1377" i="4"/>
  <c r="G1377" i="4"/>
  <c r="H1377" i="4"/>
  <c r="I1377" i="4"/>
  <c r="J1377" i="4"/>
  <c r="F1378" i="4"/>
  <c r="G1378" i="4"/>
  <c r="H1378" i="4"/>
  <c r="I1378" i="4"/>
  <c r="J1378" i="4"/>
  <c r="F1379" i="4"/>
  <c r="G1379" i="4"/>
  <c r="H1379" i="4"/>
  <c r="I1379" i="4"/>
  <c r="J1379" i="4"/>
  <c r="F1380" i="4"/>
  <c r="G1380" i="4"/>
  <c r="H1380" i="4"/>
  <c r="I1380" i="4"/>
  <c r="J1380" i="4"/>
  <c r="F1381" i="4"/>
  <c r="G1381" i="4"/>
  <c r="H1381" i="4"/>
  <c r="I1381" i="4"/>
  <c r="J1381" i="4"/>
  <c r="F1382" i="4"/>
  <c r="G1382" i="4"/>
  <c r="H1382" i="4"/>
  <c r="I1382" i="4"/>
  <c r="J1382" i="4"/>
  <c r="F1383" i="4"/>
  <c r="G1383" i="4"/>
  <c r="H1383" i="4"/>
  <c r="I1383" i="4"/>
  <c r="J1383" i="4"/>
  <c r="F1384" i="4"/>
  <c r="G1384" i="4"/>
  <c r="H1384" i="4"/>
  <c r="I1384" i="4"/>
  <c r="J1384" i="4"/>
  <c r="F1385" i="4"/>
  <c r="G1385" i="4"/>
  <c r="H1385" i="4"/>
  <c r="I1385" i="4"/>
  <c r="J1385" i="4"/>
  <c r="F1386" i="4"/>
  <c r="G1386" i="4"/>
  <c r="H1386" i="4"/>
  <c r="I1386" i="4"/>
  <c r="J1386" i="4"/>
  <c r="F1387" i="4"/>
  <c r="G1387" i="4"/>
  <c r="H1387" i="4"/>
  <c r="I1387" i="4"/>
  <c r="J1387" i="4"/>
  <c r="F1388" i="4"/>
  <c r="G1388" i="4"/>
  <c r="H1388" i="4"/>
  <c r="I1388" i="4"/>
  <c r="J1388" i="4"/>
  <c r="F1389" i="4"/>
  <c r="G1389" i="4"/>
  <c r="H1389" i="4"/>
  <c r="I1389" i="4"/>
  <c r="J1389" i="4"/>
  <c r="F1390" i="4"/>
  <c r="G1390" i="4"/>
  <c r="H1390" i="4"/>
  <c r="I1390" i="4"/>
  <c r="J1390" i="4"/>
  <c r="F1391" i="4"/>
  <c r="G1391" i="4"/>
  <c r="H1391" i="4"/>
  <c r="I1391" i="4"/>
  <c r="J1391" i="4"/>
  <c r="F1392" i="4"/>
  <c r="G1392" i="4"/>
  <c r="H1392" i="4"/>
  <c r="I1392" i="4"/>
  <c r="J1392" i="4"/>
  <c r="F1393" i="4"/>
  <c r="G1393" i="4"/>
  <c r="H1393" i="4"/>
  <c r="I1393" i="4"/>
  <c r="J1393" i="4"/>
  <c r="F1394" i="4"/>
  <c r="G1394" i="4"/>
  <c r="H1394" i="4"/>
  <c r="I1394" i="4"/>
  <c r="J1394" i="4"/>
  <c r="F1395" i="4"/>
  <c r="G1395" i="4"/>
  <c r="H1395" i="4"/>
  <c r="I1395" i="4"/>
  <c r="J1395" i="4"/>
  <c r="F1396" i="4"/>
  <c r="G1396" i="4"/>
  <c r="H1396" i="4"/>
  <c r="I1396" i="4"/>
  <c r="J1396" i="4"/>
  <c r="F1397" i="4"/>
  <c r="G1397" i="4"/>
  <c r="H1397" i="4"/>
  <c r="I1397" i="4"/>
  <c r="J1397" i="4"/>
  <c r="F1398" i="4"/>
  <c r="G1398" i="4"/>
  <c r="H1398" i="4"/>
  <c r="I1398" i="4"/>
  <c r="J1398" i="4"/>
  <c r="F1399" i="4"/>
  <c r="G1399" i="4"/>
  <c r="H1399" i="4"/>
  <c r="I1399" i="4"/>
  <c r="J1399" i="4"/>
  <c r="F1400" i="4"/>
  <c r="G1400" i="4"/>
  <c r="H1400" i="4"/>
  <c r="I1400" i="4"/>
  <c r="J1400" i="4"/>
  <c r="F1401" i="4"/>
  <c r="G1401" i="4"/>
  <c r="H1401" i="4"/>
  <c r="I1401" i="4"/>
  <c r="J1401" i="4"/>
  <c r="F1402" i="4"/>
  <c r="G1402" i="4"/>
  <c r="H1402" i="4"/>
  <c r="I1402" i="4"/>
  <c r="J1402" i="4"/>
  <c r="F1403" i="4"/>
  <c r="G1403" i="4"/>
  <c r="H1403" i="4"/>
  <c r="I1403" i="4"/>
  <c r="J1403" i="4"/>
  <c r="F1404" i="4"/>
  <c r="G1404" i="4"/>
  <c r="H1404" i="4"/>
  <c r="I1404" i="4"/>
  <c r="J1404" i="4"/>
  <c r="F1405" i="4"/>
  <c r="G1405" i="4"/>
  <c r="H1405" i="4"/>
  <c r="I1405" i="4"/>
  <c r="J1405" i="4"/>
  <c r="F1406" i="4"/>
  <c r="G1406" i="4"/>
  <c r="H1406" i="4"/>
  <c r="I1406" i="4"/>
  <c r="J1406" i="4"/>
  <c r="F1407" i="4"/>
  <c r="G1407" i="4"/>
  <c r="H1407" i="4"/>
  <c r="I1407" i="4"/>
  <c r="J1407" i="4"/>
  <c r="F1408" i="4"/>
  <c r="G1408" i="4"/>
  <c r="H1408" i="4"/>
  <c r="I1408" i="4"/>
  <c r="J1408" i="4"/>
  <c r="F1409" i="4"/>
  <c r="G1409" i="4"/>
  <c r="H1409" i="4"/>
  <c r="I1409" i="4"/>
  <c r="J1409" i="4"/>
  <c r="F1410" i="4"/>
  <c r="G1410" i="4"/>
  <c r="H1410" i="4"/>
  <c r="I1410" i="4"/>
  <c r="J1410" i="4"/>
  <c r="F1411" i="4"/>
  <c r="G1411" i="4"/>
  <c r="H1411" i="4"/>
  <c r="I1411" i="4"/>
  <c r="J1411" i="4"/>
  <c r="F1412" i="4"/>
  <c r="G1412" i="4"/>
  <c r="H1412" i="4"/>
  <c r="I1412" i="4"/>
  <c r="J1412" i="4"/>
  <c r="F1413" i="4"/>
  <c r="G1413" i="4"/>
  <c r="H1413" i="4"/>
  <c r="I1413" i="4"/>
  <c r="J1413" i="4"/>
  <c r="F1414" i="4"/>
  <c r="G1414" i="4"/>
  <c r="H1414" i="4"/>
  <c r="I1414" i="4"/>
  <c r="J1414" i="4"/>
  <c r="F1415" i="4"/>
  <c r="G1415" i="4"/>
  <c r="H1415" i="4"/>
  <c r="I1415" i="4"/>
  <c r="J1415" i="4"/>
  <c r="F1416" i="4"/>
  <c r="G1416" i="4"/>
  <c r="H1416" i="4"/>
  <c r="I1416" i="4"/>
  <c r="J1416" i="4"/>
  <c r="F1417" i="4"/>
  <c r="G1417" i="4"/>
  <c r="H1417" i="4"/>
  <c r="I1417" i="4"/>
  <c r="J1417" i="4"/>
  <c r="F1418" i="4"/>
  <c r="G1418" i="4"/>
  <c r="H1418" i="4"/>
  <c r="I1418" i="4"/>
  <c r="J1418" i="4"/>
  <c r="F1419" i="4"/>
  <c r="G1419" i="4"/>
  <c r="H1419" i="4"/>
  <c r="I1419" i="4"/>
  <c r="J1419" i="4"/>
  <c r="F1420" i="4"/>
  <c r="G1420" i="4"/>
  <c r="H1420" i="4"/>
  <c r="I1420" i="4"/>
  <c r="J1420" i="4"/>
  <c r="F1421" i="4"/>
  <c r="G1421" i="4"/>
  <c r="H1421" i="4"/>
  <c r="I1421" i="4"/>
  <c r="J1421" i="4"/>
  <c r="F1422" i="4"/>
  <c r="G1422" i="4"/>
  <c r="H1422" i="4"/>
  <c r="I1422" i="4"/>
  <c r="J1422" i="4"/>
  <c r="F1423" i="4"/>
  <c r="G1423" i="4"/>
  <c r="H1423" i="4"/>
  <c r="I1423" i="4"/>
  <c r="J1423" i="4"/>
  <c r="F1424" i="4"/>
  <c r="G1424" i="4"/>
  <c r="H1424" i="4"/>
  <c r="I1424" i="4"/>
  <c r="J1424" i="4"/>
  <c r="F1425" i="4"/>
  <c r="G1425" i="4"/>
  <c r="H1425" i="4"/>
  <c r="I1425" i="4"/>
  <c r="J1425" i="4"/>
  <c r="F1426" i="4"/>
  <c r="G1426" i="4"/>
  <c r="H1426" i="4"/>
  <c r="I1426" i="4"/>
  <c r="J1426" i="4"/>
  <c r="F1427" i="4"/>
  <c r="G1427" i="4"/>
  <c r="H1427" i="4"/>
  <c r="I1427" i="4"/>
  <c r="J1427" i="4"/>
  <c r="F1428" i="4"/>
  <c r="G1428" i="4"/>
  <c r="H1428" i="4"/>
  <c r="I1428" i="4"/>
  <c r="J1428" i="4"/>
  <c r="F1429" i="4"/>
  <c r="G1429" i="4"/>
  <c r="H1429" i="4"/>
  <c r="I1429" i="4"/>
  <c r="J1429" i="4"/>
  <c r="F1430" i="4"/>
  <c r="G1430" i="4"/>
  <c r="H1430" i="4"/>
  <c r="I1430" i="4"/>
  <c r="J1430" i="4"/>
  <c r="F1431" i="4"/>
  <c r="G1431" i="4"/>
  <c r="H1431" i="4"/>
  <c r="I1431" i="4"/>
  <c r="J1431" i="4"/>
  <c r="F1432" i="4"/>
  <c r="G1432" i="4"/>
  <c r="H1432" i="4"/>
  <c r="I1432" i="4"/>
  <c r="J1432" i="4"/>
  <c r="F1433" i="4"/>
  <c r="G1433" i="4"/>
  <c r="H1433" i="4"/>
  <c r="I1433" i="4"/>
  <c r="J1433" i="4"/>
  <c r="F1434" i="4"/>
  <c r="G1434" i="4"/>
  <c r="H1434" i="4"/>
  <c r="I1434" i="4"/>
  <c r="J1434" i="4"/>
  <c r="F1435" i="4"/>
  <c r="G1435" i="4"/>
  <c r="H1435" i="4"/>
  <c r="I1435" i="4"/>
  <c r="J1435" i="4"/>
  <c r="F1436" i="4"/>
  <c r="G1436" i="4"/>
  <c r="H1436" i="4"/>
  <c r="I1436" i="4"/>
  <c r="J1436" i="4"/>
  <c r="F1437" i="4"/>
  <c r="G1437" i="4"/>
  <c r="H1437" i="4"/>
  <c r="I1437" i="4"/>
  <c r="J1437" i="4"/>
  <c r="F1438" i="4"/>
  <c r="G1438" i="4"/>
  <c r="H1438" i="4"/>
  <c r="I1438" i="4"/>
  <c r="J1438" i="4"/>
  <c r="F1439" i="4"/>
  <c r="G1439" i="4"/>
  <c r="H1439" i="4"/>
  <c r="I1439" i="4"/>
  <c r="J1439" i="4"/>
  <c r="F1440" i="4"/>
  <c r="G1440" i="4"/>
  <c r="H1440" i="4"/>
  <c r="I1440" i="4"/>
  <c r="J1440" i="4"/>
  <c r="F1441" i="4"/>
  <c r="G1441" i="4"/>
  <c r="H1441" i="4"/>
  <c r="I1441" i="4"/>
  <c r="J1441" i="4"/>
  <c r="F1442" i="4"/>
  <c r="G1442" i="4"/>
  <c r="H1442" i="4"/>
  <c r="I1442" i="4"/>
  <c r="J1442" i="4"/>
  <c r="F1443" i="4"/>
  <c r="G1443" i="4"/>
  <c r="H1443" i="4"/>
  <c r="I1443" i="4"/>
  <c r="J1443" i="4"/>
  <c r="F1444" i="4"/>
  <c r="G1444" i="4"/>
  <c r="H1444" i="4"/>
  <c r="I1444" i="4"/>
  <c r="J1444" i="4"/>
  <c r="F1445" i="4"/>
  <c r="G1445" i="4"/>
  <c r="H1445" i="4"/>
  <c r="I1445" i="4"/>
  <c r="J1445" i="4"/>
  <c r="F1446" i="4"/>
  <c r="G1446" i="4"/>
  <c r="H1446" i="4"/>
  <c r="I1446" i="4"/>
  <c r="J1446" i="4"/>
  <c r="F1447" i="4"/>
  <c r="G1447" i="4"/>
  <c r="H1447" i="4"/>
  <c r="I1447" i="4"/>
  <c r="J1447" i="4"/>
  <c r="F1448" i="4"/>
  <c r="G1448" i="4"/>
  <c r="H1448" i="4"/>
  <c r="I1448" i="4"/>
  <c r="J1448" i="4"/>
  <c r="F1449" i="4"/>
  <c r="G1449" i="4"/>
  <c r="H1449" i="4"/>
  <c r="I1449" i="4"/>
  <c r="J1449" i="4"/>
  <c r="F1450" i="4"/>
  <c r="G1450" i="4"/>
  <c r="H1450" i="4"/>
  <c r="I1450" i="4"/>
  <c r="J1450" i="4"/>
  <c r="F1451" i="4"/>
  <c r="G1451" i="4"/>
  <c r="H1451" i="4"/>
  <c r="I1451" i="4"/>
  <c r="J1451" i="4"/>
  <c r="F1452" i="4"/>
  <c r="G1452" i="4"/>
  <c r="H1452" i="4"/>
  <c r="I1452" i="4"/>
  <c r="J1452" i="4"/>
  <c r="F1453" i="4"/>
  <c r="G1453" i="4"/>
  <c r="H1453" i="4"/>
  <c r="I1453" i="4"/>
  <c r="J1453" i="4"/>
  <c r="F1454" i="4"/>
  <c r="G1454" i="4"/>
  <c r="H1454" i="4"/>
  <c r="I1454" i="4"/>
  <c r="J1454" i="4"/>
  <c r="F1455" i="4"/>
  <c r="G1455" i="4"/>
  <c r="H1455" i="4"/>
  <c r="I1455" i="4"/>
  <c r="J1455" i="4"/>
  <c r="F1456" i="4"/>
  <c r="G1456" i="4"/>
  <c r="H1456" i="4"/>
  <c r="I1456" i="4"/>
  <c r="J1456" i="4"/>
  <c r="F1457" i="4"/>
  <c r="G1457" i="4"/>
  <c r="H1457" i="4"/>
  <c r="I1457" i="4"/>
  <c r="J1457" i="4"/>
  <c r="F1458" i="4"/>
  <c r="G1458" i="4"/>
  <c r="H1458" i="4"/>
  <c r="I1458" i="4"/>
  <c r="J1458" i="4"/>
  <c r="F1459" i="4"/>
  <c r="G1459" i="4"/>
  <c r="H1459" i="4"/>
  <c r="I1459" i="4"/>
  <c r="J1459" i="4"/>
  <c r="F1460" i="4"/>
  <c r="G1460" i="4"/>
  <c r="H1460" i="4"/>
  <c r="I1460" i="4"/>
  <c r="J1460" i="4"/>
  <c r="F1461" i="4"/>
  <c r="G1461" i="4"/>
  <c r="H1461" i="4"/>
  <c r="I1461" i="4"/>
  <c r="J1461" i="4"/>
  <c r="F1462" i="4"/>
  <c r="G1462" i="4"/>
  <c r="H1462" i="4"/>
  <c r="I1462" i="4"/>
  <c r="J1462" i="4"/>
  <c r="F1463" i="4"/>
  <c r="G1463" i="4"/>
  <c r="H1463" i="4"/>
  <c r="I1463" i="4"/>
  <c r="J1463" i="4"/>
  <c r="F1464" i="4"/>
  <c r="G1464" i="4"/>
  <c r="H1464" i="4"/>
  <c r="I1464" i="4"/>
  <c r="J1464" i="4"/>
  <c r="F1465" i="4"/>
  <c r="G1465" i="4"/>
  <c r="H1465" i="4"/>
  <c r="I1465" i="4"/>
  <c r="J1465" i="4"/>
  <c r="F1466" i="4"/>
  <c r="G1466" i="4"/>
  <c r="H1466" i="4"/>
  <c r="I1466" i="4"/>
  <c r="J1466" i="4"/>
  <c r="F1467" i="4"/>
  <c r="G1467" i="4"/>
  <c r="H1467" i="4"/>
  <c r="I1467" i="4"/>
  <c r="J1467" i="4"/>
  <c r="F1468" i="4"/>
  <c r="G1468" i="4"/>
  <c r="H1468" i="4"/>
  <c r="I1468" i="4"/>
  <c r="J1468" i="4"/>
  <c r="F1469" i="4"/>
  <c r="G1469" i="4"/>
  <c r="H1469" i="4"/>
  <c r="I1469" i="4"/>
  <c r="J1469" i="4"/>
  <c r="F1470" i="4"/>
  <c r="G1470" i="4"/>
  <c r="H1470" i="4"/>
  <c r="I1470" i="4"/>
  <c r="J1470" i="4"/>
  <c r="F1471" i="4"/>
  <c r="G1471" i="4"/>
  <c r="H1471" i="4"/>
  <c r="I1471" i="4"/>
  <c r="J1471" i="4"/>
  <c r="F1472" i="4"/>
  <c r="G1472" i="4"/>
  <c r="H1472" i="4"/>
  <c r="I1472" i="4"/>
  <c r="J1472" i="4"/>
  <c r="F1473" i="4"/>
  <c r="G1473" i="4"/>
  <c r="H1473" i="4"/>
  <c r="I1473" i="4"/>
  <c r="J1473" i="4"/>
  <c r="F1474" i="4"/>
  <c r="G1474" i="4"/>
  <c r="H1474" i="4"/>
  <c r="I1474" i="4"/>
  <c r="J1474" i="4"/>
  <c r="F1475" i="4"/>
  <c r="G1475" i="4"/>
  <c r="H1475" i="4"/>
  <c r="I1475" i="4"/>
  <c r="J1475" i="4"/>
  <c r="F1476" i="4"/>
  <c r="G1476" i="4"/>
  <c r="H1476" i="4"/>
  <c r="I1476" i="4"/>
  <c r="J1476" i="4"/>
  <c r="F1477" i="4"/>
  <c r="G1477" i="4"/>
  <c r="H1477" i="4"/>
  <c r="I1477" i="4"/>
  <c r="J1477" i="4"/>
  <c r="F1478" i="4"/>
  <c r="G1478" i="4"/>
  <c r="H1478" i="4"/>
  <c r="I1478" i="4"/>
  <c r="J1478" i="4"/>
  <c r="F1479" i="4"/>
  <c r="G1479" i="4"/>
  <c r="H1479" i="4"/>
  <c r="I1479" i="4"/>
  <c r="J1479" i="4"/>
  <c r="F1480" i="4"/>
  <c r="G1480" i="4"/>
  <c r="H1480" i="4"/>
  <c r="I1480" i="4"/>
  <c r="J1480" i="4"/>
  <c r="F1481" i="4"/>
  <c r="G1481" i="4"/>
  <c r="H1481" i="4"/>
  <c r="I1481" i="4"/>
  <c r="J1481" i="4"/>
  <c r="F1482" i="4"/>
  <c r="G1482" i="4"/>
  <c r="H1482" i="4"/>
  <c r="I1482" i="4"/>
  <c r="J1482" i="4"/>
  <c r="F1483" i="4"/>
  <c r="G1483" i="4"/>
  <c r="H1483" i="4"/>
  <c r="I1483" i="4"/>
  <c r="J1483" i="4"/>
  <c r="F1484" i="4"/>
  <c r="G1484" i="4"/>
  <c r="H1484" i="4"/>
  <c r="I1484" i="4"/>
  <c r="J1484" i="4"/>
  <c r="F1485" i="4"/>
  <c r="G1485" i="4"/>
  <c r="H1485" i="4"/>
  <c r="I1485" i="4"/>
  <c r="J1485" i="4"/>
  <c r="F1486" i="4"/>
  <c r="G1486" i="4"/>
  <c r="H1486" i="4"/>
  <c r="I1486" i="4"/>
  <c r="J1486" i="4"/>
  <c r="F1487" i="4"/>
  <c r="G1487" i="4"/>
  <c r="H1487" i="4"/>
  <c r="I1487" i="4"/>
  <c r="J1487" i="4"/>
  <c r="F1488" i="4"/>
  <c r="G1488" i="4"/>
  <c r="H1488" i="4"/>
  <c r="I1488" i="4"/>
  <c r="J1488" i="4"/>
  <c r="F1489" i="4"/>
  <c r="G1489" i="4"/>
  <c r="H1489" i="4"/>
  <c r="I1489" i="4"/>
  <c r="J1489" i="4"/>
  <c r="F1490" i="4"/>
  <c r="G1490" i="4"/>
  <c r="H1490" i="4"/>
  <c r="I1490" i="4"/>
  <c r="J1490" i="4"/>
  <c r="F1491" i="4"/>
  <c r="G1491" i="4"/>
  <c r="H1491" i="4"/>
  <c r="I1491" i="4"/>
  <c r="J1491" i="4"/>
  <c r="F1492" i="4"/>
  <c r="G1492" i="4"/>
  <c r="H1492" i="4"/>
  <c r="I1492" i="4"/>
  <c r="J1492" i="4"/>
  <c r="F1493" i="4"/>
  <c r="G1493" i="4"/>
  <c r="H1493" i="4"/>
  <c r="I1493" i="4"/>
  <c r="J1493" i="4"/>
  <c r="F1494" i="4"/>
  <c r="G1494" i="4"/>
  <c r="H1494" i="4"/>
  <c r="I1494" i="4"/>
  <c r="J1494" i="4"/>
  <c r="F1495" i="4"/>
  <c r="G1495" i="4"/>
  <c r="H1495" i="4"/>
  <c r="I1495" i="4"/>
  <c r="J1495" i="4"/>
  <c r="F1496" i="4"/>
  <c r="G1496" i="4"/>
  <c r="H1496" i="4"/>
  <c r="I1496" i="4"/>
  <c r="J1496" i="4"/>
  <c r="F1497" i="4"/>
  <c r="G1497" i="4"/>
  <c r="H1497" i="4"/>
  <c r="I1497" i="4"/>
  <c r="J1497" i="4"/>
  <c r="F1498" i="4"/>
  <c r="G1498" i="4"/>
  <c r="H1498" i="4"/>
  <c r="I1498" i="4"/>
  <c r="J1498" i="4"/>
  <c r="F1499" i="4"/>
  <c r="G1499" i="4"/>
  <c r="H1499" i="4"/>
  <c r="I1499" i="4"/>
  <c r="J1499" i="4"/>
  <c r="F1500" i="4"/>
  <c r="G1500" i="4"/>
  <c r="H1500" i="4"/>
  <c r="I1500" i="4"/>
  <c r="J1500" i="4"/>
  <c r="F1501" i="4"/>
  <c r="G1501" i="4"/>
  <c r="H1501" i="4"/>
  <c r="I1501" i="4"/>
  <c r="J1501" i="4"/>
  <c r="F1502" i="4"/>
  <c r="G1502" i="4"/>
  <c r="H1502" i="4"/>
  <c r="I1502" i="4"/>
  <c r="J1502" i="4"/>
  <c r="F1503" i="4"/>
  <c r="G1503" i="4"/>
  <c r="H1503" i="4"/>
  <c r="I1503" i="4"/>
  <c r="J1503" i="4"/>
  <c r="F1504" i="4"/>
  <c r="G1504" i="4"/>
  <c r="H1504" i="4"/>
  <c r="I1504" i="4"/>
  <c r="J1504" i="4"/>
  <c r="F1505" i="4"/>
  <c r="G1505" i="4"/>
  <c r="H1505" i="4"/>
  <c r="I1505" i="4"/>
  <c r="J1505" i="4"/>
  <c r="F1506" i="4"/>
  <c r="G1506" i="4"/>
  <c r="H1506" i="4"/>
  <c r="I1506" i="4"/>
  <c r="J1506" i="4"/>
  <c r="F1507" i="4"/>
  <c r="G1507" i="4"/>
  <c r="H1507" i="4"/>
  <c r="I1507" i="4"/>
  <c r="J1507" i="4"/>
  <c r="F1508" i="4"/>
  <c r="G1508" i="4"/>
  <c r="H1508" i="4"/>
  <c r="I1508" i="4"/>
  <c r="J1508" i="4"/>
  <c r="F1509" i="4"/>
  <c r="G1509" i="4"/>
  <c r="H1509" i="4"/>
  <c r="I1509" i="4"/>
  <c r="J1509" i="4"/>
  <c r="F1510" i="4"/>
  <c r="G1510" i="4"/>
  <c r="H1510" i="4"/>
  <c r="I1510" i="4"/>
  <c r="J1510" i="4"/>
  <c r="F1511" i="4"/>
  <c r="G1511" i="4"/>
  <c r="H1511" i="4"/>
  <c r="I1511" i="4"/>
  <c r="J1511" i="4"/>
  <c r="F1512" i="4"/>
  <c r="G1512" i="4"/>
  <c r="H1512" i="4"/>
  <c r="I1512" i="4"/>
  <c r="J1512" i="4"/>
  <c r="F1513" i="4"/>
  <c r="G1513" i="4"/>
  <c r="H1513" i="4"/>
  <c r="I1513" i="4"/>
  <c r="J1513" i="4"/>
  <c r="F1514" i="4"/>
  <c r="G1514" i="4"/>
  <c r="H1514" i="4"/>
  <c r="I1514" i="4"/>
  <c r="J1514" i="4"/>
  <c r="F1515" i="4"/>
  <c r="G1515" i="4"/>
  <c r="H1515" i="4"/>
  <c r="I1515" i="4"/>
  <c r="J1515" i="4"/>
  <c r="F1516" i="4"/>
  <c r="G1516" i="4"/>
  <c r="H1516" i="4"/>
  <c r="I1516" i="4"/>
  <c r="J1516" i="4"/>
  <c r="F1517" i="4"/>
  <c r="G1517" i="4"/>
  <c r="H1517" i="4"/>
  <c r="I1517" i="4"/>
  <c r="J1517" i="4"/>
  <c r="F1518" i="4"/>
  <c r="G1518" i="4"/>
  <c r="H1518" i="4"/>
  <c r="I1518" i="4"/>
  <c r="J1518" i="4"/>
  <c r="F1519" i="4"/>
  <c r="G1519" i="4"/>
  <c r="H1519" i="4"/>
  <c r="I1519" i="4"/>
  <c r="J1519" i="4"/>
  <c r="F1520" i="4"/>
  <c r="G1520" i="4"/>
  <c r="H1520" i="4"/>
  <c r="I1520" i="4"/>
  <c r="J1520" i="4"/>
  <c r="F1521" i="4"/>
  <c r="G1521" i="4"/>
  <c r="H1521" i="4"/>
  <c r="I1521" i="4"/>
  <c r="J1521" i="4"/>
  <c r="F1522" i="4"/>
  <c r="G1522" i="4"/>
  <c r="H1522" i="4"/>
  <c r="I1522" i="4"/>
  <c r="J1522" i="4"/>
  <c r="F1523" i="4"/>
  <c r="G1523" i="4"/>
  <c r="H1523" i="4"/>
  <c r="I1523" i="4"/>
  <c r="J1523" i="4"/>
  <c r="F1524" i="4"/>
  <c r="G1524" i="4"/>
  <c r="H1524" i="4"/>
  <c r="I1524" i="4"/>
  <c r="J1524" i="4"/>
  <c r="F1525" i="4"/>
  <c r="G1525" i="4"/>
  <c r="H1525" i="4"/>
  <c r="I1525" i="4"/>
  <c r="J1525" i="4"/>
  <c r="F1526" i="4"/>
  <c r="G1526" i="4"/>
  <c r="H1526" i="4"/>
  <c r="I1526" i="4"/>
  <c r="J1526" i="4"/>
  <c r="F1527" i="4"/>
  <c r="G1527" i="4"/>
  <c r="H1527" i="4"/>
  <c r="I1527" i="4"/>
  <c r="J1527" i="4"/>
  <c r="F1528" i="4"/>
  <c r="G1528" i="4"/>
  <c r="H1528" i="4"/>
  <c r="I1528" i="4"/>
  <c r="J1528" i="4"/>
  <c r="F1529" i="4"/>
  <c r="G1529" i="4"/>
  <c r="H1529" i="4"/>
  <c r="I1529" i="4"/>
  <c r="J1529" i="4"/>
  <c r="F1530" i="4"/>
  <c r="G1530" i="4"/>
  <c r="H1530" i="4"/>
  <c r="I1530" i="4"/>
  <c r="J1530" i="4"/>
  <c r="F1531" i="4"/>
  <c r="G1531" i="4"/>
  <c r="H1531" i="4"/>
  <c r="I1531" i="4"/>
  <c r="J1531" i="4"/>
  <c r="F1532" i="4"/>
  <c r="G1532" i="4"/>
  <c r="H1532" i="4"/>
  <c r="I1532" i="4"/>
  <c r="J1532" i="4"/>
  <c r="F1533" i="4"/>
  <c r="G1533" i="4"/>
  <c r="H1533" i="4"/>
  <c r="I1533" i="4"/>
  <c r="J1533" i="4"/>
  <c r="F1534" i="4"/>
  <c r="G1534" i="4"/>
  <c r="H1534" i="4"/>
  <c r="I1534" i="4"/>
  <c r="J1534" i="4"/>
  <c r="F1535" i="4"/>
  <c r="G1535" i="4"/>
  <c r="H1535" i="4"/>
  <c r="I1535" i="4"/>
  <c r="J1535" i="4"/>
  <c r="F1536" i="4"/>
  <c r="G1536" i="4"/>
  <c r="H1536" i="4"/>
  <c r="I1536" i="4"/>
  <c r="J1536" i="4"/>
  <c r="F1537" i="4"/>
  <c r="G1537" i="4"/>
  <c r="H1537" i="4"/>
  <c r="I1537" i="4"/>
  <c r="J1537" i="4"/>
  <c r="F1538" i="4"/>
  <c r="G1538" i="4"/>
  <c r="H1538" i="4"/>
  <c r="I1538" i="4"/>
  <c r="J1538" i="4"/>
  <c r="F1539" i="4"/>
  <c r="G1539" i="4"/>
  <c r="H1539" i="4"/>
  <c r="I1539" i="4"/>
  <c r="J1539" i="4"/>
  <c r="F1540" i="4"/>
  <c r="G1540" i="4"/>
  <c r="H1540" i="4"/>
  <c r="I1540" i="4"/>
  <c r="J1540" i="4"/>
  <c r="F1541" i="4"/>
  <c r="G1541" i="4"/>
  <c r="H1541" i="4"/>
  <c r="I1541" i="4"/>
  <c r="J1541" i="4"/>
  <c r="F1542" i="4"/>
  <c r="G1542" i="4"/>
  <c r="H1542" i="4"/>
  <c r="I1542" i="4"/>
  <c r="J1542" i="4"/>
  <c r="F1543" i="4"/>
  <c r="G1543" i="4"/>
  <c r="H1543" i="4"/>
  <c r="I1543" i="4"/>
  <c r="J1543" i="4"/>
  <c r="F1544" i="4"/>
  <c r="G1544" i="4"/>
  <c r="H1544" i="4"/>
  <c r="I1544" i="4"/>
  <c r="J1544" i="4"/>
  <c r="F1545" i="4"/>
  <c r="G1545" i="4"/>
  <c r="H1545" i="4"/>
  <c r="I1545" i="4"/>
  <c r="J1545" i="4"/>
  <c r="F1546" i="4"/>
  <c r="G1546" i="4"/>
  <c r="H1546" i="4"/>
  <c r="I1546" i="4"/>
  <c r="J1546" i="4"/>
  <c r="F1547" i="4"/>
  <c r="G1547" i="4"/>
  <c r="H1547" i="4"/>
  <c r="I1547" i="4"/>
  <c r="J1547" i="4"/>
  <c r="F1548" i="4"/>
  <c r="G1548" i="4"/>
  <c r="H1548" i="4"/>
  <c r="I1548" i="4"/>
  <c r="J1548" i="4"/>
  <c r="F1549" i="4"/>
  <c r="G1549" i="4"/>
  <c r="H1549" i="4"/>
  <c r="I1549" i="4"/>
  <c r="J1549" i="4"/>
  <c r="F1550" i="4"/>
  <c r="G1550" i="4"/>
  <c r="H1550" i="4"/>
  <c r="I1550" i="4"/>
  <c r="J1550" i="4"/>
  <c r="F1551" i="4"/>
  <c r="G1551" i="4"/>
  <c r="H1551" i="4"/>
  <c r="I1551" i="4"/>
  <c r="J1551" i="4"/>
  <c r="F1552" i="4"/>
  <c r="G1552" i="4"/>
  <c r="H1552" i="4"/>
  <c r="I1552" i="4"/>
  <c r="J1552" i="4"/>
  <c r="F1553" i="4"/>
  <c r="G1553" i="4"/>
  <c r="H1553" i="4"/>
  <c r="I1553" i="4"/>
  <c r="J1553" i="4"/>
  <c r="F1554" i="4"/>
  <c r="G1554" i="4"/>
  <c r="H1554" i="4"/>
  <c r="I1554" i="4"/>
  <c r="J1554" i="4"/>
  <c r="F1555" i="4"/>
  <c r="G1555" i="4"/>
  <c r="H1555" i="4"/>
  <c r="I1555" i="4"/>
  <c r="J1555" i="4"/>
  <c r="F1556" i="4"/>
  <c r="G1556" i="4"/>
  <c r="H1556" i="4"/>
  <c r="I1556" i="4"/>
  <c r="J1556" i="4"/>
  <c r="F1557" i="4"/>
  <c r="G1557" i="4"/>
  <c r="H1557" i="4"/>
  <c r="I1557" i="4"/>
  <c r="J1557" i="4"/>
  <c r="F1558" i="4"/>
  <c r="G1558" i="4"/>
  <c r="H1558" i="4"/>
  <c r="I1558" i="4"/>
  <c r="J1558" i="4"/>
  <c r="F1559" i="4"/>
  <c r="G1559" i="4"/>
  <c r="H1559" i="4"/>
  <c r="I1559" i="4"/>
  <c r="J1559" i="4"/>
  <c r="F1560" i="4"/>
  <c r="G1560" i="4"/>
  <c r="H1560" i="4"/>
  <c r="I1560" i="4"/>
  <c r="J1560" i="4"/>
  <c r="F1561" i="4"/>
  <c r="G1561" i="4"/>
  <c r="H1561" i="4"/>
  <c r="I1561" i="4"/>
  <c r="J1561" i="4"/>
  <c r="F1562" i="4"/>
  <c r="G1562" i="4"/>
  <c r="H1562" i="4"/>
  <c r="I1562" i="4"/>
  <c r="J1562" i="4"/>
  <c r="F1563" i="4"/>
  <c r="G1563" i="4"/>
  <c r="H1563" i="4"/>
  <c r="I1563" i="4"/>
  <c r="J1563" i="4"/>
  <c r="F1564" i="4"/>
  <c r="G1564" i="4"/>
  <c r="H1564" i="4"/>
  <c r="I1564" i="4"/>
  <c r="J1564" i="4"/>
  <c r="F1565" i="4"/>
  <c r="G1565" i="4"/>
  <c r="H1565" i="4"/>
  <c r="I1565" i="4"/>
  <c r="J1565" i="4"/>
  <c r="F1566" i="4"/>
  <c r="G1566" i="4"/>
  <c r="H1566" i="4"/>
  <c r="I1566" i="4"/>
  <c r="J1566" i="4"/>
  <c r="F1567" i="4"/>
  <c r="G1567" i="4"/>
  <c r="H1567" i="4"/>
  <c r="I1567" i="4"/>
  <c r="J1567" i="4"/>
  <c r="F1568" i="4"/>
  <c r="G1568" i="4"/>
  <c r="H1568" i="4"/>
  <c r="I1568" i="4"/>
  <c r="J1568" i="4"/>
  <c r="F1569" i="4"/>
  <c r="G1569" i="4"/>
  <c r="H1569" i="4"/>
  <c r="I1569" i="4"/>
  <c r="J1569" i="4"/>
  <c r="F1570" i="4"/>
  <c r="G1570" i="4"/>
  <c r="H1570" i="4"/>
  <c r="I1570" i="4"/>
  <c r="J1570" i="4"/>
  <c r="F1571" i="4"/>
  <c r="G1571" i="4"/>
  <c r="H1571" i="4"/>
  <c r="I1571" i="4"/>
  <c r="J1571" i="4"/>
  <c r="F1572" i="4"/>
  <c r="G1572" i="4"/>
  <c r="H1572" i="4"/>
  <c r="I1572" i="4"/>
  <c r="J1572" i="4"/>
  <c r="F1573" i="4"/>
  <c r="G1573" i="4"/>
  <c r="H1573" i="4"/>
  <c r="I1573" i="4"/>
  <c r="J1573" i="4"/>
  <c r="F1574" i="4"/>
  <c r="G1574" i="4"/>
  <c r="H1574" i="4"/>
  <c r="I1574" i="4"/>
  <c r="J1574" i="4"/>
  <c r="F1575" i="4"/>
  <c r="G1575" i="4"/>
  <c r="H1575" i="4"/>
  <c r="I1575" i="4"/>
  <c r="J1575" i="4"/>
  <c r="F1576" i="4"/>
  <c r="G1576" i="4"/>
  <c r="H1576" i="4"/>
  <c r="I1576" i="4"/>
  <c r="J1576" i="4"/>
  <c r="F1577" i="4"/>
  <c r="G1577" i="4"/>
  <c r="H1577" i="4"/>
  <c r="I1577" i="4"/>
  <c r="J1577" i="4"/>
  <c r="F1578" i="4"/>
  <c r="G1578" i="4"/>
  <c r="H1578" i="4"/>
  <c r="I1578" i="4"/>
  <c r="J1578" i="4"/>
  <c r="F1579" i="4"/>
  <c r="G1579" i="4"/>
  <c r="H1579" i="4"/>
  <c r="I1579" i="4"/>
  <c r="J1579" i="4"/>
  <c r="F1580" i="4"/>
  <c r="G1580" i="4"/>
  <c r="H1580" i="4"/>
  <c r="I1580" i="4"/>
  <c r="J1580" i="4"/>
  <c r="F1581" i="4"/>
  <c r="G1581" i="4"/>
  <c r="H1581" i="4"/>
  <c r="I1581" i="4"/>
  <c r="J1581" i="4"/>
  <c r="F1582" i="4"/>
  <c r="G1582" i="4"/>
  <c r="H1582" i="4"/>
  <c r="I1582" i="4"/>
  <c r="J1582" i="4"/>
  <c r="F1583" i="4"/>
  <c r="G1583" i="4"/>
  <c r="H1583" i="4"/>
  <c r="I1583" i="4"/>
  <c r="J1583" i="4"/>
  <c r="F1584" i="4"/>
  <c r="G1584" i="4"/>
  <c r="H1584" i="4"/>
  <c r="I1584" i="4"/>
  <c r="J1584" i="4"/>
  <c r="F1585" i="4"/>
  <c r="G1585" i="4"/>
  <c r="H1585" i="4"/>
  <c r="I1585" i="4"/>
  <c r="J1585" i="4"/>
  <c r="F1586" i="4"/>
  <c r="G1586" i="4"/>
  <c r="H1586" i="4"/>
  <c r="I1586" i="4"/>
  <c r="J1586" i="4"/>
  <c r="F1587" i="4"/>
  <c r="G1587" i="4"/>
  <c r="H1587" i="4"/>
  <c r="I1587" i="4"/>
  <c r="J1587" i="4"/>
  <c r="F1588" i="4"/>
  <c r="G1588" i="4"/>
  <c r="H1588" i="4"/>
  <c r="I1588" i="4"/>
  <c r="J1588" i="4"/>
  <c r="F1589" i="4"/>
  <c r="G1589" i="4"/>
  <c r="H1589" i="4"/>
  <c r="I1589" i="4"/>
  <c r="J1589" i="4"/>
  <c r="F1590" i="4"/>
  <c r="G1590" i="4"/>
  <c r="H1590" i="4"/>
  <c r="I1590" i="4"/>
  <c r="J1590" i="4"/>
  <c r="F1591" i="4"/>
  <c r="G1591" i="4"/>
  <c r="H1591" i="4"/>
  <c r="I1591" i="4"/>
  <c r="J1591" i="4"/>
  <c r="F1592" i="4"/>
  <c r="G1592" i="4"/>
  <c r="H1592" i="4"/>
  <c r="I1592" i="4"/>
  <c r="J1592" i="4"/>
  <c r="F1593" i="4"/>
  <c r="G1593" i="4"/>
  <c r="H1593" i="4"/>
  <c r="I1593" i="4"/>
  <c r="J1593" i="4"/>
  <c r="F1594" i="4"/>
  <c r="G1594" i="4"/>
  <c r="H1594" i="4"/>
  <c r="I1594" i="4"/>
  <c r="J1594" i="4"/>
  <c r="F1595" i="4"/>
  <c r="G1595" i="4"/>
  <c r="H1595" i="4"/>
  <c r="I1595" i="4"/>
  <c r="J1595" i="4"/>
  <c r="F1596" i="4"/>
  <c r="G1596" i="4"/>
  <c r="H1596" i="4"/>
  <c r="I1596" i="4"/>
  <c r="J1596" i="4"/>
  <c r="F1597" i="4"/>
  <c r="G1597" i="4"/>
  <c r="H1597" i="4"/>
  <c r="I1597" i="4"/>
  <c r="J1597" i="4"/>
  <c r="F1598" i="4"/>
  <c r="G1598" i="4"/>
  <c r="H1598" i="4"/>
  <c r="I1598" i="4"/>
  <c r="J1598" i="4"/>
  <c r="F1599" i="4"/>
  <c r="G1599" i="4"/>
  <c r="H1599" i="4"/>
  <c r="I1599" i="4"/>
  <c r="J1599" i="4"/>
  <c r="F1600" i="4"/>
  <c r="G1600" i="4"/>
  <c r="H1600" i="4"/>
  <c r="I1600" i="4"/>
  <c r="J1600" i="4"/>
  <c r="F1601" i="4"/>
  <c r="G1601" i="4"/>
  <c r="H1601" i="4"/>
  <c r="I1601" i="4"/>
  <c r="J1601" i="4"/>
  <c r="F1602" i="4"/>
  <c r="G1602" i="4"/>
  <c r="H1602" i="4"/>
  <c r="I1602" i="4"/>
  <c r="J1602" i="4"/>
  <c r="F1603" i="4"/>
  <c r="G1603" i="4"/>
  <c r="H1603" i="4"/>
  <c r="I1603" i="4"/>
  <c r="J1603" i="4"/>
  <c r="F1604" i="4"/>
  <c r="G1604" i="4"/>
  <c r="H1604" i="4"/>
  <c r="I1604" i="4"/>
  <c r="J1604" i="4"/>
  <c r="F1605" i="4"/>
  <c r="G1605" i="4"/>
  <c r="H1605" i="4"/>
  <c r="I1605" i="4"/>
  <c r="J1605" i="4"/>
  <c r="F1606" i="4"/>
  <c r="G1606" i="4"/>
  <c r="H1606" i="4"/>
  <c r="I1606" i="4"/>
  <c r="J1606" i="4"/>
  <c r="F1607" i="4"/>
  <c r="G1607" i="4"/>
  <c r="H1607" i="4"/>
  <c r="I1607" i="4"/>
  <c r="J1607" i="4"/>
  <c r="F1608" i="4"/>
  <c r="G1608" i="4"/>
  <c r="H1608" i="4"/>
  <c r="I1608" i="4"/>
  <c r="J1608" i="4"/>
  <c r="F1609" i="4"/>
  <c r="G1609" i="4"/>
  <c r="H1609" i="4"/>
  <c r="I1609" i="4"/>
  <c r="J1609" i="4"/>
  <c r="F1610" i="4"/>
  <c r="G1610" i="4"/>
  <c r="H1610" i="4"/>
  <c r="I1610" i="4"/>
  <c r="J1610" i="4"/>
  <c r="F1611" i="4"/>
  <c r="G1611" i="4"/>
  <c r="H1611" i="4"/>
  <c r="I1611" i="4"/>
  <c r="J1611" i="4"/>
  <c r="F1612" i="4"/>
  <c r="G1612" i="4"/>
  <c r="H1612" i="4"/>
  <c r="I1612" i="4"/>
  <c r="J1612" i="4"/>
  <c r="F1613" i="4"/>
  <c r="G1613" i="4"/>
  <c r="H1613" i="4"/>
  <c r="I1613" i="4"/>
  <c r="J1613" i="4"/>
  <c r="F1614" i="4"/>
  <c r="G1614" i="4"/>
  <c r="H1614" i="4"/>
  <c r="I1614" i="4"/>
  <c r="J1614" i="4"/>
  <c r="F1615" i="4"/>
  <c r="G1615" i="4"/>
  <c r="H1615" i="4"/>
  <c r="I1615" i="4"/>
  <c r="J1615" i="4"/>
  <c r="F1616" i="4"/>
  <c r="G1616" i="4"/>
  <c r="H1616" i="4"/>
  <c r="I1616" i="4"/>
  <c r="J1616" i="4"/>
  <c r="F1617" i="4"/>
  <c r="G1617" i="4"/>
  <c r="H1617" i="4"/>
  <c r="I1617" i="4"/>
  <c r="J1617" i="4"/>
  <c r="F1618" i="4"/>
  <c r="G1618" i="4"/>
  <c r="H1618" i="4"/>
  <c r="I1618" i="4"/>
  <c r="J1618" i="4"/>
  <c r="F1619" i="4"/>
  <c r="G1619" i="4"/>
  <c r="H1619" i="4"/>
  <c r="I1619" i="4"/>
  <c r="J1619" i="4"/>
  <c r="F1620" i="4"/>
  <c r="G1620" i="4"/>
  <c r="H1620" i="4"/>
  <c r="I1620" i="4"/>
  <c r="J1620" i="4"/>
  <c r="F1621" i="4"/>
  <c r="G1621" i="4"/>
  <c r="H1621" i="4"/>
  <c r="I1621" i="4"/>
  <c r="J1621" i="4"/>
  <c r="F1622" i="4"/>
  <c r="G1622" i="4"/>
  <c r="H1622" i="4"/>
  <c r="I1622" i="4"/>
  <c r="J1622" i="4"/>
  <c r="F1623" i="4"/>
  <c r="G1623" i="4"/>
  <c r="H1623" i="4"/>
  <c r="I1623" i="4"/>
  <c r="J1623" i="4"/>
  <c r="F1624" i="4"/>
  <c r="G1624" i="4"/>
  <c r="H1624" i="4"/>
  <c r="I1624" i="4"/>
  <c r="J1624" i="4"/>
  <c r="F1625" i="4"/>
  <c r="G1625" i="4"/>
  <c r="H1625" i="4"/>
  <c r="I1625" i="4"/>
  <c r="J1625" i="4"/>
  <c r="F1626" i="4"/>
  <c r="G1626" i="4"/>
  <c r="H1626" i="4"/>
  <c r="I1626" i="4"/>
  <c r="J1626" i="4"/>
  <c r="F1627" i="4"/>
  <c r="G1627" i="4"/>
  <c r="H1627" i="4"/>
  <c r="I1627" i="4"/>
  <c r="J1627" i="4"/>
  <c r="F1628" i="4"/>
  <c r="G1628" i="4"/>
  <c r="H1628" i="4"/>
  <c r="I1628" i="4"/>
  <c r="J1628" i="4"/>
  <c r="F1629" i="4"/>
  <c r="G1629" i="4"/>
  <c r="H1629" i="4"/>
  <c r="I1629" i="4"/>
  <c r="J1629" i="4"/>
  <c r="F1630" i="4"/>
  <c r="G1630" i="4"/>
  <c r="H1630" i="4"/>
  <c r="I1630" i="4"/>
  <c r="J1630" i="4"/>
  <c r="F1631" i="4"/>
  <c r="G1631" i="4"/>
  <c r="H1631" i="4"/>
  <c r="I1631" i="4"/>
  <c r="J1631" i="4"/>
  <c r="F1632" i="4"/>
  <c r="G1632" i="4"/>
  <c r="H1632" i="4"/>
  <c r="I1632" i="4"/>
  <c r="J1632" i="4"/>
  <c r="F1633" i="4"/>
  <c r="G1633" i="4"/>
  <c r="H1633" i="4"/>
  <c r="I1633" i="4"/>
  <c r="J1633" i="4"/>
  <c r="F1634" i="4"/>
  <c r="G1634" i="4"/>
  <c r="H1634" i="4"/>
  <c r="I1634" i="4"/>
  <c r="J1634" i="4"/>
  <c r="F1635" i="4"/>
  <c r="G1635" i="4"/>
  <c r="H1635" i="4"/>
  <c r="I1635" i="4"/>
  <c r="J1635" i="4"/>
  <c r="F1636" i="4"/>
  <c r="G1636" i="4"/>
  <c r="H1636" i="4"/>
  <c r="I1636" i="4"/>
  <c r="J1636" i="4"/>
  <c r="F1637" i="4"/>
  <c r="G1637" i="4"/>
  <c r="H1637" i="4"/>
  <c r="I1637" i="4"/>
  <c r="J1637" i="4"/>
  <c r="F1638" i="4"/>
  <c r="G1638" i="4"/>
  <c r="H1638" i="4"/>
  <c r="I1638" i="4"/>
  <c r="J1638" i="4"/>
  <c r="F1639" i="4"/>
  <c r="G1639" i="4"/>
  <c r="H1639" i="4"/>
  <c r="I1639" i="4"/>
  <c r="J1639" i="4"/>
  <c r="F1640" i="4"/>
  <c r="G1640" i="4"/>
  <c r="H1640" i="4"/>
  <c r="I1640" i="4"/>
  <c r="J1640" i="4"/>
  <c r="F1641" i="4"/>
  <c r="G1641" i="4"/>
  <c r="H1641" i="4"/>
  <c r="I1641" i="4"/>
  <c r="J1641" i="4"/>
  <c r="F1642" i="4"/>
  <c r="G1642" i="4"/>
  <c r="H1642" i="4"/>
  <c r="I1642" i="4"/>
  <c r="J1642" i="4"/>
  <c r="F1643" i="4"/>
  <c r="G1643" i="4"/>
  <c r="H1643" i="4"/>
  <c r="I1643" i="4"/>
  <c r="J1643" i="4"/>
  <c r="F1644" i="4"/>
  <c r="G1644" i="4"/>
  <c r="H1644" i="4"/>
  <c r="I1644" i="4"/>
  <c r="J1644" i="4"/>
  <c r="F1645" i="4"/>
  <c r="G1645" i="4"/>
  <c r="H1645" i="4"/>
  <c r="I1645" i="4"/>
  <c r="J1645" i="4"/>
  <c r="F1646" i="4"/>
  <c r="G1646" i="4"/>
  <c r="H1646" i="4"/>
  <c r="I1646" i="4"/>
  <c r="J1646" i="4"/>
  <c r="F1647" i="4"/>
  <c r="G1647" i="4"/>
  <c r="H1647" i="4"/>
  <c r="I1647" i="4"/>
  <c r="J1647" i="4"/>
  <c r="F1648" i="4"/>
  <c r="G1648" i="4"/>
  <c r="H1648" i="4"/>
  <c r="I1648" i="4"/>
  <c r="J1648" i="4"/>
  <c r="F1649" i="4"/>
  <c r="G1649" i="4"/>
  <c r="H1649" i="4"/>
  <c r="I1649" i="4"/>
  <c r="J1649" i="4"/>
  <c r="F1650" i="4"/>
  <c r="G1650" i="4"/>
  <c r="H1650" i="4"/>
  <c r="I1650" i="4"/>
  <c r="J1650" i="4"/>
  <c r="F1651" i="4"/>
  <c r="G1651" i="4"/>
  <c r="H1651" i="4"/>
  <c r="I1651" i="4"/>
  <c r="J1651" i="4"/>
  <c r="F1652" i="4"/>
  <c r="G1652" i="4"/>
  <c r="H1652" i="4"/>
  <c r="I1652" i="4"/>
  <c r="J1652" i="4"/>
  <c r="F1653" i="4"/>
  <c r="G1653" i="4"/>
  <c r="H1653" i="4"/>
  <c r="I1653" i="4"/>
  <c r="J1653" i="4"/>
  <c r="F1654" i="4"/>
  <c r="G1654" i="4"/>
  <c r="H1654" i="4"/>
  <c r="I1654" i="4"/>
  <c r="J1654" i="4"/>
  <c r="F1655" i="4"/>
  <c r="G1655" i="4"/>
  <c r="H1655" i="4"/>
  <c r="I1655" i="4"/>
  <c r="J1655" i="4"/>
  <c r="F1656" i="4"/>
  <c r="G1656" i="4"/>
  <c r="H1656" i="4"/>
  <c r="I1656" i="4"/>
  <c r="J1656" i="4"/>
  <c r="F1657" i="4"/>
  <c r="G1657" i="4"/>
  <c r="H1657" i="4"/>
  <c r="I1657" i="4"/>
  <c r="J1657" i="4"/>
  <c r="F1658" i="4"/>
  <c r="G1658" i="4"/>
  <c r="H1658" i="4"/>
  <c r="I1658" i="4"/>
  <c r="J1658" i="4"/>
  <c r="F1659" i="4"/>
  <c r="G1659" i="4"/>
  <c r="H1659" i="4"/>
  <c r="I1659" i="4"/>
  <c r="J1659" i="4"/>
  <c r="F1660" i="4"/>
  <c r="G1660" i="4"/>
  <c r="H1660" i="4"/>
  <c r="I1660" i="4"/>
  <c r="J1660" i="4"/>
  <c r="F1661" i="4"/>
  <c r="G1661" i="4"/>
  <c r="H1661" i="4"/>
  <c r="I1661" i="4"/>
  <c r="J1661" i="4"/>
  <c r="F1662" i="4"/>
  <c r="G1662" i="4"/>
  <c r="H1662" i="4"/>
  <c r="I1662" i="4"/>
  <c r="J1662" i="4"/>
  <c r="F1663" i="4"/>
  <c r="G1663" i="4"/>
  <c r="H1663" i="4"/>
  <c r="I1663" i="4"/>
  <c r="J1663" i="4"/>
  <c r="F1664" i="4"/>
  <c r="G1664" i="4"/>
  <c r="H1664" i="4"/>
  <c r="I1664" i="4"/>
  <c r="J1664" i="4"/>
  <c r="F1665" i="4"/>
  <c r="G1665" i="4"/>
  <c r="H1665" i="4"/>
  <c r="I1665" i="4"/>
  <c r="J1665" i="4"/>
  <c r="F1666" i="4"/>
  <c r="G1666" i="4"/>
  <c r="H1666" i="4"/>
  <c r="I1666" i="4"/>
  <c r="J1666" i="4"/>
  <c r="F1667" i="4"/>
  <c r="G1667" i="4"/>
  <c r="H1667" i="4"/>
  <c r="I1667" i="4"/>
  <c r="J1667" i="4"/>
  <c r="F1668" i="4"/>
  <c r="G1668" i="4"/>
  <c r="H1668" i="4"/>
  <c r="I1668" i="4"/>
  <c r="J1668" i="4"/>
  <c r="F1669" i="4"/>
  <c r="G1669" i="4"/>
  <c r="H1669" i="4"/>
  <c r="I1669" i="4"/>
  <c r="J1669" i="4"/>
  <c r="F1670" i="4"/>
  <c r="G1670" i="4"/>
  <c r="H1670" i="4"/>
  <c r="I1670" i="4"/>
  <c r="J1670" i="4"/>
  <c r="F1671" i="4"/>
  <c r="G1671" i="4"/>
  <c r="H1671" i="4"/>
  <c r="I1671" i="4"/>
  <c r="J1671" i="4"/>
  <c r="F1672" i="4"/>
  <c r="G1672" i="4"/>
  <c r="H1672" i="4"/>
  <c r="I1672" i="4"/>
  <c r="J1672" i="4"/>
  <c r="F1673" i="4"/>
  <c r="G1673" i="4"/>
  <c r="H1673" i="4"/>
  <c r="I1673" i="4"/>
  <c r="J1673" i="4"/>
  <c r="F1674" i="4"/>
  <c r="G1674" i="4"/>
  <c r="H1674" i="4"/>
  <c r="I1674" i="4"/>
  <c r="J1674" i="4"/>
  <c r="F1675" i="4"/>
  <c r="G1675" i="4"/>
  <c r="H1675" i="4"/>
  <c r="I1675" i="4"/>
  <c r="J1675" i="4"/>
  <c r="F1676" i="4"/>
  <c r="G1676" i="4"/>
  <c r="H1676" i="4"/>
  <c r="I1676" i="4"/>
  <c r="J1676" i="4"/>
  <c r="F1677" i="4"/>
  <c r="G1677" i="4"/>
  <c r="H1677" i="4"/>
  <c r="I1677" i="4"/>
  <c r="J1677" i="4"/>
  <c r="F1678" i="4"/>
  <c r="G1678" i="4"/>
  <c r="H1678" i="4"/>
  <c r="I1678" i="4"/>
  <c r="J1678" i="4"/>
  <c r="F1679" i="4"/>
  <c r="G1679" i="4"/>
  <c r="H1679" i="4"/>
  <c r="I1679" i="4"/>
  <c r="J1679" i="4"/>
  <c r="F1680" i="4"/>
  <c r="G1680" i="4"/>
  <c r="H1680" i="4"/>
  <c r="I1680" i="4"/>
  <c r="J1680" i="4"/>
  <c r="F1681" i="4"/>
  <c r="G1681" i="4"/>
  <c r="H1681" i="4"/>
  <c r="I1681" i="4"/>
  <c r="J1681" i="4"/>
  <c r="F1682" i="4"/>
  <c r="G1682" i="4"/>
  <c r="H1682" i="4"/>
  <c r="I1682" i="4"/>
  <c r="J1682" i="4"/>
  <c r="F1683" i="4"/>
  <c r="G1683" i="4"/>
  <c r="H1683" i="4"/>
  <c r="I1683" i="4"/>
  <c r="J1683" i="4"/>
  <c r="F1684" i="4"/>
  <c r="G1684" i="4"/>
  <c r="H1684" i="4"/>
  <c r="I1684" i="4"/>
  <c r="J1684" i="4"/>
  <c r="F1685" i="4"/>
  <c r="G1685" i="4"/>
  <c r="H1685" i="4"/>
  <c r="I1685" i="4"/>
  <c r="J1685" i="4"/>
  <c r="F1686" i="4"/>
  <c r="G1686" i="4"/>
  <c r="H1686" i="4"/>
  <c r="I1686" i="4"/>
  <c r="J1686" i="4"/>
  <c r="F1687" i="4"/>
  <c r="G1687" i="4"/>
  <c r="H1687" i="4"/>
  <c r="I1687" i="4"/>
  <c r="J1687" i="4"/>
  <c r="F1688" i="4"/>
  <c r="G1688" i="4"/>
  <c r="H1688" i="4"/>
  <c r="I1688" i="4"/>
  <c r="J1688" i="4"/>
  <c r="F1689" i="4"/>
  <c r="G1689" i="4"/>
  <c r="H1689" i="4"/>
  <c r="I1689" i="4"/>
  <c r="J1689" i="4"/>
  <c r="F1690" i="4"/>
  <c r="G1690" i="4"/>
  <c r="H1690" i="4"/>
  <c r="I1690" i="4"/>
  <c r="J1690" i="4"/>
  <c r="F1691" i="4"/>
  <c r="G1691" i="4"/>
  <c r="H1691" i="4"/>
  <c r="I1691" i="4"/>
  <c r="J1691" i="4"/>
  <c r="F1692" i="4"/>
  <c r="G1692" i="4"/>
  <c r="H1692" i="4"/>
  <c r="I1692" i="4"/>
  <c r="J1692" i="4"/>
  <c r="F1693" i="4"/>
  <c r="G1693" i="4"/>
  <c r="H1693" i="4"/>
  <c r="I1693" i="4"/>
  <c r="J1693" i="4"/>
  <c r="F1694" i="4"/>
  <c r="G1694" i="4"/>
  <c r="H1694" i="4"/>
  <c r="I1694" i="4"/>
  <c r="J1694" i="4"/>
  <c r="F1695" i="4"/>
  <c r="G1695" i="4"/>
  <c r="H1695" i="4"/>
  <c r="I1695" i="4"/>
  <c r="J1695" i="4"/>
  <c r="F1696" i="4"/>
  <c r="G1696" i="4"/>
  <c r="H1696" i="4"/>
  <c r="I1696" i="4"/>
  <c r="J1696" i="4"/>
  <c r="F1697" i="4"/>
  <c r="G1697" i="4"/>
  <c r="H1697" i="4"/>
  <c r="I1697" i="4"/>
  <c r="J1697" i="4"/>
  <c r="F1698" i="4"/>
  <c r="G1698" i="4"/>
  <c r="H1698" i="4"/>
  <c r="I1698" i="4"/>
  <c r="J1698" i="4"/>
  <c r="F1699" i="4"/>
  <c r="G1699" i="4"/>
  <c r="H1699" i="4"/>
  <c r="I1699" i="4"/>
  <c r="J1699" i="4"/>
  <c r="F1700" i="4"/>
  <c r="G1700" i="4"/>
  <c r="H1700" i="4"/>
  <c r="I1700" i="4"/>
  <c r="J1700" i="4"/>
  <c r="F1701" i="4"/>
  <c r="G1701" i="4"/>
  <c r="H1701" i="4"/>
  <c r="I1701" i="4"/>
  <c r="J1701" i="4"/>
  <c r="F1702" i="4"/>
  <c r="G1702" i="4"/>
  <c r="H1702" i="4"/>
  <c r="I1702" i="4"/>
  <c r="J1702" i="4"/>
  <c r="F1703" i="4"/>
  <c r="G1703" i="4"/>
  <c r="H1703" i="4"/>
  <c r="I1703" i="4"/>
  <c r="J1703" i="4"/>
  <c r="F1704" i="4"/>
  <c r="G1704" i="4"/>
  <c r="H1704" i="4"/>
  <c r="I1704" i="4"/>
  <c r="J1704" i="4"/>
  <c r="F1705" i="4"/>
  <c r="G1705" i="4"/>
  <c r="H1705" i="4"/>
  <c r="I1705" i="4"/>
  <c r="J1705" i="4"/>
  <c r="F1706" i="4"/>
  <c r="G1706" i="4"/>
  <c r="H1706" i="4"/>
  <c r="I1706" i="4"/>
  <c r="J1706" i="4"/>
  <c r="F1707" i="4"/>
  <c r="G1707" i="4"/>
  <c r="H1707" i="4"/>
  <c r="I1707" i="4"/>
  <c r="J1707" i="4"/>
  <c r="F1708" i="4"/>
  <c r="G1708" i="4"/>
  <c r="H1708" i="4"/>
  <c r="I1708" i="4"/>
  <c r="J1708" i="4"/>
  <c r="F1709" i="4"/>
  <c r="G1709" i="4"/>
  <c r="H1709" i="4"/>
  <c r="I1709" i="4"/>
  <c r="J1709" i="4"/>
  <c r="F1710" i="4"/>
  <c r="G1710" i="4"/>
  <c r="H1710" i="4"/>
  <c r="I1710" i="4"/>
  <c r="J1710" i="4"/>
  <c r="F1711" i="4"/>
  <c r="G1711" i="4"/>
  <c r="H1711" i="4"/>
  <c r="I1711" i="4"/>
  <c r="J1711" i="4"/>
  <c r="F1712" i="4"/>
  <c r="G1712" i="4"/>
  <c r="H1712" i="4"/>
  <c r="I1712" i="4"/>
  <c r="J1712" i="4"/>
  <c r="F1713" i="4"/>
  <c r="G1713" i="4"/>
  <c r="H1713" i="4"/>
  <c r="I1713" i="4"/>
  <c r="J1713" i="4"/>
  <c r="F1714" i="4"/>
  <c r="G1714" i="4"/>
  <c r="H1714" i="4"/>
  <c r="I1714" i="4"/>
  <c r="J1714" i="4"/>
  <c r="F1715" i="4"/>
  <c r="G1715" i="4"/>
  <c r="H1715" i="4"/>
  <c r="I1715" i="4"/>
  <c r="J1715" i="4"/>
  <c r="F1716" i="4"/>
  <c r="G1716" i="4"/>
  <c r="H1716" i="4"/>
  <c r="I1716" i="4"/>
  <c r="J1716" i="4"/>
  <c r="F1717" i="4"/>
  <c r="G1717" i="4"/>
  <c r="H1717" i="4"/>
  <c r="I1717" i="4"/>
  <c r="J1717" i="4"/>
  <c r="F1718" i="4"/>
  <c r="G1718" i="4"/>
  <c r="H1718" i="4"/>
  <c r="I1718" i="4"/>
  <c r="J1718" i="4"/>
  <c r="F1719" i="4"/>
  <c r="G1719" i="4"/>
  <c r="H1719" i="4"/>
  <c r="I1719" i="4"/>
  <c r="J1719" i="4"/>
  <c r="F1720" i="4"/>
  <c r="G1720" i="4"/>
  <c r="H1720" i="4"/>
  <c r="I1720" i="4"/>
  <c r="J1720" i="4"/>
  <c r="F1721" i="4"/>
  <c r="G1721" i="4"/>
  <c r="H1721" i="4"/>
  <c r="I1721" i="4"/>
  <c r="J1721" i="4"/>
  <c r="F1722" i="4"/>
  <c r="G1722" i="4"/>
  <c r="H1722" i="4"/>
  <c r="I1722" i="4"/>
  <c r="J1722" i="4"/>
  <c r="F1723" i="4"/>
  <c r="G1723" i="4"/>
  <c r="H1723" i="4"/>
  <c r="I1723" i="4"/>
  <c r="J1723" i="4"/>
  <c r="F1724" i="4"/>
  <c r="G1724" i="4"/>
  <c r="H1724" i="4"/>
  <c r="I1724" i="4"/>
  <c r="J1724" i="4"/>
  <c r="F1725" i="4"/>
  <c r="G1725" i="4"/>
  <c r="H1725" i="4"/>
  <c r="I1725" i="4"/>
  <c r="J1725" i="4"/>
  <c r="F1726" i="4"/>
  <c r="G1726" i="4"/>
  <c r="H1726" i="4"/>
  <c r="I1726" i="4"/>
  <c r="J1726" i="4"/>
  <c r="F1727" i="4"/>
  <c r="G1727" i="4"/>
  <c r="H1727" i="4"/>
  <c r="I1727" i="4"/>
  <c r="J1727" i="4"/>
  <c r="F1728" i="4"/>
  <c r="G1728" i="4"/>
  <c r="H1728" i="4"/>
  <c r="I1728" i="4"/>
  <c r="J1728" i="4"/>
  <c r="F1729" i="4"/>
  <c r="G1729" i="4"/>
  <c r="H1729" i="4"/>
  <c r="I1729" i="4"/>
  <c r="J1729" i="4"/>
  <c r="F1730" i="4"/>
  <c r="G1730" i="4"/>
  <c r="H1730" i="4"/>
  <c r="I1730" i="4"/>
  <c r="J1730" i="4"/>
  <c r="F1731" i="4"/>
  <c r="G1731" i="4"/>
  <c r="H1731" i="4"/>
  <c r="I1731" i="4"/>
  <c r="J1731" i="4"/>
  <c r="F1732" i="4"/>
  <c r="G1732" i="4"/>
  <c r="H1732" i="4"/>
  <c r="I1732" i="4"/>
  <c r="J1732" i="4"/>
  <c r="F1733" i="4"/>
  <c r="G1733" i="4"/>
  <c r="H1733" i="4"/>
  <c r="I1733" i="4"/>
  <c r="J1733" i="4"/>
  <c r="F1734" i="4"/>
  <c r="G1734" i="4"/>
  <c r="H1734" i="4"/>
  <c r="I1734" i="4"/>
  <c r="J1734" i="4"/>
  <c r="F1735" i="4"/>
  <c r="G1735" i="4"/>
  <c r="H1735" i="4"/>
  <c r="I1735" i="4"/>
  <c r="J1735" i="4"/>
  <c r="F1736" i="4"/>
  <c r="G1736" i="4"/>
  <c r="H1736" i="4"/>
  <c r="I1736" i="4"/>
  <c r="J1736" i="4"/>
  <c r="F1737" i="4"/>
  <c r="G1737" i="4"/>
  <c r="H1737" i="4"/>
  <c r="I1737" i="4"/>
  <c r="J1737" i="4"/>
  <c r="F1738" i="4"/>
  <c r="G1738" i="4"/>
  <c r="H1738" i="4"/>
  <c r="I1738" i="4"/>
  <c r="J1738" i="4"/>
  <c r="F1739" i="4"/>
  <c r="G1739" i="4"/>
  <c r="H1739" i="4"/>
  <c r="I1739" i="4"/>
  <c r="J1739" i="4"/>
  <c r="F1740" i="4"/>
  <c r="G1740" i="4"/>
  <c r="H1740" i="4"/>
  <c r="I1740" i="4"/>
  <c r="J1740" i="4"/>
  <c r="F1741" i="4"/>
  <c r="G1741" i="4"/>
  <c r="H1741" i="4"/>
  <c r="I1741" i="4"/>
  <c r="J1741" i="4"/>
  <c r="F1742" i="4"/>
  <c r="G1742" i="4"/>
  <c r="H1742" i="4"/>
  <c r="I1742" i="4"/>
  <c r="J1742" i="4"/>
  <c r="F1743" i="4"/>
  <c r="G1743" i="4"/>
  <c r="H1743" i="4"/>
  <c r="I1743" i="4"/>
  <c r="J1743" i="4"/>
  <c r="F1744" i="4"/>
  <c r="G1744" i="4"/>
  <c r="H1744" i="4"/>
  <c r="I1744" i="4"/>
  <c r="J1744" i="4"/>
  <c r="F1745" i="4"/>
  <c r="G1745" i="4"/>
  <c r="H1745" i="4"/>
  <c r="I1745" i="4"/>
  <c r="J1745" i="4"/>
  <c r="F1746" i="4"/>
  <c r="G1746" i="4"/>
  <c r="H1746" i="4"/>
  <c r="I1746" i="4"/>
  <c r="J1746" i="4"/>
  <c r="F1747" i="4"/>
  <c r="G1747" i="4"/>
  <c r="H1747" i="4"/>
  <c r="I1747" i="4"/>
  <c r="J1747" i="4"/>
  <c r="F1748" i="4"/>
  <c r="G1748" i="4"/>
  <c r="H1748" i="4"/>
  <c r="I1748" i="4"/>
  <c r="J1748" i="4"/>
  <c r="F1749" i="4"/>
  <c r="G1749" i="4"/>
  <c r="H1749" i="4"/>
  <c r="I1749" i="4"/>
  <c r="J1749" i="4"/>
  <c r="F1750" i="4"/>
  <c r="G1750" i="4"/>
  <c r="H1750" i="4"/>
  <c r="I1750" i="4"/>
  <c r="J1750" i="4"/>
  <c r="F1751" i="4"/>
  <c r="G1751" i="4"/>
  <c r="H1751" i="4"/>
  <c r="I1751" i="4"/>
  <c r="J1751" i="4"/>
  <c r="F1752" i="4"/>
  <c r="G1752" i="4"/>
  <c r="H1752" i="4"/>
  <c r="I1752" i="4"/>
  <c r="J1752" i="4"/>
  <c r="F1753" i="4"/>
  <c r="G1753" i="4"/>
  <c r="H1753" i="4"/>
  <c r="I1753" i="4"/>
  <c r="J1753" i="4"/>
  <c r="F1754" i="4"/>
  <c r="G1754" i="4"/>
  <c r="H1754" i="4"/>
  <c r="I1754" i="4"/>
  <c r="J1754" i="4"/>
  <c r="F1755" i="4"/>
  <c r="G1755" i="4"/>
  <c r="H1755" i="4"/>
  <c r="I1755" i="4"/>
  <c r="J1755" i="4"/>
  <c r="F1756" i="4"/>
  <c r="G1756" i="4"/>
  <c r="H1756" i="4"/>
  <c r="I1756" i="4"/>
  <c r="J1756" i="4"/>
  <c r="F1757" i="4"/>
  <c r="G1757" i="4"/>
  <c r="H1757" i="4"/>
  <c r="I1757" i="4"/>
  <c r="J1757" i="4"/>
  <c r="F1758" i="4"/>
  <c r="G1758" i="4"/>
  <c r="H1758" i="4"/>
  <c r="I1758" i="4"/>
  <c r="J1758" i="4"/>
  <c r="F1759" i="4"/>
  <c r="G1759" i="4"/>
  <c r="H1759" i="4"/>
  <c r="I1759" i="4"/>
  <c r="J1759" i="4"/>
  <c r="F1760" i="4"/>
  <c r="G1760" i="4"/>
  <c r="H1760" i="4"/>
  <c r="I1760" i="4"/>
  <c r="J1760" i="4"/>
  <c r="F1761" i="4"/>
  <c r="G1761" i="4"/>
  <c r="H1761" i="4"/>
  <c r="I1761" i="4"/>
  <c r="J1761" i="4"/>
  <c r="F1762" i="4"/>
  <c r="G1762" i="4"/>
  <c r="H1762" i="4"/>
  <c r="I1762" i="4"/>
  <c r="J1762" i="4"/>
  <c r="F1763" i="4"/>
  <c r="G1763" i="4"/>
  <c r="H1763" i="4"/>
  <c r="I1763" i="4"/>
  <c r="J1763" i="4"/>
  <c r="F1764" i="4"/>
  <c r="G1764" i="4"/>
  <c r="H1764" i="4"/>
  <c r="I1764" i="4"/>
  <c r="J1764" i="4"/>
  <c r="F1765" i="4"/>
  <c r="G1765" i="4"/>
  <c r="H1765" i="4"/>
  <c r="I1765" i="4"/>
  <c r="J1765" i="4"/>
  <c r="F1766" i="4"/>
  <c r="G1766" i="4"/>
  <c r="H1766" i="4"/>
  <c r="I1766" i="4"/>
  <c r="J1766" i="4"/>
  <c r="F1767" i="4"/>
  <c r="G1767" i="4"/>
  <c r="H1767" i="4"/>
  <c r="I1767" i="4"/>
  <c r="J1767" i="4"/>
  <c r="F1768" i="4"/>
  <c r="G1768" i="4"/>
  <c r="H1768" i="4"/>
  <c r="I1768" i="4"/>
  <c r="J1768" i="4"/>
  <c r="F1769" i="4"/>
  <c r="G1769" i="4"/>
  <c r="H1769" i="4"/>
  <c r="I1769" i="4"/>
  <c r="J1769" i="4"/>
  <c r="F1770" i="4"/>
  <c r="G1770" i="4"/>
  <c r="H1770" i="4"/>
  <c r="I1770" i="4"/>
  <c r="J1770" i="4"/>
  <c r="F1771" i="4"/>
  <c r="G1771" i="4"/>
  <c r="H1771" i="4"/>
  <c r="I1771" i="4"/>
  <c r="J1771" i="4"/>
  <c r="F1772" i="4"/>
  <c r="G1772" i="4"/>
  <c r="H1772" i="4"/>
  <c r="I1772" i="4"/>
  <c r="J1772" i="4"/>
  <c r="F1773" i="4"/>
  <c r="G1773" i="4"/>
  <c r="H1773" i="4"/>
  <c r="I1773" i="4"/>
  <c r="J1773" i="4"/>
  <c r="F1774" i="4"/>
  <c r="G1774" i="4"/>
  <c r="H1774" i="4"/>
  <c r="I1774" i="4"/>
  <c r="J1774" i="4"/>
  <c r="F1775" i="4"/>
  <c r="G1775" i="4"/>
  <c r="H1775" i="4"/>
  <c r="I1775" i="4"/>
  <c r="J1775" i="4"/>
  <c r="F1776" i="4"/>
  <c r="G1776" i="4"/>
  <c r="H1776" i="4"/>
  <c r="I1776" i="4"/>
  <c r="J1776" i="4"/>
  <c r="F1777" i="4"/>
  <c r="G1777" i="4"/>
  <c r="H1777" i="4"/>
  <c r="I1777" i="4"/>
  <c r="J1777" i="4"/>
  <c r="F1778" i="4"/>
  <c r="G1778" i="4"/>
  <c r="H1778" i="4"/>
  <c r="I1778" i="4"/>
  <c r="J1778" i="4"/>
  <c r="F1779" i="4"/>
  <c r="G1779" i="4"/>
  <c r="H1779" i="4"/>
  <c r="I1779" i="4"/>
  <c r="J1779" i="4"/>
  <c r="F1780" i="4"/>
  <c r="G1780" i="4"/>
  <c r="H1780" i="4"/>
  <c r="I1780" i="4"/>
  <c r="J1780" i="4"/>
  <c r="F1781" i="4"/>
  <c r="G1781" i="4"/>
  <c r="H1781" i="4"/>
  <c r="I1781" i="4"/>
  <c r="J1781" i="4"/>
  <c r="F1782" i="4"/>
  <c r="G1782" i="4"/>
  <c r="H1782" i="4"/>
  <c r="I1782" i="4"/>
  <c r="J1782" i="4"/>
  <c r="F1783" i="4"/>
  <c r="G1783" i="4"/>
  <c r="H1783" i="4"/>
  <c r="I1783" i="4"/>
  <c r="J1783" i="4"/>
  <c r="F1784" i="4"/>
  <c r="G1784" i="4"/>
  <c r="H1784" i="4"/>
  <c r="I1784" i="4"/>
  <c r="J1784" i="4"/>
  <c r="F1785" i="4"/>
  <c r="G1785" i="4"/>
  <c r="H1785" i="4"/>
  <c r="I1785" i="4"/>
  <c r="J1785" i="4"/>
  <c r="F1786" i="4"/>
  <c r="G1786" i="4"/>
  <c r="H1786" i="4"/>
  <c r="I1786" i="4"/>
  <c r="J1786" i="4"/>
  <c r="F1787" i="4"/>
  <c r="G1787" i="4"/>
  <c r="H1787" i="4"/>
  <c r="I1787" i="4"/>
  <c r="J1787" i="4"/>
  <c r="F1788" i="4"/>
  <c r="G1788" i="4"/>
  <c r="H1788" i="4"/>
  <c r="I1788" i="4"/>
  <c r="J1788" i="4"/>
  <c r="F1789" i="4"/>
  <c r="G1789" i="4"/>
  <c r="H1789" i="4"/>
  <c r="I1789" i="4"/>
  <c r="J1789" i="4"/>
  <c r="F1790" i="4"/>
  <c r="G1790" i="4"/>
  <c r="H1790" i="4"/>
  <c r="I1790" i="4"/>
  <c r="J1790" i="4"/>
  <c r="F1791" i="4"/>
  <c r="G1791" i="4"/>
  <c r="H1791" i="4"/>
  <c r="I1791" i="4"/>
  <c r="J1791" i="4"/>
  <c r="F1792" i="4"/>
  <c r="G1792" i="4"/>
  <c r="H1792" i="4"/>
  <c r="I1792" i="4"/>
  <c r="J1792" i="4"/>
  <c r="F1793" i="4"/>
  <c r="G1793" i="4"/>
  <c r="H1793" i="4"/>
  <c r="I1793" i="4"/>
  <c r="J1793" i="4"/>
  <c r="F1794" i="4"/>
  <c r="G1794" i="4"/>
  <c r="H1794" i="4"/>
  <c r="I1794" i="4"/>
  <c r="J1794" i="4"/>
  <c r="F1795" i="4"/>
  <c r="G1795" i="4"/>
  <c r="H1795" i="4"/>
  <c r="I1795" i="4"/>
  <c r="J1795" i="4"/>
  <c r="F1796" i="4"/>
  <c r="G1796" i="4"/>
  <c r="H1796" i="4"/>
  <c r="I1796" i="4"/>
  <c r="J1796" i="4"/>
  <c r="F1797" i="4"/>
  <c r="G1797" i="4"/>
  <c r="H1797" i="4"/>
  <c r="I1797" i="4"/>
  <c r="J1797" i="4"/>
  <c r="F1798" i="4"/>
  <c r="G1798" i="4"/>
  <c r="H1798" i="4"/>
  <c r="I1798" i="4"/>
  <c r="J1798" i="4"/>
  <c r="F1799" i="4"/>
  <c r="G1799" i="4"/>
  <c r="H1799" i="4"/>
  <c r="I1799" i="4"/>
  <c r="J1799" i="4"/>
  <c r="F1800" i="4"/>
  <c r="G1800" i="4"/>
  <c r="H1800" i="4"/>
  <c r="I1800" i="4"/>
  <c r="J1800" i="4"/>
  <c r="F1801" i="4"/>
  <c r="G1801" i="4"/>
  <c r="H1801" i="4"/>
  <c r="I1801" i="4"/>
  <c r="J1801" i="4"/>
  <c r="F1802" i="4"/>
  <c r="G1802" i="4"/>
  <c r="H1802" i="4"/>
  <c r="I1802" i="4"/>
  <c r="J1802" i="4"/>
  <c r="F1803" i="4"/>
  <c r="G1803" i="4"/>
  <c r="H1803" i="4"/>
  <c r="I1803" i="4"/>
  <c r="J1803" i="4"/>
  <c r="F1804" i="4"/>
  <c r="G1804" i="4"/>
  <c r="H1804" i="4"/>
  <c r="I1804" i="4"/>
  <c r="J1804" i="4"/>
  <c r="F1805" i="4"/>
  <c r="G1805" i="4"/>
  <c r="H1805" i="4"/>
  <c r="I1805" i="4"/>
  <c r="J1805" i="4"/>
  <c r="F1806" i="4"/>
  <c r="G1806" i="4"/>
  <c r="H1806" i="4"/>
  <c r="I1806" i="4"/>
  <c r="J1806" i="4"/>
  <c r="F1807" i="4"/>
  <c r="G1807" i="4"/>
  <c r="H1807" i="4"/>
  <c r="I1807" i="4"/>
  <c r="J1807" i="4"/>
  <c r="F1808" i="4"/>
  <c r="G1808" i="4"/>
  <c r="H1808" i="4"/>
  <c r="I1808" i="4"/>
  <c r="J1808" i="4"/>
  <c r="F1809" i="4"/>
  <c r="G1809" i="4"/>
  <c r="H1809" i="4"/>
  <c r="I1809" i="4"/>
  <c r="J1809" i="4"/>
  <c r="F1810" i="4"/>
  <c r="G1810" i="4"/>
  <c r="H1810" i="4"/>
  <c r="I1810" i="4"/>
  <c r="J1810" i="4"/>
  <c r="F1811" i="4"/>
  <c r="G1811" i="4"/>
  <c r="H1811" i="4"/>
  <c r="I1811" i="4"/>
  <c r="J1811" i="4"/>
  <c r="F1812" i="4"/>
  <c r="G1812" i="4"/>
  <c r="H1812" i="4"/>
  <c r="I1812" i="4"/>
  <c r="J1812" i="4"/>
  <c r="F1813" i="4"/>
  <c r="G1813" i="4"/>
  <c r="H1813" i="4"/>
  <c r="I1813" i="4"/>
  <c r="J1813" i="4"/>
  <c r="F1814" i="4"/>
  <c r="G1814" i="4"/>
  <c r="H1814" i="4"/>
  <c r="I1814" i="4"/>
  <c r="J1814" i="4"/>
  <c r="F1815" i="4"/>
  <c r="G1815" i="4"/>
  <c r="H1815" i="4"/>
  <c r="I1815" i="4"/>
  <c r="J1815" i="4"/>
  <c r="F1816" i="4"/>
  <c r="G1816" i="4"/>
  <c r="H1816" i="4"/>
  <c r="I1816" i="4"/>
  <c r="J1816" i="4"/>
  <c r="F1817" i="4"/>
  <c r="G1817" i="4"/>
  <c r="H1817" i="4"/>
  <c r="I1817" i="4"/>
  <c r="J1817" i="4"/>
  <c r="F1818" i="4"/>
  <c r="G1818" i="4"/>
  <c r="H1818" i="4"/>
  <c r="I1818" i="4"/>
  <c r="J1818" i="4"/>
  <c r="F1819" i="4"/>
  <c r="G1819" i="4"/>
  <c r="H1819" i="4"/>
  <c r="I1819" i="4"/>
  <c r="J1819" i="4"/>
  <c r="F1820" i="4"/>
  <c r="G1820" i="4"/>
  <c r="H1820" i="4"/>
  <c r="I1820" i="4"/>
  <c r="J1820" i="4"/>
  <c r="F1821" i="4"/>
  <c r="G1821" i="4"/>
  <c r="H1821" i="4"/>
  <c r="I1821" i="4"/>
  <c r="J1821" i="4"/>
  <c r="F1822" i="4"/>
  <c r="G1822" i="4"/>
  <c r="H1822" i="4"/>
  <c r="I1822" i="4"/>
  <c r="J1822" i="4"/>
  <c r="F1823" i="4"/>
  <c r="G1823" i="4"/>
  <c r="H1823" i="4"/>
  <c r="I1823" i="4"/>
  <c r="J1823" i="4"/>
  <c r="F1824" i="4"/>
  <c r="G1824" i="4"/>
  <c r="H1824" i="4"/>
  <c r="I1824" i="4"/>
  <c r="J1824" i="4"/>
  <c r="F1825" i="4"/>
  <c r="G1825" i="4"/>
  <c r="H1825" i="4"/>
  <c r="I1825" i="4"/>
  <c r="J1825" i="4"/>
  <c r="F1826" i="4"/>
  <c r="G1826" i="4"/>
  <c r="H1826" i="4"/>
  <c r="I1826" i="4"/>
  <c r="J1826" i="4"/>
  <c r="F1827" i="4"/>
  <c r="G1827" i="4"/>
  <c r="H1827" i="4"/>
  <c r="I1827" i="4"/>
  <c r="J1827" i="4"/>
  <c r="F1828" i="4"/>
  <c r="G1828" i="4"/>
  <c r="H1828" i="4"/>
  <c r="I1828" i="4"/>
  <c r="J1828" i="4"/>
  <c r="F1829" i="4"/>
  <c r="G1829" i="4"/>
  <c r="H1829" i="4"/>
  <c r="I1829" i="4"/>
  <c r="J1829" i="4"/>
  <c r="F1830" i="4"/>
  <c r="G1830" i="4"/>
  <c r="H1830" i="4"/>
  <c r="I1830" i="4"/>
  <c r="J1830" i="4"/>
  <c r="F1831" i="4"/>
  <c r="G1831" i="4"/>
  <c r="H1831" i="4"/>
  <c r="I1831" i="4"/>
  <c r="J1831" i="4"/>
  <c r="F1832" i="4"/>
  <c r="G1832" i="4"/>
  <c r="H1832" i="4"/>
  <c r="I1832" i="4"/>
  <c r="J1832" i="4"/>
  <c r="F1833" i="4"/>
  <c r="G1833" i="4"/>
  <c r="H1833" i="4"/>
  <c r="I1833" i="4"/>
  <c r="J1833" i="4"/>
  <c r="F1834" i="4"/>
  <c r="G1834" i="4"/>
  <c r="H1834" i="4"/>
  <c r="I1834" i="4"/>
  <c r="J1834" i="4"/>
  <c r="F1835" i="4"/>
  <c r="G1835" i="4"/>
  <c r="H1835" i="4"/>
  <c r="I1835" i="4"/>
  <c r="J1835" i="4"/>
  <c r="F1836" i="4"/>
  <c r="G1836" i="4"/>
  <c r="H1836" i="4"/>
  <c r="I1836" i="4"/>
  <c r="J1836" i="4"/>
  <c r="F1837" i="4"/>
  <c r="G1837" i="4"/>
  <c r="H1837" i="4"/>
  <c r="I1837" i="4"/>
  <c r="J1837" i="4"/>
  <c r="F1838" i="4"/>
  <c r="G1838" i="4"/>
  <c r="H1838" i="4"/>
  <c r="I1838" i="4"/>
  <c r="J1838" i="4"/>
  <c r="F1839" i="4"/>
  <c r="G1839" i="4"/>
  <c r="H1839" i="4"/>
  <c r="I1839" i="4"/>
  <c r="J1839" i="4"/>
  <c r="F1840" i="4"/>
  <c r="G1840" i="4"/>
  <c r="H1840" i="4"/>
  <c r="I1840" i="4"/>
  <c r="J1840" i="4"/>
  <c r="F1841" i="4"/>
  <c r="G1841" i="4"/>
  <c r="H1841" i="4"/>
  <c r="I1841" i="4"/>
  <c r="J1841" i="4"/>
  <c r="F1842" i="4"/>
  <c r="G1842" i="4"/>
  <c r="H1842" i="4"/>
  <c r="I1842" i="4"/>
  <c r="J1842" i="4"/>
  <c r="F1843" i="4"/>
  <c r="G1843" i="4"/>
  <c r="H1843" i="4"/>
  <c r="I1843" i="4"/>
  <c r="J1843" i="4"/>
  <c r="F1844" i="4"/>
  <c r="G1844" i="4"/>
  <c r="H1844" i="4"/>
  <c r="I1844" i="4"/>
  <c r="J1844" i="4"/>
  <c r="F1845" i="4"/>
  <c r="G1845" i="4"/>
  <c r="H1845" i="4"/>
  <c r="I1845" i="4"/>
  <c r="J1845" i="4"/>
  <c r="F1846" i="4"/>
  <c r="G1846" i="4"/>
  <c r="H1846" i="4"/>
  <c r="I1846" i="4"/>
  <c r="J1846" i="4"/>
  <c r="F1847" i="4"/>
  <c r="G1847" i="4"/>
  <c r="H1847" i="4"/>
  <c r="I1847" i="4"/>
  <c r="J1847" i="4"/>
  <c r="F1848" i="4"/>
  <c r="G1848" i="4"/>
  <c r="H1848" i="4"/>
  <c r="I1848" i="4"/>
  <c r="J1848" i="4"/>
  <c r="F1849" i="4"/>
  <c r="G1849" i="4"/>
  <c r="H1849" i="4"/>
  <c r="I1849" i="4"/>
  <c r="J1849" i="4"/>
  <c r="F1850" i="4"/>
  <c r="G1850" i="4"/>
  <c r="H1850" i="4"/>
  <c r="I1850" i="4"/>
  <c r="J1850" i="4"/>
  <c r="F1851" i="4"/>
  <c r="G1851" i="4"/>
  <c r="H1851" i="4"/>
  <c r="I1851" i="4"/>
  <c r="J1851" i="4"/>
  <c r="F1852" i="4"/>
  <c r="G1852" i="4"/>
  <c r="H1852" i="4"/>
  <c r="I1852" i="4"/>
  <c r="J1852" i="4"/>
  <c r="F1853" i="4"/>
  <c r="G1853" i="4"/>
  <c r="H1853" i="4"/>
  <c r="I1853" i="4"/>
  <c r="J1853" i="4"/>
  <c r="F1854" i="4"/>
  <c r="G1854" i="4"/>
  <c r="H1854" i="4"/>
  <c r="I1854" i="4"/>
  <c r="J1854" i="4"/>
  <c r="F1855" i="4"/>
  <c r="G1855" i="4"/>
  <c r="H1855" i="4"/>
  <c r="I1855" i="4"/>
  <c r="J1855" i="4"/>
  <c r="F1856" i="4"/>
  <c r="G1856" i="4"/>
  <c r="H1856" i="4"/>
  <c r="I1856" i="4"/>
  <c r="J1856" i="4"/>
  <c r="F1857" i="4"/>
  <c r="G1857" i="4"/>
  <c r="H1857" i="4"/>
  <c r="I1857" i="4"/>
  <c r="J1857" i="4"/>
  <c r="F1858" i="4"/>
  <c r="G1858" i="4"/>
  <c r="H1858" i="4"/>
  <c r="I1858" i="4"/>
  <c r="J1858" i="4"/>
  <c r="F1859" i="4"/>
  <c r="G1859" i="4"/>
  <c r="H1859" i="4"/>
  <c r="I1859" i="4"/>
  <c r="J1859" i="4"/>
  <c r="F1860" i="4"/>
  <c r="G1860" i="4"/>
  <c r="H1860" i="4"/>
  <c r="I1860" i="4"/>
  <c r="J1860" i="4"/>
  <c r="F1861" i="4"/>
  <c r="G1861" i="4"/>
  <c r="H1861" i="4"/>
  <c r="I1861" i="4"/>
  <c r="J1861" i="4"/>
  <c r="F1862" i="4"/>
  <c r="G1862" i="4"/>
  <c r="H1862" i="4"/>
  <c r="I1862" i="4"/>
  <c r="J1862" i="4"/>
  <c r="F1863" i="4"/>
  <c r="G1863" i="4"/>
  <c r="H1863" i="4"/>
  <c r="I1863" i="4"/>
  <c r="J1863" i="4"/>
  <c r="F1864" i="4"/>
  <c r="G1864" i="4"/>
  <c r="H1864" i="4"/>
  <c r="I1864" i="4"/>
  <c r="J1864" i="4"/>
  <c r="F1865" i="4"/>
  <c r="G1865" i="4"/>
  <c r="H1865" i="4"/>
  <c r="I1865" i="4"/>
  <c r="J1865" i="4"/>
  <c r="F1866" i="4"/>
  <c r="G1866" i="4"/>
  <c r="H1866" i="4"/>
  <c r="I1866" i="4"/>
  <c r="J1866" i="4"/>
  <c r="F1867" i="4"/>
  <c r="G1867" i="4"/>
  <c r="H1867" i="4"/>
  <c r="I1867" i="4"/>
  <c r="J1867" i="4"/>
  <c r="F1868" i="4"/>
  <c r="G1868" i="4"/>
  <c r="H1868" i="4"/>
  <c r="I1868" i="4"/>
  <c r="J1868" i="4"/>
  <c r="F1869" i="4"/>
  <c r="G1869" i="4"/>
  <c r="H1869" i="4"/>
  <c r="I1869" i="4"/>
  <c r="J1869" i="4"/>
  <c r="F1870" i="4"/>
  <c r="G1870" i="4"/>
  <c r="H1870" i="4"/>
  <c r="I1870" i="4"/>
  <c r="J1870" i="4"/>
  <c r="F1871" i="4"/>
  <c r="G1871" i="4"/>
  <c r="H1871" i="4"/>
  <c r="I1871" i="4"/>
  <c r="J1871" i="4"/>
  <c r="F1872" i="4"/>
  <c r="G1872" i="4"/>
  <c r="H1872" i="4"/>
  <c r="I1872" i="4"/>
  <c r="J1872" i="4"/>
  <c r="F1873" i="4"/>
  <c r="G1873" i="4"/>
  <c r="H1873" i="4"/>
  <c r="I1873" i="4"/>
  <c r="J1873" i="4"/>
  <c r="F1874" i="4"/>
  <c r="G1874" i="4"/>
  <c r="H1874" i="4"/>
  <c r="I1874" i="4"/>
  <c r="J1874" i="4"/>
  <c r="F1875" i="4"/>
  <c r="G1875" i="4"/>
  <c r="H1875" i="4"/>
  <c r="I1875" i="4"/>
  <c r="J1875" i="4"/>
  <c r="F1876" i="4"/>
  <c r="G1876" i="4"/>
  <c r="H1876" i="4"/>
  <c r="I1876" i="4"/>
  <c r="J1876" i="4"/>
  <c r="F1877" i="4"/>
  <c r="G1877" i="4"/>
  <c r="H1877" i="4"/>
  <c r="I1877" i="4"/>
  <c r="J1877" i="4"/>
  <c r="F1878" i="4"/>
  <c r="G1878" i="4"/>
  <c r="H1878" i="4"/>
  <c r="I1878" i="4"/>
  <c r="J1878" i="4"/>
  <c r="F1879" i="4"/>
  <c r="G1879" i="4"/>
  <c r="H1879" i="4"/>
  <c r="I1879" i="4"/>
  <c r="J1879" i="4"/>
  <c r="F1880" i="4"/>
  <c r="G1880" i="4"/>
  <c r="H1880" i="4"/>
  <c r="I1880" i="4"/>
  <c r="J1880" i="4"/>
  <c r="F1881" i="4"/>
  <c r="G1881" i="4"/>
  <c r="H1881" i="4"/>
  <c r="I1881" i="4"/>
  <c r="J1881" i="4"/>
  <c r="F1882" i="4"/>
  <c r="G1882" i="4"/>
  <c r="H1882" i="4"/>
  <c r="I1882" i="4"/>
  <c r="J1882" i="4"/>
  <c r="F1883" i="4"/>
  <c r="G1883" i="4"/>
  <c r="H1883" i="4"/>
  <c r="I1883" i="4"/>
  <c r="J1883" i="4"/>
  <c r="F1884" i="4"/>
  <c r="G1884" i="4"/>
  <c r="H1884" i="4"/>
  <c r="I1884" i="4"/>
  <c r="J1884" i="4"/>
  <c r="F1885" i="4"/>
  <c r="G1885" i="4"/>
  <c r="H1885" i="4"/>
  <c r="I1885" i="4"/>
  <c r="J1885" i="4"/>
  <c r="F1886" i="4"/>
  <c r="G1886" i="4"/>
  <c r="H1886" i="4"/>
  <c r="I1886" i="4"/>
  <c r="J1886" i="4"/>
  <c r="F1887" i="4"/>
  <c r="G1887" i="4"/>
  <c r="H1887" i="4"/>
  <c r="I1887" i="4"/>
  <c r="J1887" i="4"/>
  <c r="F1888" i="4"/>
  <c r="G1888" i="4"/>
  <c r="H1888" i="4"/>
  <c r="I1888" i="4"/>
  <c r="J1888" i="4"/>
  <c r="F1889" i="4"/>
  <c r="G1889" i="4"/>
  <c r="H1889" i="4"/>
  <c r="I1889" i="4"/>
  <c r="J1889" i="4"/>
  <c r="F1890" i="4"/>
  <c r="G1890" i="4"/>
  <c r="H1890" i="4"/>
  <c r="I1890" i="4"/>
  <c r="J1890" i="4"/>
  <c r="F1891" i="4"/>
  <c r="G1891" i="4"/>
  <c r="H1891" i="4"/>
  <c r="I1891" i="4"/>
  <c r="J1891" i="4"/>
  <c r="F1892" i="4"/>
  <c r="G1892" i="4"/>
  <c r="H1892" i="4"/>
  <c r="I1892" i="4"/>
  <c r="J1892" i="4"/>
  <c r="F1893" i="4"/>
  <c r="G1893" i="4"/>
  <c r="H1893" i="4"/>
  <c r="I1893" i="4"/>
  <c r="J1893" i="4"/>
  <c r="F1894" i="4"/>
  <c r="G1894" i="4"/>
  <c r="H1894" i="4"/>
  <c r="I1894" i="4"/>
  <c r="J1894" i="4"/>
  <c r="F1895" i="4"/>
  <c r="G1895" i="4"/>
  <c r="H1895" i="4"/>
  <c r="I1895" i="4"/>
  <c r="J1895" i="4"/>
  <c r="F1896" i="4"/>
  <c r="G1896" i="4"/>
  <c r="H1896" i="4"/>
  <c r="I1896" i="4"/>
  <c r="J1896" i="4"/>
  <c r="F1897" i="4"/>
  <c r="G1897" i="4"/>
  <c r="H1897" i="4"/>
  <c r="I1897" i="4"/>
  <c r="J1897" i="4"/>
  <c r="F1898" i="4"/>
  <c r="G1898" i="4"/>
  <c r="H1898" i="4"/>
  <c r="I1898" i="4"/>
  <c r="J1898" i="4"/>
  <c r="F1899" i="4"/>
  <c r="G1899" i="4"/>
  <c r="H1899" i="4"/>
  <c r="I1899" i="4"/>
  <c r="J1899" i="4"/>
  <c r="F1900" i="4"/>
  <c r="G1900" i="4"/>
  <c r="H1900" i="4"/>
  <c r="I1900" i="4"/>
  <c r="J1900" i="4"/>
  <c r="F1901" i="4"/>
  <c r="G1901" i="4"/>
  <c r="H1901" i="4"/>
  <c r="I1901" i="4"/>
  <c r="J1901" i="4"/>
  <c r="F1902" i="4"/>
  <c r="G1902" i="4"/>
  <c r="H1902" i="4"/>
  <c r="I1902" i="4"/>
  <c r="J1902" i="4"/>
  <c r="F1903" i="4"/>
  <c r="G1903" i="4"/>
  <c r="H1903" i="4"/>
  <c r="I1903" i="4"/>
  <c r="J1903" i="4"/>
  <c r="F1904" i="4"/>
  <c r="G1904" i="4"/>
  <c r="H1904" i="4"/>
  <c r="I1904" i="4"/>
  <c r="J1904" i="4"/>
  <c r="F1905" i="4"/>
  <c r="G1905" i="4"/>
  <c r="H1905" i="4"/>
  <c r="I1905" i="4"/>
  <c r="J1905" i="4"/>
  <c r="F1906" i="4"/>
  <c r="G1906" i="4"/>
  <c r="H1906" i="4"/>
  <c r="I1906" i="4"/>
  <c r="J1906" i="4"/>
  <c r="F1907" i="4"/>
  <c r="G1907" i="4"/>
  <c r="H1907" i="4"/>
  <c r="I1907" i="4"/>
  <c r="J1907" i="4"/>
  <c r="F1908" i="4"/>
  <c r="G1908" i="4"/>
  <c r="H1908" i="4"/>
  <c r="I1908" i="4"/>
  <c r="J1908" i="4"/>
  <c r="F1909" i="4"/>
  <c r="G1909" i="4"/>
  <c r="H1909" i="4"/>
  <c r="I1909" i="4"/>
  <c r="J1909" i="4"/>
  <c r="F1910" i="4"/>
  <c r="G1910" i="4"/>
  <c r="H1910" i="4"/>
  <c r="I1910" i="4"/>
  <c r="J1910" i="4"/>
  <c r="F1911" i="4"/>
  <c r="G1911" i="4"/>
  <c r="H1911" i="4"/>
  <c r="I1911" i="4"/>
  <c r="J1911" i="4"/>
  <c r="F1912" i="4"/>
  <c r="G1912" i="4"/>
  <c r="H1912" i="4"/>
  <c r="I1912" i="4"/>
  <c r="J1912" i="4"/>
  <c r="F1913" i="4"/>
  <c r="G1913" i="4"/>
  <c r="H1913" i="4"/>
  <c r="I1913" i="4"/>
  <c r="J1913" i="4"/>
  <c r="F1914" i="4"/>
  <c r="G1914" i="4"/>
  <c r="H1914" i="4"/>
  <c r="I1914" i="4"/>
  <c r="J1914" i="4"/>
  <c r="F1915" i="4"/>
  <c r="G1915" i="4"/>
  <c r="H1915" i="4"/>
  <c r="I1915" i="4"/>
  <c r="J1915" i="4"/>
  <c r="F1916" i="4"/>
  <c r="G1916" i="4"/>
  <c r="H1916" i="4"/>
  <c r="I1916" i="4"/>
  <c r="J1916" i="4"/>
  <c r="F1917" i="4"/>
  <c r="G1917" i="4"/>
  <c r="H1917" i="4"/>
  <c r="I1917" i="4"/>
  <c r="J1917" i="4"/>
  <c r="F1918" i="4"/>
  <c r="G1918" i="4"/>
  <c r="H1918" i="4"/>
  <c r="I1918" i="4"/>
  <c r="J1918" i="4"/>
  <c r="F1919" i="4"/>
  <c r="G1919" i="4"/>
  <c r="H1919" i="4"/>
  <c r="I1919" i="4"/>
  <c r="J1919" i="4"/>
  <c r="F1920" i="4"/>
  <c r="G1920" i="4"/>
  <c r="H1920" i="4"/>
  <c r="I1920" i="4"/>
  <c r="J1920" i="4"/>
  <c r="F1921" i="4"/>
  <c r="G1921" i="4"/>
  <c r="H1921" i="4"/>
  <c r="I1921" i="4"/>
  <c r="J1921" i="4"/>
  <c r="F1922" i="4"/>
  <c r="G1922" i="4"/>
  <c r="H1922" i="4"/>
  <c r="I1922" i="4"/>
  <c r="J1922" i="4"/>
  <c r="F1923" i="4"/>
  <c r="G1923" i="4"/>
  <c r="H1923" i="4"/>
  <c r="I1923" i="4"/>
  <c r="J1923" i="4"/>
  <c r="F1924" i="4"/>
  <c r="G1924" i="4"/>
  <c r="H1924" i="4"/>
  <c r="I1924" i="4"/>
  <c r="J1924" i="4"/>
  <c r="F1925" i="4"/>
  <c r="G1925" i="4"/>
  <c r="H1925" i="4"/>
  <c r="I1925" i="4"/>
  <c r="J1925" i="4"/>
  <c r="F1926" i="4"/>
  <c r="G1926" i="4"/>
  <c r="H1926" i="4"/>
  <c r="I1926" i="4"/>
  <c r="J1926" i="4"/>
  <c r="F1927" i="4"/>
  <c r="G1927" i="4"/>
  <c r="H1927" i="4"/>
  <c r="I1927" i="4"/>
  <c r="J1927" i="4"/>
  <c r="F1928" i="4"/>
  <c r="G1928" i="4"/>
  <c r="H1928" i="4"/>
  <c r="I1928" i="4"/>
  <c r="J1928" i="4"/>
  <c r="F1929" i="4"/>
  <c r="G1929" i="4"/>
  <c r="H1929" i="4"/>
  <c r="I1929" i="4"/>
  <c r="J1929" i="4"/>
  <c r="F1930" i="4"/>
  <c r="G1930" i="4"/>
  <c r="H1930" i="4"/>
  <c r="I1930" i="4"/>
  <c r="J1930" i="4"/>
  <c r="F1931" i="4"/>
  <c r="G1931" i="4"/>
  <c r="H1931" i="4"/>
  <c r="I1931" i="4"/>
  <c r="J1931" i="4"/>
  <c r="F1932" i="4"/>
  <c r="G1932" i="4"/>
  <c r="H1932" i="4"/>
  <c r="I1932" i="4"/>
  <c r="J1932" i="4"/>
  <c r="F1933" i="4"/>
  <c r="G1933" i="4"/>
  <c r="H1933" i="4"/>
  <c r="I1933" i="4"/>
  <c r="J1933" i="4"/>
  <c r="F1934" i="4"/>
  <c r="G1934" i="4"/>
  <c r="H1934" i="4"/>
  <c r="I1934" i="4"/>
  <c r="J1934" i="4"/>
  <c r="F1935" i="4"/>
  <c r="G1935" i="4"/>
  <c r="H1935" i="4"/>
  <c r="I1935" i="4"/>
  <c r="J1935" i="4"/>
  <c r="F1936" i="4"/>
  <c r="G1936" i="4"/>
  <c r="H1936" i="4"/>
  <c r="I1936" i="4"/>
  <c r="J1936" i="4"/>
  <c r="F1937" i="4"/>
  <c r="G1937" i="4"/>
  <c r="H1937" i="4"/>
  <c r="I1937" i="4"/>
  <c r="J1937" i="4"/>
  <c r="F1938" i="4"/>
  <c r="G1938" i="4"/>
  <c r="H1938" i="4"/>
  <c r="I1938" i="4"/>
  <c r="J1938" i="4"/>
  <c r="F1939" i="4"/>
  <c r="G1939" i="4"/>
  <c r="H1939" i="4"/>
  <c r="I1939" i="4"/>
  <c r="J1939" i="4"/>
  <c r="F1940" i="4"/>
  <c r="G1940" i="4"/>
  <c r="H1940" i="4"/>
  <c r="I1940" i="4"/>
  <c r="J1940" i="4"/>
  <c r="F1941" i="4"/>
  <c r="G1941" i="4"/>
  <c r="H1941" i="4"/>
  <c r="I1941" i="4"/>
  <c r="J1941" i="4"/>
  <c r="F1942" i="4"/>
  <c r="G1942" i="4"/>
  <c r="H1942" i="4"/>
  <c r="I1942" i="4"/>
  <c r="J1942" i="4"/>
  <c r="F1943" i="4"/>
  <c r="G1943" i="4"/>
  <c r="H1943" i="4"/>
  <c r="I1943" i="4"/>
  <c r="J1943" i="4"/>
  <c r="F1944" i="4"/>
  <c r="G1944" i="4"/>
  <c r="H1944" i="4"/>
  <c r="I1944" i="4"/>
  <c r="J1944" i="4"/>
  <c r="F1945" i="4"/>
  <c r="G1945" i="4"/>
  <c r="H1945" i="4"/>
  <c r="I1945" i="4"/>
  <c r="J1945" i="4"/>
  <c r="F1946" i="4"/>
  <c r="G1946" i="4"/>
  <c r="H1946" i="4"/>
  <c r="I1946" i="4"/>
  <c r="J1946" i="4"/>
  <c r="F1947" i="4"/>
  <c r="G1947" i="4"/>
  <c r="H1947" i="4"/>
  <c r="I1947" i="4"/>
  <c r="J1947" i="4"/>
  <c r="F1948" i="4"/>
  <c r="G1948" i="4"/>
  <c r="H1948" i="4"/>
  <c r="I1948" i="4"/>
  <c r="J1948" i="4"/>
  <c r="F1949" i="4"/>
  <c r="G1949" i="4"/>
  <c r="H1949" i="4"/>
  <c r="I1949" i="4"/>
  <c r="J1949" i="4"/>
  <c r="F1950" i="4"/>
  <c r="G1950" i="4"/>
  <c r="H1950" i="4"/>
  <c r="I1950" i="4"/>
  <c r="J1950" i="4"/>
  <c r="F1951" i="4"/>
  <c r="G1951" i="4"/>
  <c r="H1951" i="4"/>
  <c r="I1951" i="4"/>
  <c r="J1951" i="4"/>
  <c r="F1952" i="4"/>
  <c r="G1952" i="4"/>
  <c r="H1952" i="4"/>
  <c r="I1952" i="4"/>
  <c r="J1952" i="4"/>
  <c r="F1953" i="4"/>
  <c r="G1953" i="4"/>
  <c r="H1953" i="4"/>
  <c r="I1953" i="4"/>
  <c r="J1953" i="4"/>
  <c r="F1954" i="4"/>
  <c r="G1954" i="4"/>
  <c r="H1954" i="4"/>
  <c r="I1954" i="4"/>
  <c r="J1954" i="4"/>
  <c r="F1955" i="4"/>
  <c r="G1955" i="4"/>
  <c r="H1955" i="4"/>
  <c r="I1955" i="4"/>
  <c r="J1955" i="4"/>
  <c r="F1956" i="4"/>
  <c r="G1956" i="4"/>
  <c r="H1956" i="4"/>
  <c r="I1956" i="4"/>
  <c r="J1956" i="4"/>
  <c r="F1957" i="4"/>
  <c r="G1957" i="4"/>
  <c r="H1957" i="4"/>
  <c r="I1957" i="4"/>
  <c r="J1957" i="4"/>
  <c r="F1958" i="4"/>
  <c r="G1958" i="4"/>
  <c r="H1958" i="4"/>
  <c r="I1958" i="4"/>
  <c r="J1958" i="4"/>
  <c r="F1959" i="4"/>
  <c r="G1959" i="4"/>
  <c r="H1959" i="4"/>
  <c r="I1959" i="4"/>
  <c r="J1959" i="4"/>
  <c r="F1960" i="4"/>
  <c r="G1960" i="4"/>
  <c r="H1960" i="4"/>
  <c r="I1960" i="4"/>
  <c r="J1960" i="4"/>
  <c r="F1961" i="4"/>
  <c r="G1961" i="4"/>
  <c r="H1961" i="4"/>
  <c r="I1961" i="4"/>
  <c r="J1961" i="4"/>
  <c r="F1962" i="4"/>
  <c r="G1962" i="4"/>
  <c r="H1962" i="4"/>
  <c r="I1962" i="4"/>
  <c r="J1962" i="4"/>
  <c r="F1963" i="4"/>
  <c r="G1963" i="4"/>
  <c r="H1963" i="4"/>
  <c r="I1963" i="4"/>
  <c r="J1963" i="4"/>
  <c r="F1964" i="4"/>
  <c r="G1964" i="4"/>
  <c r="H1964" i="4"/>
  <c r="I1964" i="4"/>
  <c r="J1964" i="4"/>
  <c r="F1965" i="4"/>
  <c r="G1965" i="4"/>
  <c r="H1965" i="4"/>
  <c r="I1965" i="4"/>
  <c r="J1965" i="4"/>
  <c r="F1966" i="4"/>
  <c r="G1966" i="4"/>
  <c r="H1966" i="4"/>
  <c r="I1966" i="4"/>
  <c r="J1966" i="4"/>
  <c r="F1967" i="4"/>
  <c r="G1967" i="4"/>
  <c r="H1967" i="4"/>
  <c r="I1967" i="4"/>
  <c r="J1967" i="4"/>
  <c r="F1968" i="4"/>
  <c r="G1968" i="4"/>
  <c r="H1968" i="4"/>
  <c r="I1968" i="4"/>
  <c r="J1968" i="4"/>
  <c r="F1969" i="4"/>
  <c r="G1969" i="4"/>
  <c r="H1969" i="4"/>
  <c r="I1969" i="4"/>
  <c r="J1969" i="4"/>
  <c r="F1970" i="4"/>
  <c r="G1970" i="4"/>
  <c r="H1970" i="4"/>
  <c r="I1970" i="4"/>
  <c r="J1970" i="4"/>
  <c r="F1971" i="4"/>
  <c r="G1971" i="4"/>
  <c r="H1971" i="4"/>
  <c r="I1971" i="4"/>
  <c r="J1971" i="4"/>
  <c r="F1972" i="4"/>
  <c r="G1972" i="4"/>
  <c r="H1972" i="4"/>
  <c r="I1972" i="4"/>
  <c r="J1972" i="4"/>
  <c r="F1973" i="4"/>
  <c r="G1973" i="4"/>
  <c r="H1973" i="4"/>
  <c r="I1973" i="4"/>
  <c r="J1973" i="4"/>
  <c r="F1974" i="4"/>
  <c r="G1974" i="4"/>
  <c r="H1974" i="4"/>
  <c r="I1974" i="4"/>
  <c r="J1974" i="4"/>
  <c r="F1975" i="4"/>
  <c r="G1975" i="4"/>
  <c r="H1975" i="4"/>
  <c r="I1975" i="4"/>
  <c r="J1975" i="4"/>
  <c r="F1976" i="4"/>
  <c r="G1976" i="4"/>
  <c r="H1976" i="4"/>
  <c r="I1976" i="4"/>
  <c r="J1976" i="4"/>
  <c r="F1977" i="4"/>
  <c r="G1977" i="4"/>
  <c r="H1977" i="4"/>
  <c r="I1977" i="4"/>
  <c r="J1977" i="4"/>
  <c r="F1978" i="4"/>
  <c r="G1978" i="4"/>
  <c r="H1978" i="4"/>
  <c r="I1978" i="4"/>
  <c r="J1978" i="4"/>
  <c r="F1979" i="4"/>
  <c r="G1979" i="4"/>
  <c r="H1979" i="4"/>
  <c r="I1979" i="4"/>
  <c r="J1979" i="4"/>
  <c r="F1980" i="4"/>
  <c r="G1980" i="4"/>
  <c r="H1980" i="4"/>
  <c r="I1980" i="4"/>
  <c r="J1980" i="4"/>
  <c r="F1981" i="4"/>
  <c r="G1981" i="4"/>
  <c r="H1981" i="4"/>
  <c r="I1981" i="4"/>
  <c r="J1981" i="4"/>
  <c r="F1982" i="4"/>
  <c r="G1982" i="4"/>
  <c r="H1982" i="4"/>
  <c r="I1982" i="4"/>
  <c r="J1982" i="4"/>
  <c r="F1983" i="4"/>
  <c r="G1983" i="4"/>
  <c r="H1983" i="4"/>
  <c r="I1983" i="4"/>
  <c r="J1983" i="4"/>
  <c r="F1984" i="4"/>
  <c r="G1984" i="4"/>
  <c r="H1984" i="4"/>
  <c r="I1984" i="4"/>
  <c r="J1984" i="4"/>
  <c r="F1985" i="4"/>
  <c r="G1985" i="4"/>
  <c r="H1985" i="4"/>
  <c r="I1985" i="4"/>
  <c r="J1985" i="4"/>
  <c r="F1986" i="4"/>
  <c r="G1986" i="4"/>
  <c r="H1986" i="4"/>
  <c r="I1986" i="4"/>
  <c r="J1986" i="4"/>
  <c r="F1987" i="4"/>
  <c r="G1987" i="4"/>
  <c r="H1987" i="4"/>
  <c r="I1987" i="4"/>
  <c r="J1987" i="4"/>
  <c r="F1988" i="4"/>
  <c r="G1988" i="4"/>
  <c r="H1988" i="4"/>
  <c r="I1988" i="4"/>
  <c r="J1988" i="4"/>
  <c r="F1989" i="4"/>
  <c r="G1989" i="4"/>
  <c r="H1989" i="4"/>
  <c r="I1989" i="4"/>
  <c r="J1989" i="4"/>
  <c r="F1990" i="4"/>
  <c r="G1990" i="4"/>
  <c r="H1990" i="4"/>
  <c r="I1990" i="4"/>
  <c r="J1990" i="4"/>
  <c r="F1991" i="4"/>
  <c r="G1991" i="4"/>
  <c r="H1991" i="4"/>
  <c r="I1991" i="4"/>
  <c r="J1991" i="4"/>
  <c r="F1992" i="4"/>
  <c r="G1992" i="4"/>
  <c r="H1992" i="4"/>
  <c r="I1992" i="4"/>
  <c r="J1992" i="4"/>
  <c r="F1993" i="4"/>
  <c r="G1993" i="4"/>
  <c r="H1993" i="4"/>
  <c r="I1993" i="4"/>
  <c r="J1993" i="4"/>
  <c r="F1994" i="4"/>
  <c r="G1994" i="4"/>
  <c r="H1994" i="4"/>
  <c r="I1994" i="4"/>
  <c r="J1994" i="4"/>
  <c r="F1995" i="4"/>
  <c r="G1995" i="4"/>
  <c r="H1995" i="4"/>
  <c r="I1995" i="4"/>
  <c r="J1995" i="4"/>
  <c r="F1996" i="4"/>
  <c r="G1996" i="4"/>
  <c r="H1996" i="4"/>
  <c r="I1996" i="4"/>
  <c r="J1996" i="4"/>
  <c r="F1997" i="4"/>
  <c r="G1997" i="4"/>
  <c r="H1997" i="4"/>
  <c r="I1997" i="4"/>
  <c r="J1997" i="4"/>
  <c r="F1998" i="4"/>
  <c r="G1998" i="4"/>
  <c r="H1998" i="4"/>
  <c r="I1998" i="4"/>
  <c r="J1998" i="4"/>
  <c r="F1999" i="4"/>
  <c r="G1999" i="4"/>
  <c r="H1999" i="4"/>
  <c r="I1999" i="4"/>
  <c r="J1999" i="4"/>
  <c r="F2000" i="4"/>
  <c r="G2000" i="4"/>
  <c r="H2000" i="4"/>
  <c r="I2000" i="4"/>
  <c r="J2000" i="4"/>
  <c r="F2001" i="4"/>
  <c r="G2001" i="4"/>
  <c r="H2001" i="4"/>
  <c r="I2001" i="4"/>
  <c r="J2001" i="4"/>
  <c r="F2002" i="4"/>
  <c r="G2002" i="4"/>
  <c r="H2002" i="4"/>
  <c r="I2002" i="4"/>
  <c r="J2002" i="4"/>
  <c r="F2003" i="4"/>
  <c r="G2003" i="4"/>
  <c r="H2003" i="4"/>
  <c r="I2003" i="4"/>
  <c r="J2003" i="4"/>
  <c r="F2004" i="4"/>
  <c r="G2004" i="4"/>
  <c r="H2004" i="4"/>
  <c r="I2004" i="4"/>
  <c r="J2004" i="4"/>
  <c r="F2005" i="4"/>
  <c r="G2005" i="4"/>
  <c r="H2005" i="4"/>
  <c r="I2005" i="4"/>
  <c r="J2005" i="4"/>
  <c r="F2006" i="4"/>
  <c r="G2006" i="4"/>
  <c r="H2006" i="4"/>
  <c r="I2006" i="4"/>
  <c r="J2006" i="4"/>
  <c r="F2007" i="4"/>
  <c r="G2007" i="4"/>
  <c r="H2007" i="4"/>
  <c r="I2007" i="4"/>
  <c r="J2007" i="4"/>
  <c r="F2008" i="4"/>
  <c r="G2008" i="4"/>
  <c r="H2008" i="4"/>
  <c r="I2008" i="4"/>
  <c r="J2008" i="4"/>
  <c r="F2009" i="4"/>
  <c r="G2009" i="4"/>
  <c r="H2009" i="4"/>
  <c r="I2009" i="4"/>
  <c r="J2009" i="4"/>
  <c r="F2010" i="4"/>
  <c r="G2010" i="4"/>
  <c r="H2010" i="4"/>
  <c r="I2010" i="4"/>
  <c r="J2010" i="4"/>
  <c r="F2011" i="4"/>
  <c r="G2011" i="4"/>
  <c r="H2011" i="4"/>
  <c r="I2011" i="4"/>
  <c r="J2011" i="4"/>
  <c r="F2012" i="4"/>
  <c r="G2012" i="4"/>
  <c r="H2012" i="4"/>
  <c r="I2012" i="4"/>
  <c r="J2012" i="4"/>
  <c r="F2013" i="4"/>
  <c r="G2013" i="4"/>
  <c r="H2013" i="4"/>
  <c r="I2013" i="4"/>
  <c r="J2013" i="4"/>
  <c r="F2014" i="4"/>
  <c r="G2014" i="4"/>
  <c r="H2014" i="4"/>
  <c r="I2014" i="4"/>
  <c r="J2014" i="4"/>
  <c r="F2015" i="4"/>
  <c r="G2015" i="4"/>
  <c r="H2015" i="4"/>
  <c r="I2015" i="4"/>
  <c r="J2015" i="4"/>
  <c r="F2016" i="4"/>
  <c r="G2016" i="4"/>
  <c r="H2016" i="4"/>
  <c r="I2016" i="4"/>
  <c r="J2016" i="4"/>
  <c r="F2017" i="4"/>
  <c r="G2017" i="4"/>
  <c r="H2017" i="4"/>
  <c r="I2017" i="4"/>
  <c r="J2017" i="4"/>
  <c r="F2018" i="4"/>
  <c r="G2018" i="4"/>
  <c r="H2018" i="4"/>
  <c r="I2018" i="4"/>
  <c r="J2018" i="4"/>
  <c r="F2019" i="4"/>
  <c r="G2019" i="4"/>
  <c r="H2019" i="4"/>
  <c r="I2019" i="4"/>
  <c r="J2019" i="4"/>
  <c r="F2020" i="4"/>
  <c r="G2020" i="4"/>
  <c r="H2020" i="4"/>
  <c r="I2020" i="4"/>
  <c r="J2020" i="4"/>
  <c r="F2021" i="4"/>
  <c r="G2021" i="4"/>
  <c r="H2021" i="4"/>
  <c r="I2021" i="4"/>
  <c r="J2021" i="4"/>
  <c r="F2022" i="4"/>
  <c r="G2022" i="4"/>
  <c r="H2022" i="4"/>
  <c r="I2022" i="4"/>
  <c r="J2022" i="4"/>
  <c r="F2023" i="4"/>
  <c r="G2023" i="4"/>
  <c r="H2023" i="4"/>
  <c r="I2023" i="4"/>
  <c r="J2023" i="4"/>
  <c r="F2024" i="4"/>
  <c r="G2024" i="4"/>
  <c r="H2024" i="4"/>
  <c r="I2024" i="4"/>
  <c r="J2024" i="4"/>
  <c r="F2025" i="4"/>
  <c r="G2025" i="4"/>
  <c r="H2025" i="4"/>
  <c r="I2025" i="4"/>
  <c r="J2025" i="4"/>
  <c r="F2026" i="4"/>
  <c r="G2026" i="4"/>
  <c r="H2026" i="4"/>
  <c r="I2026" i="4"/>
  <c r="J2026" i="4"/>
  <c r="F2027" i="4"/>
  <c r="G2027" i="4"/>
  <c r="H2027" i="4"/>
  <c r="I2027" i="4"/>
  <c r="J2027" i="4"/>
  <c r="F2028" i="4"/>
  <c r="G2028" i="4"/>
  <c r="H2028" i="4"/>
  <c r="I2028" i="4"/>
  <c r="J2028" i="4"/>
  <c r="F2029" i="4"/>
  <c r="G2029" i="4"/>
  <c r="H2029" i="4"/>
  <c r="I2029" i="4"/>
  <c r="J2029" i="4"/>
  <c r="F2030" i="4"/>
  <c r="G2030" i="4"/>
  <c r="H2030" i="4"/>
  <c r="I2030" i="4"/>
  <c r="J2030" i="4"/>
  <c r="F2031" i="4"/>
  <c r="G2031" i="4"/>
  <c r="H2031" i="4"/>
  <c r="I2031" i="4"/>
  <c r="J2031" i="4"/>
  <c r="F2032" i="4"/>
  <c r="G2032" i="4"/>
  <c r="H2032" i="4"/>
  <c r="I2032" i="4"/>
  <c r="J2032" i="4"/>
  <c r="F2033" i="4"/>
  <c r="G2033" i="4"/>
  <c r="H2033" i="4"/>
  <c r="I2033" i="4"/>
  <c r="J2033" i="4"/>
  <c r="F2034" i="4"/>
  <c r="G2034" i="4"/>
  <c r="H2034" i="4"/>
  <c r="I2034" i="4"/>
  <c r="J2034" i="4"/>
  <c r="F2035" i="4"/>
  <c r="G2035" i="4"/>
  <c r="H2035" i="4"/>
  <c r="I2035" i="4"/>
  <c r="J2035" i="4"/>
  <c r="F2036" i="4"/>
  <c r="G2036" i="4"/>
  <c r="H2036" i="4"/>
  <c r="I2036" i="4"/>
  <c r="J2036" i="4"/>
  <c r="F2037" i="4"/>
  <c r="G2037" i="4"/>
  <c r="H2037" i="4"/>
  <c r="I2037" i="4"/>
  <c r="J2037" i="4"/>
  <c r="F2038" i="4"/>
  <c r="G2038" i="4"/>
  <c r="H2038" i="4"/>
  <c r="I2038" i="4"/>
  <c r="J2038" i="4"/>
  <c r="F2039" i="4"/>
  <c r="G2039" i="4"/>
  <c r="H2039" i="4"/>
  <c r="I2039" i="4"/>
  <c r="J2039" i="4"/>
  <c r="F2040" i="4"/>
  <c r="G2040" i="4"/>
  <c r="H2040" i="4"/>
  <c r="I2040" i="4"/>
  <c r="J2040" i="4"/>
  <c r="F2041" i="4"/>
  <c r="G2041" i="4"/>
  <c r="H2041" i="4"/>
  <c r="I2041" i="4"/>
  <c r="J2041" i="4"/>
  <c r="F2042" i="4"/>
  <c r="G2042" i="4"/>
  <c r="H2042" i="4"/>
  <c r="I2042" i="4"/>
  <c r="J2042" i="4"/>
  <c r="F2043" i="4"/>
  <c r="G2043" i="4"/>
  <c r="H2043" i="4"/>
  <c r="I2043" i="4"/>
  <c r="J2043" i="4"/>
  <c r="F2044" i="4"/>
  <c r="G2044" i="4"/>
  <c r="H2044" i="4"/>
  <c r="I2044" i="4"/>
  <c r="J2044" i="4"/>
  <c r="F2045" i="4"/>
  <c r="G2045" i="4"/>
  <c r="H2045" i="4"/>
  <c r="I2045" i="4"/>
  <c r="J2045" i="4"/>
  <c r="F2046" i="4"/>
  <c r="G2046" i="4"/>
  <c r="H2046" i="4"/>
  <c r="I2046" i="4"/>
  <c r="J2046" i="4"/>
  <c r="F2047" i="4"/>
  <c r="G2047" i="4"/>
  <c r="H2047" i="4"/>
  <c r="I2047" i="4"/>
  <c r="J2047" i="4"/>
  <c r="F2048" i="4"/>
  <c r="G2048" i="4"/>
  <c r="H2048" i="4"/>
  <c r="I2048" i="4"/>
  <c r="J2048" i="4"/>
  <c r="F2049" i="4"/>
  <c r="G2049" i="4"/>
  <c r="H2049" i="4"/>
  <c r="I2049" i="4"/>
  <c r="J2049" i="4"/>
  <c r="F2050" i="4"/>
  <c r="G2050" i="4"/>
  <c r="H2050" i="4"/>
  <c r="I2050" i="4"/>
  <c r="J2050" i="4"/>
  <c r="F2051" i="4"/>
  <c r="G2051" i="4"/>
  <c r="H2051" i="4"/>
  <c r="I2051" i="4"/>
  <c r="J2051" i="4"/>
  <c r="F2052" i="4"/>
  <c r="G2052" i="4"/>
  <c r="H2052" i="4"/>
  <c r="I2052" i="4"/>
  <c r="J2052" i="4"/>
  <c r="F2053" i="4"/>
  <c r="G2053" i="4"/>
  <c r="H2053" i="4"/>
  <c r="I2053" i="4"/>
  <c r="J2053" i="4"/>
  <c r="F2054" i="4"/>
  <c r="G2054" i="4"/>
  <c r="H2054" i="4"/>
  <c r="I2054" i="4"/>
  <c r="J2054" i="4"/>
  <c r="F2055" i="4"/>
  <c r="G2055" i="4"/>
  <c r="H2055" i="4"/>
  <c r="I2055" i="4"/>
  <c r="J2055" i="4"/>
  <c r="F2056" i="4"/>
  <c r="G2056" i="4"/>
  <c r="H2056" i="4"/>
  <c r="I2056" i="4"/>
  <c r="J2056" i="4"/>
  <c r="F2057" i="4"/>
  <c r="G2057" i="4"/>
  <c r="H2057" i="4"/>
  <c r="I2057" i="4"/>
  <c r="J2057" i="4"/>
  <c r="F2058" i="4"/>
  <c r="G2058" i="4"/>
  <c r="H2058" i="4"/>
  <c r="I2058" i="4"/>
  <c r="J2058" i="4"/>
  <c r="F2059" i="4"/>
  <c r="G2059" i="4"/>
  <c r="H2059" i="4"/>
  <c r="I2059" i="4"/>
  <c r="J2059" i="4"/>
  <c r="F2060" i="4"/>
  <c r="G2060" i="4"/>
  <c r="H2060" i="4"/>
  <c r="I2060" i="4"/>
  <c r="J2060" i="4"/>
  <c r="F2061" i="4"/>
  <c r="G2061" i="4"/>
  <c r="H2061" i="4"/>
  <c r="I2061" i="4"/>
  <c r="J2061" i="4"/>
  <c r="F2062" i="4"/>
  <c r="G2062" i="4"/>
  <c r="H2062" i="4"/>
  <c r="I2062" i="4"/>
  <c r="J2062" i="4"/>
  <c r="F2063" i="4"/>
  <c r="G2063" i="4"/>
  <c r="H2063" i="4"/>
  <c r="I2063" i="4"/>
  <c r="J2063" i="4"/>
  <c r="F2064" i="4"/>
  <c r="G2064" i="4"/>
  <c r="H2064" i="4"/>
  <c r="I2064" i="4"/>
  <c r="J2064" i="4"/>
  <c r="F2065" i="4"/>
  <c r="G2065" i="4"/>
  <c r="H2065" i="4"/>
  <c r="I2065" i="4"/>
  <c r="J2065" i="4"/>
  <c r="F2066" i="4"/>
  <c r="G2066" i="4"/>
  <c r="H2066" i="4"/>
  <c r="I2066" i="4"/>
  <c r="J2066" i="4"/>
  <c r="F2067" i="4"/>
  <c r="G2067" i="4"/>
  <c r="H2067" i="4"/>
  <c r="I2067" i="4"/>
  <c r="J2067" i="4"/>
  <c r="F2068" i="4"/>
  <c r="G2068" i="4"/>
  <c r="H2068" i="4"/>
  <c r="I2068" i="4"/>
  <c r="J2068" i="4"/>
  <c r="F2069" i="4"/>
  <c r="G2069" i="4"/>
  <c r="H2069" i="4"/>
  <c r="I2069" i="4"/>
  <c r="J2069" i="4"/>
  <c r="F2070" i="4"/>
  <c r="G2070" i="4"/>
  <c r="H2070" i="4"/>
  <c r="I2070" i="4"/>
  <c r="J2070" i="4"/>
  <c r="F2071" i="4"/>
  <c r="G2071" i="4"/>
  <c r="H2071" i="4"/>
  <c r="I2071" i="4"/>
  <c r="J2071" i="4"/>
  <c r="F2072" i="4"/>
  <c r="G2072" i="4"/>
  <c r="H2072" i="4"/>
  <c r="I2072" i="4"/>
  <c r="J2072" i="4"/>
  <c r="F2073" i="4"/>
  <c r="G2073" i="4"/>
  <c r="H2073" i="4"/>
  <c r="I2073" i="4"/>
  <c r="J2073" i="4"/>
  <c r="F2074" i="4"/>
  <c r="G2074" i="4"/>
  <c r="H2074" i="4"/>
  <c r="I2074" i="4"/>
  <c r="J2074" i="4"/>
  <c r="F2075" i="4"/>
  <c r="G2075" i="4"/>
  <c r="H2075" i="4"/>
  <c r="I2075" i="4"/>
  <c r="J2075" i="4"/>
  <c r="F2076" i="4"/>
  <c r="G2076" i="4"/>
  <c r="H2076" i="4"/>
  <c r="I2076" i="4"/>
  <c r="J2076" i="4"/>
  <c r="F2077" i="4"/>
  <c r="G2077" i="4"/>
  <c r="H2077" i="4"/>
  <c r="I2077" i="4"/>
  <c r="J2077" i="4"/>
  <c r="F2078" i="4"/>
  <c r="G2078" i="4"/>
  <c r="H2078" i="4"/>
  <c r="I2078" i="4"/>
  <c r="J2078" i="4"/>
  <c r="F2079" i="4"/>
  <c r="G2079" i="4"/>
  <c r="H2079" i="4"/>
  <c r="I2079" i="4"/>
  <c r="J2079" i="4"/>
  <c r="F2080" i="4"/>
  <c r="G2080" i="4"/>
  <c r="H2080" i="4"/>
  <c r="I2080" i="4"/>
  <c r="J2080" i="4"/>
  <c r="F2081" i="4"/>
  <c r="G2081" i="4"/>
  <c r="H2081" i="4"/>
  <c r="I2081" i="4"/>
  <c r="J2081" i="4"/>
  <c r="F2082" i="4"/>
  <c r="G2082" i="4"/>
  <c r="H2082" i="4"/>
  <c r="I2082" i="4"/>
  <c r="J2082" i="4"/>
  <c r="F2083" i="4"/>
  <c r="G2083" i="4"/>
  <c r="H2083" i="4"/>
  <c r="I2083" i="4"/>
  <c r="J2083" i="4"/>
  <c r="F2084" i="4"/>
  <c r="G2084" i="4"/>
  <c r="H2084" i="4"/>
  <c r="I2084" i="4"/>
  <c r="J2084" i="4"/>
  <c r="F2085" i="4"/>
  <c r="G2085" i="4"/>
  <c r="H2085" i="4"/>
  <c r="I2085" i="4"/>
  <c r="J2085" i="4"/>
  <c r="F2086" i="4"/>
  <c r="G2086" i="4"/>
  <c r="H2086" i="4"/>
  <c r="I2086" i="4"/>
  <c r="J2086" i="4"/>
  <c r="F2087" i="4"/>
  <c r="G2087" i="4"/>
  <c r="H2087" i="4"/>
  <c r="I2087" i="4"/>
  <c r="J2087" i="4"/>
  <c r="F2088" i="4"/>
  <c r="G2088" i="4"/>
  <c r="H2088" i="4"/>
  <c r="I2088" i="4"/>
  <c r="J2088" i="4"/>
  <c r="F2089" i="4"/>
  <c r="G2089" i="4"/>
  <c r="H2089" i="4"/>
  <c r="I2089" i="4"/>
  <c r="J2089" i="4"/>
  <c r="F2090" i="4"/>
  <c r="G2090" i="4"/>
  <c r="H2090" i="4"/>
  <c r="I2090" i="4"/>
  <c r="J2090" i="4"/>
  <c r="F2091" i="4"/>
  <c r="G2091" i="4"/>
  <c r="H2091" i="4"/>
  <c r="I2091" i="4"/>
  <c r="J2091" i="4"/>
  <c r="F2092" i="4"/>
  <c r="G2092" i="4"/>
  <c r="H2092" i="4"/>
  <c r="I2092" i="4"/>
  <c r="J2092" i="4"/>
  <c r="F2093" i="4"/>
  <c r="G2093" i="4"/>
  <c r="H2093" i="4"/>
  <c r="I2093" i="4"/>
  <c r="J2093" i="4"/>
  <c r="F2094" i="4"/>
  <c r="G2094" i="4"/>
  <c r="H2094" i="4"/>
  <c r="I2094" i="4"/>
  <c r="J2094" i="4"/>
  <c r="F2095" i="4"/>
  <c r="G2095" i="4"/>
  <c r="H2095" i="4"/>
  <c r="I2095" i="4"/>
  <c r="J2095" i="4"/>
  <c r="F2096" i="4"/>
  <c r="G2096" i="4"/>
  <c r="H2096" i="4"/>
  <c r="I2096" i="4"/>
  <c r="J2096" i="4"/>
  <c r="F2097" i="4"/>
  <c r="G2097" i="4"/>
  <c r="H2097" i="4"/>
  <c r="I2097" i="4"/>
  <c r="J2097" i="4"/>
  <c r="F2098" i="4"/>
  <c r="G2098" i="4"/>
  <c r="H2098" i="4"/>
  <c r="I2098" i="4"/>
  <c r="J2098" i="4"/>
  <c r="F2099" i="4"/>
  <c r="G2099" i="4"/>
  <c r="H2099" i="4"/>
  <c r="I2099" i="4"/>
  <c r="J2099" i="4"/>
  <c r="F2100" i="4"/>
  <c r="G2100" i="4"/>
  <c r="H2100" i="4"/>
  <c r="I2100" i="4"/>
  <c r="J2100" i="4"/>
  <c r="F2101" i="4"/>
  <c r="G2101" i="4"/>
  <c r="H2101" i="4"/>
  <c r="I2101" i="4"/>
  <c r="J2101" i="4"/>
  <c r="F2102" i="4"/>
  <c r="G2102" i="4"/>
  <c r="H2102" i="4"/>
  <c r="I2102" i="4"/>
  <c r="J2102" i="4"/>
  <c r="F2103" i="4"/>
  <c r="G2103" i="4"/>
  <c r="H2103" i="4"/>
  <c r="I2103" i="4"/>
  <c r="J2103" i="4"/>
  <c r="F2104" i="4"/>
  <c r="G2104" i="4"/>
  <c r="H2104" i="4"/>
  <c r="I2104" i="4"/>
  <c r="J2104" i="4"/>
  <c r="F2105" i="4"/>
  <c r="G2105" i="4"/>
  <c r="H2105" i="4"/>
  <c r="I2105" i="4"/>
  <c r="J2105" i="4"/>
  <c r="F2106" i="4"/>
  <c r="G2106" i="4"/>
  <c r="H2106" i="4"/>
  <c r="I2106" i="4"/>
  <c r="J2106" i="4"/>
  <c r="F2107" i="4"/>
  <c r="G2107" i="4"/>
  <c r="H2107" i="4"/>
  <c r="I2107" i="4"/>
  <c r="J2107" i="4"/>
  <c r="F2108" i="4"/>
  <c r="G2108" i="4"/>
  <c r="H2108" i="4"/>
  <c r="I2108" i="4"/>
  <c r="J2108" i="4"/>
  <c r="F2109" i="4"/>
  <c r="G2109" i="4"/>
  <c r="H2109" i="4"/>
  <c r="I2109" i="4"/>
  <c r="J2109" i="4"/>
  <c r="F2110" i="4"/>
  <c r="G2110" i="4"/>
  <c r="H2110" i="4"/>
  <c r="I2110" i="4"/>
  <c r="J2110" i="4"/>
  <c r="F2111" i="4"/>
  <c r="G2111" i="4"/>
  <c r="H2111" i="4"/>
  <c r="I2111" i="4"/>
  <c r="J2111" i="4"/>
  <c r="F2112" i="4"/>
  <c r="G2112" i="4"/>
  <c r="H2112" i="4"/>
  <c r="I2112" i="4"/>
  <c r="J2112" i="4"/>
  <c r="F2113" i="4"/>
  <c r="G2113" i="4"/>
  <c r="H2113" i="4"/>
  <c r="I2113" i="4"/>
  <c r="J2113" i="4"/>
  <c r="F2114" i="4"/>
  <c r="G2114" i="4"/>
  <c r="H2114" i="4"/>
  <c r="I2114" i="4"/>
  <c r="J2114" i="4"/>
  <c r="F2115" i="4"/>
  <c r="G2115" i="4"/>
  <c r="H2115" i="4"/>
  <c r="I2115" i="4"/>
  <c r="J2115" i="4"/>
  <c r="F2116" i="4"/>
  <c r="G2116" i="4"/>
  <c r="H2116" i="4"/>
  <c r="I2116" i="4"/>
  <c r="J2116" i="4"/>
  <c r="F2117" i="4"/>
  <c r="G2117" i="4"/>
  <c r="H2117" i="4"/>
  <c r="I2117" i="4"/>
  <c r="J2117" i="4"/>
  <c r="F2118" i="4"/>
  <c r="G2118" i="4"/>
  <c r="H2118" i="4"/>
  <c r="I2118" i="4"/>
  <c r="J2118" i="4"/>
  <c r="F2119" i="4"/>
  <c r="G2119" i="4"/>
  <c r="H2119" i="4"/>
  <c r="I2119" i="4"/>
  <c r="J2119" i="4"/>
  <c r="F2120" i="4"/>
  <c r="G2120" i="4"/>
  <c r="H2120" i="4"/>
  <c r="I2120" i="4"/>
  <c r="J2120" i="4"/>
  <c r="F2121" i="4"/>
  <c r="G2121" i="4"/>
  <c r="H2121" i="4"/>
  <c r="I2121" i="4"/>
  <c r="J2121" i="4"/>
  <c r="F2122" i="4"/>
  <c r="G2122" i="4"/>
  <c r="H2122" i="4"/>
  <c r="I2122" i="4"/>
  <c r="J2122" i="4"/>
  <c r="F2123" i="4"/>
  <c r="G2123" i="4"/>
  <c r="H2123" i="4"/>
  <c r="I2123" i="4"/>
  <c r="J2123" i="4"/>
  <c r="F2124" i="4"/>
  <c r="G2124" i="4"/>
  <c r="H2124" i="4"/>
  <c r="I2124" i="4"/>
  <c r="J2124" i="4"/>
  <c r="F2125" i="4"/>
  <c r="G2125" i="4"/>
  <c r="H2125" i="4"/>
  <c r="I2125" i="4"/>
  <c r="J2125" i="4"/>
  <c r="F2126" i="4"/>
  <c r="G2126" i="4"/>
  <c r="H2126" i="4"/>
  <c r="I2126" i="4"/>
  <c r="J2126" i="4"/>
  <c r="F2127" i="4"/>
  <c r="G2127" i="4"/>
  <c r="H2127" i="4"/>
  <c r="I2127" i="4"/>
  <c r="J2127" i="4"/>
  <c r="F2128" i="4"/>
  <c r="G2128" i="4"/>
  <c r="H2128" i="4"/>
  <c r="I2128" i="4"/>
  <c r="J2128" i="4"/>
  <c r="F2129" i="4"/>
  <c r="G2129" i="4"/>
  <c r="H2129" i="4"/>
  <c r="I2129" i="4"/>
  <c r="J2129" i="4"/>
  <c r="F2130" i="4"/>
  <c r="G2130" i="4"/>
  <c r="H2130" i="4"/>
  <c r="I2130" i="4"/>
  <c r="J2130" i="4"/>
  <c r="F2131" i="4"/>
  <c r="G2131" i="4"/>
  <c r="H2131" i="4"/>
  <c r="I2131" i="4"/>
  <c r="J2131" i="4"/>
  <c r="F2132" i="4"/>
  <c r="G2132" i="4"/>
  <c r="H2132" i="4"/>
  <c r="I2132" i="4"/>
  <c r="J2132" i="4"/>
  <c r="F2133" i="4"/>
  <c r="G2133" i="4"/>
  <c r="H2133" i="4"/>
  <c r="I2133" i="4"/>
  <c r="J2133" i="4"/>
  <c r="F2134" i="4"/>
  <c r="G2134" i="4"/>
  <c r="H2134" i="4"/>
  <c r="I2134" i="4"/>
  <c r="J2134" i="4"/>
  <c r="F2135" i="4"/>
  <c r="G2135" i="4"/>
  <c r="H2135" i="4"/>
  <c r="I2135" i="4"/>
  <c r="J2135" i="4"/>
  <c r="F2136" i="4"/>
  <c r="G2136" i="4"/>
  <c r="H2136" i="4"/>
  <c r="I2136" i="4"/>
  <c r="J2136" i="4"/>
  <c r="F2137" i="4"/>
  <c r="G2137" i="4"/>
  <c r="H2137" i="4"/>
  <c r="I2137" i="4"/>
  <c r="J2137" i="4"/>
  <c r="F2138" i="4"/>
  <c r="G2138" i="4"/>
  <c r="H2138" i="4"/>
  <c r="I2138" i="4"/>
  <c r="J2138" i="4"/>
  <c r="F2139" i="4"/>
  <c r="G2139" i="4"/>
  <c r="H2139" i="4"/>
  <c r="I2139" i="4"/>
  <c r="J2139" i="4"/>
  <c r="F2140" i="4"/>
  <c r="G2140" i="4"/>
  <c r="H2140" i="4"/>
  <c r="I2140" i="4"/>
  <c r="J2140" i="4"/>
  <c r="F2141" i="4"/>
  <c r="G2141" i="4"/>
  <c r="H2141" i="4"/>
  <c r="I2141" i="4"/>
  <c r="J2141" i="4"/>
  <c r="F2142" i="4"/>
  <c r="G2142" i="4"/>
  <c r="H2142" i="4"/>
  <c r="I2142" i="4"/>
  <c r="J2142" i="4"/>
  <c r="F2143" i="4"/>
  <c r="G2143" i="4"/>
  <c r="H2143" i="4"/>
  <c r="I2143" i="4"/>
  <c r="J2143" i="4"/>
  <c r="F2144" i="4"/>
  <c r="G2144" i="4"/>
  <c r="H2144" i="4"/>
  <c r="I2144" i="4"/>
  <c r="J2144" i="4"/>
  <c r="F2145" i="4"/>
  <c r="G2145" i="4"/>
  <c r="H2145" i="4"/>
  <c r="I2145" i="4"/>
  <c r="J2145" i="4"/>
  <c r="F2146" i="4"/>
  <c r="G2146" i="4"/>
  <c r="H2146" i="4"/>
  <c r="I2146" i="4"/>
  <c r="J2146" i="4"/>
  <c r="F2147" i="4"/>
  <c r="G2147" i="4"/>
  <c r="H2147" i="4"/>
  <c r="I2147" i="4"/>
  <c r="J2147" i="4"/>
  <c r="F2148" i="4"/>
  <c r="G2148" i="4"/>
  <c r="H2148" i="4"/>
  <c r="I2148" i="4"/>
  <c r="J2148" i="4"/>
  <c r="F2149" i="4"/>
  <c r="G2149" i="4"/>
  <c r="H2149" i="4"/>
  <c r="I2149" i="4"/>
  <c r="J2149" i="4"/>
  <c r="F2150" i="4"/>
  <c r="G2150" i="4"/>
  <c r="H2150" i="4"/>
  <c r="I2150" i="4"/>
  <c r="J2150" i="4"/>
  <c r="F2151" i="4"/>
  <c r="G2151" i="4"/>
  <c r="H2151" i="4"/>
  <c r="I2151" i="4"/>
  <c r="J2151" i="4"/>
  <c r="F2152" i="4"/>
  <c r="G2152" i="4"/>
  <c r="H2152" i="4"/>
  <c r="I2152" i="4"/>
  <c r="J2152" i="4"/>
  <c r="F2153" i="4"/>
  <c r="G2153" i="4"/>
  <c r="H2153" i="4"/>
  <c r="I2153" i="4"/>
  <c r="J2153" i="4"/>
  <c r="F2154" i="4"/>
  <c r="G2154" i="4"/>
  <c r="H2154" i="4"/>
  <c r="I2154" i="4"/>
  <c r="J2154" i="4"/>
  <c r="F2155" i="4"/>
  <c r="G2155" i="4"/>
  <c r="H2155" i="4"/>
  <c r="I2155" i="4"/>
  <c r="J2155" i="4"/>
  <c r="F2156" i="4"/>
  <c r="G2156" i="4"/>
  <c r="H2156" i="4"/>
  <c r="I2156" i="4"/>
  <c r="J2156" i="4"/>
  <c r="F2157" i="4"/>
  <c r="G2157" i="4"/>
  <c r="H2157" i="4"/>
  <c r="I2157" i="4"/>
  <c r="J2157" i="4"/>
  <c r="F2158" i="4"/>
  <c r="G2158" i="4"/>
  <c r="H2158" i="4"/>
  <c r="I2158" i="4"/>
  <c r="J2158" i="4"/>
  <c r="F2159" i="4"/>
  <c r="G2159" i="4"/>
  <c r="H2159" i="4"/>
  <c r="I2159" i="4"/>
  <c r="J2159" i="4"/>
  <c r="F2160" i="4"/>
  <c r="G2160" i="4"/>
  <c r="H2160" i="4"/>
  <c r="I2160" i="4"/>
  <c r="J2160" i="4"/>
  <c r="F2161" i="4"/>
  <c r="G2161" i="4"/>
  <c r="H2161" i="4"/>
  <c r="I2161" i="4"/>
  <c r="J2161" i="4"/>
  <c r="F2162" i="4"/>
  <c r="G2162" i="4"/>
  <c r="H2162" i="4"/>
  <c r="I2162" i="4"/>
  <c r="J2162" i="4"/>
  <c r="F2163" i="4"/>
  <c r="G2163" i="4"/>
  <c r="H2163" i="4"/>
  <c r="I2163" i="4"/>
  <c r="J2163" i="4"/>
  <c r="F2164" i="4"/>
  <c r="G2164" i="4"/>
  <c r="H2164" i="4"/>
  <c r="I2164" i="4"/>
  <c r="J2164" i="4"/>
  <c r="F2165" i="4"/>
  <c r="G2165" i="4"/>
  <c r="H2165" i="4"/>
  <c r="I2165" i="4"/>
  <c r="J2165" i="4"/>
  <c r="F2166" i="4"/>
  <c r="G2166" i="4"/>
  <c r="H2166" i="4"/>
  <c r="I2166" i="4"/>
  <c r="J2166" i="4"/>
  <c r="F2167" i="4"/>
  <c r="G2167" i="4"/>
  <c r="H2167" i="4"/>
  <c r="I2167" i="4"/>
  <c r="J2167" i="4"/>
  <c r="F2168" i="4"/>
  <c r="G2168" i="4"/>
  <c r="H2168" i="4"/>
  <c r="I2168" i="4"/>
  <c r="J2168" i="4"/>
  <c r="F2169" i="4"/>
  <c r="G2169" i="4"/>
  <c r="H2169" i="4"/>
  <c r="I2169" i="4"/>
  <c r="J2169" i="4"/>
  <c r="F2170" i="4"/>
  <c r="G2170" i="4"/>
  <c r="H2170" i="4"/>
  <c r="I2170" i="4"/>
  <c r="J2170" i="4"/>
  <c r="F2171" i="4"/>
  <c r="G2171" i="4"/>
  <c r="H2171" i="4"/>
  <c r="I2171" i="4"/>
  <c r="J2171" i="4"/>
  <c r="F2172" i="4"/>
  <c r="G2172" i="4"/>
  <c r="H2172" i="4"/>
  <c r="I2172" i="4"/>
  <c r="J2172" i="4"/>
  <c r="F2173" i="4"/>
  <c r="G2173" i="4"/>
  <c r="H2173" i="4"/>
  <c r="I2173" i="4"/>
  <c r="J2173" i="4"/>
  <c r="F2174" i="4"/>
  <c r="G2174" i="4"/>
  <c r="H2174" i="4"/>
  <c r="I2174" i="4"/>
  <c r="J2174" i="4"/>
  <c r="F2175" i="4"/>
  <c r="G2175" i="4"/>
  <c r="H2175" i="4"/>
  <c r="I2175" i="4"/>
  <c r="J2175" i="4"/>
  <c r="F2176" i="4"/>
  <c r="G2176" i="4"/>
  <c r="H2176" i="4"/>
  <c r="I2176" i="4"/>
  <c r="J2176" i="4"/>
  <c r="F2177" i="4"/>
  <c r="G2177" i="4"/>
  <c r="H2177" i="4"/>
  <c r="I2177" i="4"/>
  <c r="J2177" i="4"/>
  <c r="F2178" i="4"/>
  <c r="G2178" i="4"/>
  <c r="H2178" i="4"/>
  <c r="I2178" i="4"/>
  <c r="J2178" i="4"/>
  <c r="F2179" i="4"/>
  <c r="G2179" i="4"/>
  <c r="H2179" i="4"/>
  <c r="I2179" i="4"/>
  <c r="J2179" i="4"/>
  <c r="F2180" i="4"/>
  <c r="G2180" i="4"/>
  <c r="H2180" i="4"/>
  <c r="I2180" i="4"/>
  <c r="J2180" i="4"/>
  <c r="F2181" i="4"/>
  <c r="G2181" i="4"/>
  <c r="H2181" i="4"/>
  <c r="I2181" i="4"/>
  <c r="J2181" i="4"/>
  <c r="F2182" i="4"/>
  <c r="G2182" i="4"/>
  <c r="H2182" i="4"/>
  <c r="I2182" i="4"/>
  <c r="J2182" i="4"/>
  <c r="F2183" i="4"/>
  <c r="G2183" i="4"/>
  <c r="H2183" i="4"/>
  <c r="I2183" i="4"/>
  <c r="J2183" i="4"/>
  <c r="F2184" i="4"/>
  <c r="G2184" i="4"/>
  <c r="H2184" i="4"/>
  <c r="I2184" i="4"/>
  <c r="J2184" i="4"/>
  <c r="F2185" i="4"/>
  <c r="G2185" i="4"/>
  <c r="H2185" i="4"/>
  <c r="I2185" i="4"/>
  <c r="J2185" i="4"/>
  <c r="F2186" i="4"/>
  <c r="G2186" i="4"/>
  <c r="H2186" i="4"/>
  <c r="I2186" i="4"/>
  <c r="J2186" i="4"/>
  <c r="F2187" i="4"/>
  <c r="G2187" i="4"/>
  <c r="H2187" i="4"/>
  <c r="I2187" i="4"/>
  <c r="J2187" i="4"/>
  <c r="F2188" i="4"/>
  <c r="G2188" i="4"/>
  <c r="H2188" i="4"/>
  <c r="I2188" i="4"/>
  <c r="J2188" i="4"/>
  <c r="F2189" i="4"/>
  <c r="G2189" i="4"/>
  <c r="H2189" i="4"/>
  <c r="I2189" i="4"/>
  <c r="J2189" i="4"/>
  <c r="F2190" i="4"/>
  <c r="G2190" i="4"/>
  <c r="H2190" i="4"/>
  <c r="I2190" i="4"/>
  <c r="J2190" i="4"/>
  <c r="F2191" i="4"/>
  <c r="G2191" i="4"/>
  <c r="H2191" i="4"/>
  <c r="I2191" i="4"/>
  <c r="J2191" i="4"/>
  <c r="F2192" i="4"/>
  <c r="G2192" i="4"/>
  <c r="H2192" i="4"/>
  <c r="I2192" i="4"/>
  <c r="J2192" i="4"/>
  <c r="F2193" i="4"/>
  <c r="G2193" i="4"/>
  <c r="H2193" i="4"/>
  <c r="I2193" i="4"/>
  <c r="J2193" i="4"/>
  <c r="F2194" i="4"/>
  <c r="G2194" i="4"/>
  <c r="H2194" i="4"/>
  <c r="I2194" i="4"/>
  <c r="J2194" i="4"/>
  <c r="F2195" i="4"/>
  <c r="G2195" i="4"/>
  <c r="H2195" i="4"/>
  <c r="I2195" i="4"/>
  <c r="J2195" i="4"/>
  <c r="F2196" i="4"/>
  <c r="G2196" i="4"/>
  <c r="H2196" i="4"/>
  <c r="I2196" i="4"/>
  <c r="J2196" i="4"/>
  <c r="F2197" i="4"/>
  <c r="G2197" i="4"/>
  <c r="H2197" i="4"/>
  <c r="I2197" i="4"/>
  <c r="J2197" i="4"/>
  <c r="F2198" i="4"/>
  <c r="G2198" i="4"/>
  <c r="H2198" i="4"/>
  <c r="I2198" i="4"/>
  <c r="J2198" i="4"/>
  <c r="F2199" i="4"/>
  <c r="G2199" i="4"/>
  <c r="H2199" i="4"/>
  <c r="I2199" i="4"/>
  <c r="J2199" i="4"/>
  <c r="F2200" i="4"/>
  <c r="G2200" i="4"/>
  <c r="H2200" i="4"/>
  <c r="I2200" i="4"/>
  <c r="J2200" i="4"/>
  <c r="F2201" i="4"/>
  <c r="G2201" i="4"/>
  <c r="H2201" i="4"/>
  <c r="I2201" i="4"/>
  <c r="J2201" i="4"/>
  <c r="F2202" i="4"/>
  <c r="G2202" i="4"/>
  <c r="H2202" i="4"/>
  <c r="I2202" i="4"/>
  <c r="J2202" i="4"/>
  <c r="F2203" i="4"/>
  <c r="G2203" i="4"/>
  <c r="H2203" i="4"/>
  <c r="I2203" i="4"/>
  <c r="J2203" i="4"/>
  <c r="F2204" i="4"/>
  <c r="G2204" i="4"/>
  <c r="H2204" i="4"/>
  <c r="I2204" i="4"/>
  <c r="J2204" i="4"/>
  <c r="F2205" i="4"/>
  <c r="G2205" i="4"/>
  <c r="H2205" i="4"/>
  <c r="I2205" i="4"/>
  <c r="J2205" i="4"/>
  <c r="F2206" i="4"/>
  <c r="G2206" i="4"/>
  <c r="H2206" i="4"/>
  <c r="I2206" i="4"/>
  <c r="J2206" i="4"/>
  <c r="F2207" i="4"/>
  <c r="G2207" i="4"/>
  <c r="H2207" i="4"/>
  <c r="I2207" i="4"/>
  <c r="J2207" i="4"/>
  <c r="F2208" i="4"/>
  <c r="G2208" i="4"/>
  <c r="H2208" i="4"/>
  <c r="I2208" i="4"/>
  <c r="J2208" i="4"/>
  <c r="F2209" i="4"/>
  <c r="G2209" i="4"/>
  <c r="H2209" i="4"/>
  <c r="I2209" i="4"/>
  <c r="J2209" i="4"/>
  <c r="F2210" i="4"/>
  <c r="G2210" i="4"/>
  <c r="H2210" i="4"/>
  <c r="I2210" i="4"/>
  <c r="J2210" i="4"/>
  <c r="F2211" i="4"/>
  <c r="G2211" i="4"/>
  <c r="H2211" i="4"/>
  <c r="I2211" i="4"/>
  <c r="J2211" i="4"/>
  <c r="F2212" i="4"/>
  <c r="G2212" i="4"/>
  <c r="H2212" i="4"/>
  <c r="I2212" i="4"/>
  <c r="J2212" i="4"/>
  <c r="F2213" i="4"/>
  <c r="G2213" i="4"/>
  <c r="H2213" i="4"/>
  <c r="I2213" i="4"/>
  <c r="J2213" i="4"/>
  <c r="F2214" i="4"/>
  <c r="G2214" i="4"/>
  <c r="H2214" i="4"/>
  <c r="I2214" i="4"/>
  <c r="J2214" i="4"/>
  <c r="F2215" i="4"/>
  <c r="G2215" i="4"/>
  <c r="H2215" i="4"/>
  <c r="I2215" i="4"/>
  <c r="J2215" i="4"/>
  <c r="F2216" i="4"/>
  <c r="G2216" i="4"/>
  <c r="H2216" i="4"/>
  <c r="I2216" i="4"/>
  <c r="J2216" i="4"/>
  <c r="F2217" i="4"/>
  <c r="G2217" i="4"/>
  <c r="H2217" i="4"/>
  <c r="I2217" i="4"/>
  <c r="J2217" i="4"/>
  <c r="G1" i="4"/>
  <c r="H1" i="4"/>
  <c r="I1" i="4"/>
  <c r="J1" i="4"/>
  <c r="F1"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W3" i="1"/>
  <c r="W4" i="1"/>
  <c r="W5" i="1"/>
  <c r="W6" i="1"/>
  <c r="W7" i="1"/>
  <c r="W8" i="1"/>
  <c r="W11" i="1"/>
  <c r="W12" i="1"/>
  <c r="W14" i="1"/>
  <c r="W15" i="1"/>
  <c r="W16" i="1"/>
  <c r="W17" i="1"/>
  <c r="W18" i="1"/>
  <c r="W19" i="1"/>
  <c r="W21" i="1"/>
  <c r="W22" i="1"/>
  <c r="W25" i="1"/>
  <c r="W26" i="1"/>
  <c r="W27" i="1"/>
  <c r="W28" i="1"/>
  <c r="W30" i="1"/>
  <c r="W31" i="1"/>
  <c r="W35" i="1"/>
  <c r="W36" i="1"/>
  <c r="W38" i="1"/>
  <c r="W41" i="1"/>
  <c r="W44" i="1"/>
  <c r="W51" i="1"/>
  <c r="W52" i="1"/>
  <c r="W53" i="1"/>
  <c r="W54" i="1"/>
  <c r="W55" i="1"/>
  <c r="W57" i="1"/>
  <c r="W58" i="1"/>
  <c r="W59" i="1"/>
  <c r="W60" i="1"/>
  <c r="W61" i="1"/>
  <c r="W62" i="1"/>
  <c r="W63" i="1"/>
  <c r="W64" i="1"/>
  <c r="W65" i="1"/>
  <c r="W68" i="1"/>
  <c r="W72" i="1"/>
  <c r="W73" i="1"/>
  <c r="W75" i="1"/>
  <c r="W76" i="1"/>
  <c r="W77" i="1"/>
  <c r="W78" i="1"/>
  <c r="W79" i="1"/>
  <c r="W81" i="1"/>
  <c r="W82" i="1"/>
  <c r="W83" i="1"/>
  <c r="W84" i="1"/>
  <c r="W85" i="1"/>
  <c r="W87" i="1"/>
  <c r="W88" i="1"/>
  <c r="W89" i="1"/>
  <c r="W90" i="1"/>
  <c r="W91" i="1"/>
  <c r="W92" i="1"/>
  <c r="W93" i="1"/>
  <c r="W94" i="1"/>
  <c r="W95" i="1"/>
  <c r="W96" i="1"/>
  <c r="W97" i="1"/>
  <c r="W99" i="1"/>
  <c r="W100" i="1"/>
  <c r="W101" i="1"/>
  <c r="W102" i="1"/>
  <c r="W103" i="1"/>
  <c r="W104" i="1"/>
  <c r="W105" i="1"/>
  <c r="W107" i="1"/>
  <c r="W108" i="1"/>
  <c r="W109" i="1"/>
  <c r="W110" i="1"/>
  <c r="W111" i="1"/>
  <c r="W112" i="1"/>
  <c r="W114" i="1"/>
  <c r="W115" i="1"/>
  <c r="W116" i="1"/>
  <c r="W117" i="1"/>
  <c r="W118" i="1"/>
  <c r="W119" i="1"/>
  <c r="W120" i="1"/>
  <c r="W121" i="1"/>
  <c r="W122" i="1"/>
  <c r="W123" i="1"/>
  <c r="W125" i="1"/>
  <c r="W127" i="1"/>
  <c r="W128" i="1"/>
  <c r="W129" i="1"/>
  <c r="W130" i="1"/>
  <c r="W132" i="1"/>
  <c r="W133" i="1"/>
  <c r="W134" i="1"/>
  <c r="W135" i="1"/>
  <c r="W137" i="1"/>
  <c r="W138" i="1"/>
  <c r="W140" i="1"/>
  <c r="W147" i="1"/>
  <c r="W148" i="1"/>
  <c r="W149" i="1"/>
  <c r="W150" i="1"/>
  <c r="W151" i="1"/>
  <c r="W152" i="1"/>
  <c r="W153" i="1"/>
  <c r="W156" i="1"/>
  <c r="W157" i="1"/>
  <c r="W158" i="1"/>
  <c r="W159" i="1"/>
  <c r="W160" i="1"/>
  <c r="W161" i="1"/>
  <c r="W163" i="1"/>
  <c r="W165" i="1"/>
  <c r="W166" i="1"/>
  <c r="W170" i="1"/>
  <c r="W171" i="1"/>
  <c r="W173" i="1"/>
  <c r="W174" i="1"/>
  <c r="W175" i="1"/>
  <c r="W177" i="1"/>
  <c r="W178" i="1"/>
  <c r="W179" i="1"/>
  <c r="W180" i="1"/>
  <c r="W181" i="1"/>
  <c r="W182" i="1"/>
  <c r="W183" i="1"/>
  <c r="W184" i="1"/>
  <c r="W185" i="1"/>
  <c r="W186" i="1"/>
  <c r="W187" i="1"/>
  <c r="W188" i="1"/>
  <c r="W189" i="1"/>
  <c r="W190" i="1"/>
  <c r="W191" i="1"/>
  <c r="W192" i="1"/>
  <c r="W193" i="1"/>
  <c r="W194" i="1"/>
  <c r="W195" i="1"/>
  <c r="W196" i="1"/>
  <c r="W198" i="1"/>
  <c r="W200" i="1"/>
  <c r="W201" i="1"/>
  <c r="W202" i="1"/>
  <c r="W203" i="1"/>
  <c r="W205" i="1"/>
  <c r="W206" i="1"/>
  <c r="W207" i="1"/>
  <c r="W208" i="1"/>
  <c r="W209"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1" i="1"/>
  <c r="W252" i="1"/>
  <c r="W253" i="1"/>
  <c r="W254" i="1"/>
  <c r="W255" i="1"/>
  <c r="W256" i="1"/>
  <c r="W257" i="1"/>
  <c r="W258" i="1"/>
  <c r="W259" i="1"/>
  <c r="W260" i="1"/>
  <c r="W261" i="1"/>
  <c r="W263" i="1"/>
  <c r="W264" i="1"/>
  <c r="W265" i="1"/>
  <c r="W266" i="1"/>
  <c r="W267" i="1"/>
  <c r="W268" i="1"/>
  <c r="W270" i="1"/>
  <c r="W271" i="1"/>
  <c r="W272" i="1"/>
  <c r="W274" i="1"/>
  <c r="W275" i="1"/>
  <c r="W276" i="1"/>
  <c r="W277" i="1"/>
  <c r="W278" i="1"/>
  <c r="W279" i="1"/>
  <c r="W280" i="1"/>
  <c r="W281" i="1"/>
  <c r="W282" i="1"/>
  <c r="W283" i="1"/>
  <c r="W285" i="1"/>
  <c r="W286" i="1"/>
  <c r="W287" i="1"/>
  <c r="W288" i="1"/>
  <c r="W291" i="1"/>
  <c r="W292" i="1"/>
  <c r="W293" i="1"/>
  <c r="W295" i="1"/>
  <c r="W296" i="1"/>
  <c r="W298" i="1"/>
  <c r="W299" i="1"/>
  <c r="W300" i="1"/>
  <c r="W302" i="1"/>
  <c r="W303" i="1"/>
  <c r="W305" i="1"/>
  <c r="W306" i="1"/>
  <c r="W307" i="1"/>
  <c r="W308" i="1"/>
  <c r="W310" i="1"/>
  <c r="W311" i="1"/>
  <c r="W312" i="1"/>
  <c r="W313" i="1"/>
  <c r="W314" i="1"/>
  <c r="W315" i="1"/>
  <c r="W316" i="1"/>
  <c r="W318" i="1"/>
  <c r="W319" i="1"/>
  <c r="W320" i="1"/>
  <c r="W322" i="1"/>
  <c r="W323" i="1"/>
  <c r="W324" i="1"/>
  <c r="W325" i="1"/>
  <c r="W326" i="1"/>
  <c r="W327" i="1"/>
  <c r="W328" i="1"/>
  <c r="W329" i="1"/>
  <c r="W331" i="1"/>
  <c r="W333" i="1"/>
  <c r="W334" i="1"/>
  <c r="W335" i="1"/>
  <c r="W336" i="1"/>
  <c r="W337" i="1"/>
  <c r="W338" i="1"/>
  <c r="W339" i="1"/>
  <c r="W340" i="1"/>
  <c r="W341" i="1"/>
  <c r="W342" i="1"/>
  <c r="W344" i="1"/>
  <c r="W347" i="1"/>
  <c r="W348" i="1"/>
  <c r="W349" i="1"/>
  <c r="W350" i="1"/>
  <c r="W351" i="1"/>
  <c r="W353" i="1"/>
  <c r="W354" i="1"/>
  <c r="W355" i="1"/>
  <c r="W356" i="1"/>
  <c r="W357" i="1"/>
  <c r="W358" i="1"/>
  <c r="W359" i="1"/>
  <c r="W360" i="1"/>
  <c r="W361" i="1"/>
  <c r="W362" i="1"/>
  <c r="W364" i="1"/>
  <c r="W365" i="1"/>
  <c r="W367" i="1"/>
  <c r="W368" i="1"/>
  <c r="W369" i="1"/>
  <c r="W371" i="1"/>
  <c r="W372" i="1"/>
  <c r="W374" i="1"/>
  <c r="W376" i="1"/>
  <c r="W377" i="1"/>
  <c r="W378" i="1"/>
  <c r="W379" i="1"/>
  <c r="W380" i="1"/>
  <c r="W381" i="1"/>
  <c r="W382" i="1"/>
  <c r="W383" i="1"/>
  <c r="W385" i="1"/>
  <c r="W388" i="1"/>
  <c r="W389" i="1"/>
  <c r="W390" i="1"/>
  <c r="W391" i="1"/>
  <c r="W392" i="1"/>
  <c r="W393" i="1"/>
  <c r="W394" i="1"/>
  <c r="W396" i="1"/>
  <c r="W397" i="1"/>
  <c r="W398" i="1"/>
  <c r="W399" i="1"/>
  <c r="W400" i="1"/>
  <c r="W402" i="1"/>
  <c r="W403" i="1"/>
  <c r="W404" i="1"/>
  <c r="W405" i="1"/>
  <c r="W406" i="1"/>
  <c r="W407" i="1"/>
  <c r="W409" i="1"/>
  <c r="W410" i="1"/>
  <c r="W412" i="1"/>
  <c r="W413" i="1"/>
  <c r="W414" i="1"/>
  <c r="W415" i="1"/>
  <c r="W416" i="1"/>
  <c r="W417" i="1"/>
  <c r="W418" i="1"/>
  <c r="W419" i="1"/>
  <c r="W421" i="1"/>
  <c r="W422" i="1"/>
  <c r="W428" i="1"/>
  <c r="W430" i="1"/>
  <c r="W431" i="1"/>
  <c r="W439" i="1"/>
  <c r="W440" i="1"/>
  <c r="W442" i="1"/>
  <c r="W444" i="1"/>
  <c r="W449" i="1"/>
  <c r="W450" i="1"/>
  <c r="W452" i="1"/>
  <c r="W453" i="1"/>
  <c r="W454" i="1"/>
  <c r="W455" i="1"/>
  <c r="W457" i="1"/>
  <c r="W459" i="1"/>
  <c r="W460" i="1"/>
  <c r="W461" i="1"/>
  <c r="W463" i="1"/>
  <c r="W464" i="1"/>
  <c r="W465" i="1"/>
  <c r="W466" i="1"/>
  <c r="W467" i="1"/>
  <c r="W468" i="1"/>
  <c r="W469" i="1"/>
  <c r="W472" i="1"/>
  <c r="W473" i="1"/>
  <c r="W474" i="1"/>
  <c r="W475" i="1"/>
  <c r="W476" i="1"/>
  <c r="W477" i="1"/>
  <c r="W478" i="1"/>
  <c r="W480" i="1"/>
  <c r="W481" i="1"/>
  <c r="W482" i="1"/>
  <c r="W483" i="1"/>
  <c r="W484" i="1"/>
  <c r="W485" i="1"/>
  <c r="W486" i="1"/>
  <c r="W487" i="1"/>
  <c r="W488" i="1"/>
  <c r="W489" i="1"/>
  <c r="W490" i="1"/>
  <c r="W491" i="1"/>
  <c r="W492" i="1"/>
  <c r="W493" i="1"/>
  <c r="W495" i="1"/>
  <c r="W496" i="1"/>
  <c r="W498" i="1"/>
  <c r="W499" i="1"/>
  <c r="W501" i="1"/>
  <c r="W502" i="1"/>
  <c r="W504" i="1"/>
  <c r="W505" i="1"/>
  <c r="W506" i="1"/>
  <c r="W507" i="1"/>
  <c r="W508" i="1"/>
  <c r="W509" i="1"/>
  <c r="W510" i="1"/>
  <c r="W512" i="1"/>
  <c r="W514" i="1"/>
  <c r="W515" i="1"/>
  <c r="W516" i="1"/>
  <c r="W517" i="1"/>
  <c r="W518" i="1"/>
  <c r="W519" i="1"/>
  <c r="W520" i="1"/>
  <c r="W521" i="1"/>
  <c r="W523" i="1"/>
  <c r="W524" i="1"/>
  <c r="W525" i="1"/>
  <c r="W526" i="1"/>
  <c r="W527" i="1"/>
  <c r="W528" i="1"/>
  <c r="W529" i="1"/>
  <c r="W530" i="1"/>
  <c r="W531" i="1"/>
  <c r="W532" i="1"/>
  <c r="W533" i="1"/>
  <c r="W534" i="1"/>
  <c r="W536" i="1"/>
  <c r="W537" i="1"/>
  <c r="W538" i="1"/>
  <c r="W539" i="1"/>
  <c r="W540" i="1"/>
  <c r="W541" i="1"/>
  <c r="W542" i="1"/>
  <c r="W543" i="1"/>
  <c r="W544" i="1"/>
  <c r="W545" i="1"/>
  <c r="W546" i="1"/>
  <c r="W547" i="1"/>
  <c r="W548" i="1"/>
  <c r="W549" i="1"/>
  <c r="W550" i="1"/>
  <c r="W551" i="1"/>
  <c r="W553" i="1"/>
  <c r="W554" i="1"/>
  <c r="W559" i="1"/>
  <c r="W561" i="1"/>
  <c r="W562" i="1"/>
  <c r="W563" i="1"/>
  <c r="W568" i="1"/>
  <c r="W569" i="1"/>
  <c r="W570" i="1"/>
  <c r="W571" i="1"/>
  <c r="W572" i="1"/>
  <c r="W574" i="1"/>
  <c r="W575" i="1"/>
  <c r="W576" i="1"/>
  <c r="W577" i="1"/>
  <c r="W578" i="1"/>
  <c r="W579" i="1"/>
  <c r="W580" i="1"/>
  <c r="W581" i="1"/>
  <c r="W582" i="1"/>
  <c r="W585" i="1"/>
  <c r="W587" i="1"/>
  <c r="W588" i="1"/>
  <c r="W590" i="1"/>
  <c r="W591" i="1"/>
  <c r="W593" i="1"/>
  <c r="W594" i="1"/>
  <c r="W595" i="1"/>
  <c r="W596" i="1"/>
  <c r="W597" i="1"/>
  <c r="W598" i="1"/>
  <c r="W599" i="1"/>
  <c r="W600" i="1"/>
  <c r="W602" i="1"/>
  <c r="W603" i="1"/>
  <c r="W604" i="1"/>
  <c r="W605" i="1"/>
  <c r="W606" i="1"/>
  <c r="W607" i="1"/>
  <c r="W608" i="1"/>
  <c r="W609" i="1"/>
  <c r="W610" i="1"/>
  <c r="W611" i="1"/>
  <c r="W612" i="1"/>
  <c r="W613" i="1"/>
  <c r="W614" i="1"/>
  <c r="W615" i="1"/>
  <c r="W616" i="1"/>
  <c r="W617" i="1"/>
  <c r="W618" i="1"/>
  <c r="W619" i="1"/>
  <c r="W620" i="1"/>
  <c r="W621" i="1"/>
  <c r="W622" i="1"/>
  <c r="W623" i="1"/>
  <c r="W624" i="1"/>
  <c r="W625" i="1"/>
  <c r="W627" i="1"/>
  <c r="W628" i="1"/>
  <c r="W629" i="1"/>
  <c r="W630" i="1"/>
  <c r="W631" i="1"/>
  <c r="W632" i="1"/>
  <c r="W633" i="1"/>
  <c r="W634" i="1"/>
  <c r="W635" i="1"/>
  <c r="W636" i="1"/>
  <c r="W637" i="1"/>
  <c r="W638" i="1"/>
  <c r="W639" i="1"/>
  <c r="W640" i="1"/>
  <c r="W641" i="1"/>
  <c r="W642" i="1"/>
  <c r="W643" i="1"/>
  <c r="W644" i="1"/>
  <c r="W645" i="1"/>
  <c r="W646" i="1"/>
  <c r="W647" i="1"/>
  <c r="W648" i="1"/>
  <c r="W649" i="1"/>
  <c r="W650" i="1"/>
  <c r="W652" i="1"/>
  <c r="W653" i="1"/>
  <c r="W654" i="1"/>
  <c r="W655" i="1"/>
  <c r="W656" i="1"/>
  <c r="W657" i="1"/>
  <c r="W658" i="1"/>
  <c r="W659" i="1"/>
  <c r="W660" i="1"/>
  <c r="W661" i="1"/>
  <c r="W662" i="1"/>
  <c r="W663" i="1"/>
  <c r="W664" i="1"/>
  <c r="W665" i="1"/>
  <c r="W666" i="1"/>
  <c r="W667" i="1"/>
  <c r="W668" i="1"/>
  <c r="W669"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5" i="1"/>
  <c r="W716" i="1"/>
  <c r="W717" i="1"/>
  <c r="W718" i="1"/>
  <c r="W719" i="1"/>
  <c r="W720" i="1"/>
  <c r="W722" i="1"/>
  <c r="W723" i="1"/>
  <c r="W724" i="1"/>
  <c r="W725" i="1"/>
  <c r="W726" i="1"/>
  <c r="W727" i="1"/>
  <c r="W728" i="1"/>
  <c r="W729" i="1"/>
  <c r="W730" i="1"/>
  <c r="W731" i="1"/>
  <c r="W733" i="1"/>
  <c r="W734" i="1"/>
  <c r="W735" i="1"/>
  <c r="W736" i="1"/>
  <c r="W738" i="1"/>
  <c r="W739" i="1"/>
  <c r="W742" i="1"/>
  <c r="W743" i="1"/>
  <c r="W744" i="1"/>
  <c r="W745" i="1"/>
  <c r="W746" i="1"/>
  <c r="W747" i="1"/>
  <c r="W748" i="1"/>
  <c r="W749" i="1"/>
  <c r="W751" i="1"/>
  <c r="W752" i="1"/>
  <c r="W753" i="1"/>
  <c r="W754" i="1"/>
  <c r="W755" i="1"/>
  <c r="W756" i="1"/>
  <c r="W757" i="1"/>
  <c r="W758" i="1"/>
  <c r="W759" i="1"/>
  <c r="W760" i="1"/>
  <c r="W761" i="1"/>
  <c r="W762" i="1"/>
  <c r="W763" i="1"/>
  <c r="W764" i="1"/>
  <c r="W765" i="1"/>
  <c r="W766" i="1"/>
  <c r="W767" i="1"/>
  <c r="W769" i="1"/>
  <c r="W770" i="1"/>
  <c r="W772" i="1"/>
  <c r="W773" i="1"/>
  <c r="W774" i="1"/>
  <c r="W775" i="1"/>
  <c r="W776" i="1"/>
  <c r="W777" i="1"/>
  <c r="W778" i="1"/>
  <c r="W779" i="1"/>
  <c r="W780" i="1"/>
  <c r="W781" i="1"/>
  <c r="W782" i="1"/>
  <c r="W783" i="1"/>
  <c r="W784" i="1"/>
  <c r="W785" i="1"/>
  <c r="W787" i="1"/>
  <c r="W788" i="1"/>
  <c r="W789" i="1"/>
  <c r="W790" i="1"/>
  <c r="W792" i="1"/>
  <c r="W795" i="1"/>
  <c r="W796" i="1"/>
  <c r="W797" i="1"/>
  <c r="W799" i="1"/>
  <c r="W800" i="1"/>
  <c r="W801" i="1"/>
  <c r="W802" i="1"/>
  <c r="W803" i="1"/>
  <c r="W804" i="1"/>
  <c r="W805" i="1"/>
  <c r="W806" i="1"/>
  <c r="W807" i="1"/>
  <c r="W809" i="1"/>
  <c r="W810" i="1"/>
  <c r="W811" i="1"/>
  <c r="W812" i="1"/>
  <c r="W813" i="1"/>
  <c r="W814" i="1"/>
  <c r="W816" i="1"/>
  <c r="W817" i="1"/>
  <c r="W819" i="1"/>
  <c r="W820" i="1"/>
  <c r="W821" i="1"/>
  <c r="W822" i="1"/>
  <c r="W823" i="1"/>
  <c r="W824" i="1"/>
  <c r="W825" i="1"/>
  <c r="W826" i="1"/>
  <c r="W827" i="1"/>
  <c r="W828" i="1"/>
  <c r="W829" i="1"/>
  <c r="W830" i="1"/>
  <c r="W832" i="1"/>
  <c r="W833" i="1"/>
  <c r="W834" i="1"/>
  <c r="W835" i="1"/>
  <c r="W836" i="1"/>
  <c r="W837" i="1"/>
  <c r="W838" i="1"/>
  <c r="W839" i="1"/>
  <c r="W840" i="1"/>
  <c r="W841" i="1"/>
  <c r="W842" i="1"/>
  <c r="W843" i="1"/>
  <c r="W844" i="1"/>
  <c r="W845" i="1"/>
  <c r="W846" i="1"/>
  <c r="W847" i="1"/>
  <c r="W848" i="1"/>
  <c r="W849" i="1"/>
  <c r="W850" i="1"/>
  <c r="W852" i="1"/>
  <c r="W853" i="1"/>
  <c r="W854" i="1"/>
  <c r="W855" i="1"/>
  <c r="W856" i="1"/>
  <c r="W857" i="1"/>
  <c r="W858" i="1"/>
  <c r="W859" i="1"/>
  <c r="W860" i="1"/>
  <c r="W861" i="1"/>
  <c r="W862" i="1"/>
  <c r="W863" i="1"/>
  <c r="W864" i="1"/>
  <c r="W866" i="1"/>
  <c r="W867" i="1"/>
  <c r="W868" i="1"/>
  <c r="W869" i="1"/>
  <c r="W870" i="1"/>
  <c r="W874" i="1"/>
  <c r="W875" i="1"/>
  <c r="W876" i="1"/>
  <c r="W877" i="1"/>
  <c r="W878" i="1"/>
  <c r="W879" i="1"/>
  <c r="W880" i="1"/>
  <c r="W881" i="1"/>
  <c r="W882" i="1"/>
  <c r="W883" i="1"/>
  <c r="W884" i="1"/>
  <c r="W885" i="1"/>
  <c r="W886" i="1"/>
  <c r="W887" i="1"/>
  <c r="W888" i="1"/>
  <c r="W889" i="1"/>
  <c r="W890" i="1"/>
  <c r="W892" i="1"/>
  <c r="W896"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7" i="1"/>
  <c r="W948" i="1"/>
  <c r="W950" i="1"/>
  <c r="W952" i="1"/>
  <c r="W953" i="1"/>
  <c r="W955" i="1"/>
  <c r="W956" i="1"/>
  <c r="W957" i="1"/>
  <c r="W958" i="1"/>
  <c r="W959" i="1"/>
  <c r="W961" i="1"/>
  <c r="W962" i="1"/>
  <c r="W963" i="1"/>
  <c r="W964" i="1"/>
  <c r="W965" i="1"/>
  <c r="W966" i="1"/>
  <c r="W967" i="1"/>
  <c r="W968" i="1"/>
  <c r="W969" i="1"/>
  <c r="W970" i="1"/>
  <c r="W971" i="1"/>
  <c r="W973" i="1"/>
  <c r="W974" i="1"/>
  <c r="W975" i="1"/>
  <c r="W976" i="1"/>
  <c r="W978" i="1"/>
  <c r="W979" i="1"/>
  <c r="W981" i="1"/>
  <c r="W982" i="1"/>
  <c r="W983" i="1"/>
  <c r="W984" i="1"/>
  <c r="W985" i="1"/>
  <c r="W986" i="1"/>
  <c r="W987" i="1"/>
  <c r="W988" i="1"/>
  <c r="W989" i="1"/>
  <c r="W990" i="1"/>
  <c r="W991" i="1"/>
  <c r="W993" i="1"/>
  <c r="W994" i="1"/>
  <c r="W995" i="1"/>
  <c r="W996" i="1"/>
  <c r="W997" i="1"/>
  <c r="W999" i="1"/>
  <c r="W1000" i="1"/>
  <c r="W1001" i="1"/>
  <c r="W1002" i="1"/>
  <c r="W1003" i="1"/>
  <c r="W1004" i="1"/>
  <c r="W1005" i="1"/>
  <c r="W1006" i="1"/>
  <c r="W1007" i="1"/>
  <c r="W1008" i="1"/>
  <c r="W1012" i="1"/>
  <c r="W1013" i="1"/>
  <c r="W1015" i="1"/>
  <c r="W1016" i="1"/>
  <c r="W1017"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6" i="1"/>
  <c r="W1047" i="1"/>
  <c r="W1050" i="1"/>
  <c r="W1051" i="1"/>
  <c r="W1053" i="1"/>
  <c r="W1054" i="1"/>
  <c r="W1055" i="1"/>
  <c r="W1057" i="1"/>
  <c r="W1058" i="1"/>
  <c r="W1060" i="1"/>
  <c r="W1061" i="1"/>
  <c r="W1062" i="1"/>
  <c r="W1063" i="1"/>
  <c r="W1064" i="1"/>
  <c r="W1065" i="1"/>
  <c r="W1066" i="1"/>
  <c r="W1067" i="1"/>
  <c r="W1068" i="1"/>
  <c r="W1069" i="1"/>
  <c r="W1070" i="1"/>
  <c r="W1072" i="1"/>
  <c r="W1073" i="1"/>
  <c r="W1074" i="1"/>
  <c r="W1075" i="1"/>
  <c r="W1076" i="1"/>
  <c r="W1077" i="1"/>
  <c r="W1078" i="1"/>
  <c r="W1088" i="1"/>
  <c r="W1089" i="1"/>
  <c r="W1090" i="1"/>
  <c r="W1091" i="1"/>
  <c r="W1092" i="1"/>
  <c r="W1093" i="1"/>
  <c r="W1095"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6" i="1"/>
  <c r="W1137" i="1"/>
  <c r="W1138" i="1"/>
  <c r="W1139" i="1"/>
  <c r="W1140" i="1"/>
  <c r="W1141" i="1"/>
  <c r="W1142" i="1"/>
  <c r="W1143" i="1"/>
  <c r="W1144" i="1"/>
  <c r="W1145" i="1"/>
  <c r="W1146" i="1"/>
  <c r="W1147" i="1"/>
  <c r="W1148" i="1"/>
  <c r="W1150" i="1"/>
  <c r="W1151" i="1"/>
  <c r="W1152" i="1"/>
  <c r="W1153" i="1"/>
  <c r="W1155" i="1"/>
  <c r="W1156" i="1"/>
  <c r="W1157" i="1"/>
  <c r="W1158" i="1"/>
  <c r="W1159" i="1"/>
  <c r="W1160" i="1"/>
  <c r="W1161" i="1"/>
  <c r="W1162" i="1"/>
  <c r="W1163" i="1"/>
  <c r="W1164" i="1"/>
  <c r="W1165" i="1"/>
  <c r="W1167" i="1"/>
  <c r="W1168" i="1"/>
  <c r="W1169" i="1"/>
  <c r="W1170" i="1"/>
  <c r="W1171" i="1"/>
  <c r="W1173" i="1"/>
  <c r="W1174" i="1"/>
  <c r="W1175" i="1"/>
  <c r="W1176" i="1"/>
  <c r="W1177" i="1"/>
  <c r="W1178" i="1"/>
  <c r="W1179" i="1"/>
  <c r="W1180" i="1"/>
  <c r="W1182" i="1"/>
  <c r="W1183" i="1"/>
  <c r="W1184" i="1"/>
  <c r="W1185" i="1"/>
  <c r="W1186" i="1"/>
  <c r="W1187" i="1"/>
  <c r="W1188" i="1"/>
  <c r="W1189" i="1"/>
  <c r="W1190" i="1"/>
  <c r="W1191" i="1"/>
  <c r="W1192" i="1"/>
  <c r="W1193" i="1"/>
  <c r="W1194" i="1"/>
  <c r="W1196" i="1"/>
  <c r="W1197" i="1"/>
  <c r="W1198" i="1"/>
  <c r="W1200" i="1"/>
  <c r="W1201" i="1"/>
  <c r="W1202" i="1"/>
  <c r="W1203" i="1"/>
  <c r="W1204" i="1"/>
  <c r="W1206" i="1"/>
  <c r="W1208" i="1"/>
  <c r="W1210" i="1"/>
  <c r="W1212" i="1"/>
  <c r="W1213" i="1"/>
  <c r="W1215" i="1"/>
  <c r="W1220" i="1"/>
  <c r="W1221" i="1"/>
  <c r="W1223" i="1"/>
  <c r="W1225" i="1"/>
  <c r="W1228" i="1"/>
  <c r="W1230" i="1"/>
  <c r="W1232" i="1"/>
  <c r="W1233" i="1"/>
  <c r="W1234" i="1"/>
  <c r="W1236" i="1"/>
  <c r="W1237" i="1"/>
  <c r="W1239"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1" i="1"/>
  <c r="W1272" i="1"/>
  <c r="W1273" i="1"/>
  <c r="W1274" i="1"/>
  <c r="W1275" i="1"/>
  <c r="W1276" i="1"/>
  <c r="W1277" i="1"/>
  <c r="W1279" i="1"/>
  <c r="W1280" i="1"/>
  <c r="W1282" i="1"/>
  <c r="W1283" i="1"/>
  <c r="W1284" i="1"/>
  <c r="W1286" i="1"/>
  <c r="W1287" i="1"/>
  <c r="W1288" i="1"/>
  <c r="W1290" i="1"/>
  <c r="W1291" i="1"/>
  <c r="W1292" i="1"/>
  <c r="W1293" i="1"/>
  <c r="W1294" i="1"/>
  <c r="W1295" i="1"/>
  <c r="W1296" i="1"/>
  <c r="W1297" i="1"/>
  <c r="W1298" i="1"/>
  <c r="W1299" i="1"/>
  <c r="W1300" i="1"/>
  <c r="W1301" i="1"/>
  <c r="W1302" i="1"/>
  <c r="W1303" i="1"/>
  <c r="W1304" i="1"/>
  <c r="W1305" i="1"/>
  <c r="W1306" i="1"/>
  <c r="W1307" i="1"/>
  <c r="W1308" i="1"/>
  <c r="W1309" i="1"/>
  <c r="W1311" i="1"/>
  <c r="W1312" i="1"/>
  <c r="W1313" i="1"/>
  <c r="W1314" i="1"/>
  <c r="W1316" i="1"/>
  <c r="W1317" i="1"/>
  <c r="W1318" i="1"/>
  <c r="W1319" i="1"/>
  <c r="W1320" i="1"/>
  <c r="W1321" i="1"/>
  <c r="W1323" i="1"/>
  <c r="W1324" i="1"/>
  <c r="W1325" i="1"/>
  <c r="W1327" i="1"/>
  <c r="W1328" i="1"/>
  <c r="W1329" i="1"/>
  <c r="W1330" i="1"/>
  <c r="W1331" i="1"/>
  <c r="W1333" i="1"/>
  <c r="W1334" i="1"/>
  <c r="W1335" i="1"/>
  <c r="W1336" i="1"/>
  <c r="W1337" i="1"/>
  <c r="W1338" i="1"/>
  <c r="W1339" i="1"/>
  <c r="W1340" i="1"/>
  <c r="W1341" i="1"/>
  <c r="W1342" i="1"/>
  <c r="W1343" i="1"/>
  <c r="W1344" i="1"/>
  <c r="W1345" i="1"/>
  <c r="W1346" i="1"/>
  <c r="W1347" i="1"/>
  <c r="W1348" i="1"/>
  <c r="W1349" i="1"/>
  <c r="W1350" i="1"/>
  <c r="W1351" i="1"/>
  <c r="W1353" i="1"/>
  <c r="W1354" i="1"/>
  <c r="W1355" i="1"/>
  <c r="W1356" i="1"/>
  <c r="W1357" i="1"/>
  <c r="W1358" i="1"/>
  <c r="W1360" i="1"/>
  <c r="W1362" i="1"/>
  <c r="W1363" i="1"/>
  <c r="W1364" i="1"/>
  <c r="W1365" i="1"/>
  <c r="W1366" i="1"/>
  <c r="W1367" i="1"/>
  <c r="W1368" i="1"/>
  <c r="W1369" i="1"/>
  <c r="W1370" i="1"/>
  <c r="W1372" i="1"/>
  <c r="W1373" i="1"/>
  <c r="W1374" i="1"/>
  <c r="W1376" i="1"/>
  <c r="W1377" i="1"/>
  <c r="W1378" i="1"/>
  <c r="W1379" i="1"/>
  <c r="W1380" i="1"/>
  <c r="W1381" i="1"/>
  <c r="W1382" i="1"/>
  <c r="W1383" i="1"/>
  <c r="W1384" i="1"/>
  <c r="W1385" i="1"/>
  <c r="W1386" i="1"/>
  <c r="W1387" i="1"/>
  <c r="W1388" i="1"/>
  <c r="W1389" i="1"/>
  <c r="W1390" i="1"/>
  <c r="W1391" i="1"/>
  <c r="W1394" i="1"/>
  <c r="W1400" i="1"/>
  <c r="W1402" i="1"/>
  <c r="W1403" i="1"/>
  <c r="W1404" i="1"/>
  <c r="W1405" i="1"/>
  <c r="W1406" i="1"/>
  <c r="W1407" i="1"/>
  <c r="W1408" i="1"/>
  <c r="W1411" i="1"/>
  <c r="W1412" i="1"/>
  <c r="W1413" i="1"/>
  <c r="W1414" i="1"/>
  <c r="W1415" i="1"/>
  <c r="W1416" i="1"/>
  <c r="W1417" i="1"/>
  <c r="W1418" i="1"/>
  <c r="W1419" i="1"/>
  <c r="W1420" i="1"/>
  <c r="W1421" i="1"/>
  <c r="W1423" i="1"/>
  <c r="W1424" i="1"/>
  <c r="W1425" i="1"/>
  <c r="W1426" i="1"/>
  <c r="W1427" i="1"/>
  <c r="W1428" i="1"/>
  <c r="W1429" i="1"/>
  <c r="W1431" i="1"/>
  <c r="W1432" i="1"/>
  <c r="W1433" i="1"/>
  <c r="W1434" i="1"/>
  <c r="W1435" i="1"/>
  <c r="W1436" i="1"/>
  <c r="W1437"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6" i="1"/>
  <c r="W1467" i="1"/>
  <c r="W1469" i="1"/>
  <c r="W1470" i="1"/>
  <c r="W1471" i="1"/>
  <c r="W1472" i="1"/>
  <c r="W1474" i="1"/>
  <c r="W1478" i="1"/>
  <c r="W1479" i="1"/>
  <c r="W1480" i="1"/>
  <c r="W1483" i="1"/>
  <c r="W1485" i="1"/>
  <c r="W1486" i="1"/>
  <c r="W1488" i="1"/>
  <c r="W1489" i="1"/>
  <c r="W1490" i="1"/>
  <c r="W1491" i="1"/>
  <c r="W1492" i="1"/>
  <c r="W1493" i="1"/>
  <c r="W1494" i="1"/>
  <c r="W1495" i="1"/>
  <c r="W1496" i="1"/>
  <c r="W1497" i="1"/>
  <c r="W1498" i="1"/>
  <c r="W1499" i="1"/>
  <c r="W1500" i="1"/>
  <c r="W1502" i="1"/>
  <c r="W1503" i="1"/>
  <c r="W1504" i="1"/>
  <c r="W1505" i="1"/>
  <c r="W1506" i="1"/>
  <c r="W1508" i="1"/>
  <c r="W1509" i="1"/>
  <c r="W1511" i="1"/>
  <c r="W1512" i="1"/>
  <c r="W1513" i="1"/>
  <c r="W1514" i="1"/>
  <c r="W1515" i="1"/>
  <c r="W1516" i="1"/>
  <c r="W1517" i="1"/>
  <c r="W1520" i="1"/>
  <c r="W1521" i="1"/>
  <c r="W1522" i="1"/>
  <c r="W1523" i="1"/>
  <c r="W1524" i="1"/>
  <c r="W1527" i="1"/>
  <c r="W1528" i="1"/>
  <c r="W1529" i="1"/>
  <c r="W1530" i="1"/>
  <c r="W1531" i="1"/>
  <c r="W1533" i="1"/>
  <c r="W1535" i="1"/>
  <c r="W1536" i="1"/>
  <c r="W1537" i="1"/>
  <c r="W1538" i="1"/>
  <c r="W1539" i="1"/>
  <c r="W1540" i="1"/>
  <c r="W1541" i="1"/>
  <c r="W1542" i="1"/>
  <c r="W1544" i="1"/>
  <c r="W1545" i="1"/>
  <c r="W1548" i="1"/>
  <c r="W1551" i="1"/>
  <c r="W1552" i="1"/>
  <c r="W1553" i="1"/>
  <c r="W1554" i="1"/>
  <c r="W1555" i="1"/>
  <c r="W1556" i="1"/>
  <c r="W1557" i="1"/>
  <c r="W1558" i="1"/>
  <c r="W1560" i="1"/>
  <c r="W1561" i="1"/>
  <c r="W1562" i="1"/>
  <c r="W1563" i="1"/>
  <c r="W1564" i="1"/>
  <c r="W1565" i="1"/>
  <c r="W1566" i="1"/>
  <c r="W1567" i="1"/>
  <c r="W1568" i="1"/>
  <c r="W1569" i="1"/>
  <c r="W1572" i="1"/>
  <c r="W1573" i="1"/>
  <c r="W1574" i="1"/>
  <c r="W1575" i="1"/>
  <c r="W1577" i="1"/>
  <c r="W1579" i="1"/>
  <c r="W1580" i="1"/>
  <c r="W1581" i="1"/>
  <c r="W1582" i="1"/>
  <c r="W1583" i="1"/>
  <c r="W1584" i="1"/>
  <c r="W1585" i="1"/>
  <c r="W1586" i="1"/>
  <c r="W1587" i="1"/>
  <c r="W1588" i="1"/>
  <c r="W1589" i="1"/>
  <c r="W1590" i="1"/>
  <c r="W1591" i="1"/>
  <c r="W1592" i="1"/>
  <c r="W1594" i="1"/>
  <c r="W1595" i="1"/>
  <c r="W1596" i="1"/>
  <c r="W1597" i="1"/>
  <c r="W1598" i="1"/>
  <c r="W1599" i="1"/>
  <c r="W1600" i="1"/>
  <c r="W1601" i="1"/>
  <c r="W1602" i="1"/>
  <c r="W1603" i="1"/>
  <c r="W1604" i="1"/>
  <c r="W1605" i="1"/>
  <c r="W1606" i="1"/>
  <c r="W1607" i="1"/>
  <c r="W1609" i="1"/>
  <c r="W1610" i="1"/>
  <c r="W1611" i="1"/>
  <c r="W1612" i="1"/>
  <c r="W1613" i="1"/>
  <c r="W1614" i="1"/>
  <c r="W1615" i="1"/>
  <c r="W1616" i="1"/>
  <c r="W1618" i="1"/>
  <c r="W1619" i="1"/>
  <c r="W1620" i="1"/>
  <c r="W1622" i="1"/>
  <c r="W1623" i="1"/>
  <c r="W1624" i="1"/>
  <c r="W1625" i="1"/>
  <c r="W1626" i="1"/>
  <c r="W1627" i="1"/>
  <c r="W1628" i="1"/>
  <c r="W1629" i="1"/>
  <c r="W1630" i="1"/>
  <c r="W1631" i="1"/>
  <c r="W1633" i="1"/>
  <c r="W1634" i="1"/>
  <c r="W1635" i="1"/>
  <c r="W1637" i="1"/>
  <c r="W1640" i="1"/>
  <c r="W1641" i="1"/>
  <c r="W1642" i="1"/>
  <c r="W1643" i="1"/>
  <c r="W1644" i="1"/>
  <c r="W1645" i="1"/>
  <c r="W1646" i="1"/>
  <c r="W1648" i="1"/>
  <c r="W1649" i="1"/>
  <c r="W1651" i="1"/>
  <c r="W1652" i="1"/>
  <c r="W1653" i="1"/>
  <c r="W1654" i="1"/>
  <c r="W1655" i="1"/>
  <c r="W1656" i="1"/>
  <c r="W1657" i="1"/>
  <c r="W1658" i="1"/>
  <c r="W1659" i="1"/>
  <c r="W1660" i="1"/>
  <c r="W1661" i="1"/>
  <c r="W1662" i="1"/>
  <c r="W1664" i="1"/>
  <c r="W1665" i="1"/>
  <c r="W1666" i="1"/>
  <c r="W1667" i="1"/>
  <c r="W1668" i="1"/>
  <c r="W1669" i="1"/>
  <c r="W1670" i="1"/>
  <c r="W1671" i="1"/>
  <c r="W1672" i="1"/>
  <c r="W1673" i="1"/>
  <c r="W1674" i="1"/>
  <c r="W1675" i="1"/>
  <c r="W1676" i="1"/>
  <c r="W1677" i="1"/>
  <c r="W1678" i="1"/>
  <c r="W1679" i="1"/>
  <c r="W1680" i="1"/>
  <c r="W1681" i="1"/>
  <c r="W1682" i="1"/>
  <c r="W1683" i="1"/>
  <c r="W1685" i="1"/>
  <c r="W1686" i="1"/>
  <c r="W1687" i="1"/>
  <c r="W1688" i="1"/>
  <c r="W1694" i="1"/>
  <c r="W1698" i="1"/>
  <c r="W1699" i="1"/>
  <c r="W1700" i="1"/>
  <c r="W1702" i="1"/>
  <c r="W1703" i="1"/>
  <c r="W1704" i="1"/>
  <c r="W1706" i="1"/>
  <c r="W1707" i="1"/>
  <c r="W1708" i="1"/>
  <c r="W1709" i="1"/>
  <c r="W1711" i="1"/>
  <c r="W1712" i="1"/>
  <c r="W1713" i="1"/>
  <c r="W1715" i="1"/>
  <c r="W1717" i="1"/>
  <c r="W1718" i="1"/>
  <c r="W1719" i="1"/>
  <c r="W1720" i="1"/>
  <c r="W1721" i="1"/>
  <c r="W1722" i="1"/>
  <c r="W1723" i="1"/>
  <c r="W1724" i="1"/>
  <c r="W1725" i="1"/>
  <c r="W1727" i="1"/>
  <c r="W1728" i="1"/>
  <c r="W1729" i="1"/>
  <c r="W1730" i="1"/>
  <c r="W1731" i="1"/>
  <c r="W1732" i="1"/>
  <c r="W1733" i="1"/>
  <c r="W1734" i="1"/>
  <c r="W1735" i="1"/>
  <c r="W1736" i="1"/>
  <c r="W1737" i="1"/>
  <c r="W1738" i="1"/>
  <c r="W1739" i="1"/>
  <c r="W1740" i="1"/>
  <c r="W1741" i="1"/>
  <c r="W1742" i="1"/>
  <c r="W1743" i="1"/>
  <c r="W1744" i="1"/>
  <c r="W1745" i="1"/>
  <c r="W1746" i="1"/>
  <c r="W1747" i="1"/>
  <c r="W1749" i="1"/>
  <c r="W1750" i="1"/>
  <c r="W1751" i="1"/>
  <c r="W1752" i="1"/>
  <c r="W1753" i="1"/>
  <c r="W1754" i="1"/>
  <c r="W1755" i="1"/>
  <c r="W1756" i="1"/>
  <c r="W1757" i="1"/>
  <c r="W1758" i="1"/>
  <c r="W1760" i="1"/>
  <c r="W1761" i="1"/>
  <c r="W1762" i="1"/>
  <c r="W1764" i="1"/>
  <c r="W1765" i="1"/>
  <c r="W1767" i="1"/>
  <c r="W1768" i="1"/>
  <c r="W1770" i="1"/>
  <c r="W1771" i="1"/>
  <c r="W1772" i="1"/>
  <c r="W1773" i="1"/>
  <c r="W1774" i="1"/>
  <c r="W1775" i="1"/>
  <c r="W1776" i="1"/>
  <c r="W1777" i="1"/>
  <c r="W1778" i="1"/>
  <c r="W1779" i="1"/>
  <c r="W1780" i="1"/>
  <c r="W1781" i="1"/>
  <c r="W1782" i="1"/>
  <c r="W1783" i="1"/>
  <c r="W1785" i="1"/>
  <c r="W1786" i="1"/>
  <c r="W1787" i="1"/>
  <c r="W1788" i="1"/>
  <c r="W1791" i="1"/>
  <c r="W1792" i="1"/>
  <c r="W1794" i="1"/>
  <c r="W1795" i="1"/>
  <c r="W1796" i="1"/>
  <c r="W1797" i="1"/>
  <c r="W1798" i="1"/>
  <c r="W1800" i="1"/>
  <c r="W1802" i="1"/>
  <c r="W1803" i="1"/>
  <c r="W1804" i="1"/>
  <c r="W1805" i="1"/>
  <c r="W1807" i="1"/>
  <c r="W1808" i="1"/>
  <c r="W1809" i="1"/>
  <c r="W1810" i="1"/>
  <c r="W1811" i="1"/>
  <c r="W1812" i="1"/>
  <c r="W1813" i="1"/>
  <c r="W1815" i="1"/>
  <c r="W1816" i="1"/>
  <c r="W1817" i="1"/>
  <c r="W1818" i="1"/>
  <c r="W1819" i="1"/>
  <c r="W1820" i="1"/>
  <c r="W1821" i="1"/>
  <c r="W1822" i="1"/>
  <c r="W1824" i="1"/>
  <c r="W1825" i="1"/>
  <c r="W1826" i="1"/>
  <c r="W1827" i="1"/>
  <c r="W1828" i="1"/>
  <c r="W1829" i="1"/>
  <c r="W1830" i="1"/>
  <c r="W1831" i="1"/>
  <c r="W1832" i="1"/>
  <c r="W1833" i="1"/>
  <c r="W1834" i="1"/>
  <c r="W1836" i="1"/>
  <c r="W1837" i="1"/>
  <c r="W1838" i="1"/>
  <c r="W1839" i="1"/>
  <c r="W1840" i="1"/>
  <c r="W1841" i="1"/>
  <c r="W1842" i="1"/>
  <c r="W1843" i="1"/>
  <c r="W1844" i="1"/>
  <c r="W1846" i="1"/>
  <c r="W1848" i="1"/>
  <c r="W1849" i="1"/>
  <c r="W1851" i="1"/>
  <c r="W1853" i="1"/>
  <c r="W1854" i="1"/>
  <c r="W1855" i="1"/>
  <c r="W1858" i="1"/>
  <c r="W1859" i="1"/>
  <c r="W1860" i="1"/>
  <c r="W1861" i="1"/>
  <c r="W1862" i="1"/>
  <c r="W1868" i="1"/>
  <c r="W1869" i="1"/>
  <c r="W1870" i="1"/>
  <c r="W1871" i="1"/>
  <c r="W1872" i="1"/>
  <c r="W1873" i="1"/>
  <c r="W1876" i="1"/>
  <c r="W1877" i="1"/>
  <c r="W1878" i="1"/>
  <c r="W1879" i="1"/>
  <c r="W1880" i="1"/>
  <c r="W1881" i="1"/>
  <c r="W1882" i="1"/>
  <c r="W1883" i="1"/>
  <c r="W1884" i="1"/>
  <c r="W1885"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7"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50" i="1"/>
  <c r="W1951" i="1"/>
  <c r="W1952" i="1"/>
  <c r="W1953" i="1"/>
  <c r="W1954" i="1"/>
  <c r="W1955" i="1"/>
  <c r="W1956" i="1"/>
  <c r="W1957" i="1"/>
  <c r="W1958" i="1"/>
  <c r="W1963" i="1"/>
  <c r="W1964" i="1"/>
  <c r="W1965" i="1"/>
  <c r="W1967" i="1"/>
  <c r="W1968" i="1"/>
  <c r="W1969" i="1"/>
  <c r="W1971" i="1"/>
  <c r="W1972" i="1"/>
  <c r="W1973" i="1"/>
  <c r="W1974" i="1"/>
  <c r="W1975" i="1"/>
  <c r="W1976" i="1"/>
  <c r="W1978" i="1"/>
  <c r="W1980" i="1"/>
  <c r="W1981" i="1"/>
  <c r="W1982" i="1"/>
  <c r="W1983" i="1"/>
  <c r="W1984" i="1"/>
  <c r="W1985" i="1"/>
  <c r="W1986" i="1"/>
  <c r="W1987" i="1"/>
  <c r="W1991" i="1"/>
  <c r="W1992" i="1"/>
  <c r="W1994" i="1"/>
  <c r="W1998" i="1"/>
  <c r="W1999" i="1"/>
  <c r="W2000" i="1"/>
  <c r="W2001" i="1"/>
  <c r="W2002" i="1"/>
  <c r="W2003" i="1"/>
  <c r="W2004" i="1"/>
  <c r="W2005" i="1"/>
  <c r="W2" i="1"/>
  <c r="W1997" i="1"/>
  <c r="W1996" i="1"/>
  <c r="W1995" i="1"/>
  <c r="W1993" i="1"/>
  <c r="W1990" i="1"/>
  <c r="W1989" i="1"/>
  <c r="W1988" i="1"/>
  <c r="W1979" i="1"/>
  <c r="W1977" i="1"/>
  <c r="W1970" i="1"/>
  <c r="W1966" i="1"/>
  <c r="W1962" i="1"/>
  <c r="W1961" i="1"/>
  <c r="W1960" i="1"/>
  <c r="W1959" i="1"/>
  <c r="W1949" i="1"/>
  <c r="W1919" i="1"/>
  <c r="W1918" i="1"/>
  <c r="W1916" i="1"/>
  <c r="W1886" i="1"/>
  <c r="W1875" i="1"/>
  <c r="W1874" i="1"/>
  <c r="W1867" i="1"/>
  <c r="W1866" i="1"/>
  <c r="W1865" i="1"/>
  <c r="W1864" i="1"/>
  <c r="W1863" i="1"/>
  <c r="W1857" i="1"/>
  <c r="W1856" i="1"/>
  <c r="W1852" i="1"/>
  <c r="W1850" i="1"/>
  <c r="W1847" i="1"/>
  <c r="W1845" i="1"/>
  <c r="W1835" i="1"/>
  <c r="W1823" i="1"/>
  <c r="W1814" i="1"/>
  <c r="W1806" i="1"/>
  <c r="W1801" i="1"/>
  <c r="W1799" i="1"/>
  <c r="W1793" i="1"/>
  <c r="W1790" i="1"/>
  <c r="W1789" i="1"/>
  <c r="W1784" i="1"/>
  <c r="W1769" i="1"/>
  <c r="W1766" i="1"/>
  <c r="W1763" i="1"/>
  <c r="W1759" i="1"/>
  <c r="W1748" i="1"/>
  <c r="W1726" i="1"/>
  <c r="W1716" i="1"/>
  <c r="W1714" i="1"/>
  <c r="W1710" i="1"/>
  <c r="W1705" i="1"/>
  <c r="W1701" i="1"/>
  <c r="W1697" i="1"/>
  <c r="W1696" i="1"/>
  <c r="W1695" i="1"/>
  <c r="W1693" i="1"/>
  <c r="W1692" i="1"/>
  <c r="W1691" i="1"/>
  <c r="W1690" i="1"/>
  <c r="W1689" i="1"/>
  <c r="W1684" i="1"/>
  <c r="W1663" i="1"/>
  <c r="W1650" i="1"/>
  <c r="W1647" i="1"/>
  <c r="W1639" i="1"/>
  <c r="W1638" i="1"/>
  <c r="W1636" i="1"/>
  <c r="W1632" i="1"/>
  <c r="W1621" i="1"/>
  <c r="W1617" i="1"/>
  <c r="W1608" i="1"/>
  <c r="W1593" i="1"/>
  <c r="W1578" i="1"/>
  <c r="W1576" i="1"/>
  <c r="W1571" i="1"/>
  <c r="W1570" i="1"/>
  <c r="W1559" i="1"/>
  <c r="W1550" i="1"/>
  <c r="W1549" i="1"/>
  <c r="W1547" i="1"/>
  <c r="W1546" i="1"/>
  <c r="W1543" i="1"/>
  <c r="W1534" i="1"/>
  <c r="W1532" i="1"/>
  <c r="W1526" i="1"/>
  <c r="W1525" i="1"/>
  <c r="W1519" i="1"/>
  <c r="W1518" i="1"/>
  <c r="W1510" i="1"/>
  <c r="W1507" i="1"/>
  <c r="W1501" i="1"/>
  <c r="W1487" i="1"/>
  <c r="W1484" i="1"/>
  <c r="W1482" i="1"/>
  <c r="W1481" i="1"/>
  <c r="W1477" i="1"/>
  <c r="W1476" i="1"/>
  <c r="W1475" i="1"/>
  <c r="W1473" i="1"/>
  <c r="W1468" i="1"/>
  <c r="W1465" i="1"/>
  <c r="W1440" i="1"/>
  <c r="W1439" i="1"/>
  <c r="W1438" i="1"/>
  <c r="W1430" i="1"/>
  <c r="W1422" i="1"/>
  <c r="W1410" i="1"/>
  <c r="W1409" i="1"/>
  <c r="W1401" i="1"/>
  <c r="W1399" i="1"/>
  <c r="W1398" i="1"/>
  <c r="W1397" i="1"/>
  <c r="W1396" i="1"/>
  <c r="W1395" i="1"/>
  <c r="W1393" i="1"/>
  <c r="W1392" i="1"/>
  <c r="W1375" i="1"/>
  <c r="W1371" i="1"/>
  <c r="W1361" i="1"/>
  <c r="W1359" i="1"/>
  <c r="W1352" i="1"/>
  <c r="W1332" i="1"/>
  <c r="W1326" i="1"/>
  <c r="W1322" i="1"/>
  <c r="W1315" i="1"/>
  <c r="W1310" i="1"/>
  <c r="W1289" i="1"/>
  <c r="W1285" i="1"/>
  <c r="W1281" i="1"/>
  <c r="W1278" i="1"/>
  <c r="W1270" i="1"/>
  <c r="W1240" i="1"/>
  <c r="W1238" i="1"/>
  <c r="W1235" i="1"/>
  <c r="W1231" i="1"/>
  <c r="W1229" i="1"/>
  <c r="W1227" i="1"/>
  <c r="W1226" i="1"/>
  <c r="W1224" i="1"/>
  <c r="W1222" i="1"/>
  <c r="W1219" i="1"/>
  <c r="W1218" i="1"/>
  <c r="W1217" i="1"/>
  <c r="W1216" i="1"/>
  <c r="W1214" i="1"/>
  <c r="W1211" i="1"/>
  <c r="W1209" i="1"/>
  <c r="W1207" i="1"/>
  <c r="W1205" i="1"/>
  <c r="W1199" i="1"/>
  <c r="W1195" i="1"/>
  <c r="W1181" i="1"/>
  <c r="W1172" i="1"/>
  <c r="W1166" i="1"/>
  <c r="W1154" i="1"/>
  <c r="W1149" i="1"/>
  <c r="W1135" i="1"/>
  <c r="W1096" i="1"/>
  <c r="W1094" i="1"/>
  <c r="W1087" i="1"/>
  <c r="W1086" i="1"/>
  <c r="W1085" i="1"/>
  <c r="W1084" i="1"/>
  <c r="W1083" i="1"/>
  <c r="W1082" i="1"/>
  <c r="W1081" i="1"/>
  <c r="W1080" i="1"/>
  <c r="W1079" i="1"/>
  <c r="W1071" i="1"/>
  <c r="W1059" i="1"/>
  <c r="W1056" i="1"/>
  <c r="W1052" i="1"/>
  <c r="W1049" i="1"/>
  <c r="W1048" i="1"/>
  <c r="W1045" i="1"/>
  <c r="W1018" i="1"/>
  <c r="W1014" i="1"/>
  <c r="W1011" i="1"/>
  <c r="W1010" i="1"/>
  <c r="W1009" i="1"/>
  <c r="W998" i="1"/>
  <c r="W992" i="1"/>
  <c r="W980" i="1"/>
  <c r="W977" i="1"/>
  <c r="W972" i="1"/>
  <c r="W960" i="1"/>
  <c r="W954" i="1"/>
  <c r="W951" i="1"/>
  <c r="W949" i="1"/>
  <c r="W946" i="1"/>
  <c r="W945" i="1"/>
  <c r="W897" i="1"/>
  <c r="W895" i="1"/>
  <c r="W894" i="1"/>
  <c r="W893" i="1"/>
  <c r="W891" i="1"/>
  <c r="W873" i="1"/>
  <c r="W872" i="1"/>
  <c r="W871" i="1"/>
  <c r="W865" i="1"/>
  <c r="W851" i="1"/>
  <c r="W831" i="1"/>
  <c r="W818" i="1"/>
  <c r="W815" i="1"/>
  <c r="W808" i="1"/>
  <c r="W798" i="1"/>
  <c r="W794" i="1"/>
  <c r="W793" i="1"/>
  <c r="W791" i="1"/>
  <c r="W786" i="1"/>
  <c r="W771" i="1"/>
  <c r="W768" i="1"/>
  <c r="W750" i="1"/>
  <c r="W741" i="1"/>
  <c r="W740" i="1"/>
  <c r="W737" i="1"/>
  <c r="W732" i="1"/>
  <c r="W721" i="1"/>
  <c r="W714" i="1"/>
  <c r="W670" i="1"/>
  <c r="W651" i="1"/>
  <c r="W626" i="1"/>
  <c r="W601" i="1"/>
  <c r="W592" i="1"/>
  <c r="W589" i="1"/>
  <c r="W586" i="1"/>
  <c r="W584" i="1"/>
  <c r="W583" i="1"/>
  <c r="W573" i="1"/>
  <c r="W567" i="1"/>
  <c r="W566" i="1"/>
  <c r="W565" i="1"/>
  <c r="W564" i="1"/>
  <c r="W560" i="1"/>
  <c r="W558" i="1"/>
  <c r="W557" i="1"/>
  <c r="W556" i="1"/>
  <c r="W555" i="1"/>
  <c r="W552" i="1"/>
  <c r="W535" i="1"/>
  <c r="W522" i="1"/>
  <c r="W513" i="1"/>
  <c r="W511" i="1"/>
  <c r="W503" i="1"/>
  <c r="W500" i="1"/>
  <c r="W497" i="1"/>
  <c r="W494" i="1"/>
  <c r="W479" i="1"/>
  <c r="W471" i="1"/>
  <c r="W470" i="1"/>
  <c r="W462" i="1"/>
  <c r="W458" i="1"/>
  <c r="W456" i="1"/>
  <c r="W451" i="1"/>
  <c r="W448" i="1"/>
  <c r="W447" i="1"/>
  <c r="W446" i="1"/>
  <c r="W445" i="1"/>
  <c r="W443" i="1"/>
  <c r="W441" i="1"/>
  <c r="W438" i="1"/>
  <c r="W437" i="1"/>
  <c r="W436" i="1"/>
  <c r="W435" i="1"/>
  <c r="W434" i="1"/>
  <c r="W433" i="1"/>
  <c r="W432" i="1"/>
  <c r="W429" i="1"/>
  <c r="W427" i="1"/>
  <c r="W426" i="1"/>
  <c r="W425" i="1"/>
  <c r="W424" i="1"/>
  <c r="W423" i="1"/>
  <c r="W420" i="1"/>
  <c r="W411" i="1"/>
  <c r="W408" i="1"/>
  <c r="W401" i="1"/>
  <c r="W395" i="1"/>
  <c r="W387" i="1"/>
  <c r="W386" i="1"/>
  <c r="W384" i="1"/>
  <c r="W375" i="1"/>
  <c r="W373" i="1"/>
  <c r="W370" i="1"/>
  <c r="W366" i="1"/>
  <c r="W363" i="1"/>
  <c r="W352" i="1"/>
  <c r="W346" i="1"/>
  <c r="W345" i="1"/>
  <c r="W343" i="1"/>
  <c r="W332" i="1"/>
  <c r="W330" i="1"/>
  <c r="W321" i="1"/>
  <c r="W317" i="1"/>
  <c r="W309" i="1"/>
  <c r="W304" i="1"/>
  <c r="W301" i="1"/>
  <c r="W297" i="1"/>
  <c r="W294" i="1"/>
  <c r="W290" i="1"/>
  <c r="W289" i="1"/>
  <c r="W284" i="1"/>
  <c r="W273" i="1"/>
  <c r="W269" i="1"/>
  <c r="W262" i="1"/>
  <c r="W250" i="1"/>
  <c r="W210" i="1"/>
  <c r="W204" i="1"/>
  <c r="W199" i="1"/>
  <c r="W197" i="1"/>
  <c r="W176" i="1"/>
  <c r="W172" i="1"/>
  <c r="W169" i="1"/>
  <c r="W168" i="1"/>
  <c r="W167" i="1"/>
  <c r="W164" i="1"/>
  <c r="W162" i="1"/>
  <c r="W155" i="1"/>
  <c r="W154" i="1"/>
  <c r="W146" i="1"/>
  <c r="W145" i="1"/>
  <c r="W144" i="1"/>
  <c r="W143" i="1"/>
  <c r="W142" i="1"/>
  <c r="W141" i="1"/>
  <c r="W139" i="1"/>
  <c r="W136" i="1"/>
  <c r="W131" i="1"/>
  <c r="W126" i="1"/>
  <c r="W124" i="1"/>
  <c r="W113" i="1"/>
  <c r="W106" i="1"/>
  <c r="W98" i="1"/>
  <c r="W86" i="1"/>
  <c r="W80" i="1"/>
  <c r="W74" i="1"/>
  <c r="W71" i="1"/>
  <c r="W70" i="1"/>
  <c r="W69" i="1"/>
  <c r="W67" i="1"/>
  <c r="W66" i="1"/>
  <c r="W56" i="1"/>
  <c r="W50" i="1"/>
  <c r="W49" i="1"/>
  <c r="W48" i="1"/>
  <c r="W47" i="1"/>
  <c r="W46" i="1"/>
  <c r="W45" i="1"/>
  <c r="W43" i="1"/>
  <c r="W42" i="1"/>
  <c r="W40" i="1"/>
  <c r="W39" i="1"/>
  <c r="W37" i="1"/>
  <c r="W34" i="1"/>
  <c r="W33" i="1"/>
  <c r="W32" i="1"/>
  <c r="W29" i="1"/>
  <c r="W24" i="1"/>
  <c r="W23" i="1"/>
  <c r="W20" i="1"/>
  <c r="W13" i="1"/>
  <c r="W10" i="1"/>
  <c r="W2006" i="1"/>
  <c r="W9" i="1"/>
</calcChain>
</file>

<file path=xl/sharedStrings.xml><?xml version="1.0" encoding="utf-8"?>
<sst xmlns="http://schemas.openxmlformats.org/spreadsheetml/2006/main" count="73751" uniqueCount="13515">
  <si>
    <t>1001 DISFRACES</t>
  </si>
  <si>
    <t>27 Y SALSAS</t>
  </si>
  <si>
    <t>360 ADVENTURE SPORTS</t>
  </si>
  <si>
    <t>ABECEDARIO DEL AUTOMOVIL S.A. DE C.V.</t>
  </si>
  <si>
    <t>ABRASIVE SOLUTIONS CONVERTING</t>
  </si>
  <si>
    <t>ACACIA</t>
  </si>
  <si>
    <t>ACADEMIA DE IDIOMAS LEIBNITZ</t>
  </si>
  <si>
    <t>ACEROS INDUSTRIALES EPC</t>
  </si>
  <si>
    <t>ACEROS OWER</t>
  </si>
  <si>
    <t>ACTION COACH</t>
  </si>
  <si>
    <t>ADN CONSULTING</t>
  </si>
  <si>
    <t>ADOORS</t>
  </si>
  <si>
    <t>ADRIANA CECILIA GUTIERREZ LOZANO</t>
  </si>
  <si>
    <t>ADRIANA RODRIGUEZ VAZQUEZ</t>
  </si>
  <si>
    <t>AEM ASOCIACION EMPRESARIAL MEXICANA</t>
  </si>
  <si>
    <t>AFC AUTOFLETES CHIHUAHUA</t>
  </si>
  <si>
    <t>AFER</t>
  </si>
  <si>
    <t>AGRICOLA CASTILLO</t>
  </si>
  <si>
    <t>AGROFER</t>
  </si>
  <si>
    <t>AGUSTIN FIERRO LOPEZ</t>
  </si>
  <si>
    <t>AGUSTIN GARCIA MUÑOZ</t>
  </si>
  <si>
    <t>AH CHILES</t>
  </si>
  <si>
    <t>AJESA</t>
  </si>
  <si>
    <t>ALAC</t>
  </si>
  <si>
    <t>ALAN CASTILLO PEREZ</t>
  </si>
  <si>
    <t>ALEJANDRA MADRID RUIZ</t>
  </si>
  <si>
    <t>ALEJANDRO ATHIE DOMINGUEZ</t>
  </si>
  <si>
    <t>ALEJANDRO JURADO</t>
  </si>
  <si>
    <t>ALEJANDRO MANCERA LOPEZ</t>
  </si>
  <si>
    <t>ALEJANDRO NIETO NUÑEZ</t>
  </si>
  <si>
    <t>ALEJANDRO OLIVAS CARREON</t>
  </si>
  <si>
    <t>ALEXANDRO IXTA AGUILERA</t>
  </si>
  <si>
    <t>ALFA SECURITY</t>
  </si>
  <si>
    <t>ALFONSO DURAZO MIRANDA</t>
  </si>
  <si>
    <t>ALÓ APARATOS AUDITIVOS</t>
  </si>
  <si>
    <t>ALPINO COMERCIAL</t>
  </si>
  <si>
    <t>ALTO VERDE</t>
  </si>
  <si>
    <t>AMBIGUS</t>
  </si>
  <si>
    <t>AMERIVENT</t>
  </si>
  <si>
    <t>AMIGA MODA BELLEZA SALUD FAMILIA DECORACION</t>
  </si>
  <si>
    <t>ANA MARGARITA ROMERO TORRES</t>
  </si>
  <si>
    <t>ANDRINA DEL VALLE CEDEÑO BLANCO</t>
  </si>
  <si>
    <t>ANGEL QUINTANA VAZQUEZ</t>
  </si>
  <si>
    <t>ANIMAL DRIVE</t>
  </si>
  <si>
    <t>ANIMANIA</t>
  </si>
  <si>
    <t>ANSA MUEBLERÍAS</t>
  </si>
  <si>
    <t>ANTONIA HERRERA RAMIREZ</t>
  </si>
  <si>
    <t>ANTONIO VALADEZ GARCIA</t>
  </si>
  <si>
    <t>ANTRO SALON</t>
  </si>
  <si>
    <t>APACHISA</t>
  </si>
  <si>
    <t>APROMESA</t>
  </si>
  <si>
    <t>AQUA VITAL</t>
  </si>
  <si>
    <t>AQUABLU</t>
  </si>
  <si>
    <t>AR SEGUROS</t>
  </si>
  <si>
    <t>ARACELI OCHOA PORRAS</t>
  </si>
  <si>
    <t>ARAMBULA</t>
  </si>
  <si>
    <t>ARANDANOS</t>
  </si>
  <si>
    <t>ARBOL DE VIDA</t>
  </si>
  <si>
    <t>ARGOM PROMOTIONS</t>
  </si>
  <si>
    <t>ARIA</t>
  </si>
  <si>
    <t>ARROYO SECO</t>
  </si>
  <si>
    <t>ARTE RUSTICO</t>
  </si>
  <si>
    <t>ARTIGRAF</t>
  </si>
  <si>
    <t>ARTOFFISCHOOL</t>
  </si>
  <si>
    <t>ASADERO EL MAGO ADM</t>
  </si>
  <si>
    <t>ATE DE MI CORAZON</t>
  </si>
  <si>
    <t>ATIQ YOMIN</t>
  </si>
  <si>
    <t>AUDIO EXPRESS</t>
  </si>
  <si>
    <t>AUDIO EXPRESS FACTORY OF FUTURE</t>
  </si>
  <si>
    <t>AUTOREPUESTOS DE LA NUEVA VIZCAYA</t>
  </si>
  <si>
    <t>AVELLO</t>
  </si>
  <si>
    <t>AVENTURAS NOROWA</t>
  </si>
  <si>
    <t>AVRIL GOMEZ</t>
  </si>
  <si>
    <t>AYCARBON</t>
  </si>
  <si>
    <t>BABIES &amp; KIDS HOME</t>
  </si>
  <si>
    <t>BABY STEPS</t>
  </si>
  <si>
    <t>BABYMANIA</t>
  </si>
  <si>
    <t>BAKE DARLING</t>
  </si>
  <si>
    <t>BAKE SUCRE</t>
  </si>
  <si>
    <t>BANDA HUIZACHE</t>
  </si>
  <si>
    <t>BARAKATO SALON</t>
  </si>
  <si>
    <t>BARBA ROJA</t>
  </si>
  <si>
    <t>BARBACOA EL CAMPEON</t>
  </si>
  <si>
    <t>BARBACOA ESTILO PARRAL</t>
  </si>
  <si>
    <t>BAZAR LOS MENONES</t>
  </si>
  <si>
    <t>BBC BRITISH BILINGUAL CENTRE MJW</t>
  </si>
  <si>
    <t>BE FRESH</t>
  </si>
  <si>
    <t>BEAD COLORS</t>
  </si>
  <si>
    <t>BEAD COLORS BY FABIOLA ARMENTA</t>
  </si>
  <si>
    <t>BEAUTIFOOD</t>
  </si>
  <si>
    <t>BEBIDAS CALIFORNIA</t>
  </si>
  <si>
    <t>BELEZA</t>
  </si>
  <si>
    <t>BETTY COOKER</t>
  </si>
  <si>
    <t>BETTY´S CAKE</t>
  </si>
  <si>
    <t>BICHOS</t>
  </si>
  <si>
    <t>BIG GAS</t>
  </si>
  <si>
    <t>BIGOTS</t>
  </si>
  <si>
    <t>BISON SPORT &amp; COFFE</t>
  </si>
  <si>
    <t>BLOGY</t>
  </si>
  <si>
    <t>BLU LOUNGE</t>
  </si>
  <si>
    <t>BLUE BOX</t>
  </si>
  <si>
    <t>BOCADOS PLAZA.COM</t>
  </si>
  <si>
    <t>BODEX BODEGAS EXPRESS</t>
  </si>
  <si>
    <t>BONZU SUSHI HOUSE</t>
  </si>
  <si>
    <t>BOTANERO GRILL &amp; BEER</t>
  </si>
  <si>
    <t>BOTAS EL PATRON BY EL MALCREADO</t>
  </si>
  <si>
    <t>BOTICA CENTRAL</t>
  </si>
  <si>
    <t>BRIST</t>
  </si>
  <si>
    <t>BRITISH ROCK CAFÉ BRC</t>
  </si>
  <si>
    <t>BUCANEROS</t>
  </si>
  <si>
    <t>BUFFALO STEAKHOUSE CAZ</t>
  </si>
  <si>
    <t>BURROS DE JUAREZ</t>
  </si>
  <si>
    <t>BUSINESS &amp; QUALITY CONSULTING, S. C.</t>
  </si>
  <si>
    <t>BYEO</t>
  </si>
  <si>
    <t>CA CHARLYS CAKE HOUSE</t>
  </si>
  <si>
    <t>CABRITO CAMPESTRE</t>
  </si>
  <si>
    <t>CAFÉ ESPAÑOL</t>
  </si>
  <si>
    <t>CAJAS Y SEMIREMOLQUES BLATZ</t>
  </si>
  <si>
    <t>CAMBIO CONTROL BIOLOGICO</t>
  </si>
  <si>
    <t>CAMPIRANO BUFFET</t>
  </si>
  <si>
    <t>CANTINA SAN MARCOS</t>
  </si>
  <si>
    <t>CAPITAL TIRE CENTER</t>
  </si>
  <si>
    <t>CAPRI CARNES Y MEGA TACOS</t>
  </si>
  <si>
    <t>CARLOS ALONSO PALOMINO CARRILLO</t>
  </si>
  <si>
    <t>CARLOS AVILA SANCHEZ</t>
  </si>
  <si>
    <t>CARLOS MEDRANO DEL ROSAL</t>
  </si>
  <si>
    <t>CARLOS REYES</t>
  </si>
  <si>
    <t>CARNES MIRMA</t>
  </si>
  <si>
    <t>CARNES SAN AGUSTÍN</t>
  </si>
  <si>
    <t>CARNITAS JB</t>
  </si>
  <si>
    <t>CARNITAS Y CHAMORROS LOS SUAREZ</t>
  </si>
  <si>
    <t>CAROLINA CORDOVA ALVAREZ</t>
  </si>
  <si>
    <t>CARPETA</t>
  </si>
  <si>
    <t>CARPINTERIA DE SANTIAGO</t>
  </si>
  <si>
    <t>CARRITO WEB</t>
  </si>
  <si>
    <t>CARTOON ANIMACIONES</t>
  </si>
  <si>
    <t>CASA BLANCA</t>
  </si>
  <si>
    <t>CASA MYERS S.A.</t>
  </si>
  <si>
    <t>CASA REZA XPRESS</t>
  </si>
  <si>
    <t>CASAS DE CUIDADO</t>
  </si>
  <si>
    <t>CASTALLIA</t>
  </si>
  <si>
    <t>CBLACK2</t>
  </si>
  <si>
    <t>CDES CENTRO DE DESARROLLO DE EST.</t>
  </si>
  <si>
    <t>CECILIA ALEJANDRA REYES LERMA</t>
  </si>
  <si>
    <t>CEFIERN</t>
  </si>
  <si>
    <t>CELINA</t>
  </si>
  <si>
    <t>CELINA TIENDA NATURISTA</t>
  </si>
  <si>
    <t>CENEPRE</t>
  </si>
  <si>
    <t>CENTAURO QUIRÓN CLÍNICA VETERINARIA Y SPA</t>
  </si>
  <si>
    <t>CENTRAL DE ALARMAS</t>
  </si>
  <si>
    <t>CENTRO DE CONVENCIONES Y EXPOSICIONES DE CHIHUAHUA, A.C</t>
  </si>
  <si>
    <t>CENTRO OFTAMOLIGICO OPTIMAGEN</t>
  </si>
  <si>
    <t>CENTRO PREMA</t>
  </si>
  <si>
    <t>CENTROPOLIS</t>
  </si>
  <si>
    <t>CERECERES ESTUDIO LEGAL</t>
  </si>
  <si>
    <t>CERRAJERIA X-PRESS</t>
  </si>
  <si>
    <t>CERVECERIA DUENDES</t>
  </si>
  <si>
    <t>CESAR ADRIAN BERMUDEZ AGUILAR</t>
  </si>
  <si>
    <t>CESAR ISMAEL SANCHEZ REZA</t>
  </si>
  <si>
    <t>CESAR RAYMUNDO MENDEZ SANTIESTEBAN</t>
  </si>
  <si>
    <t>CH-B MIX</t>
  </si>
  <si>
    <t>CHALETT BOUTIQUE</t>
  </si>
  <si>
    <t>CHAMUCOS</t>
  </si>
  <si>
    <t>CHARLYS CAKE HOUSE</t>
  </si>
  <si>
    <t>CHIC PETS</t>
  </si>
  <si>
    <t>CHICKEN FARM</t>
  </si>
  <si>
    <t>CHIUAHUA CAPITAL MODERNA Y CON HISTORIA</t>
  </si>
  <si>
    <t>CHORIPOTLE</t>
  </si>
  <si>
    <t>CHUPA CHD DEDOS</t>
  </si>
  <si>
    <t>CI TONER</t>
  </si>
  <si>
    <t>CINCO GUSTOS</t>
  </si>
  <si>
    <t>CIRCUITO DIEZ</t>
  </si>
  <si>
    <t>CIRO COMERCIALIZADORA REZA OCHOA</t>
  </si>
  <si>
    <t>CISCOMEX</t>
  </si>
  <si>
    <t>CITY CELL</t>
  </si>
  <si>
    <t>CIVITAS DESARROLLOS</t>
  </si>
  <si>
    <t>CLASS JAZZ CHIHUAHUA</t>
  </si>
  <si>
    <t>CLAUDIA IVONNE ALCALA CORRAL</t>
  </si>
  <si>
    <t>CLAUDIA OLIVIA RIVERA ESTRADA</t>
  </si>
  <si>
    <t>CLAUDIA ROMERO</t>
  </si>
  <si>
    <t>CLEANIC</t>
  </si>
  <si>
    <t>CLIMACO</t>
  </si>
  <si>
    <t>CLINICA DE OJOS Y OPTICA REKORD</t>
  </si>
  <si>
    <t>CLINICA MILDENT</t>
  </si>
  <si>
    <t>CLINICA PANAMERICANA</t>
  </si>
  <si>
    <t>CLINICA UNIVERSIDAD</t>
  </si>
  <si>
    <t>CLUB 8</t>
  </si>
  <si>
    <t>COBRERIN</t>
  </si>
  <si>
    <t>COCINARTE ESCUELA DE COCINA Y ARTE GASTRONOMICO</t>
  </si>
  <si>
    <t>COCTELERIA YOREME</t>
  </si>
  <si>
    <t>COKET</t>
  </si>
  <si>
    <t>COLEGIO BRUSELAS</t>
  </si>
  <si>
    <t>COLOR JARDIN</t>
  </si>
  <si>
    <t>COMANSA</t>
  </si>
  <si>
    <t>COMERCIAL AGROPECUARIA RIVERA</t>
  </si>
  <si>
    <t>COMERCIAL URIAS</t>
  </si>
  <si>
    <t>COMPAÑÍA CANINA</t>
  </si>
  <si>
    <t>COMPASSO</t>
  </si>
  <si>
    <t>COMPECER</t>
  </si>
  <si>
    <t>COMPLEJO CAPILAR ROSSE</t>
  </si>
  <si>
    <t>CONCENTRADOS BOVILAC</t>
  </si>
  <si>
    <t>CONSERVAS DON CIPRI</t>
  </si>
  <si>
    <t>CONTROL DE PLAGAS AARZAGAA</t>
  </si>
  <si>
    <t>CONTROL RENTA SOFTWARE</t>
  </si>
  <si>
    <t>COORDINACIÓN ESTATAL DE LA TARAHUMARA</t>
  </si>
  <si>
    <t>COPPER CANYON</t>
  </si>
  <si>
    <t>COPPER LODGE</t>
  </si>
  <si>
    <t>COPROSE</t>
  </si>
  <si>
    <t>COPY-NET</t>
  </si>
  <si>
    <t>COPYNORTE</t>
  </si>
  <si>
    <t>CORDERO DCM</t>
  </si>
  <si>
    <t>CORDILLERAS PLUS</t>
  </si>
  <si>
    <t>CORNELIUS WIEBE LOEWEN</t>
  </si>
  <si>
    <t>CORPORATIVO MAYO</t>
  </si>
  <si>
    <t>CORRECAMINOS MOPASECO</t>
  </si>
  <si>
    <t>COSMETIKA</t>
  </si>
  <si>
    <t>COYOTAS DOÑA MARIA</t>
  </si>
  <si>
    <t>CPS</t>
  </si>
  <si>
    <t>CRAZY MONKEYS</t>
  </si>
  <si>
    <t>CREATURA</t>
  </si>
  <si>
    <t>CRECE BIENES RAICES</t>
  </si>
  <si>
    <t>CRESCENCIANO MOLINA SERNA</t>
  </si>
  <si>
    <t>CRESCENDO</t>
  </si>
  <si>
    <t>CRIOCEL BIOGENESE</t>
  </si>
  <si>
    <t>CROSS HEELS WIEBE</t>
  </si>
  <si>
    <t>CROUNCH</t>
  </si>
  <si>
    <t>CRUJIPAPAS</t>
  </si>
  <si>
    <t>CUBIK TRAINER</t>
  </si>
  <si>
    <t>CUBIMAS</t>
  </si>
  <si>
    <t>CUBIMSA</t>
  </si>
  <si>
    <t>CUELLAR</t>
  </si>
  <si>
    <t>CURSOS M&amp;C</t>
  </si>
  <si>
    <t>CYNTHIA ELIZABETH MOTA RUIZ</t>
  </si>
  <si>
    <t>DA ARTE EN PROMOCION</t>
  </si>
  <si>
    <t>DALSA</t>
  </si>
  <si>
    <t>DANGO ENTRETENIMIENTO</t>
  </si>
  <si>
    <t>DANIEL CORDERO MENDOZA</t>
  </si>
  <si>
    <t>DANIEL DAVID BATISTA DELGADO</t>
  </si>
  <si>
    <t>DANIEL GUSTAVO BACA ESTALA</t>
  </si>
  <si>
    <t>DAVID ALEJANDRO PAREDES MENDOZA</t>
  </si>
  <si>
    <t>DAYVASOS</t>
  </si>
  <si>
    <t>DCA</t>
  </si>
  <si>
    <t>DCB DELEITE COMEDORES Y BANQUETES</t>
  </si>
  <si>
    <t>DE DETTAGGLIO EVENTOS</t>
  </si>
  <si>
    <t>DECO FLOR</t>
  </si>
  <si>
    <t>DECORMEX</t>
  </si>
  <si>
    <t>DEL CAMPO</t>
  </si>
  <si>
    <t>DELAT</t>
  </si>
  <si>
    <t>DELI BURGER</t>
  </si>
  <si>
    <t>DELICHURROS</t>
  </si>
  <si>
    <t>DENTAL FAVELA</t>
  </si>
  <si>
    <t>DENTEC</t>
  </si>
  <si>
    <t>DEPORTIVAS EUROSPORT</t>
  </si>
  <si>
    <t>DGI ESTUDIO CREATIVO</t>
  </si>
  <si>
    <t>DGM ALINEACIONES PROFESIONALES</t>
  </si>
  <si>
    <t>DHM DOMINGUEZ HERRAMIENTAS</t>
  </si>
  <si>
    <t>DHP HERRAMIENTAS PORTATILES</t>
  </si>
  <si>
    <t>DIELCOM</t>
  </si>
  <si>
    <t>DILEPOLLO</t>
  </si>
  <si>
    <t>DIMAGI</t>
  </si>
  <si>
    <t>DIMERLO</t>
  </si>
  <si>
    <t>DINAMO FLETES Y SERVICIOS</t>
  </si>
  <si>
    <t>DINOS RESTAURANT JUNIOR</t>
  </si>
  <si>
    <t>DIODI DIAGNOSTICO ODONTOLOGICO DIGIITAL</t>
  </si>
  <si>
    <t>DIRECTORIO EL COMERCIAL</t>
  </si>
  <si>
    <t>DIS-FAR-H</t>
  </si>
  <si>
    <t>DISFRAZZATE</t>
  </si>
  <si>
    <t>DIVER SPLASH</t>
  </si>
  <si>
    <t>DIVINE TOUCH VEL</t>
  </si>
  <si>
    <t>DMI</t>
  </si>
  <si>
    <t>DNT</t>
  </si>
  <si>
    <t>DOGO KING</t>
  </si>
  <si>
    <t>DOLORES SOTO RODRIGUEZ</t>
  </si>
  <si>
    <t>DOMOTICA ESPACIOS INTELIGENTES</t>
  </si>
  <si>
    <t>DON CABALLERO</t>
  </si>
  <si>
    <t>DOÑA GELOS</t>
  </si>
  <si>
    <t>DORA ALICIA MUÑIZ MARQUEZ</t>
  </si>
  <si>
    <t>DORA ELENA GONZALEZ GONZALEZ</t>
  </si>
  <si>
    <t>DORA´S</t>
  </si>
  <si>
    <t>DORADOS DE CHIHUAHUA</t>
  </si>
  <si>
    <t>DR. JORGE GALVAN ANTILLON</t>
  </si>
  <si>
    <t>DRAGON IMPERIAL LONG KONG</t>
  </si>
  <si>
    <t>DREAM HAIR</t>
  </si>
  <si>
    <t>DSO CORPORATIVO</t>
  </si>
  <si>
    <t>DU GOUT</t>
  </si>
  <si>
    <t>DULCE GABRIELA HERNANDEZ DUARTE</t>
  </si>
  <si>
    <t>ECO FUMIGACIONES ECOLOGICAS</t>
  </si>
  <si>
    <t>ECO SANITARIOS</t>
  </si>
  <si>
    <t>ECOCENTER</t>
  </si>
  <si>
    <t>ECOMILED</t>
  </si>
  <si>
    <t>ECONOLLANTAS</t>
  </si>
  <si>
    <t>ECONOMIZADOR DE GASOLINA</t>
  </si>
  <si>
    <t>ECOTECH</t>
  </si>
  <si>
    <t>EDUROBOTICA</t>
  </si>
  <si>
    <t>EHRLICH LABORATORIOS</t>
  </si>
  <si>
    <t>EKKCERO</t>
  </si>
  <si>
    <t>EL 34</t>
  </si>
  <si>
    <t>EL ARCANGEL DE LA SALUD</t>
  </si>
  <si>
    <t>EL CAMPIRANO</t>
  </si>
  <si>
    <t>EL CANIJO</t>
  </si>
  <si>
    <t>EL CHALET</t>
  </si>
  <si>
    <t>EL CUBANO TORTAS Y HAMBURGUESAS</t>
  </si>
  <si>
    <t>EL FARO REFACCIONARIA</t>
  </si>
  <si>
    <t>EL GALLITO MAÑANERO</t>
  </si>
  <si>
    <t>EL MALCREADO</t>
  </si>
  <si>
    <t>EL MUNDO DE LAS FRANQUICIAS</t>
  </si>
  <si>
    <t>EL NORTEÑO</t>
  </si>
  <si>
    <t>EL PALIACATE</t>
  </si>
  <si>
    <t>EL PIHE</t>
  </si>
  <si>
    <t>EL PINO TRIPLAY Y DERIVADOS</t>
  </si>
  <si>
    <t>EL RINCON DE ANA DELICIAS RANCHERAS</t>
  </si>
  <si>
    <t>EL RINCON DE ANA LA ABUELA</t>
  </si>
  <si>
    <t>EL RINCON DEL WOWFLE</t>
  </si>
  <si>
    <t>EL RODEO RESTAURTE</t>
  </si>
  <si>
    <t>EL SALON BEAUTY STYLE</t>
  </si>
  <si>
    <t>EL SARAPE</t>
  </si>
  <si>
    <t>EL SIGLO</t>
  </si>
  <si>
    <t>EL SIGLO SP 1989 PANADERIA</t>
  </si>
  <si>
    <t>EL SIROCO</t>
  </si>
  <si>
    <t>EL ZOOLOGICO DE CHIHUAHUA</t>
  </si>
  <si>
    <t>ELBAR CO</t>
  </si>
  <si>
    <t>ELECTROCLIMAS</t>
  </si>
  <si>
    <t>ELEVENTA</t>
  </si>
  <si>
    <t>ELFER</t>
  </si>
  <si>
    <t>ELLEVEN CUIDADO FACIAL</t>
  </si>
  <si>
    <t>ELOTES ALEX</t>
  </si>
  <si>
    <t>ENDOSCOPIA INTEGRAL DR. UBALDO H. GARCIA T.</t>
  </si>
  <si>
    <t>ENLACE EDUTUR</t>
  </si>
  <si>
    <t>ENLACE PUBLICITARIO ERH</t>
  </si>
  <si>
    <t>ENRIQUE TARANGO FLORES</t>
  </si>
  <si>
    <t>ÉPOCA GASTRONOMÍA ARTESANAL</t>
  </si>
  <si>
    <t>EQUILIBRA BARIATRIA CLINICA</t>
  </si>
  <si>
    <t>EQUIPO DE SEG MEDA</t>
  </si>
  <si>
    <t>EQUIPOS Y SISTEMAS HIDRAHULICOS EYSH</t>
  </si>
  <si>
    <t>EQULILBRA BARIATRIA CLINICA CBA</t>
  </si>
  <si>
    <t>ESCUADRON</t>
  </si>
  <si>
    <t>ESICSA LLANTAS DE MEXICO</t>
  </si>
  <si>
    <t>ESPERANZA LEYVA NAJERA</t>
  </si>
  <si>
    <t>ESTEBAN CHAVEZ HERNANDEZ</t>
  </si>
  <si>
    <t>ESTEFANIA TELAS BOUTIQUE</t>
  </si>
  <si>
    <t>EURO ALARMAS</t>
  </si>
  <si>
    <t>EUROCALZADO</t>
  </si>
  <si>
    <t>EUROPISOS TOSCANA CERAMICA Y ACABADOS</t>
  </si>
  <si>
    <t>EVER ALONSO MAYNEZ VILLALOBOS</t>
  </si>
  <si>
    <t>EXECUTIVE TANSPORT</t>
  </si>
  <si>
    <t>EXPO CHIHUAHUA</t>
  </si>
  <si>
    <t>EXPORTEX</t>
  </si>
  <si>
    <t>EXTREME SOUND DAVID CORRALES SALS</t>
  </si>
  <si>
    <t>FABIOLA ELVIRA ARMENTA OLIVAS</t>
  </si>
  <si>
    <t>FACE IMAGEN 3D RADIOLGIA DIGITAL</t>
  </si>
  <si>
    <t>FAMILIA QUINTERO DE LA SIERRA TARAHUMARA</t>
  </si>
  <si>
    <t>FAMILY PET</t>
  </si>
  <si>
    <t>FARMACIAS PAGUE MENOS GENERICOS Y ORIGINALES LAS DEL DR. JARABIN</t>
  </si>
  <si>
    <t>FASE ESTUDIO</t>
  </si>
  <si>
    <t>FELIX RUBIO OLIVAN</t>
  </si>
  <si>
    <t>FERNANDO JOSE AMAYA ESTRADA</t>
  </si>
  <si>
    <t>FERREGABY</t>
  </si>
  <si>
    <t>FIGHT CLUB MASTERING FCM</t>
  </si>
  <si>
    <t>FLAMBOYAN</t>
  </si>
  <si>
    <t>FLOR MARIA ORTEGA SOTELO</t>
  </si>
  <si>
    <t>FLORENCIA</t>
  </si>
  <si>
    <t>FLORERIA EL SICOMORO</t>
  </si>
  <si>
    <t>FLORERÍAS ARÁMBULA</t>
  </si>
  <si>
    <t>FLORESTECA</t>
  </si>
  <si>
    <t>FONDA CHILANGOS</t>
  </si>
  <si>
    <t>FOOT CENTER</t>
  </si>
  <si>
    <t>FORTE SEGURIDAD PRIVADA</t>
  </si>
  <si>
    <t>FOUR GROUP</t>
  </si>
  <si>
    <t>FOUR POINTS TEA</t>
  </si>
  <si>
    <t>FP FUMIPLAGAS</t>
  </si>
  <si>
    <t>FPT FUMIGACIONES TARAHUMARA</t>
  </si>
  <si>
    <t>FRANCISCO ALONSO GONZALEZ DAVILA</t>
  </si>
  <si>
    <t>FRANCISCO JAVIER DE LA CRUZ AGUIRRE</t>
  </si>
  <si>
    <t>FRANCISCO JAVIER PUENTES CUELLAR</t>
  </si>
  <si>
    <t>FRANCISCO MARTÍN RICO CONCHA</t>
  </si>
  <si>
    <t>FRELESA</t>
  </si>
  <si>
    <t>FROYLAND DEL CAMPO</t>
  </si>
  <si>
    <t>FROZEN LAB</t>
  </si>
  <si>
    <t>FUMILEM</t>
  </si>
  <si>
    <t>FUSHION ART</t>
  </si>
  <si>
    <t>GAMIL</t>
  </si>
  <si>
    <t>GARDEA BORDADOS</t>
  </si>
  <si>
    <t>GBC GLOBAL BUSINESS CONSULTING</t>
  </si>
  <si>
    <t>GEMA OLIVIA SAUCEDO AGUILA</t>
  </si>
  <si>
    <t>GENESIS</t>
  </si>
  <si>
    <t>GERARDO ARZAGA LUEVANO</t>
  </si>
  <si>
    <t>GERARDO HERRERA TORRES</t>
  </si>
  <si>
    <t>GERMAN HERNANDEZ TANNER</t>
  </si>
  <si>
    <t>GERYAL</t>
  </si>
  <si>
    <t>GESTARE</t>
  </si>
  <si>
    <t>GIL TRAILERS</t>
  </si>
  <si>
    <t>GILBERTO ARTURO CASTELLANOS PACHECO</t>
  </si>
  <si>
    <t>GILDA EDITH GALAVIZ RIOS</t>
  </si>
  <si>
    <t>GINTHERCORP</t>
  </si>
  <si>
    <t>GLAFIRA PROYECTOS FINANCIEROS</t>
  </si>
  <si>
    <t>GLORIA IVONNE ORTIZ VIVO</t>
  </si>
  <si>
    <t>GLUTTY DEL HORNO</t>
  </si>
  <si>
    <t>GO RODEO</t>
  </si>
  <si>
    <t>GO&amp;CO</t>
  </si>
  <si>
    <t>GOLDEN LOOK</t>
  </si>
  <si>
    <t>GORDITAS CHIWAS</t>
  </si>
  <si>
    <t>GOYTIA Y ASOCIADOS</t>
  </si>
  <si>
    <t>GP INGENIERIA</t>
  </si>
  <si>
    <t>GPS MONITOR</t>
  </si>
  <si>
    <t>GRACIELA PALACIOS LOYA</t>
  </si>
  <si>
    <t>GRAFILED</t>
  </si>
  <si>
    <t>GRAN SUBASTA FROES</t>
  </si>
  <si>
    <t>GRANJA DE EVENTOS LOS COTA</t>
  </si>
  <si>
    <t>GREEN O ORGANIC FOODS</t>
  </si>
  <si>
    <t>GRINGO WINGS</t>
  </si>
  <si>
    <t>GROOMS</t>
  </si>
  <si>
    <t>GRUPO AMEX</t>
  </si>
  <si>
    <t>GRUPO ARKAD</t>
  </si>
  <si>
    <t>GRUPO CAMACHO</t>
  </si>
  <si>
    <t>GRUPO CHIHUAHUA</t>
  </si>
  <si>
    <t>GRUPO COFIASA</t>
  </si>
  <si>
    <t>GRUPO GASOCHI</t>
  </si>
  <si>
    <t>GRUPO INDUSTRIAL ADVANTAGE TECNOLOGIA</t>
  </si>
  <si>
    <t>GRUPO ISI</t>
  </si>
  <si>
    <t>GRUPO MEDELLIN</t>
  </si>
  <si>
    <t>GRUPO PANTERA</t>
  </si>
  <si>
    <t>GRUPO PANTERA GPSP</t>
  </si>
  <si>
    <t>GRUPO PAPIGOCHIC</t>
  </si>
  <si>
    <t>GRUPO PASA</t>
  </si>
  <si>
    <t>GRUPO PROSESA</t>
  </si>
  <si>
    <t>GRUPO QUVA</t>
  </si>
  <si>
    <t>GRUPO REMOLQUES DEL NORTE</t>
  </si>
  <si>
    <t>GRUPO SIMOSOL</t>
  </si>
  <si>
    <t>GRUPO TRINOVA</t>
  </si>
  <si>
    <t>GRUPO VALLES</t>
  </si>
  <si>
    <t>GRUPO VERDIN</t>
  </si>
  <si>
    <t>GRUPOALTER</t>
  </si>
  <si>
    <t>GUARDERIA PECAS</t>
  </si>
  <si>
    <t>GUGSA Y NUCES DE CHIHUAHUA</t>
  </si>
  <si>
    <t>GUILLERMO ALFREDO NAVA BARRERA</t>
  </si>
  <si>
    <t>GUITAR WORLD</t>
  </si>
  <si>
    <t>GV GRUPO VALLES</t>
  </si>
  <si>
    <t>HACIENDA EL MESTIZO</t>
  </si>
  <si>
    <t>HACIENDA SAN ANGEL</t>
  </si>
  <si>
    <t>HAMBURGUESAS HOMIES CHIHUAHUA</t>
  </si>
  <si>
    <t>HAPPY PUPPY</t>
  </si>
  <si>
    <t>HAUSBAUS</t>
  </si>
  <si>
    <t>HAZAEL</t>
  </si>
  <si>
    <t>HCL HACIENDA LAS CARRETAS</t>
  </si>
  <si>
    <t>HECTOR MANUEL GOMEZ SILVA</t>
  </si>
  <si>
    <t>HECTOR MAURICIO MUÑOZ FRESCAS</t>
  </si>
  <si>
    <t>HELADOS MI LUPITA</t>
  </si>
  <si>
    <t>HELADOS SANTI ESTEBAN</t>
  </si>
  <si>
    <t>HELADOS TREBLY</t>
  </si>
  <si>
    <t>HERMES</t>
  </si>
  <si>
    <t>HERRERIA GEMINIS</t>
  </si>
  <si>
    <t>HERRERIA VIHERCHA</t>
  </si>
  <si>
    <t>HH CONSULTORES</t>
  </si>
  <si>
    <t>HIDRO NOVA</t>
  </si>
  <si>
    <t>HIDROMEDIDORES</t>
  </si>
  <si>
    <t>HIELO DEL DESIERTO</t>
  </si>
  <si>
    <t>HIELO ICEBERG</t>
  </si>
  <si>
    <t>HILDA MAGDALENO AMAYA</t>
  </si>
  <si>
    <t>HIPATIA CRISTINA GONZÁLEZ VILLASEÑOR</t>
  </si>
  <si>
    <t>HOBBYS</t>
  </si>
  <si>
    <t>HOLI MOLI BURGUERS, FIRES &amp; SHAKES</t>
  </si>
  <si>
    <t>HOMEDECOR</t>
  </si>
  <si>
    <t>HOMERO SANTIESTEBAN SANTIESTEBAN</t>
  </si>
  <si>
    <t>HOMEWORK SCHOOL</t>
  </si>
  <si>
    <t>HOOGAR</t>
  </si>
  <si>
    <t>HORACIO TORRES LOPEZ</t>
  </si>
  <si>
    <t>HSJ HACIENDA SAN JOSE</t>
  </si>
  <si>
    <t>HSP HACIENDA SAN PEDRO MOTEL</t>
  </si>
  <si>
    <t>HTT PINTURAS</t>
  </si>
  <si>
    <t>HUMBERTO ORTEGA MENDOZA</t>
  </si>
  <si>
    <t>HUMBERTO REFUGIO SANTILLANES TERRAZAS</t>
  </si>
  <si>
    <t>I MOTORES Y ESQUIPOS</t>
  </si>
  <si>
    <t>I.C. WORLD</t>
  </si>
  <si>
    <t>ICE TROP</t>
  </si>
  <si>
    <t>ICEM</t>
  </si>
  <si>
    <t>IDEAL CONTACT CENTER</t>
  </si>
  <si>
    <t>IECSA INFORMATICA AUTOMA</t>
  </si>
  <si>
    <t>IEMMEX</t>
  </si>
  <si>
    <t>IGA DEPARTAMENTOS AMUEBLADOS CORPORATIVOS</t>
  </si>
  <si>
    <t>IGNACIO PINEDA JIMENEZ</t>
  </si>
  <si>
    <t>IL IMPULSO LOCAL</t>
  </si>
  <si>
    <t>ILA BARU</t>
  </si>
  <si>
    <t>IMAGEN SHR</t>
  </si>
  <si>
    <t>IMPLEMENTOS AGRICOLAS KRAHN</t>
  </si>
  <si>
    <t>IMPORTACIONES LA LLAMARADA</t>
  </si>
  <si>
    <t>INDUSA</t>
  </si>
  <si>
    <t>INDUSA METALMECANICA DE CHIHUAHUA, S.A. DE C.V.</t>
  </si>
  <si>
    <t>INFANTILO</t>
  </si>
  <si>
    <t>INFLATEK</t>
  </si>
  <si>
    <t>INMUEBLES OCHOA</t>
  </si>
  <si>
    <t>INNMEDIC</t>
  </si>
  <si>
    <t>INOMEX</t>
  </si>
  <si>
    <t>INSIGNIA</t>
  </si>
  <si>
    <t>INSTITUTO INTERCOM</t>
  </si>
  <si>
    <t>INSTITUTO LINGUA FRANCA</t>
  </si>
  <si>
    <t>INSTITUTO LIVACIC</t>
  </si>
  <si>
    <t>INTEGRADENT</t>
  </si>
  <si>
    <t>INTEGRAIN</t>
  </si>
  <si>
    <t>INTEGRAL CONSULTING</t>
  </si>
  <si>
    <t>INTEGRAL VENDING</t>
  </si>
  <si>
    <t>INTELED</t>
  </si>
  <si>
    <t>INTELICA ESPACIOS INTELIGENTES</t>
  </si>
  <si>
    <t>INTERBANDAS</t>
  </si>
  <si>
    <t>INTERCERAMIC</t>
  </si>
  <si>
    <t>INTERCLASE MÉXICO</t>
  </si>
  <si>
    <t>INVITACIONES FLOR DE LIZ</t>
  </si>
  <si>
    <t>INVOLTO</t>
  </si>
  <si>
    <t>IRMA GONZALEZ MARTINEZ</t>
  </si>
  <si>
    <t>ISAD</t>
  </si>
  <si>
    <t>ISIS CLEOPATRA STENNER RONQUILLO</t>
  </si>
  <si>
    <t>ISSA MUEBLERIAS</t>
  </si>
  <si>
    <t>ITALIANISIMMO</t>
  </si>
  <si>
    <t>IVAN ANDRES BARROSO RODRIGUEZ</t>
  </si>
  <si>
    <t>IVAN ARANGURE FOTO</t>
  </si>
  <si>
    <t>IVAN FRANCISCO OROZCO GUTIERREZ</t>
  </si>
  <si>
    <t>JACINTO GOMEZ RUIZ</t>
  </si>
  <si>
    <t>JACK WHITE</t>
  </si>
  <si>
    <t>JAIME MANUEL MARTINEZ NUÑEZ</t>
  </si>
  <si>
    <t>JAQUE MATE CAJAS Y EMPAQUES</t>
  </si>
  <si>
    <t>JAZMIN XV</t>
  </si>
  <si>
    <t>JEANETH DOMINGUEZ HOLGUIN</t>
  </si>
  <si>
    <t>JESUS OSVALDO RODRIGUEZ BAYLON</t>
  </si>
  <si>
    <t>JESUS RIOS SIMENTAL</t>
  </si>
  <si>
    <t>JHOPSO</t>
  </si>
  <si>
    <t>JOEL DAVID RODARTE DELGADO</t>
  </si>
  <si>
    <t>JOHAN WIEBE NEUFELD</t>
  </si>
  <si>
    <t>JON-NY´S</t>
  </si>
  <si>
    <t>JONATAN JACOB ARVAYO RODRIGUEZ</t>
  </si>
  <si>
    <t>JORGE ALBERTO GRANADOS DOMINGUEZ</t>
  </si>
  <si>
    <t>JORGE CABRERA ZAPATA</t>
  </si>
  <si>
    <t>JORGE EINAUDI ESTRADA</t>
  </si>
  <si>
    <t>JORGE GALVAN ANTILLON</t>
  </si>
  <si>
    <t>JORGE IVAN ORTIZ CHAVIRA</t>
  </si>
  <si>
    <t>JORGE LUIS GONZALEZ PIÑON</t>
  </si>
  <si>
    <t>JORGE OSBALDO RODRIGUEZ OROZCO</t>
  </si>
  <si>
    <t>JORGE VAZQUEZ PODOLOGOS</t>
  </si>
  <si>
    <t>JOSE CARLOS ARAMBULA HERNANDEZ</t>
  </si>
  <si>
    <t>JOSE LUIS MORALES MARTINEZ</t>
  </si>
  <si>
    <t>JOSE MIGUEL HOLGUIN GARCIA</t>
  </si>
  <si>
    <t>JOSE ULISES LOYA</t>
  </si>
  <si>
    <t>JOSEFINA LOYA PINEDA</t>
  </si>
  <si>
    <t>JPR ESTRUCTURAS Y DISEÑOS PUBLICITARIOS</t>
  </si>
  <si>
    <t>JTR METALES</t>
  </si>
  <si>
    <t>JUAN CARLOS ANTON ANTON</t>
  </si>
  <si>
    <t>JUAN CARLOS CARBAJAL ROMERO</t>
  </si>
  <si>
    <t>JUAN DAVID LORENZANA HERNANDEZ</t>
  </si>
  <si>
    <t>JUDITH LARA RIVAS</t>
  </si>
  <si>
    <t>JULIAN ELIAS RUBIO AMARO</t>
  </si>
  <si>
    <t>JUNG REAL FOOD</t>
  </si>
  <si>
    <t>JUNGLA</t>
  </si>
  <si>
    <t>K&amp;M COFFEE SHOP</t>
  </si>
  <si>
    <t>KARLA GARCIA FLORES</t>
  </si>
  <si>
    <t>KARNES EL PIKE</t>
  </si>
  <si>
    <t>KAUTEC</t>
  </si>
  <si>
    <t>KAZUSA</t>
  </si>
  <si>
    <t>KB KEBURROS PERCHERONES</t>
  </si>
  <si>
    <t>KEBAB TACOS ARABES</t>
  </si>
  <si>
    <t>KEBURROS</t>
  </si>
  <si>
    <t>KENZO FERRER</t>
  </si>
  <si>
    <t>KIDAROO</t>
  </si>
  <si>
    <t>KIKIRI KITCHEN</t>
  </si>
  <si>
    <t>KOKOROKITZEN</t>
  </si>
  <si>
    <t>KOOL- KAT</t>
  </si>
  <si>
    <t>KOVERTEX</t>
  </si>
  <si>
    <t>KP KING PARTY</t>
  </si>
  <si>
    <t>KUURUCH</t>
  </si>
  <si>
    <t>LA CALESA</t>
  </si>
  <si>
    <t>LA COCINA DE ROSY</t>
  </si>
  <si>
    <t>LA COLINA</t>
  </si>
  <si>
    <t>LA CREMERIA CAMARGO</t>
  </si>
  <si>
    <t>LA CUEVA DE CUAUHTEMOC</t>
  </si>
  <si>
    <t>LA ESTAMPIDA</t>
  </si>
  <si>
    <t>LA FOCACHA</t>
  </si>
  <si>
    <t>LA FONDA DEL ESCUADRON</t>
  </si>
  <si>
    <t>LA MAMI</t>
  </si>
  <si>
    <t>LA ORIENTAL JU-MI</t>
  </si>
  <si>
    <t>LA PALABRA CAFÉ</t>
  </si>
  <si>
    <t>LA POPULAR</t>
  </si>
  <si>
    <t>LA RAIZ DE LA SALUD</t>
  </si>
  <si>
    <t>LA REINA DE SONORA</t>
  </si>
  <si>
    <t>LA SILLERIA</t>
  </si>
  <si>
    <t>LA TABERNMA DE MO</t>
  </si>
  <si>
    <t>LA TIA MARUKIS</t>
  </si>
  <si>
    <t>LA TOSCANA RB</t>
  </si>
  <si>
    <t>LA VINATERIA</t>
  </si>
  <si>
    <t>LA VIÑA</t>
  </si>
  <si>
    <t>LABORATORIO NATURADEL</t>
  </si>
  <si>
    <t>LABORATORIO SICOMORO</t>
  </si>
  <si>
    <t>LACTEOS CERRO GRANDE</t>
  </si>
  <si>
    <t>LACTOFABRIL</t>
  </si>
  <si>
    <t>LAPTOPIEZAS</t>
  </si>
  <si>
    <t>LARA JEANS</t>
  </si>
  <si>
    <t>LAS CHILOWINGAS</t>
  </si>
  <si>
    <t>LAS FAENAS</t>
  </si>
  <si>
    <t>LAS GAONAS</t>
  </si>
  <si>
    <t>LAS GARRAFAS</t>
  </si>
  <si>
    <t>LAS PITUCAS</t>
  </si>
  <si>
    <t>LAS SOCIAS</t>
  </si>
  <si>
    <t>LAS TINAJAS</t>
  </si>
  <si>
    <t>LASAÑISIMA</t>
  </si>
  <si>
    <t>LASERTONN</t>
  </si>
  <si>
    <t>LATE LABORATORIO Y ACCESORIA</t>
  </si>
  <si>
    <t>LAURA GARCIA INFANTE</t>
  </si>
  <si>
    <t>LAVASOLAS SECA-EXPRESS</t>
  </si>
  <si>
    <t>LCI INTERNACIONAL</t>
  </si>
  <si>
    <t>LEDLITEC</t>
  </si>
  <si>
    <t>LEONARDO ELOY MATA ANCHONDO</t>
  </si>
  <si>
    <t>LEPOLET</t>
  </si>
  <si>
    <t>LIDIA BERENICE SOLIS LUJAN</t>
  </si>
  <si>
    <t>LIKON</t>
  </si>
  <si>
    <t>LILA BLUE</t>
  </si>
  <si>
    <t>LILIA MERODIO REZA</t>
  </si>
  <si>
    <t>LIUMAQ</t>
  </si>
  <si>
    <t>LIVEER</t>
  </si>
  <si>
    <t>LLABARESA</t>
  </si>
  <si>
    <t>LLANTAS GIGANTES</t>
  </si>
  <si>
    <t>LOS ALCATRACES</t>
  </si>
  <si>
    <t>LOS APEROS</t>
  </si>
  <si>
    <t>LOS CAPORALES</t>
  </si>
  <si>
    <t>LOS CEDROS</t>
  </si>
  <si>
    <t>LOS CINCO PANES</t>
  </si>
  <si>
    <t>LOS GUACHOCHIS</t>
  </si>
  <si>
    <t>LOS PETATES</t>
  </si>
  <si>
    <t>LOS TRES CERDITOS</t>
  </si>
  <si>
    <t>LOVEGREEN</t>
  </si>
  <si>
    <t>LR LORENZO REYES Y ASOCIADOS</t>
  </si>
  <si>
    <t>LUCKY BOOTS</t>
  </si>
  <si>
    <t>LUDICASA</t>
  </si>
  <si>
    <t>LUFHOR</t>
  </si>
  <si>
    <t>LUIS ALBERTO PORTILLO GUADERRAMA</t>
  </si>
  <si>
    <t>LUIS ALBERTO ROBLES DELGADO</t>
  </si>
  <si>
    <t>LUIS ARTURO DIAZ ROBLEDO</t>
  </si>
  <si>
    <t>LUIS ENRIQUE CANO CHAVEZ</t>
  </si>
  <si>
    <t>LUIS FERNANDO HOLGUIN RODRIGUEZ</t>
  </si>
  <si>
    <t>LUSAGA</t>
  </si>
  <si>
    <t>LUVA CHOCOLAT</t>
  </si>
  <si>
    <t>LUZ MARIA MENDOZA GUTIERREZ</t>
  </si>
  <si>
    <t>M FROES MANUFACTURERA FROES</t>
  </si>
  <si>
    <t>MACHINE 521</t>
  </si>
  <si>
    <t>MADERAS EL FRESNO</t>
  </si>
  <si>
    <t>MAGENTA JOYERÍA</t>
  </si>
  <si>
    <t>MAGHLI</t>
  </si>
  <si>
    <t>MAGIA AGAVERA</t>
  </si>
  <si>
    <t>MAGIC DOUGHNUTS</t>
  </si>
  <si>
    <t>MAGIC DRINKISS</t>
  </si>
  <si>
    <t>MAGNETAR</t>
  </si>
  <si>
    <t>MAGNOS MUSICA</t>
  </si>
  <si>
    <t>MAGNUM RECICLAMOS</t>
  </si>
  <si>
    <t>MAINCOSA</t>
  </si>
  <si>
    <t>MAJESTY</t>
  </si>
  <si>
    <t>MAKCO</t>
  </si>
  <si>
    <t>MALLALAM</t>
  </si>
  <si>
    <t>MALLAS ESTRELLA</t>
  </si>
  <si>
    <t>MANUEL ÁNGEL GONZÁLEZ LOERA</t>
  </si>
  <si>
    <t>MANUEL DE LA ROSA SIGALA</t>
  </si>
  <si>
    <t>MANUEL JESUS LUJAN DOMINGUEZ</t>
  </si>
  <si>
    <t>MANUELA GALLEGOS NIETO</t>
  </si>
  <si>
    <t>MANUFACTURERA FROES</t>
  </si>
  <si>
    <t>MARCA JALISCO SPMO</t>
  </si>
  <si>
    <t>MARCO ANTONIO SANTIESTEBAN SANDOVAL</t>
  </si>
  <si>
    <t>MARCO EDREY GONZALEZ MURILLO</t>
  </si>
  <si>
    <t>MARCORAMA</t>
  </si>
  <si>
    <t>MARGARITA CAZARES RAMOS</t>
  </si>
  <si>
    <t>MARIA DE JESUS PALACIOS HERRERA</t>
  </si>
  <si>
    <t>MARIA DE LOS ANGELES GONZALEZ MARMOLEJO</t>
  </si>
  <si>
    <t>MARIA GLAFIRA MANRIQUEZ CALDERA</t>
  </si>
  <si>
    <t>MARIA WALL KLASSEN</t>
  </si>
  <si>
    <t>MARIO ALBERTO MONZON BERJES</t>
  </si>
  <si>
    <t>MARIO HUMBERTO MEDINA DUARTE</t>
  </si>
  <si>
    <t>MARISA BURCIAGA CHAVIRA</t>
  </si>
  <si>
    <t>MARISCOS LA BAHIA PRINCIPE</t>
  </si>
  <si>
    <t>MAS CARNE</t>
  </si>
  <si>
    <t>MAS COLORS MASTER</t>
  </si>
  <si>
    <t>MÁSCARAS &amp; FANDANGO</t>
  </si>
  <si>
    <t>MASTER DOGOS</t>
  </si>
  <si>
    <t>MATERIALES PORRAS</t>
  </si>
  <si>
    <t>MAXINET</t>
  </si>
  <si>
    <t>MAYOREO GARAY</t>
  </si>
  <si>
    <t>MAYOREO GARAY DE CHIHUAHUA, S.A. DE C.V.</t>
  </si>
  <si>
    <t>MAYORTEC</t>
  </si>
  <si>
    <t>MDEP</t>
  </si>
  <si>
    <t>MEDICA LASER</t>
  </si>
  <si>
    <t>MERCERIA MODERNA</t>
  </si>
  <si>
    <t>METRICA CONSULTORÍA ARQUITECTÓNICA</t>
  </si>
  <si>
    <t>METRO CAR CENTER</t>
  </si>
  <si>
    <t>MGC CONSULTORES DE NEGOCIOS</t>
  </si>
  <si>
    <t>MI ESPACIO</t>
  </si>
  <si>
    <t>MI PUEBLITO</t>
  </si>
  <si>
    <t>MICROFLORA</t>
  </si>
  <si>
    <t>MIEL HOLGUIN</t>
  </si>
  <si>
    <t>MIGUEL ANGEL AGUILAR CONTRERAS</t>
  </si>
  <si>
    <t>MIGUEL FERNANDO RODRIGUEZ FONSECA</t>
  </si>
  <si>
    <t>MINECHEIEF</t>
  </si>
  <si>
    <t>MIÑACA</t>
  </si>
  <si>
    <t>MIRADOR DE LA SALUD</t>
  </si>
  <si>
    <t>MODEL FACTORY</t>
  </si>
  <si>
    <t>MOHINORA ARRENDAMIENTOS</t>
  </si>
  <si>
    <t>MOM B FIT</t>
  </si>
  <si>
    <t>MOMMY &amp; ME</t>
  </si>
  <si>
    <t>MOMPOSINA CAFÉ</t>
  </si>
  <si>
    <t>MONEYCOACH</t>
  </si>
  <si>
    <t>MONICO GALAVIZ JURADO</t>
  </si>
  <si>
    <t>MONTADOS DE VILLA</t>
  </si>
  <si>
    <t>MONTILLA</t>
  </si>
  <si>
    <t>MOPER MEDICAL</t>
  </si>
  <si>
    <t>MOTEL ELBA</t>
  </si>
  <si>
    <t>MOTO SIERRA</t>
  </si>
  <si>
    <t>MPPLUS</t>
  </si>
  <si>
    <t>MR BURRINI</t>
  </si>
  <si>
    <t>MR. COOL</t>
  </si>
  <si>
    <t>MR. KIKIRI HEALTHY KITCHEN</t>
  </si>
  <si>
    <t>MSG MOTORES &amp; SOLUCIONES GLOBALES</t>
  </si>
  <si>
    <t>MUEBELESTETICA</t>
  </si>
  <si>
    <t>MUEBLES CHALE</t>
  </si>
  <si>
    <t>MUEBLES DEPOT</t>
  </si>
  <si>
    <t>MUEBLES HERMANOS FLORES</t>
  </si>
  <si>
    <t>MUEBLES Y DECORACIONES LUYAN</t>
  </si>
  <si>
    <t>MUELA K9</t>
  </si>
  <si>
    <t>MUKIRA</t>
  </si>
  <si>
    <t>MULTILINGUAL</t>
  </si>
  <si>
    <t>MUNDO CANIXTA</t>
  </si>
  <si>
    <t>MUNDO K-NINO</t>
  </si>
  <si>
    <t>MURILLO ARTE Y DIBUJO</t>
  </si>
  <si>
    <t>MUSEO SEMILLA</t>
  </si>
  <si>
    <t>MYERS</t>
  </si>
  <si>
    <t>MYKONOS</t>
  </si>
  <si>
    <t>NAOMICASE</t>
  </si>
  <si>
    <t>NARCISO</t>
  </si>
  <si>
    <t>NATURA E LUNA</t>
  </si>
  <si>
    <t>NATURAL Y VIDA</t>
  </si>
  <si>
    <t>NEJE BINOI</t>
  </si>
  <si>
    <t>NEW LIFE BETERRY</t>
  </si>
  <si>
    <t>NINETT BY CAROLINA SANDOVAL</t>
  </si>
  <si>
    <t>NIRÁ YOGA</t>
  </si>
  <si>
    <t>NOGAMEX</t>
  </si>
  <si>
    <t>NOVA QUIM</t>
  </si>
  <si>
    <t>NUBE MEDIKA</t>
  </si>
  <si>
    <t>NUESTRO CAMPO</t>
  </si>
  <si>
    <t>NUESTRO CAMPO S. DE R.L. DE C.V.</t>
  </si>
  <si>
    <t>NUTRIBE</t>
  </si>
  <si>
    <t>NUTRIGAFER</t>
  </si>
  <si>
    <t>OCTAVIO RIVAS VILLARREAL</t>
  </si>
  <si>
    <t>OFFICE BOX PAPELERIA</t>
  </si>
  <si>
    <t>OFFIONLINE LA SOLUCION A TU ESPACIO</t>
  </si>
  <si>
    <t>OFICINAS MOVILES</t>
  </si>
  <si>
    <t>OFICIUM</t>
  </si>
  <si>
    <t>OKASHI</t>
  </si>
  <si>
    <t>OLIMPIA LIFE</t>
  </si>
  <si>
    <t>OLIUZAY</t>
  </si>
  <si>
    <t>OLIVIA PORRAS CUETO</t>
  </si>
  <si>
    <t>ONNA</t>
  </si>
  <si>
    <t>OPTICA D´MARCO</t>
  </si>
  <si>
    <t>OPTICA HOSPITAL DE ANTEOJOS</t>
  </si>
  <si>
    <t>OPTICA IRIS</t>
  </si>
  <si>
    <t>OPTICAS CRIZAL PLUS</t>
  </si>
  <si>
    <t>OPTICAS LEO</t>
  </si>
  <si>
    <t>OPTICAS PASOS</t>
  </si>
  <si>
    <t>OPTILENTES</t>
  </si>
  <si>
    <t>OR CONSTRUCTORA E INMOBILIARIA</t>
  </si>
  <si>
    <t>ORBELUX</t>
  </si>
  <si>
    <t>ORE ACEITE DE OREGANO</t>
  </si>
  <si>
    <t>OREBELUX</t>
  </si>
  <si>
    <t>ORPINEL ELECTRONICS</t>
  </si>
  <si>
    <t>ORTHOPAIN</t>
  </si>
  <si>
    <t>ORTODONCIA ACELERADA</t>
  </si>
  <si>
    <t>ORTOPEDICOS SHADAY</t>
  </si>
  <si>
    <t>OSCAR ALEJANDRO GARCIA FLORES</t>
  </si>
  <si>
    <t>OSCAR CUEVAS</t>
  </si>
  <si>
    <t>OSCAR GARCIA MARTINEZ</t>
  </si>
  <si>
    <t>OSCARCEL</t>
  </si>
  <si>
    <t>OSTIONERIA EL BARCO ELLAS</t>
  </si>
  <si>
    <t>OTORPEDICOS SHADAY</t>
  </si>
  <si>
    <t>P. RADIADORES BARRERA</t>
  </si>
  <si>
    <t>PADSA</t>
  </si>
  <si>
    <t>PALEO BLACK WATER</t>
  </si>
  <si>
    <t>PALERMO CONSTRUCCIONES</t>
  </si>
  <si>
    <t>PALOMINO RECTIFICACIONES</t>
  </si>
  <si>
    <t>PAMPAS DO SUL</t>
  </si>
  <si>
    <t>PANADERIA BLE</t>
  </si>
  <si>
    <t>PANADERIA EL QUIJOTE DELIS</t>
  </si>
  <si>
    <t>PANADERIA LA HOLANDESA</t>
  </si>
  <si>
    <t>PANCAKE PARADISE</t>
  </si>
  <si>
    <t>PAOLA GABRIELA GRANILLO CERECERES</t>
  </si>
  <si>
    <t>PAOLA PATRICIA CASTREZANA GONZALEZ</t>
  </si>
  <si>
    <t>PAPAS &amp; MAS HH</t>
  </si>
  <si>
    <t>PAPAS DEL JOVEN</t>
  </si>
  <si>
    <t>PAPELERÍA LEOCAR</t>
  </si>
  <si>
    <t>PARA VIVIR CON SENTIDO PLENA SALUD</t>
  </si>
  <si>
    <t>PARAFERNALIA</t>
  </si>
  <si>
    <t>PASA FORD</t>
  </si>
  <si>
    <t>PASTEL PASTEL ATELIER DE REPOSTERIA</t>
  </si>
  <si>
    <t>PASTELERIA DE LOS POBRES</t>
  </si>
  <si>
    <t>PASTELERIA EL CISNE DESDE 1998</t>
  </si>
  <si>
    <t>PASTELOPOLIS</t>
  </si>
  <si>
    <t>PATRICIA DE LA FUENTE LOPEZ</t>
  </si>
  <si>
    <t>PAX FACTURACION</t>
  </si>
  <si>
    <t>PEDRO RODRIGUEZ</t>
  </si>
  <si>
    <t>PEI PRODUCTOS Y EQUIPOS INDUSTRIALES</t>
  </si>
  <si>
    <t>PEPE PIZZA</t>
  </si>
  <si>
    <t>PESCADERIA EL DELFIN</t>
  </si>
  <si>
    <t>PETER FRIESSEN PENNER</t>
  </si>
  <si>
    <t>PETZELL</t>
  </si>
  <si>
    <t>PHASE</t>
  </si>
  <si>
    <t>PHOTO &amp; FIESTA</t>
  </si>
  <si>
    <t>PICAJÚN TEX MEX</t>
  </si>
  <si>
    <t>PIMEMISA</t>
  </si>
  <si>
    <t>PINO´S BURGUER</t>
  </si>
  <si>
    <t>PINTURAS HEGA</t>
  </si>
  <si>
    <t>PINTURAS TITANIUM DEL NTE</t>
  </si>
  <si>
    <t>PIZZAS LALIN</t>
  </si>
  <si>
    <t>PIZZERIA LA SIERRA THIESSEN</t>
  </si>
  <si>
    <t>PIZZERÍZIMA</t>
  </si>
  <si>
    <t>PLANETA TEEN</t>
  </si>
  <si>
    <t>PLASTICOS TERREROS</t>
  </si>
  <si>
    <t>PLATINUM CHIHUAHUENSES PBA</t>
  </si>
  <si>
    <t>PLM PROVEEDORA DE LACTEOS MERCADO</t>
  </si>
  <si>
    <t>PMA PRODUCTOS METALICOS</t>
  </si>
  <si>
    <t>POLINOR</t>
  </si>
  <si>
    <t>POLO EL RANCHERO</t>
  </si>
  <si>
    <t>PORRERA</t>
  </si>
  <si>
    <t>PORTAJAMON</t>
  </si>
  <si>
    <t>POWER GYM</t>
  </si>
  <si>
    <t>PRAKTICLOSETS</t>
  </si>
  <si>
    <t>PRECISA</t>
  </si>
  <si>
    <t>PRESTAMOS Y EMPEÑOS WENOMI</t>
  </si>
  <si>
    <t>PREVENT NUTRITION PN</t>
  </si>
  <si>
    <t>PRINT IT</t>
  </si>
  <si>
    <t>PRIPELI DISEÑO</t>
  </si>
  <si>
    <t>PROACTIMX</t>
  </si>
  <si>
    <t>PROCARE</t>
  </si>
  <si>
    <t>PRODEKO</t>
  </si>
  <si>
    <t>PRODUCTOS ARDOBA</t>
  </si>
  <si>
    <t>PRODUCTOS DEL ARBOL ESMO</t>
  </si>
  <si>
    <t>PROHUL</t>
  </si>
  <si>
    <t>PROSTAR</t>
  </si>
  <si>
    <t>PROVEEDORA DE LACTEOS MERCADO PLM</t>
  </si>
  <si>
    <t>PROVESICSA</t>
  </si>
  <si>
    <t>PROYECTA GL GRUPO INMOBILIARIO</t>
  </si>
  <si>
    <t>PSS</t>
  </si>
  <si>
    <t>PURE FIBRE</t>
  </si>
  <si>
    <t>QUANTO</t>
  </si>
  <si>
    <t>QUESOS MEOQUI</t>
  </si>
  <si>
    <t>QUIMICASANAIS</t>
  </si>
  <si>
    <t>QUINTA ZARCO</t>
  </si>
  <si>
    <t>QUINTO SOL</t>
  </si>
  <si>
    <t>R PUTZ MARMOLES Y GRANITOS</t>
  </si>
  <si>
    <t>RADICAL MTC</t>
  </si>
  <si>
    <t>RAFAEL GARZA LOZANO</t>
  </si>
  <si>
    <t>RAMSA</t>
  </si>
  <si>
    <t>RANCHO LOS ROBLES</t>
  </si>
  <si>
    <t>RANCHO VIEJO</t>
  </si>
  <si>
    <t>RANDELL RUBEN REIMER PENNER</t>
  </si>
  <si>
    <t>RAPIX MART</t>
  </si>
  <si>
    <t>RAUL ALBERTO RAMIREZ PEREZ</t>
  </si>
  <si>
    <t>RAUL DANIEL FLORES AGUIRRE</t>
  </si>
  <si>
    <t>RAUL ORPINEL GUERRA</t>
  </si>
  <si>
    <t>REACTION GYM</t>
  </si>
  <si>
    <t>REALITY GYM</t>
  </si>
  <si>
    <t>REALTESA</t>
  </si>
  <si>
    <t>RED SAUCE</t>
  </si>
  <si>
    <t>RED TEXAS</t>
  </si>
  <si>
    <t>REDKEN</t>
  </si>
  <si>
    <t>REFLECTORES</t>
  </si>
  <si>
    <t>REIMER</t>
  </si>
  <si>
    <t>REME MUXTU</t>
  </si>
  <si>
    <t>RENTEMAS</t>
  </si>
  <si>
    <t>REPRESENTACIONES ERVILLA</t>
  </si>
  <si>
    <t>REPRESENTACIONES SALMA</t>
  </si>
  <si>
    <t>REPTOPO</t>
  </si>
  <si>
    <t>RESMAN</t>
  </si>
  <si>
    <t>REVISTA IMAGENES DE CHIHUAHUA</t>
  </si>
  <si>
    <t>REWO</t>
  </si>
  <si>
    <t>REYMEN</t>
  </si>
  <si>
    <t>RICARDO GONZALEZ RODRIGUEZ</t>
  </si>
  <si>
    <t>RICASA LIMPIEZA</t>
  </si>
  <si>
    <t>RICHIS &amp; RUFFUS CO</t>
  </si>
  <si>
    <t>RICSA</t>
  </si>
  <si>
    <t>RIFANATICO</t>
  </si>
  <si>
    <t>RINCON MEXICANO</t>
  </si>
  <si>
    <t>RINOS BURGER</t>
  </si>
  <si>
    <t>RIOS RIOS CIA</t>
  </si>
  <si>
    <t>RITA BEATRIZ OLAGUE GALLEGOS</t>
  </si>
  <si>
    <t>RIVERA HERMANOS</t>
  </si>
  <si>
    <t>RMF CONTROL RENTAL SOFTWARE</t>
  </si>
  <si>
    <t>ROBACHISA</t>
  </si>
  <si>
    <t>ROBERTO ORTIZ</t>
  </si>
  <si>
    <t>ROBO ED</t>
  </si>
  <si>
    <t>ROBOTICS PSR</t>
  </si>
  <si>
    <t>ROCA CAR SERVICE</t>
  </si>
  <si>
    <t>RODRIGO MESTA FALOMIR</t>
  </si>
  <si>
    <t>ROGELIO PEREZ ELIZONDO</t>
  </si>
  <si>
    <t>ROGELIO RIVAS SANDOVAL</t>
  </si>
  <si>
    <t>ROMAN JESUS PEREZ SOTO</t>
  </si>
  <si>
    <t>ROQUEZA MADERAS Y EMBALAJES</t>
  </si>
  <si>
    <t>ROSA EMMA LUJAN GARDEA</t>
  </si>
  <si>
    <t>ROSA MARGARITA ESTRADA RUBIO</t>
  </si>
  <si>
    <t>ROSA MEXICANO</t>
  </si>
  <si>
    <t>ROSALIO HERNANDEZ VALDEZ</t>
  </si>
  <si>
    <t>RUBEN LUNA OGAZ</t>
  </si>
  <si>
    <t>RUTA 1</t>
  </si>
  <si>
    <t>S&amp;H CALIDAD DE VIDA</t>
  </si>
  <si>
    <t>S&amp;S SWEET &amp; SNACKS</t>
  </si>
  <si>
    <t>SABOR DEL CAMPO</t>
  </si>
  <si>
    <t>SABOR EN ROSA</t>
  </si>
  <si>
    <t>SAFLOSA</t>
  </si>
  <si>
    <t>SALAS PELEY</t>
  </si>
  <si>
    <t>SALAZAR CONSULTORES</t>
  </si>
  <si>
    <t>SALFA SECURITY</t>
  </si>
  <si>
    <t>SALON IBBO</t>
  </si>
  <si>
    <t>SALON KAPELO EXPRESS</t>
  </si>
  <si>
    <t>SALON NIZA</t>
  </si>
  <si>
    <t>SALSAS ORIENTALES DE CUERNAVACA SOC.</t>
  </si>
  <si>
    <t>SAMSARA</t>
  </si>
  <si>
    <t>SAN LUIS THAI FOOD</t>
  </si>
  <si>
    <t>SANTA ISABEL</t>
  </si>
  <si>
    <t>SCARLETT BY COSMETIKA</t>
  </si>
  <si>
    <t>SECAPSA</t>
  </si>
  <si>
    <t>SECORP SEGURIDAD CORPORATIVA</t>
  </si>
  <si>
    <t>SEIRA MARCOS Y ARTE</t>
  </si>
  <si>
    <t>SELECTA MX</t>
  </si>
  <si>
    <t>SELECTO PRODUCTOS</t>
  </si>
  <si>
    <t>SEMILLAS AGROZONA CUAUHTEMOC</t>
  </si>
  <si>
    <t>SENDA A LA ETERNIDAD CEMENTERIO PARA MASCOTAS</t>
  </si>
  <si>
    <t>SEÑOR CAMARON</t>
  </si>
  <si>
    <t>SERGIO ALFONSO CANO FONSECA</t>
  </si>
  <si>
    <t>SERGIO MORALES SALAIS</t>
  </si>
  <si>
    <t>SERGIO OSWALDO DUARTE RIVERO</t>
  </si>
  <si>
    <t>SERGIO RASCÓN DOMÍNGUEZ</t>
  </si>
  <si>
    <t>SERGIO RAUL PARRA MONCADA</t>
  </si>
  <si>
    <t>SERMATEL ELCTRONICO</t>
  </si>
  <si>
    <t>SERSA</t>
  </si>
  <si>
    <t>SERTEI</t>
  </si>
  <si>
    <t>SERVICIO AEREO LEO LOPEZ</t>
  </si>
  <si>
    <t>SEYCOM</t>
  </si>
  <si>
    <t>SGF PROVEDORA</t>
  </si>
  <si>
    <t>SHIN TOSHIN</t>
  </si>
  <si>
    <t>SHRIMP HOUSE</t>
  </si>
  <si>
    <t>SIERRA VERDE</t>
  </si>
  <si>
    <t>SIGMA SOLAR</t>
  </si>
  <si>
    <t>SIM MENSAJERIA Y TRANSPORTE</t>
  </si>
  <si>
    <t>SIMSA</t>
  </si>
  <si>
    <t>SISA</t>
  </si>
  <si>
    <t>SISLIM</t>
  </si>
  <si>
    <t>SISTEMAS EDUCATIVOS DEL NORTE</t>
  </si>
  <si>
    <t>SKAUTER</t>
  </si>
  <si>
    <t>SLIM PLASTER</t>
  </si>
  <si>
    <t>SMART COOL</t>
  </si>
  <si>
    <t>SME SANOSIL</t>
  </si>
  <si>
    <t>SMOKED COCHIS</t>
  </si>
  <si>
    <t>SMT SEC MASTER TOOLS</t>
  </si>
  <si>
    <t>SNACK LOKO</t>
  </si>
  <si>
    <t>SNACK´S HOUSE</t>
  </si>
  <si>
    <t>SOLECITO FRESH</t>
  </si>
  <si>
    <t>SOLO BOMBAS DE GASOLINA</t>
  </si>
  <si>
    <t>SOLUCIONES MOVILES</t>
  </si>
  <si>
    <t>SOMBREROS R-15</t>
  </si>
  <si>
    <t>SON DE LA FAMILIA</t>
  </si>
  <si>
    <t>SPA MEDICO TONALI</t>
  </si>
  <si>
    <t>SPHERA BOUTIQUE</t>
  </si>
  <si>
    <t>SPLASH BALL</t>
  </si>
  <si>
    <t>SPORT MUSEUM</t>
  </si>
  <si>
    <t>STAR GATES</t>
  </si>
  <si>
    <t>STARPARTY</t>
  </si>
  <si>
    <t>START BIEN CAFÉ - BAR</t>
  </si>
  <si>
    <t>STRIKE BURGER</t>
  </si>
  <si>
    <t>SUASA</t>
  </si>
  <si>
    <t>SUBASTA FROES</t>
  </si>
  <si>
    <t>SUMSA</t>
  </si>
  <si>
    <t>SUN LESS SALON</t>
  </si>
  <si>
    <t>SUN ROLL SUSHI</t>
  </si>
  <si>
    <t>SUNLAND SUSHI SSL+</t>
  </si>
  <si>
    <t>SUPER CART</t>
  </si>
  <si>
    <t>SUPER COLDY</t>
  </si>
  <si>
    <t>SUPERA</t>
  </si>
  <si>
    <t>SUPERCERAMICA</t>
  </si>
  <si>
    <t>SUSHI LAND 29</t>
  </si>
  <si>
    <t>SUSHI TO GO</t>
  </si>
  <si>
    <t>SUSPIROS</t>
  </si>
  <si>
    <t>TABO SUSHI AND MARTINI LOUNGE</t>
  </si>
  <si>
    <t>TAC TOTAL AUTOMATION AND CONTROLS</t>
  </si>
  <si>
    <t>TACO BAJA SHRIMP &amp; BEER</t>
  </si>
  <si>
    <t>TACO H GRILL</t>
  </si>
  <si>
    <t>TACO TON</t>
  </si>
  <si>
    <t>TACOS ORIENTALES TOC DE CUERNAVACA</t>
  </si>
  <si>
    <t>TACT TOTAL</t>
  </si>
  <si>
    <t>TAMALES DOÑA CECY</t>
  </si>
  <si>
    <t>TAMALES LA PURISIMA</t>
  </si>
  <si>
    <t>TANIA AGUIRRE CARRILLO</t>
  </si>
  <si>
    <t>TANNER</t>
  </si>
  <si>
    <t>TAQUERIAS EL CHINO</t>
  </si>
  <si>
    <t>TARAHUMARA MIA</t>
  </si>
  <si>
    <t>TEA SHOP</t>
  </si>
  <si>
    <t>TECNICOS EN ELEVADORES</t>
  </si>
  <si>
    <t>TELECINE</t>
  </si>
  <si>
    <t>TEMASCAL</t>
  </si>
  <si>
    <t>TEMESA</t>
  </si>
  <si>
    <t>TERRACOTA</t>
  </si>
  <si>
    <t>TERRAZAS</t>
  </si>
  <si>
    <t>TERRITORI</t>
  </si>
  <si>
    <t>THE HAPPY MUNCH CO</t>
  </si>
  <si>
    <t>THE LODGE AT CREEL</t>
  </si>
  <si>
    <t>THERMO EXPRESS</t>
  </si>
  <si>
    <t>TIPS GIFT SHOP</t>
  </si>
  <si>
    <t>TOP MAILINK</t>
  </si>
  <si>
    <t>TOP MEDIOS</t>
  </si>
  <si>
    <t>TOP MEDIOS S.A. DE C.V.</t>
  </si>
  <si>
    <t>TORNILLOS TORRE FUERTE</t>
  </si>
  <si>
    <t>TORTAS MEXICO</t>
  </si>
  <si>
    <t>TORTAS PARRA</t>
  </si>
  <si>
    <t>TORTAS SIBERIA</t>
  </si>
  <si>
    <t>TORTILLERIA LA VICTORIA</t>
  </si>
  <si>
    <t>TRACTO PARTES PRE</t>
  </si>
  <si>
    <t>TRE RAN</t>
  </si>
  <si>
    <t>TRIANATURAL</t>
  </si>
  <si>
    <t>TRIBECA</t>
  </si>
  <si>
    <t>TRILOGIA QUIMICA</t>
  </si>
  <si>
    <t>TRITURADORAS DE MARTILLOS EL TIGRE PETERS</t>
  </si>
  <si>
    <t>TROLL</t>
  </si>
  <si>
    <t>TROYA COMUNICACIONES</t>
  </si>
  <si>
    <t>TURISMO B IMPACTO</t>
  </si>
  <si>
    <t>TURISMOS RAPIDOS DELICIAS</t>
  </si>
  <si>
    <t>U-RENT</t>
  </si>
  <si>
    <t>UBJONLINE</t>
  </si>
  <si>
    <t>UCACSA</t>
  </si>
  <si>
    <t>ULISES TORRES NUÑEZ</t>
  </si>
  <si>
    <t>UMAI</t>
  </si>
  <si>
    <t>UNE</t>
  </si>
  <si>
    <t>UNEGAS</t>
  </si>
  <si>
    <t>UNIFORMES VAGA</t>
  </si>
  <si>
    <t>UNIFRUT</t>
  </si>
  <si>
    <t>UNIKA HOME</t>
  </si>
  <si>
    <t>USI</t>
  </si>
  <si>
    <t>VALENTINOS</t>
  </si>
  <si>
    <t>VELO BICIMENSAJERIA</t>
  </si>
  <si>
    <t>VENTAFACIL</t>
  </si>
  <si>
    <t>VERONICA TORRES ANAYA</t>
  </si>
  <si>
    <t>VERTEX OP</t>
  </si>
  <si>
    <t>VET HOUSE</t>
  </si>
  <si>
    <t>VETERINARIA LOYA</t>
  </si>
  <si>
    <t>VETERINARIA RAMOS</t>
  </si>
  <si>
    <t>VETERINARIA SIGALA</t>
  </si>
  <si>
    <t>VG UNIFORMES VAGA</t>
  </si>
  <si>
    <t>VIAPRO</t>
  </si>
  <si>
    <t>VICENTE LEONEL RODRIGUEZ ALMEIDA</t>
  </si>
  <si>
    <t>VICTOR MANUEL LOPEZ LAGOS</t>
  </si>
  <si>
    <t>VICTORIA TOURS</t>
  </si>
  <si>
    <t>VIMARK</t>
  </si>
  <si>
    <t>VIRTUAL COMPUTER</t>
  </si>
  <si>
    <t>VIRTUAL SUPLLY</t>
  </si>
  <si>
    <t>VISA DEL NORTE</t>
  </si>
  <si>
    <t>VITASHOP</t>
  </si>
  <si>
    <t>VORTEX</t>
  </si>
  <si>
    <t>VTS VIRTUAL TECHNOLOGY SYSTEMS</t>
  </si>
  <si>
    <t>WEAR THE DRESS</t>
  </si>
  <si>
    <t>WENOMI</t>
  </si>
  <si>
    <t>WESTERN RANCH</t>
  </si>
  <si>
    <t>WIEBOXSTARS</t>
  </si>
  <si>
    <t>WILLIAM RICHARD SIMAH ALLAL</t>
  </si>
  <si>
    <t>WINTEC WINDOWS TECNOLOGY</t>
  </si>
  <si>
    <t>WOLMAR</t>
  </si>
  <si>
    <t>WOMEN&amp;MEN</t>
  </si>
  <si>
    <t>WONDER EXPERIENCE</t>
  </si>
  <si>
    <t>WOODWORK INTERIOR DESING</t>
  </si>
  <si>
    <t>WOOLFOLK</t>
  </si>
  <si>
    <t>WORK SAFE</t>
  </si>
  <si>
    <t>WRAGNNER</t>
  </si>
  <si>
    <t>WWW.ECLASIFICA2.COM</t>
  </si>
  <si>
    <t>XTRAINING</t>
  </si>
  <si>
    <t>YAKI YANG</t>
  </si>
  <si>
    <t>YAQUIS DE OBREGON</t>
  </si>
  <si>
    <t>YOLANDA ERIVES CONTRERAS</t>
  </si>
  <si>
    <t>YOMM YOGO</t>
  </si>
  <si>
    <t>YSLETA GARAGE DOOR</t>
  </si>
  <si>
    <t>ZAPATERIA CORONA</t>
  </si>
  <si>
    <t>ZAPPHIRE</t>
  </si>
  <si>
    <t>ZARO</t>
  </si>
  <si>
    <t>ZUPER VARA</t>
  </si>
  <si>
    <t>MUEBLERIAS PORTILLO</t>
  </si>
  <si>
    <t>ALEJANDRO BALDERRAMA DIAZ</t>
  </si>
  <si>
    <t>OSCAR DOMINGUEZ TORRES</t>
  </si>
  <si>
    <t>NUESTRO CAMPO, S. DE R.L. DE C.V.</t>
  </si>
  <si>
    <t>FERNANDO RIOS HERRERA</t>
  </si>
  <si>
    <t>FROES GRAN SUBASTA</t>
  </si>
  <si>
    <t>PNC PASION POR NUESTRO CAMPO</t>
  </si>
  <si>
    <t>MAMI S.O.S.</t>
  </si>
  <si>
    <t>MANGOKI</t>
  </si>
  <si>
    <t>ECO FUMIGACIONES</t>
  </si>
  <si>
    <t>BAWI</t>
  </si>
  <si>
    <t>Nombre Comercial</t>
  </si>
  <si>
    <t>Razon Social</t>
  </si>
  <si>
    <t>ABASTECEDORA DE FIERRO Y ACERO</t>
  </si>
  <si>
    <t>ABSTRACT</t>
  </si>
  <si>
    <t>AGUA PURIFICADA DEY</t>
  </si>
  <si>
    <t>AVTEC NETWORKS</t>
  </si>
  <si>
    <t>BELL AND TOWER</t>
  </si>
  <si>
    <t>BIG COUNTRY</t>
  </si>
  <si>
    <t>BISTRO NOUR</t>
  </si>
  <si>
    <t>BPI CONSULTING SERVICES</t>
  </si>
  <si>
    <t>CABAÑAS DEL TIO ALBERT</t>
  </si>
  <si>
    <t>CALIBEB</t>
  </si>
  <si>
    <t>CAPACITACIÓN Y DISEÑO INTEGRAL DE PROTECCIÓN</t>
  </si>
  <si>
    <t>CARNYFRUT</t>
  </si>
  <si>
    <t>CEMENTERIOS DE CHIHUAHUA</t>
  </si>
  <si>
    <t>CERAMIKON</t>
  </si>
  <si>
    <t>CITADEL</t>
  </si>
  <si>
    <t>CMX</t>
  </si>
  <si>
    <t>COLEGIO DOZAL</t>
  </si>
  <si>
    <t>CODICHISA</t>
  </si>
  <si>
    <t>COMERCIAL PAZ HERMANOS</t>
  </si>
  <si>
    <t>COMPU PLACE</t>
  </si>
  <si>
    <t>CONSTRUCTORA E INMOBILIARIA GUGSA</t>
  </si>
  <si>
    <t>DANSALI</t>
  </si>
  <si>
    <t>DEGA DE CHIHUAHUA</t>
  </si>
  <si>
    <t>DIPACSA</t>
  </si>
  <si>
    <t>ELECTRILUZ</t>
  </si>
  <si>
    <t>FERRETERIA Y MATERIALES DEL CAMPO 8</t>
  </si>
  <si>
    <t>GONTER</t>
  </si>
  <si>
    <t>GRUPO GARDEA</t>
  </si>
  <si>
    <t>GRUPO XOL</t>
  </si>
  <si>
    <t>HH CONSULTORES S.C.</t>
  </si>
  <si>
    <t>INDUSTRIAS BANMAN</t>
  </si>
  <si>
    <t>ITZEL LA MESA</t>
  </si>
  <si>
    <t>LA MATILDE</t>
  </si>
  <si>
    <t>LOS TOROS DEL TOPO</t>
  </si>
  <si>
    <t>A.M.M.C. ASOCIACION MEXICANA DE MUSICA COUNTRY</t>
  </si>
  <si>
    <t>MAPUMA</t>
  </si>
  <si>
    <t>MARTIN VALENZUELA TERRAZAS</t>
  </si>
  <si>
    <t>MEDITERRANEO RESTAURANTE</t>
  </si>
  <si>
    <t>MILLER AUTOCLIMAS</t>
  </si>
  <si>
    <t>MOLDES Y DETALLES</t>
  </si>
  <si>
    <t>FOLIREGEN</t>
  </si>
  <si>
    <t>OFFICE TIENDA DIGITAL</t>
  </si>
  <si>
    <t>PID ELECTRONICS</t>
  </si>
  <si>
    <t>QUESO LAURITA</t>
  </si>
  <si>
    <t>SAMINOX</t>
  </si>
  <si>
    <t>SELECTOS ELIZONDO</t>
  </si>
  <si>
    <t>SERVICIO LAS PALMAS DE FRESNILLO</t>
  </si>
  <si>
    <t>TORTAS PIOLINES</t>
  </si>
  <si>
    <t>TRAX CHIHUAHUA</t>
  </si>
  <si>
    <t>BANDIDO´S STEAKHOUSE</t>
  </si>
  <si>
    <t>D´LAURA FLORERIA</t>
  </si>
  <si>
    <t>D´ROSEL</t>
  </si>
  <si>
    <t>D´TALAMANTES</t>
  </si>
  <si>
    <t>HUNTER´S LEGACY</t>
  </si>
  <si>
    <t>PANCHO´S BIRRIA</t>
  </si>
  <si>
    <t>RICKY´S TACOS</t>
  </si>
  <si>
    <t>RICO´S TACOS</t>
  </si>
  <si>
    <t>SALON PARTY´S CLUB</t>
  </si>
  <si>
    <t>Num</t>
  </si>
  <si>
    <t>INSERT INTO razones_sociales (razon_social, estatus, created_at, updated_at, id_admin, id_cliente) values ('</t>
  </si>
  <si>
    <t/>
  </si>
  <si>
    <t>INSERT INTO clientes (nombre_comercial, estatus, created_at, updated_at, id_admin, id_estrategia, logo) values ('</t>
  </si>
  <si>
    <t>INSERT INTO razones_sociales (razon_social, estatus, created_at, updated_at, id_admin, id_cliente) values ('ABC TOURS Y TRAVELS, S.A. DE C.V.','1','2018-01-10 11:10:27','2018-01-10 11:10:27','2','11');</t>
  </si>
  <si>
    <t>INSERT INTO razones_sociales (razon_social, estatus, created_at, updated_at, id_admin, id_cliente) values ('ABASTECEDORA DE FIERRO Y ACERO, S.A. DE C.V.','1','2018-01-10 11:10:27','2018-01-10 11:10:27','2','10');</t>
  </si>
  <si>
    <t>INSERT INTO razones_sociales (razon_social, estatus, created_at, updated_at, id_admin, id_cliente) values ('ABECEDARIO DEL AUTOMOVIL S.A. DE C.V.','1','2018-01-10 11:10:27','2018-01-10 11:10:27','2','12');</t>
  </si>
  <si>
    <t>INSERT INTO razones_sociales (razon_social, estatus, created_at, updated_at, id_admin, id_cliente) values ('ABENCO ADVANTAGE TECNOLOGIA S DE RL MI','1','2018-01-10 11:10:27','2018-01-10 11:10:27','2','14');</t>
  </si>
  <si>
    <t>INSERT INTO razones_sociales (razon_social, estatus, created_at, updated_at, id_admin, id_cliente) values ('ABRASIVOS JORBAR Y ESPECIALIDADES, S.A. DE C.V.','1','2018-01-10 11:10:27','2018-01-10 11:10:27','2','17');</t>
  </si>
  <si>
    <t>INSERT INTO razones_sociales (razon_social, estatus, created_at, updated_at, id_admin, id_cliente) values ('ABSTRACT INMOBILIARIA PROFESIONAL S. DE R.L. DE C.V.','1','2018-01-10 11:10:27','2018-01-10 11:10:27','2','18');</t>
  </si>
  <si>
    <t>INSERT INTO razones_sociales (razon_social, estatus, created_at, updated_at, id_admin, id_cliente) values ('ABSTRCT INMOBILIARIA PROFESIONAL, S. DE R.L. DE C.V.','1','2018-01-10 11:10:27','2018-01-10 11:10:27','2','19');</t>
  </si>
  <si>
    <t>INSERT INTO razones_sociales (razon_social, estatus, created_at, updated_at, id_admin, id_cliente) values ('ACUÍCOLA SEASON S.A. DE C.V.','1','2018-01-10 11:10:27','2018-01-10 11:10:27','2','28');</t>
  </si>
  <si>
    <t>INSERT INTO razones_sociales (razon_social, estatus, created_at, updated_at, id_admin, id_cliente) values ('ADMINISTRACION DE SERVICIOS DE ALOJAMIENTO S.A. DE C.V.','1','2018-01-10 11:10:27','2018-01-10 11:10:27','2','30');</t>
  </si>
  <si>
    <t>INSERT INTO razones_sociales (razon_social, estatus, created_at, updated_at, id_admin, id_cliente) values ('ADVANCED NETWORK CONSULTING, S.A. DE C.V.','1','2018-01-10 11:10:27','2018-01-10 11:10:27','2','37');</t>
  </si>
  <si>
    <t>INSERT INTO razones_sociales (razon_social, estatus, created_at, updated_at, id_admin, id_cliente) values ('AFNM ASOCIACION DE FRANQUICIAS NORTE MEXICO, A.C.','1','2018-01-10 11:10:27','2018-01-10 11:10:27','2','41');</t>
  </si>
  <si>
    <t>INSERT INTO razones_sociales (razon_social, estatus, created_at, updated_at, id_admin, id_cliente) values ('AGROINSUMOS DE PAPAGOCHIC SA DE CV','1','2018-01-10 11:10:27','2018-01-10 11:10:27','2','45');</t>
  </si>
  <si>
    <t>INSERT INTO razones_sociales (razon_social, estatus, created_at, updated_at, id_admin, id_cliente) values ('AGROPECUARIA 18 HNOS S.P.R. DE RL DE CV','1','2018-01-10 11:10:27','2018-01-10 11:10:27','2','46');</t>
  </si>
  <si>
    <t>INSERT INTO razones_sociales (razon_social, estatus, created_at, updated_at, id_admin, id_cliente) values ('AGROPECUARIA LA DURAZNILLA, S.P.R. DE R.L','1','2018-01-10 11:10:27','2018-01-10 11:10:27','2','47');</t>
  </si>
  <si>
    <t>INSERT INTO razones_sociales (razon_social, estatus, created_at, updated_at, id_admin, id_cliente) values ('AGUA PURIFICADA DEY, S. A. DE C. V.','1','2018-01-10 11:10:27','2018-01-10 11:10:27','2','48');</t>
  </si>
  <si>
    <t>INSERT INTO razones_sociales (razon_social, estatus, created_at, updated_at, id_admin, id_cliente) values ('AL ASESORES Y SEGUROS SA DE CV','1','2018-01-10 11:10:27','2018-01-10 11:10:27','2','58');</t>
  </si>
  <si>
    <t>INSERT INTO razones_sociales (razon_social, estatus, created_at, updated_at, id_admin, id_cliente) values ('LEONEL RODRIGUEZ','1','2018-01-10 11:10:27','2018-01-10 11:10:27','2','88');</t>
  </si>
  <si>
    <t>INSERT INTO razones_sociales (razon_social, estatus, created_at, updated_at, id_admin, id_cliente) values ('ALTADIS, S. A.','1','2018-01-10 11:10:27','2018-01-10 11:10:27','2','89');</t>
  </si>
  <si>
    <t>INSERT INTO razones_sociales (razon_social, estatus, created_at, updated_at, id_admin, id_cliente) values ('ALUMINIO ALMANZA S.A DE C.V.','1','2018-01-10 11:10:27','2018-01-10 11:10:27','2','91');</t>
  </si>
  <si>
    <t>INSERT INTO razones_sociales (razon_social, estatus, created_at, updated_at, id_admin, id_cliente) values ('APLICACIONES INNOVADORAS 4G S.A DE C.V.','1','2018-01-10 11:10:27','2018-01-10 11:10:27','2','121');</t>
  </si>
  <si>
    <t>INSERT INTO razones_sociales (razon_social, estatus, created_at, updated_at, id_admin, id_cliente) values ('ARMONIZZA STONE &amp; TILE, S. DE R. L. MI.','1','2018-01-10 11:10:27','2018-01-10 11:10:27','2','132');</t>
  </si>
  <si>
    <t>INSERT INTO razones_sociales (razon_social, estatus, created_at, updated_at, id_admin, id_cliente) values ('ARRENDADORA Y CONSTRUCTORA PQR, S.A. DE C.V','1','2018-01-10 11:10:27','2018-01-10 11:10:27','2','133');</t>
  </si>
  <si>
    <t>INSERT INTO razones_sociales (razon_social, estatus, created_at, updated_at, id_admin, id_cliente) values ('ASESORIA, DESARROLLO Y SISTEMAS DE INFORMACIÓN VEAL SA DE CV','1','2018-01-10 11:10:27','2018-01-10 11:10:27','2','140');</t>
  </si>
  <si>
    <t>INSERT INTO razones_sociales (razon_social, estatus, created_at, updated_at, id_admin, id_cliente) values ('ASISTENCIA ADMINISTRATIVA MEDICA INTEGRAL S.C.','1','2018-01-10 11:10:27','2018-01-10 11:10:27','2','141');</t>
  </si>
  <si>
    <t>INSERT INTO razones_sociales (razon_social, estatus, created_at, updated_at, id_admin, id_cliente) values ('ASOCIACION DE SCOUTS DE MEXICO SA DE CV','1','2018-01-10 11:10:27','2018-01-10 11:10:27','2','142');</t>
  </si>
  <si>
    <t>INSERT INTO razones_sociales (razon_social, estatus, created_at, updated_at, id_admin, id_cliente) values ('ASOCIACION DE SCOUTS DE MEXICO A.C.','1','2018-01-10 11:10:27','2018-01-10 11:10:27','2','143');</t>
  </si>
  <si>
    <t>INSERT INTO razones_sociales (razon_social, estatus, created_at, updated_at, id_admin, id_cliente) values ('ASPE COMPUTACIONAL S.A. DE C.V.','1','2018-01-10 11:10:27','2018-01-10 11:10:27','2','144');</t>
  </si>
  <si>
    <t>INSERT INTO razones_sociales (razon_social, estatus, created_at, updated_at, id_admin, id_cliente) values ('AUDIO VIDEO Y EMERGENCIA DE CHIHUAHUA S. DE R.L. DE C.V.','1','2018-01-10 11:10:27','2018-01-10 11:10:27','2','150');</t>
  </si>
  <si>
    <t>INSERT INTO razones_sociales (razon_social, estatus, created_at, updated_at, id_admin, id_cliente) values ('AUDIOFUTURO Y ELECTRONICA, S.A. DE C.V.','1','2018-01-10 11:10:27','2018-01-10 11:10:27','2','151');</t>
  </si>
  <si>
    <t>INSERT INTO razones_sociales (razon_social, estatus, created_at, updated_at, id_admin, id_cliente) values ('AUTOFLETES CHIHUAHUA, S.A. DE C.V.','1','2018-01-10 11:10:27','2018-01-10 11:10:27','2','155');</t>
  </si>
  <si>
    <t>INSERT INTO razones_sociales (razon_social, estatus, created_at, updated_at, id_admin, id_cliente) values ('AUTOSERVICIO ANVALES S.A. DE C.V.','1','2018-01-10 11:10:27','2018-01-10 11:10:27','2','157');</t>
  </si>
  <si>
    <t>INSERT INTO razones_sociales (razon_social, estatus, created_at, updated_at, id_admin, id_cliente) values ('AVIACION PILOTOS AND BAR S. DE R.L. DE C.V.','1','2018-01-10 11:10:27','2018-01-10 11:10:27','2','160');</t>
  </si>
  <si>
    <t>INSERT INTO razones_sociales (razon_social, estatus, created_at, updated_at, id_admin, id_cliente) values ('AVTEC NETWORKS S.A. DE C.V.','1','2018-01-10 11:10:27','2018-01-10 11:10:27','2','162');</t>
  </si>
  <si>
    <t>INSERT INTO razones_sociales (razon_social, estatus, created_at, updated_at, id_admin, id_cliente) values ('BAMBU CODE S.A. DE C.V.','1','2018-01-10 11:10:27','2018-01-10 11:10:27','2','172');</t>
  </si>
  <si>
    <t>INSERT INTO razones_sociales (razon_social, estatus, created_at, updated_at, id_admin, id_cliente) values ('BC PRECISION TOOL GRINDING DE MEXICO, S.A. DE C.V.','1','2018-01-10 11:10:27','2018-01-10 11:10:27','2','184');</t>
  </si>
  <si>
    <t>INSERT INTO razones_sociales (razon_social, estatus, created_at, updated_at, id_admin, id_cliente) values ('BELL AND TOWER, S.A. DE C.V.','1','2018-01-10 11:10:27','2018-01-10 11:10:27','2','193');</t>
  </si>
  <si>
    <t>INSERT INTO razones_sociales (razon_social, estatus, created_at, updated_at, id_admin, id_cliente) values ('BIG COUNTRY, S.A. DE C.V.','1','2018-01-10 11:10:27','2018-01-10 11:10:27','2','201');</t>
  </si>
  <si>
    <t>INSERT INTO razones_sociales (razon_social, estatus, created_at, updated_at, id_admin, id_cliente) values ('BIOENERGETICOS Y SERVICIOS AMBIENTALES S.A. DE C.V.','1','2018-01-10 11:10:27','2018-01-10 11:10:27','2','206');</t>
  </si>
  <si>
    <t>INSERT INTO razones_sociales (razon_social, estatus, created_at, updated_at, id_admin, id_cliente) values ('BISTRO NOUR, S.A. DE C.V.','1','2018-01-10 11:10:27','2018-01-10 11:10:27','2','208');</t>
  </si>
  <si>
    <t>INSERT INTO razones_sociales (razon_social, estatus, created_at, updated_at, id_admin, id_cliente) values ('BODEGA DE PRODUCTOS FINOS S.A. DE C.V.','1','2018-01-10 11:10:27','2018-01-10 11:10:27','2','214');</t>
  </si>
  <si>
    <t>INSERT INTO razones_sociales (razon_social, estatus, created_at, updated_at, id_admin, id_cliente) values ('BOMBAS Y GAS DE NORTE SA DE CV','1','2018-01-10 11:10:27','2018-01-10 11:10:27','2','217');</t>
  </si>
  <si>
    <t>INSERT INTO razones_sociales (razon_social, estatus, created_at, updated_at, id_admin, id_cliente) values ('BONUS DESARROLLO SA DE CV','1','2018-01-10 11:10:27','2018-01-10 11:10:27','2','218');</t>
  </si>
  <si>
    <t>INSERT INTO razones_sociales (razon_social, estatus, created_at, updated_at, id_admin, id_cliente) values ('BPI CONSULTING SERVICES, S.A. DE C.V.','1','2018-01-10 11:10:27','2018-01-10 11:10:27','2','223');</t>
  </si>
  <si>
    <t>INSERT INTO razones_sociales (razon_social, estatus, created_at, updated_at, id_admin, id_cliente) values ('BUSINESS &amp; QUALITY CONSULTING, S. C.','1','2018-01-10 11:10:27','2018-01-10 11:10:27','2','238');</t>
  </si>
  <si>
    <t>INSERT INTO razones_sociales (razon_social, estatus, created_at, updated_at, id_admin, id_cliente) values ('CABAÑAS DEL TIO ALBERT S.A DE C.V','1','2018-01-10 11:10:27','2018-01-10 11:10:27','2','241');</t>
  </si>
  <si>
    <t>INSERT INTO razones_sociales (razon_social, estatus, created_at, updated_at, id_admin, id_cliente) values ('CAFETERÍA LIVEER DE MEXICO S.A. DE C.V.','1','2018-01-10 11:10:27','2018-01-10 11:10:27','2','244');</t>
  </si>
  <si>
    <t>INSERT INTO razones_sociales (razon_social, estatus, created_at, updated_at, id_admin, id_cliente) values ('CALIBEB S.A. DE C.V.','1','2018-01-10 11:10:27','2018-01-10 11:10:27','2','248');</t>
  </si>
  <si>
    <t>INSERT INTO razones_sociales (razon_social, estatus, created_at, updated_at, id_admin, id_cliente) values ('CAPACITACIÓN Y DISEÑO INTEGRAL DE PROTECCIÓN, S.A. DE C.V.','1','2018-01-10 11:10:27','2018-01-10 11:10:27','2','259');</t>
  </si>
  <si>
    <t>INSERT INTO razones_sociales (razon_social, estatus, created_at, updated_at, id_admin, id_cliente) values ('CARNYFRUT, S.A. DE C.V.','1','2018-01-10 11:10:27','2018-01-10 11:10:27','2','281');</t>
  </si>
  <si>
    <t>INSERT INTO razones_sociales (razon_social, estatus, created_at, updated_at, id_admin, id_cliente) values ('CASA MYERS S.A.','1','2018-01-10 11:10:27','2018-01-10 11:10:27','2','291');</t>
  </si>
  <si>
    <t>INSERT INTO razones_sociales (razon_social, estatus, created_at, updated_at, id_admin, id_cliente) values ('CASA SONIDO Y VIDEO DE CHIHUAHUA S.R.L. DE C.V.','1','2018-01-10 11:10:27','2018-01-10 11:10:27','2','293');</t>
  </si>
  <si>
    <t>INSERT INTO razones_sociales (razon_social, estatus, created_at, updated_at, id_admin, id_cliente) values ('CATEDRA ONLINE S.A. DE C.V.','1','2018-01-10 11:10:27','2018-01-10 11:10:27','2','297');</t>
  </si>
  <si>
    <t>INSERT INTO razones_sociales (razon_social, estatus, created_at, updated_at, id_admin, id_cliente) values ('CDIESS, S.A. DE C.V.','1','2018-01-10 11:10:27','2018-01-10 11:10:27','2','302');</t>
  </si>
  <si>
    <t>INSERT INTO razones_sociales (razon_social, estatus, created_at, updated_at, id_admin, id_cliente) values ('CEMENTERIOS DE CHIHUAHUA, S.A. DE C.V.','1','2018-01-10 11:10:27','2018-01-10 11:10:27','2','306');</t>
  </si>
  <si>
    <t>INSERT INTO razones_sociales (razon_social, estatus, created_at, updated_at, id_admin, id_cliente) values ('CENTRAL DE MATERIALES REWO, S.A. DE C.V.','1','2018-01-10 11:10:27','2018-01-10 11:10:27','2','310');</t>
  </si>
  <si>
    <t>INSERT INTO razones_sociales (razon_social, estatus, created_at, updated_at, id_admin, id_cliente) values ('CENTRO DE CONVENCIONES Y EXPOSICIONES DE CHIHUAHUA, A.C','1','2018-01-10 11:10:27','2018-01-10 11:10:27','2','311');</t>
  </si>
  <si>
    <t>INSERT INTO razones_sociales (razon_social, estatus, created_at, updated_at, id_admin, id_cliente) values ('CENTRO DE DESARROLLO EDUCATIVO PAPALOTES A.C.','1','2018-01-10 11:10:27','2018-01-10 11:10:27','2','312');</t>
  </si>
  <si>
    <t>INSERT INTO razones_sociales (razon_social, estatus, created_at, updated_at, id_admin, id_cliente) values ('CENTRO DE EXPOSICIONES Y CONVENCIONES DE CHIHUAHUA, A. C.','1','2018-01-10 11:10:27','2018-01-10 11:10:27','2','314');</t>
  </si>
  <si>
    <t>INSERT INTO razones_sociales (razon_social, estatus, created_at, updated_at, id_admin, id_cliente) values ('CENTRO DE IDEOMAS TRUJILLO GAJON, A. C.','1','2018-01-10 11:10:27','2018-01-10 11:10:27','2','315');</t>
  </si>
  <si>
    <t>INSERT INTO razones_sociales (razon_social, estatus, created_at, updated_at, id_admin, id_cliente) values ('CENTRO DE INFERTILIDAD DE CHIHUAHUA, S.A. DE C.V.','1','2018-01-10 11:10:27','2018-01-10 11:10:27','2','316');</t>
  </si>
  <si>
    <t>INSERT INTO razones_sociales (razon_social, estatus, created_at, updated_at, id_admin, id_cliente) values ('CENTRO EDUCATIVO INTEGRAL MI ESPACIO S.C.','1','2018-01-10 11:10:27','2018-01-10 11:10:27','2','317');</t>
  </si>
  <si>
    <t>INSERT INTO razones_sociales (razon_social, estatus, created_at, updated_at, id_admin, id_cliente) values ('CENTRO INTEGRAL DE EDUCACION PARA LA NIÑEZ, A. C.','1','2018-01-10 11:10:27','2018-01-10 11:10:27','2','318');</t>
  </si>
  <si>
    <t>INSERT INTO razones_sociales (razon_social, estatus, created_at, updated_at, id_admin, id_cliente) values ('CERAMIKON, S. A. DE C. V.','1','2018-01-10 11:10:27','2018-01-10 11:10:27','2','323');</t>
  </si>
  <si>
    <t>INSERT INTO razones_sociales (razon_social, estatus, created_at, updated_at, id_admin, id_cliente) values ('CHIHUAHUA MEAT VISA QUALITY, S.A. DE C.V.','1','2018-01-10 11:10:27','2018-01-10 11:10:27','2','344');</t>
  </si>
  <si>
    <t>INSERT INTO razones_sociales (razon_social, estatus, created_at, updated_at, id_admin, id_cliente) values ('CITADEL, S.A. DE C.V.','1','2018-01-10 11:10:27','2018-01-10 11:10:27','2','357');</t>
  </si>
  <si>
    <t>INSERT INTO razones_sociales (razon_social, estatus, created_at, updated_at, id_admin, id_cliente) values ('CLANK, S.A. DE C.V.','1','2018-01-10 11:10:27','2018-01-10 11:10:27','2','360');</t>
  </si>
  <si>
    <t>INSERT INTO razones_sociales (razon_social, estatus, created_at, updated_at, id_admin, id_cliente) values ('CLINICA PANAMERICABNA DE CHIHUAHUA, S.A. DE C.V.','1','2018-01-10 11:10:27','2018-01-10 11:10:27','2','373');</t>
  </si>
  <si>
    <t>INSERT INTO razones_sociales (razon_social, estatus, created_at, updated_at, id_admin, id_cliente) values ('CLINICA PANAMERICANA DE CHIHUAHUA, S.A. DE C.V.','1','2018-01-10 11:10:27','2018-01-10 11:10:27','2','374');</t>
  </si>
  <si>
    <t>INSERT INTO razones_sociales (razon_social, estatus, created_at, updated_at, id_admin, id_cliente) values ('CMX MEXICO S.A. DE C.V.','1','2018-01-10 11:10:27','2018-01-10 11:10:27','2','377');</t>
  </si>
  <si>
    <t>INSERT INTO razones_sociales (razon_social, estatus, created_at, updated_at, id_admin, id_cliente) values ('COMERCIAL DIAGNOSTICA CHIHUAHUENSE, S.A DE C.V.','1','2018-01-10 11:10:27','2018-01-10 11:10:27','2','384');</t>
  </si>
  <si>
    <t>INSERT INTO razones_sociales (razon_social, estatus, created_at, updated_at, id_admin, id_cliente) values ('COLEGIO DOZAL, S. C.','1','2018-01-10 11:10:27','2018-01-10 11:10:27','2','387');</t>
  </si>
  <si>
    <t>INSERT INTO razones_sociales (razon_social, estatus, created_at, updated_at, id_admin, id_cliente) values ('COLEGIO MUNDO BILINGUE A.C.','1','2018-01-10 11:10:27','2018-01-10 11:10:27','2','388');</t>
  </si>
  <si>
    <t>INSERT INTO razones_sociales (razon_social, estatus, created_at, updated_at, id_admin, id_cliente) values ('COMERCIAL PAZ HERMANOS, S.A DE C. V','1','2018-01-10 11:10:27','2018-01-10 11:10:27','2','393');</t>
  </si>
  <si>
    <t>INSERT INTO razones_sociales (razon_social, estatus, created_at, updated_at, id_admin, id_cliente) values ('COMERCIALIZADORA GELOS DE CHIHUAHUA SA DE CV','1','2018-01-10 11:10:27','2018-01-10 11:10:27','2','396');</t>
  </si>
  <si>
    <t>INSERT INTO razones_sociales (razon_social, estatus, created_at, updated_at, id_admin, id_cliente) values ('COMERCIALIZADORA INNOVACIONES Y PRODUCTOS EN COMUNICACION, S.A. DE C.V.','1','2018-01-10 11:10:27','2018-01-10 11:10:27','2','397');</t>
  </si>
  <si>
    <t>INSERT INTO razones_sociales (razon_social, estatus, created_at, updated_at, id_admin, id_cliente) values ('COMISIONISTAS Y SERVICIOS INDUSTRIALES S. DE R.L','1','2018-01-10 11:10:27','2018-01-10 11:10:27','2','398');</t>
  </si>
  <si>
    <t>INSERT INTO razones_sociales (razon_social, estatus, created_at, updated_at, id_admin, id_cliente) values ('COMPECER S.C.','1','2018-01-10 11:10:27','2018-01-10 11:10:27','2','401');</t>
  </si>
  <si>
    <t>INSERT INTO razones_sociales (razon_social, estatus, created_at, updated_at, id_admin, id_cliente) values ('COMPLEJO CULTURAL CUAUHTEMOC, A.C.','1','2018-01-10 11:10:27','2018-01-10 11:10:27','2','403');</t>
  </si>
  <si>
    <t>INSERT INTO razones_sociales (razon_social, estatus, created_at, updated_at, id_admin, id_cliente) values ('COMPU PLACE, S.A. DE C.V.','1','2018-01-10 11:10:27','2018-01-10 11:10:27','2','404');</t>
  </si>
  <si>
    <t>INSERT INTO razones_sociales (razon_social, estatus, created_at, updated_at, id_admin, id_cliente) values ('CONCENTRADORA PRESTAVALES DE CHIHUAHUA, S.A. DE C.V.','1','2018-01-10 11:10:27','2018-01-10 11:10:27','2','406');</t>
  </si>
  <si>
    <t>INSERT INTO razones_sociales (razon_social, estatus, created_at, updated_at, id_admin, id_cliente) values ('CONCENTRADOS BOVILAC S.P.R. DE R.L. DE C.V.','1','2018-01-10 11:10:27','2018-01-10 11:10:27','2','407');</t>
  </si>
  <si>
    <t>INSERT INTO razones_sociales (razon_social, estatus, created_at, updated_at, id_admin, id_cliente) values ('CONSORCIO INMOBILIARIO GRUPO AS, S.A. DE C.V.','1','2018-01-10 11:10:27','2018-01-10 11:10:27','2','409');</t>
  </si>
  <si>
    <t>INSERT INTO razones_sociales (razon_social, estatus, created_at, updated_at, id_admin, id_cliente) values ('CONSTRUCCIONES Y CONCRETOS DUVA S.A. DE C.V.','1','2018-01-10 11:10:27','2018-01-10 11:10:27','2','410');</t>
  </si>
  <si>
    <t>INSERT INTO razones_sociales (razon_social, estatus, created_at, updated_at, id_admin, id_cliente) values ('CONSTRUCTORA E INMOBILIARIA GUGSA S.A. DE C.V.','1','2018-01-10 11:10:27','2018-01-10 11:10:27','2','411');</t>
  </si>
  <si>
    <t>INSERT INTO razones_sociales (razon_social, estatus, created_at, updated_at, id_admin, id_cliente) values ('CONSULTORA WISE S.A. DE C.V.','1','2018-01-10 11:10:27','2018-01-10 11:10:27','2','412');</t>
  </si>
  <si>
    <t>INSERT INTO razones_sociales (razon_social, estatus, created_at, updated_at, id_admin, id_cliente) values ('CONSULTORE E IMPULSORES EMPRESARIALES PROACTIMX, S.A. DE C.V.','1','2018-01-10 11:10:27','2018-01-10 11:10:27','2','413');</t>
  </si>
  <si>
    <t>INSERT INTO razones_sociales (razon_social, estatus, created_at, updated_at, id_admin, id_cliente) values ('CONSULTORIA ADMINISTRATIVA IDEAL, S. C.','1','2018-01-10 11:10:27','2018-01-10 11:10:27','2','414');</t>
  </si>
  <si>
    <t>INSERT INTO razones_sociales (razon_social, estatus, created_at, updated_at, id_admin, id_cliente) values ('COPPER CANYON BOUTIQUE S.A. DE C.V.','1','2018-01-10 11:10:27','2018-01-10 11:10:27','2','420');</t>
  </si>
  <si>
    <t>INSERT INTO razones_sociales (razon_social, estatus, created_at, updated_at, id_admin, id_cliente) values ('CORPORACION CHIHUAHUA, S.A. DE C.V.','1','2018-01-10 11:10:27','2018-01-10 11:10:27','2','430');</t>
  </si>
  <si>
    <t>INSERT INTO razones_sociales (razon_social, estatus, created_at, updated_at, id_admin, id_cliente) values ('CORPORACION DE SERVICIOS EMPRESARIALES VIVA S.A DE CV','1','2018-01-10 11:10:27','2018-01-10 11:10:27','2','431');</t>
  </si>
  <si>
    <t>INSERT INTO razones_sociales (razon_social, estatus, created_at, updated_at, id_admin, id_cliente) values ('CORPORATIVO DRAGUI, S.A. DE C.V.','1','2018-01-10 11:10:27','2018-01-10 11:10:27','2','433');</t>
  </si>
  <si>
    <t>INSERT INTO razones_sociales (razon_social, estatus, created_at, updated_at, id_admin, id_cliente) values ('CORPORATIVO EMPRESARIAL DE SALUD S.A. DE C.V.','1','2018-01-10 11:10:27','2018-01-10 11:10:27','2','434');</t>
  </si>
  <si>
    <t>INSERT INTO razones_sociales (razon_social, estatus, created_at, updated_at, id_admin, id_cliente) values ('CORPORATIVO GRUPO REYVIC, S.C.','1','2018-01-10 11:10:27','2018-01-10 11:10:27','2','435');</t>
  </si>
  <si>
    <t>INSERT INTO razones_sociales (razon_social, estatus, created_at, updated_at, id_admin, id_cliente) values ('CORPUS FACTURACION S.A. DE C.V.','1','2018-01-10 11:10:27','2018-01-10 11:10:27','2','438');</t>
  </si>
  <si>
    <t>INSERT INTO razones_sociales (razon_social, estatus, created_at, updated_at, id_admin, id_cliente) values ('CPC ALIMENTOS, S.A. DE C.V.','1','2018-01-10 11:10:27','2018-01-10 11:10:27','2','444');</t>
  </si>
  <si>
    <t>INSERT INTO razones_sociales (razon_social, estatus, created_at, updated_at, id_admin, id_cliente) values ('CREMERIA CAMARGO S.P.R. DE R.L. DE C.V.','1','2018-01-10 11:10:27','2018-01-10 11:10:27','2','450');</t>
  </si>
  <si>
    <t>INSERT INTO razones_sociales (razon_social, estatus, created_at, updated_at, id_admin, id_cliente) values ('CULINARIA NACIONAL, S.A. DE C.V.','1','2018-01-10 11:10:27','2018-01-10 11:10:27','2','462');</t>
  </si>
  <si>
    <t>INSERT INTO razones_sociales (razon_social, estatus, created_at, updated_at, id_admin, id_cliente) values ('DANGO ENTRETENIMIENTO, S.A. DE C.V.','1','2018-01-10 11:10:27','2018-01-10 11:10:27','2','470');</t>
  </si>
  <si>
    <t>INSERT INTO razones_sociales (razon_social, estatus, created_at, updated_at, id_admin, id_cliente) values ('DANSALI S.A. DE C.V.','1','2018-01-10 11:10:27','2018-01-10 11:10:27','2','477');</t>
  </si>
  <si>
    <t>INSERT INTO razones_sociales (razon_social, estatus, created_at, updated_at, id_admin, id_cliente) values ('DEGA DE CHIHUAHUA, S. A. DE C. V.','1','2018-01-10 11:10:27','2018-01-10 11:10:27','2','488');</t>
  </si>
  <si>
    <t>INSERT INTO razones_sociales (razon_social, estatus, created_at, updated_at, id_admin, id_cliente) values ('DEL CAMPO PRODUCTOS S.P.R. DE R.L. DE C.V.','1','2018-01-10 11:10:27','2018-01-10 11:10:27','2','490');</t>
  </si>
  <si>
    <t>INSERT INTO razones_sociales (razon_social, estatus, created_at, updated_at, id_admin, id_cliente) values ('DELICIAS DE NUEZ S.A DE C.V.','1','2018-01-10 11:10:27','2018-01-10 11:10:27','2','495');</t>
  </si>
  <si>
    <t>INSERT INTO razones_sociales (razon_social, estatus, created_at, updated_at, id_admin, id_cliente) values ('DENTAL TECHNOLOGIES SA DE CV','1','2018-01-10 11:10:27','2018-01-10 11:10:27','2','500');</t>
  </si>
  <si>
    <t>INSERT INTO razones_sociales (razon_social, estatus, created_at, updated_at, id_admin, id_cliente) values ('DESAROLLADORA DE NEGOCIOS FASOMAR, S.A. DE C.V.','1','2018-01-10 11:10:27','2018-01-10 11:10:27','2','503');</t>
  </si>
  <si>
    <t>INSERT INTO razones_sociales (razon_social, estatus, created_at, updated_at, id_admin, id_cliente) values ('DESARROLLA-T DE MEXICO S.A. DE C.V.','1','2018-01-10 11:10:27','2018-01-10 11:10:27','2','505');</t>
  </si>
  <si>
    <t>INSERT INTO razones_sociales (razon_social, estatus, created_at, updated_at, id_admin, id_cliente) values ('DESARROLLO DE FRANQUICIAS THIESSEN, S.A.P.I. DE C.V.','1','2018-01-10 11:10:27','2018-01-10 11:10:27','2','506');</t>
  </si>
  <si>
    <t>INSERT INTO razones_sociales (razon_social, estatus, created_at, updated_at, id_admin, id_cliente) values ('DESARROLLO Y SERVICIOS VIVA, S.A. DE C.V.','1','2018-01-10 11:10:27','2018-01-10 11:10:27','2','507');</t>
  </si>
  <si>
    <t>INSERT INTO razones_sociales (razon_social, estatus, created_at, updated_at, id_admin, id_cliente) values ('DESARROLLOS RESIDENCIALES INDEPENDIENTE S.A DE C.V.','1','2018-01-10 11:10:27','2018-01-10 11:10:27','2','508');</t>
  </si>
  <si>
    <t>INSERT INTO razones_sociales (razon_social, estatus, created_at, updated_at, id_admin, id_cliente) values ('DESARROLLOS TECNOLOGICOS Y DE ENTRETENIMIENTO, S.A. DE C.V.','1','2018-01-10 11:10:27','2018-01-10 11:10:27','2','509');</t>
  </si>
  <si>
    <t>INSERT INTO razones_sociales (razon_social, estatus, created_at, updated_at, id_admin, id_cliente) values ('DESARROLLOS Y SERVICIOS VIVA S.A. DE C.V.','1','2018-01-10 11:10:27','2018-01-10 11:10:27','2','510');</t>
  </si>
  <si>
    <t>INSERT INTO razones_sociales (razon_social, estatus, created_at, updated_at, id_admin, id_cliente) values ('DIESEL INDUSTRIAL DE CHIHUAHUA, S.A. DE C.V.','1','2018-01-10 11:10:27','2018-01-10 11:10:27','2','518');</t>
  </si>
  <si>
    <t>INSERT INTO razones_sociales (razon_social, estatus, created_at, updated_at, id_admin, id_cliente) values ('DIEZ POR DIEZ, S.A. DE C.V.','1','2018-01-10 11:10:27','2018-01-10 11:10:27','2','519');</t>
  </si>
  <si>
    <t>INSERT INTO razones_sociales (razon_social, estatus, created_at, updated_at, id_admin, id_cliente) values ('DIPACSA MANTENIMIENTO Y SERVICIOS S.A DE C. V.','1','2018-01-10 11:10:27','2018-01-10 11:10:27','2','526');</t>
  </si>
  <si>
    <t>INSERT INTO razones_sociales (razon_social, estatus, created_at, updated_at, id_admin, id_cliente) values ('DISEÑOS Y CONSTRUCCIONES CIVILES S.A DE C.V','1','2018-01-10 11:10:27','2018-01-10 11:10:27','2','528');</t>
  </si>
  <si>
    <t>INSERT INTO razones_sociales (razon_social, estatus, created_at, updated_at, id_admin, id_cliente) values ('DISTRIBUIDORA COMERCIAL ZARO S. DE R.L. DE C.V.','1','2018-01-10 11:10:27','2018-01-10 11:10:27','2','531');</t>
  </si>
  <si>
    <t>INSERT INTO razones_sociales (razon_social, estatus, created_at, updated_at, id_admin, id_cliente) values ('DISTRIBUIDORA DE MAQUINARIA DEL NORTE, S. A. DE C. V.','1','2018-01-10 11:10:27','2018-01-10 11:10:27','2','532');</t>
  </si>
  <si>
    <t>INSERT INTO razones_sociales (razon_social, estatus, created_at, updated_at, id_admin, id_cliente) values ('DISTRIBUIDORA RAMOS DE OJINAGA, S. A. DE C. V.','1','2018-01-10 11:10:27','2018-01-10 11:10:27','2','533');</t>
  </si>
  <si>
    <t>INSERT INTO razones_sociales (razon_social, estatus, created_at, updated_at, id_admin, id_cliente) values ('DMI TEST COMPANY S.A. DE C.V.','1','2018-01-10 11:10:27','2018-01-10 11:10:27','2','536');</t>
  </si>
  <si>
    <t>INSERT INTO razones_sociales (razon_social, estatus, created_at, updated_at, id_admin, id_cliente) values ('DOMINGUEZ HTAS DE MEXICO S.A. DE C.V.','1','2018-01-10 11:10:27','2018-01-10 11:10:27','2','540');</t>
  </si>
  <si>
    <t>INSERT INTO razones_sociales (razon_social, estatus, created_at, updated_at, id_admin, id_cliente) values ('DYA DESARROLLO INDUSTRIAL, S. DE R.L. DE C.V.','1','2018-01-10 11:10:27','2018-01-10 11:10:27','2','561');</t>
  </si>
  <si>
    <t>INSERT INTO razones_sociales (razon_social, estatus, created_at, updated_at, id_admin, id_cliente) values ('DYNAMO FLETES Y SERVICIOS S.A. DE C.V.','1','2018-01-10 11:10:27','2018-01-10 11:10:27','2','563');</t>
  </si>
  <si>
    <t>INSERT INTO razones_sociales (razon_social, estatus, created_at, updated_at, id_admin, id_cliente) values ('ECOLOGICO Y SALUDABLES S.A. DE C.V.','1','2018-01-10 11:10:27','2018-01-10 11:10:27','2','568');</t>
  </si>
  <si>
    <t>INSERT INTO razones_sociales (razon_social, estatus, created_at, updated_at, id_admin, id_cliente) values ('ECOSANITARIOS DEL NORTE, S.A. DE C.V.','1','2018-01-10 11:10:27','2018-01-10 11:10:27','2','574');</t>
  </si>
  <si>
    <t>INSERT INTO razones_sociales (razon_social, estatus, created_at, updated_at, id_admin, id_cliente) values ('ELECTRILUZ S.A. DE C.V.','1','2018-01-10 11:10:27','2018-01-10 11:10:27','2','614');</t>
  </si>
  <si>
    <t>INSERT INTO razones_sociales (razon_social, estatus, created_at, updated_at, id_admin, id_cliente) values ('EMPAQUES Y FRIGORIFICOS LA CAMPANA, S. A. DE C. V.','1','2018-01-10 11:10:27','2018-01-10 11:10:27','2','626');</t>
  </si>
  <si>
    <t>INSERT INTO razones_sociales (razon_social, estatus, created_at, updated_at, id_admin, id_cliente) values ('ENTRETENIMIENTO CLUB 8 S.A. DE C.V.','1','2018-01-10 11:10:27','2018-01-10 11:10:27','2','633');</t>
  </si>
  <si>
    <t>INSERT INTO razones_sociales (razon_social, estatus, created_at, updated_at, id_admin, id_cliente) values ('EQUIPOS Y SERVICIOS INDUSTRIALES DEL COBRE S.A. DE C.V.','1','2018-01-10 11:10:27','2018-01-10 11:10:27','2','637');</t>
  </si>
  <si>
    <t>INSERT INTO razones_sociales (razon_social, estatus, created_at, updated_at, id_admin, id_cliente) values ('ESC REPRESENTACIONES, S. DE R.L. M.I.','1','2018-01-10 11:10:27','2018-01-10 11:10:27','2','648');</t>
  </si>
  <si>
    <t>INSERT INTO razones_sociales (razon_social, estatus, created_at, updated_at, id_admin, id_cliente) values ('ESTABLO LOS CIENES, SPR DE RL','1','2018-01-10 11:10:27','2018-01-10 11:10:27','2','653');</t>
  </si>
  <si>
    <t>INSERT INTO razones_sociales (razon_social, estatus, created_at, updated_at, id_admin, id_cliente) values ('ESTATALES LA FINA S. DE R.L. DE M','1','2018-01-10 11:10:27','2018-01-10 11:10:27','2','654');</t>
  </si>
  <si>
    <t>INSERT INTO razones_sociales (razon_social, estatus, created_at, updated_at, id_admin, id_cliente) values ('ESTRATEGIA CORPORATIVA HERNANDEZ S.C.','1','2018-01-10 11:10:27','2018-01-10 11:10:27','2','658');</t>
  </si>
  <si>
    <t>INSERT INTO razones_sociales (razon_social, estatus, created_at, updated_at, id_admin, id_cliente) values ('EUROCALZADO DE MEXICO S.A DE C.V','1','2018-01-10 11:10:27','2018-01-10 11:10:27','2','661');</t>
  </si>
  <si>
    <t>INSERT INTO razones_sociales (razon_social, estatus, created_at, updated_at, id_admin, id_cliente) values ('EVENTO Y RENTAS EYR S DE R.L.','1','2018-01-10 11:10:27','2018-01-10 11:10:27','2','665');</t>
  </si>
  <si>
    <t>INSERT INTO razones_sociales (razon_social, estatus, created_at, updated_at, id_admin, id_cliente) values ('EJECUTIVOS DE VENTAS Y MERCADOTECNIA DE CHIHUAHUA, A.C.','1','2018-01-10 11:10:27','2018-01-10 11:10:27','2','668');</t>
  </si>
  <si>
    <t>INSERT INTO razones_sociales (razon_social, estatus, created_at, updated_at, id_admin, id_cliente) values ('F AL CUBO SC','1','2018-01-10 11:10:27','2018-01-10 11:10:27','2','673');</t>
  </si>
  <si>
    <t>INSERT INTO razones_sociales (razon_social, estatus, created_at, updated_at, id_admin, id_cliente) values ('FARMACIAS SUPER AHORRO HERNANDEZ DE CHIHUAHUA, S.A. DE C.V.','1','2018-01-10 11:10:27','2018-01-10 11:10:27','2','681');</t>
  </si>
  <si>
    <t>INSERT INTO razones_sociales (razon_social, estatus, created_at, updated_at, id_admin, id_cliente) values ('FEHER &amp; FEHER S.C.','1','2018-01-10 11:10:27','2018-01-10 11:10:27','2','685');</t>
  </si>
  <si>
    <t>INSERT INTO razones_sociales (razon_social, estatus, created_at, updated_at, id_admin, id_cliente) values ('FERRETERIA Y MATERIALES DEL CAMPO 8, S. A. DE C. V.','1','2018-01-10 11:10:27','2018-01-10 11:10:27','2','694');</t>
  </si>
  <si>
    <t>INSERT INTO razones_sociales (razon_social, estatus, created_at, updated_at, id_admin, id_cliente) values ('FIGO CONSTRUCCION Y MANTENIMIENTO, S. DE R. L. DE C. V.','1','2018-01-10 11:10:27','2018-01-10 11:10:27','2','696');</t>
  </si>
  <si>
    <t>INSERT INTO razones_sociales (razon_social, estatus, created_at, updated_at, id_admin, id_cliente) values ('NUTRICION VANGUARDIA DE MEXICO S.A. DE C.V.','1','2018-01-10 11:10:27','2018-01-10 11:10:27','2','707');</t>
  </si>
  <si>
    <t>INSERT INTO razones_sociales (razon_social, estatus, created_at, updated_at, id_admin, id_cliente) values ('FOOT CENTER S.A. DE C.V.','1','2018-01-10 11:10:27','2018-01-10 11:10:27','2','709');</t>
  </si>
  <si>
    <t>INSERT INTO razones_sociales (razon_social, estatus, created_at, updated_at, id_admin, id_cliente) values ('FORTALEZA AGRÍCOLA DE TRANSPORTE S. DE R.L. DE C.V.','1','2018-01-10 11:10:27','2018-01-10 11:10:27','2','710');</t>
  </si>
  <si>
    <t>INSERT INTO razones_sociales (razon_social, estatus, created_at, updated_at, id_admin, id_cliente) values ('FRACCIONADORA INDEPENDIENTE, S.A. DE C.V.','1','2018-01-10 11:10:27','2018-01-10 11:10:27','2','716');</t>
  </si>
  <si>
    <t>INSERT INTO razones_sociales (razon_social, estatus, created_at, updated_at, id_admin, id_cliente) values ('FRANQUICIAS BARBACOA EL CAMPEON S.A. DE C.V.','1','2018-01-10 11:10:27','2018-01-10 11:10:27','2','727');</t>
  </si>
  <si>
    <t>INSERT INTO razones_sociales (razon_social, estatus, created_at, updated_at, id_admin, id_cliente) values ('FRITURAS LAS MARGARITAS S.A. DE C.V.','1','2018-01-10 11:10:27','2018-01-10 11:10:27','2','730');</t>
  </si>
  <si>
    <t>INSERT INTO razones_sociales (razon_social, estatus, created_at, updated_at, id_admin, id_cliente) values ('FUMIGACIONES MORALES S.A. DE C.V.','1','2018-01-10 11:10:27','2018-01-10 11:10:27','2','734');</t>
  </si>
  <si>
    <t>INSERT INTO razones_sociales (razon_social, estatus, created_at, updated_at, id_admin, id_cliente) values ('FUNDACION OLA VERDE MANO CHIHUAHUA, A. C.','1','2018-01-10 11:10:27','2018-01-10 11:10:27','2','737');</t>
  </si>
  <si>
    <t>INSERT INTO razones_sociales (razon_social, estatus, created_at, updated_at, id_admin, id_cliente) values ('FUTUFARMA S.A. DE C.V.','1','2018-01-10 11:10:27','2018-01-10 11:10:27','2','739');</t>
  </si>
  <si>
    <t>INSERT INTO razones_sociales (razon_social, estatus, created_at, updated_at, id_admin, id_cliente) values ('GCJ CONSTRUCCIONES, S.A. DE C.V.','1','2018-01-10 11:10:27','2018-01-10 11:10:27','2','748');</t>
  </si>
  <si>
    <t>INSERT INTO razones_sociales (razon_social, estatus, created_at, updated_at, id_admin, id_cliente) values ('GENERACION CALIF. S.A. DE C.V.','1','2018-01-10 11:10:27','2018-01-10 11:10:27','2','750');</t>
  </si>
  <si>
    <t>INSERT INTO razones_sociales (razon_social, estatus, created_at, updated_at, id_admin, id_cliente) values ('GÉNESIS SERVICIOS Y DESARROLLOS INMOBILIARIOS S.A. DE C.V.','1','2018-01-10 11:10:27','2018-01-10 11:10:27','2','751');</t>
  </si>
  <si>
    <t>INSERT INTO razones_sociales (razon_social, estatus, created_at, updated_at, id_admin, id_cliente) values ('GESTORIA EMPRESARIAL GLOBAL SERVICE S.C.','1','2018-01-10 11:10:27','2018-01-10 11:10:27','2','759');</t>
  </si>
  <si>
    <t>INSERT INTO razones_sociales (razon_social, estatus, created_at, updated_at, id_admin, id_cliente) values ('GLOBUS XCHANGE, S.A. DE C.V.','1','2018-01-10 11:10:27','2018-01-10 11:10:27','2','765');</t>
  </si>
  <si>
    <t>INSERT INTO razones_sociales (razon_social, estatus, created_at, updated_at, id_admin, id_cliente) values ('GONTER, S.A. DE C.V.','1','2018-01-10 11:10:27','2018-01-10 11:10:27','2','772');</t>
  </si>
  <si>
    <t>INSERT INTO razones_sociales (razon_social, estatus, created_at, updated_at, id_admin, id_cliente) values ('GP GRUPO PAPIGOCHIC S.A. DE C.V.','1','2018-01-10 11:10:27','2018-01-10 11:10:27','2','775');</t>
  </si>
  <si>
    <t>INSERT INTO razones_sociales (razon_social, estatus, created_at, updated_at, id_admin, id_cliente) values ('GREENLOVERS, S.A. DE C.V.','1','2018-01-10 11:10:27','2018-01-10 11:10:27','2','784');</t>
  </si>
  <si>
    <t>INSERT INTO razones_sociales (razon_social, estatus, created_at, updated_at, id_admin, id_cliente) values ('GRUPO AHORROCEL DE CHIHUAHUA SA DE CV','1','2018-01-10 11:10:27','2018-01-10 11:10:27','2','787');</t>
  </si>
  <si>
    <t>INSERT INTO razones_sociales (razon_social, estatus, created_at, updated_at, id_admin, id_cliente) values ('GRUPO AMEX, S.A. DE C.V.','1','2018-01-10 11:10:27','2018-01-10 11:10:27','2','788');</t>
  </si>
  <si>
    <t>INSERT INTO razones_sociales (razon_social, estatus, created_at, updated_at, id_admin, id_cliente) values ('HARKAD S.A. DE C.V.','1','2018-01-10 11:10:27','2018-01-10 11:10:27','2','789');</t>
  </si>
  <si>
    <t>INSERT INTO razones_sociales (razon_social, estatus, created_at, updated_at, id_admin, id_cliente) values ('GRUPO CALIBEB S.A. DE C.V.','1','2018-01-10 11:10:27','2018-01-10 11:10:27','2','790');</t>
  </si>
  <si>
    <t>INSERT INTO razones_sociales (razon_social, estatus, created_at, updated_at, id_admin, id_cliente) values ('GRUPO CAMACHO Y SUCESORES S. DE R.L. DE C.V.','1','2018-01-10 11:10:27','2018-01-10 11:10:27','2','791');</t>
  </si>
  <si>
    <t>INSERT INTO razones_sociales (razon_social, estatus, created_at, updated_at, id_admin, id_cliente) values ('GRUPO CAMPOS BEEF, S. A. DE C. V.','1','2018-01-10 11:10:27','2018-01-10 11:10:27','2','793');</t>
  </si>
  <si>
    <t>INSERT INTO razones_sociales (razon_social, estatus, created_at, updated_at, id_admin, id_cliente) values ('GRUPO COMERCIAL BUJAIDAR, S. A. DE C. V.','1','2018-01-10 11:10:27','2018-01-10 11:10:27','2','796');</t>
  </si>
  <si>
    <t>INSERT INTO razones_sociales (razon_social, estatus, created_at, updated_at, id_admin, id_cliente) values ('GRUPO CUELLAR ASESORES S.C.','1','2018-01-10 11:10:27','2018-01-10 11:10:27','2','797');</t>
  </si>
  <si>
    <t>INSERT INTO razones_sociales (razon_social, estatus, created_at, updated_at, id_admin, id_cliente) values ('GRUPO DENTAL CUMBRE, S.A. DE C.V.','1','2018-01-10 11:10:27','2018-01-10 11:10:27','2','798');</t>
  </si>
  <si>
    <t>INSERT INTO razones_sociales (razon_social, estatus, created_at, updated_at, id_admin, id_cliente) values ('GRUPO EMPRESARIAL LOZCO S. DE R.L. DE C.V','1','2018-01-10 11:10:27','2018-01-10 11:10:27','2','799');</t>
  </si>
  <si>
    <t>INSERT INTO razones_sociales (razon_social, estatus, created_at, updated_at, id_admin, id_cliente) values ('GRUPO ENLACE EMPRESARIAL APEIRON S.A. DE C.V.','1','2018-01-10 11:10:27','2018-01-10 11:10:27','2','800');</t>
  </si>
  <si>
    <t>INSERT INTO razones_sociales (razon_social, estatus, created_at, updated_at, id_admin, id_cliente) values ('GRUPO EXPRESS DE CHIHUAHUA, S.A. DE C.V.','1','2018-01-10 11:10:27','2018-01-10 11:10:27','2','801');</t>
  </si>
  <si>
    <t>INSERT INTO razones_sociales (razon_social, estatus, created_at, updated_at, id_admin, id_cliente) values ('GRUPO GARDEA S.A. DE C.V.','1','2018-01-10 11:10:27','2018-01-10 11:10:27','2','802');</t>
  </si>
  <si>
    <t>INSERT INTO razones_sociales (razon_social, estatus, created_at, updated_at, id_admin, id_cliente) values ('GRUPO ISBERU, S.A. DE C.V.','1','2018-01-10 11:10:27','2018-01-10 11:10:27','2','805');</t>
  </si>
  <si>
    <t>INSERT INTO razones_sociales (razon_social, estatus, created_at, updated_at, id_admin, id_cliente) values ('GRUPO LAZZRAM, S. A. DE C. V.','1','2018-01-10 11:10:27','2018-01-10 11:10:27','2','807');</t>
  </si>
  <si>
    <t>INSERT INTO razones_sociales (razon_social, estatus, created_at, updated_at, id_admin, id_cliente) values ('GRUPO MEDICO BELEZA, S. C.','1','2018-01-10 11:10:27','2018-01-10 11:10:27','2','809');</t>
  </si>
  <si>
    <t>INSERT INTO razones_sociales (razon_social, estatus, created_at, updated_at, id_admin, id_cliente) values ('GRUPO MEGATACOS S.A. DE C.V.','1','2018-01-10 11:10:27','2018-01-10 11:10:27','2','810');</t>
  </si>
  <si>
    <t>INSERT INTO razones_sociales (razon_social, estatus, created_at, updated_at, id_admin, id_cliente) values ('GRUPO NIRA YOGA, S.A. DE C.V.','1','2018-01-10 11:10:27','2018-01-10 11:10:27','2','811');</t>
  </si>
  <si>
    <t>INSERT INTO razones_sociales (razon_social, estatus, created_at, updated_at, id_admin, id_cliente) values ('GRUPO NUECES CHIHUAHUA, S.A. DE C.V.','1','2018-01-10 11:10:27','2018-01-10 11:10:27','2','812');</t>
  </si>
  <si>
    <t>INSERT INTO razones_sociales (razon_social, estatus, created_at, updated_at, id_admin, id_cliente) values ('GRUPO PAPELERAMA, S.A. DE C.V.','1','2018-01-10 11:10:27','2018-01-10 11:10:27','2','815');</t>
  </si>
  <si>
    <t>INSERT INTO razones_sociales (razon_social, estatus, created_at, updated_at, id_admin, id_cliente) values ('GRUPO REMOLQUES DEL NORTE, S.A. DE C.V.','1','2018-01-10 11:10:27','2018-01-10 11:10:27','2','820');</t>
  </si>
  <si>
    <t>INSERT INTO razones_sociales (razon_social, estatus, created_at, updated_at, id_admin, id_cliente) values ('GRUPO SIMOSOL S.A. DE C.V.','1','2018-01-10 11:10:27','2018-01-10 11:10:27','2','822');</t>
  </si>
  <si>
    <t>INSERT INTO razones_sociales (razon_social, estatus, created_at, updated_at, id_admin, id_cliente) values ('GRUPO XOL, S.A DE C.V','1','2018-01-10 11:10:27','2018-01-10 11:10:27','2','826');</t>
  </si>
  <si>
    <t>INSERT INTO razones_sociales (razon_social, estatus, created_at, updated_at, id_admin, id_cliente) values ('GUITAR WORLD MEXICO S. DE R.L. DE C.V.','1','2018-01-10 11:10:27','2018-01-10 11:10:27','2','834');</t>
  </si>
  <si>
    <t>INSERT INTO razones_sociales (razon_social, estatus, created_at, updated_at, id_admin, id_cliente) values ('GUSET INMOBILIARIA S.A. DE C.V.','1','2018-01-10 11:10:27','2018-01-10 11:10:27','2','835');</t>
  </si>
  <si>
    <t>INSERT INTO razones_sociales (razon_social, estatus, created_at, updated_at, id_admin, id_cliente) values ('HARKEN S.A. DE C.V.','1','2018-01-10 11:10:27','2018-01-10 11:10:27','2','843');</t>
  </si>
  <si>
    <t>INSERT INTO razones_sociales (razon_social, estatus, created_at, updated_at, id_admin, id_cliente) values ('HERMES S Y ASOCIADOS S.A. DE C.V.','1','2018-01-10 11:10:27','2018-01-10 11:10:27','2','858');</t>
  </si>
  <si>
    <t>INSERT INTO razones_sociales (razon_social, estatus, created_at, updated_at, id_admin, id_cliente) values ('HERRAMIENTAS PORTATILES DE CHIHUAHUA S.A. DE C.V.','1','2018-01-10 11:10:27','2018-01-10 11:10:27','2','861');</t>
  </si>
  <si>
    <t>INSERT INTO razones_sociales (razon_social, estatus, created_at, updated_at, id_admin, id_cliente) values ('HH CONSULTORES S.C.','1','2018-01-10 11:10:27','2018-01-10 11:10:27','2','864');</t>
  </si>
  <si>
    <t>INSERT INTO razones_sociales (razon_social, estatus, created_at, updated_at, id_admin, id_cliente) values ('HIDROTECNOLOGIA ECOLOGICA S.A. DE C.V.','1','2018-01-10 11:10:27','2018-01-10 11:10:27','2','867');</t>
  </si>
  <si>
    <t>INSERT INTO razones_sociales (razon_social, estatus, created_at, updated_at, id_admin, id_cliente) values ('HIVE SPACE, S.A. DE C.V.','1','2018-01-10 11:10:27','2018-01-10 11:10:27','2','875');</t>
  </si>
  <si>
    <t>INSERT INTO razones_sociales (razon_social, estatus, created_at, updated_at, id_admin, id_cliente) values ('HOGARES DE DESARROLLO INFANTIL AZUL S.C.','1','2018-01-10 11:10:27','2018-01-10 11:10:27','2','877');</t>
  </si>
  <si>
    <t>INSERT INTO razones_sociales (razon_social, estatus, created_at, updated_at, id_admin, id_cliente) values ('HOTELES ESTRATEGICOS Y DE NEGOCIOS, S.A. DE C.V.','1','2018-01-10 11:10:27','2018-01-10 11:10:27','2','886');</t>
  </si>
  <si>
    <t>INSERT INTO razones_sociales (razon_social, estatus, created_at, updated_at, id_admin, id_cliente) values ('ICEBERG S.A. DE C.V.','1','2018-01-10 11:10:27','2018-01-10 11:10:27','2','899');</t>
  </si>
  <si>
    <t>INSERT INTO razones_sociales (razon_social, estatus, created_at, updated_at, id_admin, id_cliente) values ('IMPULSORA IDEAL S.A. DE C.V.','1','2018-01-10 11:10:27','2018-01-10 11:10:27','2','916');</t>
  </si>
  <si>
    <t>INSERT INTO razones_sociales (razon_social, estatus, created_at, updated_at, id_admin, id_cliente) values ('INDUSA METALMECANICA DE CHIHUAHUA, S.A. DE C.V.','1','2018-01-10 11:10:27','2018-01-10 11:10:27','2','919');</t>
  </si>
  <si>
    <t>INSERT INTO razones_sociales (razon_social, estatus, created_at, updated_at, id_admin, id_cliente) values ('INDUSTRIALIZADORA DE LACTEOS CONCHOS, S. DE R.L. DE MI.','1','2018-01-10 11:10:27','2018-01-10 11:10:27','2','920');</t>
  </si>
  <si>
    <t>INSERT INTO razones_sociales (razon_social, estatus, created_at, updated_at, id_admin, id_cliente) values ('INDUSTRIAS BANMAN, S. A. DE C. V.','1','2018-01-10 11:10:27','2018-01-10 11:10:27','2','921');</t>
  </si>
  <si>
    <t>INSERT INTO razones_sociales (razon_social, estatus, created_at, updated_at, id_admin, id_cliente) values ('INDUSTRIAS GIL AND EAGLE S.A. DE C.V.','1','2018-01-10 11:10:27','2018-01-10 11:10:27','2','922');</t>
  </si>
  <si>
    <t>INSERT INTO razones_sociales (razon_social, estatus, created_at, updated_at, id_admin, id_cliente) values ('INDUSTRIAS MONTILLA S.A. DE C.V.','1','2018-01-10 11:10:27','2018-01-10 11:10:27','2','924');</t>
  </si>
  <si>
    <t>INSERT INTO razones_sociales (razon_social, estatus, created_at, updated_at, id_admin, id_cliente) values ('INGENIERIA EN CONTROL ELECTRONICO Y MECANICO S.A. DE C.V.','1','2018-01-10 11:10:27','2018-01-10 11:10:27','2','928');</t>
  </si>
  <si>
    <t>INSERT INTO razones_sociales (razon_social, estatus, created_at, updated_at, id_admin, id_cliente) values ('INMOBILIARIA CARDOS S.A. DE C.V.','1','2018-01-10 11:10:27','2018-01-10 11:10:27','2','929');</t>
  </si>
  <si>
    <t>INSERT INTO razones_sociales (razon_social, estatus, created_at, updated_at, id_admin, id_cliente) values ('INMOBILIARIA TOMAS VALLES VIVAR S.A. DE C.V.','1','2018-01-10 11:10:27','2018-01-10 11:10:27','2','930');</t>
  </si>
  <si>
    <t>INSERT INTO razones_sociales (razon_social, estatus, created_at, updated_at, id_admin, id_cliente) values ('ARACELI OCHOA PORRAS','1','2018-01-10 11:10:27','2018-01-10 11:10:27','2','931');</t>
  </si>
  <si>
    <t>INSERT INTO razones_sociales (razon_social, estatus, created_at, updated_at, id_admin, id_cliente) values ('INSTALL SERVICIOS RIROSA, S. A. DE C. V.','1','2018-01-10 11:10:27','2018-01-10 11:10:27','2','937');</t>
  </si>
  <si>
    <t>INSERT INTO razones_sociales (razon_social, estatus, created_at, updated_at, id_admin, id_cliente) values ('INTELIUS INVESTIGACION Y DESARROLLO, S.A. DE C.V.','1','2018-01-10 11:10:27','2018-01-10 11:10:27','2','947');</t>
  </si>
  <si>
    <t>INSERT INTO razones_sociales (razon_social, estatus, created_at, updated_at, id_admin, id_cliente) values ('INTERALLIANCE MEXICO, S DE R.L. DE C.V.','1','2018-01-10 11:10:27','2018-01-10 11:10:27','2','948');</t>
  </si>
  <si>
    <t>INSERT INTO razones_sociales (razon_social, estatus, created_at, updated_at, id_admin, id_cliente) values ('INTERNACIONAL DE CERAMICA, S.A.B. DE C.V.','1','2018-01-10 11:10:27','2018-01-10 11:10:27','2','950');</t>
  </si>
  <si>
    <t>INSERT INTO razones_sociales (razon_social, estatus, created_at, updated_at, id_admin, id_cliente) values ('INTERNACIONAL DE BANDAS Y SERVICIOS S.A. DE C.V.','1','2018-01-10 11:10:27','2018-01-10 11:10:27','2','953');</t>
  </si>
  <si>
    <t>INSERT INTO razones_sociales (razon_social, estatus, created_at, updated_at, id_admin, id_cliente) values ('GILBERTO ARTURO CASTELLANOS PACHECO','1','2018-01-10 11:10:27','2018-01-10 11:10:27','2','956');</t>
  </si>
  <si>
    <t>INSERT INTO razones_sociales (razon_social, estatus, created_at, updated_at, id_admin, id_cliente) values ('ITZEL LA MESA S.P.R. DE R.L. DE C.V.','1','2018-01-10 11:10:27','2018-01-10 11:10:27','2','965');</t>
  </si>
  <si>
    <t>INSERT INTO razones_sociales (razon_social, estatus, created_at, updated_at, id_admin, id_cliente) values ('JECAPRI DE MEXICO S. DE R.L. DE C.V.','1','2018-01-10 11:10:27','2018-01-10 11:10:27','2','990');</t>
  </si>
  <si>
    <t>INSERT INTO razones_sociales (razon_social, estatus, created_at, updated_at, id_admin, id_cliente) values ('JOISAN, S.A. DE C.V.','1','2018-01-10 11:10:27','2018-01-10 11:10:27','2','1015');</t>
  </si>
  <si>
    <t>INSERT INTO razones_sociales (razon_social, estatus, created_at, updated_at, id_admin, id_cliente) values ('JORGE VAZQUEZ PODOLOGOS S.A. DE C.V.','1','2018-01-10 11:10:27','2018-01-10 11:10:27','2','1034');</t>
  </si>
  <si>
    <t>INSERT INTO razones_sociales (razon_social, estatus, created_at, updated_at, id_admin, id_cliente) values ('KARAN MAN DE MEXICO S.A. DE C.V.','1','2018-01-10 11:10:27','2018-01-10 11:10:27','2','1078');</t>
  </si>
  <si>
    <t>INSERT INTO razones_sociales (razon_social, estatus, created_at, updated_at, id_admin, id_cliente) values ('MAQUINAS AGROPECUARIAS KAZUSA S.A. DE C.V.','1','2018-01-10 11:10:27','2018-01-10 11:10:27','2','1085');</t>
  </si>
  <si>
    <t>INSERT INTO razones_sociales (razon_social, estatus, created_at, updated_at, id_admin, id_cliente) values ('KOVERTEX TELAS Y DERIVADOS S.A. DE C.V.','1','2018-01-10 11:10:27','2018-01-10 11:10:27','2','1096');</t>
  </si>
  <si>
    <t>INSERT INTO razones_sociales (razon_social, estatus, created_at, updated_at, id_admin, id_cliente) values ('LA CALESA CHIHUAHUENSE, S.A. DE C.V.','1','2018-01-10 11:10:27','2018-01-10 11:10:27','2','1101');</t>
  </si>
  <si>
    <t>INSERT INTO razones_sociales (razon_social, estatus, created_at, updated_at, id_admin, id_cliente) values ('LA COLINA CONSTRUCCIONES DE CHIHUAHUA, S.A. DE C.V.','1','2018-01-10 11:10:27','2018-01-10 11:10:27','2','1104');</t>
  </si>
  <si>
    <t>INSERT INTO razones_sociales (razon_social, estatus, created_at, updated_at, id_admin, id_cliente) values ('LA COLINA SERVICIOS ADMINISTRATIVOS, S. C.','1','2018-01-10 11:10:27','2018-01-10 11:10:27','2','1105');</t>
  </si>
  <si>
    <t>INSERT INTO razones_sociales (razon_social, estatus, created_at, updated_at, id_admin, id_cliente) values ('CLAUDIA RUIZ ROSALES','1','2018-01-10 11:10:27','2018-01-10 11:10:27','2','1114');</t>
  </si>
  <si>
    <t>INSERT INTO razones_sociales (razon_social, estatus, created_at, updated_at, id_admin, id_cliente) values ('LACTOFABRIL S.A. DE C.V.','1','2018-01-10 11:10:27','2018-01-10 11:10:27','2','1132');</t>
  </si>
  <si>
    <t>INSERT INTO razones_sociales (razon_social, estatus, created_at, updated_at, id_admin, id_cliente) values ('LARUSA, S.A. DE C.V.','1','2018-01-10 11:10:27','2018-01-10 11:10:27','2','1135');</t>
  </si>
  <si>
    <t>INSERT INTO razones_sociales (razon_social, estatus, created_at, updated_at, id_admin, id_cliente) values ('LAURUSA S.A. DE C.V.','1','2018-01-10 11:10:27','2018-01-10 11:10:27','2','1150');</t>
  </si>
  <si>
    <t>INSERT INTO razones_sociales (razon_social, estatus, created_at, updated_at, id_admin, id_cliente) values ('LECHE VIVA S. DE R.L. DE C.V.','1','2018-01-10 11:10:27','2018-01-10 11:10:27','2','1155');</t>
  </si>
  <si>
    <t>INSERT INTO razones_sociales (razon_social, estatus, created_at, updated_at, id_admin, id_cliente) values ('LEGATI S.A. DE C.V.','1','2018-01-10 11:10:27','2018-01-10 11:10:27','2','1157');</t>
  </si>
  <si>
    <t>INSERT INTO razones_sociales (razon_social, estatus, created_at, updated_at, id_admin, id_cliente) values ('LENTES Y SERVICIOS OPTICOS S. DE R.L. DE M.I.','1','2018-01-10 11:10:27','2018-01-10 11:10:27','2','1158');</t>
  </si>
  <si>
    <t>INSERT INTO razones_sociales (razon_social, estatus, created_at, updated_at, id_admin, id_cliente) values ('LIC INTERNACIONAL S.A. DE C.V.','1','2018-01-10 11:10:27','2018-01-10 11:10:27','2','1162');</t>
  </si>
  <si>
    <t>INSERT INTO razones_sociales (razon_social, estatus, created_at, updated_at, id_admin, id_cliente) values ('LIMPIEZA PROFESIONAL DEL NORTE S.A. DE C.V.','1','2018-01-10 11:10:27','2018-01-10 11:10:27','2','1172');</t>
  </si>
  <si>
    <t>INSERT INTO razones_sociales (razon_social, estatus, created_at, updated_at, id_admin, id_cliente) values ('LLANTAS CAMBHER S.A. DE C.V.','1','2018-01-10 11:10:27','2018-01-10 11:10:27','2','1179');</t>
  </si>
  <si>
    <t>INSERT INTO razones_sociales (razon_social, estatus, created_at, updated_at, id_admin, id_cliente) values ('LOMAFRUCTIFERA, S.P.R. DE R.L. DE C.V.','1','2018-01-10 11:10:27','2018-01-10 11:10:27','2','1182');</t>
  </si>
  <si>
    <t>INSERT INTO razones_sociales (razon_social, estatus, created_at, updated_at, id_admin, id_cliente) values ('LOS TOROS DEL TOPO, S.P.R. DE R.L. DE C.V.','1','2018-01-10 11:10:27','2018-01-10 11:10:27','2','1195');</t>
  </si>
  <si>
    <t>INSERT INTO razones_sociales (razon_social, estatus, created_at, updated_at, id_admin, id_cliente) values ('LUMAMEXGLO, S.A. DE C.V.','1','2018-01-10 11:10:27','2018-01-10 11:10:27','2','1215');</t>
  </si>
  <si>
    <t>INSERT INTO razones_sociales (razon_social, estatus, created_at, updated_at, id_admin, id_cliente) values ('MAGNOS COMERCIALIZACIÓN DE ENTRETENIMIENTO S. DE R.L. DE C.V.','1','2018-01-10 11:10:27','2018-01-10 11:10:27','2','1229');</t>
  </si>
  <si>
    <t>INSERT INTO razones_sociales (razon_social, estatus, created_at, updated_at, id_admin, id_cliente) values ('ANGEL NOCAMEDI ACOSTA','1','2018-01-10 11:10:27','2018-01-10 11:10:27','2','1235');</t>
  </si>
  <si>
    <t>INSERT INTO razones_sociales (razon_social, estatus, created_at, updated_at, id_admin, id_cliente) values ('MALLAM S.A. DE C.V.','1','2018-01-10 11:10:27','2018-01-10 11:10:27','2','1236');</t>
  </si>
  <si>
    <t>INSERT INTO razones_sociales (razon_social, estatus, created_at, updated_at, id_admin, id_cliente) values ('MALLAS ESTRELLA, S.A. DE C.V.','1','2018-01-10 11:10:27','2018-01-10 11:10:27','2','1237');</t>
  </si>
  <si>
    <t>INSERT INTO razones_sociales (razon_social, estatus, created_at, updated_at, id_admin, id_cliente) values ('MANUFACTURA Y DISEÑO DE EMPAQUES PROTECTORES S. DE R.L. M.I.','1','2018-01-10 11:10:27','2018-01-10 11:10:27','2','1255');</t>
  </si>
  <si>
    <t>INSERT INTO razones_sociales (razon_social, estatus, created_at, updated_at, id_admin, id_cliente) values ('MAPUMA S.A. DE C.V.','1','2018-01-10 11:10:27','2018-01-10 11:10:27','2','1257');</t>
  </si>
  <si>
    <t>INSERT INTO razones_sociales (razon_social, estatus, created_at, updated_at, id_admin, id_cliente) values ('MAQUILAS TEXTILES CARNERO S.A. DE C.V.','1','2018-01-10 11:10:27','2018-01-10 11:10:27','2','1258');</t>
  </si>
  <si>
    <t>INSERT INTO razones_sociales (razon_social, estatus, created_at, updated_at, id_admin, id_cliente) values ('MAQUINARIA, REFACCIONES Y SOLUCIONES DE MEXICO S.A DE C.V.','1','2018-01-10 11:10:27','2018-01-10 11:10:27','2','1259');</t>
  </si>
  <si>
    <t>INSERT INTO razones_sociales (razon_social, estatus, created_at, updated_at, id_admin, id_cliente) values ('MARC SERVICIOS INTEGRALES S.C.','1','2018-01-10 11:10:27','2018-01-10 11:10:27','2','1261');</t>
  </si>
  <si>
    <t>INSERT INTO razones_sociales (razon_social, estatus, created_at, updated_at, id_admin, id_cliente) values ('MAYOREO GARAY DE CHIHUAHUA, S.A. DE C.V.','1','2018-01-10 11:10:27','2018-01-10 11:10:27','2','1309');</t>
  </si>
  <si>
    <t>INSERT INTO razones_sociales (razon_social, estatus, created_at, updated_at, id_admin, id_cliente) values ('MAYORTEC S.A. DE C.V.','1','2018-01-10 11:10:27','2018-01-10 11:10:27','2','1310');</t>
  </si>
  <si>
    <t>INSERT INTO razones_sociales (razon_social, estatus, created_at, updated_at, id_admin, id_cliente) values ('MDEP MANOFACTURA Y DISEÑO DE EMPAQUES PROTECTORES S. DE R.L. M.I.','1','2018-01-10 11:10:27','2018-01-10 11:10:27','2','1313');</t>
  </si>
  <si>
    <t>INSERT INTO razones_sociales (razon_social, estatus, created_at, updated_at, id_admin, id_cliente) values ('SANDRA CHAVIRA','1','2018-01-10 11:10:27','2018-01-10 11:10:27','2','1315');</t>
  </si>
  <si>
    <t>INSERT INTO razones_sociales (razon_social, estatus, created_at, updated_at, id_admin, id_cliente) values ('MERCÁNTIL BARRAGAN S.A. DE C.V.','1','2018-01-10 11:10:27','2018-01-10 11:10:27','2','1318');</t>
  </si>
  <si>
    <t>INSERT INTO razones_sociales (razon_social, estatus, created_at, updated_at, id_admin, id_cliente) values ('METRO CSI S.A. DE C.V.','1','2018-01-10 11:10:27','2018-01-10 11:10:27','2','1324');</t>
  </si>
  <si>
    <t>INSERT INTO razones_sociales (razon_social, estatus, created_at, updated_at, id_admin, id_cliente) values ('MILLER AUTO CLIMAS S. DE R.L. DE C.V.','1','2018-01-10 11:10:27','2018-01-10 11:10:27','2','1336');</t>
  </si>
  <si>
    <t>INSERT INTO razones_sociales (razon_social, estatus, created_at, updated_at, id_admin, id_cliente) values ('MIYAMEX S.A. DE C.V.','1','2018-01-10 11:10:27','2018-01-10 11:10:27','2','1341');</t>
  </si>
  <si>
    <t>INSERT INTO razones_sociales (razon_social, estatus, created_at, updated_at, id_admin, id_cliente) values ('MOLDES Y DETALLES, S.A. DE C.V.','1','2018-01-10 11:10:27','2018-01-10 11:10:27','2','1344');</t>
  </si>
  <si>
    <t>INSERT INTO razones_sociales (razon_social, estatus, created_at, updated_at, id_admin, id_cliente) values ('MOPER MEDICAL S.A. DE C.V.','1','2018-01-10 11:10:27','2018-01-10 11:10:27','2','1356');</t>
  </si>
  <si>
    <t>INSERT INTO razones_sociales (razon_social, estatus, created_at, updated_at, id_admin, id_cliente) values ('MOTORES &amp; SOLUCIONES GLOBALES, S. DE R.L. DE C.V.','1','2018-01-10 11:10:27','2018-01-10 11:10:27','2','1362');</t>
  </si>
  <si>
    <t>INSERT INTO razones_sociales (razon_social, estatus, created_at, updated_at, id_admin, id_cliente) values ('MUEBLERIAS PORTILLO, S.A. DE C.V.','1','2018-01-10 11:10:27','2018-01-10 11:10:27','2','1373');</t>
  </si>
  <si>
    <t>INSERT INTO razones_sociales (razon_social, estatus, created_at, updated_at, id_admin, id_cliente) values ('MUEBLERIAS TINTORI, S.A. DE C.V.','1','2018-01-10 11:10:27','2018-01-10 11:10:27','2','1374');</t>
  </si>
  <si>
    <t>INSERT INTO razones_sociales (razon_social, estatus, created_at, updated_at, id_admin, id_cliente) values ('MUEBLES CHALE, S.A. DE C.V.','1','2018-01-10 11:10:27','2018-01-10 11:10:27','2','1375');</t>
  </si>
  <si>
    <t>INSERT INTO razones_sociales (razon_social, estatus, created_at, updated_at, id_admin, id_cliente) values ('MUEBLES QUE TE GUSTAN S.A. DE C.V.','1','2018-01-10 11:10:27','2018-01-10 11:10:27','2','1378');</t>
  </si>
  <si>
    <t>INSERT INTO razones_sociales (razon_social, estatus, created_at, updated_at, id_admin, id_cliente) values ('MULTIBLANCOS TEXTIL, S.A. DE C.V.','1','2018-01-10 11:10:27','2018-01-10 11:10:27','2','1382');</t>
  </si>
  <si>
    <t>INSERT INTO razones_sociales (razon_social, estatus, created_at, updated_at, id_admin, id_cliente) values ('NOVA LASER SUPPLY, S.A. DE C.V.','1','2018-01-10 11:10:27','2018-01-10 11:10:27','2','1409');</t>
  </si>
  <si>
    <t>INSERT INTO razones_sociales (razon_social, estatus, created_at, updated_at, id_admin, id_cliente) values ('NOVACORDIS, S. C.','1','2018-01-10 11:10:27','2018-01-10 11:10:27','2','1412');</t>
  </si>
  <si>
    <t>INSERT INTO razones_sociales (razon_social, estatus, created_at, updated_at, id_admin, id_cliente) values ('NOVIAS CRYSTAL S.A. DE C.V.','1','2018-01-10 11:10:27','2018-01-10 11:10:27','2','1413');</t>
  </si>
  <si>
    <t>INSERT INTO razones_sociales (razon_social, estatus, created_at, updated_at, id_admin, id_cliente) values ('NUESTRO CAMPO S. DE R.L. DE C.V.','1','2018-01-10 11:10:27','2018-01-10 11:10:27','2','1416');</t>
  </si>
  <si>
    <t>INSERT INTO razones_sociales (razon_social, estatus, created_at, updated_at, id_admin, id_cliente) values ('NUTRIGAFER, S.A. DE C.V.','1','2018-01-10 11:10:27','2018-01-10 11:10:27','2','1420');</t>
  </si>
  <si>
    <t>INSERT INTO razones_sociales (razon_social, estatus, created_at, updated_at, id_admin, id_cliente) values ('OFFICE TIENDA DIGITAL S.A DE C.V.','1','2018-01-10 11:10:27','2018-01-10 11:10:27','2','1423');</t>
  </si>
  <si>
    <t>INSERT INTO razones_sociales (razon_social, estatus, created_at, updated_at, id_admin, id_cliente) values ('OMAH GOURMET, S.A. DE C.V.','1','2018-01-10 11:10:27','2018-01-10 11:10:27','2','1435');</t>
  </si>
  <si>
    <t>INSERT INTO razones_sociales (razon_social, estatus, created_at, updated_at, id_admin, id_cliente) values ('OPERADORA ALCE, S.A. DE C.V.','1','2018-01-10 11:10:27','2018-01-10 11:10:27','2','1443');</t>
  </si>
  <si>
    <t>INSERT INTO razones_sociales (razon_social, estatus, created_at, updated_at, id_admin, id_cliente) values ('OPERADORA BAJA SHRIMP AND BEER S. DE R.L. DE C.V.','1','2018-01-10 11:10:27','2018-01-10 11:10:27','2','1444');</t>
  </si>
  <si>
    <t>INSERT INTO razones_sociales (razon_social, estatus, created_at, updated_at, id_admin, id_cliente) values ('OPERADORA BAZZAN, S.A. DE C.V.','1','2018-01-10 11:10:27','2018-01-10 11:10:27','2','1445');</t>
  </si>
  <si>
    <t>INSERT INTO razones_sociales (razon_social, estatus, created_at, updated_at, id_admin, id_cliente) values ('OPERADORA BIGOTES S.A. DE C.V.','1','2018-01-10 11:10:27','2018-01-10 11:10:27','2','1446');</t>
  </si>
  <si>
    <t>INSERT INTO razones_sociales (razon_social, estatus, created_at, updated_at, id_admin, id_cliente) values ('OPERADORA DE ALIMENTOS PINONCELY S. DE R.L. M.I.','1','2018-01-10 11:10:27','2018-01-10 11:10:27','2','1447');</t>
  </si>
  <si>
    <t>INSERT INTO razones_sociales (razon_social, estatus, created_at, updated_at, id_admin, id_cliente) values ('OPERADORA DE FRANQUICIAS ORIENTALES, S.A. DE C.V.','1','2018-01-10 11:10:27','2018-01-10 11:10:27','2','1448');</t>
  </si>
  <si>
    <t>INSERT INTO razones_sociales (razon_social, estatus, created_at, updated_at, id_admin, id_cliente) values ('OPERADORA DE NEGOCIOS VX S.A. DE C.V.','1','2018-01-10 11:10:27','2018-01-10 11:10:27','2','1449');</t>
  </si>
  <si>
    <t>INSERT INTO razones_sociales (razon_social, estatus, created_at, updated_at, id_admin, id_cliente) values ('OPERADORA DE RESTAURANTES S.A. DE C.V.','1','2018-01-10 11:10:27','2018-01-10 11:10:27','2','1450');</t>
  </si>
  <si>
    <t>INSERT INTO razones_sociales (razon_social, estatus, created_at, updated_at, id_admin, id_cliente) values ('OPERADORA DE RESTAURANTES RELA, S.A. DE C.V.','1','2018-01-10 11:10:27','2018-01-10 11:10:27','2','1451');</t>
  </si>
  <si>
    <t>INSERT INTO razones_sociales (razon_social, estatus, created_at, updated_at, id_admin, id_cliente) values ('OPTICAS PASOS S.A. DE C.V.','1','2018-01-10 11:10:27','2018-01-10 11:10:27','2','1458');</t>
  </si>
  <si>
    <t>INSERT INTO razones_sociales (razon_social, estatus, created_at, updated_at, id_admin, id_cliente) values ('OPTUMA S.A.P.I. DE C.V.','1','2018-01-10 11:10:27','2018-01-10 11:10:27','2','1460');</t>
  </si>
  <si>
    <t>INSERT INTO razones_sociales (razon_social, estatus, created_at, updated_at, id_admin, id_cliente) values ('PAPELITHO S.A. DE C.V.','1','2018-01-10 11:10:27','2018-01-10 11:10:27','2','1500');</t>
  </si>
  <si>
    <t>INSERT INTO razones_sociales (razon_social, estatus, created_at, updated_at, id_admin, id_cliente) values ('PEI EQUIPOS S.A. DE C.V.','1','2018-01-10 11:10:27','2018-01-10 11:10:27','2','1514');</t>
  </si>
  <si>
    <t>INSERT INTO razones_sociales (razon_social, estatus, created_at, updated_at, id_admin, id_cliente) values ('PENSIONES CREEL S.A. DE C.V.','1','2018-01-10 11:10:27','2018-01-10 11:10:27','2','1519');</t>
  </si>
  <si>
    <t>INSERT INTO razones_sociales (razon_social, estatus, created_at, updated_at, id_admin, id_cliente) values ('PID ELECTRONICS S. DE R.L DE C.V','1','2018-01-10 11:10:27','2018-01-10 11:10:27','2','1531');</t>
  </si>
  <si>
    <t>INSERT INTO razones_sociales (razon_social, estatus, created_at, updated_at, id_admin, id_cliente) values ('PIU GUSTOSA CHIHUAHUA, S.A. DE C.V.','1','2018-01-10 11:10:27','2018-01-10 11:10:27','2','1537');</t>
  </si>
  <si>
    <t>INSERT INTO razones_sociales (razon_social, estatus, created_at, updated_at, id_admin, id_cliente) values ('PLS INDUSTRIA BIENES Y SERVICIOS DE CHIHUAHUA, S.A. DE C.V','1','2018-01-10 11:10:27','2018-01-10 11:10:27','2','1546');</t>
  </si>
  <si>
    <t>INSERT INTO razones_sociales (razon_social, estatus, created_at, updated_at, id_admin, id_cliente) values ('PRESTAJALA WENOMI S.A. DE C.V.','1','2018-01-10 11:10:27','2018-01-10 11:10:27','2','1560');</t>
  </si>
  <si>
    <t>INSERT INTO razones_sociales (razon_social, estatus, created_at, updated_at, id_admin, id_cliente) values ('PRINTEK CHIHUAHUA, S DE RL.L. DE M.I.','1','2018-01-10 11:10:27','2018-01-10 11:10:27','2','1564');</t>
  </si>
  <si>
    <t>INSERT INTO razones_sociales (razon_social, estatus, created_at, updated_at, id_admin, id_cliente) values ('PROCESOS ALIMENTICIOS LANS, S.A DE CV','1','2018-01-10 11:10:27','2018-01-10 11:10:27','2','1570');</t>
  </si>
  <si>
    <t>INSERT INTO razones_sociales (razon_social, estatus, created_at, updated_at, id_admin, id_cliente) values ('PRODUCTOS ALIMENTICIOS DELICIAS S.A. DE C.V.','1','2018-01-10 11:10:27','2018-01-10 11:10:27','2','1572');</t>
  </si>
  <si>
    <t>INSERT INTO razones_sociales (razon_social, estatus, created_at, updated_at, id_admin, id_cliente) values ('PRODUCTOS AUTOMOTRICES, S.A. DE C.V.','1','2018-01-10 11:10:27','2018-01-10 11:10:27','2','1574');</t>
  </si>
  <si>
    <t>INSERT INTO razones_sociales (razon_social, estatus, created_at, updated_at, id_admin, id_cliente) values ('PRODUCTOS METALICOS Y ACRILICOS, S.A. DE C.V.','1','2018-01-10 11:10:27','2018-01-10 11:10:27','2','1576');</t>
  </si>
  <si>
    <t>INSERT INTO razones_sociales (razon_social, estatus, created_at, updated_at, id_admin, id_cliente) values ('PROLOGOS IMAGEN TOTAL S.A. DE C.V.','1','2018-01-10 11:10:27','2018-01-10 11:10:27','2','1579');</t>
  </si>
  <si>
    <t>INSERT INTO razones_sociales (razon_social, estatus, created_at, updated_at, id_admin, id_cliente) values ('PROMETEO PROYECTOS EJECUTIVOS S.A. DE C.V.','1','2018-01-10 11:10:27','2018-01-10 11:10:27','2','1581');</t>
  </si>
  <si>
    <t>INSERT INTO razones_sociales (razon_social, estatus, created_at, updated_at, id_admin, id_cliente) values ('PROMOBILIARIO Y EQUIPO S.A. DE C.V.','1','2018-01-10 11:10:27','2018-01-10 11:10:27','2','1582');</t>
  </si>
  <si>
    <t>INSERT INTO razones_sociales (razon_social, estatus, created_at, updated_at, id_admin, id_cliente) values ('PROMOTORA DE PROYECTOS ANSA S.A. DE C.V.','1','2018-01-10 11:10:27','2018-01-10 11:10:27','2','1583');</t>
  </si>
  <si>
    <t>INSERT INTO razones_sociales (razon_social, estatus, created_at, updated_at, id_admin, id_cliente) values ('PROMOTORA SITEC SAPI DE C.V.','1','2018-01-10 11:10:27','2018-01-10 11:10:27','2','1584');</t>
  </si>
  <si>
    <t>INSERT INTO razones_sociales (razon_social, estatus, created_at, updated_at, id_admin, id_cliente) values ('PROVEEDORA A DE SERVICIOS Y CULTURA FÍSICA DABSE S.A DE C.V','1','2018-01-10 11:10:27','2018-01-10 11:10:27','2','1587');</t>
  </si>
  <si>
    <t>INSERT INTO razones_sociales (razon_social, estatus, created_at, updated_at, id_admin, id_cliente) values ('PROVEEDORA DE MATERIALES GESA S.A. DE C.V.','1','2018-01-10 11:10:27','2018-01-10 11:10:27','2','1589');</t>
  </si>
  <si>
    <t>INSERT INTO razones_sociales (razon_social, estatus, created_at, updated_at, id_admin, id_cliente) values ('PROVEEDORA DE SEGURIDAD INDUSTRIAL DE CHIHUAHUA S.A. DE C.V.','1','2018-01-10 11:10:27','2018-01-10 11:10:27','2','1591');</t>
  </si>
  <si>
    <t>INSERT INTO razones_sociales (razon_social, estatus, created_at, updated_at, id_admin, id_cliente) values ('PROVEEDORA DE SERVICIOS Y CULTURA DABSE S.A. DE C.V.','1','2018-01-10 11:10:27','2018-01-10 11:10:27','2','1592');</t>
  </si>
  <si>
    <t>INSERT INTO razones_sociales (razon_social, estatus, created_at, updated_at, id_admin, id_cliente) values ('PROVEXIÓN ENTRE EMPRESAS S.A. DE C.V.','1','2018-01-10 11:10:27','2018-01-10 11:10:27','2','1594');</t>
  </si>
  <si>
    <t>INSERT INTO razones_sociales (razon_social, estatus, created_at, updated_at, id_admin, id_cliente) values ('PROYECTOS, CONSTRUCCIÓN Y CONSERVACIÓN S.A DE C.V.','1','2018-01-10 11:10:27','2018-01-10 11:10:27','2','1596');</t>
  </si>
  <si>
    <t>INSERT INTO razones_sociales (razon_social, estatus, created_at, updated_at, id_admin, id_cliente) values ('PY EEY PRODUCCIONES, S. A. DE C. V.','1','2018-01-10 11:10:27','2018-01-10 11:10:27','2','1600');</t>
  </si>
  <si>
    <t>INSERT INTO razones_sociales (razon_social, estatus, created_at, updated_at, id_admin, id_cliente) values ('QUESO LAURITA, S. P. R. DE R. L. DE C. V.','1','2018-01-10 11:10:27','2018-01-10 11:10:27','2','1603');</t>
  </si>
  <si>
    <t>INSERT INTO razones_sociales (razon_social, estatus, created_at, updated_at, id_admin, id_cliente) values ('PRODUCTORA DE QUESOS SIERRA VERDE, S.C.L.','1','2018-01-10 11:10:27','2018-01-10 11:10:27','2','1605');</t>
  </si>
  <si>
    <t>INSERT INTO razones_sociales (razon_social, estatus, created_at, updated_at, id_admin, id_cliente) values ('PALOMINO RECTIFICACIONES S.A. DE C.V','1','2018-01-10 11:10:27','2018-01-10 11:10:27','2','1635');</t>
  </si>
  <si>
    <t>INSERT INTO razones_sociales (razon_social, estatus, created_at, updated_at, id_admin, id_cliente) values ('REGAL SHOES S.A. DE C.V.','1','2018-01-10 11:10:27','2018-01-10 11:10:27','2','1643');</t>
  </si>
  <si>
    <t>INSERT INTO razones_sociales (razon_social, estatus, created_at, updated_at, id_admin, id_cliente) values ('RENCA, S.A. DE C.V.','1','2018-01-10 11:10:27','2018-01-10 11:10:27','2','1646');</t>
  </si>
  <si>
    <t>INSERT INTO razones_sociales (razon_social, estatus, created_at, updated_at, id_admin, id_cliente) values ('REPRESENTACIONES ERVILLA S.A. DE C.V.','1','2018-01-10 11:10:27','2018-01-10 11:10:27','2','1650');</t>
  </si>
  <si>
    <t>INSERT INTO razones_sociales (razon_social, estatus, created_at, updated_at, id_admin, id_cliente) values ('INMOBILIARIA Y NEGOCIOS REVECO, S.A. DE C.V.','1','2018-01-10 11:10:27','2018-01-10 11:10:27','2','1654');</t>
  </si>
  <si>
    <t>INSERT INTO razones_sociales (razon_social, estatus, created_at, updated_at, id_admin, id_cliente) values ('RIO RIOS Y COMPAÑÍA ASESORES PROFESIONALES S.C.','1','2018-01-10 11:10:27','2018-01-10 11:10:27','2','1675');</t>
  </si>
  <si>
    <t>INSERT INTO razones_sociales (razon_social, estatus, created_at, updated_at, id_admin, id_cliente) values ('JOSE REFUGIO PRIETO GIL','1','2018-01-10 11:10:27','2018-01-10 11:10:27','2','1680');</t>
  </si>
  <si>
    <t>INSERT INTO razones_sociales (razon_social, estatus, created_at, updated_at, id_admin, id_cliente) values ('ROBOTICA EDUCATIVA DE MEXICO S.A. DE C.V.','1','2018-01-10 11:10:27','2018-01-10 11:10:27','2','1687');</t>
  </si>
  <si>
    <t>INSERT INTO razones_sociales (razon_social, estatus, created_at, updated_at, id_admin, id_cliente) values ('RODAMIENTOS Y REPRESENTACIONES INDUSTRIALES, S.A. DE C.V.','1','2018-01-10 11:10:27','2018-01-10 11:10:27','2','1691');</t>
  </si>
  <si>
    <t>INSERT INTO razones_sociales (razon_social, estatus, created_at, updated_at, id_admin, id_cliente) values ('ROHO FITNESS SAPI DE C.V.','1','2018-01-10 11:10:27','2018-01-10 11:10:27','2','1697');</t>
  </si>
  <si>
    <t>INSERT INTO razones_sociales (razon_social, estatus, created_at, updated_at, id_admin, id_cliente) values ('SALCON WEB, S.A. DE C.V.','1','2018-01-10 11:10:27','2018-01-10 11:10:27','2','1717');</t>
  </si>
  <si>
    <t>INSERT INTO razones_sociales (razon_social, estatus, created_at, updated_at, id_admin, id_cliente) values ('SALUD Y BIENESTAR MAROGA, S.A. DE C.V.','1','2018-01-10 11:10:27','2018-01-10 11:10:27','2','1724');</t>
  </si>
  <si>
    <t>INSERT INTO razones_sociales (razon_social, estatus, created_at, updated_at, id_admin, id_cliente) values ('SAMINOX, S. DE R.L. M.I.','1','2018-01-10 11:10:27','2018-01-10 11:10:27','2','1726');</t>
  </si>
  <si>
    <t>INSERT INTO razones_sociales (razon_social, estatus, created_at, updated_at, id_admin, id_cliente) values ('SEGURIDAD PRIVADA GINTHER DE OCCIDENTE S. DE R.L. DE C.V.','1','2018-01-10 11:10:27','2018-01-10 11:10:27','2','1736');</t>
  </si>
  <si>
    <t>INSERT INTO razones_sociales (razon_social, estatus, created_at, updated_at, id_admin, id_cliente) values ('SELECTOS ELIZONDO, S.A. DE C.V.','1','2018-01-10 11:10:27','2018-01-10 11:10:27','2','1740');</t>
  </si>
  <si>
    <t>INSERT INTO razones_sociales (razon_social, estatus, created_at, updated_at, id_admin, id_cliente) values ('SERVICIO DE CAPITAL HUMANO CGM DE MEXICO S DE R.L. DE C.V.','1','2018-01-10 11:10:27','2018-01-10 11:10:27','2','1757');</t>
  </si>
  <si>
    <t>INSERT INTO razones_sociales (razon_social, estatus, created_at, updated_at, id_admin, id_cliente) values ('SERVICIO LAS PALMAS DE FRESNILLO, S.A. DE C.V.','1','2018-01-10 11:10:27','2018-01-10 11:10:27','2','1758');</t>
  </si>
  <si>
    <t>INSERT INTO razones_sociales (razon_social, estatus, created_at, updated_at, id_admin, id_cliente) values ('SERVICIOS CONTABLES Y FISCALES S.C.','1','2018-01-10 11:10:27','2018-01-10 11:10:27','2','1760');</t>
  </si>
  <si>
    <t>INSERT INTO razones_sociales (razon_social, estatus, created_at, updated_at, id_admin, id_cliente) values ('SERVICIOS CORPORATIVOS Y DE PERSONAL S.C.','1','2018-01-10 11:10:27','2018-01-10 11:10:27','2','1761');</t>
  </si>
  <si>
    <t>INSERT INTO razones_sociales (razon_social, estatus, created_at, updated_at, id_admin, id_cliente) values ('SERVICIOS DE CAPITAL HUMANO CGM DE MÉXICO, S. DE R.L. DE C.V.','1','2018-01-10 11:10:27','2018-01-10 11:10:27','2','1762');</t>
  </si>
  <si>
    <t>INSERT INTO razones_sociales (razon_social, estatus, created_at, updated_at, id_admin, id_cliente) values ('SERVICIOS INTEGRALES CHASA, S.A. DE C.V.','1','2018-01-10 11:10:27','2018-01-10 11:10:27','2','1763');</t>
  </si>
  <si>
    <t>INSERT INTO razones_sociales (razon_social, estatus, created_at, updated_at, id_admin, id_cliente) values ('SERVICIOS UNIVERSALES DE MEXICO S.A. DE C.V.','1','2018-01-10 11:10:27','2018-01-10 11:10:27','2','1764');</t>
  </si>
  <si>
    <t>INSERT INTO razones_sociales (razon_social, estatus, created_at, updated_at, id_admin, id_cliente) values ('SERYE DE MEXICO S.A. DE C.V.','1','2018-01-10 11:10:27','2018-01-10 11:10:27','2','1766');</t>
  </si>
  <si>
    <t>INSERT INTO razones_sociales (razon_social, estatus, created_at, updated_at, id_admin, id_cliente) values ('SIGMA COMERCIO Y CONSULTORIA, S.A. DE C.V.','1','2018-01-10 11:10:27','2018-01-10 11:10:27','2','1774');</t>
  </si>
  <si>
    <t>INSERT INTO razones_sociales (razon_social, estatus, created_at, updated_at, id_admin, id_cliente) values ('SIGMA DESARROLLO Y CONSULTORIA, S.A. DE C.V.','1','2018-01-10 11:10:27','2018-01-10 11:10:27','2','1775');</t>
  </si>
  <si>
    <t>INSERT INTO razones_sociales (razon_social, estatus, created_at, updated_at, id_admin, id_cliente) values ('SISTEMAS DE APRENDIZAJE E INGENIERIA S.C.','1','2018-01-10 11:10:27','2018-01-10 11:10:27','2','1787');</t>
  </si>
  <si>
    <t>INSERT INTO razones_sociales (razon_social, estatus, created_at, updated_at, id_admin, id_cliente) values ('GASTRONOMICA SMOKEHOUSE MEXICO S.A. DE C.V.','1','2018-01-10 11:10:27','2018-01-10 11:10:27','2','1795');</t>
  </si>
  <si>
    <t>INSERT INTO razones_sociales (razon_social, estatus, created_at, updated_at, id_admin, id_cliente) values ('SOLUCIONES MOVILES Y COMUNICACIONES S.A. DE C.V.','1','2018-01-10 11:10:27','2018-01-10 11:10:27','2','1803');</t>
  </si>
  <si>
    <t>INSERT INTO razones_sociales (razon_social, estatus, created_at, updated_at, id_admin, id_cliente) values ('SOLUCIONES MOVILES Y DE CHIHUAHUA, S.A. DE C.V.','1','2018-01-10 11:10:27','2018-01-10 11:10:27','2','1804');</t>
  </si>
  <si>
    <t>INSERT INTO razones_sociales (razon_social, estatus, created_at, updated_at, id_admin, id_cliente) values ('SOLUCIONES TECNOLOGICAS Y ADMINISTRATIVAS MSIP, S.A.','1','2018-01-10 11:10:27','2018-01-10 11:10:27','2','1805');</t>
  </si>
  <si>
    <t>INSERT INTO razones_sociales (razon_social, estatus, created_at, updated_at, id_admin, id_cliente) values ('SUMINSA CORPORATION, S.A. DE C.V.','1','2018-01-10 11:10:27','2018-01-10 11:10:27','2','1830');</t>
  </si>
  <si>
    <t>INSERT INTO razones_sociales (razon_social, estatus, created_at, updated_at, id_admin, id_cliente) values ('SUN ROLL S.A. DE C.V.','1','2018-01-10 11:10:27','2018-01-10 11:10:27','2','1833');</t>
  </si>
  <si>
    <t>INSERT INTO razones_sociales (razon_social, estatus, created_at, updated_at, id_admin, id_cliente) values ('SUPERA, CENTRO DE ESPECIALIDADES EN PSICOLOGIA, S.C.','1','2018-01-10 11:10:27','2018-01-10 11:10:27','2','1838');</t>
  </si>
  <si>
    <t>INSERT INTO razones_sociales (razon_social, estatus, created_at, updated_at, id_admin, id_cliente) values ('SUPPLIER SUPPORT TIJUANA S. DE R.L. DE C.V.','1','2018-01-10 11:10:27','2018-01-10 11:10:27','2','1840');</t>
  </si>
  <si>
    <t>INSERT INTO razones_sociales (razon_social, estatus, created_at, updated_at, id_admin, id_cliente) values ('SURTIDORA DE ABRASIVOS Y PRODUCTOS INDUSTRIALES, S.A DE C.V.','1','2018-01-10 11:10:27','2018-01-10 11:10:27','2','1841');</t>
  </si>
  <si>
    <t>INSERT INTO razones_sociales (razon_social, estatus, created_at, updated_at, id_admin, id_cliente) values ('SURTIDORES INDUSTRIALES MARTHA S.A. DE C.V.','1','2018-01-10 11:10:27','2018-01-10 11:10:27','2','1842');</t>
  </si>
  <si>
    <t>INSERT INTO razones_sociales (razon_social, estatus, created_at, updated_at, id_admin, id_cliente) values ('SUSPIROS PASTELERIAS, S.A. DE C.V.','1','2018-01-10 11:10:27','2018-01-10 11:10:27','2','1846');</t>
  </si>
  <si>
    <t>INSERT INTO razones_sociales (razon_social, estatus, created_at, updated_at, id_admin, id_cliente) values ('SUSPIROS PASTELERIA SERVICIOS CORPORATIVOS, S.A. DE C.V.','1','2018-01-10 11:10:27','2018-01-10 11:10:27','2','1847');</t>
  </si>
  <si>
    <t>INSERT INTO razones_sociales (razon_social, estatus, created_at, updated_at, id_admin, id_cliente) values ('SYSETI S.C.','1','2018-01-10 11:10:27','2018-01-10 11:10:27','2','1849');</t>
  </si>
  <si>
    <t>INSERT INTO razones_sociales (razon_social, estatus, created_at, updated_at, id_admin, id_cliente) values ('TAC INSUMOS INDUSTRIALES S. DE R.L. DE C.V.','1','2018-01-10 11:10:27','2018-01-10 11:10:27','2','1852');</t>
  </si>
  <si>
    <t>INSERT INTO razones_sociales (razon_social, estatus, created_at, updated_at, id_admin, id_cliente) values ('TANNER MAQUINARIAS Y HERRAMIENTAS, S.A. DE C.V.','1','2018-01-10 11:10:27','2018-01-10 11:10:27','2','1866');</t>
  </si>
  <si>
    <t>INSERT INTO razones_sociales (razon_social, estatus, created_at, updated_at, id_admin, id_cliente) values ('TECNICA ESPECIALIZADA DE MANTENIMIENTO ECOLOGICO S.A. DE C.V.','1','2018-01-10 11:10:27','2018-01-10 11:10:27','2','1872');</t>
  </si>
  <si>
    <t>INSERT INTO razones_sociales (razon_social, estatus, created_at, updated_at, id_admin, id_cliente) values ('TELLERIA REYES SA DE CV','1','2018-01-10 11:10:27','2018-01-10 11:10:27','2','1875');</t>
  </si>
  <si>
    <t>INSERT INTO razones_sociales (razon_social, estatus, created_at, updated_at, id_admin, id_cliente) values ('TESTALES LA FINA S. DE R.L. MI.','1','2018-01-10 11:10:27','2018-01-10 11:10:27','2','1883');</t>
  </si>
  <si>
    <t>INSERT INTO razones_sociales (razon_social, estatus, created_at, updated_at, id_admin, id_cliente) values ('TEXTILES DEL NORTE JAEL S.A. DE C.V.','1','2018-01-10 11:10:27','2018-01-10 11:10:27','2','1884');</t>
  </si>
  <si>
    <t>INSERT INTO razones_sociales (razon_social, estatus, created_at, updated_at, id_admin, id_cliente) values ('TIENDA DE COMPUTADORAS PSCM S.A. DE C.V.','1','2018-01-10 11:10:27','2018-01-10 11:10:27','2','1890');</t>
  </si>
  <si>
    <t>INSERT INTO razones_sociales (razon_social, estatus, created_at, updated_at, id_admin, id_cliente) values ('TIENDAS NATURISTAS JUNG, S. A. DE C. V.','1','2018-01-10 11:10:27','2018-01-10 11:10:27','2','1891');</t>
  </si>
  <si>
    <t>INSERT INTO razones_sociales (razon_social, estatus, created_at, updated_at, id_admin, id_cliente) values ('TOP MEDIOS S.A. DE C.V.','1','2018-01-10 11:10:27','2018-01-10 11:10:27','2','1897');</t>
  </si>
  <si>
    <t>INSERT INTO razones_sociales (razon_social, estatus, created_at, updated_at, id_admin, id_cliente) values ('CESAR ALONSO LUNA CADENA','1','2018-01-10 11:10:27','2018-01-10 11:10:27','2','1899');</t>
  </si>
  <si>
    <t>INSERT INTO razones_sociales (razon_social, estatus, created_at, updated_at, id_admin, id_cliente) values ('TOSTADAS DE CHIHUAHUA S.A. DE C.V.','1','2018-01-10 11:10:27','2018-01-10 11:10:27','2','1908');</t>
  </si>
  <si>
    <t>INSERT INTO razones_sociales (razon_social, estatus, created_at, updated_at, id_admin, id_cliente) values ('TRANY DISEÑO Y MODA CHIHUAHUENSES S.A. DE C.V.','1','2018-01-10 11:10:27','2018-01-10 11:10:27','2','1911');</t>
  </si>
  <si>
    <t>INSERT INTO razones_sociales (razon_social, estatus, created_at, updated_at, id_admin, id_cliente) values ('TRAX CHIHUAHUA SAPI DE C.V.','1','2018-01-10 11:10:27','2018-01-10 11:10:27','2','1912');</t>
  </si>
  <si>
    <t>INSERT INTO razones_sociales (razon_social, estatus, created_at, updated_at, id_admin, id_cliente) values ('TREBOLMIN S.A. DE C.V.','1','2018-01-10 11:10:27','2018-01-10 11:10:27','2','1914');</t>
  </si>
  <si>
    <t>INSERT INTO razones_sociales (razon_social, estatus, created_at, updated_at, id_admin, id_cliente) values ('TRES GOURMETS, S. A. DE C. V.','1','2018-01-10 11:10:27','2018-01-10 11:10:27','2','1915');</t>
  </si>
  <si>
    <t>INSERT INTO razones_sociales (razon_social, estatus, created_at, updated_at, id_admin, id_cliente) values ('TYSART COMERCIALIZADORA S.A. DE C.V.','1','2018-01-10 11:10:27','2018-01-10 11:10:27','2','1924');</t>
  </si>
  <si>
    <t>INSERT INTO razones_sociales (razon_social, estatus, created_at, updated_at, id_admin, id_cliente) values ('UNION DE CREDITO AGRICULTORES DE CUAUHTEMOC S.A. DE C.V.','1','2018-01-10 11:10:27','2018-01-10 11:10:27','2','1935');</t>
  </si>
  <si>
    <t>INSERT INTO razones_sociales (razon_social, estatus, created_at, updated_at, id_admin, id_cliente) values ('UNION NORTE DE EMPRESARIOS GASOLINEROS, A. C.','1','2018-01-10 11:10:27','2018-01-10 11:10:27','2','1936');</t>
  </si>
  <si>
    <t>INSERT INTO razones_sociales (razon_social, estatus, created_at, updated_at, id_admin, id_cliente) values ('VANCOUVERT DONUT´S, S. DE R.L. DE C.V.','1','2018-01-10 11:10:27','2018-01-10 11:10:27','2','1941');</t>
  </si>
  <si>
    <t>INSERT INTO razones_sociales (razon_social, estatus, created_at, updated_at, id_admin, id_cliente) values ('VCL DESARROLLOS Y SISTEMAS S.A. DE C.V','1','2018-01-10 11:10:27','2018-01-10 11:10:27','2','1943');</t>
  </si>
  <si>
    <t>INSERT INTO razones_sociales (razon_social, estatus, created_at, updated_at, id_admin, id_cliente) values ('VIAPRO S.A. DE C.V.','1','2018-01-10 11:10:27','2018-01-10 11:10:27','2','1958');</t>
  </si>
  <si>
    <t>INSERT INTO razones_sociales (razon_social, estatus, created_at, updated_at, id_admin, id_cliente) values ('VTC WEST, S.A. DE C.V.','1','2018-01-10 11:10:27','2018-01-10 11:10:27','2','1973');</t>
  </si>
  <si>
    <t>INSERT INTO razones_sociales (razon_social, estatus, created_at, updated_at, id_admin, id_cliente) values ('WOLMAR , S.A. DE C.V.','1','2018-01-10 11:10:27','2018-01-10 11:10:27','2','1982');</t>
  </si>
  <si>
    <t>INSERT INTO razones_sociales (razon_social, estatus, created_at, updated_at, id_admin, id_cliente) values ('WOOLFOLK DE MEXICO, S.A. DE C.V.','1','2018-01-10 11:10:27','2018-01-10 11:10:27','2','1986');</t>
  </si>
  <si>
    <t>INSERT INTO razones_sociales (razon_social, estatus, created_at, updated_at, id_admin, id_cliente) values ('YASAED, S.A. DE C.V.','1','2018-01-10 11:10:27','2018-01-10 11:10:27','2','1997');</t>
  </si>
  <si>
    <t>INSERT INTO razones_sociales (razon_social, estatus, created_at, updated_at, id_admin, id_cliente) values ('YSCJ ACADEMY S.C.','1','2018-01-10 11:10:27','2018-01-10 11:10:27','2','2001');</t>
  </si>
  <si>
    <t>INSERT INTO razones_sociales (razon_social, estatus, created_at, updated_at, id_admin, id_cliente) values ('ZAPATERIA CORONA, S. A. DE C. V.','1','2018-01-10 11:10:27','2018-01-10 11:10:27','2','2003');</t>
  </si>
  <si>
    <t>INSERT INTO razones_sociales (razon_social, estatus, created_at, updated_at, id_admin, id_cliente) values ('ZAPPHIRE TRADING COMPANY S.A. DE C.V.','1','2018-01-10 11:10:27','2018-01-10 11:10:27','2','2004');</t>
  </si>
  <si>
    <t>Mi Pueblito</t>
  </si>
  <si>
    <t>Grupo Medellin</t>
  </si>
  <si>
    <t>MERCANTIL BARRAGAN</t>
  </si>
  <si>
    <t>FARMACIAS DEL SUPER AHORRO</t>
  </si>
  <si>
    <t>JUNG TIENDAS NATURISTAS</t>
  </si>
  <si>
    <t>TIGERJET</t>
  </si>
  <si>
    <t>TORTAS PIOLIN</t>
  </si>
  <si>
    <t>METRO PUBLICIDAD</t>
  </si>
  <si>
    <t>COCOCLASS</t>
  </si>
  <si>
    <t>ISSA</t>
  </si>
  <si>
    <t>WINDOORS</t>
  </si>
  <si>
    <t>RORISA</t>
  </si>
  <si>
    <t>DRISA Y FINSA</t>
  </si>
  <si>
    <t>LÉCOLE DU CHEF</t>
  </si>
  <si>
    <t>CSI DIAMANTE</t>
  </si>
  <si>
    <t>VTC WEST - SILVER STAR</t>
  </si>
  <si>
    <t>XOL PARK</t>
  </si>
  <si>
    <t>SELECT PECANS</t>
  </si>
  <si>
    <t>LA CASONA</t>
  </si>
  <si>
    <t>SAPISA</t>
  </si>
  <si>
    <t>MAGNOS</t>
  </si>
  <si>
    <t>BGN BOMBAS Y GAS DEL NORTE</t>
  </si>
  <si>
    <t>LA CAMPANA</t>
  </si>
  <si>
    <t>AGROFE</t>
  </si>
  <si>
    <t>WWW.CABALLO.TV</t>
  </si>
  <si>
    <t>Z ZARO</t>
  </si>
  <si>
    <t>YARPO</t>
  </si>
  <si>
    <t>DEPORTIVAS EURO SPORT</t>
  </si>
  <si>
    <t>DAYVASOS JN</t>
  </si>
  <si>
    <t>LEDLITE</t>
  </si>
  <si>
    <t>CORO WIKARÁAME</t>
  </si>
  <si>
    <t>BOTICA CENTRAL DESDE 1906</t>
  </si>
  <si>
    <t>CHIHUAHUA´S BEEF</t>
  </si>
  <si>
    <t>CHIHUAHUA´S BEEF LA CARNE QUE SI ES DEL NORTE</t>
  </si>
  <si>
    <t>ARMONIZZA STONE &amp; TILE REALCE EN PIEDRA</t>
  </si>
  <si>
    <t>DIRA</t>
  </si>
  <si>
    <t>JON NY'S</t>
  </si>
  <si>
    <t>ASADERO TT TACO TACO</t>
  </si>
  <si>
    <t>RDKN BELLEZA SIN LIMITE</t>
  </si>
  <si>
    <t>REFRANES Y TOMATES</t>
  </si>
  <si>
    <t>PAVI PAVO MMMMUSLOS CON SABOR</t>
  </si>
  <si>
    <t>SEMILLAS PURASANGRE</t>
  </si>
  <si>
    <t>REVECO CONSTRUCTORA E INMOBILIARIA Y NEGOCIOS</t>
  </si>
  <si>
    <t>FUNDACION OLA VERDE</t>
  </si>
  <si>
    <t>CONSORCIO AS INMOBILIARIO</t>
  </si>
  <si>
    <t>RENCA SPORT</t>
  </si>
  <si>
    <t>URBANIKA UBNK</t>
  </si>
  <si>
    <t>REFRANES Y TOMATES GRILL &amp; BAR</t>
  </si>
  <si>
    <t>PY-EEY PRODUCCIONES</t>
  </si>
  <si>
    <t>VIG PIZZA</t>
  </si>
  <si>
    <t>FIGO</t>
  </si>
  <si>
    <t>MDEP MANOFACTURA Y DISEÑO</t>
  </si>
  <si>
    <t>INSTALL</t>
  </si>
  <si>
    <t>AMERICAS MEDICAL</t>
  </si>
  <si>
    <t>COPY NET</t>
  </si>
  <si>
    <t>D'TALAMANTES</t>
  </si>
  <si>
    <t>ORSINI'S PIZZERIA</t>
  </si>
  <si>
    <t>RAFA'S BURGER</t>
  </si>
  <si>
    <t>SERVIGLASS</t>
  </si>
  <si>
    <t>TRIANTURAL</t>
  </si>
  <si>
    <t>EURO DÓLAR F&amp;R</t>
  </si>
  <si>
    <t>TABO SUSHI</t>
  </si>
  <si>
    <t>LILABLUE</t>
  </si>
  <si>
    <t>METALES G.O</t>
  </si>
  <si>
    <t>OLINKATUR</t>
  </si>
  <si>
    <t>INDUSTRIAS MET GRI</t>
  </si>
  <si>
    <t>OLD DAY'S</t>
  </si>
  <si>
    <t>ANTROSALON</t>
  </si>
  <si>
    <t>GLUTY DEL HORNO</t>
  </si>
  <si>
    <t>COCINARTE</t>
  </si>
  <si>
    <t>VALENTINOS FOREVER 1977</t>
  </si>
  <si>
    <t>JUMMI'S ICE CREAM</t>
  </si>
  <si>
    <t>DYNAMIC DISPLAY</t>
  </si>
  <si>
    <t>TORTAS MANDIS</t>
  </si>
  <si>
    <t>EMPORIO LEGAL</t>
  </si>
  <si>
    <t>PROMETEO</t>
  </si>
  <si>
    <t>ANDRE COCHERAS</t>
  </si>
  <si>
    <t>ARMBULA</t>
  </si>
  <si>
    <t>BOLICLATO</t>
  </si>
  <si>
    <t>REDUCESPA</t>
  </si>
  <si>
    <t>RICKY'S TACOS</t>
  </si>
  <si>
    <t>THE WODCF</t>
  </si>
  <si>
    <t>ROSY ESTRADA</t>
  </si>
  <si>
    <t>FRANCISCOBARROSO PELUQUERIA</t>
  </si>
  <si>
    <t>CAJAS Y SEMIREOLQUES BLATZ</t>
  </si>
  <si>
    <t>VITAL DUAL SYSTEMS VDS</t>
  </si>
  <si>
    <t>MIGUEL VALVERDE</t>
  </si>
  <si>
    <t>SUPER GELOS</t>
  </si>
  <si>
    <t>BUENA PEANUTS</t>
  </si>
  <si>
    <t>LEONEL RODRIGUEZ ALTA PELUQUERIA</t>
  </si>
  <si>
    <t>PROCCOSA</t>
  </si>
  <si>
    <t>PAPAS Y MAS HH</t>
  </si>
  <si>
    <t>MILER AUTOCLIMAS</t>
  </si>
  <si>
    <t>HAUSBAU</t>
  </si>
  <si>
    <t>MUSCLESTORE</t>
  </si>
  <si>
    <t>TU SOLUCION</t>
  </si>
  <si>
    <t>PROYECTA</t>
  </si>
  <si>
    <t>GPSM MONITOR</t>
  </si>
  <si>
    <t>BANDERIVER</t>
  </si>
  <si>
    <t>SAFROSA</t>
  </si>
  <si>
    <t>LILIA MERODIO</t>
  </si>
  <si>
    <t>DIESEL INDUSTRIAL</t>
  </si>
  <si>
    <t>VANCOUVER DONUT'S</t>
  </si>
  <si>
    <t>HUNTER'S LEGACY</t>
  </si>
  <si>
    <t>BELL &amp; TOWER</t>
  </si>
  <si>
    <t>ACUICOLA SEASON</t>
  </si>
  <si>
    <t>CDIESS</t>
  </si>
  <si>
    <t>MUSCULESTORE</t>
  </si>
  <si>
    <t>LA MA ILDE</t>
  </si>
  <si>
    <t>TATTI´SA</t>
  </si>
  <si>
    <t>FYSCORP</t>
  </si>
  <si>
    <t>SUSAN CARROT'S ICE CREAM &amp; SNACKS</t>
  </si>
  <si>
    <t>YAKI-YANG</t>
  </si>
  <si>
    <t>SERVICIO LAS PALMAS</t>
  </si>
  <si>
    <t>QUESO CONCHOS</t>
  </si>
  <si>
    <t>GPO REMOLQUES DEL NORTE</t>
  </si>
  <si>
    <t>BA' WI</t>
  </si>
  <si>
    <t>BA´WI</t>
  </si>
  <si>
    <t>TEKTOR</t>
  </si>
  <si>
    <t>EXXOMED</t>
  </si>
  <si>
    <t>PAPELERAMA</t>
  </si>
  <si>
    <t>ILION</t>
  </si>
  <si>
    <t>SPNHIIT</t>
  </si>
  <si>
    <t>GIORG ER PIZZA</t>
  </si>
  <si>
    <t>DECORACIONES BEL-ART</t>
  </si>
  <si>
    <t>LOS CIENES</t>
  </si>
  <si>
    <t>XALDO</t>
  </si>
  <si>
    <t>ALKILA</t>
  </si>
  <si>
    <t>ULIKEL</t>
  </si>
  <si>
    <t>COLEGIO CUMBRES</t>
  </si>
  <si>
    <t>SISTA</t>
  </si>
  <si>
    <t>OLEA</t>
  </si>
  <si>
    <t>EVENTOS ELITE</t>
  </si>
  <si>
    <t>PIT ORIGINAL BRAND</t>
  </si>
  <si>
    <t>GRUPO ALSEG</t>
  </si>
  <si>
    <t>MANZANAS WIEBE</t>
  </si>
  <si>
    <t>MARIA &amp; JULIA</t>
  </si>
  <si>
    <t>CHICAS DE HUMO</t>
  </si>
  <si>
    <t>SALYULITA´S</t>
  </si>
  <si>
    <t>SMART CAN</t>
  </si>
  <si>
    <t>HEALTHY BELLY</t>
  </si>
  <si>
    <t>RECOMIENDENME</t>
  </si>
  <si>
    <t>INCENTITOURS</t>
  </si>
  <si>
    <t>VALTERRA AUTOMOTRIZ</t>
  </si>
  <si>
    <t>24/7 SERVICIOS NMOBILIARIOS</t>
  </si>
  <si>
    <t>EL ROPERO</t>
  </si>
  <si>
    <t>SANFARE</t>
  </si>
  <si>
    <t>FLIZZTER</t>
  </si>
  <si>
    <t>MONTACARGAS Y SERVICIOS DE MEXICO</t>
  </si>
  <si>
    <t>LA COLINA SERVICIOS ADMINISTRATIVOS S.C.</t>
  </si>
  <si>
    <t>LA COLINA CONSTRUCCIONES DE CHIHUAHUA S.A DE C.V</t>
  </si>
  <si>
    <t>NATURAL &amp; VIDA</t>
  </si>
  <si>
    <t>BOTAS EL MALCREADO</t>
  </si>
  <si>
    <t>CHIHUAHUA AL VOLANTE</t>
  </si>
  <si>
    <t>COLESA</t>
  </si>
  <si>
    <t>TACOS JAAS LIGHT</t>
  </si>
  <si>
    <t>CEFIREN</t>
  </si>
  <si>
    <t>CARNE SECA DE RES LILIAN</t>
  </si>
  <si>
    <t>DYNAMO FLETES Y SERVICIOS</t>
  </si>
  <si>
    <t>WOKO LOKO</t>
  </si>
  <si>
    <t>Y LA REMODELACION CUANDO</t>
  </si>
  <si>
    <t>CANACO SERVITUR CHIHUAHUA</t>
  </si>
  <si>
    <t>TEPORAKA</t>
  </si>
  <si>
    <t>SR. JULIAN REYES</t>
  </si>
  <si>
    <t>XMART OFFICE</t>
  </si>
  <si>
    <t>DELIA SOLEDAD CHAVEZ PORTILLO</t>
  </si>
  <si>
    <t>dchavez38@hotmail.com</t>
  </si>
  <si>
    <t>JON-NY'S</t>
  </si>
  <si>
    <t>RUBEN VALENZUELA VILLEGAS</t>
  </si>
  <si>
    <t>DEY</t>
  </si>
  <si>
    <t>RAFAEL GARCIA ARANDA</t>
  </si>
  <si>
    <t>aguadey@prodigy.net.mx</t>
  </si>
  <si>
    <t>aguadey@hotmail.com</t>
  </si>
  <si>
    <t>aguadey@prodigy.net.mx; aguadey@hotmail.com</t>
  </si>
  <si>
    <t>VICTOR HUGO ARAGÓN</t>
  </si>
  <si>
    <t>VERDIN</t>
  </si>
  <si>
    <t>RICARDO VERDIN DE LOS SANTOS</t>
  </si>
  <si>
    <t>ELEAZAR RIVERA SOTO</t>
  </si>
  <si>
    <t>ALBERTO CAMPOS</t>
  </si>
  <si>
    <t>acampos@euroalarmas.com.mx</t>
  </si>
  <si>
    <t>LEOPOLDO PIZARRO LEE</t>
  </si>
  <si>
    <t>grupopoloelranchero@hotmail.com</t>
  </si>
  <si>
    <t>luis_cano@hotmail.com</t>
  </si>
  <si>
    <t>GENERAL AUDIO</t>
  </si>
  <si>
    <t>ABEL GERARDO GUZMAN CHAVEZ</t>
  </si>
  <si>
    <t>LINA ATILANO</t>
  </si>
  <si>
    <t>generalaudio@prodigy.net.mx</t>
  </si>
  <si>
    <t>TIKISS D´LITE</t>
  </si>
  <si>
    <t>RUBEN RUIZ RODALLEGAS</t>
  </si>
  <si>
    <t>selecto@tikiss.com;facturacion@tikiss.com</t>
  </si>
  <si>
    <t>C CIGAR GOURMET</t>
  </si>
  <si>
    <t>FOR FRIENDS TOO</t>
  </si>
  <si>
    <t>GARABATITOS</t>
  </si>
  <si>
    <t>MICOR</t>
  </si>
  <si>
    <t>WM WEB MONITOR</t>
  </si>
  <si>
    <t>4810504,</t>
  </si>
  <si>
    <t>jcabrera@gpsmonitor.us</t>
  </si>
  <si>
    <t>IBIS AARON CHACON SILVA</t>
  </si>
  <si>
    <t>subarsa07@hotmail.com</t>
  </si>
  <si>
    <t>CLAUDETTE EL PORTAL DE LA NOVIA</t>
  </si>
  <si>
    <t>MARIO ARTURO GONZALEZ PIÑON</t>
  </si>
  <si>
    <t>mgp_promax@yahoo.com</t>
  </si>
  <si>
    <t>NUTRIGAFER NG</t>
  </si>
  <si>
    <t>JOSE ABELARDO GALLEGOS FERNANDEZ</t>
  </si>
  <si>
    <t>625 582-20-26</t>
  </si>
  <si>
    <t>MI PUEBLITO CHARRO</t>
  </si>
  <si>
    <t>AÍDA DE JESÚS PÉREZ CHICO</t>
  </si>
  <si>
    <t>PRODIET REDU- ACTIVO</t>
  </si>
  <si>
    <t>ERASMO CARREON</t>
  </si>
  <si>
    <t>639 472 8593</t>
  </si>
  <si>
    <t>padsa77@hotmail.com</t>
  </si>
  <si>
    <t>REFORC</t>
  </si>
  <si>
    <t>MOISÉS GUERRERO PÉREZ</t>
  </si>
  <si>
    <t>m_g_o_23@hotmail.com</t>
  </si>
  <si>
    <t>MEDELLIN</t>
  </si>
  <si>
    <t>JORGE FARID’S MEDELLÍN JAIDAR</t>
  </si>
  <si>
    <t>BIOSWAT 33XC</t>
  </si>
  <si>
    <t>JAIME JAVIER MARTÍNEZ TELLEZ</t>
  </si>
  <si>
    <t>SR. BARRAGAN</t>
  </si>
  <si>
    <t>CREDI FERREMAX</t>
  </si>
  <si>
    <t>HECTOR SALVADOR RENTERIA WONG</t>
  </si>
  <si>
    <t>sarenteria@rewo.com.mx</t>
  </si>
  <si>
    <t>FARMACIA DEL AHORRO DE CHIHUAHUA</t>
  </si>
  <si>
    <t>HUGO JESUS HERNANDEZ OCHOA</t>
  </si>
  <si>
    <t>426 9020</t>
  </si>
  <si>
    <t>426 9030</t>
  </si>
  <si>
    <t>426 9040</t>
  </si>
  <si>
    <t>614 1423516</t>
  </si>
  <si>
    <t>fciahorrochih@hotmail.com</t>
  </si>
  <si>
    <t>FRESCO CHATA</t>
  </si>
  <si>
    <t>MARIO VEGA PINEDA</t>
  </si>
  <si>
    <t>SOMBREROS R-15 TIENES QUE VERLOS</t>
  </si>
  <si>
    <t>JESÚS RIOS SIMENTAL</t>
  </si>
  <si>
    <t>4 16 13 90</t>
  </si>
  <si>
    <t>394 42 86</t>
  </si>
  <si>
    <t>614 2 35 35 28</t>
  </si>
  <si>
    <t>CHIHUAHUA MEAT VISA QUALITY (40)</t>
  </si>
  <si>
    <t>VICTOR ROBERTO SILVA CHACON</t>
  </si>
  <si>
    <t>Elsa Silva</t>
  </si>
  <si>
    <t>614 488 4840</t>
  </si>
  <si>
    <t>JESUS DAVID RAMOS PRIETO</t>
  </si>
  <si>
    <t>427 9293</t>
  </si>
  <si>
    <t>veteramos@prodigy.net.mx</t>
  </si>
  <si>
    <t>EDUARDO RAMIREZ BALDERRAMA,</t>
  </si>
  <si>
    <t>SR. ZUÑIGA</t>
  </si>
  <si>
    <t>ALFREDO DELGADO MONTES</t>
  </si>
  <si>
    <t>(614) 435-4322</t>
  </si>
  <si>
    <t>614) 414-9797</t>
  </si>
  <si>
    <t>614-3-45-91-12 (SR. DELGADO)</t>
  </si>
  <si>
    <t>614) 420-1127</t>
  </si>
  <si>
    <t>EDUARDO RAMIREZ BALDERRAMA</t>
  </si>
  <si>
    <t>JUNG</t>
  </si>
  <si>
    <t>CESAR RENE CONTRERAS PAVLOVICH</t>
  </si>
  <si>
    <t>R-15 TIENES QUE VERLOS</t>
  </si>
  <si>
    <t>416 1390</t>
  </si>
  <si>
    <t>BRIDAL</t>
  </si>
  <si>
    <t>CHIHUAHUA MEAT</t>
  </si>
  <si>
    <t>CLAUDIA ORTIZ SALVADOR</t>
  </si>
  <si>
    <t>(614) 4134692</t>
  </si>
  <si>
    <t>roberto_yapor@hotmail.com</t>
  </si>
  <si>
    <t>roy1949@hotmail.com</t>
  </si>
  <si>
    <t>LIC. JABETH GASTELUM R.</t>
  </si>
  <si>
    <t>614 3425960</t>
  </si>
  <si>
    <t>jabeth@vortex-mx.com</t>
  </si>
  <si>
    <t>ARTURO LARA CH.</t>
  </si>
  <si>
    <t>493 9450</t>
  </si>
  <si>
    <t>614198 9410</t>
  </si>
  <si>
    <t>6141 89 6507</t>
  </si>
  <si>
    <t>659 100 3067</t>
  </si>
  <si>
    <t>639 473 1981</t>
  </si>
  <si>
    <t>helados_santaisabel@hotmail.com</t>
  </si>
  <si>
    <t>RAUL GUEREQUE RODRIGUEZ</t>
  </si>
  <si>
    <t>rguereque@hotmail.com; distpanal@hotmail.com</t>
  </si>
  <si>
    <t>rguereque@prodigy.com</t>
  </si>
  <si>
    <t>XTRA LIMPIO</t>
  </si>
  <si>
    <t>PETTIT SUISSE</t>
  </si>
  <si>
    <t>JULIO LOZANO IBAÑEZ</t>
  </si>
  <si>
    <t>adrielozg75@hotmail.com</t>
  </si>
  <si>
    <t>juliolozano95@hotmail.com</t>
  </si>
  <si>
    <t>dsl2010@live.com.mx</t>
  </si>
  <si>
    <t>CASAS DE CUIDADO ( DISEÑO)</t>
  </si>
  <si>
    <t>NORA MANZANO ALEJANDRA VILLA</t>
  </si>
  <si>
    <t>Paulina Cuevas</t>
  </si>
  <si>
    <t>noramt@hotmail.com</t>
  </si>
  <si>
    <t>direccion@casasdecuidadodiario.org</t>
  </si>
  <si>
    <t>ING. EDMUNDO CABALLERO RAMÍREZ</t>
  </si>
  <si>
    <t>ecaballero@ch.cablemas.com</t>
  </si>
  <si>
    <t>WINSTON LASTRA UREÑA</t>
  </si>
  <si>
    <t>winstonlastra@prodigy.net.mx</t>
  </si>
  <si>
    <t>MARIA DEL CARMEN ESTRADA ARÉVALO</t>
  </si>
  <si>
    <t>ANTONIO HERRERA</t>
  </si>
  <si>
    <t>614138 2328</t>
  </si>
  <si>
    <t>614117 46 59</t>
  </si>
  <si>
    <t>Agua_Olimpia.Live@hotmail.com</t>
  </si>
  <si>
    <t>EL SIROCO VIENTO SECO Y …</t>
  </si>
  <si>
    <t>ISSKRA IDALY VILLARREAL ARRIETA</t>
  </si>
  <si>
    <t>DR. NABOR LARA RAMOS</t>
  </si>
  <si>
    <t>naborlara@hotmail.com</t>
  </si>
  <si>
    <t>CONSTRUEXPRESS</t>
  </si>
  <si>
    <t>MA. DEL CARMEN ZEPEDA</t>
  </si>
  <si>
    <t>elbarco_ellas@hotmai.com</t>
  </si>
  <si>
    <t>ING. JORGE ALBERTO BACA FRANCO</t>
  </si>
  <si>
    <t>614-235-13-50</t>
  </si>
  <si>
    <t>RODOLFO ERNESTO MUELA GURROLA</t>
  </si>
  <si>
    <t>45936 43</t>
  </si>
  <si>
    <t>buzon@muelak9.com</t>
  </si>
  <si>
    <t>CARLOS JAVIER CHACÓN GUERRERO</t>
  </si>
  <si>
    <t>ROBERTO LOPEZ DE LA ROSA</t>
  </si>
  <si>
    <t>MARIA ANGELICA GUERRERO</t>
  </si>
  <si>
    <t>413 68 37</t>
  </si>
  <si>
    <t>4 26 71 74</t>
  </si>
  <si>
    <t>EL SOL</t>
  </si>
  <si>
    <t>ABRAHAM HEIDE ENNIS</t>
  </si>
  <si>
    <t>JACOBO ENNS FRIESSEN</t>
  </si>
  <si>
    <t>KARINA RIVERO</t>
  </si>
  <si>
    <t>abraham@trailer.com.mx</t>
  </si>
  <si>
    <t>karina@trailer.com</t>
  </si>
  <si>
    <t>karinariv@hotmail.com</t>
  </si>
  <si>
    <t>HCG HIDROPONIA DE NUEVO CASAS GRANDES</t>
  </si>
  <si>
    <t>614-2-39-74-90</t>
  </si>
  <si>
    <t>JUAN ANTONIO SALOMON MATUK</t>
  </si>
  <si>
    <t>antoniosalomon@yahoo.com.mx</t>
  </si>
  <si>
    <t>EL PALIACATE TACOS GRILL &amp; BEER</t>
  </si>
  <si>
    <t>RODRIGO ARIAS RAMOS</t>
  </si>
  <si>
    <t>|</t>
  </si>
  <si>
    <t>411 7228</t>
  </si>
  <si>
    <t>; rodrigo@elpaliacate.com</t>
  </si>
  <si>
    <t>rodrigoariasr@hotmail.com</t>
  </si>
  <si>
    <t>botaselmalcreado@hotmail.com</t>
  </si>
  <si>
    <t>SPORTS CAPS</t>
  </si>
  <si>
    <t>OSCAR OCTAVIO GARDEA ACOSTA</t>
  </si>
  <si>
    <t>oscar@gardea.com.mx</t>
  </si>
  <si>
    <t>DOÑA GELOS ES DE TODOS LOS DÍAS</t>
  </si>
  <si>
    <t>HECTOR DE LAS CASAS ORNELAS</t>
  </si>
  <si>
    <t>6144 271573</t>
  </si>
  <si>
    <t>eventos_donagelos@hotmail.com</t>
  </si>
  <si>
    <t>mariscosemlabahia@yahoo.com.mx</t>
  </si>
  <si>
    <t>OSCAR HUMBERTO ARÁMBULA SALDIVAR</t>
  </si>
  <si>
    <t>614-184-6129</t>
  </si>
  <si>
    <t>rorpinel@prodigy.net.mx,</t>
  </si>
  <si>
    <t>rorpinelg@gmail.com</t>
  </si>
  <si>
    <t>HILDA ALBERICA OCHOA RODRIGUEZ</t>
  </si>
  <si>
    <t>416 8209,</t>
  </si>
  <si>
    <t>614 427-5454</t>
  </si>
  <si>
    <t>fervide3@hotmail.com</t>
  </si>
  <si>
    <t>lvidegar@ch.cablemas.com</t>
  </si>
  <si>
    <t>ERNESTO LAPHOND DE LA PEÑA</t>
  </si>
  <si>
    <t>614142 3425</t>
  </si>
  <si>
    <t>elaphond@prodigy.net.mx</t>
  </si>
  <si>
    <t>EDDIEL GABALDON CHACON</t>
  </si>
  <si>
    <t>435 0601</t>
  </si>
  <si>
    <t>eddielgabaldon@hotmail.com</t>
  </si>
  <si>
    <t>JORGE ALBERTO ZÁRATE PEREZ</t>
  </si>
  <si>
    <t>290-0734</t>
  </si>
  <si>
    <t>423-47-37</t>
  </si>
  <si>
    <t>614 233 8836</t>
  </si>
  <si>
    <t>info@delat.com.mx</t>
  </si>
  <si>
    <t>jorge@delat.com.mx</t>
  </si>
  <si>
    <t>cinthya@delat.com.mx</t>
  </si>
  <si>
    <t>aida@delt.com.mx</t>
  </si>
  <si>
    <t>INFANTILO MUEBLES CONTEMPORANEOS</t>
  </si>
  <si>
    <t>OMAR GERARDO ANDUJO MENDOZA</t>
  </si>
  <si>
    <t>ALMA MICHELLE ZARATE PEREZ</t>
  </si>
  <si>
    <t>414 6621</t>
  </si>
  <si>
    <t>614175 9037</t>
  </si>
  <si>
    <t>614-184-95-34</t>
  </si>
  <si>
    <t>infantilo@terra.com</t>
  </si>
  <si>
    <t>michelzarate@hotmail.com</t>
  </si>
  <si>
    <t>PANADERIA Y PASTELERIA GERYAL</t>
  </si>
  <si>
    <t>JESUS SERRANO VÁZQUEZ</t>
  </si>
  <si>
    <t>414 4994</t>
  </si>
  <si>
    <t>614 184 6750</t>
  </si>
  <si>
    <t>geryal3@hotmail.com</t>
  </si>
  <si>
    <t>RICARDO ANTONIO MERCADO AVILA</t>
  </si>
  <si>
    <t>BELLEZA SIN LIMITE ESTETICA REDKEN</t>
  </si>
  <si>
    <t>CRISTINA DE ALBA MONTES</t>
  </si>
  <si>
    <t>614 18232 95</t>
  </si>
  <si>
    <t>edith_dealba@msn.com</t>
  </si>
  <si>
    <t>ALICIA GAMEROS</t>
  </si>
  <si>
    <t>ELIAS ARTURO GAMEROS ABBUD</t>
  </si>
  <si>
    <t>437 1428</t>
  </si>
  <si>
    <t>614-4-88-44-87</t>
  </si>
  <si>
    <t>agameros@pmadera.com.mx</t>
  </si>
  <si>
    <t>CARLOS GONZÁLEZ Y MARTINEZ SOTOMAYOR</t>
  </si>
  <si>
    <t>bichosmexico@gmail.com</t>
  </si>
  <si>
    <t>ING. JORGE EDUARDO SEPÚLVEDA PÉREZ RODRÍGUEZ</t>
  </si>
  <si>
    <t>483-2220</t>
  </si>
  <si>
    <t>jorge@autofletes.com</t>
  </si>
  <si>
    <t>antonio@autofletes.com</t>
  </si>
  <si>
    <t>416 91 36</t>
  </si>
  <si>
    <t>oscar@mayoseguros.com</t>
  </si>
  <si>
    <t>oscargarciaramirez@me.com</t>
  </si>
  <si>
    <t>LIC. ANA MARIA BORUNDA VAZQUEZ</t>
  </si>
  <si>
    <t>interalliancemexico@prodigy.net.mx</t>
  </si>
  <si>
    <t>arambulahp@hotmail.com</t>
  </si>
  <si>
    <t>laraizdelasaludara@yahoo.com.mx</t>
  </si>
  <si>
    <t>LIF INSTITUTO LINGUA FRANCA</t>
  </si>
  <si>
    <t>LIC. SYLVIA QUIÑONES HOLGUIN</t>
  </si>
  <si>
    <t>ilfranca@prodigy.net.mx</t>
  </si>
  <si>
    <t>FERNANDO MARTINEZ SALCEDO</t>
  </si>
  <si>
    <t>moni_kamc@hotmail.com</t>
  </si>
  <si>
    <t>luisa_mtz@hotmail.com</t>
  </si>
  <si>
    <t>FARMACIAS DE SUPERAHORRO DE SUPER DESCUENTOS DE CHIHUAHUA</t>
  </si>
  <si>
    <t>hugo.hdez.o@fahorrochih.com</t>
  </si>
  <si>
    <t>administracion@fahorrochih.com</t>
  </si>
  <si>
    <t>614427 3182</t>
  </si>
  <si>
    <t>gdiez@casamyers.com.mx</t>
  </si>
  <si>
    <t>ANDRES, LUIS, VERONICA NAVA SALINAS</t>
  </si>
  <si>
    <t>2 33 52 65</t>
  </si>
  <si>
    <t>614 1 31 83 89</t>
  </si>
  <si>
    <t>614 2 20 89 04</t>
  </si>
  <si>
    <t>veronikanava@hotmail.com</t>
  </si>
  <si>
    <t>JAIME ALMANZA GOMEZ</t>
  </si>
  <si>
    <t>NORMA ALICIA SAENZ RASCON</t>
  </si>
  <si>
    <t>hankpinko@hotmail.com</t>
  </si>
  <si>
    <t>HECTOR CALDERON DURAN</t>
  </si>
  <si>
    <t>481 77 48</t>
  </si>
  <si>
    <t>614427 6924</t>
  </si>
  <si>
    <t>eflores@cmxmexico.com</t>
  </si>
  <si>
    <t>hcalderon@cmxmexico.com</t>
  </si>
  <si>
    <t>481 7747</t>
  </si>
  <si>
    <t>hector.calderon.duran@gmail.com</t>
  </si>
  <si>
    <t>NATURITO</t>
  </si>
  <si>
    <t>monzonberjes@gmail.com</t>
  </si>
  <si>
    <t>ale_j2206@hotmail.com</t>
  </si>
  <si>
    <t>PLATANAZO</t>
  </si>
  <si>
    <t>monzonberjes@gmail.com;</t>
  </si>
  <si>
    <t>VICTOR MANUEL GONZALEZ GUTIERREZ</t>
  </si>
  <si>
    <t>4 39 74 74</t>
  </si>
  <si>
    <t>crujipapas@yahoo.com.mx</t>
  </si>
  <si>
    <t>MARIA DEL SOCORRO ACOSTA</t>
  </si>
  <si>
    <t>410 7336</t>
  </si>
  <si>
    <t>430 0533</t>
  </si>
  <si>
    <t>614169-1611</t>
  </si>
  <si>
    <t>COCOAS12@HOTMAIL.COM</t>
  </si>
  <si>
    <t>INNOMINADA (LOGO LAS GARRAFAS)</t>
  </si>
  <si>
    <t>ELIEZER RAMOS ADAME</t>
  </si>
  <si>
    <t>4100150,</t>
  </si>
  <si>
    <t>lasgarrafas@yahoo.com</t>
  </si>
  <si>
    <t>RENTEMAS (35)</t>
  </si>
  <si>
    <t>LIC. CESAR ALEJANDRO GOMEZ CORRAL</t>
  </si>
  <si>
    <t>413 6786</t>
  </si>
  <si>
    <t>cesar@rentemas.com</t>
  </si>
  <si>
    <t>cesgom5@hotmail.com</t>
  </si>
  <si>
    <t>RENTEMAS (37)</t>
  </si>
  <si>
    <t>LIC. MARIA DEL CARMEN VILLANUEVA CARDONA</t>
  </si>
  <si>
    <t>tana_baca@hotmail.com</t>
  </si>
  <si>
    <t>maryvillanuevac@hotmail.com</t>
  </si>
  <si>
    <t>jessie.baca@hotmail.com</t>
  </si>
  <si>
    <t>MARIA DE JESUS ARTALEJO PÉREZ</t>
  </si>
  <si>
    <t>614163 4966</t>
  </si>
  <si>
    <t>YGD YSLETA GARAGE DOOR</t>
  </si>
  <si>
    <t>RODOLFO ELIAS CALDERON MITLICH</t>
  </si>
  <si>
    <t>rodolfo@hotmail.com</t>
  </si>
  <si>
    <t>MARGARITA ISSA MOURRA</t>
  </si>
  <si>
    <t>ROGELIO GUADALUPE MEDINA ARMENDARIZ</t>
  </si>
  <si>
    <t>639 4 65 04 39</t>
  </si>
  <si>
    <t>636 4 72 00 34</t>
  </si>
  <si>
    <t>rglmdn@yahoo.com</t>
  </si>
  <si>
    <t>JOSE GUTIERREZ SANTILLAN</t>
  </si>
  <si>
    <t>josegu14@hotmail.com</t>
  </si>
  <si>
    <t>JOSE MANUEL AVILA LOPEZ</t>
  </si>
  <si>
    <t>montepioplus@hotmail.com</t>
  </si>
  <si>
    <t>OL OPTICAS LEO</t>
  </si>
  <si>
    <t>JOB DANNIEL GARCIA RODRIGUEZ</t>
  </si>
  <si>
    <t>HLC HACIENDA LAS CARRETAS</t>
  </si>
  <si>
    <t>JOSE RAMON ARZAGA RIVERA</t>
  </si>
  <si>
    <t>433 3155</t>
  </si>
  <si>
    <t>614 1787027</t>
  </si>
  <si>
    <t>arzagarivera@prodigy.net.mx</t>
  </si>
  <si>
    <t>JOSE_68ARZAGA@HOTMAIL.COM</t>
  </si>
  <si>
    <t>HOTEL PALACIO DEL SOL</t>
  </si>
  <si>
    <t>JUAN MARTÍN ROMERO FERNÁNDEZ</t>
  </si>
  <si>
    <t>412 3316</t>
  </si>
  <si>
    <t>contabilidad@hpalaciodelsol.com</t>
  </si>
  <si>
    <t>lperez07@hotmail.com</t>
  </si>
  <si>
    <t>ENRIQUE JUAREZ JAIK</t>
  </si>
  <si>
    <t>(871)7509552</t>
  </si>
  <si>
    <t>(871)750 9553</t>
  </si>
  <si>
    <t>cobranza@zapetas.com.mx</t>
  </si>
  <si>
    <t>DRENA LAX</t>
  </si>
  <si>
    <t>arambulahp@hotmail.com;laraizdelasaludara@yahoo.com.mx</t>
  </si>
  <si>
    <t>LINO ROSALES RUMALDO</t>
  </si>
  <si>
    <t>SHAMPOO 9 HIERBAS ARAMBULA LA RAIZ DE LA SALUD</t>
  </si>
  <si>
    <t>OSCAR MOLINA</t>
  </si>
  <si>
    <t>614 179 02 32</t>
  </si>
  <si>
    <t>omolina@sigmacc.mx</t>
  </si>
  <si>
    <t>DARIO GABALDON ACOSTA</t>
  </si>
  <si>
    <t>614 4279029</t>
  </si>
  <si>
    <t>dariogabaldon@hotmail.com</t>
  </si>
  <si>
    <t>ARAMBULA LA RAIZ DE LA SALUD</t>
  </si>
  <si>
    <t>INNOMINADA</t>
  </si>
  <si>
    <t>LUIS ALBERTO WOOLFOLK ABRIL</t>
  </si>
  <si>
    <t>PRISACHI@HOTMAIL.COM</t>
  </si>
  <si>
    <t>josue@moldesydetalles.com</t>
  </si>
  <si>
    <t>PIN - T</t>
  </si>
  <si>
    <t>MOLDES Y DETALLES, S.A DE C.V.</t>
  </si>
  <si>
    <t>DSO CORPORATIVO DESARROLLO EN SERVICIOS ORGANIZACIONALES, DESARROLLO DE SISTEMAS ORGANIZACIONALES</t>
  </si>
  <si>
    <t>OSCAR EMANUELE PEREZ ANGULO</t>
  </si>
  <si>
    <t>ILDA LOSOYA</t>
  </si>
  <si>
    <t>SERGIO CHAVEZ</t>
  </si>
  <si>
    <t>4 14 80 30</t>
  </si>
  <si>
    <t>oscar@compecer.com</t>
  </si>
  <si>
    <t>CONTABILIDAD@DSO.COM.MX</t>
  </si>
  <si>
    <t>N NARCISO</t>
  </si>
  <si>
    <t>JOSE ENRIQUE RIVERA RONQUILLO</t>
  </si>
  <si>
    <t>4107284 OFICINA</t>
  </si>
  <si>
    <t>CABANASTIOALBERTO@HOTMAIL.COM</t>
  </si>
  <si>
    <t>p_rive23@yahoo.com</t>
  </si>
  <si>
    <t>ALESSANDRO FRISONI AGNOLI</t>
  </si>
  <si>
    <t>NORA HERNANDEZ TERJO</t>
  </si>
  <si>
    <t>CINTHYA LOPEZ</t>
  </si>
  <si>
    <t>413 6363</t>
  </si>
  <si>
    <t>614178 9173</t>
  </si>
  <si>
    <t>alessandrofrisoni@msn.com</t>
  </si>
  <si>
    <t>dranorahdzt@hotmail.com</t>
  </si>
  <si>
    <t>cinthya_lolo@hotmail.com</t>
  </si>
  <si>
    <t>MIGUEL AGUIRRE RONQUILLO</t>
  </si>
  <si>
    <t>614 488 3028</t>
  </si>
  <si>
    <t>ventas@tejasterracota.com.mx</t>
  </si>
  <si>
    <t>bodegasexpress@yahoo.com.mx</t>
  </si>
  <si>
    <t>EUROSPORT</t>
  </si>
  <si>
    <t>ANUAR JESUS BUJAIDAR MEXSEN</t>
  </si>
  <si>
    <t>627 52 55600</t>
  </si>
  <si>
    <t>627 111 3671</t>
  </si>
  <si>
    <t>mexsen8@yahoo.com.mx</t>
  </si>
  <si>
    <t>eurocalzado@yahoo.com</t>
  </si>
  <si>
    <t>conta parral@hotmail.com</t>
  </si>
  <si>
    <t>JORGE FAUSTO PASOS GONZALEZ</t>
  </si>
  <si>
    <t>413 9879</t>
  </si>
  <si>
    <t>jorgepasos@hotmail.com</t>
  </si>
  <si>
    <t>414-6123</t>
  </si>
  <si>
    <t>ROMANA GUADALUPE VILLEGAS GANDARA</t>
  </si>
  <si>
    <t>414 0213</t>
  </si>
  <si>
    <t>414 3733</t>
  </si>
  <si>
    <t>614227 99 36</t>
  </si>
  <si>
    <t>ING. ALEJANDRO ACOSTA FLORES</t>
  </si>
  <si>
    <t>41498-75</t>
  </si>
  <si>
    <t>adoors@hotmail.com</t>
  </si>
  <si>
    <t>servicio@adoors.com.mx</t>
  </si>
  <si>
    <t>andujoomar@hotmail.com</t>
  </si>
  <si>
    <t>MOISES ALBERTO HERNANDEZ RAMIREZ</t>
  </si>
  <si>
    <t>cabanastioalbert@hotmail.com</t>
  </si>
  <si>
    <t>JOSE MANUEL ALMANZA GOMEZ</t>
  </si>
  <si>
    <t>423 2800</t>
  </si>
  <si>
    <t>aluminio_almanza@hotmail.com</t>
  </si>
  <si>
    <t>windoors.ventanas@hotmail.com</t>
  </si>
  <si>
    <t>ELSA IVONNE BUSTAMANTE ESTRADA</t>
  </si>
  <si>
    <t>482-2311</t>
  </si>
  <si>
    <t>dipacsa@prodigy.net.mx</t>
  </si>
  <si>
    <t>patriciabustamanee@dipacsa.com</t>
  </si>
  <si>
    <t>CRISTINA INDIRA CHAVEZ CHACON</t>
  </si>
  <si>
    <t>htena@msn.com</t>
  </si>
  <si>
    <t>BASASEACHI</t>
  </si>
  <si>
    <t>JAIME ENRIQUEZ ORDOÑEZ</t>
  </si>
  <si>
    <t>4293488,</t>
  </si>
  <si>
    <t>lronquillo@buzon.chihuahua.gob.mx</t>
  </si>
  <si>
    <t>v Duración del trámite –aproximada-: 3 a 6 meses.</t>
  </si>
  <si>
    <t>416 1362</t>
  </si>
  <si>
    <t>arielburciga@prodigy.net.mx</t>
  </si>
  <si>
    <t>v Vigencia: 10 años renovables por periodos iguales de tiempo.</t>
  </si>
  <si>
    <t>PETER FROESE MARTENS Y CORNELIUS FROESE UNGER</t>
  </si>
  <si>
    <t>mfgproyectos@hotmail.com</t>
  </si>
  <si>
    <t>copynorte9706@yahoo.com.mx</t>
  </si>
  <si>
    <t>VENTASCOPYNORTE1@HOTMAIL.COM</t>
  </si>
  <si>
    <t>ELOTEX ALEX</t>
  </si>
  <si>
    <t>JOSE GUERRERO HERNANDEZ</t>
  </si>
  <si>
    <t>419 87 01</t>
  </si>
  <si>
    <t>286-00-34 RAMONA OYUKI GUERRERO</t>
  </si>
  <si>
    <t>614 1424378</t>
  </si>
  <si>
    <t>FARMACIA DE SUPER AHORRO HERNÁNDEZ DE CHIHUAHUA</t>
  </si>
  <si>
    <t>LUIS EDUARDO VALDEZ GUTIERREZ</t>
  </si>
  <si>
    <t>ludicasa@gmail.com</t>
  </si>
  <si>
    <t>JOSE DE LA PAZ OLIVAS TERAN</t>
  </si>
  <si>
    <t>rorisa1@prodigy.net.mx</t>
  </si>
  <si>
    <t>TODO EN CARPINTERIA Y ALGO MAS</t>
  </si>
  <si>
    <t>DRISA DESARROLLOS RESIDENCIALES</t>
  </si>
  <si>
    <t>CP GUSTAVO HERNANDEZ MONROY</t>
  </si>
  <si>
    <t>CARLOS EDUARDO TALAVERA MENDOZA</t>
  </si>
  <si>
    <t>4 234025</t>
  </si>
  <si>
    <t>toscanaeuropisos@prodigy.net.com</t>
  </si>
  <si>
    <t>LIC. JESUS MURILLO RAMIREZ</t>
  </si>
  <si>
    <t>ALBERTO SIAS TALAMANTES</t>
  </si>
  <si>
    <t>jatzume_sgalindo@hotmail.com</t>
  </si>
  <si>
    <t>MARIO DE SANTIAGO</t>
  </si>
  <si>
    <t>614 1 24 52 48</t>
  </si>
  <si>
    <t>mariogdesantiago@hotmail.com</t>
  </si>
  <si>
    <t>HECTOR HERBERT CALDERON DURAN</t>
  </si>
  <si>
    <t>ING. ARTURO CHAPARRO FINO</t>
  </si>
  <si>
    <t>cosein-mech@hotmail.com</t>
  </si>
  <si>
    <t>cosein@prodigy.net.mx</t>
  </si>
  <si>
    <t>CESAR RICARDO CHAPARRO GUTIERREZ</t>
  </si>
  <si>
    <t>LILIANA PORRAS</t>
  </si>
  <si>
    <t>chaparro@maxinet.com.mx</t>
  </si>
  <si>
    <t>JORGE ALBERTO PONCE DE LEON ROMO</t>
  </si>
  <si>
    <t>459-0012</t>
  </si>
  <si>
    <t>jponced1@hotmail.com</t>
  </si>
  <si>
    <t>SILVER STAR</t>
  </si>
  <si>
    <t>FLOR DE MARIA HINOJOSA LUELMA</t>
  </si>
  <si>
    <t>flor_hinojosa@vatransformer.com</t>
  </si>
  <si>
    <t>ALFREDO RIVAS PRIETO</t>
  </si>
  <si>
    <t>ING. ROBERTO BALDERRAMA DIAZ DE LEON</t>
  </si>
  <si>
    <t>Ing.Bernardo Ochoa</t>
  </si>
  <si>
    <t>435-70-64</t>
  </si>
  <si>
    <t>614 1 96 20 15</t>
  </si>
  <si>
    <t>niria_xol@hotmail.com</t>
  </si>
  <si>
    <t>bernardo.ochoa@xolpark.com</t>
  </si>
  <si>
    <t>JESSICA.GUTIERREZ@XOLPARK.COM</t>
  </si>
  <si>
    <t>CON EL PRESTIGIO FRINSA</t>
  </si>
  <si>
    <t>CP. GUSTAVO HERNANDEZ MONRROY</t>
  </si>
  <si>
    <t>pzambrano@drisa.com</t>
  </si>
  <si>
    <t>C. SOLEDAD DAVILA DURAN</t>
  </si>
  <si>
    <t>614-126-52-82</t>
  </si>
  <si>
    <t>pasterladelospobres@hotmail.com</t>
  </si>
  <si>
    <t>SUSHI TO GO (INNOMINADA)</t>
  </si>
  <si>
    <t>LIC. VICTOR ROMO, CIF</t>
  </si>
  <si>
    <t>662 3 10 42 37</t>
  </si>
  <si>
    <t>662 3 10 42 38</t>
  </si>
  <si>
    <t>662-208-0179</t>
  </si>
  <si>
    <t>662-217-0909</t>
  </si>
  <si>
    <t>eugenia@consultoriayfranquicias.com</t>
  </si>
  <si>
    <t>victor@consultoriayfranquicias.com</t>
  </si>
  <si>
    <t>MARIA TERESA BAEZA TERRAZAS</t>
  </si>
  <si>
    <t>621-47-512-47</t>
  </si>
  <si>
    <t>639 549 6271</t>
  </si>
  <si>
    <t>639-119-23-16</t>
  </si>
  <si>
    <t>terrazas_mm@hotmail.com</t>
  </si>
  <si>
    <t>contacto@oreaceitedeoregano.com</t>
  </si>
  <si>
    <t>A GRUPO INDUSTRIAL ADVANTAGE TECNOLOGIA CL 09</t>
  </si>
  <si>
    <t>C. MIGUEL ANGEL AGUILAR CONTRERAS</t>
  </si>
  <si>
    <t>proyectos@eadvantage.com.mx</t>
  </si>
  <si>
    <t>miguel.movil@eadvantage.com.mx</t>
  </si>
  <si>
    <t>laura.rivas@eadvantage.com.mx</t>
  </si>
  <si>
    <t>A GRUPO INDUSTRIAL ADVANTAGE TECNOLOGIA CL 42</t>
  </si>
  <si>
    <t>SELECT PECANS DELI-BOTANAS CL 29</t>
  </si>
  <si>
    <t>LIC. ALEJANDRO RUVALCABA LICON</t>
  </si>
  <si>
    <t>639 4726030</t>
  </si>
  <si>
    <t>639 472 3503</t>
  </si>
  <si>
    <t>selectpecans@prodigy.net.mx</t>
  </si>
  <si>
    <t>SELECT PECANS DELI-BOTANAS CL 30</t>
  </si>
  <si>
    <t>C. JESUS ANTONIO GARCIA PRECIADO</t>
  </si>
  <si>
    <t>arnuevavizcaya@hotmail.com</t>
  </si>
  <si>
    <t>REFRIGERACION Y MAQUILAS DEL CAMPO MANZANAS SELECTAS</t>
  </si>
  <si>
    <t>HELENA LETKEMAN REIMER</t>
  </si>
  <si>
    <t>LUIS MALDONADO</t>
  </si>
  <si>
    <t>gruporeimer@yahoo.com.mx</t>
  </si>
  <si>
    <t>FEDERICO GUILLERMO MACYSHYN RASOR</t>
  </si>
  <si>
    <t>CF GRUPO COFIASA</t>
  </si>
  <si>
    <t>ALMA PONCE</t>
  </si>
  <si>
    <t>442-10-42</t>
  </si>
  <si>
    <t>almaponce@cofiasa.com.mx</t>
  </si>
  <si>
    <t>COFIASA</t>
  </si>
  <si>
    <t>OLGA LONGORIA</t>
  </si>
  <si>
    <t>COMERCIAL DE FIERRO Y ACERO</t>
  </si>
  <si>
    <t>saldivar@cofiasa.com.mx</t>
  </si>
  <si>
    <t>sdeleon@cofiasa.cm.mx</t>
  </si>
  <si>
    <t>CESAR GUSTAVO SEPULVEDA ORTIZ</t>
  </si>
  <si>
    <t>4159095,</t>
  </si>
  <si>
    <t>415 0945</t>
  </si>
  <si>
    <t>ice-trop@hotmail.com</t>
  </si>
  <si>
    <t>GERARDO SALVADOR RENTERIA LUGO</t>
  </si>
  <si>
    <t>48325 01</t>
  </si>
  <si>
    <t>PECAS</t>
  </si>
  <si>
    <t>PATRICIA ESTRADA RUIZ</t>
  </si>
  <si>
    <t>614 247 3775</t>
  </si>
  <si>
    <t>pat_estrada@hotmail.com</t>
  </si>
  <si>
    <t>MANUEL JESUS MARQUEZ MADRID</t>
  </si>
  <si>
    <t>BRICEL ARMENTA</t>
  </si>
  <si>
    <t>625 5 81 5135</t>
  </si>
  <si>
    <t>triplayelpino@prodigy.net.mx</t>
  </si>
  <si>
    <t>ELY GALAN</t>
  </si>
  <si>
    <t>tiendasr-15@hotmail.com</t>
  </si>
  <si>
    <t>LA CASONA DEL GENERAL</t>
  </si>
  <si>
    <t>LETICIA VARGAS JACOBO</t>
  </si>
  <si>
    <t>esvamex@prodigy.net.mx</t>
  </si>
  <si>
    <t>MULTISERVICIO Y REFACCIONARIA EL FARO</t>
  </si>
  <si>
    <t>RAMON FERNANDO FERNANDEZ LARA</t>
  </si>
  <si>
    <t>437-0316, 216-29-59</t>
  </si>
  <si>
    <t>410-3610</t>
  </si>
  <si>
    <t>216-29-59</t>
  </si>
  <si>
    <t>OHA OPTICA HOSPITAL DE ANTEOJOS</t>
  </si>
  <si>
    <t>GUILLERMINA LOPEZ TORRES</t>
  </si>
  <si>
    <t>OSCAR HUMBERTO PEREZ BAYOLN</t>
  </si>
  <si>
    <t>4136036 6141250779</t>
  </si>
  <si>
    <t>DIZAN HUMBERTO PEREZ CHAVIRA</t>
  </si>
  <si>
    <t>416 0991</t>
  </si>
  <si>
    <t>hperezjr@sapisa.com.mx</t>
  </si>
  <si>
    <t>LUIS CAMACHO ROCHA (CATALINA LICON)</t>
  </si>
  <si>
    <t>GO RODEO COWBOYS COLLECTION (35)</t>
  </si>
  <si>
    <t>ING. LUIS CARLOS OLIVAS BACA</t>
  </si>
  <si>
    <t>6144 2723 56</t>
  </si>
  <si>
    <t>gorodeo@prodigy.net.mx</t>
  </si>
  <si>
    <t>SASH NUTRICION S.A. DE C.V.</t>
  </si>
  <si>
    <t>VICTOR ROMO</t>
  </si>
  <si>
    <t>ING. RAMON CONCHA HINOJOS</t>
  </si>
  <si>
    <t>ROBERTO LEIVA</t>
  </si>
  <si>
    <t>ramonconcha@hotmail.com</t>
  </si>
  <si>
    <t>MUJERES DIVINAS</t>
  </si>
  <si>
    <t>MONICA JANETTE GALAVIZ MONARREZ</t>
  </si>
  <si>
    <t>477-392-0057</t>
  </si>
  <si>
    <t>PARQUE RECREATIVO HOBBYS</t>
  </si>
  <si>
    <t>JESUS ROBERTO ANDUJO LECHUGA</t>
  </si>
  <si>
    <t>482 3500</t>
  </si>
  <si>
    <t>VICTOR SAMUEL HERNANDEZ CHACON</t>
  </si>
  <si>
    <t>JOSE DE JESUS ADAMS ORDOÑEZ</t>
  </si>
  <si>
    <t>adamsibbosalon@gmail.com</t>
  </si>
  <si>
    <t>GO RODEO COWBOYS COLLECTION (25)</t>
  </si>
  <si>
    <t>SALON PARTY'S CLUB UN LUGAR PARA TUS FIESTAS</t>
  </si>
  <si>
    <t>OCTAVIO HERAS MUÑOZ</t>
  </si>
  <si>
    <t>MARGARITA SEIRA SERRANO</t>
  </si>
  <si>
    <t>ANA GABRIELA ALCALA DURAN</t>
  </si>
  <si>
    <t>4133837 224 0838</t>
  </si>
  <si>
    <t>426 6683</t>
  </si>
  <si>
    <t>224 0838</t>
  </si>
  <si>
    <t>FLUIDO REDUCTOR HOR (CL3)</t>
  </si>
  <si>
    <t>FLUIDO REDUCTOR HOR (CL5)</t>
  </si>
  <si>
    <t>INTELED ILUMINACION INTELIGENTE</t>
  </si>
  <si>
    <t>JOSE MANUEL BIRCIAGA MOLINAR</t>
  </si>
  <si>
    <t>4103960 cel 614 247 8535</t>
  </si>
  <si>
    <t>426 7604</t>
  </si>
  <si>
    <t>614 247 8535</t>
  </si>
  <si>
    <t>jose@inteled.com.mx</t>
  </si>
  <si>
    <t>LAS GARRAFAS LO NATURAL HECHO NIEVE</t>
  </si>
  <si>
    <t>614-142-4516</t>
  </si>
  <si>
    <t>HECTOR ALCANTARA MARQUEZ</t>
  </si>
  <si>
    <t>, 434 0745</t>
  </si>
  <si>
    <t>ferre.gob@hotmail.com</t>
  </si>
  <si>
    <t>MAGNOS CPE COMERCIALIZACION Y PRODUCTOS DE ENTRETENIMIENTO (Cl. 41)</t>
  </si>
  <si>
    <t>SAMUEL ERNESTO SALAYANDIA JIMENEZ</t>
  </si>
  <si>
    <t>BRENDA SALAYANDIA</t>
  </si>
  <si>
    <t>MILTON GARCIA</t>
  </si>
  <si>
    <t>423-2309</t>
  </si>
  <si>
    <t>ALFONSO TEL.- MEXICO 01 55 52541517</t>
  </si>
  <si>
    <t>Samuel 614-169-0466</t>
  </si>
  <si>
    <t>NEXTEL BRENDA 015535401044</t>
  </si>
  <si>
    <t>BRENDA 614 188 99 55</t>
  </si>
  <si>
    <t>samuelsalayandia@gmail.com</t>
  </si>
  <si>
    <t>brenda@magnos.com.mx</t>
  </si>
  <si>
    <t>milton@magnos.com.mx</t>
  </si>
  <si>
    <t>ssalayandia@gmail.com</t>
  </si>
  <si>
    <t>alfonso@magnos.com.mx</t>
  </si>
  <si>
    <t>XMART OFFICE TIENDA DIGITAL</t>
  </si>
  <si>
    <t>SAUL OMAR CARNERO GARCIA</t>
  </si>
  <si>
    <t>426-5014</t>
  </si>
  <si>
    <t>426-5077</t>
  </si>
  <si>
    <t>CEL SAUL 406 7490</t>
  </si>
  <si>
    <t>acopsa@prodigy.net.mx</t>
  </si>
  <si>
    <t>RAFAEL CABALLERO GARCIA</t>
  </si>
  <si>
    <t>2243034, CEL. 2070616</t>
  </si>
  <si>
    <t>caballero1@latinmail.com</t>
  </si>
  <si>
    <t>PROVEEDORA DE LACTEOS PLM MERCADO</t>
  </si>
  <si>
    <t>HAZAEL CENTRO JARDINERO</t>
  </si>
  <si>
    <t>LUIS VARGAS NERI</t>
  </si>
  <si>
    <t>centrojardinerohazael@hotmail.com</t>
  </si>
  <si>
    <t>LUIS CARLOS GUTIERREZ GONZÁLEZ</t>
  </si>
  <si>
    <t>413-6200</t>
  </si>
  <si>
    <t>499-0925</t>
  </si>
  <si>
    <t>424-4861</t>
  </si>
  <si>
    <t>montadosdevilla@hotmail.com</t>
  </si>
  <si>
    <t>JOSE DE JESUS ALONSO RODRIGUEZ</t>
  </si>
  <si>
    <t>415-1038</t>
  </si>
  <si>
    <t>541-5344</t>
  </si>
  <si>
    <t>415 20 95</t>
  </si>
  <si>
    <t>supercoldy@hotmail.com</t>
  </si>
  <si>
    <t>SUPER COLDYMANÍA</t>
  </si>
  <si>
    <t>UBALDINA TREVISO RASCON</t>
  </si>
  <si>
    <t>4143444,</t>
  </si>
  <si>
    <t>opticadmarco@hotmail.com</t>
  </si>
  <si>
    <t>RICOS BESOS</t>
  </si>
  <si>
    <t>639-474-2244</t>
  </si>
  <si>
    <t>639-501-8492</t>
  </si>
  <si>
    <t>VICTOR RESENDIZ 614-184-8738</t>
  </si>
  <si>
    <t>ACEROS OWER SIEMPRE CONFIABLES…. SIEMPRE CONTIGO</t>
  </si>
  <si>
    <t>200-7039</t>
  </si>
  <si>
    <t>ADOLFO SIAS</t>
  </si>
  <si>
    <t>4138888, ext 108</t>
  </si>
  <si>
    <t>614345 4764 next.</t>
  </si>
  <si>
    <t>asias@provesicsa.com</t>
  </si>
  <si>
    <t>provesic@prodigy.net.mx</t>
  </si>
  <si>
    <t>psantillanes@provesicsa.com</t>
  </si>
  <si>
    <t>VAQUERO SAFETY</t>
  </si>
  <si>
    <t>614345 4764</t>
  </si>
  <si>
    <t>next.- Pavel 290 96 64</t>
  </si>
  <si>
    <t>asias@provesicsa.com;</t>
  </si>
  <si>
    <t>LUIS ENRIQUE QUEZADA GRIJALVA, PAULINA QUEZADA</t>
  </si>
  <si>
    <t>JUANA REYES</t>
  </si>
  <si>
    <t>pquezada@roqueza.com.mx</t>
  </si>
  <si>
    <t>paulinaqg@hotmail.com</t>
  </si>
  <si>
    <t>lquezada@roqueza.com.mx</t>
  </si>
  <si>
    <t>4168349 AGUSTIN TERRAZAS 4 27 9293</t>
  </si>
  <si>
    <t>CARLA CHAVIREA 2396943</t>
  </si>
  <si>
    <t>GUSTIN TERRAZAS 4 27 9293</t>
  </si>
  <si>
    <t>vetramos@prodigy.net.mx</t>
  </si>
  <si>
    <t>JESUS MANUEL ALDACO OLVERA</t>
  </si>
  <si>
    <t>ELIZABETH VELAZQUEZ CALDERON</t>
  </si>
  <si>
    <t>manuelaldaco@hotmail.com</t>
  </si>
  <si>
    <t>THELMA ISELA RAMIREZ AGUIRRE</t>
  </si>
  <si>
    <t>414-22-00</t>
  </si>
  <si>
    <t>614 215-2920</t>
  </si>
  <si>
    <t>lopez@cartoonanimaciones.com</t>
  </si>
  <si>
    <t>ventascartoonanimasiones.com</t>
  </si>
  <si>
    <t>MOMMY &amp; ME CENTER 41 (9)</t>
  </si>
  <si>
    <t>DEBBIE CHAMLATI TACHER</t>
  </si>
  <si>
    <t>ZUZETH LUNA</t>
  </si>
  <si>
    <t>656-617-51-23</t>
  </si>
  <si>
    <t>656-134-4902</t>
  </si>
  <si>
    <t>zuslun@hotmail.com</t>
  </si>
  <si>
    <t>CARLOS PINONCELY NITSCHMANN</t>
  </si>
  <si>
    <t>4 11 79 51</t>
  </si>
  <si>
    <t>426 1376</t>
  </si>
  <si>
    <t>pinosburger@hotmail.com</t>
  </si>
  <si>
    <t>MAGDIEL JUAN HEBER ARIAS ROJAS</t>
  </si>
  <si>
    <t>481-1218</t>
  </si>
  <si>
    <t>481-9613</t>
  </si>
  <si>
    <t>selecto@tikiss.com</t>
  </si>
  <si>
    <t>TURISMAP</t>
  </si>
  <si>
    <t>ARMANDO ZALDIVAR FRANCO</t>
  </si>
  <si>
    <t>423 5127</t>
  </si>
  <si>
    <t>614169 0118</t>
  </si>
  <si>
    <t>armando@byinsignia.com</t>
  </si>
  <si>
    <t>R ELECTRILUZ</t>
  </si>
  <si>
    <t>ROSA ESTHER ONTIVEROS LOPEZ</t>
  </si>
  <si>
    <t>contacto ruben tarin. ROSA ESTHER ONTIVEROS LOPEZ (614) 419-22-61 893 4901 lic. Luis enrique cel 5533334117</t>
  </si>
  <si>
    <t>893 4917</t>
  </si>
  <si>
    <t>6144276531,</t>
  </si>
  <si>
    <t>ic. Luis enrique cel 5533334117</t>
  </si>
  <si>
    <t>yresendiz@impi.gob.mx</t>
  </si>
  <si>
    <t>cavina@impi.gob.mx</t>
  </si>
  <si>
    <t>electriluz@prodigy.net.mx</t>
  </si>
  <si>
    <t>judithmacias9@hotmail.com</t>
  </si>
  <si>
    <t>LIC. LUIS ALFONSO NEVAREZ FERNANDEZ</t>
  </si>
  <si>
    <t>director@apromesa.net</t>
  </si>
  <si>
    <t>JUAN ERNESTO LOPEZ TORRES</t>
  </si>
  <si>
    <t>www.arte-rustico.com</t>
  </si>
  <si>
    <t>ARTIGRAF (CLASE 35)</t>
  </si>
  <si>
    <t>JOSE LUIS MIRAMONTES ESCARCEGA</t>
  </si>
  <si>
    <t>artigraf2007@hotmail.com</t>
  </si>
  <si>
    <t>ARTIGRAF (CLASE 40)</t>
  </si>
  <si>
    <t>656-648-2198</t>
  </si>
  <si>
    <t>656-282-39-79</t>
  </si>
  <si>
    <t>656 625 3333</t>
  </si>
  <si>
    <t>656 2 82 39 79</t>
  </si>
  <si>
    <t>656 1 76 64 07</t>
  </si>
  <si>
    <t>mailto:homero.santiesteban@prodigy.net.mx</t>
  </si>
  <si>
    <t>homeropet@hotmail.com</t>
  </si>
  <si>
    <t>caguilar@rewo.com.mx, sarenteria@rewo.com.mx</t>
  </si>
  <si>
    <t>REAL BRIGHT BY</t>
  </si>
  <si>
    <t>ENRIQUE GOYTIA RIOS</t>
  </si>
  <si>
    <t>RAUL FAJARDO</t>
  </si>
  <si>
    <t>JORGE LOZANO</t>
  </si>
  <si>
    <t>MARCOS URIAS</t>
  </si>
  <si>
    <t>656-687-2020 LIC. MARCUS URIAS 237 0571</t>
  </si>
  <si>
    <t>JORE LOZANO 639 6787</t>
  </si>
  <si>
    <t>LIC. MARCUS URIAS 237 0571</t>
  </si>
  <si>
    <t>enrique.goytia@goytia.com.mx</t>
  </si>
  <si>
    <t>raul.fajardo@goytia.com.mx</t>
  </si>
  <si>
    <t>LIC. LUIS ENRIQUE CANO CHAVEZ</t>
  </si>
  <si>
    <t>415-3218</t>
  </si>
  <si>
    <t>ALTO VERDE clase 37</t>
  </si>
  <si>
    <t>SERGIO CARLOS OCHOA MUÑOZ</t>
  </si>
  <si>
    <t>614 4279818</t>
  </si>
  <si>
    <t>sergio8a@yahoo.com</t>
  </si>
  <si>
    <t>ALTO VERDE clase 44</t>
  </si>
  <si>
    <t>PALERMO</t>
  </si>
  <si>
    <t>ANTONIO MARQUEZ BUGARIN</t>
  </si>
  <si>
    <t>ASISTENTE SARA.</t>
  </si>
  <si>
    <t>amarquezpalermo@prodigy.net.mx</t>
  </si>
  <si>
    <t>palermoconstrucciones@prodigy.net.mx</t>
  </si>
  <si>
    <t>EDGAR EMILIO PEÑA PEREZ</t>
  </si>
  <si>
    <t>614139 7233</t>
  </si>
  <si>
    <t>edgarinomex@yahoo.com</t>
  </si>
  <si>
    <t>PROMOSISA SEGURIDAD INDUSTRIAL</t>
  </si>
  <si>
    <t>4138888, ext 108 next.- Pavel 290 96 64</t>
  </si>
  <si>
    <t>MAYORTEC (CLASE 35)</t>
  </si>
  <si>
    <t>MILTON JAIR CHAVEZ TERREROS</t>
  </si>
  <si>
    <t>PETZELL (CLASE 31)</t>
  </si>
  <si>
    <t>PETZELL (CLASE 35)</t>
  </si>
  <si>
    <t>5415333, VET RAMOS 4109793, 416 8349, DR. RAMOS427 9295</t>
  </si>
  <si>
    <t>VET RAMOS 4109793</t>
  </si>
  <si>
    <t>DR. RAMOS427 9294</t>
  </si>
  <si>
    <t>416 8349,</t>
  </si>
  <si>
    <t>COPY &amp; PRINT CLUB</t>
  </si>
  <si>
    <t>426-5049</t>
  </si>
  <si>
    <t>acopsa@chih1.uninet.net.mx</t>
  </si>
  <si>
    <t>ERASMO FLORES VARGAS</t>
  </si>
  <si>
    <t>426 65 71</t>
  </si>
  <si>
    <t>erasolo72@hotmail.com</t>
  </si>
  <si>
    <t>NOGAMEX Clase 35</t>
  </si>
  <si>
    <t>GUSTAVO VAZQUEZ VARELA ERENESTO PEÑA</t>
  </si>
  <si>
    <t>MONICA LEBARON</t>
  </si>
  <si>
    <t>636 6944070,</t>
  </si>
  <si>
    <t>636 661 2963</t>
  </si>
  <si>
    <t>636 699 1710</t>
  </si>
  <si>
    <t>CEL MONICA 636 103 7857</t>
  </si>
  <si>
    <t>nogalerosdelnoroeste@gmail.com</t>
  </si>
  <si>
    <t>NOGAMEX Clase 36</t>
  </si>
  <si>
    <t>GUSTAVO VAZQUEZ VARELA</t>
  </si>
  <si>
    <t>637 6944070</t>
  </si>
  <si>
    <t>cel Gustavo 636 699 1710</t>
  </si>
  <si>
    <t>NOGAMEX Clase 44</t>
  </si>
  <si>
    <t>638 6944070</t>
  </si>
  <si>
    <t>WESTERN RANCH POULTRY RECIPE DOG FOOD</t>
  </si>
  <si>
    <t>VIRGINIA RODRIGUEZ TREVIZO</t>
  </si>
  <si>
    <t>comercialrodher@hotmail.com</t>
  </si>
  <si>
    <t>BGN</t>
  </si>
  <si>
    <t>CORNELIO FROESSE BANMAN</t>
  </si>
  <si>
    <t>625 58770 83 Y 7283</t>
  </si>
  <si>
    <t>cornfroese@hotmail.com</t>
  </si>
  <si>
    <t>SERGIO RODRIGUEZ VARELA</t>
  </si>
  <si>
    <t>MAGNOS CPE COMERCIALIZACION Y PRODUCTOS DE ENTRETENIMIENTO (Cl. 35)</t>
  </si>
  <si>
    <t>SAMUEL ERNESTO SALAYANDIA A</t>
  </si>
  <si>
    <t>JIMENEZ MILTON GARCI</t>
  </si>
  <si>
    <t>CEL. BRENDA 614 188 99 55, ALFONSO TEL.- MEXICO 01 55 52541517</t>
  </si>
  <si>
    <t>CEL. BRENDA 614 188 99 55</t>
  </si>
  <si>
    <t>ABRAM OLFERT NEUFELD,</t>
  </si>
  <si>
    <t>MALY IBARRA</t>
  </si>
  <si>
    <t>(625) 582-1039</t>
  </si>
  <si>
    <t>625 589 0151</t>
  </si>
  <si>
    <t>olfert@prodigy.net.mx</t>
  </si>
  <si>
    <t>MIGUEL ANGEL GONZALEZ ESCARCEGA</t>
  </si>
  <si>
    <t>625587 7380</t>
  </si>
  <si>
    <t>625-587-7370</t>
  </si>
  <si>
    <t>614106-93-22</t>
  </si>
  <si>
    <t>agrofe@prodigy.net.mx</t>
  </si>
  <si>
    <t>GERARDO ARZAGA URIBE</t>
  </si>
  <si>
    <t>controldeplagas.gau@hotmail.com</t>
  </si>
  <si>
    <t>arzagauribegerardo@gmail.com</t>
  </si>
  <si>
    <t>GRUPO CORONA</t>
  </si>
  <si>
    <t>ENRIQUE CORONA HEIRAS</t>
  </si>
  <si>
    <t>625 582 0353</t>
  </si>
  <si>
    <t>625 582 5303</t>
  </si>
  <si>
    <t>zapateria_corona@hotmail.com</t>
  </si>
  <si>
    <t>marinell@hotmail.com</t>
  </si>
  <si>
    <t>cabalb.tv@gmail.com;</t>
  </si>
  <si>
    <t>LAURA GRACIELA RODRIGUEZ LOPEZ</t>
  </si>
  <si>
    <t>614 184 2690</t>
  </si>
  <si>
    <t>dlaura-floreria@yahoo.com.mx</t>
  </si>
  <si>
    <t>DON IGNACIO</t>
  </si>
  <si>
    <t>625-584-0183</t>
  </si>
  <si>
    <t>RICARDO CEL 625-589-0450</t>
  </si>
  <si>
    <t>625-590-8641</t>
  </si>
  <si>
    <t>ELEAZAR RIVERO 625-115-4302</t>
  </si>
  <si>
    <t xml:space="preserve">ricardoverdin@sanfrut.net
</t>
  </si>
  <si>
    <t>eleazar_rivero@hotmail.com</t>
  </si>
  <si>
    <t>EMBLEMA VERDIN</t>
  </si>
  <si>
    <t>RICARDO CEL 625-589-0450,</t>
  </si>
  <si>
    <t>ELEAZAR 625-115-4302</t>
  </si>
  <si>
    <t>ricardoverdin@sanfrut.net
;</t>
  </si>
  <si>
    <t>STEFANY</t>
  </si>
  <si>
    <t>625-584-0183 ELEAZAR 625-115-4302</t>
  </si>
  <si>
    <t xml:space="preserve">NUEVA OFICINA
662 3 10 42 37
</t>
  </si>
  <si>
    <t>ELVA LOYA URQUIDI</t>
  </si>
  <si>
    <t>421-1296</t>
  </si>
  <si>
    <t>614 191-2861</t>
  </si>
  <si>
    <t>floryeela.elu@hotmail.com</t>
  </si>
  <si>
    <t>ANA GUADALUPE FIELD ROSALES</t>
  </si>
  <si>
    <t>RAUL IGNACIO ESCAPITE</t>
  </si>
  <si>
    <t>415-3772</t>
  </si>
  <si>
    <t>614-234-8494</t>
  </si>
  <si>
    <t>rescapite@hotmail.com</t>
  </si>
  <si>
    <t>MANUEL ALBERTO GOMEZ GUZMAN</t>
  </si>
  <si>
    <t>415-33-46</t>
  </si>
  <si>
    <t>614 142-23-81</t>
  </si>
  <si>
    <t>agomez@avtec.com.mx</t>
  </si>
  <si>
    <t>LUIS ALBERTO CARRASCO GOMEZ</t>
  </si>
  <si>
    <t>493-9041</t>
  </si>
  <si>
    <t>luis.carrasco@icomercio.com.mx</t>
  </si>
  <si>
    <t>luis.carrasco@ennovation.com.mx</t>
  </si>
  <si>
    <t>OH! MAMA……TACOS Y SALSAS</t>
  </si>
  <si>
    <t>MARIO MIRAMONTES GRADO</t>
  </si>
  <si>
    <t>mariomiramontes_64@hotmail.com</t>
  </si>
  <si>
    <t>OSCAR CUEVAS QUIJADA</t>
  </si>
  <si>
    <t>614196 5428</t>
  </si>
  <si>
    <t>REYNALDO VALENZUELA ZUBIATE</t>
  </si>
  <si>
    <t>498-9872</t>
  </si>
  <si>
    <t>rvalenzuela@sertei.com</t>
  </si>
  <si>
    <t>656-625-0426</t>
  </si>
  <si>
    <t>656-199-4319</t>
  </si>
  <si>
    <t>laspitucas@hotmail.com</t>
  </si>
  <si>
    <t>IGNACIO LEOBARDO AVILA TERRAZAS</t>
  </si>
  <si>
    <t>tel.- 4 10 59 10</t>
  </si>
  <si>
    <t>614 2 202374</t>
  </si>
  <si>
    <t>614150 4050</t>
  </si>
  <si>
    <t>leobardo_iat@hotmail.com</t>
  </si>
  <si>
    <t>JESUS IGNACIO MENDOZA RIVAS</t>
  </si>
  <si>
    <t>625 1280433</t>
  </si>
  <si>
    <t>625 584 0303</t>
  </si>
  <si>
    <t>iwong3@hotmail.com</t>
  </si>
  <si>
    <t>TONY ENNS</t>
  </si>
  <si>
    <t>625 5877510</t>
  </si>
  <si>
    <t>CEL MARIA 625 1219591</t>
  </si>
  <si>
    <t>TONY 625 114 0176</t>
  </si>
  <si>
    <t>ennstony@jtrmetales.com</t>
  </si>
  <si>
    <t>EL ESPAÑOL DE DELICIAS</t>
  </si>
  <si>
    <t>639-474-2244,</t>
  </si>
  <si>
    <t>JULIO LOZANO 639-501-8492</t>
  </si>
  <si>
    <t>juliolozano95@hotmail.com;</t>
  </si>
  <si>
    <t>EXTREME SOUND DAVID CORRALES SALAS</t>
  </si>
  <si>
    <t>DAVID RENE CORRALES SALAS</t>
  </si>
  <si>
    <t>sonido_extremo@yahoo.com.mx</t>
  </si>
  <si>
    <t>NUEVAS FARMACIAS DEL AHORRO CHIHUAHUA</t>
  </si>
  <si>
    <t>426 9020 o 30 Sr. Hugo Hdez 6141422227</t>
  </si>
  <si>
    <t>Sr aljandro Ibarro 614 1423516</t>
  </si>
  <si>
    <t>Sr. Hugo Hdez 6141422227</t>
  </si>
  <si>
    <t>PATRICIA GRACIELA MORALES PEÑA</t>
  </si>
  <si>
    <t>417-1616</t>
  </si>
  <si>
    <t>jcorral@aquavital.com.mx</t>
  </si>
  <si>
    <t>EMBLEMA Z</t>
  </si>
  <si>
    <t>JESUS MARCELINO ZAPATA REYES</t>
  </si>
  <si>
    <t>jesus.zapatareyes@dicomzaro.com</t>
  </si>
  <si>
    <t>contabilidad.chihuahua@dicomzaro.com</t>
  </si>
  <si>
    <t>JORGE LUIS VALDEZ VALENCIA</t>
  </si>
  <si>
    <t>jvaldez@yahoo.com</t>
  </si>
  <si>
    <t>jvaldez@valdezvalenciaysocios.com</t>
  </si>
  <si>
    <t>jvaldez@cpaai.com</t>
  </si>
  <si>
    <t>OSCAR HUMBERTO PASILLAS VILLA</t>
  </si>
  <si>
    <t>420-3491</t>
  </si>
  <si>
    <t>413-28-72</t>
  </si>
  <si>
    <t>CEL OSCAR 2352791</t>
  </si>
  <si>
    <t>LARRISA PASILLAS CEL 6141960277</t>
  </si>
  <si>
    <t>cementeriomascotas@gmail.com</t>
  </si>
  <si>
    <t>JUAN CARLOS MARTINEZ HERNANDEZ</t>
  </si>
  <si>
    <t>reptopo1@hotmail.com.mx</t>
  </si>
  <si>
    <t>417-3598</t>
  </si>
  <si>
    <t>410-8736</t>
  </si>
  <si>
    <t>botaselmalcreado.leon@gmail.com</t>
  </si>
  <si>
    <t>OMAR YASEF SIGALA SANCHEZ</t>
  </si>
  <si>
    <t>415-0973</t>
  </si>
  <si>
    <t>yasef75@yahoo.es</t>
  </si>
  <si>
    <t>AUDIO EXPRESS FACTORY OF FUTURE (CLASE 35)</t>
  </si>
  <si>
    <t>audio_express@hotmail.com</t>
  </si>
  <si>
    <t>ANUAR JESUS BUUJANDAR 4143601</t>
  </si>
  <si>
    <t>LIC. CARMEN ROMO 627 52 55600 EXT 23</t>
  </si>
  <si>
    <t>627 522 1874 EXT 23</t>
  </si>
  <si>
    <t>OSCAR BUJANDAR CEL 627 111 3671</t>
  </si>
  <si>
    <t>JESUS XAVIER MINJAREZ CORONA</t>
  </si>
  <si>
    <t>411-2929 fax 4 11 73 76</t>
  </si>
  <si>
    <t>614 4 88-4573</t>
  </si>
  <si>
    <t>coprose@hotmail.com</t>
  </si>
  <si>
    <t>INSTITUTO GASTRONOMICO L´ECOLE DUCHEF SISTEMAS EDUCATIVOS DEL NORTE A.C.</t>
  </si>
  <si>
    <t>JESUS MURILLO RAMIREZ</t>
  </si>
  <si>
    <t>437-1230 Y 40</t>
  </si>
  <si>
    <t>LIC. JESUS MURILLO CEL 6144440905</t>
  </si>
  <si>
    <t>614 112 3105</t>
  </si>
  <si>
    <t>acontrerasmx@hotmail.com</t>
  </si>
  <si>
    <t>lluvia_garcia22@hotmail.com</t>
  </si>
  <si>
    <t>www.lecoleduchef.edu.mx</t>
  </si>
  <si>
    <t>JORGE CASTULO ESPINOZA LUNA</t>
  </si>
  <si>
    <t>AMERIVENT PARA APRENDER A EMPRENDER</t>
  </si>
  <si>
    <t>LUIS MANUEL MEDEL SANCHEZ</t>
  </si>
  <si>
    <t>414-32-86</t>
  </si>
  <si>
    <t>221-11-90</t>
  </si>
  <si>
    <t>luismanuelmedel@gmail.com</t>
  </si>
  <si>
    <t>SERVANDO ALFREDO SOTO CHAVIRA</t>
  </si>
  <si>
    <t>barakatosalon@hotmail.com</t>
  </si>
  <si>
    <t>M.C.M.A. MEXICAN COUNTRY MUSIC ASSOCIATION A.M.M.C. ASOCIACION MEXICANA DE MUSICA COUNTRY</t>
  </si>
  <si>
    <t>ARMANDO VELAZQUEZ LOPEZ</t>
  </si>
  <si>
    <t>614 103 89 25</t>
  </si>
  <si>
    <t>mascountry@yahoo.com</t>
  </si>
  <si>
    <t>TC TODO EN CARPINTERIA Y ALGO MAS</t>
  </si>
  <si>
    <t>416-9137</t>
  </si>
  <si>
    <t>ogarciar@mayo.com</t>
  </si>
  <si>
    <t>ECM CHIC</t>
  </si>
  <si>
    <t>Z ZAPETAS ZUPER VARA</t>
  </si>
  <si>
    <t>871-750-9552, 53</t>
  </si>
  <si>
    <t>enriquejuarezj@yahoo.com.mx</t>
  </si>
  <si>
    <t>JAIME OCHOA</t>
  </si>
  <si>
    <t>nmercadotecnia@visadelnorte.com.mx</t>
  </si>
  <si>
    <t>sil_vic10@hotmail.com</t>
  </si>
  <si>
    <t>silvia.victor10@hotmail.com</t>
  </si>
  <si>
    <t>jponced1@hotmail.com;</t>
  </si>
  <si>
    <t>jorge_pl@hotmail.com</t>
  </si>
  <si>
    <t>SALÓN KAPELO EXPRESS</t>
  </si>
  <si>
    <t>PERLA TARANGO NAJERA</t>
  </si>
  <si>
    <t>kpelo_25@hotmailcom</t>
  </si>
  <si>
    <t>WONDER EXPERIENCE (Cl. 39)</t>
  </si>
  <si>
    <t>BRENDA SALAYANDIA, MILTON GARCIA</t>
  </si>
  <si>
    <t>cel Samuel 614-169-0466</t>
  </si>
  <si>
    <t>WONDER EXPERIENCE (Cl. 43)</t>
  </si>
  <si>
    <t>SAMUEL ERNESTO SALAYANDIA JIMENEZ,</t>
  </si>
  <si>
    <t>423-2309 ALFONSO TEL.- MEXICO 01 55 52541517</t>
  </si>
  <si>
    <t>MARTHA CONSUELO TRUJILLO MENDOZA</t>
  </si>
  <si>
    <t>625-582-4360</t>
  </si>
  <si>
    <t>625-590-8921</t>
  </si>
  <si>
    <t>625-133-9214</t>
  </si>
  <si>
    <t>margon_2001@yahoo.com.mx</t>
  </si>
  <si>
    <t>MIGUEL SOTO VILLEGAS</t>
  </si>
  <si>
    <t>437-3131</t>
  </si>
  <si>
    <t>410-2612</t>
  </si>
  <si>
    <t>vmariscal@maincosa.com</t>
  </si>
  <si>
    <t>DH DREAM INC HAIR SALON</t>
  </si>
  <si>
    <t>JOSE SIMENTAL BRETADO</t>
  </si>
  <si>
    <t>ALFREDO LUCIO ANDRADE</t>
  </si>
  <si>
    <t>4331576,</t>
  </si>
  <si>
    <t>laura_simental71@hotmail.com</t>
  </si>
  <si>
    <t>paulmemphis@msn.com</t>
  </si>
  <si>
    <t>ARMANDO IBUADO STILMAN</t>
  </si>
  <si>
    <t>659 587 8042</t>
  </si>
  <si>
    <t>sabordelcampo@prodigy.net.mx</t>
  </si>
  <si>
    <t>kmartine99@hotmail.com</t>
  </si>
  <si>
    <t>kmartine99@prodigy.net.mx</t>
  </si>
  <si>
    <t>MAFRE MADERAS EL FRESNO</t>
  </si>
  <si>
    <t>GABRIEL VENEGAS TARANGO</t>
  </si>
  <si>
    <t>411-1766</t>
  </si>
  <si>
    <t>cel GABRIEL VENEGAS 614-231-7091</t>
  </si>
  <si>
    <t>gabriel_venegas@hotmail.com</t>
  </si>
  <si>
    <t>PRANASAN PRODUCTOS ARDOBA</t>
  </si>
  <si>
    <t>ARTURO DOMINGUEZ BACA</t>
  </si>
  <si>
    <t>481-7874</t>
  </si>
  <si>
    <t>cel Arturo 614-136-2941</t>
  </si>
  <si>
    <t>ardobag@hotmail.com</t>
  </si>
  <si>
    <t>PRIMA FLORA</t>
  </si>
  <si>
    <t>CEL JULIO LOZANO 639-501-8492</t>
  </si>
  <si>
    <t>VICTOR RESENDIZ 614-184-8738, MARCELA CHICA DE PAGOS</t>
  </si>
  <si>
    <t>ESTRELLA BLANCA</t>
  </si>
  <si>
    <t>ABRAHAM HEIDE ENNIS, KARINA RIVERO</t>
  </si>
  <si>
    <t>625 5877200</t>
  </si>
  <si>
    <t>625-587-7200</t>
  </si>
  <si>
    <t>ABRAHAM 625-590-8508</t>
  </si>
  <si>
    <t>CARLOS GUIZAR ESPARZA</t>
  </si>
  <si>
    <t>Lic. Carlos Guizar 2338523</t>
  </si>
  <si>
    <t>Lic. Enrique Ramirez 4164753</t>
  </si>
  <si>
    <t>416 4738</t>
  </si>
  <si>
    <t>ventas@ndcentral.net</t>
  </si>
  <si>
    <t>farmacia@ndcentral.net</t>
  </si>
  <si>
    <t>662-236-2500</t>
  </si>
  <si>
    <t>jespinoza@buenasalud.org</t>
  </si>
  <si>
    <t>PALOMA YADIRA RUIZ GRANADOS</t>
  </si>
  <si>
    <t>ALEJANDRO LOPEZ GUTIERREZ,</t>
  </si>
  <si>
    <t>YESSICA GUITERREZ</t>
  </si>
  <si>
    <t>MARIELA PAVON ORDAZ</t>
  </si>
  <si>
    <t>LUIS 614-254-5985</t>
  </si>
  <si>
    <t>MARIEL614-183-9015</t>
  </si>
  <si>
    <t>PETER FROESE MARTENS</t>
  </si>
  <si>
    <t>CORNELIUS FROESE UNGER</t>
  </si>
  <si>
    <t>625-586-3350</t>
  </si>
  <si>
    <t>625-586-5199</t>
  </si>
  <si>
    <t>625-106-9849</t>
  </si>
  <si>
    <t>625-136-5522 NEXTEL</t>
  </si>
  <si>
    <t>msgproyectos@hotmail.com</t>
  </si>
  <si>
    <t>www.manufacturerafroes.com</t>
  </si>
  <si>
    <t>PERLA ILEANA RIVERA CHAVIRA</t>
  </si>
  <si>
    <t>PAGOS YOLANDA CARDONA</t>
  </si>
  <si>
    <t>415-0100</t>
  </si>
  <si>
    <t>PERLA 614-142-4898,</t>
  </si>
  <si>
    <t>JANINE 614-153-2174</t>
  </si>
  <si>
    <t>privera@cocinarte.com.mx</t>
  </si>
  <si>
    <t>jrivera@cocinarte.com.mx</t>
  </si>
  <si>
    <t>vinculacion@cocinarte.com.mx</t>
  </si>
  <si>
    <t>controlescolar@cocinarte.com.mx</t>
  </si>
  <si>
    <t>JACOBO KRAHN THIESSEN</t>
  </si>
  <si>
    <t>625-586-5043</t>
  </si>
  <si>
    <t>625 106 9873</t>
  </si>
  <si>
    <t>info@implementoskrahn.com</t>
  </si>
  <si>
    <t>MARIA TERESA DE JESUS APODACA COTA</t>
  </si>
  <si>
    <t>CARBANSA</t>
  </si>
  <si>
    <t>CORNELIUS BANMAN PETERS</t>
  </si>
  <si>
    <t>625-583-8055</t>
  </si>
  <si>
    <t>625-115-3880</t>
  </si>
  <si>
    <t>franzbp@yahoo.com.mx</t>
  </si>
  <si>
    <t>JESUS GRAJEDA URIBE</t>
  </si>
  <si>
    <t>426 7993</t>
  </si>
  <si>
    <t>jgrajeda@velo-e.com</t>
  </si>
  <si>
    <t>ARBOL DE VIDA (NOMINATIVA)</t>
  </si>
  <si>
    <t>DIONISIA VALDERRABANO FERNANDEZ</t>
  </si>
  <si>
    <t>614 235 7082</t>
  </si>
  <si>
    <t>FIBER DREN AX</t>
  </si>
  <si>
    <t>mailto:arambulahp@hotmail.com</t>
  </si>
  <si>
    <t>B&amp;QC BUSINESS &amp; QUALITY CONSULTING</t>
  </si>
  <si>
    <t>AXIEL URENDA QUEZADA</t>
  </si>
  <si>
    <t>2002917,</t>
  </si>
  <si>
    <t>marc_ant11@hotmail.com</t>
  </si>
  <si>
    <t>ICE TR P</t>
  </si>
  <si>
    <t>415-0945</t>
  </si>
  <si>
    <t>614-161-4193</t>
  </si>
  <si>
    <t>MAS ARNE</t>
  </si>
  <si>
    <t>442-9300 EXT. 132 Contacto.- Lic. Pablo Salinas</t>
  </si>
  <si>
    <t>mercadotecnia@visadelnorte.com.mx</t>
  </si>
  <si>
    <t>silva.victor1@hotmail.com</t>
  </si>
  <si>
    <t>victorsliva@visadelnorte.com</t>
  </si>
  <si>
    <t>psalinas@visadelnorte.com</t>
  </si>
  <si>
    <t>AGUSTIN SUAREZ ZARATE</t>
  </si>
  <si>
    <t>493-2413</t>
  </si>
  <si>
    <t>614-245-2957,</t>
  </si>
  <si>
    <t>A+B</t>
  </si>
  <si>
    <t>AUDIO EXPRESS FACTORY OF FUTURE (CLASE 37)</t>
  </si>
  <si>
    <t>LUIS JESUS CAMPOS LOYA</t>
  </si>
  <si>
    <t>PATRICIA MARGARITA CHAVIRA</t>
  </si>
  <si>
    <t>CARLOS ALARCON</t>
  </si>
  <si>
    <t>424-3003, 05, 15 Y 17</t>
  </si>
  <si>
    <t>424-3003</t>
  </si>
  <si>
    <t>magaly_0306@hotmail.com</t>
  </si>
  <si>
    <t>DIMANOR</t>
  </si>
  <si>
    <t>MIGUEL FEDERICO MADERO MUÑOZ</t>
  </si>
  <si>
    <t>493-1300</t>
  </si>
  <si>
    <t>439 1089</t>
  </si>
  <si>
    <t>miguel_madero@dimanor.com.mx</t>
  </si>
  <si>
    <t>sflores@dimanor.com.mx</t>
  </si>
  <si>
    <t>c.p.jose_manuelglez@hotmail.com</t>
  </si>
  <si>
    <t>CARLOS JOSE GARCIA FELIX</t>
  </si>
  <si>
    <t>4920032,</t>
  </si>
  <si>
    <t>mailto:produccion@armonizza.com.mx</t>
  </si>
  <si>
    <t>direccion@armonizza.com.mx</t>
  </si>
  <si>
    <t>agrajeda@armonizza.com.mx</t>
  </si>
  <si>
    <t>EL NIDO DEL JABALI CHIHUAHUA COUNTY BY: ARMANDO VELAZQUEZ</t>
  </si>
  <si>
    <t>290-2520,</t>
  </si>
  <si>
    <t>235-1598</t>
  </si>
  <si>
    <t>235-5917</t>
  </si>
  <si>
    <t>614-176-1256</t>
  </si>
  <si>
    <t>ORVIL GERARDO RAMOS RODRIGUEZ</t>
  </si>
  <si>
    <t>626-453-2250</t>
  </si>
  <si>
    <t>626 453 2250</t>
  </si>
  <si>
    <t>OLIVER 626-499-1601</t>
  </si>
  <si>
    <t>mono_ram@hotmail.com</t>
  </si>
  <si>
    <t>JUAN ANTONIO PAQUOT RUFINO</t>
  </si>
  <si>
    <t>4392639,</t>
  </si>
  <si>
    <t>estructuras_jp@yahoo.com.mx</t>
  </si>
  <si>
    <t>mpy332@hotmail.com</t>
  </si>
  <si>
    <t>ALM ABASTECEDORA DE LACTEOS MERCADO (CLASE 35)</t>
  </si>
  <si>
    <t>614 1 42 19 53</t>
  </si>
  <si>
    <t>rama_231@homail.com</t>
  </si>
  <si>
    <t>ANDRES NAVA SALINAS</t>
  </si>
  <si>
    <t>VERONICA NAVA SALINAS</t>
  </si>
  <si>
    <t>LUIS NAVA SALINAS</t>
  </si>
  <si>
    <t>493-9261</t>
  </si>
  <si>
    <t>Veronica 6144880761</t>
  </si>
  <si>
    <t>Anderes next.- 2 33 52 65</t>
  </si>
  <si>
    <t>Arturo 614 2 20 89 04,</t>
  </si>
  <si>
    <t>ALM ABASTECEDORA DE LACTEOS MERCADO (CLASE 29)</t>
  </si>
  <si>
    <t>RICARDO VALLES ALVELAIS</t>
  </si>
  <si>
    <t>410 0339</t>
  </si>
  <si>
    <t>614 342 9817</t>
  </si>
  <si>
    <t>rubenvalenzuela@desarrolloviva.com</t>
  </si>
  <si>
    <t>NQ NOVA QUIM</t>
  </si>
  <si>
    <t>MARTHA SOCORRO DOMINGUEZ DIAZ</t>
  </si>
  <si>
    <t>481-0319</t>
  </si>
  <si>
    <t>novaquim@prodigy.net.mx</t>
  </si>
  <si>
    <t>ROBERTO ORTIZ YAPOR</t>
  </si>
  <si>
    <t>29-3300 EXT. 17086</t>
  </si>
  <si>
    <t>413-4692</t>
  </si>
  <si>
    <t>MANUEL NOE SARMIENTO SOTO</t>
  </si>
  <si>
    <t>55-552-82-7300</t>
  </si>
  <si>
    <t>ALFREDO PENAGOS GARCIA</t>
  </si>
  <si>
    <t>4137675,</t>
  </si>
  <si>
    <t>penagos@hotmail.com</t>
  </si>
  <si>
    <t>VIAJE A LAS 7 MARAVILLAS (CLASE 39)</t>
  </si>
  <si>
    <t>milton@magnos.com.mx;</t>
  </si>
  <si>
    <t>VIAJE A LAS 7 MARAVILLAS (CLASE 43)</t>
  </si>
  <si>
    <t>CF COFIASA ABASTECEDORA DE FIERRO Y ACERO</t>
  </si>
  <si>
    <t>442-1040, 41 Y 42</t>
  </si>
  <si>
    <t>614-488-5666</t>
  </si>
  <si>
    <t>sdeleon@cofiasa.com.mx</t>
  </si>
  <si>
    <t>CF GRUPO COFIASA COMERCIAL DE FIERRO Y ACERO</t>
  </si>
  <si>
    <t>GCB ZAPATERÍAS PARÍS</t>
  </si>
  <si>
    <t>MAXIMIANO BUJAIDAR GARCIA</t>
  </si>
  <si>
    <t>627 5255600</t>
  </si>
  <si>
    <t>627 5253 250 ext 23</t>
  </si>
  <si>
    <t>contaparral@hotmail.com</t>
  </si>
  <si>
    <t>ARCHIBALDO AVILA LOYA</t>
  </si>
  <si>
    <t>6141 522525,</t>
  </si>
  <si>
    <t>pavipavo@mexico.com</t>
  </si>
  <si>
    <t>PRODUCTOS ARDOBA ORBISOL</t>
  </si>
  <si>
    <t>614136 2941</t>
  </si>
  <si>
    <t>semillaspurasangre@hotmail.com</t>
  </si>
  <si>
    <t>LAS GARRAFAS L N H N</t>
  </si>
  <si>
    <t>ELIZER 614-142-4517</t>
  </si>
  <si>
    <t>MARIA DE JESUS SOTO ESPINOZA</t>
  </si>
  <si>
    <t>M</t>
  </si>
  <si>
    <t>nextel 2332648</t>
  </si>
  <si>
    <t>235 6512</t>
  </si>
  <si>
    <t>Cornelio 61418780</t>
  </si>
  <si>
    <t>ireveco@hotmail.com</t>
  </si>
  <si>
    <t>bienes raicesalvi@hotmail.com</t>
  </si>
  <si>
    <t>CARLOS MARTIN PORRAS VILLEGAS</t>
  </si>
  <si>
    <t>459-3972</t>
  </si>
  <si>
    <t>416-1665</t>
  </si>
  <si>
    <t>liliana 614-247-6579</t>
  </si>
  <si>
    <t>materialesporras@hotmail.com</t>
  </si>
  <si>
    <t>SEÑOR CAMARON S LA RICA COMIDA DEL MAR</t>
  </si>
  <si>
    <t>ARMANDO GUADALUPE DURAN TREJO</t>
  </si>
  <si>
    <t>LARISSA PASILLAS</t>
  </si>
  <si>
    <t>426-6946</t>
  </si>
  <si>
    <t>412-0404</t>
  </si>
  <si>
    <t>cel 2398507</t>
  </si>
  <si>
    <t>sr.camaron_@hotmail.com</t>
  </si>
  <si>
    <t>MRC MEDITERRANEO RESTAURANTE &amp; CAFFÉ</t>
  </si>
  <si>
    <t>SANDRA LUZ PEREZ MARTINEZ</t>
  </si>
  <si>
    <t>625-128-0450</t>
  </si>
  <si>
    <t>sandrachavira2005@hotmail.com</t>
  </si>
  <si>
    <t>LETICIA ELVIRA GUTIERREZ TORRES</t>
  </si>
  <si>
    <t>ANGELICA DELGADO</t>
  </si>
  <si>
    <t>ADRINA GRANADOS 656-625-9165</t>
  </si>
  <si>
    <t>lgutierrez@dextro.com.mx</t>
  </si>
  <si>
    <t>C CASTALLIA (CLASE 41)</t>
  </si>
  <si>
    <t>ALEJANDRO LAZZAROTTO RODRIGUEZ</t>
  </si>
  <si>
    <t>DANIEL RAMOS</t>
  </si>
  <si>
    <t>ANGELICA AMAYA</t>
  </si>
  <si>
    <t>Gaby Jaquez 4115525</t>
  </si>
  <si>
    <t>angelica_anaya@castallia.com</t>
  </si>
  <si>
    <t>alejandro_lazzarotto@castallia.com</t>
  </si>
  <si>
    <t>045 625 1055303</t>
  </si>
  <si>
    <t>w@hausbau.mx</t>
  </si>
  <si>
    <t>katia@hausbau.mx</t>
  </si>
  <si>
    <t>INNOMINADA (LOGO ZAPATERIA CORONA)</t>
  </si>
  <si>
    <t>a marinell@hotmail.com</t>
  </si>
  <si>
    <t>MANUEL DE JESUS MARRUFO BARRON</t>
  </si>
  <si>
    <t>662-208-0656</t>
  </si>
  <si>
    <t>CASTALLIA (CLASE 43)</t>
  </si>
  <si>
    <t>411-5525</t>
  </si>
  <si>
    <t>NORMA LUGO MUÑOZ</t>
  </si>
  <si>
    <t>426-6498</t>
  </si>
  <si>
    <t>426-7572</t>
  </si>
  <si>
    <t>614-427-6452</t>
  </si>
  <si>
    <t>armony-61@live.com.mx</t>
  </si>
  <si>
    <t>TIKISS</t>
  </si>
  <si>
    <t>GINTHERCORP.</t>
  </si>
  <si>
    <t>JORGE IVAN GINTHER ARZAGA</t>
  </si>
  <si>
    <t>415 0252</t>
  </si>
  <si>
    <t>614 142 4972</t>
  </si>
  <si>
    <t>jiga_secorp@hotmail.com</t>
  </si>
  <si>
    <t>BCHAVEZ01@YHAOOH.COM.MX</t>
  </si>
  <si>
    <t>TACOS KEBAB KEBY</t>
  </si>
  <si>
    <t>JOSE GUILLERMO GUERRERO ORREGO</t>
  </si>
  <si>
    <t>ERICKA FABA</t>
  </si>
  <si>
    <t>414-1200</t>
  </si>
  <si>
    <t>425 3773</t>
  </si>
  <si>
    <t>6141 765589</t>
  </si>
  <si>
    <t>gguerre19@gmail.com</t>
  </si>
  <si>
    <t>TAMALES LA PUR S MA</t>
  </si>
  <si>
    <t>MARIA DE LA LUZ JABALERA ESCOBAR</t>
  </si>
  <si>
    <t>CARMEN MARCELA JABALERA ESCOBAR</t>
  </si>
  <si>
    <t>HERNANDO JABALERA ESCOBAR</t>
  </si>
  <si>
    <t>SPC SALON PARTY´S CLUB UN LUGAR PARA TUS FIESTAS</t>
  </si>
  <si>
    <t>483-1515</t>
  </si>
  <si>
    <t>JESUS LICON VALDEZ</t>
  </si>
  <si>
    <t>421 520</t>
  </si>
  <si>
    <t>421 5200,</t>
  </si>
  <si>
    <t>mmlicon@prodigy.net.mx</t>
  </si>
  <si>
    <t>OSCAR CUELLAR ROSAS</t>
  </si>
  <si>
    <t>INNOMINADA (LOGO RICASA)</t>
  </si>
  <si>
    <t>JOSE LUIS SALAS GUERRERO</t>
  </si>
  <si>
    <t>CARLOS GONZALEZ REYES</t>
  </si>
  <si>
    <t>JOSE RICARDO JUAREZ DIAZ</t>
  </si>
  <si>
    <t>RICARDO JUAREZ 4174311</t>
  </si>
  <si>
    <t>rjuarez000@prodiy.net.mx</t>
  </si>
  <si>
    <t>ALEJANDRO ISMAEL SOTO VEGA</t>
  </si>
  <si>
    <t>614 142 4290</t>
  </si>
  <si>
    <t>grupoas_98@hotmail.com</t>
  </si>
  <si>
    <t>MARIO HUMBERTO MEDINA VELA</t>
  </si>
  <si>
    <t>442-9100</t>
  </si>
  <si>
    <t>mhmedina@cubylam.com.mx</t>
  </si>
  <si>
    <t>denissemiranda@gmail.com</t>
  </si>
  <si>
    <t xml:space="preserve">NUEVA OFICINA
662 3 10 42 37
</t>
  </si>
  <si>
    <t>eugenia@consultoriayfranquicias.com;</t>
  </si>
  <si>
    <t>LIC. HECTOR MANUEL NAVARRO MONJARREZ</t>
  </si>
  <si>
    <t>AVRIL SIMONE LOZANO URRUTIA</t>
  </si>
  <si>
    <t>4 14 68 70 FAX.- 4 14 29 790</t>
  </si>
  <si>
    <t>614 1 69 06 89</t>
  </si>
  <si>
    <t>informacion@babiesandkidshome.com;</t>
  </si>
  <si>
    <t>avrilslozano@yahoo.com.mx</t>
  </si>
  <si>
    <t>JUAN PABLO AGUIRRE MOLINA</t>
  </si>
  <si>
    <t>662-310-9739</t>
  </si>
  <si>
    <t>662-157-2732</t>
  </si>
  <si>
    <t>corporativo@estarbien.com</t>
  </si>
  <si>
    <t>EL ANPIRANO</t>
  </si>
  <si>
    <t>MARIO ALBERTO CHAVEZ CHAVEZ</t>
  </si>
  <si>
    <t>OLIVA OCHOA MEDINA</t>
  </si>
  <si>
    <t>Oliva Ochoa: oficina 200-3447</t>
  </si>
  <si>
    <t>614247-2740</t>
  </si>
  <si>
    <t>olivia8a@hotmail.com</t>
  </si>
  <si>
    <t>aguadey@prodigy.net.mx;</t>
  </si>
  <si>
    <t>4 26 6571, fax 614 233 6869</t>
  </si>
  <si>
    <t>PRODUCTOS DEL ÁRBOL ESMO</t>
  </si>
  <si>
    <t>RAUL ERNESTO ESTRADA MORALES</t>
  </si>
  <si>
    <t>SRA. ESTRADA</t>
  </si>
  <si>
    <t>413-4304</t>
  </si>
  <si>
    <t>cel Raul 614-516-6221</t>
  </si>
  <si>
    <t>productosdelarbol@hotmail.com</t>
  </si>
  <si>
    <t>JESUS MANUEL GAMBOA RODRIGUEZ</t>
  </si>
  <si>
    <t>419-3996 266-6778 614-496-6794</t>
  </si>
  <si>
    <t>NEXTEL 614-115-7117</t>
  </si>
  <si>
    <t>614-496-6794</t>
  </si>
  <si>
    <t>direccion@crecebienesraices.com</t>
  </si>
  <si>
    <t>SILVIA REYES RODRIGUEZ</t>
  </si>
  <si>
    <t>410 6871</t>
  </si>
  <si>
    <t>CARPINTERIA DE SAN AGO</t>
  </si>
  <si>
    <t>MARIO GUADLUPE DE SANTIAGO GOMEZ</t>
  </si>
  <si>
    <t>499-6113</t>
  </si>
  <si>
    <t>CEL MARIO 614-217-1847</t>
  </si>
  <si>
    <t>417 3000</t>
  </si>
  <si>
    <t>614 235 7878</t>
  </si>
  <si>
    <t>MARTHA JULIETA SAMANIEGO VILLA</t>
  </si>
  <si>
    <t>SARAI PAYAN</t>
  </si>
  <si>
    <t>412-0069</t>
  </si>
  <si>
    <t>cel martha 614-239-8696</t>
  </si>
  <si>
    <t>julieta_samaniego@hotmail.com;</t>
  </si>
  <si>
    <t>mara_sarai@hotmail.com</t>
  </si>
  <si>
    <t>ENRIQUE RODRIGUEZ GARCIA</t>
  </si>
  <si>
    <t>reactionmarketingmx@yahoo.com</t>
  </si>
  <si>
    <t>cel ivan 656-199-4319</t>
  </si>
  <si>
    <t>pitucasypetacas@hotmail.com</t>
  </si>
  <si>
    <t>RICARDO FRANCISCO SOLIS AVILA</t>
  </si>
  <si>
    <t>LORENA CORDERO</t>
  </si>
  <si>
    <t>WENDY CHAVIRA</t>
  </si>
  <si>
    <t>419-3000 cel Ricardo 614-184-7598</t>
  </si>
  <si>
    <t>419-2480</t>
  </si>
  <si>
    <t>cel Ricardo 614-184-7598</t>
  </si>
  <si>
    <t>seycomchihuahua@hotmail.com</t>
  </si>
  <si>
    <t>DAYVASOS JN (CLASE 32)</t>
  </si>
  <si>
    <t>I GRUPO ISI</t>
  </si>
  <si>
    <t>ARTURO AMPARAN SOTO</t>
  </si>
  <si>
    <t>arturo-amparan@grupoisi.com.mx</t>
  </si>
  <si>
    <t>lupita-chavez@grupoisi.com.mx</t>
  </si>
  <si>
    <t>silvia-vega@grupoisi.com.mx</t>
  </si>
  <si>
    <t>RENE ALFREDO CANALES RIOS</t>
  </si>
  <si>
    <t>ALFONSO SALAZAR</t>
  </si>
  <si>
    <t>415-9796</t>
  </si>
  <si>
    <t>415-3305</t>
  </si>
  <si>
    <t>renca@prodigy.net.mx</t>
  </si>
  <si>
    <t>rencach@prodigy.net.mx</t>
  </si>
  <si>
    <t>LA REINA DE SONORA LRS</t>
  </si>
  <si>
    <t>JAIME IBARRA HERRERA</t>
  </si>
  <si>
    <t>vresendez@gmail.com</t>
  </si>
  <si>
    <t>cpluisechavezs@hotmail.com</t>
  </si>
  <si>
    <t>lactofabril@prodigy.net.mx</t>
  </si>
  <si>
    <t>GRUPO TENA HACIENDA SAN MIGUEL</t>
  </si>
  <si>
    <t>CESAR XICOTENCATL TENA SALAZAR</t>
  </si>
  <si>
    <t>LIZETH HERNANDEZ</t>
  </si>
  <si>
    <t>LIZETH HERNANDEZ 614-199-7683</t>
  </si>
  <si>
    <t>614-184-9899</t>
  </si>
  <si>
    <t>san-miguel@live.com</t>
  </si>
  <si>
    <t>UBNK ROPA Y CALZADO</t>
  </si>
  <si>
    <t>OSCAR KARIM BUJAIDAR MEXSEN</t>
  </si>
  <si>
    <t>627 1113671</t>
  </si>
  <si>
    <t>F Y M C 8</t>
  </si>
  <si>
    <t>JACOB DYCK FRIESEN</t>
  </si>
  <si>
    <t>625 578 6050</t>
  </si>
  <si>
    <t>625 578 6052</t>
  </si>
  <si>
    <t>fymcampo8@prodigy.net.mx</t>
  </si>
  <si>
    <t>YESENIA DALILAH GARCIA SALOMON</t>
  </si>
  <si>
    <t>RAUL GENARO MELENDEZ SALOMON</t>
  </si>
  <si>
    <t>446-5688</t>
  </si>
  <si>
    <t>482-0318</t>
  </si>
  <si>
    <t>genaro.melendez@urbi.com</t>
  </si>
  <si>
    <t>METRO CAR CENTER (CLASE 35)</t>
  </si>
  <si>
    <t>MARIO HERNANDEZ</t>
  </si>
  <si>
    <t>MARIO HERNADEZCEL.- 614 4 88 38 97</t>
  </si>
  <si>
    <t>MONICA ROSALES, SUCURSAL AMERICAS 4148475</t>
  </si>
  <si>
    <t>4 33 16 18</t>
  </si>
  <si>
    <t>4265028 ANA LAURA GARCIA RECURSOS HUMANOS EXT 104</t>
  </si>
  <si>
    <t>4 16 71 38 PAGOS SOFIA GUARANA</t>
  </si>
  <si>
    <t>Mario Hernandez [marioher15@prodigy.net.mx]</t>
  </si>
  <si>
    <t>cvarela@abecedariodelautomovil.com</t>
  </si>
  <si>
    <t>METRO CAR CENTER (CLASE 37)</t>
  </si>
  <si>
    <t>[marioher15@prodigy.net.mx]</t>
  </si>
  <si>
    <t>JORGE ALBERTO CHAVEZ LERMA</t>
  </si>
  <si>
    <t>639-472-7744</t>
  </si>
  <si>
    <t>472-9349</t>
  </si>
  <si>
    <t>CEL JORGE 639-465-0427</t>
  </si>
  <si>
    <t>ariosventas@hotmail.com</t>
  </si>
  <si>
    <t>415 96 88</t>
  </si>
  <si>
    <t>cel Gerardo Herrera 61419624565</t>
  </si>
  <si>
    <t>botanasymas@hotmail.com</t>
  </si>
  <si>
    <t>MARIO ALBERTO RELLI SILVANI</t>
  </si>
  <si>
    <t>ANA AMEZQUITA</t>
  </si>
  <si>
    <t>relliphaseaudio.com</t>
  </si>
  <si>
    <t>CRIZAL PLUS</t>
  </si>
  <si>
    <t>413-6039</t>
  </si>
  <si>
    <t>guille_lopezt@hotmail.com</t>
  </si>
  <si>
    <t>CARLOS COTA JONES</t>
  </si>
  <si>
    <t>656 228 6538</t>
  </si>
  <si>
    <t>F &amp; R EURO DOLAR</t>
  </si>
  <si>
    <t>JOSE JUAN RENTERIA LEIJA</t>
  </si>
  <si>
    <t>614 235 8450</t>
  </si>
  <si>
    <t>mago.dolar@hotmail.com</t>
  </si>
  <si>
    <t>MARIA NURY BECERRA PEREZ</t>
  </si>
  <si>
    <t>CEL CECILIA 2478698</t>
  </si>
  <si>
    <t>carnesecalaestampida@prodigy.net.mx</t>
  </si>
  <si>
    <t>US DOLLAR R&amp;G</t>
  </si>
  <si>
    <t>Ricardo Galindo 614 1 26 73 11</t>
  </si>
  <si>
    <t>JOSE LUIS PEREZ RAMIREZ</t>
  </si>
  <si>
    <t>(614) 414-1480</t>
  </si>
  <si>
    <t>salsitasboy@hotmail.com</t>
  </si>
  <si>
    <t>mailto:arambulahp@hotmail.com;</t>
  </si>
  <si>
    <t>TIKISS D'LITE</t>
  </si>
  <si>
    <t>INNOMINADA (LOGO EL NORTEÑO)</t>
  </si>
  <si>
    <t>BLANCA ALICIA DE LA PEÑA MARQUEZ</t>
  </si>
  <si>
    <t>productorademaster@gmail.com</t>
  </si>
  <si>
    <t>CEL AGUSTIN614-178-8041</t>
  </si>
  <si>
    <t>ductosrioflorido@live.com.mx</t>
  </si>
  <si>
    <t>ALBERTO SANTIAGO ANIBAL CHAVEZ CHAVEZ</t>
  </si>
  <si>
    <t>4810504 CEL 614427 4789</t>
  </si>
  <si>
    <t>614427 4789</t>
  </si>
  <si>
    <t>lzubiate@gpsmonitor.us</t>
  </si>
  <si>
    <t>TQ TRILOGIA QUIMICA</t>
  </si>
  <si>
    <t>FEDERICO GARCIA SILLER</t>
  </si>
  <si>
    <t>LIC. MARIBEL GARCIA SILLER,</t>
  </si>
  <si>
    <t>614427 6228</t>
  </si>
  <si>
    <t>trilogiaquimica@hotmail.com</t>
  </si>
  <si>
    <t>trilogiamaribel@hotmail.com</t>
  </si>
  <si>
    <t>jessica@trilojiaquimica.com</t>
  </si>
  <si>
    <t>MANUEL ALDO YEE QUINTERO VILLEGAS</t>
  </si>
  <si>
    <t>482-5252, 59</t>
  </si>
  <si>
    <t>440-0056, 57, 58</t>
  </si>
  <si>
    <t>direcciongeneral@pyeey.com.mx</t>
  </si>
  <si>
    <t>481-0504</t>
  </si>
  <si>
    <t>MARIA IRENE GALLARDO ARAGON</t>
  </si>
  <si>
    <t>418-5502</t>
  </si>
  <si>
    <t>iga.depenrenta@hotmail.com</t>
  </si>
  <si>
    <t>LUB4LIFE</t>
  </si>
  <si>
    <t>JEAN PHILLIP ERICK MERCIER DURAND</t>
  </si>
  <si>
    <t>R REIMER</t>
  </si>
  <si>
    <t>JOHAN THIESSEN PETERS, BLANCA ALEMAN</t>
  </si>
  <si>
    <t>6255865033, 5865033, CEL JOHAN 625 5891482, JANETH MENDOZA 433-0333, 418-3772</t>
  </si>
  <si>
    <t>johanthiessen@hotmail.com</t>
  </si>
  <si>
    <t>blalemani@hotmail.com</t>
  </si>
  <si>
    <t>janeth_mendoza71@hotmail.com</t>
  </si>
  <si>
    <t>iram18_8@hotmail.com</t>
  </si>
  <si>
    <t>conta@gruporeimer.com.mx</t>
  </si>
  <si>
    <t>GUILLERMO CRUZ SONI</t>
  </si>
  <si>
    <t>ARMANDO CRUZ SONI,</t>
  </si>
  <si>
    <t>PEDRO PINONCELY CHAVEZ</t>
  </si>
  <si>
    <t>MANUEL DAVILA QUIROZ</t>
  </si>
  <si>
    <t>GERARDO MUÑOZ GUTIERREZ</t>
  </si>
  <si>
    <t>4 824066</t>
  </si>
  <si>
    <t>cel PEDRO 220 9717</t>
  </si>
  <si>
    <t>direecion@pepepizza.com.mx</t>
  </si>
  <si>
    <t>CLUB DORADOS DE CHIHUAHUA DE BEISBOL</t>
  </si>
  <si>
    <t>SAUL ROCHA AVILA</t>
  </si>
  <si>
    <t>415-7968</t>
  </si>
  <si>
    <t>614-175-8253</t>
  </si>
  <si>
    <t>marvizoq@hotmail.com</t>
  </si>
  <si>
    <t>TEODORO SALVADOR FIERRO GOMEZ</t>
  </si>
  <si>
    <t>625 251 7289</t>
  </si>
  <si>
    <t>656 251 7290</t>
  </si>
  <si>
    <t>656 199 8566</t>
  </si>
  <si>
    <t>sfierro@telemundo48.net</t>
  </si>
  <si>
    <t>ALBERT THIESSEN FRIESSEN</t>
  </si>
  <si>
    <t>PETER THIESSEN NEUFELD</t>
  </si>
  <si>
    <t>290-0734 423-47-37 233 8836</t>
  </si>
  <si>
    <t>OPERADORA DE FRANQUICIAS 625 5 87 75 70,, 587-7436, Lic. Gerardo Fierro Daniel, Gerente de Compras y Atención a Franquicias CEL 614 3 45 55 15, HERMOSILLO01 844 439 00 02
Operadora Thiessen S.A. de C.V.</t>
  </si>
  <si>
    <t>gfothiessen@hotmail.com, recepcion.operadorathiessen@gmail.com</t>
  </si>
  <si>
    <t>SEMILLA MUSEO-CENTRO DE CIENCIA Y TECNOLOGIA</t>
  </si>
  <si>
    <t>ADRIAN DOSAL</t>
  </si>
  <si>
    <t>omelendez@buzon.chihuahua.gob.mx</t>
  </si>
  <si>
    <t>gva_lic.@hotmail.com</t>
  </si>
  <si>
    <t>HECTOR MANUEL NAVARRO MANJARREZ</t>
  </si>
  <si>
    <t>614169 0689</t>
  </si>
  <si>
    <t>informacion@babiesandkidshome.com</t>
  </si>
  <si>
    <t>IL INSTITUTO LIVACIC</t>
  </si>
  <si>
    <t>SILVINA RODRIGUEZ SARIÑANA</t>
  </si>
  <si>
    <t>415-8780</t>
  </si>
  <si>
    <t>rs_silvina@yahoo.com.mx</t>
  </si>
  <si>
    <t>LAURITA FAMILIA THIESSEN</t>
  </si>
  <si>
    <t>JOHAN THIESSEN DYCK</t>
  </si>
  <si>
    <t>MANUEL JESUS MORALES NAJERA</t>
  </si>
  <si>
    <t>ING. OSCAR MORALES</t>
  </si>
  <si>
    <t>quesos.laurita.ranch@gmail.com;</t>
  </si>
  <si>
    <t>COPPER CANYON BOUTIQUE SENSA</t>
  </si>
  <si>
    <t>OMAR BAZAN FLORES Y SOLUCIONES EMPRENDEDORAS DEL NORTE, S. A. DE C. V. SOFOM ENR</t>
  </si>
  <si>
    <t>abraham_bazan@hotmail.com</t>
  </si>
  <si>
    <t>lizasensa@hotmail.com</t>
  </si>
  <si>
    <t>COPPER SENSA BOUTIQUE</t>
  </si>
  <si>
    <t>lizasenssa@hotmail.com</t>
  </si>
  <si>
    <t>RAUL ORPINEL GUERRA, MARTHA</t>
  </si>
  <si>
    <t>413-8386 RAUL 614-184-6129</t>
  </si>
  <si>
    <t>413-6540</t>
  </si>
  <si>
    <t>RAUL 614-184-6129</t>
  </si>
  <si>
    <t>rorpinel@prodigy.net.mx</t>
  </si>
  <si>
    <t>MANUEL ARNOLDO MORAN ANDREW</t>
  </si>
  <si>
    <t>DAGOBERTO MORAN ANDREW</t>
  </si>
  <si>
    <t>179 6013</t>
  </si>
  <si>
    <t>440 4200</t>
  </si>
  <si>
    <t>614184 9342</t>
  </si>
  <si>
    <t>amoran@grupoprosesa.com</t>
  </si>
  <si>
    <t>ELIZABETH NISCHMANN LARA</t>
  </si>
  <si>
    <t>PAGOS MARINA CORRAL</t>
  </si>
  <si>
    <t>MELINA OLIVAS</t>
  </si>
  <si>
    <t>melinao@ceramikon.com</t>
  </si>
  <si>
    <t>MARIA ANTONIA LASSO PEREZ</t>
  </si>
  <si>
    <t>BELEN GONZALEZ</t>
  </si>
  <si>
    <t>625-582-0200</t>
  </si>
  <si>
    <t>625 115 3289</t>
  </si>
  <si>
    <t>belegonfer@hotmail.com</t>
  </si>
  <si>
    <t>ma_lassop@hotmail.com</t>
  </si>
  <si>
    <t>restaurantbarlacueva@yahoo.com</t>
  </si>
  <si>
    <t>NORTE IMPLEMENTOS</t>
  </si>
  <si>
    <t>JACOBO ENNS FRIESSEN,</t>
  </si>
  <si>
    <t>625-587-7200,</t>
  </si>
  <si>
    <t>ENRIQUE JAVIER TREVIÑO RODRIGUEZ</t>
  </si>
  <si>
    <t>639 470 0602</t>
  </si>
  <si>
    <t>productos.treran@hotmail.com</t>
  </si>
  <si>
    <t>JOHAN BLATZ BUHLER</t>
  </si>
  <si>
    <t>625 586 5018</t>
  </si>
  <si>
    <t>semiremolquesblatz@hotmail.com</t>
  </si>
  <si>
    <t>493 9041</t>
  </si>
  <si>
    <t>luis@bambucode.com;</t>
  </si>
  <si>
    <t>hector@bambucode.com</t>
  </si>
  <si>
    <t>MED-LA MEDICA LASER</t>
  </si>
  <si>
    <t>BARBARA MARTINEZ RAMIREZ</t>
  </si>
  <si>
    <t>LUISA MARIA BLANCARTE FOJO</t>
  </si>
  <si>
    <t>414-7006</t>
  </si>
  <si>
    <t>614-221-0419,</t>
  </si>
  <si>
    <t>luisablancarte@hotmail.com</t>
  </si>
  <si>
    <t>ALM ABASTECEDORA MERCADO</t>
  </si>
  <si>
    <t>CEEA CONSULTORIA ESPECIALIZADA EN ESTRATEGIAS ADMINISTRATIVAS (CLASE 35)</t>
  </si>
  <si>
    <t>CEEA CONSULTORIA ESPECIALIZADA EN ESTRATEGIAS ADMINISTRATIVAS (CLASE 41)</t>
  </si>
  <si>
    <t>PEDRO BURCIAGA MELENDEZ</t>
  </si>
  <si>
    <t>MARCO ANTONIO BURCIAGA MARTINEZ</t>
  </si>
  <si>
    <t>614 4401240</t>
  </si>
  <si>
    <t>614 4 10 14 15</t>
  </si>
  <si>
    <t>614 255 4684</t>
  </si>
  <si>
    <t>pburciaga@gmail.com</t>
  </si>
  <si>
    <t>ventas@tyme.com.mx</t>
  </si>
  <si>
    <t>ELIZABETH FLORES SOLTERO</t>
  </si>
  <si>
    <t>614 423 4374</t>
  </si>
  <si>
    <t>614 215 1771</t>
  </si>
  <si>
    <t>lizflores4@gmail.com</t>
  </si>
  <si>
    <t>JESUS ANTONIO REZA VALENCIA</t>
  </si>
  <si>
    <t>MARIANA PATRICIA CISNEROS</t>
  </si>
  <si>
    <t>614 5420435</t>
  </si>
  <si>
    <t>614 4814461</t>
  </si>
  <si>
    <t>614 4929713</t>
  </si>
  <si>
    <t>614 2399194</t>
  </si>
  <si>
    <t>pava06@hotmail.com</t>
  </si>
  <si>
    <t>reza.antonio@gmail.com</t>
  </si>
  <si>
    <t>DAVID PRIETO ORTIZ</t>
  </si>
  <si>
    <t>614 4138901</t>
  </si>
  <si>
    <t>ddavid21@msn.com</t>
  </si>
  <si>
    <t>EURO DÓLAR PRESTA MÁS</t>
  </si>
  <si>
    <t>WORKING MINER</t>
  </si>
  <si>
    <t>614 4138888, ext 108</t>
  </si>
  <si>
    <t>ING. ELENA ESPINOZA PRIETO</t>
  </si>
  <si>
    <t>614 421 9515</t>
  </si>
  <si>
    <t>614 4199808</t>
  </si>
  <si>
    <t>dimep@prodigy.net.mx</t>
  </si>
  <si>
    <t>614 2338523</t>
  </si>
  <si>
    <t>614 4164753</t>
  </si>
  <si>
    <t>614 416 4738</t>
  </si>
  <si>
    <t>614 2202276</t>
  </si>
  <si>
    <t>614 1849229</t>
  </si>
  <si>
    <t>SPA MEDICO ONALI</t>
  </si>
  <si>
    <t>MAGALI LOPEZ DURAN</t>
  </si>
  <si>
    <t>FLOR MONTES</t>
  </si>
  <si>
    <t>614 4232715</t>
  </si>
  <si>
    <t>magalild@hotmail.com</t>
  </si>
  <si>
    <t>GIL AYALA</t>
  </si>
  <si>
    <t>LETICIA AYALA CENTENO</t>
  </si>
  <si>
    <t>JORGE AYALA</t>
  </si>
  <si>
    <t>614 4354050</t>
  </si>
  <si>
    <t>614 1 99 97 19</t>
  </si>
  <si>
    <t>JAYALA@GILAYALA.COM</t>
  </si>
  <si>
    <t>L.CENTENO@GILAYALA.COM</t>
  </si>
  <si>
    <t>JLOPEZ@GILAYALA.COM</t>
  </si>
  <si>
    <t>CAPITAN ANDREW BUCANEROS</t>
  </si>
  <si>
    <t>614 1796013</t>
  </si>
  <si>
    <t>614 4404200</t>
  </si>
  <si>
    <t>INNOMINADA (CENTRO DE EXPOSICIONES)</t>
  </si>
  <si>
    <t>GUILLERMO ALFONSO ENTIQUEZ TAMEZ</t>
  </si>
  <si>
    <t>SANTIAGO DE JESUS JIMENEZ TELLEZ</t>
  </si>
  <si>
    <t>614 4159095</t>
  </si>
  <si>
    <t>614 4101128</t>
  </si>
  <si>
    <t>disfarh@hotmail.com</t>
  </si>
  <si>
    <t>ALF SECURITY</t>
  </si>
  <si>
    <t>614 4166666</t>
  </si>
  <si>
    <t>alfase94@prodigy.net.mx</t>
  </si>
  <si>
    <t>irasema_velarde@hotmail.com.mx</t>
  </si>
  <si>
    <t>FELIPE DE JESUS MEDINA PONCE</t>
  </si>
  <si>
    <t>LIZETH GUTIERREZ</t>
  </si>
  <si>
    <t>614 4136841</t>
  </si>
  <si>
    <t>614 4278612</t>
  </si>
  <si>
    <t>lyz_medina@hotmail.com</t>
  </si>
  <si>
    <t>UMARA (CLASE 29)</t>
  </si>
  <si>
    <t>RAFAEL ELIZONDO RAMIREZ</t>
  </si>
  <si>
    <t>614 4208811</t>
  </si>
  <si>
    <t>selectoselizondo@hotmail.com</t>
  </si>
  <si>
    <t>UMARA (CLASE 30)</t>
  </si>
  <si>
    <t>UMARA (CLASE 31)</t>
  </si>
  <si>
    <t>UMARA (CLASE 35)</t>
  </si>
  <si>
    <t>YAJI (CLASE 29)</t>
  </si>
  <si>
    <t>YAJI (CLASE 30)</t>
  </si>
  <si>
    <t>YAJI (CLASE 31)</t>
  </si>
  <si>
    <t>YAJI (CLASE 35)</t>
  </si>
  <si>
    <t>DELI TEAM &amp; GRILL</t>
  </si>
  <si>
    <t>CATALINA LICON</t>
  </si>
  <si>
    <t>614 421-4323</t>
  </si>
  <si>
    <t>614 414-1150</t>
  </si>
  <si>
    <t>614 481-4242</t>
  </si>
  <si>
    <t>614 421-9278</t>
  </si>
  <si>
    <t>c.licon@prodigy.net.mx</t>
  </si>
  <si>
    <t>ruben@compecer.com</t>
  </si>
  <si>
    <t>CINDY@COMPECER.COM</t>
  </si>
  <si>
    <t>MHERNANDEZ@DSOHOLDING.MX</t>
  </si>
  <si>
    <t>RMEDINA@DSOHOLDING.MX</t>
  </si>
  <si>
    <t>zazaeta@dsoholding.mx</t>
  </si>
  <si>
    <t>paola@compecer.com</t>
  </si>
  <si>
    <t>solis@dso.com.mx</t>
  </si>
  <si>
    <t>INNOMINADA (LOGO OPTICAS PASOS)</t>
  </si>
  <si>
    <t>614 4158887</t>
  </si>
  <si>
    <t>614 4153925</t>
  </si>
  <si>
    <t>614 413 9879</t>
  </si>
  <si>
    <t>614 4134780</t>
  </si>
  <si>
    <t>RICARDO DE LA ROSA ARROYO</t>
  </si>
  <si>
    <t>614 4265828</t>
  </si>
  <si>
    <t>614 2332041</t>
  </si>
  <si>
    <t>ricardodelarosa@hotmail.com</t>
  </si>
  <si>
    <t>gerencia@install.com.mx</t>
  </si>
  <si>
    <t>PEDRO PINOCELY CHAVEZ</t>
  </si>
  <si>
    <t>614 482-4066</t>
  </si>
  <si>
    <t>614 200-0766</t>
  </si>
  <si>
    <t>direccion@pepepizza.com.mx</t>
  </si>
  <si>
    <t>PEPE PIZZA EXPRESS</t>
  </si>
  <si>
    <t>614 200-0767</t>
  </si>
  <si>
    <t>CESAR ARTURO MIRANDA QUEZADA</t>
  </si>
  <si>
    <t>614 4146343</t>
  </si>
  <si>
    <t>mirma_2010@hotmail.com</t>
  </si>
  <si>
    <t>639 4725095</t>
  </si>
  <si>
    <t>639 106 9321</t>
  </si>
  <si>
    <t>botanica73@prodigy.net.mx</t>
  </si>
  <si>
    <t>NIMANI</t>
  </si>
  <si>
    <t>614 201-7166</t>
  </si>
  <si>
    <t>614-255-4928</t>
  </si>
  <si>
    <t>animania_espectaculos@hotmail.com</t>
  </si>
  <si>
    <t>MANUEL EDUARDO CANO CARRILLO</t>
  </si>
  <si>
    <t>LIC. AMANDA</t>
  </si>
  <si>
    <t>LIC. CINTHYA CANO</t>
  </si>
  <si>
    <t>Caterin Cano</t>
  </si>
  <si>
    <t>DAISY PEREZ</t>
  </si>
  <si>
    <t>614 4236000</t>
  </si>
  <si>
    <t>614 4236003,</t>
  </si>
  <si>
    <t>manuelcano@cursosmc.com</t>
  </si>
  <si>
    <t>curso.mc@hotmail.com</t>
  </si>
  <si>
    <t>intrajekbs@hotmail.com</t>
  </si>
  <si>
    <t>HARINA MIX LA SIERRA THIESSEN</t>
  </si>
  <si>
    <t>625 5 87 75 70</t>
  </si>
  <si>
    <t>625 587-7436</t>
  </si>
  <si>
    <t>01 844 439 00 02</t>
  </si>
  <si>
    <t>614 3 45 55 15</t>
  </si>
  <si>
    <t>gfothiessen@hotmail.com</t>
  </si>
  <si>
    <t>614 415-4548</t>
  </si>
  <si>
    <t>abalderrama17@hotmail.com</t>
  </si>
  <si>
    <t>SALSA MIX LA SIERRA THIESSEN</t>
  </si>
  <si>
    <t>TAMALES CHIWAWA NÍWAMI</t>
  </si>
  <si>
    <t>614 4130707</t>
  </si>
  <si>
    <t>614 413-4441</t>
  </si>
  <si>
    <t>614 239 4257</t>
  </si>
  <si>
    <t>tamaleslapurisima@hotmail.com</t>
  </si>
  <si>
    <t>614 4162822</t>
  </si>
  <si>
    <t>614 4159530</t>
  </si>
  <si>
    <t>614 2209682</t>
  </si>
  <si>
    <t>BRASCAN MAHAR</t>
  </si>
  <si>
    <t>CESAR RIVERA DIAZ</t>
  </si>
  <si>
    <t>FRANCISCO RIVERA DIAZ</t>
  </si>
  <si>
    <t>614 419-9222</t>
  </si>
  <si>
    <t>614 205-4973</t>
  </si>
  <si>
    <t>chejasrivera@hotmail.com</t>
  </si>
  <si>
    <t>mari_rivera16@yahoo.com</t>
  </si>
  <si>
    <t>COPAZHSA</t>
  </si>
  <si>
    <t>ALFONSO PAZ QUINTANA</t>
  </si>
  <si>
    <t>ELSI PAZ</t>
  </si>
  <si>
    <t>ALFONSO PAZ</t>
  </si>
  <si>
    <t>ARTURO PAZ</t>
  </si>
  <si>
    <t>625 582 0122</t>
  </si>
  <si>
    <t>625 582 4077</t>
  </si>
  <si>
    <t>625 115 4965</t>
  </si>
  <si>
    <t>625 239 9504</t>
  </si>
  <si>
    <t>pinopazq@hotmail.com</t>
  </si>
  <si>
    <t>arturo_pazq@hotmail.com</t>
  </si>
  <si>
    <t>FRANCISCO ALONSO CHAVEZ</t>
  </si>
  <si>
    <t>eaguirre@expochihuahua.com.mx</t>
  </si>
  <si>
    <t>EL CHALET COCINAS &amp; ACCESORIOS</t>
  </si>
  <si>
    <t>TANIA PARDO CLEMENTINA VELA DE MEDINA</t>
  </si>
  <si>
    <t>ELCHALET@PRODIGY.NET.MX ; tpardoh@gmail.com</t>
  </si>
  <si>
    <t>ACACIA (CLASE 14)</t>
  </si>
  <si>
    <t>MA DEL ROSARIO NOVOA CONTRERAS</t>
  </si>
  <si>
    <t>614 4181521</t>
  </si>
  <si>
    <t>614172 6665</t>
  </si>
  <si>
    <t>hno_marco@hotmail.com</t>
  </si>
  <si>
    <t>ACACIA (CLASE 20)</t>
  </si>
  <si>
    <t>ACACIA (CLASE 24)</t>
  </si>
  <si>
    <t>TEMPTATION</t>
  </si>
  <si>
    <t>625-589-0450</t>
  </si>
  <si>
    <t>625-115-4302</t>
  </si>
  <si>
    <t>ricardoverdin@sanfrut.net</t>
  </si>
  <si>
    <t>CARLOS REFUGIO GARCIA GUERRA</t>
  </si>
  <si>
    <t>614 4817783</t>
  </si>
  <si>
    <t>614160 54 46</t>
  </si>
  <si>
    <t>ambiguscharly@hotmail.com</t>
  </si>
  <si>
    <t>cemsal@prodigy.net.mx</t>
  </si>
  <si>
    <t>FUNDACION ANA PAULA JUNTOS ES MAS FACIL</t>
  </si>
  <si>
    <t>VIVIENDA VERDE</t>
  </si>
  <si>
    <t>LUFHOR REAL</t>
  </si>
  <si>
    <t>614 4250514</t>
  </si>
  <si>
    <t>614 4107432</t>
  </si>
  <si>
    <t>lufhorindustrial@hotmail.com</t>
  </si>
  <si>
    <t>CARLOS EDUARDO HUERTA MENDOZA</t>
  </si>
  <si>
    <t>614 2608172</t>
  </si>
  <si>
    <t>614 2365960</t>
  </si>
  <si>
    <t>614 4230106</t>
  </si>
  <si>
    <t>614 4147699</t>
  </si>
  <si>
    <t>614 4 947890</t>
  </si>
  <si>
    <t>cehuerta@msn.com</t>
  </si>
  <si>
    <t>cehuerta@moasoluciones.com</t>
  </si>
  <si>
    <t>cehuertabeprimex.com</t>
  </si>
  <si>
    <t>H HOTELES ESTRATEGICOS Y DE NEGOCIOS</t>
  </si>
  <si>
    <t>ISI HOLDING AND OPERATION</t>
  </si>
  <si>
    <t>AGRO POWER GP GRUPO PAPIGOCHIC</t>
  </si>
  <si>
    <t>ING. MOISES RODRIGUEZ</t>
  </si>
  <si>
    <t>Francelia Ornelas</t>
  </si>
  <si>
    <t>614 435-3812</t>
  </si>
  <si>
    <t>614 435-6704</t>
  </si>
  <si>
    <t>614-119-8898</t>
  </si>
  <si>
    <t>614-119-8948</t>
  </si>
  <si>
    <t>edith.aipsa@hotmail.com</t>
  </si>
  <si>
    <t>klaurdz@hotmail.com</t>
  </si>
  <si>
    <t>gpopapigochic@hotmail.com</t>
  </si>
  <si>
    <t>marp_1948@hotmail.com</t>
  </si>
  <si>
    <t>614 426-1626</t>
  </si>
  <si>
    <t>614-235-6051</t>
  </si>
  <si>
    <t xml:space="preserve">662 3 10 42 38
</t>
  </si>
  <si>
    <t xml:space="preserve">662-208-0179
</t>
  </si>
  <si>
    <t>GP GRUPO PAPIGOCHIC</t>
  </si>
  <si>
    <t>NUTRI NIQUEL GP GRUPO PAPIGOCHIC</t>
  </si>
  <si>
    <t>GERMAN LOPEZ CONTRERAS</t>
  </si>
  <si>
    <t>614 4144050</t>
  </si>
  <si>
    <t>614 4144372</t>
  </si>
  <si>
    <t>jorge_ma00@hotmail.com</t>
  </si>
  <si>
    <t>teresa_contreras_g@hotmail.ocom</t>
  </si>
  <si>
    <t>TREE &amp; PLANTS GP GRUPO PAPIGOCHIC</t>
  </si>
  <si>
    <t>EC ELECTROCLIMAS</t>
  </si>
  <si>
    <t>SALVADOR OROZCO CORONA</t>
  </si>
  <si>
    <t>614-165-8191</t>
  </si>
  <si>
    <t>614 291 31 07</t>
  </si>
  <si>
    <t>LI. MARIA TERESA VILLALOBOS GONZALES</t>
  </si>
  <si>
    <t>423 3217</t>
  </si>
  <si>
    <t>enlace_@prodigy.net.mx</t>
  </si>
  <si>
    <t>enlacetvillalobos@prodigy.net.mx</t>
  </si>
  <si>
    <t>enlace_@hotmail.com</t>
  </si>
  <si>
    <t>FERNANDO PACHECO CUEVAS</t>
  </si>
  <si>
    <t>614 233-1532</t>
  </si>
  <si>
    <t>grfiamx@gmail.com</t>
  </si>
  <si>
    <t>AUDEX FACTORY OF FUTURE</t>
  </si>
  <si>
    <t>614 4261626</t>
  </si>
  <si>
    <t>LIC MENDOZA</t>
  </si>
  <si>
    <t>macromontero@compravirtual.com</t>
  </si>
  <si>
    <t>LIC. DANIEL RICO BOVIO</t>
  </si>
  <si>
    <t>614 4131718</t>
  </si>
  <si>
    <t>614 2018888</t>
  </si>
  <si>
    <t>r6144140074@prodihy.net</t>
  </si>
  <si>
    <t>AUTO HOME EXPRESS</t>
  </si>
  <si>
    <t>625 5820122</t>
  </si>
  <si>
    <t>625 5824077</t>
  </si>
  <si>
    <t>625 1154965</t>
  </si>
  <si>
    <t>grupocopazhsa@hotmail.com</t>
  </si>
  <si>
    <t>alfonsopaz@prodigy.net.mx</t>
  </si>
  <si>
    <t>ALFONSO JIMENEZ GUTIERREZ</t>
  </si>
  <si>
    <t>614 2008776</t>
  </si>
  <si>
    <t>614 266 8152</t>
  </si>
  <si>
    <t>614 245 6028</t>
  </si>
  <si>
    <t>cordillerasplus@hotmail.com</t>
  </si>
  <si>
    <t>INOMINADA</t>
  </si>
  <si>
    <t>RUBEN JAVIER TALAMANTES</t>
  </si>
  <si>
    <t>614 4140065</t>
  </si>
  <si>
    <t>614 410 7711</t>
  </si>
  <si>
    <t>d_talamantes1@hotmail.com.mx</t>
  </si>
  <si>
    <t>JOSE MANUEL BURCIAGA MOLINAR</t>
  </si>
  <si>
    <t>NINFA DURAN</t>
  </si>
  <si>
    <t>LIC. VICTOR DERMA SINECIO</t>
  </si>
  <si>
    <t>EDUARDO ANTONIO</t>
  </si>
  <si>
    <t>O'REILLY VARGAS</t>
  </si>
  <si>
    <t>614 4331540</t>
  </si>
  <si>
    <t>614 1250240</t>
  </si>
  <si>
    <t>nduran@mykonos.com.mx</t>
  </si>
  <si>
    <t>eoreilly@mykonos.com.mx</t>
  </si>
  <si>
    <t>PIZZERIA LA SIERRA THIESSEN (CLASE 30)</t>
  </si>
  <si>
    <t>ALBERT THIESSEN FRIESSEN Y PETER THIESSEN NEUFELD,</t>
  </si>
  <si>
    <t>614 587-7436</t>
  </si>
  <si>
    <t>614 3455515</t>
  </si>
  <si>
    <t>CRISTINA EUGENIA MUÑOZ ALCOCER</t>
  </si>
  <si>
    <t>FEDERICO GARCIA</t>
  </si>
  <si>
    <t>614413 9020</t>
  </si>
  <si>
    <t>635 4560071</t>
  </si>
  <si>
    <t>61448847 49</t>
  </si>
  <si>
    <t>fgarcia@thelodgeatcreel.com</t>
  </si>
  <si>
    <t>cmunoz@thelodgeatcreel.com</t>
  </si>
  <si>
    <t>NIEVE EN POLVO LA SIERRA THIESSEN</t>
  </si>
  <si>
    <t>JESUS CARNERO CABRAL</t>
  </si>
  <si>
    <t>614 4727318</t>
  </si>
  <si>
    <t>CARMEN LETICIA LEAL DOMINGUEZ</t>
  </si>
  <si>
    <t>614 426 0724</t>
  </si>
  <si>
    <t>caletty@hotmail.com</t>
  </si>
  <si>
    <t>HUMBERTO ARMENDARIZ NUÑEZ</t>
  </si>
  <si>
    <t>639 474 0031</t>
  </si>
  <si>
    <t>639 474 0036</t>
  </si>
  <si>
    <t>639 110 3429</t>
  </si>
  <si>
    <t>h.armendariz@hotmail.com</t>
  </si>
  <si>
    <t>ARMANDO GOMEZ AGUILAR</t>
  </si>
  <si>
    <t>JOSE LUIS VALLES ANDASOLA</t>
  </si>
  <si>
    <t>614 4400911</t>
  </si>
  <si>
    <t>614 2900316</t>
  </si>
  <si>
    <t>614 290 0316</t>
  </si>
  <si>
    <t>agomez@aria.mx;</t>
  </si>
  <si>
    <t>TERRACOTTA CHIHUAHUA FABRICANDO TEJA DE CALIDAD</t>
  </si>
  <si>
    <t>614 4344824</t>
  </si>
  <si>
    <t>614 1038927</t>
  </si>
  <si>
    <t>maguirre@tejasterracotachihuahua.com</t>
  </si>
  <si>
    <t>614 415-1038</t>
  </si>
  <si>
    <t>614 541-5344</t>
  </si>
  <si>
    <t>614 415 20 93</t>
  </si>
  <si>
    <t>JOSE DE JESUS ALONSO RODRIGUEZ,</t>
  </si>
  <si>
    <t>HECTOR MARIO BERNAL VAZQUEZ</t>
  </si>
  <si>
    <t>CARLOS FRANCISCO BERNAL VAZQUEZ</t>
  </si>
  <si>
    <t>614 5415300</t>
  </si>
  <si>
    <t>carlos_bern@hotmail.com</t>
  </si>
  <si>
    <t>ERICH ROBERTO WOLF PONCE</t>
  </si>
  <si>
    <t>HECTRO ROGELIO SILVA</t>
  </si>
  <si>
    <t>614 4133011</t>
  </si>
  <si>
    <t>614 4149169</t>
  </si>
  <si>
    <t>wolmarsa@prodigy.net.mx</t>
  </si>
  <si>
    <t>hector.rogelio@biograssextra.com</t>
  </si>
  <si>
    <t>CAFÉ ESPAÑOL (INOMINADA)</t>
  </si>
  <si>
    <t>LIC, MENDOZA, FRANQUICIALO</t>
  </si>
  <si>
    <t>442 1829365</t>
  </si>
  <si>
    <t>442 2755187</t>
  </si>
  <si>
    <t>jose@alpainternacional.com</t>
  </si>
  <si>
    <t>dHP HERRAMIENTAS PORTATILES</t>
  </si>
  <si>
    <t>ALFONSO RODRIGUEZ GARCIA</t>
  </si>
  <si>
    <t>ventas@dewaltcenterchihuahua.com.mx</t>
  </si>
  <si>
    <t>CELINA ATHIE ZALBA</t>
  </si>
  <si>
    <t>CELINA ALEJANDRA ATHIE GLENDA</t>
  </si>
  <si>
    <t>YOHANA PEREZ DURAN</t>
  </si>
  <si>
    <t>GABRIELA PORTILLO ORTIZ</t>
  </si>
  <si>
    <t>625 1364400</t>
  </si>
  <si>
    <t>glendayohana@hotmail.com</t>
  </si>
  <si>
    <t>celinaathie@hotmail.com</t>
  </si>
  <si>
    <t>ale_ma64@hotmail.com</t>
  </si>
  <si>
    <t>FRANQUICIALO</t>
  </si>
  <si>
    <t>CENTRAL AUTOMATICA DE ALARMAS CAA SIMBOLO DE SERVICIO</t>
  </si>
  <si>
    <t>JAIME MANUEL HINOJOS RODRIGUEZ</t>
  </si>
  <si>
    <t>614 414-5687</t>
  </si>
  <si>
    <t>614 414-5634</t>
  </si>
  <si>
    <t>614 427 2795</t>
  </si>
  <si>
    <t>87jaime@prodigy.net.mx</t>
  </si>
  <si>
    <t>ADRIANA CASTAÑEDA</t>
  </si>
  <si>
    <t>614 4137208</t>
  </si>
  <si>
    <t>614-235-5489</t>
  </si>
  <si>
    <t>614 4885588</t>
  </si>
  <si>
    <t>class_jazz@htomail.com</t>
  </si>
  <si>
    <t>yscj@outlook.com</t>
  </si>
  <si>
    <t>cristinamarquezg@me.com</t>
  </si>
  <si>
    <t>CLINICA VETERINARIA MUNDO K-NINO RCG</t>
  </si>
  <si>
    <t>ROBERTO CARBALLO GALICIA</t>
  </si>
  <si>
    <t>614 4351389</t>
  </si>
  <si>
    <t>614178 6847</t>
  </si>
  <si>
    <t>mv-carballo@hotmail</t>
  </si>
  <si>
    <t>JAIME CONTRERAS GARCIA</t>
  </si>
  <si>
    <t>614 4196500</t>
  </si>
  <si>
    <t>614 2209359</t>
  </si>
  <si>
    <t>jaconga@yahoo.com</t>
  </si>
  <si>
    <t>LCG (CLASE 29)</t>
  </si>
  <si>
    <t>MANUEL VARGAS GALLARDO</t>
  </si>
  <si>
    <t>LIC. ALEJANDRO ANTILLON</t>
  </si>
  <si>
    <t>OFICINA 4-55 85 84 JORGE CARREON, 01 639-467-8221, CEL.- 639-112-3389, dueño: ING. ALEJANDRO ANTILLON, nextel 01-639-470-1535 , Dulce Saenz (Recepcion)</t>
  </si>
  <si>
    <t>jcarreon@lacteoscerrogrande.com;</t>
  </si>
  <si>
    <t>a.antillon@lacteoscerrogrande.com</t>
  </si>
  <si>
    <t>LCG (CLASE 35)</t>
  </si>
  <si>
    <t>614 4-55 85 84</t>
  </si>
  <si>
    <t>01 639-467-8221</t>
  </si>
  <si>
    <t>01-639-470-1535</t>
  </si>
  <si>
    <t>639-112-3389</t>
  </si>
  <si>
    <t>jcarreon@lacteoscerrogrande.com</t>
  </si>
  <si>
    <t>LCG (CLASE 40)</t>
  </si>
  <si>
    <t>LECHE CERRO GRANDE (CLASE 29)</t>
  </si>
  <si>
    <t>MULTILINGUAL INSTITUTE</t>
  </si>
  <si>
    <t>HENRY ANDRES TRUJILLO OROZCO</t>
  </si>
  <si>
    <t>614 5752121</t>
  </si>
  <si>
    <t>614 4195428</t>
  </si>
  <si>
    <t>handrest45@hotmail.com</t>
  </si>
  <si>
    <t>614 1038311</t>
  </si>
  <si>
    <t>614 1710913</t>
  </si>
  <si>
    <t>orbelux@hotmail.com</t>
  </si>
  <si>
    <t>LUIS CARLOS GONZALEZ GALLEGOS</t>
  </si>
  <si>
    <t>625 5824000</t>
  </si>
  <si>
    <t>614 4145667</t>
  </si>
  <si>
    <t>614 2209772</t>
  </si>
  <si>
    <t>625 1301048</t>
  </si>
  <si>
    <t>karlaalicia_gp@hotmail.com</t>
  </si>
  <si>
    <t>MARCO ANTONIO FERNANDEZ MARTINEZ</t>
  </si>
  <si>
    <t>614 4154900</t>
  </si>
  <si>
    <t>614 4153900</t>
  </si>
  <si>
    <t>represalma@prodigy.net.mx</t>
  </si>
  <si>
    <t>PAOLA ARACELY OCHOA SANTINI</t>
  </si>
  <si>
    <t>614 4400716</t>
  </si>
  <si>
    <t>paochoa1@hotmail.com</t>
  </si>
  <si>
    <t>D 'ANSA JAZZ STAGE</t>
  </si>
  <si>
    <t>TITULO RECIBIDO 14/09/2011</t>
  </si>
  <si>
    <t>614 423-3053</t>
  </si>
  <si>
    <t>molinasandy@hotmail.com</t>
  </si>
  <si>
    <t>diannaazaeta@yahoo.com</t>
  </si>
  <si>
    <t>TALIA JOSEFAT ESTRADA ALONSO</t>
  </si>
  <si>
    <t>656 6235188</t>
  </si>
  <si>
    <t>656 2434856</t>
  </si>
  <si>
    <t>taliaestrada@yahoo.com.mx</t>
  </si>
  <si>
    <t>WOMEN&amp;MEN CENTRO DE DERMATOLOGIA COSMETICA INTEGRAL</t>
  </si>
  <si>
    <t>RUTH ORALIA PARRA CERROS</t>
  </si>
  <si>
    <t>DR. FERNANDEZ</t>
  </si>
  <si>
    <t>LIC. LIZ MORALES</t>
  </si>
  <si>
    <t>ZULEMA OCHOA</t>
  </si>
  <si>
    <t>614 4266078 EXT 111</t>
  </si>
  <si>
    <t>109 4102291</t>
  </si>
  <si>
    <t>614 4267463</t>
  </si>
  <si>
    <t>614 4157084</t>
  </si>
  <si>
    <t>614 3701104</t>
  </si>
  <si>
    <t>lmorales10@hotmail.com</t>
  </si>
  <si>
    <t>KINKO'S</t>
  </si>
  <si>
    <t>614 481-1218</t>
  </si>
  <si>
    <t>614 481-9613</t>
  </si>
  <si>
    <t>CAPITAL TIRE CENTER EXPERTOS EN LLANTAS Y SERVICIOS</t>
  </si>
  <si>
    <t>KARLA BELEN RODRIGUEZ BUJANDA</t>
  </si>
  <si>
    <t>GUILLERMO BACA</t>
  </si>
  <si>
    <t>614 419 4343</t>
  </si>
  <si>
    <t>614 184 22 56</t>
  </si>
  <si>
    <t>memostire@live.com.mx</t>
  </si>
  <si>
    <t>SERV. ESP. K9</t>
  </si>
  <si>
    <t>RODOLFO ERENSTO MUELA GURROLA</t>
  </si>
  <si>
    <t>614 45936 43</t>
  </si>
  <si>
    <t>614 436 1013</t>
  </si>
  <si>
    <t>SERVICIOSK9@LIVE.COM.MX</t>
  </si>
  <si>
    <t>CONTROL BIOLOGICO CAMBIO</t>
  </si>
  <si>
    <t>NINFA NOHEMI MONTELONGO ROMERO</t>
  </si>
  <si>
    <t>VICTOR MANUEL HERNADEZ GUEVARA</t>
  </si>
  <si>
    <t>614 4193947</t>
  </si>
  <si>
    <t>648 422224</t>
  </si>
  <si>
    <t>M_NINFA@MONTELONGO.COM</t>
  </si>
  <si>
    <t>10 CIRCUITO DIEZ WOMAN FITNESS CENTER</t>
  </si>
  <si>
    <t>LIC. LUIS MENDOZA ARELLANES</t>
  </si>
  <si>
    <t>614 51192304</t>
  </si>
  <si>
    <t>614 52332511</t>
  </si>
  <si>
    <t>GPI INGENIERIA</t>
  </si>
  <si>
    <t>MARTIN ENRIQUE GURROLA PEÑA</t>
  </si>
  <si>
    <t>614 4103341</t>
  </si>
  <si>
    <t>MARTIN_EGM@YAHOO.COM.MX</t>
  </si>
  <si>
    <t>JAVIER FAVELA BRINGAS</t>
  </si>
  <si>
    <t>614 2601657</t>
  </si>
  <si>
    <t>614 1185840</t>
  </si>
  <si>
    <t>javier.favela@gmail.com</t>
  </si>
  <si>
    <t>DJR DINOS RESTAURANT JR</t>
  </si>
  <si>
    <t>LAURA IRENE LICON CARRAZCO</t>
  </si>
  <si>
    <t>639 4674041</t>
  </si>
  <si>
    <t>639 473 78 08</t>
  </si>
  <si>
    <t>639 106 4673</t>
  </si>
  <si>
    <t>dinosjunior2010@hotmail.com</t>
  </si>
  <si>
    <t>SERVIGLASS ALUMINIO &amp;VIDRIO</t>
  </si>
  <si>
    <t>LIC. JORGE ARTURO OLIVAS PEREZ</t>
  </si>
  <si>
    <t>614 4461086</t>
  </si>
  <si>
    <t>jorge@serviglass.com.mx</t>
  </si>
  <si>
    <t>ING. LUIS ORTIZ KAZUSA</t>
  </si>
  <si>
    <t>614 418 66 04</t>
  </si>
  <si>
    <t>614 411 32 04</t>
  </si>
  <si>
    <t>lokazusa@hotmail.com</t>
  </si>
  <si>
    <t>DIRECTORIO ELCOMERCIAL.MX</t>
  </si>
  <si>
    <t>SERGIO CHAVEZ RODIRGUEZ</t>
  </si>
  <si>
    <t>614 4155385</t>
  </si>
  <si>
    <t>614 1 11 63 97</t>
  </si>
  <si>
    <t>SERVICECOM.CHIHUAHUA@HOTMAIL.COM</t>
  </si>
  <si>
    <t>EDUARDO CENICEROS BORUNDA</t>
  </si>
  <si>
    <t>614 4132353</t>
  </si>
  <si>
    <t>614 1319043</t>
  </si>
  <si>
    <t>EDUARDO_CENICEROS@YAHOO.COM.MX</t>
  </si>
  <si>
    <t>KALA BELEN RODRIGUEZ BUJANDA,</t>
  </si>
  <si>
    <t>614 4194343</t>
  </si>
  <si>
    <t>614 1842256</t>
  </si>
  <si>
    <t>TURISMO RAPIDOS DELICIAS</t>
  </si>
  <si>
    <t>JULIA MARGARITA URRUTIA SIAS</t>
  </si>
  <si>
    <t>614 4108081</t>
  </si>
  <si>
    <t>OGONZALEZ_AESP@HOTMAIL.COM</t>
  </si>
  <si>
    <t>614 420-8811</t>
  </si>
  <si>
    <t>614-101-1310</t>
  </si>
  <si>
    <t>GUSTAVO LOPEZ GRAJALES</t>
  </si>
  <si>
    <t>625 128 0239</t>
  </si>
  <si>
    <t>GRAJALES_G_L@HOTMAIL.COM</t>
  </si>
  <si>
    <t>JOSE TRIANA ZUÑIGA</t>
  </si>
  <si>
    <t>aukar@hotmail.com</t>
  </si>
  <si>
    <t>CASAREZA X-PRESS</t>
  </si>
  <si>
    <t>GILBERTO MANUEL REZA OLIVAS</t>
  </si>
  <si>
    <t>614 4200640</t>
  </si>
  <si>
    <t>614 2357037</t>
  </si>
  <si>
    <t>chio_reku@hotmail.com</t>
  </si>
  <si>
    <t>LA COCINA DE ROSY MORALES</t>
  </si>
  <si>
    <t>ROSA MARIA MORALES MARTINEZ</t>
  </si>
  <si>
    <t>RAUL ARMANDO GOMEZ RAMOS</t>
  </si>
  <si>
    <t>614 4301239</t>
  </si>
  <si>
    <t>614 1690328</t>
  </si>
  <si>
    <t>raularmandogomez@hotmail.com</t>
  </si>
  <si>
    <t>moralesmtz_rosy@hotmail.com</t>
  </si>
  <si>
    <t>FRESNO</t>
  </si>
  <si>
    <t>614-1011310</t>
  </si>
  <si>
    <t>HEGA PINTURAS</t>
  </si>
  <si>
    <t>ANGEL HERANDEZ GOMEZ</t>
  </si>
  <si>
    <t>614 4403811</t>
  </si>
  <si>
    <t>614 4270184</t>
  </si>
  <si>
    <t>614 4403825</t>
  </si>
  <si>
    <t>pinturashega@gmail.com</t>
  </si>
  <si>
    <t>CABRITO CAMPESTRE STEAK HOUSE</t>
  </si>
  <si>
    <t>JORGE ISRAEL RUBALCABA HEREDIA</t>
  </si>
  <si>
    <t>614 2368384</t>
  </si>
  <si>
    <t>614 2338291</t>
  </si>
  <si>
    <t>jurekjorge@hotmail.com</t>
  </si>
  <si>
    <t>EURO DÓLAR PRESTA MÁS F&amp;R</t>
  </si>
  <si>
    <t>JOSE JUAN RENTERIA LEJIA</t>
  </si>
  <si>
    <t>614 4235636</t>
  </si>
  <si>
    <t>614 2666716</t>
  </si>
  <si>
    <t>TSML TABO SUSHI, MARTINIS AND LOUNGE</t>
  </si>
  <si>
    <t>662 3104237</t>
  </si>
  <si>
    <t>PAMPAS DO SUL RESTAURANTE DO BRASIL</t>
  </si>
  <si>
    <t>LUIS ALEJANDRO RODRIGUEZ ROMO</t>
  </si>
  <si>
    <t>ARACELY RAMIREZ</t>
  </si>
  <si>
    <t>614 2017647</t>
  </si>
  <si>
    <t>614-186-3577</t>
  </si>
  <si>
    <t>luisrodriguez@pampasdosul.com</t>
  </si>
  <si>
    <t>pampasdosul@hotmail.com,</t>
  </si>
  <si>
    <t>ALEJANDRA PICO VILLALPANDO</t>
  </si>
  <si>
    <t>SKARLATOS ANTONIADIS</t>
  </si>
  <si>
    <t>614 137 62 26</t>
  </si>
  <si>
    <t>413131834 627 74 30 90</t>
  </si>
  <si>
    <t>info@lilablue.es</t>
  </si>
  <si>
    <t>ROSA ALICIA REYES QUIÑONES</t>
  </si>
  <si>
    <t>614 4333799</t>
  </si>
  <si>
    <t>614 1843369</t>
  </si>
  <si>
    <t>rosyreyes@yahoo.com</t>
  </si>
  <si>
    <t>PROVEEDORA DE RADIADORES BARRERA</t>
  </si>
  <si>
    <t>GERARDO PEREZ BARRERA</t>
  </si>
  <si>
    <t>614 4130713</t>
  </si>
  <si>
    <t>614 5757603</t>
  </si>
  <si>
    <t>provee_rad@hotmail.com</t>
  </si>
  <si>
    <t>FLORENCIA PLATA Y FANTASIA</t>
  </si>
  <si>
    <t>CLAUDIA HERRERA DE LA ROSA</t>
  </si>
  <si>
    <t>614 4987356</t>
  </si>
  <si>
    <t>614 235-1606</t>
  </si>
  <si>
    <t>614 115-3763</t>
  </si>
  <si>
    <t>Claudia_hdlr@hotmail.com</t>
  </si>
  <si>
    <t>VICTOR MANUEL MANCERA LOPEZ</t>
  </si>
  <si>
    <t>victormancera@prodigy.net.mx</t>
  </si>
  <si>
    <t>CONTACTO LIC. ROMO</t>
  </si>
  <si>
    <t>614 4173598,</t>
  </si>
  <si>
    <t>EQUIPO DE SEGURIDAD MEDA</t>
  </si>
  <si>
    <t>MARIA ANTONIETA MEZA DELGADO</t>
  </si>
  <si>
    <t>ERNESTO QUIÑONEZ PONCE DE LEON</t>
  </si>
  <si>
    <t>eqmeda@hotmail.com</t>
  </si>
  <si>
    <t>ANTONIA ERNESTINA TERREROS TORRES</t>
  </si>
  <si>
    <t>SAHARA.CATALINA@HOTMAIL.COM</t>
  </si>
  <si>
    <t>HTT</t>
  </si>
  <si>
    <t>614 410 1415</t>
  </si>
  <si>
    <t>pburciaga@gmail.com; ventas@tyme.com.mx</t>
  </si>
  <si>
    <t>LAURA CECILA GOMEZ SEDEÑO</t>
  </si>
  <si>
    <t>614 4149385</t>
  </si>
  <si>
    <t>614 195 38 39</t>
  </si>
  <si>
    <t>laurislauris1958@hotmail.com</t>
  </si>
  <si>
    <t>DELIFLORES</t>
  </si>
  <si>
    <t>6394725095,</t>
  </si>
  <si>
    <t>NEW LIFE BATTERY</t>
  </si>
  <si>
    <t>JESUS ALONSO GARCIA BALCORTA</t>
  </si>
  <si>
    <t>614 4240374</t>
  </si>
  <si>
    <t>614 3459079</t>
  </si>
  <si>
    <t>alogar13@hotmail.com</t>
  </si>
  <si>
    <t>DSO CORPORATIVO CENTRO DE CAPACITACION. EVALUACION Y CALIDAD</t>
  </si>
  <si>
    <t>OSCAR EMANUEL PEREZ ANGULO</t>
  </si>
  <si>
    <t>MARCO ANTONIO PEREZ ANGULO</t>
  </si>
  <si>
    <t>614 414-8030</t>
  </si>
  <si>
    <t>614 426 5577 ext- 109</t>
  </si>
  <si>
    <t>614 414-8031</t>
  </si>
  <si>
    <t>614 414-8033</t>
  </si>
  <si>
    <t>614 184-8285</t>
  </si>
  <si>
    <t>REL</t>
  </si>
  <si>
    <t>ILDA LOZOYA</t>
  </si>
  <si>
    <t>PAOLA</t>
  </si>
  <si>
    <t>MAIRA LILIA RIOS RIOS</t>
  </si>
  <si>
    <t>614 2935400</t>
  </si>
  <si>
    <t>614 4118419</t>
  </si>
  <si>
    <t>614 2933590</t>
  </si>
  <si>
    <t>614 1740851</t>
  </si>
  <si>
    <t>chocolaterios@hotmail.com</t>
  </si>
  <si>
    <t>MUEBLE ESTETICA DEM</t>
  </si>
  <si>
    <t>PIZZERÍA LA SIERRA THIESSEN</t>
  </si>
  <si>
    <t>GERARDO FIERRO</t>
  </si>
  <si>
    <t>administracion@hhconsultores.com.mx</t>
  </si>
  <si>
    <t>mauricio.munoz@corporativohh.com</t>
  </si>
  <si>
    <t>LUIS FERNANDO ROBLEDO ANAYA</t>
  </si>
  <si>
    <t>prohul@hotmail.com</t>
  </si>
  <si>
    <t>BANENS</t>
  </si>
  <si>
    <t>625-590-8508</t>
  </si>
  <si>
    <t>karina@trailer.com;</t>
  </si>
  <si>
    <t>EL GORDO</t>
  </si>
  <si>
    <t>ABELARDO GARZA MORIEL</t>
  </si>
  <si>
    <t>614 4109898</t>
  </si>
  <si>
    <t>614 2 39 72 72</t>
  </si>
  <si>
    <t>abel64@hotmail.com</t>
  </si>
  <si>
    <t>IVAN ARANGURE FOTOGRAFIA</t>
  </si>
  <si>
    <t>IVAN ARANGURE JAQUEZ</t>
  </si>
  <si>
    <t>614 4218537</t>
  </si>
  <si>
    <t>zivanko@hotmail.com</t>
  </si>
  <si>
    <t>ivanarangure@hotmail.com</t>
  </si>
  <si>
    <t>PRODIET</t>
  </si>
  <si>
    <t>BRC BRITISH ROCK CAFÉ</t>
  </si>
  <si>
    <t>MARINA CORRAL</t>
  </si>
  <si>
    <t>melinao@ceramikon.com;</t>
  </si>
  <si>
    <t>marianac@ceramikon.com</t>
  </si>
  <si>
    <t>PAX FACTURANDO CONFIANZA</t>
  </si>
  <si>
    <t>JOSE ROBERTO SILVA AVILA</t>
  </si>
  <si>
    <t>MANUEL SANCHEZ</t>
  </si>
  <si>
    <t>4 24 04 44</t>
  </si>
  <si>
    <t>jose.silva@paxfacturacion.com</t>
  </si>
  <si>
    <t>MANUEL.SANCHEZ@PAXFACTURACION.COM</t>
  </si>
  <si>
    <t>EDUARDO RENE</t>
  </si>
  <si>
    <t>ELEAZAR RIVERO</t>
  </si>
  <si>
    <t>eduardos_renes@hotmail.com</t>
  </si>
  <si>
    <t>ARRENDAMIENTOS Y CONSTRUCCIONES MOHINORA</t>
  </si>
  <si>
    <t>RENE PEREZ QUEZADA</t>
  </si>
  <si>
    <t>614 4466253</t>
  </si>
  <si>
    <t>614 1615054</t>
  </si>
  <si>
    <t>ACMSA09@HOTMAIL.COM</t>
  </si>
  <si>
    <t>OROMIEL JARABE</t>
  </si>
  <si>
    <t>639 1069321</t>
  </si>
  <si>
    <t>MONICA HORTENCIA CHACON GOMEZ</t>
  </si>
  <si>
    <t>614 430 0606</t>
  </si>
  <si>
    <t>614 2398502</t>
  </si>
  <si>
    <t>chaconmony@hotmail.com</t>
  </si>
  <si>
    <t>614 4119399</t>
  </si>
  <si>
    <t>614 4403474</t>
  </si>
  <si>
    <t>614 1513435</t>
  </si>
  <si>
    <t>614 4116931</t>
  </si>
  <si>
    <t>fonda_chilangos@yahoo.com.mx</t>
  </si>
  <si>
    <t>famverachi@hotmail.com</t>
  </si>
  <si>
    <t>CP. RAMON AGUIRRE OLGUIN</t>
  </si>
  <si>
    <t>627 5230617</t>
  </si>
  <si>
    <t>ervilla@prodigy.net.mx</t>
  </si>
  <si>
    <t>GUSTAVO MONTOYA DOMINGUEZ</t>
  </si>
  <si>
    <t>614 4150058</t>
  </si>
  <si>
    <t>tavitomd@hotmail.com</t>
  </si>
  <si>
    <t>BANDIDO’S JAT STEAK HOUSE</t>
  </si>
  <si>
    <t>JORGE ALBERTO TORRES GARCIA</t>
  </si>
  <si>
    <t>MARIANA</t>
  </si>
  <si>
    <t>marissakto@hotmail.com</t>
  </si>
  <si>
    <t>EKTRON</t>
  </si>
  <si>
    <t>ELSI PAZ QUINTANA,</t>
  </si>
  <si>
    <t>ALFONSO PAZ QUINTANA.</t>
  </si>
  <si>
    <t>EDUARDO PAZ QUINTANA</t>
  </si>
  <si>
    <t>ARTURO PAZ QUINTANA</t>
  </si>
  <si>
    <t>eduaerdo</t>
  </si>
  <si>
    <t>ÓSCAR MANUEL PAZ QUINTANA</t>
  </si>
  <si>
    <t>SILVIA PAZ QUINTANA</t>
  </si>
  <si>
    <t>IVONNE PAZ QUINTANA</t>
  </si>
  <si>
    <t>625582 0122</t>
  </si>
  <si>
    <t>.614 239 9504</t>
  </si>
  <si>
    <t>SABOR DE MI MEXICO FOOD LINE BUFFALO STEAKHOUSE CAZ</t>
  </si>
  <si>
    <t>GABRIELA PRTILLO ORTIZ</t>
  </si>
  <si>
    <t>625 136 44 00</t>
  </si>
  <si>
    <t>SABOR DE MI MEXICO STEAKHOUSE CAZ</t>
  </si>
  <si>
    <t>MANUEL RENE RASCON LUNA</t>
  </si>
  <si>
    <t>614 4189067</t>
  </si>
  <si>
    <t>614 1597627</t>
  </si>
  <si>
    <t>614 1020686</t>
  </si>
  <si>
    <t>gerardo_rascon@hotmail.com</t>
  </si>
  <si>
    <t>LIC. ROBERTO MEDINA</t>
  </si>
  <si>
    <t>614 416-9973</t>
  </si>
  <si>
    <t>614 413-1833</t>
  </si>
  <si>
    <t>MARIA ELVA SEPULVEDA REYES</t>
  </si>
  <si>
    <t>LINNE SANDOVAL</t>
  </si>
  <si>
    <t>639 106 95 40</t>
  </si>
  <si>
    <t>linnesandoval@hotmail.com</t>
  </si>
  <si>
    <t>MARIA ELENA QUINTANA QUEZADA</t>
  </si>
  <si>
    <t>614 2473722</t>
  </si>
  <si>
    <t>ING. ALBERTO TERRAZAS CHAVEZ</t>
  </si>
  <si>
    <t>614 4155100</t>
  </si>
  <si>
    <t>614 2663269</t>
  </si>
  <si>
    <t>alberto.terrazas@galter.com.mx</t>
  </si>
  <si>
    <t>ONNÁ</t>
  </si>
  <si>
    <t>NANCY MINERVA CISNEROS MEDINA</t>
  </si>
  <si>
    <t>ELSA ALEJANDRINA TOSTADO FERNÁNDEZ</t>
  </si>
  <si>
    <t>614 4132524</t>
  </si>
  <si>
    <t>centro.onna@hotmail.com</t>
  </si>
  <si>
    <t>GUILLERMO VILLALOBOS VASQUEZ</t>
  </si>
  <si>
    <t>614 4353599</t>
  </si>
  <si>
    <t>614 4271695</t>
  </si>
  <si>
    <t>direccion@inpakoline.com</t>
  </si>
  <si>
    <t>656 625-5238</t>
  </si>
  <si>
    <t>656 626-8309</t>
  </si>
  <si>
    <t>656 625-8074</t>
  </si>
  <si>
    <t>FP FUMI PLAGAS</t>
  </si>
  <si>
    <t>FORTINO EMILIO NUÑEZ SAENZ</t>
  </si>
  <si>
    <t>614 2592165</t>
  </si>
  <si>
    <t>614 2542165</t>
  </si>
  <si>
    <t>614 424 15 27</t>
  </si>
  <si>
    <t>614 4 581441</t>
  </si>
  <si>
    <t>fumiplagas@ch.cablemas.com</t>
  </si>
  <si>
    <t>FUMIPLAGASUNO@HOTMAIL.COM</t>
  </si>
  <si>
    <t>JESUS ENRIQUE ARMENDÁRIZ FRANCO</t>
  </si>
  <si>
    <t>627 5225846</t>
  </si>
  <si>
    <t>614 7969432</t>
  </si>
  <si>
    <t>614 1241784</t>
  </si>
  <si>
    <t>frelesa@hotmail.com</t>
  </si>
  <si>
    <t>LUIS ALFREDO ROMERO TERRAZAS</t>
  </si>
  <si>
    <t>614 4140800</t>
  </si>
  <si>
    <t>614 4140400</t>
  </si>
  <si>
    <t>info@olinkatur.com.mx</t>
  </si>
  <si>
    <t>LUIS CARLOS CHAVIRA BARRAGAN</t>
  </si>
  <si>
    <t>614 4107050</t>
  </si>
  <si>
    <t>614 1422195</t>
  </si>
  <si>
    <t>luis@vts.mx;diana@vts.mx</t>
  </si>
  <si>
    <t>JOEL SANTOS ESCAMILLA ONTIVEROS</t>
  </si>
  <si>
    <t>614 4199682</t>
  </si>
  <si>
    <t>614 2025443</t>
  </si>
  <si>
    <t>JESCAMILLA@DIELCOM.COM</t>
  </si>
  <si>
    <t>I MOTORES Y EQUIPOS ELECTRICOS</t>
  </si>
  <si>
    <t>HERIBERTO RAMIREZ VELAZQUEZ</t>
  </si>
  <si>
    <t>614 4151500</t>
  </si>
  <si>
    <t>614 1614255</t>
  </si>
  <si>
    <t>614 1312299</t>
  </si>
  <si>
    <t>motoresyequipos@hotmail.com</t>
  </si>
  <si>
    <t>MARTIN KAUENHOFEN WIEBE</t>
  </si>
  <si>
    <t>FRANZ KAUENHOFEN WIEBE</t>
  </si>
  <si>
    <t>659 576-6195</t>
  </si>
  <si>
    <t>625 115-2974</t>
  </si>
  <si>
    <t>625 121-9937</t>
  </si>
  <si>
    <t>industriasmetgri@hotmail.com</t>
  </si>
  <si>
    <t>jkelflaco@gmail.com</t>
  </si>
  <si>
    <t>RICARDO SALINAS LOZANO</t>
  </si>
  <si>
    <t>614 2008595</t>
  </si>
  <si>
    <t>614 2333922</t>
  </si>
  <si>
    <t>R.RICSA@HOTMAIL.COM</t>
  </si>
  <si>
    <t>BLÉ PANADERÍA ARTE QUE SABE A PAN</t>
  </si>
  <si>
    <t>PAULO CESAR REYES NEVAREZ</t>
  </si>
  <si>
    <t>614 4234824</t>
  </si>
  <si>
    <t>paulo_reyes@hotmail.com</t>
  </si>
  <si>
    <t>DENISSE SOTO PEREZ</t>
  </si>
  <si>
    <t>614 4100464</t>
  </si>
  <si>
    <t>614 2401364</t>
  </si>
  <si>
    <t>denisse.soto@gbcdemexico</t>
  </si>
  <si>
    <t>jescamilla@dielcom.com</t>
  </si>
  <si>
    <t>GRUPO CAMACHO Y SUCESORES</t>
  </si>
  <si>
    <t>JUAN JOSE CAMACHO GOMEZ</t>
  </si>
  <si>
    <t>614 4141844</t>
  </si>
  <si>
    <t>jcamacho@grupocamacho.com.mx</t>
  </si>
  <si>
    <t>TECNICOS EN ELEVADORES ACP 1980</t>
  </si>
  <si>
    <t>BLANCA ESTELA CASTRO BURGOS</t>
  </si>
  <si>
    <t>ANTONIO CASTRO BURGOS</t>
  </si>
  <si>
    <t>JUAN ALBERTO CASTRO BURGOS</t>
  </si>
  <si>
    <t>EVA ELISA CASTRO BURGOS</t>
  </si>
  <si>
    <t>614 4163812</t>
  </si>
  <si>
    <t>evacastrob@hotmai.com'</t>
  </si>
  <si>
    <t>THE LODGE AT CREEL TLC</t>
  </si>
  <si>
    <t>FEDERICO ALBERTO GARCIA RUSSEK</t>
  </si>
  <si>
    <t>614 413 9020</t>
  </si>
  <si>
    <t>614 4884749</t>
  </si>
  <si>
    <t>CLAUDIA ACOSTA GUERECA</t>
  </si>
  <si>
    <t>614 4558819</t>
  </si>
  <si>
    <t>614 2158168</t>
  </si>
  <si>
    <t>clau17acosta@hotmail.com</t>
  </si>
  <si>
    <t>PSS BY ULISES MARTINEZ</t>
  </si>
  <si>
    <t>ALAN ULISES MARTINEZ NEVAREZ</t>
  </si>
  <si>
    <t>614 4196558</t>
  </si>
  <si>
    <t>614 2152571</t>
  </si>
  <si>
    <t>alulmane@hotmail.com</t>
  </si>
  <si>
    <t>JOSE ANTONIO ANCHONDO ARZAGA</t>
  </si>
  <si>
    <t>614 4591352</t>
  </si>
  <si>
    <t>614 1690381</t>
  </si>
  <si>
    <t>joseantoniotornillo@hotmail.com</t>
  </si>
  <si>
    <t>A&amp;G BAJA SHRIMP &amp; BEER</t>
  </si>
  <si>
    <t>PATRICIO ALEJANDRO PADILLA FAVELA</t>
  </si>
  <si>
    <t>614 5434036</t>
  </si>
  <si>
    <t>614 4581254</t>
  </si>
  <si>
    <t>alejandropadillafavela@hotmail.com</t>
  </si>
  <si>
    <t>ABRAHAM RAMIREZ HERRERA</t>
  </si>
  <si>
    <t>614 1318899</t>
  </si>
  <si>
    <t>CUBYLAM</t>
  </si>
  <si>
    <t>614 4429100</t>
  </si>
  <si>
    <t>ELCHALET@PRODIGY.NET.MX</t>
  </si>
  <si>
    <t>tpardoh@gmail.com</t>
  </si>
  <si>
    <t>MAS COLORS MASTER AUTOMOTIVE SYSTEMS</t>
  </si>
  <si>
    <t>GUSTAVO ERNESTO PÉREZ CHAVIRA</t>
  </si>
  <si>
    <t>614 4101265</t>
  </si>
  <si>
    <t>614 1546182</t>
  </si>
  <si>
    <t>mascolors@hotmail.com</t>
  </si>
  <si>
    <t>VERY NICE</t>
  </si>
  <si>
    <t>614-420-8811</t>
  </si>
  <si>
    <t>JESUS ANTONIO CHAVIRA ARAGON</t>
  </si>
  <si>
    <t>ichavira@oficium.com.mx</t>
  </si>
  <si>
    <t>CREDIFAST</t>
  </si>
  <si>
    <t>614290 0316</t>
  </si>
  <si>
    <t>MARÍA REIMER WALL</t>
  </si>
  <si>
    <t>625 5 83 23 86</t>
  </si>
  <si>
    <t>625 1153115</t>
  </si>
  <si>
    <t>jacobof@remolquesnorte.com</t>
  </si>
  <si>
    <t>jacobo.fehr@hotmail.com</t>
  </si>
  <si>
    <t>LUIS ALFONSO LUNA RENTERIA</t>
  </si>
  <si>
    <t>614 4235080</t>
  </si>
  <si>
    <t>614 3943139</t>
  </si>
  <si>
    <t>informes@olddays.com.mx</t>
  </si>
  <si>
    <t>lunaluisalfonso@hotmail.com</t>
  </si>
  <si>
    <t>XTRAINING CHALLENGE YOURSELF</t>
  </si>
  <si>
    <t>DAFNIS RAUL MORALES DIAZ
PEREZ</t>
  </si>
  <si>
    <t>ERIK VLADIMIR RODRIGUEZ PÉREZ</t>
  </si>
  <si>
    <t>JOSÉ CARLOS MENDOZA HERNANDEZ</t>
  </si>
  <si>
    <t>VÍCTOR HUGO PADILLA PÉREZ</t>
  </si>
  <si>
    <t>614 1847964</t>
  </si>
  <si>
    <t>614 2217213</t>
  </si>
  <si>
    <t>raulmorales.diaz@live.com.mx</t>
  </si>
  <si>
    <t>vladypesado@hotmail.com</t>
  </si>
  <si>
    <t>CLASSIC ANTIDERRAME</t>
  </si>
  <si>
    <t>MARIO HUMBERTO MEDINA DUARTE,</t>
  </si>
  <si>
    <t>TANIA PARDO</t>
  </si>
  <si>
    <t>CLEMENTINA VELA DE MEDINA</t>
  </si>
  <si>
    <t>614 442-9100</t>
  </si>
  <si>
    <t>CUADRO BY CUBYTOP</t>
  </si>
  <si>
    <t>CUBY SOLID</t>
  </si>
  <si>
    <t>CUBY STONE</t>
  </si>
  <si>
    <t>SICOMORO LABORATORIO DE ANÁLISIS CLINICOS</t>
  </si>
  <si>
    <t>FRANCISCO ANTONIO CARMONA NUÑEZ</t>
  </si>
  <si>
    <t>614 4217898</t>
  </si>
  <si>
    <t>614 1023338</t>
  </si>
  <si>
    <t>facarmona2mexico.com</t>
  </si>
  <si>
    <t>TREBLY</t>
  </si>
  <si>
    <t>HELADOS TREVI DE CHIHUAHUA, S.A. DE C.V.</t>
  </si>
  <si>
    <t>614 4173410</t>
  </si>
  <si>
    <t>ISAD INSTITUTO SUPERIOR DE ARQUITECTURA Y DISEÑO</t>
  </si>
  <si>
    <t>DRINA JANETH CABRERA BUJANDA</t>
  </si>
  <si>
    <t>614 4154909</t>
  </si>
  <si>
    <t>614 4100794</t>
  </si>
  <si>
    <t>cpinon@isad.edu.mx</t>
  </si>
  <si>
    <t>encanto_bebe@hotmail.com</t>
  </si>
  <si>
    <t>terech@isado.edu.mx</t>
  </si>
  <si>
    <t>VIENA</t>
  </si>
  <si>
    <t>614 4219671</t>
  </si>
  <si>
    <t>614 2336510</t>
  </si>
  <si>
    <t>Sr. ZUÑIGA</t>
  </si>
  <si>
    <t>4 20 10 05,</t>
  </si>
  <si>
    <t>jzuniga@rammsa.com.mx</t>
  </si>
  <si>
    <t>eramirez@rammsa.com.mx</t>
  </si>
  <si>
    <t>HARINA THIESSEN</t>
  </si>
  <si>
    <t>ALBERT THIESSEN FRIESSEN Y PETER THIESSEN NEUFELD</t>
  </si>
  <si>
    <t>NIEVE THIESSEN</t>
  </si>
  <si>
    <t>01 8444390002</t>
  </si>
  <si>
    <t>SALSA THIESSEN</t>
  </si>
  <si>
    <t>ABRASIVE SOLUTIONS CONVERTING CENTER</t>
  </si>
  <si>
    <t>OSCAR HUMBERTO REZ BAYLON</t>
  </si>
  <si>
    <t>614 4153534</t>
  </si>
  <si>
    <t>614 2337926</t>
  </si>
  <si>
    <t>hperez@sapisa.com.mx</t>
  </si>
  <si>
    <t>HECTOR ADRIAN GONZALEZ CORRAL</t>
  </si>
  <si>
    <t>614 5430309</t>
  </si>
  <si>
    <t>614 2663778</t>
  </si>
  <si>
    <t>kaldaz@dynamofletes.com</t>
  </si>
  <si>
    <t>JESUS ANTONIO MARTINEZ ESCAMILLA</t>
  </si>
  <si>
    <t>POLINORCHIH@HOTMAIL.COM</t>
  </si>
  <si>
    <t>ESCUELA PARA BOMBEROS SERGIO ARTURO CAMACHO ARROYO</t>
  </si>
  <si>
    <t>OPTIMAGEN CENTRO OFTALMOLÓGICO Y ESTÉTICO INTEGRAL</t>
  </si>
  <si>
    <t>MARIA ELSA PIZARRO BARRERA</t>
  </si>
  <si>
    <t>RODRIGO PIZARRO BARRERA</t>
  </si>
  <si>
    <t>614 4107621</t>
  </si>
  <si>
    <t>draelisapizarro@gmail.com</t>
  </si>
  <si>
    <t>CERRAJERIA X-PRESS CX-P</t>
  </si>
  <si>
    <t>GASTON ALONSO HERNANDEZ GUTIERREZ</t>
  </si>
  <si>
    <t>614 416 1313</t>
  </si>
  <si>
    <t>gastonhdz@hotmail.com</t>
  </si>
  <si>
    <t>LIC. IRMA GEORGINA YAMADA WECKMANN</t>
  </si>
  <si>
    <t>614 5416500</t>
  </si>
  <si>
    <t>614 4398689</t>
  </si>
  <si>
    <t>georyw@hotmail.com</t>
  </si>
  <si>
    <t>gvenegas@hospitalcima.com.mx</t>
  </si>
  <si>
    <t>CITONER</t>
  </si>
  <si>
    <t>RUBEN MODESTO GRAJEDA CASTILLO</t>
  </si>
  <si>
    <t>614 2015227</t>
  </si>
  <si>
    <t>614 1362040</t>
  </si>
  <si>
    <t>CIRMEX@GMAIL.COM</t>
  </si>
  <si>
    <t>614 4255253</t>
  </si>
  <si>
    <t>ROBERTO ORTIZ SALVADOR</t>
  </si>
  <si>
    <t>614 427 13 06</t>
  </si>
  <si>
    <t>cuter32@hotmail.com</t>
  </si>
  <si>
    <t>614 4392864</t>
  </si>
  <si>
    <t>614 233-1378</t>
  </si>
  <si>
    <t>614 4302700</t>
  </si>
  <si>
    <t>jgalvan@hospitalcima.com.mx</t>
  </si>
  <si>
    <t>dr.jgalvan@hotmail.com</t>
  </si>
  <si>
    <t>SR.FEDERICO GONZALEZ</t>
  </si>
  <si>
    <t>614 410-4732</t>
  </si>
  <si>
    <t>614 415-9423</t>
  </si>
  <si>
    <t>614 416-2986</t>
  </si>
  <si>
    <t>KAMYKAZE</t>
  </si>
  <si>
    <t>MARCO IVAN SALINAS ROJO</t>
  </si>
  <si>
    <t>614 4330787</t>
  </si>
  <si>
    <t>614 1543139</t>
  </si>
  <si>
    <t>marcozs@hotmail.com</t>
  </si>
  <si>
    <t>OSAT TURISMO DE IMPACTO OPERADORA DE SERVICIOS AEREOS Y TERRESTRES</t>
  </si>
  <si>
    <t>OLIVIA AURORA NAVARRETE ESCALANTE</t>
  </si>
  <si>
    <t>614 4137379</t>
  </si>
  <si>
    <t>IMPACTO00@HOTMAIL.COM</t>
  </si>
  <si>
    <t>EL CHINO</t>
  </si>
  <si>
    <t>COSMETIKA clase 03</t>
  </si>
  <si>
    <t>COSMETIKA clase 35</t>
  </si>
  <si>
    <t>COSMETIKA clase 44</t>
  </si>
  <si>
    <t>EL RAKÓ RESTAURANT</t>
  </si>
  <si>
    <t>ABCEDARIO DEL AUTOMOVIL</t>
  </si>
  <si>
    <t>614 4 16 71 38</t>
  </si>
  <si>
    <t>614 4331618</t>
  </si>
  <si>
    <t>614 4265028 EXT 104</t>
  </si>
  <si>
    <t>614 4148475</t>
  </si>
  <si>
    <t>614 4883897</t>
  </si>
  <si>
    <t>marioher15@prodigy.net.mx</t>
  </si>
  <si>
    <t>sguadiana@abecedariodelautomovil.com</t>
  </si>
  <si>
    <t>CIRO</t>
  </si>
  <si>
    <t>BENJAMIN REZA GUADERRAMA, CONTACTO GEORGINA DIAZ</t>
  </si>
  <si>
    <t>614 4 33 13 50</t>
  </si>
  <si>
    <t>614 2331854</t>
  </si>
  <si>
    <t>614 4 33 42 77</t>
  </si>
  <si>
    <t>ventas@ciro.com.mx</t>
  </si>
  <si>
    <t>breza@ciro.mx</t>
  </si>
  <si>
    <t>DREAMS E E E COFFEE, CAKE AND SOMETHING MORE…</t>
  </si>
  <si>
    <t>614 4193821</t>
  </si>
  <si>
    <t>614 4219515</t>
  </si>
  <si>
    <t>RIVERA COMERCIAL AGROPECUARIA</t>
  </si>
  <si>
    <t>EUGENIO ISABEL RIVERA TENA</t>
  </si>
  <si>
    <t>YURIDIA RIVERA</t>
  </si>
  <si>
    <t>659 1 02 77 03</t>
  </si>
  <si>
    <t>614 1 90 6708</t>
  </si>
  <si>
    <t>comercialagrorivera@hotmail.com</t>
  </si>
  <si>
    <t>yuri_rivera7@hotmail.com</t>
  </si>
  <si>
    <t>NELLY JOYCE QUIÑONEZ</t>
  </si>
  <si>
    <t>614 4244849</t>
  </si>
  <si>
    <t>n_joycep@hotmail.com</t>
  </si>
  <si>
    <t>DIVARY MORFFI AVELLO</t>
  </si>
  <si>
    <t>614 5750244</t>
  </si>
  <si>
    <t>614 112 24 54</t>
  </si>
  <si>
    <t>divacuba@msn.com</t>
  </si>
  <si>
    <t>PI PROTECCION INDUSTRIAL</t>
  </si>
  <si>
    <t>ST. FHILE PIZZA GOURMET</t>
  </si>
  <si>
    <t>JAIME ANTONIO TERAN TREJO</t>
  </si>
  <si>
    <t>614 4135798</t>
  </si>
  <si>
    <t>bjmjja@hotmail.com</t>
  </si>
  <si>
    <t>BUENA VIDA SALUD INFANTIL</t>
  </si>
  <si>
    <t>614 2144000</t>
  </si>
  <si>
    <t>614 4137689</t>
  </si>
  <si>
    <t>614 4123939</t>
  </si>
  <si>
    <t>614 4138908</t>
  </si>
  <si>
    <t>jurídico_difchihuahua@hotmail.com</t>
  </si>
  <si>
    <t>ERICA VALDOVINOS</t>
  </si>
  <si>
    <t>ING. JAVIER GONZALEZ HOLGUIN</t>
  </si>
  <si>
    <t>614 4131200</t>
  </si>
  <si>
    <t>614 2201245</t>
  </si>
  <si>
    <t>dcaclimas@gmail.com</t>
  </si>
  <si>
    <t>SUPER CAMPEON NG</t>
  </si>
  <si>
    <t>nutrigafer@terra.com.mx</t>
  </si>
  <si>
    <t>SUPER CHAMPION NG</t>
  </si>
  <si>
    <t>NUTRIGAFER SUPER CAMPEON</t>
  </si>
  <si>
    <t>ARTES MARCIALES MIXTAS FIGHT CLUB MASTERING FCM</t>
  </si>
  <si>
    <t>INOCENTE MAURICIO RAMIREZ HERNANDEZ</t>
  </si>
  <si>
    <t>614 543 3351</t>
  </si>
  <si>
    <t>614 1 96 58 28</t>
  </si>
  <si>
    <t>eltullo@hotmail.com</t>
  </si>
  <si>
    <t>JOSE FRANCISCO PAREDES AGUAYO</t>
  </si>
  <si>
    <t>614 482 84 94</t>
  </si>
  <si>
    <t>614 1 4214 62</t>
  </si>
  <si>
    <t>iemmex@gmail.com</t>
  </si>
  <si>
    <t>SBELT PROTEIN NU PRE GEN</t>
  </si>
  <si>
    <t>614 2743274</t>
  </si>
  <si>
    <t>ALEJANDRO MEDINA MIRAMONTES</t>
  </si>
  <si>
    <t>614 2599991099</t>
  </si>
  <si>
    <t>614 278 2025</t>
  </si>
  <si>
    <t>a.m,86@hotmail.com</t>
  </si>
  <si>
    <t>ALBERTO GASCA PEREZ</t>
  </si>
  <si>
    <t>614 2014308</t>
  </si>
  <si>
    <t>614 126 68 96</t>
  </si>
  <si>
    <t>614 2 89 78 20</t>
  </si>
  <si>
    <t>chorizolospetates@hotmail.com</t>
  </si>
  <si>
    <t>614 1 71 09 13</t>
  </si>
  <si>
    <t>TECNOCEREALES</t>
  </si>
  <si>
    <t>01 915 4915141</t>
  </si>
  <si>
    <t>JAVIER EDUARDO VARELA SANCHEZ</t>
  </si>
  <si>
    <t>CLAUDIO GALACNE</t>
  </si>
  <si>
    <t>614 179-30-00</t>
  </si>
  <si>
    <t>614 1 84 91 54</t>
  </si>
  <si>
    <t>614 494 04 29</t>
  </si>
  <si>
    <t>J_VARELA@LIVE.COM.MX</t>
  </si>
  <si>
    <t>614 4162166</t>
  </si>
  <si>
    <t>COMERCIALVALEN@PRODIGY.NET.MX</t>
  </si>
  <si>
    <t>oscarcel_sa@hotmail.com</t>
  </si>
  <si>
    <t>C&amp;C</t>
  </si>
  <si>
    <t>LAURA ELENA HERNANDEZ PORTILLO</t>
  </si>
  <si>
    <t>614 4186130</t>
  </si>
  <si>
    <t>614 345 9755</t>
  </si>
  <si>
    <t>lauris1024@hotmail.com</t>
  </si>
  <si>
    <t>DANIEL CORDERO TERUEL</t>
  </si>
  <si>
    <t>614 4210575</t>
  </si>
  <si>
    <t>614 1533405</t>
  </si>
  <si>
    <t>danielcormen@hotmail.com</t>
  </si>
  <si>
    <t>generacion@corderoboots.com.mx</t>
  </si>
  <si>
    <t>DANIEL GOMEZ CASILLAS</t>
  </si>
  <si>
    <t>CONTADORA LUCY CAMPISTA</t>
  </si>
  <si>
    <t>614 4354092</t>
  </si>
  <si>
    <t>614 2337008</t>
  </si>
  <si>
    <t>tostadas_chihuahua@hotmail.com</t>
  </si>
  <si>
    <t>recepcion_cfdtostadas@hotmail.com</t>
  </si>
  <si>
    <t>info@botanascrounch.com</t>
  </si>
  <si>
    <t>FOURGROUP</t>
  </si>
  <si>
    <t>LUIS FERNANDO CANO BARRAZA</t>
  </si>
  <si>
    <t>614 4300000</t>
  </si>
  <si>
    <t>lfcano@gmail.com</t>
  </si>
  <si>
    <t>amantilla@fourgroup.com.mx</t>
  </si>
  <si>
    <t>STORE NETWORKS</t>
  </si>
  <si>
    <t>ALBERTO CAMPOS FERRALES</t>
  </si>
  <si>
    <t>614 575 05 07</t>
  </si>
  <si>
    <t>614 488 12 32</t>
  </si>
  <si>
    <t>VENTAS@PANINTEGRALDELHORNO.COM</t>
  </si>
  <si>
    <t>CLAUDIA PAOLA GUTIERREZ DELGADO</t>
  </si>
  <si>
    <t>614 4267993</t>
  </si>
  <si>
    <t>614 1049678</t>
  </si>
  <si>
    <t>614 2478030</t>
  </si>
  <si>
    <t>gtzpaola@gmail.com</t>
  </si>
  <si>
    <t>lovegreenstore@live.com</t>
  </si>
  <si>
    <t>614 442-9300 EXT. 132</t>
  </si>
  <si>
    <t>OILUZAY</t>
  </si>
  <si>
    <t>HILDA LOSOYA ZAYRA</t>
  </si>
  <si>
    <t>IVETTE AZAETA VILLALOBOS</t>
  </si>
  <si>
    <t>PMA PRODUCTOS METALICOS Y ACRILICOS</t>
  </si>
  <si>
    <t>ING. ALEJANDRO ARANSOLA</t>
  </si>
  <si>
    <t>ELIZABETH RODRIGUEZ RODRIGUEZ</t>
  </si>
  <si>
    <t>614 4330805</t>
  </si>
  <si>
    <t>614 2335116</t>
  </si>
  <si>
    <t>productosmetalicoas@prodigy.nte.mx</t>
  </si>
  <si>
    <t>CUBYLAM &amp; CHALET</t>
  </si>
  <si>
    <t>SANDRA ALVAREZ ROJAS</t>
  </si>
  <si>
    <t>AXEL JOSEF MODLMAYER</t>
  </si>
  <si>
    <t>625 5 81 22 22</t>
  </si>
  <si>
    <t>625 1081240</t>
  </si>
  <si>
    <t>sandramodlmayer@gmail.com</t>
  </si>
  <si>
    <t>JOSE CRUZ BECERRA GONZALEZ</t>
  </si>
  <si>
    <t>MARCO ORTEGA</t>
  </si>
  <si>
    <t>CLAUDIA CRUZ</t>
  </si>
  <si>
    <t>656 648-7120</t>
  </si>
  <si>
    <t>656-616-7585</t>
  </si>
  <si>
    <t>614 6167585</t>
  </si>
  <si>
    <t>656 3264907</t>
  </si>
  <si>
    <t>becerra@degarestaurantes.com.mx</t>
  </si>
  <si>
    <t>RENE LOYA ENRIQUEZ</t>
  </si>
  <si>
    <t>GRECIA ANDREA BUENO HERRERA</t>
  </si>
  <si>
    <t>614 423 1640</t>
  </si>
  <si>
    <t>614 1397779</t>
  </si>
  <si>
    <t>rloya@kautec.com.mx</t>
  </si>
  <si>
    <t>LILIANA MARGARITA RAMOS SAGARNAGA</t>
  </si>
  <si>
    <t>DIANA RANGEL MARTINEZ</t>
  </si>
  <si>
    <t>614 2593204</t>
  </si>
  <si>
    <t>614 1607967</t>
  </si>
  <si>
    <t>petzell@live.com</t>
  </si>
  <si>
    <t>lilyramos44@hotmail.com</t>
  </si>
  <si>
    <t>darketita@hotmail.com</t>
  </si>
  <si>
    <t>DOGO KING RD HOT-DOGS FAMILY &amp; FRIENDS</t>
  </si>
  <si>
    <t>ROBERTO SERGIO MORALES MALDONADO</t>
  </si>
  <si>
    <t>DANIEL GERARDO PIZAÑA PALMA</t>
  </si>
  <si>
    <t>614 2902891</t>
  </si>
  <si>
    <t>614 414-8943</t>
  </si>
  <si>
    <t>614 293-7332</t>
  </si>
  <si>
    <t>614 3431405</t>
  </si>
  <si>
    <t>614 1623885</t>
  </si>
  <si>
    <t>rober_2030@hotmail.com</t>
  </si>
  <si>
    <t>SULEYKA ARACELY GUERRA JAQUEZ</t>
  </si>
  <si>
    <t>614 425 34 29</t>
  </si>
  <si>
    <t>614 1 95 59 33</t>
  </si>
  <si>
    <t>suleyka-g@hotmail.com</t>
  </si>
  <si>
    <t>LA F CACHA</t>
  </si>
  <si>
    <t>LIC. VICTOR ROMO</t>
  </si>
  <si>
    <t>OPTIL CUIDAMOS SUS OJOS CON EL CORAZON</t>
  </si>
  <si>
    <t>ELSA MONDRAGON LORA</t>
  </si>
  <si>
    <t>614 417 2825</t>
  </si>
  <si>
    <t>614 4 27 60 60</t>
  </si>
  <si>
    <t>optilentes@prodigy.net..mx</t>
  </si>
  <si>
    <t>DESARROLLADORA TITANES</t>
  </si>
  <si>
    <t>SERGIO TORRES</t>
  </si>
  <si>
    <t>614- 435-3812</t>
  </si>
  <si>
    <t>ALFONSO HUMBERTO DIAZ GOMEZ</t>
  </si>
  <si>
    <t>614 424 0377</t>
  </si>
  <si>
    <t>293 23 99</t>
  </si>
  <si>
    <t>adiaz@tacsa.ws</t>
  </si>
  <si>
    <t>adiaz@tacglobalsolutions.com</t>
  </si>
  <si>
    <t>clara@tacsa.ws</t>
  </si>
  <si>
    <t>FERNANDO RODRIGUEZ SAUCEDO</t>
  </si>
  <si>
    <t>614 418 6040</t>
  </si>
  <si>
    <t>614 4333623</t>
  </si>
  <si>
    <t>614 2 90 95 77</t>
  </si>
  <si>
    <t>compañiacanina@hotmail.com</t>
  </si>
  <si>
    <t>614 293 23 99</t>
  </si>
  <si>
    <t>MARIA CRISTINA CHAVIRA</t>
  </si>
  <si>
    <t>MIGUEL MEHUYS RODRIGUEZ</t>
  </si>
  <si>
    <t>614 413 7337</t>
  </si>
  <si>
    <t>614 1 84 51 71</t>
  </si>
  <si>
    <t>c_mehuys08@hotmail.com</t>
  </si>
  <si>
    <t>personajazo_01@hotmail.de</t>
  </si>
  <si>
    <t>BAKE A CUPCAKE</t>
  </si>
  <si>
    <t>FERNANDO HINOJOS VILLASEÑOR</t>
  </si>
  <si>
    <t>614 4275620</t>
  </si>
  <si>
    <t>prisachi@hotmail.com</t>
  </si>
  <si>
    <t>CMS CONDITION MONITORING SYSTEM</t>
  </si>
  <si>
    <t>MIGUEL GABRIEL FIERRO MARTINEZ</t>
  </si>
  <si>
    <t>614 4400769</t>
  </si>
  <si>
    <t>614 4400752</t>
  </si>
  <si>
    <t>614 2 47 47 84</t>
  </si>
  <si>
    <t>mfierro@solmoviles.com.mx</t>
  </si>
  <si>
    <t>nlopez@solmoviles.com.mx</t>
  </si>
  <si>
    <t>LIC. GERARDO SALVADOR RENTERIA LUGO</t>
  </si>
  <si>
    <t>614 4 82 53 74</t>
  </si>
  <si>
    <t>apasco@hotmail.com</t>
  </si>
  <si>
    <t>VICENTE MARTINEZ DE SANTIAGO</t>
  </si>
  <si>
    <t>614 4201982</t>
  </si>
  <si>
    <t>614 2664715</t>
  </si>
  <si>
    <t>ECOTECH@ECOTECH.MX</t>
  </si>
  <si>
    <t>JUAN CARLOS ARES CARDENAS</t>
  </si>
  <si>
    <t>ESTEFANIA ARAIZA LOPEZ</t>
  </si>
  <si>
    <t>jares@liumaq.com</t>
  </si>
  <si>
    <t>juarca6110@gmail.com</t>
  </si>
  <si>
    <t>LIUMAQ CLASE 7</t>
  </si>
  <si>
    <t>YSYUS NATURALMENTE</t>
  </si>
  <si>
    <t>luis@vts.mx</t>
  </si>
  <si>
    <t>diana@vts.mx</t>
  </si>
  <si>
    <t>LEROY JOHN PLETT LOEWEN</t>
  </si>
  <si>
    <t>625 103 70 41</t>
  </si>
  <si>
    <t>mtrillo@gruposierraverde.com</t>
  </si>
  <si>
    <t>leroy@gruposierraverde.com</t>
  </si>
  <si>
    <t>CREATURA ESTUDIO GRAFICO</t>
  </si>
  <si>
    <t>ANTONIO MARISCAL GALLEGOS</t>
  </si>
  <si>
    <t>614 4170927</t>
  </si>
  <si>
    <t>614 1823470</t>
  </si>
  <si>
    <t>ilkigra@gmail.com</t>
  </si>
  <si>
    <t>kkarav@gmail.com</t>
  </si>
  <si>
    <t>ph&amp;f photo&amp;fiesta</t>
  </si>
  <si>
    <t>MARIA DEL CARMEN TOVAR GOMEZ SALAS</t>
  </si>
  <si>
    <t>614 410 27 16</t>
  </si>
  <si>
    <t>614 515 8031</t>
  </si>
  <si>
    <t>photoandfiesta@hotmail.com</t>
  </si>
  <si>
    <t>pamela_tovar@hotmail.com</t>
  </si>
  <si>
    <t>EUROBLOCK CLASE 35</t>
  </si>
  <si>
    <t>EUROBLOCK CLASE 40</t>
  </si>
  <si>
    <t>PUERTA NORTE</t>
  </si>
  <si>
    <t>O'REILLY VARGAS,</t>
  </si>
  <si>
    <t>vderma@mykonos.com.mx</t>
  </si>
  <si>
    <t>BIAGRASOIL GP UNA PROMESA HECHA REALIDAD</t>
  </si>
  <si>
    <t>CLAUDIA GLORIA PEREZ MEDINA</t>
  </si>
  <si>
    <t>DENISSE MIRANDA</t>
  </si>
  <si>
    <t>614 4 23 61 50</t>
  </si>
  <si>
    <t>614 4235725</t>
  </si>
  <si>
    <t>614 4 27 1641</t>
  </si>
  <si>
    <t>denissemiranda@gimal.com</t>
  </si>
  <si>
    <t>JORGE ADOLFO TREVIÑO PORTILLO</t>
  </si>
  <si>
    <t>614 424 3535</t>
  </si>
  <si>
    <t>trepor@dalsamx.com</t>
  </si>
  <si>
    <t>TACOS CAZ HERRADERO</t>
  </si>
  <si>
    <t>ALBERTO ANTONIO ALVAREZ DUARTE</t>
  </si>
  <si>
    <t>614 4 13 84 87</t>
  </si>
  <si>
    <t>alberto@llantasgigantes.com.mx</t>
  </si>
  <si>
    <t>GRUPO CUBIMSA</t>
  </si>
  <si>
    <t>EDEL MARQUEZ BUSTILLOS</t>
  </si>
  <si>
    <t>614 418 59 00</t>
  </si>
  <si>
    <t>mercadotecnia@cubimsa.com.mx</t>
  </si>
  <si>
    <t>LABORATORIO Y ASESORIA TECNICA LATE</t>
  </si>
  <si>
    <t>JOSE LUIS CARRILLO IBARRA</t>
  </si>
  <si>
    <t>AURORA MORENO TORRES</t>
  </si>
  <si>
    <t>614 4201073</t>
  </si>
  <si>
    <t>614 1789669</t>
  </si>
  <si>
    <t>LATECHIHUAHUA@GMAIL.COM</t>
  </si>
  <si>
    <t>FRANZ NEUFELD WALL</t>
  </si>
  <si>
    <t>625584 1196</t>
  </si>
  <si>
    <t>625 102 47 10</t>
  </si>
  <si>
    <t>franz@agrozona.mx</t>
  </si>
  <si>
    <t>jacob@agrozona.mx</t>
  </si>
  <si>
    <t>CDES GESTION DE IMAGEN</t>
  </si>
  <si>
    <t>614 4131213</t>
  </si>
  <si>
    <t>614 414 8030</t>
  </si>
  <si>
    <t>614 3942398</t>
  </si>
  <si>
    <t>marco@dso.com.mx</t>
  </si>
  <si>
    <t>ROSA MARIA JUAREZ AGUIRRE</t>
  </si>
  <si>
    <t>55-5664-2798</t>
  </si>
  <si>
    <t>55-5651-2149</t>
  </si>
  <si>
    <t xml:space="preserve">ifrfranquicias@prodigy.net.mx
</t>
  </si>
  <si>
    <t>masfranquicias@prodigy.net.mx</t>
  </si>
  <si>
    <t>rgallart@prodigy.net.mx</t>
  </si>
  <si>
    <t>TACSA</t>
  </si>
  <si>
    <t>ZAPPHIRE TRADING COMPANY</t>
  </si>
  <si>
    <t>LEOPOLDO GERARDO FLORES ARRIAZOLA</t>
  </si>
  <si>
    <t>55 55190779</t>
  </si>
  <si>
    <t>55) 55190785</t>
  </si>
  <si>
    <t>leopoldoflores@corporativosinergia.mx</t>
  </si>
  <si>
    <t>arodriguez@sinergiacomercioexterior.mx</t>
  </si>
  <si>
    <t>gabrielaramirez@sinergiaius.mx</t>
  </si>
  <si>
    <t>arodriguez@zapphiretrading.com</t>
  </si>
  <si>
    <t>VERONICA MOYADO</t>
  </si>
  <si>
    <t>JOSE ANGEL GOMEZ LEDEZMA</t>
  </si>
  <si>
    <t>614 5 43 12 85</t>
  </si>
  <si>
    <t>614 215 4251</t>
  </si>
  <si>
    <t>joseangelvoz@hotmail.com</t>
  </si>
  <si>
    <t>verismorey@hotmail.com</t>
  </si>
  <si>
    <t>JESUS ANTONIO CARAVEO VALLINA</t>
  </si>
  <si>
    <t>MARTIN DOMINGUEZ</t>
  </si>
  <si>
    <t>614 4200630</t>
  </si>
  <si>
    <t>614 2900849</t>
  </si>
  <si>
    <t>MARTIND@CAVALGASADDLES.COM</t>
  </si>
  <si>
    <t>CHALET COCINAS &amp; ACCESORIOS CL. 35</t>
  </si>
  <si>
    <t>COYOTAS DM</t>
  </si>
  <si>
    <t>SUNSET A&amp;G BAJA EAT, DRINK &amp; SMILE</t>
  </si>
  <si>
    <t>614 5 43 40 36</t>
  </si>
  <si>
    <t>614 4 58 12 54</t>
  </si>
  <si>
    <t>INSTALACIÓN Y MANTENIMIENTO DE SISTEMAS CONTRA INCENDIO IMSCI</t>
  </si>
  <si>
    <t>4141844 CEL 6141218900</t>
  </si>
  <si>
    <t>LR LORENZO REYES Y ASOCIADOS cl 35</t>
  </si>
  <si>
    <t>LORENZO REYES</t>
  </si>
  <si>
    <t>614 4230644</t>
  </si>
  <si>
    <t>614 5230644</t>
  </si>
  <si>
    <t>55 55 04 35 90</t>
  </si>
  <si>
    <t>lorenzoreyes@prodigy.net.mx;carlos</t>
  </si>
  <si>
    <t>recadena@gamil.com</t>
  </si>
  <si>
    <t>LR LORENZO REYES Y ASOCIADOS cl 36</t>
  </si>
  <si>
    <t>614 4 23 06 44</t>
  </si>
  <si>
    <t>lorenzoreyes@prodigy.net.mx</t>
  </si>
  <si>
    <t>carlos.recadena@gamil.com</t>
  </si>
  <si>
    <t>JULIO CESAR FAVA GAMBOA</t>
  </si>
  <si>
    <t>CESAR JAZIEL FAVA RODRIGUEZ</t>
  </si>
  <si>
    <t>LAURA CRISTINA RODRIGUEZ GARCIA</t>
  </si>
  <si>
    <t>614 2933254</t>
  </si>
  <si>
    <t>RUZZO47@GMAIL.COM</t>
  </si>
  <si>
    <t>MARIBEL AMADO ANAYA</t>
  </si>
  <si>
    <t>614 417 5589</t>
  </si>
  <si>
    <t>614 290 7425</t>
  </si>
  <si>
    <t>MARIBELAMADO3@HOTMAIL.COM</t>
  </si>
  <si>
    <t>SUJETADORES DE ACEROS S.A. DE C.V.</t>
  </si>
  <si>
    <t>614 4 81 63 00</t>
  </si>
  <si>
    <t>614 2 90 16 95</t>
  </si>
  <si>
    <t>franciscograndos@sujetadoresdeacero.com</t>
  </si>
  <si>
    <t>FORMAND AL CHEF DE HOY WWW.COCINARTE.COM.MX… Y AL EMPRESARIO DE MAÑANA</t>
  </si>
  <si>
    <t>MINECHIEF</t>
  </si>
  <si>
    <t>ANGEL CORRAL PEREZ</t>
  </si>
  <si>
    <t>614 4 26 13 74</t>
  </si>
  <si>
    <t>614 2 47 67 08</t>
  </si>
  <si>
    <t>VENTAS@MINECHIEF.COM</t>
  </si>
  <si>
    <t>VICTOR ARMANDO RAMOS PORRAS CONTACTO</t>
  </si>
  <si>
    <t>LARIEL KARO</t>
  </si>
  <si>
    <t>614 4 16 53 68</t>
  </si>
  <si>
    <t>614 4 16 78 88</t>
  </si>
  <si>
    <t>Vvalentinos-oficina@hotmail.com</t>
  </si>
  <si>
    <t>SILVIA LINDA FRIESEN GIESBRECHT</t>
  </si>
  <si>
    <t>JUAN CARLOS OLFERT REMPEL</t>
  </si>
  <si>
    <t>IRMA ROSA FRIESEN GIESBRECHT</t>
  </si>
  <si>
    <t>CORNELIUS THIESSEN PETERS</t>
  </si>
  <si>
    <t>625 106 09 48</t>
  </si>
  <si>
    <t>625 1 34 41 01</t>
  </si>
  <si>
    <t>625 122 90 33</t>
  </si>
  <si>
    <t>625 121 9905</t>
  </si>
  <si>
    <t>625 1 21 99 05</t>
  </si>
  <si>
    <t>nitoolfer3@hotmail.com</t>
  </si>
  <si>
    <t>KENZOFERRER SALÓN</t>
  </si>
  <si>
    <t>HECTOR BEJAR RAMIREZ</t>
  </si>
  <si>
    <t>614 4 13 70 05</t>
  </si>
  <si>
    <t>614 1 62 61 60</t>
  </si>
  <si>
    <t>kenzo_ferrer@hotmail.com</t>
  </si>
  <si>
    <t>MEGA TACOS TACOS &amp; CORTES</t>
  </si>
  <si>
    <t>656 615 43 02</t>
  </si>
  <si>
    <t>656 626 13 51</t>
  </si>
  <si>
    <t>oagf@hotmail.com</t>
  </si>
  <si>
    <t>E R H ENLA C PUBLICITARIO</t>
  </si>
  <si>
    <t>EDGAR RODRIGUEZ HOLGUIN</t>
  </si>
  <si>
    <t>614 4 15 60 30</t>
  </si>
  <si>
    <t>614 1 42 13 90</t>
  </si>
  <si>
    <t>enlacepublicitario@gmail.com</t>
  </si>
  <si>
    <t>MARCO ANTONIO CANO BARRAZA</t>
  </si>
  <si>
    <t>614 2 31 20 82</t>
  </si>
  <si>
    <t>614 1 42 08 93</t>
  </si>
  <si>
    <t>614 231 20 82</t>
  </si>
  <si>
    <t>marcocano@hotmail.com</t>
  </si>
  <si>
    <t>CDES CENTRO DE DESARROLLO DE ESTUDIOS SUPERIORES</t>
  </si>
  <si>
    <t>ML MULTILINGUAL</t>
  </si>
  <si>
    <t>COSMETIKA THE ROYAL PLASTIC SURGERY MEDICAL SPA CL. 35</t>
  </si>
  <si>
    <t>DYNAMIC DISPLAY DD</t>
  </si>
  <si>
    <t>OCTAVIO CHAVEZ CORRAL</t>
  </si>
  <si>
    <t>614 413 6856</t>
  </si>
  <si>
    <t>614 178 8588</t>
  </si>
  <si>
    <t>luemar@live.com.mx</t>
  </si>
  <si>
    <t>DIEGO DE SANTIAGO LIGTHBOURN</t>
  </si>
  <si>
    <t>614 2970636</t>
  </si>
  <si>
    <t>diegodesantiago@hotmail.com</t>
  </si>
  <si>
    <t>CAPRI CARNES</t>
  </si>
  <si>
    <t>656 639 14 81</t>
  </si>
  <si>
    <t>ogaf@hotmail.com</t>
  </si>
  <si>
    <t>IECSA INFORMATICA AUTOMATIZACION SOLAR</t>
  </si>
  <si>
    <t>ALBERTO NUÑEZ ESCUDERO</t>
  </si>
  <si>
    <t>614 4 14 71 72</t>
  </si>
  <si>
    <t>614 103 7115</t>
  </si>
  <si>
    <t>albertne77@hotmail.com</t>
  </si>
  <si>
    <t>SERMATEL</t>
  </si>
  <si>
    <t>MARGARITA HINOJOS MACAS</t>
  </si>
  <si>
    <t>HILARIO RAMIREZ VARELA</t>
  </si>
  <si>
    <t>614 4 21 83 54</t>
  </si>
  <si>
    <t>614 1 42 2413</t>
  </si>
  <si>
    <t>m.hinojos@hotmail.com</t>
  </si>
  <si>
    <t>ana.ramirez@sermatel.mx</t>
  </si>
  <si>
    <t>contraloria@sermatel.mx</t>
  </si>
  <si>
    <t>SERMATEL ELECTRICO</t>
  </si>
  <si>
    <t>ana.ramirez@sermatel.mx;</t>
  </si>
  <si>
    <t>BFF BYE FAT FITNESS</t>
  </si>
  <si>
    <t>MARIA TERESA PEREZ</t>
  </si>
  <si>
    <t>ELVA DELIA ROSALES MATA</t>
  </si>
  <si>
    <t>614 410 03 64</t>
  </si>
  <si>
    <t>614 2 21 67 48</t>
  </si>
  <si>
    <t>614 154 11 02</t>
  </si>
  <si>
    <t>tortasmex@hotmail.com</t>
  </si>
  <si>
    <t>LA CASA DE PASCUALITA</t>
  </si>
  <si>
    <t>614-410-4130</t>
  </si>
  <si>
    <t>614-220-1944</t>
  </si>
  <si>
    <t>FPT FUMIGACIONES PROFESIONALES TARAHUMARA</t>
  </si>
  <si>
    <t>GUADALUPE CHAEVEZ RODIGUEZ</t>
  </si>
  <si>
    <t>656 6 81 44 72</t>
  </si>
  <si>
    <t>656 1 42 33 25</t>
  </si>
  <si>
    <t>tarahumaraf@prodigy.net.mx</t>
  </si>
  <si>
    <t>G HERRERIA GEMINIS</t>
  </si>
  <si>
    <t>ERNESTO ALVIDREZ CHAVEZ</t>
  </si>
  <si>
    <t>639 4 74 38 96</t>
  </si>
  <si>
    <t>HERRERIAGEMINIS_@HOTMAIOL.COM</t>
  </si>
  <si>
    <t>MARIA DEL SOCORRO VILLALOBOS PARRA</t>
  </si>
  <si>
    <t>614 4 14 10 54</t>
  </si>
  <si>
    <t>614 247 91 51</t>
  </si>
  <si>
    <t>compras_prostar@prodigy.net.mx</t>
  </si>
  <si>
    <t>CASABLANCA</t>
  </si>
  <si>
    <t>JUAN GUALBERTO GONZALEZ GONZALEZ</t>
  </si>
  <si>
    <t>614 4 23 24 45</t>
  </si>
  <si>
    <t>614 3 45 89 58</t>
  </si>
  <si>
    <t>jgonzalez@dgi.com.mx</t>
  </si>
  <si>
    <t>JUAN CARLOS SANFELIZ DE LA VEGA</t>
  </si>
  <si>
    <t>614 424 20 44</t>
  </si>
  <si>
    <t>614 2 47 93 85</t>
  </si>
  <si>
    <t>JCSANFELIZ@JCPACK.COM.MX</t>
  </si>
  <si>
    <t>SIMSA SURTIDORES INDUSTRIALES</t>
  </si>
  <si>
    <t>EBER MARTHA MALDONADO</t>
  </si>
  <si>
    <t>614 4 16 92 79</t>
  </si>
  <si>
    <t>614 3 07 74 31</t>
  </si>
  <si>
    <t>ebermartha@surtidoresmartha.com</t>
  </si>
  <si>
    <t>JESUS ANTONIO GUERRA MACIAS</t>
  </si>
  <si>
    <t>614 4191817</t>
  </si>
  <si>
    <t>614 1 84 88 93</t>
  </si>
  <si>
    <t>jguerramacias@prodigy.net.mx</t>
  </si>
  <si>
    <t>ROBERTO ZAPATA CHAVEZ</t>
  </si>
  <si>
    <t>614 4 82 38 00</t>
  </si>
  <si>
    <t>614 2 90 403</t>
  </si>
  <si>
    <t>jesiel@solucionesricoh.com</t>
  </si>
  <si>
    <t>S SUPER CERAMICA</t>
  </si>
  <si>
    <t>SHAIR HUMBERTO RENTERIA LUGO</t>
  </si>
  <si>
    <t>614 4 06 9449</t>
  </si>
  <si>
    <t>UBALDO HUMBERTO GARCIA TRUJILLO</t>
  </si>
  <si>
    <t>614 4 15 61 11</t>
  </si>
  <si>
    <t>614 2 35 46 48</t>
  </si>
  <si>
    <t>ugarciat@gmail.com</t>
  </si>
  <si>
    <t>TIKISS MIX</t>
  </si>
  <si>
    <t>LEOPOLDO JOSE CASTILLO MATA</t>
  </si>
  <si>
    <t>LEOPOLDO ANTONIO CASTILLO SALAICES</t>
  </si>
  <si>
    <t>639 4 77 00 88</t>
  </si>
  <si>
    <t>639 106 00 31</t>
  </si>
  <si>
    <t>leopoldojcastillo@hotmail.com</t>
  </si>
  <si>
    <t>U CLINICA UNIVERSIDAD</t>
  </si>
  <si>
    <t>THELMA ISELA ESCAREÑO CONTRERAS</t>
  </si>
  <si>
    <t>614 4136541</t>
  </si>
  <si>
    <t>614 1 96 67 67</t>
  </si>
  <si>
    <t>ME.THELMA@GMAIL.COM</t>
  </si>
  <si>
    <t>EL R RESTAURANT</t>
  </si>
  <si>
    <t>SAMUEL GUADALUPE HERMOSILLO RAMIREZ</t>
  </si>
  <si>
    <t>GUILLERMO HERMOSILLO RAMIREZ</t>
  </si>
  <si>
    <t>614 4 21 99 44</t>
  </si>
  <si>
    <t>614 1 63 25 65</t>
  </si>
  <si>
    <t>samuel041@msn.com</t>
  </si>
  <si>
    <t>TEMASCAL PIEDRA CALIENTE</t>
  </si>
  <si>
    <t>JUAN PABLO MARTINEZ GUTIERREZ</t>
  </si>
  <si>
    <t>ANGEL MORENO</t>
  </si>
  <si>
    <t>636- 694-2468</t>
  </si>
  <si>
    <t>636 101‐4700</t>
  </si>
  <si>
    <t>pablomartinez1225@gmail.com</t>
  </si>
  <si>
    <t>CHIWAS AR GORDITAS</t>
  </si>
  <si>
    <t>AMALIA MARGARITA ROMERO MORENO</t>
  </si>
  <si>
    <t>614 4233534</t>
  </si>
  <si>
    <t>614 423 51 42</t>
  </si>
  <si>
    <t>614 4 06 74 84</t>
  </si>
  <si>
    <t>mayna-2312@hotmail.com</t>
  </si>
  <si>
    <t>MCC MEJORA CONTINUA DEL CAMPO</t>
  </si>
  <si>
    <t>625 587-73-70</t>
  </si>
  <si>
    <t>625 587-73-80</t>
  </si>
  <si>
    <t>RAMONA MARIA ELENA VILLALBA NUÑEZ</t>
  </si>
  <si>
    <t>614 4 21 32 00</t>
  </si>
  <si>
    <t>614 2 93 31 55</t>
  </si>
  <si>
    <t>ACEROSEPC@ENINFINITUM.COM</t>
  </si>
  <si>
    <t>EUROBLOCK CLASE 19</t>
  </si>
  <si>
    <t>EUROBLOCK CLASE 37</t>
  </si>
  <si>
    <t>SERGIO HERIBERTO CADENA MARTINEZ</t>
  </si>
  <si>
    <t>6144 13 51 53</t>
  </si>
  <si>
    <t>GUATECUNREZ@HOTMAIL.COM</t>
  </si>
  <si>
    <t>JORGE ALBERTO PEREZ OLGUIN</t>
  </si>
  <si>
    <t>614 1 79 58 13</t>
  </si>
  <si>
    <t>614 1 56 71 71</t>
  </si>
  <si>
    <t>benjamin.garibay</t>
  </si>
  <si>
    <t>COSMETIKA THE ROYAL PLASTIC SURGERY MEDICAL SPA CL. 44</t>
  </si>
  <si>
    <t>614233-1378</t>
  </si>
  <si>
    <t>CARPORT</t>
  </si>
  <si>
    <t>CESAR RODRIGUEZ WOOLFOLK</t>
  </si>
  <si>
    <t>614 4300113</t>
  </si>
  <si>
    <t>lawa@woolfolk.com.mx</t>
  </si>
  <si>
    <t>servicio_al_cliente@woolfolk.com.mx</t>
  </si>
  <si>
    <t>wplayground@prodigy.net.mx</t>
  </si>
  <si>
    <t>RICARDO ENRIQUE YU TRUEBA</t>
  </si>
  <si>
    <t>656 614 82 25</t>
  </si>
  <si>
    <t>656 199 83 36</t>
  </si>
  <si>
    <t>enrique@comerciobasico.com</t>
  </si>
  <si>
    <t>ALEJANDRA DOMINGUEZ PORTILLO</t>
  </si>
  <si>
    <t>JUAN AGUILAR SOLANO</t>
  </si>
  <si>
    <t>artenepromocionda@yahoo.com.mx</t>
  </si>
  <si>
    <t>PIZZERIA LA SIERRA THIESEN</t>
  </si>
  <si>
    <t>operadora.thiessen@hotmail.com</t>
  </si>
  <si>
    <t>614 4 23 60 10</t>
  </si>
  <si>
    <t>614 1 25 02 93</t>
  </si>
  <si>
    <t>carlos010105@prodigy.net.mx</t>
  </si>
  <si>
    <t>ALBA ROCIO ANDUJO VAZQUEZ</t>
  </si>
  <si>
    <t>CESAR RODRIGO GARCIA LOSOYA</t>
  </si>
  <si>
    <t>LUIS RAUL GARCIA LOSOYA</t>
  </si>
  <si>
    <t>614 261 4953</t>
  </si>
  <si>
    <t>614 2 93 79 67</t>
  </si>
  <si>
    <t>614 1 91 42 24</t>
  </si>
  <si>
    <t>614 1 59 09 22</t>
  </si>
  <si>
    <t>rodigl82@hotmail.com</t>
  </si>
  <si>
    <t>lraulgl82@gmail.com</t>
  </si>
  <si>
    <t>(867) 71 53355</t>
  </si>
  <si>
    <t>rafaga7@hotmail.com</t>
  </si>
  <si>
    <t>614 423-2309</t>
  </si>
  <si>
    <t>01 55 52541517</t>
  </si>
  <si>
    <t>614423-2309</t>
  </si>
  <si>
    <t>614 188 99 55</t>
  </si>
  <si>
    <t>614-169-0466</t>
  </si>
  <si>
    <t>MOUSTROSAMENTE DELICIOSAS TORTAS MANDIS</t>
  </si>
  <si>
    <t>LUIS ARMANDO INFANTE CHAVEZ</t>
  </si>
  <si>
    <t>614 2610518</t>
  </si>
  <si>
    <t>614 2889219</t>
  </si>
  <si>
    <t>tortasmandis@hotmail.com</t>
  </si>
  <si>
    <t>BM BABY MANIA</t>
  </si>
  <si>
    <t>informes@franquicialo.com</t>
  </si>
  <si>
    <t>informes@franquiciasexitosas.com</t>
  </si>
  <si>
    <t>CENEPRE CENTRO DE NEURODESARROLLO PSICOMOTROCIDAD Y REHABILITACION</t>
  </si>
  <si>
    <t>ARTURO ESPARZA FONSECA CONTACTO GABRIELA ARRIZON</t>
  </si>
  <si>
    <t>662 218 17 36</t>
  </si>
  <si>
    <t>662 149 08 82</t>
  </si>
  <si>
    <t>garrizon@suspirospastelerias.com</t>
  </si>
  <si>
    <t>JOSE ARMANDO ESPRZA FONSECA</t>
  </si>
  <si>
    <t>LA CHEF PERLA RIVERA</t>
  </si>
  <si>
    <t>614415-0100</t>
  </si>
  <si>
    <t>614-153-2174</t>
  </si>
  <si>
    <t>614-142-4898</t>
  </si>
  <si>
    <t>SEKURECO INDUSTRIES</t>
  </si>
  <si>
    <t>PAVEL SANTILLANES</t>
  </si>
  <si>
    <t>614 4138888 ext 108</t>
  </si>
  <si>
    <t>614290 96 64</t>
  </si>
  <si>
    <t>psantillane@provesicsa.com</t>
  </si>
  <si>
    <t>ANRES</t>
  </si>
  <si>
    <t>VERONICA NAVA</t>
  </si>
  <si>
    <t>LUIS</t>
  </si>
  <si>
    <t>614493-9261</t>
  </si>
  <si>
    <t>614 2 33 52 65</t>
  </si>
  <si>
    <t>LECHE CLANK</t>
  </si>
  <si>
    <t>ENRIQUE SEIRA ROJAS</t>
  </si>
  <si>
    <t>SEKURECO INDUSTRIES CL. 09</t>
  </si>
  <si>
    <t>6144138888, ext 108</t>
  </si>
  <si>
    <t>614 290 96 64</t>
  </si>
  <si>
    <t>SEKURECO INDUSTRIES CL. 17</t>
  </si>
  <si>
    <t>YOMM YOGO BECOME HEALTHY YY</t>
  </si>
  <si>
    <t>HOMERO ENRIQUE VALLES CALVETE</t>
  </si>
  <si>
    <t>614-239-8730</t>
  </si>
  <si>
    <t>614 196 55 04</t>
  </si>
  <si>
    <t>homero_91@hotmail.com</t>
  </si>
  <si>
    <t>cristinassv@gmail.com</t>
  </si>
  <si>
    <t>monyvalles@hotmail.com,</t>
  </si>
  <si>
    <t>C CLASSIC ANTIDERRAME</t>
  </si>
  <si>
    <t>ALLAN JOSE PARRA VARGAS</t>
  </si>
  <si>
    <t>direccion@marcasyfranquicias.org</t>
  </si>
  <si>
    <t>FRANCISCO ANDUJO</t>
  </si>
  <si>
    <t>614 4 20 09 78</t>
  </si>
  <si>
    <t>614 4 30 03 30</t>
  </si>
  <si>
    <t>614 2 47 28 75</t>
  </si>
  <si>
    <t>fj_andujo@hotmail.com</t>
  </si>
  <si>
    <t>andujogustavo@hotmail.com</t>
  </si>
  <si>
    <t>TARAHUMARA MOTORS MOTO SIERRAS DE HIHUAHUA</t>
  </si>
  <si>
    <t>LUIS LAFONSO HERNANDEZ SOLIS</t>
  </si>
  <si>
    <t>614 423 6686</t>
  </si>
  <si>
    <t>614 2 41 91 51</t>
  </si>
  <si>
    <t>Lluis.hernndez</t>
  </si>
  <si>
    <t>NOVACUARIA</t>
  </si>
  <si>
    <t>LIC. JAIME MARTINEZ NUNEZ</t>
  </si>
  <si>
    <t>PAMPAS DO SUL CHURRASQUERIA</t>
  </si>
  <si>
    <t>pampasdosul@hotmail.com</t>
  </si>
  <si>
    <t>MASCARNE</t>
  </si>
  <si>
    <t>614442-9300 EXT. 132</t>
  </si>
  <si>
    <t>victorslivaa@visadelnorte.com</t>
  </si>
  <si>
    <t>PARAFERNALIA OROTOCOLO MARKETING</t>
  </si>
  <si>
    <t>MARIA EUGENIA CONTRO CRESPO</t>
  </si>
  <si>
    <t>6144 32 39 40</t>
  </si>
  <si>
    <t>mcontro@parafernaliamkt.com</t>
  </si>
  <si>
    <t>PPE PROMETEO PROYECTOS EJECUTIVOS</t>
  </si>
  <si>
    <t>LIC. ZUÑIGA</t>
  </si>
  <si>
    <t>614 4 13 50 36</t>
  </si>
  <si>
    <t>614 2 93 74 39</t>
  </si>
  <si>
    <t>614 176 56 16</t>
  </si>
  <si>
    <t>administracion@prometeo.mx</t>
  </si>
  <si>
    <t>VTERRAZAS@PROMETEO.MX</t>
  </si>
  <si>
    <t>AVELLO DEPILACION DEFINITIVA</t>
  </si>
  <si>
    <t>EYSH EQUIPOS Y SISTEMAS HIDRAULICOS</t>
  </si>
  <si>
    <t>IRAM SALAZAR</t>
  </si>
  <si>
    <t>614 4168015</t>
  </si>
  <si>
    <t>614 2 19 54 28</t>
  </si>
  <si>
    <t>isalazar@sistemashidraulicos.com.mx</t>
  </si>
  <si>
    <t>ALFONSO ESCARCEGA ACOSTA</t>
  </si>
  <si>
    <t>614 2 60 74 98</t>
  </si>
  <si>
    <t>614 3 45 84 29</t>
  </si>
  <si>
    <t>AL-ESCARCEGA@HOTMAIL.COM</t>
  </si>
  <si>
    <t>ALEMAN DE ORO</t>
  </si>
  <si>
    <t>COLIBRI DELROSAL</t>
  </si>
  <si>
    <t>GILBERTO ARTURO CASTELLANO PACHECO</t>
  </si>
  <si>
    <t>614 4 14 92 28</t>
  </si>
  <si>
    <t>614 345 84 58</t>
  </si>
  <si>
    <t>g.castellanos@involto.com.mx</t>
  </si>
  <si>
    <t>JORGE ASHBAL BORBOA MOYE</t>
  </si>
  <si>
    <t>625 5 81 64 55</t>
  </si>
  <si>
    <t>625 5 81 38 85</t>
  </si>
  <si>
    <t>625 136 16 21</t>
  </si>
  <si>
    <t>jmoye1111@hotmail.com</t>
  </si>
  <si>
    <t>EL CUBANO TORTAS Y HAMBURGUEZAS SARE</t>
  </si>
  <si>
    <t>614 4117726</t>
  </si>
  <si>
    <t>tortasyhamburguesaselcubano@hotmail.com</t>
  </si>
  <si>
    <t>yhernandezsilva@ruye.com.mx</t>
  </si>
  <si>
    <t>R-15 BOOTS</t>
  </si>
  <si>
    <t>614 4 16 13 90</t>
  </si>
  <si>
    <t>614 1 84 50 89</t>
  </si>
  <si>
    <t>tiendas-15@hotmail.com</t>
  </si>
  <si>
    <t>ANDRE COCHERAS Y ACCESOS AUTOMATICOS</t>
  </si>
  <si>
    <t>ALFREDO CORRAL SERNA</t>
  </si>
  <si>
    <t>614 4 16 45 45</t>
  </si>
  <si>
    <t>614 2 15 30 55</t>
  </si>
  <si>
    <t>andrecocheras@hotmail.com</t>
  </si>
  <si>
    <t xml:space="preserve">662-217-0909 
</t>
  </si>
  <si>
    <t xml:space="preserve">662 3 10 42 38 
</t>
  </si>
  <si>
    <t>COSMETIKA THE ROYAL PLASTIC SURGERY MEDICAL SPA CL. 03</t>
  </si>
  <si>
    <t>LA TABERNA DEM</t>
  </si>
  <si>
    <t>OLD JHONNYS</t>
  </si>
  <si>
    <t>JUAN CARLOS SAN FELIZ DE VEGA</t>
  </si>
  <si>
    <t>DAMARIS VILLALOBOS PEREZ</t>
  </si>
  <si>
    <t>614 4 19 28 64</t>
  </si>
  <si>
    <t>614 1 60 30 40</t>
  </si>
  <si>
    <t>614 2 35 12 92</t>
  </si>
  <si>
    <t>dvillalobos@ahinco.com.mx</t>
  </si>
  <si>
    <t>abarrera@gmail.com</t>
  </si>
  <si>
    <t>TEJA ESPAÑOLA TERRACOTA CHIHUAHUA</t>
  </si>
  <si>
    <t>614 434-4824</t>
  </si>
  <si>
    <t>614 4342006</t>
  </si>
  <si>
    <t>Z RIOS RIOS CIA</t>
  </si>
  <si>
    <t>JORGE ALBERTO RIOS JUAREZ</t>
  </si>
  <si>
    <t>614 4 14 11 32</t>
  </si>
  <si>
    <t>614 4 26 66 57</t>
  </si>
  <si>
    <t>614 1 93 69 51</t>
  </si>
  <si>
    <t>jorge.rios@riosrioscia.com</t>
  </si>
  <si>
    <t>JARABE DEL ZORRILLO ARMBULA LA RAIZ DE LA SALUD</t>
  </si>
  <si>
    <t>614 4159330</t>
  </si>
  <si>
    <t>614 2 20 96 82</t>
  </si>
  <si>
    <t>VISA STEAK STATION</t>
  </si>
  <si>
    <t>614 4115525</t>
  </si>
  <si>
    <t>arodriguez@castallia.com</t>
  </si>
  <si>
    <t>comercialvalen@prodigy.net.mx</t>
  </si>
  <si>
    <t>admongerencialvalen@gmail.com,</t>
  </si>
  <si>
    <t>GUSTABO COTA BELLO</t>
  </si>
  <si>
    <t>MARTHA COTA BELLO</t>
  </si>
  <si>
    <t>614 4 20 61 50</t>
  </si>
  <si>
    <t>614 1 56 57 69</t>
  </si>
  <si>
    <t>cotagus1@hotmail.com</t>
  </si>
  <si>
    <t>THE BLOOP SOUND</t>
  </si>
  <si>
    <t>656 625 04 26</t>
  </si>
  <si>
    <t>656 199 43 19</t>
  </si>
  <si>
    <t>las.pitucas@hotmail.com</t>
  </si>
  <si>
    <t>YOLANDA CARDONA</t>
  </si>
  <si>
    <t>GERALD REIMER KORNELSEN</t>
  </si>
  <si>
    <t>659 576 6092</t>
  </si>
  <si>
    <t>625 11 5 33 63</t>
  </si>
  <si>
    <t>cbovilac@prodigy.net.mx</t>
  </si>
  <si>
    <t>SALOMON BARRIOS CHAVIRA</t>
  </si>
  <si>
    <t>656 6 82 42 22</t>
  </si>
  <si>
    <t>656 1 99 83 62</t>
  </si>
  <si>
    <t>svarrios@ciscomex.com.mx</t>
  </si>
  <si>
    <t>614 4 15 09 45</t>
  </si>
  <si>
    <t>614 5 04 10 14</t>
  </si>
  <si>
    <t>ICE_TROP@HOTMAIL.COM</t>
  </si>
  <si>
    <t>REDUCE NUTRICION DAY SPA BY SCHIEBECK</t>
  </si>
  <si>
    <t>JOSE MANUEL DE LA ROSA GALLARDO</t>
  </si>
  <si>
    <t>EVELYN JANETTE SCHIEBECK PONCE</t>
  </si>
  <si>
    <t>PI MINAS</t>
  </si>
  <si>
    <t>VYCCHIHUAHUA.COM</t>
  </si>
  <si>
    <t>614 4300311</t>
  </si>
  <si>
    <t>ELBAR.COM EGJ y DISEÑO</t>
  </si>
  <si>
    <t>RED TEXAS STEAK &amp; PEANUTS</t>
  </si>
  <si>
    <t>614 4 23 07 13</t>
  </si>
  <si>
    <t>614 2 93 88 44</t>
  </si>
  <si>
    <t>614 4 09 91 97</t>
  </si>
  <si>
    <t>enriquetarango@hotmail.com</t>
  </si>
  <si>
    <t>oficinaredtexas@gmail.com</t>
  </si>
  <si>
    <t>COSMETIKA THE ROYAL PLASTIC SURGERY MEDICAL SPA CL 03</t>
  </si>
  <si>
    <t>COSMETIKA YHE ROYAL PLASTIC SURGERY MEDICAL SPA CL 35</t>
  </si>
  <si>
    <t>COSMETIKA YHE ROYAL PLASTIC SURGERY MEDICAL SPA CL. 44</t>
  </si>
  <si>
    <t>SCARLETT BY COSMETIKA (CL. 44)</t>
  </si>
  <si>
    <t>SCARLETT BY COSMETIKA (CL.3)</t>
  </si>
  <si>
    <t>LIZETH GRIFE ARELLANES</t>
  </si>
  <si>
    <t>614 423-5642</t>
  </si>
  <si>
    <t>614-184-4347</t>
  </si>
  <si>
    <t>invitacionesflordeliz@gmail.com</t>
  </si>
  <si>
    <t>lizethgrife@gmail.com</t>
  </si>
  <si>
    <t>JUAN GILBERTO GONZALEZ GONZALEZ</t>
  </si>
  <si>
    <t>614 345 89 58</t>
  </si>
  <si>
    <t>BIAGRASOIL N</t>
  </si>
  <si>
    <t>FRANCELIA ORNELAS SAENZ</t>
  </si>
  <si>
    <t>CLAUDIA</t>
  </si>
  <si>
    <t>BIAGRASOIL 8-24-0</t>
  </si>
  <si>
    <t>BIAGRASOIL ASAD</t>
  </si>
  <si>
    <t>BIAGRASOIL CA</t>
  </si>
  <si>
    <t>BIAGRASOIL CaBo</t>
  </si>
  <si>
    <t>BIAGRASOIL CHILI</t>
  </si>
  <si>
    <t>BIAGRASOIL COTTON</t>
  </si>
  <si>
    <t>BIAGRASOIL Humus + Calcio</t>
  </si>
  <si>
    <t>BIAGRASOIL MAGNO</t>
  </si>
  <si>
    <t>BIAGRASOIL MICROS</t>
  </si>
  <si>
    <t>BIAGRASOIL MN MANGANESO</t>
  </si>
  <si>
    <t>BIAGRASOIL MS</t>
  </si>
  <si>
    <t>BIAGRASOIL MS Plus</t>
  </si>
  <si>
    <t>BIAGRASOIL N-SUL</t>
  </si>
  <si>
    <t>BIAGRASOIL NUTRI ALFALFA</t>
  </si>
  <si>
    <t>PADSA F</t>
  </si>
  <si>
    <t>PADSA MSA</t>
  </si>
  <si>
    <t>PADSA PRODUCTOS ALIMENTICIOS DE DELICIAS</t>
  </si>
  <si>
    <t>CEL ERASMO 639 472 8593</t>
  </si>
  <si>
    <t>4 23 07 13</t>
  </si>
  <si>
    <t>2 93 88 44</t>
  </si>
  <si>
    <t>285 73 39</t>
  </si>
  <si>
    <t>A EMPRESAS RENTABLES</t>
  </si>
  <si>
    <t>RAYMUNDO ANDRES CARDONA VILLARREAL</t>
  </si>
  <si>
    <t>HEINRICH NEUFELD TEICHROEB</t>
  </si>
  <si>
    <t>6255865120 ENRIQUE NEWFEL</t>
  </si>
  <si>
    <t>BIAGRASOIL HURAPHOS</t>
  </si>
  <si>
    <t>LUZ MARIA RODRIGUEZ FRANCELIA ORNELAS SAENZ 435-3812, 435-6704 CEL CLAUDIA 614-119-8898, CEL EDIHT 614-119-8948</t>
  </si>
  <si>
    <t>edith.aipsa@hotmail.com; ;</t>
  </si>
  <si>
    <t>klaurdz@hotmail.com;</t>
  </si>
  <si>
    <t>614 4 27 08 53</t>
  </si>
  <si>
    <t>lfcano@gmil.com</t>
  </si>
  <si>
    <t>NORA GUADALUPE CASTAÑEDA VILLANUEVA U JUAN CARLOS ESCOBAR PARRA</t>
  </si>
  <si>
    <t>639 4 74 30 05 CEL.- 639 124 20 01 NORA 614 1 19 14 17</t>
  </si>
  <si>
    <t>juank-eu@yahoo.com.mx</t>
  </si>
  <si>
    <t>FLOVI VALENTINOS</t>
  </si>
  <si>
    <t>VICTOR ARMANDO RAMOS PORRAS CONTACTO; LLARELY KARO</t>
  </si>
  <si>
    <t>4 16 53 68, 4 16 78 88</t>
  </si>
  <si>
    <t>4 26 79 22 CEL.- 614 2 43 79 74</t>
  </si>
  <si>
    <t>colegio.bruselas@hotmail.com,</t>
  </si>
  <si>
    <t>2 39 99 33, 4 11 92 41, 4 88 19 37</t>
  </si>
  <si>
    <t>mopa-seco@hotmail.com</t>
  </si>
  <si>
    <t>JUAN ENRIQUE LOPEZ BARRIO</t>
  </si>
  <si>
    <t>4 30 01 38, 4 30 01 39</t>
  </si>
  <si>
    <t>GLORIAPEREZ@GRUPOVALLES.COM</t>
  </si>
  <si>
    <t>REALTESA BIENES RAICES</t>
  </si>
  <si>
    <t>2 97 02 65, CEL 614 1 99 52 91</t>
  </si>
  <si>
    <t>reañtesaoliva@gmail.com</t>
  </si>
  <si>
    <t>JOEL ANTONIO TORRES ORDOÑEZ, SILVIA ORDOÑEZ LOYA</t>
  </si>
  <si>
    <t>4 33 07 69, 2 66 65 39, 2 15 20 62 CEL SILVIA 2 66 65 39, JOEL 2 15 20 62</t>
  </si>
  <si>
    <t>joeltorresordonez@hotmail.com;</t>
  </si>
  <si>
    <t>sordonez@rocktenn.com</t>
  </si>
  <si>
    <t>BARBACOA ESTILO PARRAL ACP</t>
  </si>
  <si>
    <t>JUAN GABRIEL CEBALLOS SUÁREZ</t>
  </si>
  <si>
    <t>6142209352/CEL 6142526016 Y 4131386</t>
  </si>
  <si>
    <t>joselbs@live.com.mx</t>
  </si>
  <si>
    <t>4117726, CEL. CESAR 6141962334, cel. Yessenia</t>
  </si>
  <si>
    <t>HOMERO SANTIESTEBAN, MARIA JUANA JUAREZ AVALOS</t>
  </si>
  <si>
    <t>656-648-2198, 656-282-39-79 NXTL 656 625 3333, 656 2 82 39 79, 656 1 76 64 07</t>
  </si>
  <si>
    <t>ECOCENTRO</t>
  </si>
  <si>
    <t>cel 6141038311, 614 1 71 09 13</t>
  </si>
  <si>
    <t>LA CAPILLA DE LOS REMEDIOS</t>
  </si>
  <si>
    <t>EMILIO RENTERIA TORRES</t>
  </si>
  <si>
    <t>625 5 83 20 15, 10, CEL.- 625 1 22 90 53</t>
  </si>
  <si>
    <t>arroyoseco91@hotmail.com;gichasax@hotmail.com</t>
  </si>
  <si>
    <t>HH CORPORATIVO</t>
  </si>
  <si>
    <t>HECTOR MAURICIO MUÑOZ FRESCAS,</t>
  </si>
  <si>
    <t>4243115, cel 6142202508</t>
  </si>
  <si>
    <t>administracion@hhconsultores.com.mx; mauricio.munoz@corporativohh.com</t>
  </si>
  <si>
    <t>01(55) 91 18 18 14</t>
  </si>
  <si>
    <t>quimiclan@hotmail.com</t>
  </si>
  <si>
    <t>EVA GUADALUPE LOPES MENDOZA</t>
  </si>
  <si>
    <t>4 18 92 92, CEL.- 614 5 11 26 66</t>
  </si>
  <si>
    <t>mireyarl@hotmail.com</t>
  </si>
  <si>
    <t>CRIPPEN</t>
  </si>
  <si>
    <t>PETER FROESE MARTENS Y CORNELIUS FROESE UNGER, CONTACTO JOSE OLGUIN.</t>
  </si>
  <si>
    <t>396576255865220 y 6255863350 CEL.- 6251069849</t>
  </si>
  <si>
    <t>FERRELL-ROSS</t>
  </si>
  <si>
    <t>OLIVER MFG</t>
  </si>
  <si>
    <t>PRODIET NUTRI-ACTIVO</t>
  </si>
  <si>
    <t>FRANCISCO EMMANUEL BARROSO CHAVEZ</t>
  </si>
  <si>
    <t>4 37 07 07 CEL.- 614 1 76 13 05</t>
  </si>
  <si>
    <t>panchobarroso34@gmail.com</t>
  </si>
  <si>
    <t>JORGE ENRIQUE ALVAREZ ALVAREZ</t>
  </si>
  <si>
    <t>201 7781</t>
  </si>
  <si>
    <t>JEALVAREZ@ADNCONSULTING.COM.MX</t>
  </si>
  <si>
    <t>OLIVA PORRAS CUETO</t>
  </si>
  <si>
    <t>OLIVIA 614 406 62 41 OMAR 614 184 4926, 4161566 Y 297 3368</t>
  </si>
  <si>
    <t>jazminxvvestidos@hotmail.com, olivia_porras@hotmail.es</t>
  </si>
  <si>
    <t>E&amp;R INDUSTRIAL</t>
  </si>
  <si>
    <t>PETER BLATZ KRHAN</t>
  </si>
  <si>
    <t>625 688 0967</t>
  </si>
  <si>
    <t>peterblatz@hotmail.com</t>
  </si>
  <si>
    <t>CIPRIANO GUTIERREZ GALAVIZ</t>
  </si>
  <si>
    <t>625 584 0272</t>
  </si>
  <si>
    <t>gutierrez_911@hotmail.com</t>
  </si>
  <si>
    <t>carpinteria_lujan@yahoo.com.mx</t>
  </si>
  <si>
    <t>659 576 6092 Y 656 576 6092 CEL.- 625 11 5 33 63</t>
  </si>
  <si>
    <t>614 1 88 12 28, NEXTEL 266 69 90</t>
  </si>
  <si>
    <t>gilberto.chacon.soto@gmail.com</t>
  </si>
  <si>
    <t>HEALTHY SURE</t>
  </si>
  <si>
    <t>JESUS ERASMO CARREON DUARTE</t>
  </si>
  <si>
    <t>HECTOR MANZO ALCALA</t>
  </si>
  <si>
    <t>JOSE MANO VALDES</t>
  </si>
  <si>
    <t>hemal56@hotmail.com</t>
  </si>
  <si>
    <t>4X4BOOTS ALL TERRAIN ALL WORK BY MALCREADO</t>
  </si>
  <si>
    <t>MARIA CONCEPCION MONARREZ MUÑIZ, MONICO GALAVIZ</t>
  </si>
  <si>
    <t>4173598,. 01 4 77 763 06 31</t>
  </si>
  <si>
    <t>el botaselmalcreado.leon@gmail.com,</t>
  </si>
  <si>
    <t>4 20 38 28 CEL.- 656 5 95 69 12, Gloria Ward</t>
  </si>
  <si>
    <t>fcoc2311@hotmail.com</t>
  </si>
  <si>
    <t>LUIS ALONSO PALMA CHAVEZ</t>
  </si>
  <si>
    <t>4 46 54 12 CEL.- 2 35 24 13</t>
  </si>
  <si>
    <t>l.ppalma@hotmail.com</t>
  </si>
  <si>
    <t>UNION DE ESFUERZOS UCACSA</t>
  </si>
  <si>
    <t>PETER OLFER KRAHN</t>
  </si>
  <si>
    <t>625 5 90 28 00 CEL.- 625 5 90 28 00</t>
  </si>
  <si>
    <t>ucacsa@ucacsa.com.mx</t>
  </si>
  <si>
    <t>CROUNCH MARIDAN</t>
  </si>
  <si>
    <t>DANIEL ANTONIO GOMEZ CASILLAS</t>
  </si>
  <si>
    <t>4354092 CEL.- 2337008 contadora Lucy Campista</t>
  </si>
  <si>
    <t>DAVID ENSS NEUFELD</t>
  </si>
  <si>
    <t>625 5841168 625 1153162</t>
  </si>
  <si>
    <t>wayne@unikahome.com</t>
  </si>
  <si>
    <t>VICTOR 614 179 0295 CLAUDIA 1757054 6142399770 LEONOR 4103142</t>
  </si>
  <si>
    <t>CLAUDIA_LOPEZLAGOS@HOTMAIL.COM</t>
  </si>
  <si>
    <t>KB KEBURROS</t>
  </si>
  <si>
    <t>ALEJANDRO SERNA SANCHEZ</t>
  </si>
  <si>
    <t>CONTACTO ELEONOR BORBON CEL. 6621 11 39 80</t>
  </si>
  <si>
    <t>keburrosfranquicias@hotmail.com</t>
  </si>
  <si>
    <t>ALBERTO VENANCIO GARDEA CHACON</t>
  </si>
  <si>
    <t>TEL 424 51 87 CEL 614 142 44 77</t>
  </si>
  <si>
    <t>venancio.gardea@mgc-mx.com</t>
  </si>
  <si>
    <t>MVALVERDE</t>
  </si>
  <si>
    <t>MIGUEL EDUARDO VALVERDE CASTILLO</t>
  </si>
  <si>
    <t>614 421 41 15 cel. 614 195 15 24</t>
  </si>
  <si>
    <t>miguel_valverde@yahoo.com</t>
  </si>
  <si>
    <t>LILIANA PEREZ PRIETO</t>
  </si>
  <si>
    <t>TEL 4111152 CEL. 614 174 5095</t>
  </si>
  <si>
    <t>pripelidiseno@gmail.com</t>
  </si>
  <si>
    <t>TEL 4303090Y CEL 614 405 0099</t>
  </si>
  <si>
    <t>mgo2710@hotmail.com</t>
  </si>
  <si>
    <t>TEL. 625 581 00 13 CEL. 625 59 17 727</t>
  </si>
  <si>
    <t>vetloyar14@hotmail.com</t>
  </si>
  <si>
    <t>TEMAL</t>
  </si>
  <si>
    <t>ALONSO TERRAZAS</t>
  </si>
  <si>
    <t>290 83 44 cel 614 215 39 85</t>
  </si>
  <si>
    <t>alonso@hterrazas.com</t>
  </si>
  <si>
    <t>CAMACHO</t>
  </si>
  <si>
    <t>4141844 cel. 614 131 89 00</t>
  </si>
  <si>
    <t>ET TERRAZAS</t>
  </si>
  <si>
    <t>RUBEN DOMINGUEZ CORRAL</t>
  </si>
  <si>
    <t>410-2816 CEL. 614-458-2348</t>
  </si>
  <si>
    <t>ruben.dominguez@hotmail.com</t>
  </si>
  <si>
    <t>MODERNA</t>
  </si>
  <si>
    <t>GRACIELA CHAVEZ GONZALEZ</t>
  </si>
  <si>
    <t>Carlos Silva</t>
  </si>
  <si>
    <t>867 715 33 55</t>
  </si>
  <si>
    <t>OSCAR GARDEA</t>
  </si>
  <si>
    <t>(614) 201 08 95 Y CEL 201 08 93</t>
  </si>
  <si>
    <t>SPORTS &amp; CAPS</t>
  </si>
  <si>
    <t>MANUEL IGNACIO SANCHEZ VERIN MORENO</t>
  </si>
  <si>
    <t>614 4448665, 4154482 4154902</t>
  </si>
  <si>
    <t>MSANCHEZVERIN@GMAIL.COM</t>
  </si>
  <si>
    <t>WEAR THE DRESS WD</t>
  </si>
  <si>
    <t>MARIANA GARCIA</t>
  </si>
  <si>
    <t>55 41 59 73 71 CEL. 55 60 66 0586</t>
  </si>
  <si>
    <t>amwearthedress@gmail.com</t>
  </si>
  <si>
    <t>4301394 lilia vazquez. YESSICA QUINTERO</t>
  </si>
  <si>
    <t>RAMON ENRIQUE LOZOYA</t>
  </si>
  <si>
    <t>2000501, 614 2781211</t>
  </si>
  <si>
    <t>direccion@barbacoaelcampeon.com,</t>
  </si>
  <si>
    <t>recepcion@barbacoaelcampeon.com</t>
  </si>
  <si>
    <t>PANIFICADORA LA HOLANDESA</t>
  </si>
  <si>
    <t>413 7761 614 2475180</t>
  </si>
  <si>
    <t>Bibiana_pastel01@hotmail.com</t>
  </si>
  <si>
    <t>WOLMARSA</t>
  </si>
  <si>
    <t>ERICH ROBERTO WOLF PONCE CONTACTO: HECTRO ROGELIO SILVA</t>
  </si>
  <si>
    <t>4133011 4149169</t>
  </si>
  <si>
    <t>WOLMARSA@PRODIGY.NET.MX</t>
  </si>
  <si>
    <t>JUAN CARLOS MATA BACA, ROCIO GARCIA PRADA</t>
  </si>
  <si>
    <t>414 03 87 CEL. 614 227 24 85</t>
  </si>
  <si>
    <t>jcmatas@hotmail.com</t>
  </si>
  <si>
    <t>RICARDO BARRETO PEREZ</t>
  </si>
  <si>
    <t>424 50 69, 424 51 74, 424 4918, 4245069 fax 4245071 cel. 6141421444</t>
  </si>
  <si>
    <t>jorgeb@ajesa.com.mx</t>
  </si>
  <si>
    <t>LEOBARDO PALACIOS SANTES (FRANQUICIALO, LUIS MENDOZA)</t>
  </si>
  <si>
    <t>INNOMINADA (MI CONTA)</t>
  </si>
  <si>
    <t>JORGE ALBERTO RIOS JUAREZ CONTACTO NANCY MORENO</t>
  </si>
  <si>
    <t>614 414 11 32, 426 66 57 CEL. 614 193 69 51</t>
  </si>
  <si>
    <t>cel. 614 115 6600</t>
  </si>
  <si>
    <t>a_cast96@hotmail.com</t>
  </si>
  <si>
    <t>414-6123 CEL MARIO 614-255-5743</t>
  </si>
  <si>
    <t>FORRAJE INVERNAL PURA SANGRE</t>
  </si>
  <si>
    <t>TAC GLOBAL SOLUTIONS</t>
  </si>
  <si>
    <t>LILIANA REYES, GERENTE GENERAL OSCAR CHAVEZ</t>
  </si>
  <si>
    <t>424 03 77 EXT. 193 CONTACTO LIC. LILIANA REYES gerente general Oscar Chavez</t>
  </si>
  <si>
    <t>lreyes@tacglobalsolutions.com</t>
  </si>
  <si>
    <t>639 472 7318</t>
  </si>
  <si>
    <t>maquilascarnero@hotmail.com</t>
  </si>
  <si>
    <t>AFC LOGISTICS WAREHOUSING TRANSPORTATION</t>
  </si>
  <si>
    <t>ING. JORGE SEPULVEDA</t>
  </si>
  <si>
    <t>4832220 EXT. 118 CEL. ING. SEPULVEDA 6141283053</t>
  </si>
  <si>
    <t>jorge@autofletes.com ,</t>
  </si>
  <si>
    <t>GLUJAN@AUTOFLETES.COM</t>
  </si>
  <si>
    <t>CONTABILIDAD@AUTOFLETES.COM</t>
  </si>
  <si>
    <t>JOSE BUENA MUÑOZ</t>
  </si>
  <si>
    <t>639 472 0554 CEL 639 129 87 37</t>
  </si>
  <si>
    <t>pp_peanuts@hotmail.com</t>
  </si>
  <si>
    <t>4143828 CEL 614 427 30 47</t>
  </si>
  <si>
    <t>rc@pasionporlosnegocios.com</t>
  </si>
  <si>
    <t>614-446-1227 CEL. 614-182-7673</t>
  </si>
  <si>
    <t>juanamiudal@hotmail.com</t>
  </si>
  <si>
    <t>ITZEL LA MESA SPR DE RL DE CV</t>
  </si>
  <si>
    <t>659 587 84 11 CEL. 659 10 10 908</t>
  </si>
  <si>
    <t>MEGATACOS MT TACOS Y CORTES</t>
  </si>
  <si>
    <t>656 615 43 02 CEL. 656 626 1351</t>
  </si>
  <si>
    <t>Oscar Garcia (oagf@hotmail.com)</t>
  </si>
  <si>
    <t>MUSICA PARA CHIHUAHUA</t>
  </si>
  <si>
    <t>TEL 55 52 54 15 17 CEL. 614 188 99 55</t>
  </si>
  <si>
    <t>juank_eu@yahoo.com.mx</t>
  </si>
  <si>
    <t>PANCHO'S BIRRIA ZE</t>
  </si>
  <si>
    <t>nextel, 01 656 379 53 89 cel. 045 656 269 43 50</t>
  </si>
  <si>
    <t>rubioolivan@yahoo.com.mx</t>
  </si>
  <si>
    <t>felixr7002@gmail.com</t>
  </si>
  <si>
    <t>TOMIL</t>
  </si>
  <si>
    <t>SOYA VEN</t>
  </si>
  <si>
    <t>CRISTIAN MANUEL ORTIZ JAQUEZ</t>
  </si>
  <si>
    <t>CEL. 614 176 36 76. CEL 614 157 69 57 CEL. 81 19 86 55 31</t>
  </si>
  <si>
    <t>c.ortiz.j@hotmail.com</t>
  </si>
  <si>
    <t>TEL 413 80 91 CEL 614 154 62 08</t>
  </si>
  <si>
    <t>anaisrivasavila@gmail.com</t>
  </si>
  <si>
    <t>FRANCISCO CHAN FRANCO</t>
  </si>
  <si>
    <t>, TEL.-410-4130, CEL.-614-220-1944</t>
  </si>
  <si>
    <t>TEL 301 06 31 Y 293 01 93 CEL LEO 614 115 35 90 Y JANETH 614 1611745</t>
  </si>
  <si>
    <t>contacto@aycarbon.com.mx</t>
  </si>
  <si>
    <t>TEL 260 7071 Y CEL 614 142 27 54</t>
  </si>
  <si>
    <t>claudia@dettagglio.com</t>
  </si>
  <si>
    <t>Moper</t>
  </si>
  <si>
    <t>MOPER MEDICAL, S.A. DE C.V.</t>
  </si>
  <si>
    <t>TEL 4132514 Y 413 0699 cel. 614 427 13 01</t>
  </si>
  <si>
    <t>monica.perez@mopermedical.com</t>
  </si>
  <si>
    <t>OKASHI UN DULCE DETALLE</t>
  </si>
  <si>
    <t>TEL 299 00 09, 614 541 62 08 Y CEL 614 278 33 44</t>
  </si>
  <si>
    <t>cynmota@hotmail.com</t>
  </si>
  <si>
    <t>S</t>
  </si>
  <si>
    <t>S SANAR HERIDAS Y ESTOMAS</t>
  </si>
  <si>
    <t>ALLPOWER</t>
  </si>
  <si>
    <t>GILBERTO GUSTAVO PÉREZ RODRÍGUEZ CANO</t>
  </si>
  <si>
    <t>4265409 CEL: 4880492</t>
  </si>
  <si>
    <t>albertoperoca@gmail.com</t>
  </si>
  <si>
    <t>powergym.mayra@hotmail.com</t>
  </si>
  <si>
    <t>COMERCIAL MENONITA DE CHIHUAHUA</t>
  </si>
  <si>
    <t>ROGELIO PÉREZ ELIZONDO</t>
  </si>
  <si>
    <t>(614)4180418 (614)4159066 (614)4161616 CEL: (614)1664465</t>
  </si>
  <si>
    <t>losmenones@gmail.com</t>
  </si>
  <si>
    <t>elgranbazar.mx@gmail.com</t>
  </si>
  <si>
    <t>MMA ONLY</t>
  </si>
  <si>
    <t>OSCAR MIGUEL GARDEA CAMPOS</t>
  </si>
  <si>
    <t>6142010894 EXT. 113 CEL: 6141389303</t>
  </si>
  <si>
    <t>oscarm@grupogardea.com.mx</t>
  </si>
  <si>
    <t>marketing@gardea.com.mx</t>
  </si>
  <si>
    <t>TEL. 614 418 04 18 Y CEL. 614 166 44 65</t>
  </si>
  <si>
    <t>CEL. 656 638 96 63</t>
  </si>
  <si>
    <t>mariapalaciios@hotmail.com</t>
  </si>
  <si>
    <t>TEL 625 582 77 55 cel. 625 589 14 88</t>
  </si>
  <si>
    <t>ranita_35q@hotmail.com</t>
  </si>
  <si>
    <t>625 584 0272 CEL. 625 125 70 75</t>
  </si>
  <si>
    <t>JULIO CESAR RAFAEL ECHEVERRIA GARCIA</t>
  </si>
  <si>
    <t>LIC. LUIS MENDOZA</t>
  </si>
  <si>
    <t>FORTALEZA AGRICOLA</t>
  </si>
  <si>
    <t>FORTALEZA AGRICOLA DE TRANSPORTE, S. DE R.L. DE C.V. CONTACTO FLOR ORTEGA</t>
  </si>
  <si>
    <t>TEL. 262 45 88 Y CEL. 614 199 62 86</t>
  </si>
  <si>
    <t>nuestrocampo000@hotmail.com</t>
  </si>
  <si>
    <t>NUEVO CONTACTO LIC. LUCIA TAPIA 423 62 32 EXT 247 cel. 614 178 26 28</t>
  </si>
  <si>
    <t>liliana.nevarez@consultoriaideal.com</t>
  </si>
  <si>
    <t>facturacion@consultoriaideal.com</t>
  </si>
  <si>
    <t>614 4 14 2644 y 614 414 99 16 cel 614 212 05 35</t>
  </si>
  <si>
    <t>vicente.l@aol.com</t>
  </si>
  <si>
    <t>AMF GROUP</t>
  </si>
  <si>
    <t>ALAN RICARDO MUÑOZ FRESCAS</t>
  </si>
  <si>
    <t>TEL. 424 3115 CEL. 614 345 23 94</t>
  </si>
  <si>
    <t>alan.munoz@corporativohh.com</t>
  </si>
  <si>
    <t>DNT CONSTRUCCION PROYECTOS &amp; TOPOGRAFIA</t>
  </si>
  <si>
    <t>JESUS DANIEL NEGRETE TREVIZO</t>
  </si>
  <si>
    <t>614 4 34 13 19 cel. 614 126 03 74</t>
  </si>
  <si>
    <t>ing.dnegrete@live.com.mx</t>
  </si>
  <si>
    <t>TORTAS SIBERIA TS</t>
  </si>
  <si>
    <t>VICTOR JAVIER CASAS GOMEZ, MARTIN HUMBERTO CASAS GOMEZ Y JORGE ALFREDO CASAS GOMEZ</t>
  </si>
  <si>
    <t>TEL 437 06 06 /437 07 71 CEL 614 407 52 86</t>
  </si>
  <si>
    <t>cesar.luna777@gmail.com</t>
  </si>
  <si>
    <t>CEL 614427 6184</t>
  </si>
  <si>
    <t>proccosa@prodigy.net.mx</t>
  </si>
  <si>
    <t>625 58 21323 CEL. 614184 15 08</t>
  </si>
  <si>
    <t>offischool@prodigy.net.mx</t>
  </si>
  <si>
    <t>BOTANAS Y MAS HH</t>
  </si>
  <si>
    <t>cel. 614 196 24 56 cel. (614) 2 36 98 49</t>
  </si>
  <si>
    <t>LUCKY BOOTS BY GCA</t>
  </si>
  <si>
    <t>tel. 425-7397 cel. (614)184-4125</t>
  </si>
  <si>
    <t>alexathie@hotmail.com</t>
  </si>
  <si>
    <t>FROYLAN OMAR MORENO VARGAS</t>
  </si>
  <si>
    <t>TEL. 4103422 CEL. 1305164</t>
  </si>
  <si>
    <t>opticairis2010@hotmail.com</t>
  </si>
  <si>
    <t>P PRECISA</t>
  </si>
  <si>
    <t>JESUS IVAN RENTERIA LOPEZ</t>
  </si>
  <si>
    <t>426-7979, 433-1900 CEL. 614-137-5338</t>
  </si>
  <si>
    <t>rebasi@hotmail.com, jugueteria_sexy@hotmail.com</t>
  </si>
  <si>
    <t>ALBERTO VENANCIO GARDEA CHACÓN</t>
  </si>
  <si>
    <t>423 19 30 CEL. 614 142 44 77 cel. Adriana cabrera 614 345 81 64</t>
  </si>
  <si>
    <t>venancio.gardea@mgc-mx.com, administracion@secapsa.com, acabrera@secapsa.com.mx</t>
  </si>
  <si>
    <t>SIMOSOL (CLASE 35)</t>
  </si>
  <si>
    <t>JOSE REFUGIO CABRERA VELDUCEA CONTACTO VERONICA SAENZ . FACUNDO TREJO CONTADORA PAOLA</t>
  </si>
  <si>
    <t>434-0242, 434-0955 cel. 614-247-1338</t>
  </si>
  <si>
    <t>simosol@simosol.com.mx, administración@simosol.com.mx;conta@simosol.com.mx</t>
  </si>
  <si>
    <t>SIMOSOL (CLASE 37)</t>
  </si>
  <si>
    <t>simosol@simosol.com.mx, administración@simosol.com.mx</t>
  </si>
  <si>
    <t>FERNANDO CHAVEZ VILLAGRAN CONTACTO UNICO ARQ. DANIEL CHAVEZ</t>
  </si>
  <si>
    <t>421 91 91 NEXTEL 2905089 CONTACTO UNICO ARQ. DANIEL CHAVEZ</t>
  </si>
  <si>
    <t>grupominaca@hotmail.com</t>
  </si>
  <si>
    <t>KOFFE CELL</t>
  </si>
  <si>
    <t>6142004444 CEL. 6141878082</t>
  </si>
  <si>
    <t>direccion@troyacomunicaciones.com</t>
  </si>
  <si>
    <t>FERNANDO TRILLO ANTILLON</t>
  </si>
  <si>
    <t>(614) 415-9090</t>
  </si>
  <si>
    <t>JORGE ALBERTO ANGELES ZARAGOZA</t>
  </si>
  <si>
    <t>(614) 423 5871 y 423 0757 CEL. 614.215.2348</t>
  </si>
  <si>
    <t>jorge.angeles@bpi-consultores.com</t>
  </si>
  <si>
    <t>administracion@bpi-consultores.com</t>
  </si>
  <si>
    <t>REYNOL URÍAS GÓMEZ CONTACTO OTTO URIAS GOMEZ</t>
  </si>
  <si>
    <t>639 4731982 CEL. 639 1370119</t>
  </si>
  <si>
    <t>comercial_urias@hotmail.com</t>
  </si>
  <si>
    <t>EST.2014 LODGE CERVEZA ARTESANAL CHIHUAHUA, MEXICO</t>
  </si>
  <si>
    <t>413 90 20 CEL. 614 235 46 31</t>
  </si>
  <si>
    <t>agustingamuz@gmail.com</t>
  </si>
  <si>
    <t>LLG LLANTAS GIGANTES</t>
  </si>
  <si>
    <t>ALBERTO ANTONIO ALVAREZ DUARTE contacto Eduardo Muñoz Carrasco y Ana Luisa Reyes Mejia</t>
  </si>
  <si>
    <t>4372040, 413 84 87 CEL 614 169 01 77</t>
  </si>
  <si>
    <t>MUEBLES PARA COMERCIO HERMANOS FLORES</t>
  </si>
  <si>
    <t>LUIS MENDOZA ARELLANES (FRANQUICIALO)</t>
  </si>
  <si>
    <t>informes@franquicialo.com;</t>
  </si>
  <si>
    <t>PEI PERFILES EXTRUIDOS INDUSTRIALES</t>
  </si>
  <si>
    <t>ROGELIO CANO DÍAZ, ELISANDRO PAYAN</t>
  </si>
  <si>
    <t>419-8080 CEL 427 2587</t>
  </si>
  <si>
    <t>mailto:elizandro.payan@pei.mx</t>
  </si>
  <si>
    <t>rogelio.cano@pei-web.com</t>
  </si>
  <si>
    <t>EDNA ROSARIO MARQUEZ GALAVIZ</t>
  </si>
  <si>
    <t>RICARDO ESTEFAN MILLER BENAVIDES</t>
  </si>
  <si>
    <t>414 20 07 Y 4 13 04 60</t>
  </si>
  <si>
    <t>millerautoclimas@prodigy.net.mx</t>
  </si>
  <si>
    <t>NORAWA</t>
  </si>
  <si>
    <t>norawa_@hotmail.com</t>
  </si>
  <si>
    <t>414 25 67 CEL. 614 2198373</t>
  </si>
  <si>
    <t>grupopantera@hotmail.com</t>
  </si>
  <si>
    <t>mas.correo@hotmail.com</t>
  </si>
  <si>
    <t>arvayo@me.com</t>
  </si>
  <si>
    <t>INFLATEK TECNOLOGIA INFABLE</t>
  </si>
  <si>
    <t>CEL 33 14798297</t>
  </si>
  <si>
    <t>inflatek@gmail.com, creyes@inflatek.com</t>
  </si>
  <si>
    <t>656 6171362 CEL. 656 6383904</t>
  </si>
  <si>
    <t>guerrero.rodriguez@gmail.com</t>
  </si>
  <si>
    <t>PRISCILA MARIA CASTILLO HERRERA, GLORIA GABRIEA CASTILLO HERRERA</t>
  </si>
  <si>
    <t>CEL. 614 218 9253</t>
  </si>
  <si>
    <t>gabriela4705@live.com</t>
  </si>
  <si>
    <t>JESUS ARON LOPEZ AGUIRRE</t>
  </si>
  <si>
    <t>649 39-2-80-00 Y 649 54-3-05-17</t>
  </si>
  <si>
    <t>prestajala@hotmail.com</t>
  </si>
  <si>
    <t>CHIC PETS COMODIDAD PARA TU MEJOR AMIGO</t>
  </si>
  <si>
    <t>TEL 656 639 14 81 CEL. 656 626 13 51</t>
  </si>
  <si>
    <t>chapowenomi@hotmail.com</t>
  </si>
  <si>
    <t>TEL. 4143828 CEL 614 427 30 47</t>
  </si>
  <si>
    <t>facturas@pasionporlosnegocios.com</t>
  </si>
  <si>
    <t>HOLGUIN</t>
  </si>
  <si>
    <t>TEL. 625 582 60 52 CEL. 625 10 68 543</t>
  </si>
  <si>
    <t>josemiguel1577@hotmail.com</t>
  </si>
  <si>
    <t>JARABE DEL ZORRILLO ARAMBULA LA RAIZ DE LA SALUD</t>
  </si>
  <si>
    <t>TEL 416 28 22 415 95 30</t>
  </si>
  <si>
    <t>MIEL HOLGUIN DE LA COLMENA A SU PALADAR</t>
  </si>
  <si>
    <t>CEL. 301 23 05</t>
  </si>
  <si>
    <t>julian.rubio@proacti.mx</t>
  </si>
  <si>
    <t>SISA SOLUCIONES AMBIENTALES</t>
  </si>
  <si>
    <t>FERNANDO ALVAREZ DE LA PEÑA</t>
  </si>
  <si>
    <t>TEL 614 179 58 76 CEL. 614 169 13 32</t>
  </si>
  <si>
    <t>servicios@sisa.org.mx</t>
  </si>
  <si>
    <t>TEL. 4139020 Y CEL. 614 4276811</t>
  </si>
  <si>
    <t>, compras@thelodgeatcreel.com</t>
  </si>
  <si>
    <t>AARON RAUL RODRIGUEZ CORRAL, CARLOS GUSTAVO VALLADOLID MONTAÑEZ</t>
  </si>
  <si>
    <t>TEL 625 582 36 09 CEL. 625 115 4828</t>
  </si>
  <si>
    <t>aaronrrc@gmail.com,</t>
  </si>
  <si>
    <t>carlosvm_04@msn.com</t>
  </si>
  <si>
    <t>AMEX MACHINERY</t>
  </si>
  <si>
    <t>GRUPO AMEX S.A. DE C.V.</t>
  </si>
  <si>
    <t>614 483 21 70 cel. 55 444 94024</t>
  </si>
  <si>
    <t>agustin.lopez@grupoamex.com.mx</t>
  </si>
  <si>
    <t>ADALBERTO MORENO PEREZ</t>
  </si>
  <si>
    <t>cel. 614 174 62 81</t>
  </si>
  <si>
    <t>amoren27@hotmail.com</t>
  </si>
  <si>
    <t>C VIRTUAL SUPPLY</t>
  </si>
  <si>
    <t>01 639 467 41 10 cel 045 639 134 6689</t>
  </si>
  <si>
    <t>pagosydirecciones@hotmail.com,</t>
  </si>
  <si>
    <t>mensanti@hotmail.com</t>
  </si>
  <si>
    <t>MANUEL FRANCISCO GONZALEZ PIÑA</t>
  </si>
  <si>
    <t>614 410 26 66, 415 5912, 420 3742 cel. 614176 25 76</t>
  </si>
  <si>
    <t>manuel.gonzalez.mexico@gmail.com</t>
  </si>
  <si>
    <t>OSCAR GARCIA RAMIREZ, JOSE ALBERTO MORALES VAZQUEZ</t>
  </si>
  <si>
    <t>(614)416-91-36 ext.20 cel. 614 142 11 36</t>
  </si>
  <si>
    <t>01 625 589 30 34 cel. 045 625 115 48 50</t>
  </si>
  <si>
    <t>mundocanino.drixta@gmail.com</t>
  </si>
  <si>
    <t>PASEO CENTRAL</t>
  </si>
  <si>
    <t>INMOBILIARIA TOMAS VALLES VIVAR S.A . DE C.V.</t>
  </si>
  <si>
    <t>614 430 01 39, 200 34 35</t>
  </si>
  <si>
    <t>crodriguez@grupovalles.com</t>
  </si>
  <si>
    <t>PRO PSC STAR COMPUTER</t>
  </si>
  <si>
    <t>614 414 1054, 614 414 47 48 cel. 614 247 91 51</t>
  </si>
  <si>
    <t>compras@prodigy.net.mx</t>
  </si>
  <si>
    <t>EDGAR ORTIZ</t>
  </si>
  <si>
    <t>410 26 66, 415 59 12 cel. 614 160 01 84</t>
  </si>
  <si>
    <t>edgar78ortiz@gmail.com</t>
  </si>
  <si>
    <t>cel 614 2 49 72 34, cel 614 103 89 40</t>
  </si>
  <si>
    <t>romanje_1@hotmail.com,</t>
  </si>
  <si>
    <t>sunrollsushi@gmail.com</t>
  </si>
  <si>
    <t>614 421 08 41 cel. 614 276 18 71</t>
  </si>
  <si>
    <t>torrescomercial1@yahoo.com.mx</t>
  </si>
  <si>
    <t>INMOMINADA</t>
  </si>
  <si>
    <t>CARNES FRIAS SAN ANDRES, S.A. DE C.V. (CONTACTO PABLO SALINAS)</t>
  </si>
  <si>
    <t>442 93 00</t>
  </si>
  <si>
    <t>MI ESPACIO CENTRO EDUCATIVO INTEGRAL CEI JUEGOS Y APRENDIZAJE</t>
  </si>
  <si>
    <t>CENTRO EDUCATIVO INTEGRAL MI ESPACIO, S.C.</t>
  </si>
  <si>
    <t>413 81 89, 426 68 33 Y CEL. 614227 91 89</t>
  </si>
  <si>
    <t>INMOBILIARIA TOMAS VALLES VIVAR S.A . DE C.V. (CLAUDIA RODRIGUEZ).</t>
  </si>
  <si>
    <t>4300138 4300139</t>
  </si>
  <si>
    <t>4989653 Jacinto cel 614 2318160 Sergio cel 614 1 89 89 59</t>
  </si>
  <si>
    <t>jacintogomezruiz@gmail.com,</t>
  </si>
  <si>
    <t>servizu@yahoo.com</t>
  </si>
  <si>
    <t>B BOTICA CENTRAL DESDE 1906</t>
  </si>
  <si>
    <t>16-47-53 ext, 131 . Lic. Carlos Guizar 2338523, 4164753 cel. 6142202276 Lic. Enrique Ramirez 4164753, 416 4738 cel. 1849229</t>
  </si>
  <si>
    <t>administracion@ndcentral.net</t>
  </si>
  <si>
    <t>almacen.dermas@ndcentral.net</t>
  </si>
  <si>
    <t>COCOCLASS CLASE 35</t>
  </si>
  <si>
    <t>410 7336 430 0533 423 06 80 cel. 169-1611, tel.- 423-0680</t>
  </si>
  <si>
    <t>cocoas12@hotmail.com</t>
  </si>
  <si>
    <t>436 08 88, 436 16 26, 4361614 CEL. 614 427 02 10</t>
  </si>
  <si>
    <t>direccion@mallasestrella.com.mx</t>
  </si>
  <si>
    <t>mguzman@mallasestrella.com.mx</t>
  </si>
  <si>
    <t>PADSA PRODUCTOS ALIMENTICIOS DELICIAS MSA</t>
  </si>
  <si>
    <t>RICKY GRILL TACOS</t>
  </si>
  <si>
    <t>4 23 07 13 CEL 2 93 88 44</t>
  </si>
  <si>
    <t>SOLO BOMBAS DE GASOLINA S</t>
  </si>
  <si>
    <t>CESAR CHICO FLORES, RAFAEL CHICO FLORES</t>
  </si>
  <si>
    <t>440 48 49 CEL. 196 07 58</t>
  </si>
  <si>
    <t>solobombasdegasolina@live.com.mx</t>
  </si>
  <si>
    <t>411-9399, CEL OMAR VERA 6141513435 fax 4116931</t>
  </si>
  <si>
    <t>DUMAGO SONORA´S GRILL</t>
  </si>
  <si>
    <t>NUEVA OFICINA
662 3 10 42 37
662 3 10 42 38
662-208-0179
662-217-0909
6622080294</t>
  </si>
  <si>
    <t>FAMILY CHIHUAHUA IMPORTACIONES</t>
  </si>
  <si>
    <t>541 51 96 cel 614 427 51 40</t>
  </si>
  <si>
    <t>656 625 04 26 CEL.- 656 199 43 19</t>
  </si>
  <si>
    <t>625 587 71 91 Y CEL 625 105 53 03</t>
  </si>
  <si>
    <t>w@hausbau.mx, katia@hausbau.mx</t>
  </si>
  <si>
    <t>LAGO DI COMO BY CASTALLIA</t>
  </si>
  <si>
    <t>ING. ALEJANDRO LAZZAROTTO RODRIGUEZ</t>
  </si>
  <si>
    <t>CONTACTO RAQUEL RAMIREZ 4 11 55 25 CEL 614 235 2014</t>
  </si>
  <si>
    <t>GERARDO GAMEROS LOPEZ Y AARON ARRIETA REYES</t>
  </si>
  <si>
    <t>GERARDO CEL 614 188 51 62 Y 436 14 02</t>
  </si>
  <si>
    <t>g.gameros@roboticsps.com,</t>
  </si>
  <si>
    <t>a.arrieta@roboticsps.com</t>
  </si>
  <si>
    <t>Probiotico A+B</t>
  </si>
  <si>
    <t>639-474-2244, CEL JULIO LOZANO 639-501-8492 VICTOR RESENDIZ 614-184-8738, MARCELA CHICA DE PAGOS</t>
  </si>
  <si>
    <t>juliolozano95@hotmail.com; :</t>
  </si>
  <si>
    <t>dsl2010@live.com.mx'</t>
  </si>
  <si>
    <t>LA FLOR DE DELICIAS LF</t>
  </si>
  <si>
    <t>juliolozano95@hotmail.com; adrielozg75@hotmail.com:'dsl2010@live.com.mx'</t>
  </si>
  <si>
    <t>MUSCLE GOODNESS</t>
  </si>
  <si>
    <t>EMMANUEL MENDOZA GONZÁLEZ</t>
  </si>
  <si>
    <t>emmanuel21_mg@hotmail.com</t>
  </si>
  <si>
    <t>DAVID GOMEZ MOLINA</t>
  </si>
  <si>
    <t>414 05 44</t>
  </si>
  <si>
    <t>dgm1518@hotmail.com</t>
  </si>
  <si>
    <t>ELBA</t>
  </si>
  <si>
    <t xml:space="preserve">
662 3 10 42 37
</t>
  </si>
  <si>
    <t>eugenia@consultoriayfranquicias.com;victor@consultoriayfranquicias.com</t>
  </si>
  <si>
    <t>434 04 96</t>
  </si>
  <si>
    <t>lara_jeans@hotmail.com</t>
  </si>
  <si>
    <t>CPS MULTIPRODUCTOS LLANTEROS DE CHIHUAHUA</t>
  </si>
  <si>
    <t>419 16 88</t>
  </si>
  <si>
    <t>614 1 84 53 07</t>
  </si>
  <si>
    <t>c.p.s.company@hotmail.com</t>
  </si>
  <si>
    <t>ripober@hotmail.com</t>
  </si>
  <si>
    <t>multiproductosllanteros@gamil.com</t>
  </si>
  <si>
    <t>AV. RIO PIZZA &amp; MORE</t>
  </si>
  <si>
    <t>MIREYA ALEJANDRA PEREDO PACHECO</t>
  </si>
  <si>
    <t>4 14 24 50</t>
  </si>
  <si>
    <t>614 184 7572</t>
  </si>
  <si>
    <t>mireya86_13@hotmail.com</t>
  </si>
  <si>
    <t>426 10 70</t>
  </si>
  <si>
    <t>alex_madrid@me.com</t>
  </si>
  <si>
    <t>C COMPASSO MARKETING ADVICE</t>
  </si>
  <si>
    <t>direccion@compasso.com.mx</t>
  </si>
  <si>
    <t>4 10 0975</t>
  </si>
  <si>
    <t>rickymartinezr@gmail.co</t>
  </si>
  <si>
    <t>carito8425@hotmail.com</t>
  </si>
  <si>
    <t>MUSICA PARA MORELOS</t>
  </si>
  <si>
    <t>55 52 54 15 17</t>
  </si>
  <si>
    <t>VG VAGA</t>
  </si>
  <si>
    <t>614406 8545</t>
  </si>
  <si>
    <t> uniformesvaga@prodigy.net.m</t>
  </si>
  <si>
    <t>423 17 30</t>
  </si>
  <si>
    <t>614 247 88 10</t>
  </si>
  <si>
    <t>carlos_avila_25@hotmail.com</t>
  </si>
  <si>
    <t>LUIS MARIO CHAVEZ DOMINGUEZ</t>
  </si>
  <si>
    <t>614 4 27 12 91</t>
  </si>
  <si>
    <t>mariochavez@bebidascalifornia.com</t>
  </si>
  <si>
    <t>JUNGLA TIENDA NATURISTA MAGLO</t>
  </si>
  <si>
    <t>423 03 86</t>
  </si>
  <si>
    <t>manuelangel.jungla@gmail.com,")</t>
  </si>
  <si>
    <t>olyword@hotmail.com</t>
  </si>
  <si>
    <t>SILVIA SILVA SAENZ</t>
  </si>
  <si>
    <t>411 70 55</t>
  </si>
  <si>
    <t>614 1 26 88 79</t>
  </si>
  <si>
    <t>administracion@lasertone.mx</t>
  </si>
  <si>
    <t>MARÍA DEL ROSARIO GUERRERO OLIVARES</t>
  </si>
  <si>
    <t>414 7872 414 41 44</t>
  </si>
  <si>
    <t>414 41 44</t>
  </si>
  <si>
    <t>614 169 0074</t>
  </si>
  <si>
    <t>614 203 03 22</t>
  </si>
  <si>
    <t>paibegg@hotmail.com</t>
  </si>
  <si>
    <t>guerrerochayo@hotmail.com,</t>
  </si>
  <si>
    <t>SUPERA ESPECIALIDADES EN PSICOLOGÍA</t>
  </si>
  <si>
    <t>MARTHA IRENE SANDOVAL ALDANA</t>
  </si>
  <si>
    <t>65 55200 9516</t>
  </si>
  <si>
    <t>200 9516</t>
  </si>
  <si>
    <t>sandovalaldana@yahoo.com.mx</t>
  </si>
  <si>
    <t>facturacionsupera@gmail.com</t>
  </si>
  <si>
    <t>JORGE VAZQUEZ</t>
  </si>
  <si>
    <t>614 4 14 54 04</t>
  </si>
  <si>
    <t>sus_pies_en_buenas_manos@hotmail.com</t>
  </si>
  <si>
    <t>BAKE A CAKE</t>
  </si>
  <si>
    <t>RAFAEL ALMANZA MATA</t>
  </si>
  <si>
    <t>639 473 37 76</t>
  </si>
  <si>
    <t>CEL 639 102 63 34</t>
  </si>
  <si>
    <t>asaderos_almanza@hotmail.com</t>
  </si>
  <si>
    <t>ELBA XPRESS</t>
  </si>
  <si>
    <t xml:space="preserve">662 3 10 42 37
</t>
  </si>
  <si>
    <t>AD ANIMAL DRIVE</t>
  </si>
  <si>
    <t>262 45 88</t>
  </si>
  <si>
    <t>614 199 62 86</t>
  </si>
  <si>
    <t>nuestrocampo00@hotmail.com</t>
  </si>
  <si>
    <t>TEL. 262 45 88</t>
  </si>
  <si>
    <t>418 23 63</t>
  </si>
  <si>
    <t>614 176 54 75</t>
  </si>
  <si>
    <t>gloria_ortizv@hotmail.com</t>
  </si>
  <si>
    <t>HALCON STT SISTEMAS DE TRANSPORTE TERRESTRE</t>
  </si>
  <si>
    <t>290 74 25</t>
  </si>
  <si>
    <t>tours_halcon@hotmail.com</t>
  </si>
  <si>
    <t>TIENDAS R-15 TIENES QUE VERLAS</t>
  </si>
  <si>
    <t>JESUS RIOS SIMENTAL, CONTACTO ELY GALAN</t>
  </si>
  <si>
    <t>416 1390 614 2 35 35 28; 614 2 35 35 28 SR. SIMENTAL 394 42 86</t>
  </si>
  <si>
    <t>TIENDAS R-15 TIENES QUE VERLAS CL 25</t>
  </si>
  <si>
    <t>ESCUADRON ABD</t>
  </si>
  <si>
    <t>27/9/0410</t>
  </si>
  <si>
    <t>614 427 74 43</t>
  </si>
  <si>
    <t>abalderrrama17@hotmail.com</t>
  </si>
  <si>
    <t>VCL DESARROLLOS Y SISTEMAS, S.A. DE C.V.</t>
  </si>
  <si>
    <t>421 67 61</t>
  </si>
  <si>
    <t>421 54 23</t>
  </si>
  <si>
    <t>614 427 53 74</t>
  </si>
  <si>
    <t>614 104 92 67</t>
  </si>
  <si>
    <t>acontest@me.com</t>
  </si>
  <si>
    <t>monica.guillen@adssystems.com.mx</t>
  </si>
  <si>
    <t>acontest@me.com, a_constabile@integralvending.</t>
  </si>
  <si>
    <t>a_constabile@integralvending.com</t>
  </si>
  <si>
    <t>422 67 61</t>
  </si>
  <si>
    <t>422 54 23</t>
  </si>
  <si>
    <t>615 427 53 74</t>
  </si>
  <si>
    <t>615 104 92 67</t>
  </si>
  <si>
    <t>423 67 61</t>
  </si>
  <si>
    <t>423 54 23</t>
  </si>
  <si>
    <t>616 427 53 74</t>
  </si>
  <si>
    <t>616 104 92 67</t>
  </si>
  <si>
    <t>REALITY GYM TRANSFORMANDO CUERPOS CAMBIANDO ESTILOS DE VIDA</t>
  </si>
  <si>
    <t>614 196 43 17</t>
  </si>
  <si>
    <t>614 196 4317 625 100 70 44</t>
  </si>
  <si>
    <t>ricardo.seira@gmail.com,</t>
  </si>
  <si>
    <t>hdiwad@hotmail.com</t>
  </si>
  <si>
    <t>TODOFUTBOL.MX FUTBOLIZATE EN LINEA</t>
  </si>
  <si>
    <t>ANUAR JESUS BUJAIDAR MEXEN</t>
  </si>
  <si>
    <t>TEL. 413 19 79 CEL 614 239 53 08</t>
  </si>
  <si>
    <t>413 40 70 Y CEL. 614 427 26 53</t>
  </si>
  <si>
    <t>gaos@topmedios.com</t>
  </si>
  <si>
    <t>ANDRES RAUL MARTINEZ GRAJEDA</t>
  </si>
  <si>
    <t>raul.mtzg55@gmail.com</t>
  </si>
  <si>
    <t>Z TU SOLUCION CREDITOS PERSONALES</t>
  </si>
  <si>
    <t>PROMOTORA DE PROYECTOS ANSA, S.A. DE C.V. SOFOM E.N.R.</t>
  </si>
  <si>
    <t>antoniosalomon@yahoo.com.mx,</t>
  </si>
  <si>
    <t>LA ESTRELLA DE CHIHUAHUA</t>
  </si>
  <si>
    <t>436 08 88</t>
  </si>
  <si>
    <t>614 427 02 10</t>
  </si>
  <si>
    <t>614 427 5659</t>
  </si>
  <si>
    <t>FOOT CENTER G</t>
  </si>
  <si>
    <t>IRMA GEORGINA YAMADA WECKMANN</t>
  </si>
  <si>
    <t>614 196 35 95</t>
  </si>
  <si>
    <t>MARIA MIRELES ANTILLON</t>
  </si>
  <si>
    <t>614427 32 49</t>
  </si>
  <si>
    <t>ventas@prodeko.com.mx</t>
  </si>
  <si>
    <t>DENTAL TECHNOLOGIES, S.A. DE C.V. REPRESENTADO POR JORGE MEZA</t>
  </si>
  <si>
    <t>dentec@dentec.com.mx</t>
  </si>
  <si>
    <t>PETER PETERS DICK CONTACTO LUIS AGUIRRE</t>
  </si>
  <si>
    <t>01 625 586 51 86</t>
  </si>
  <si>
    <t>045 625 106 30 18</t>
  </si>
  <si>
    <t>tigre6@prodigy.net.mx</t>
  </si>
  <si>
    <t>6144266822 CEL. 6142902900</t>
  </si>
  <si>
    <t>beadcolors@prodigy.net.mx</t>
  </si>
  <si>
    <t>BEC BARBACOA EL CAMPEÓN LA MÁS SABROSA</t>
  </si>
  <si>
    <t>FRANQUICIAS BARBACOA EL CAMPEON S.A. DE C.V. (RAMÓN ENRÍQUEZ LOZOYA)</t>
  </si>
  <si>
    <t>2333910,</t>
  </si>
  <si>
    <t>direccion@barbacoaelcampeon</t>
  </si>
  <si>
    <t>marquezalmeida@hotmail.coM</t>
  </si>
  <si>
    <t>mallalamchihuahua@gmail.com</t>
  </si>
  <si>
    <t>NDZD TEA SHOP</t>
  </si>
  <si>
    <t>contacto@celina-teashop.com</t>
  </si>
  <si>
    <t>facturacion@ceinanaturista.com</t>
  </si>
  <si>
    <t>mgranillo@proyectatour.com</t>
  </si>
  <si>
    <t>administracion@proyectatour.com</t>
  </si>
  <si>
    <t>ALAN RAÚL HERNÁNDEZ ACOSTA Y VANESA HERLINDA RAMÍREZ PRIETO</t>
  </si>
  <si>
    <t>vane.rami@hotmail.com</t>
  </si>
  <si>
    <t>raul.hernandedz@telcel.com")</t>
  </si>
  <si>
    <t>vanrampr@mail.telcel.com</t>
  </si>
  <si>
    <t>BARBACOA EL CAMPEON BEC LA MÁS SABROSA</t>
  </si>
  <si>
    <t>direccion@barbacoaelcampeon.com</t>
  </si>
  <si>
    <t>CHIHUAHUA CAPITAL MODERNA Y CON HISTORIA</t>
  </si>
  <si>
    <t>VICTOR LEOPOLDO SILVA ÁVILA</t>
  </si>
  <si>
    <t>marco.marave@mpiochih.gob.mx</t>
  </si>
  <si>
    <t>marianaollivier@hotmail.com</t>
  </si>
  <si>
    <t>LA SILLERÍA</t>
  </si>
  <si>
    <t>JESÚS ANTONIO CHAVIRA ARAGÓN</t>
  </si>
  <si>
    <t>MAGENTA JOYERÍA BY MG</t>
  </si>
  <si>
    <t>OLGA MARCELA YÁÑEZ MORENO</t>
  </si>
  <si>
    <t>magentachihuahua@gmail.com</t>
  </si>
  <si>
    <t>PASEO CENTRAL INNOMINADA</t>
  </si>
  <si>
    <t>LUIS GERARDO TERRAZAS VALLES</t>
  </si>
  <si>
    <t>CRISTOBAL ANTONIO PONCE JUÁREZ</t>
  </si>
  <si>
    <t>cristobal.ponce@rifanatico.com</t>
  </si>
  <si>
    <t>LUIS CARLOS VARELA ERIVES</t>
  </si>
  <si>
    <t>lcvare@gmail.com</t>
  </si>
  <si>
    <t>T TEMESA</t>
  </si>
  <si>
    <t>TÉCNICA ESPECIALIZADA DE MANTENIMIENTO ECOLÓGICO, S.A. DE C.V.</t>
  </si>
  <si>
    <t>, CEL: 6144240111</t>
  </si>
  <si>
    <t>jaimerodriguez@temesa.net</t>
  </si>
  <si>
    <t>triniborboa20052@hotmail.com</t>
  </si>
  <si>
    <t>MILDENT CLÍNICA</t>
  </si>
  <si>
    <t>JOSÉ ENRIQUE CABRERA BARRERA</t>
  </si>
  <si>
    <t>mildentecb@hotmail.com</t>
  </si>
  <si>
    <t>grupoahorrocel@prodigy.net</t>
  </si>
  <si>
    <t>PICAJÚN TEX-MEX</t>
  </si>
  <si>
    <t>DENISSE ALEJANDRA SANDOVAL ALVÍDREZ Y CÉSAR ALEJANDRO CABALLERO OLIVAS</t>
  </si>
  <si>
    <t>48218 91</t>
  </si>
  <si>
    <t>614 494 82 87</t>
  </si>
  <si>
    <t>ccaballero@resman.com.mx</t>
  </si>
  <si>
    <t>LUIS ALBERTO WOOLFOLK ABRIL, CESAR RODRIGUEZ WOOLFOLK</t>
  </si>
  <si>
    <t>macerowo@gmail.com</t>
  </si>
  <si>
    <t>FLAMBOYAN EVENTOS BY B. ARZAGA</t>
  </si>
  <si>
    <t>BEATRÍZ ARZAGA ESTRADA</t>
  </si>
  <si>
    <t>flamboyan_eventos@hotmail.com</t>
  </si>
  <si>
    <t>GUADALUPE ROSA EMMA CORRAL CORRAL</t>
  </si>
  <si>
    <t>rossycorral@hotmail.com</t>
  </si>
  <si>
    <t>MF MODEL FACTORY</t>
  </si>
  <si>
    <t>MAURICIO PÉREZ CARCAÑo</t>
  </si>
  <si>
    <t>(55) 55 25 91 26</t>
  </si>
  <si>
    <t>mauricio@grupohumo.mx, modelfactory@gmail.com</t>
  </si>
  <si>
    <t>NU LIFE AMBIENTAL</t>
  </si>
  <si>
    <t>AGUSTÍN LÓPEZ DAUMAS</t>
  </si>
  <si>
    <t>614 483 21 70</t>
  </si>
  <si>
    <t>55 444 94024</t>
  </si>
  <si>
    <t>4 23 07 13 .</t>
  </si>
  <si>
    <t>RINCÓN DEL CARPINTERO CUBYLAM &amp; CHALET</t>
  </si>
  <si>
    <t>MARIO HUMBERTO MEDINA DUARTE, TANIA PARDO CLEMENTINA VELA DE MEDINA</t>
  </si>
  <si>
    <t>SUPER CAMPEON NG CABALLO 14%</t>
  </si>
  <si>
    <t>625 5822026</t>
  </si>
  <si>
    <t>agallegos_71@hotmail.com</t>
  </si>
  <si>
    <t>SPAT-MAIL PAQUETERIA Y MENSAJERIA</t>
  </si>
  <si>
    <t>SPAT MAIL S.A. DE C.V.</t>
  </si>
  <si>
    <t>AJOLIVO</t>
  </si>
  <si>
    <t>BC BETTY COOKER COMIDA CASERA</t>
  </si>
  <si>
    <t>JOSÉ JULIO NUÑEZ GUTIÉRREZ</t>
  </si>
  <si>
    <t>bettycooker.cocina@gmail.com</t>
  </si>
  <si>
    <t>MARÍA DEL CARMEN RAMOS MÁRQUEZ</t>
  </si>
  <si>
    <t>c.ramos@celc.mx</t>
  </si>
  <si>
    <t>ALBA ILEANA JIMÉNEZ GARCÍA</t>
  </si>
  <si>
    <t>alba.jimenez@gmail.com</t>
  </si>
  <si>
    <t>COSMETIKA THE ROYAL</t>
  </si>
  <si>
    <t>jgalvan@hospitalcima.com.mx,dr.jgalvan@hotmail.com</t>
  </si>
  <si>
    <t>GPSM GPSMONITOR</t>
  </si>
  <si>
    <t>EOCÍO CHACÓN TORRES, LETICIA ZUBIATE</t>
  </si>
  <si>
    <t>jcabrera@gpsmonitor.com.mx</t>
  </si>
  <si>
    <t xml:space="preserve">ELCHALET@PRODIGY.NET.MX </t>
  </si>
  <si>
    <t>MÚSICA PARA YUCATÁN</t>
  </si>
  <si>
    <t>4232309 7</t>
  </si>
  <si>
    <t>Z</t>
  </si>
  <si>
    <t>4232310 7</t>
  </si>
  <si>
    <t>;ssalayandia@gmail.com;alfonso@magnos.com.mx</t>
  </si>
  <si>
    <t>MUSICA PARA YUCATAN</t>
  </si>
  <si>
    <t>MARÍA CAROLINA SANDOVAL GRANADOS</t>
  </si>
  <si>
    <t>carolinaboutique@hotmail.com</t>
  </si>
  <si>
    <t>ADRIANA RODRIGUEZ VÁZQUEZ</t>
  </si>
  <si>
    <t>administrative@orconstructora.com</t>
  </si>
  <si>
    <t>adry_rodriguezv@hotmail.com</t>
  </si>
  <si>
    <t>administrative@orconstructora.com, adry_rodriguezv@hotmail.com</t>
  </si>
  <si>
    <t>UNA VISION AL FUTURO</t>
  </si>
  <si>
    <t>CÉSAR ALEJANDRO GÓMEZ CORRAL</t>
  </si>
  <si>
    <t>GUSTAVO ALONSO ARVIZU RUBIO</t>
  </si>
  <si>
    <t>5410101 6142330369</t>
  </si>
  <si>
    <t>ix301@hotmail.com</t>
  </si>
  <si>
    <t>CUALITY TOP</t>
  </si>
  <si>
    <t>ELCHALET@PRODIGY.NET.MX ;</t>
  </si>
  <si>
    <t>FERNANDO HINOJOS</t>
  </si>
  <si>
    <t>JOSUÉ HINOJOS LUJÁN</t>
  </si>
  <si>
    <t>prisachi@hotmail.com josue@moldesydetalles.com</t>
  </si>
  <si>
    <t>HIDROTECNOLOGÍA ECOLÓGICA SA DE CV</t>
  </si>
  <si>
    <t>andres valles</t>
  </si>
  <si>
    <t>andres.valles@me.com</t>
  </si>
  <si>
    <t>PROMOTORA SITEC, SAPI DE CV, GILBERTO GONZÁLEZ RUSSEK</t>
  </si>
  <si>
    <t>andrea</t>
  </si>
  <si>
    <t>gilgor@prodigy.net.mx</t>
  </si>
  <si>
    <t>GRUPO PASA SEGUIMOS DEJANDO HUELLA</t>
  </si>
  <si>
    <t>PRODUCTOS AUTOMOTRICES S.A. DE C.V, MA DE LA LUZ MARTÍNEZ GARCÍA</t>
  </si>
  <si>
    <t>compras@pasaford.com.mx</t>
  </si>
  <si>
    <t>CONTACTO DENISSE SOTO P.</t>
  </si>
  <si>
    <t>REGAL SHOES SA DE CV, JOSÉ LUIS BLANCO MADRID, JOSÉ LUIS BLANCO VILLALOBOS</t>
  </si>
  <si>
    <t>POLET_ZAP@HOTMAIL.COM;pep_e@hotmail.com</t>
  </si>
  <si>
    <t>LEPOLET, CALIDAD QUE CALZA</t>
  </si>
  <si>
    <t>FORTALEZA AGRICOLA DE TRANSPORTE, S. DE R.L. DE C.V.</t>
  </si>
  <si>
    <t>KARINA CASTRO CHÁVEZ</t>
  </si>
  <si>
    <t>imagencorporativak@yahoo.com</t>
  </si>
  <si>
    <t>ABEL RAYMUNDO SALAS PORTILLO</t>
  </si>
  <si>
    <t>rayo62@hotmail.com</t>
  </si>
  <si>
    <t>TACOS ORIENTALES TOC DE CUERNAVACA LOS AUTENTICOS</t>
  </si>
  <si>
    <t>TOP ME MEDIOS</t>
  </si>
  <si>
    <t>TOP MEDIOS S.A. DE C.V., GUILLERMO OROZCO</t>
  </si>
  <si>
    <t>GUILLERMO OROZCO</t>
  </si>
  <si>
    <t>ESTEBAN CHÁVEZ HERNÁNDEZ</t>
  </si>
  <si>
    <t>CONTACTO MARINA GUZMAN</t>
  </si>
  <si>
    <t>PEPE PIZZA 2 X 1</t>
  </si>
  <si>
    <t>PEDRO PINOCELY CHAVEZ, MAYRA SOTELO</t>
  </si>
  <si>
    <t>mdavila@pepepizza.com.mx</t>
  </si>
  <si>
    <t>CEL MARIO</t>
  </si>
  <si>
    <t>:direccion@troyacomunicaciones.com","direccion@troyacomunicaciones.com", direccion@ilion.com.mx</t>
  </si>
  <si>
    <t>MARÍA MONSERRAT JAQUES GARCÍA</t>
  </si>
  <si>
    <t>monse78@msn.com</t>
  </si>
  <si>
    <t>MÓNICA GABRIELA LUCERO HOLGUÍN</t>
  </si>
  <si>
    <t>CONTACTO HUMBERTO FUENTES HUERTA</t>
  </si>
  <si>
    <t>MÓNICA LUCERO CEL</t>
  </si>
  <si>
    <t>mexico@interclase.com</t>
  </si>
  <si>
    <t>CÉSAR RENÉ CONTRERAS PAVLOVICH</t>
  </si>
  <si>
    <t>CONTACTO:VANIA CONTRERAS VIDALES</t>
  </si>
  <si>
    <t>CESARCONTRERAS@JUNG.COM.MX</t>
  </si>
  <si>
    <t>662 2 17 1801</t>
  </si>
  <si>
    <t>vaniacontreras@jung.com</t>
  </si>
  <si>
    <t>LA AGENCIA INC</t>
  </si>
  <si>
    <t>JAVIER SÁENZ HERNÁNDEZ</t>
  </si>
  <si>
    <t>javier.saenz@laagencia.mx</t>
  </si>
  <si>
    <t>ANA ISABEL</t>
  </si>
  <si>
    <t>hipatia.925@hotmail.com</t>
  </si>
  <si>
    <t>gerencia@chilowingas.com</t>
  </si>
  <si>
    <t>SLIMPLASTER</t>
  </si>
  <si>
    <t>garlaw22@gmail.com</t>
  </si>
  <si>
    <t>BG BIG GAS</t>
  </si>
  <si>
    <t>ERNESTO ANTONIO LAPHOND DE LA PEÑA</t>
  </si>
  <si>
    <t>amalia1@opasa@hotmail.com</t>
  </si>
  <si>
    <t>JACOBO HERIBERTO MÁRQUEZ BALDERRAMA</t>
  </si>
  <si>
    <t>jmarquez@diccsa.com.mx</t>
  </si>
  <si>
    <t>c.d.integradent@hotmail.com</t>
  </si>
  <si>
    <t>facturas@integradent.mx</t>
  </si>
  <si>
    <t>S SUMSA</t>
  </si>
  <si>
    <t>CÉSAR FRANCISCO ZARAGOZA MÁRQUEZ, MARTÍN FERNANDO REZA MENDÍAZ</t>
  </si>
  <si>
    <t>czaragoza@sumsa.com.mx</t>
  </si>
  <si>
    <t>SAN FELIPE TPS</t>
  </si>
  <si>
    <t>2 60 74 98</t>
  </si>
  <si>
    <t>tita.loya@hotmail.com</t>
  </si>
  <si>
    <t>nutrigafer@terra.com.mx ;agallegos_71@hotmail.com</t>
  </si>
  <si>
    <t xml:space="preserve">nutrigafer@terra.com.mx </t>
  </si>
  <si>
    <t>SUPER CHAMPION PLUS NG</t>
  </si>
  <si>
    <t>CONTACTO: ALMA GALLEGOS</t>
  </si>
  <si>
    <t>nutrigafer@terra.com.mx ; agallegos_71@hotmail.com</t>
  </si>
  <si>
    <t>OCTAVIO SOCORRO GARCIA ALMEIDA, LAURA LOPEZ</t>
  </si>
  <si>
    <t>LAURA</t>
  </si>
  <si>
    <t>419 1001</t>
  </si>
  <si>
    <t>llopez@lacolina.com.mx;</t>
  </si>
  <si>
    <t>laura.lopez@lacolina.com.mx</t>
  </si>
  <si>
    <t>OCTAVIO SOCORRO GARCIA ALMEIDA, ROSALVA, LAURA LOPEZ</t>
  </si>
  <si>
    <t>direccion@lacolina.com.mx</t>
  </si>
  <si>
    <t>presidencia@lacolina.com.mx</t>
  </si>
  <si>
    <t>luisarturo@calderonntrueba.com</t>
  </si>
  <si>
    <t>CULINARIA NACIONAL SA DE CV, ARMANDO VILLARREAL</t>
  </si>
  <si>
    <t>JAIME DEL CASTILLO Y ARMANDO VILLARREAL</t>
  </si>
  <si>
    <t>ARMANDO VILLARREAL</t>
  </si>
  <si>
    <t>JAIDELCAST@HOTMAIL.COM</t>
  </si>
  <si>
    <t>asistente@ikvi.mx ARVI@IKVI.MX</t>
  </si>
  <si>
    <t>CUBY TOP</t>
  </si>
  <si>
    <t>ELCHALET@PRODIGY.NET.MX%20 ")</t>
  </si>
  <si>
    <t>emaynez.villalobos@gmail.com</t>
  </si>
  <si>
    <t>COSMETIKA MED-SPA BOUTIQUE</t>
  </si>
  <si>
    <t>JORGE GALVÁN ANTILLÓN</t>
  </si>
  <si>
    <t>AMINDA MAARÍA MADARIAGA PONCE EDUARDO GUTIÉRREZ PICOS</t>
  </si>
  <si>
    <t>gencrea2005@yahoo.com.mx</t>
  </si>
  <si>
    <t>FRANZ FROESE UNGER</t>
  </si>
  <si>
    <t>cowboyup116@hotmail.com</t>
  </si>
  <si>
    <t>ERIK GUADALUPE SAENZ PEINADO CONTACTO: JORGE SAENZ PEINADO</t>
  </si>
  <si>
    <t>jorge.saenz@hidromedidores.com.mx</t>
  </si>
  <si>
    <t>ISSAC DÍAZ GURROLA CONTACTO: MIGUEL ÁNGEL SÁNCHEZ TREJO</t>
  </si>
  <si>
    <t>issac_diaz82@yahoo.com.mx</t>
  </si>
  <si>
    <t>ILABARU</t>
  </si>
  <si>
    <t>OSCAR FEDERICO LEGARRETA ROTHE</t>
  </si>
  <si>
    <t>olega_15@hotmail.com</t>
  </si>
  <si>
    <t>RAMÓN FELIPE AGUIRRE DE LA ROSA CONTACTO: MAYRA ALMEIDA</t>
  </si>
  <si>
    <t>ramon.f.aguirre@ervilla.com</t>
  </si>
  <si>
    <t>SISLIM SISTEMAS DE LIMPIEZA &amp; MANTENIMIENTO DE TINACOS ALJIBES &amp; CISTERNAS</t>
  </si>
  <si>
    <t>JUAN JAVIER VERDUGO GARCÍA</t>
  </si>
  <si>
    <t>sislim.desinfeccion@hotmail.com</t>
  </si>
  <si>
    <t>SOS ACCIDENTE DE MANO</t>
  </si>
  <si>
    <t>614 2331378</t>
  </si>
  <si>
    <t>TAGS OUTFIT STORE</t>
  </si>
  <si>
    <t>OSCAR MIGUEL GARDEA CAMPOS/ CONTACTOS CARLOS IVAN LUNA B Y OSCAR MIGUEL GARDEA</t>
  </si>
  <si>
    <t>JUAN ENRIQUE VIDAL LÓPEZ</t>
  </si>
  <si>
    <t>jvidal@operadoravertex.mx</t>
  </si>
  <si>
    <t>MANUEL SANCHEZ VERIN</t>
  </si>
  <si>
    <t>(ALEJANDRO)</t>
  </si>
  <si>
    <t>614 4448665</t>
  </si>
  <si>
    <t>alejandro_sanchezverin@hotmail.com</t>
  </si>
  <si>
    <t>asvm985@gmail.com</t>
  </si>
  <si>
    <t>Graciela.pl@hotmail.com</t>
  </si>
  <si>
    <t>DHM</t>
  </si>
  <si>
    <t>LUIS EDUARDO DOMÍNGUEZ LOZOYA</t>
  </si>
  <si>
    <t>614 2054617</t>
  </si>
  <si>
    <t>luis.dominguez@dhmtools.com</t>
  </si>
  <si>
    <t>EL ARCANGEL DE LA SALUD MÉTODO COYFE</t>
  </si>
  <si>
    <t>FERNANDO RODRÍGUEZ CERVANTES</t>
  </si>
  <si>
    <t>photostudiodigital@gmail.com</t>
  </si>
  <si>
    <t>HOMEWORK SCHOOL A3C</t>
  </si>
  <si>
    <t>andrina1516@hotmail.com</t>
  </si>
  <si>
    <t>LIZETH AVRIL GÓMEZ LÓPEZ</t>
  </si>
  <si>
    <t>AVRILG@HOTMAIL.COM</t>
  </si>
  <si>
    <t>LIRBA33@HOTMAIL.COM</t>
  </si>
  <si>
    <t>RAMONELORZA@HOTMAIL.COM</t>
  </si>
  <si>
    <t>RICOS TACOS INNOMINADA</t>
  </si>
  <si>
    <t>rima_66@hotmail.com</t>
  </si>
  <si>
    <t>RICARDO GONZÁLEZ RODRÍGUEZ</t>
  </si>
  <si>
    <t>HERMES S</t>
  </si>
  <si>
    <t>HERMES GONZÁLEZ RASCÓN</t>
  </si>
  <si>
    <t>hermes.gonzalez@grupohermess.com</t>
  </si>
  <si>
    <t>RENDELL RUBEN REIMER PENNER Y IONNA JASIEL CUEVAS CLINGAN</t>
  </si>
  <si>
    <t>rendellreimer@yahoo.com</t>
  </si>
  <si>
    <t>LETICIA PAMELA GORDILLO DE LA O Y LESLIE ALEJANDRA CARRASCO DE LA O</t>
  </si>
  <si>
    <t>:6141967538</t>
  </si>
  <si>
    <t>letygordillo@hotmail.com</t>
  </si>
  <si>
    <t>lcarrasco@cndelao.mx</t>
  </si>
  <si>
    <t>SISLIM SISTEMAS DE LIMPIEZA &amp; MANTENIMIENTO DE TINACOS ALBIJES &amp; CISTERNAS</t>
  </si>
  <si>
    <t>JUAN JAVIER VERDUGO GARCIA</t>
  </si>
  <si>
    <t>WIEBOXSTARS@HOTAMAIL.COM</t>
  </si>
  <si>
    <t>ARANDANOS PASTELES CASEROS</t>
  </si>
  <si>
    <t>SANDRA EUGENIA FLORES VALLINA</t>
  </si>
  <si>
    <t>facturacion@pasteleriaarandanos.com</t>
  </si>
  <si>
    <t>CONTACTIVA</t>
  </si>
  <si>
    <t>LCI INTERNACIONAL S.A de C.V</t>
  </si>
  <si>
    <t>administrador@lci.mx</t>
  </si>
  <si>
    <t>GABRIELA LUCIA VALDEZ LOPEZ</t>
  </si>
  <si>
    <t>gabriela.emt@gmail.com</t>
  </si>
  <si>
    <t>LUVA CHOCOLAT POR GABRIELA VALDEZ</t>
  </si>
  <si>
    <t>JUGOS CALIFORNIA TROPICAL</t>
  </si>
  <si>
    <t>MARIO ANTONIO CHAVEZ CHAVEZ</t>
  </si>
  <si>
    <t>CONTACTO: LUIS MARIO CHAVEZ DOMÍNGUEZ</t>
  </si>
  <si>
    <t>:6144271291</t>
  </si>
  <si>
    <t>facturas.climaco@gmail.com</t>
  </si>
  <si>
    <t>HECTOR MAURICIO MUÑOS FRESCAS</t>
  </si>
  <si>
    <t>UNIKA HOME 101</t>
  </si>
  <si>
    <t>infolaunica@yahoo.com.mx</t>
  </si>
  <si>
    <t>YADIRA TERRAZAS CORREA</t>
  </si>
  <si>
    <t>ROGELIO</t>
  </si>
  <si>
    <t>656 1998521</t>
  </si>
  <si>
    <t>rcatano@avantel.net</t>
  </si>
  <si>
    <t>alejandra@delichurros.com.mx</t>
  </si>
  <si>
    <t>rcatano@delichurros.com.mx</t>
  </si>
  <si>
    <t>NUECES CHIHUAHUA</t>
  </si>
  <si>
    <t>HEBERT ALEJANDRO GUTIERREZ GARCIA</t>
  </si>
  <si>
    <t>gutierrez_heber@hotail.com</t>
  </si>
  <si>
    <t>JOR CAMPIRANO RESTAURANTE</t>
  </si>
  <si>
    <t>614 1886222</t>
  </si>
  <si>
    <t>JORGERE.1@HOTAIL.COM</t>
  </si>
  <si>
    <t>EDNA GUADALUPE FLORES</t>
  </si>
  <si>
    <t>gerencia@lacalesa.mx</t>
  </si>
  <si>
    <t>INVENTO CORP</t>
  </si>
  <si>
    <t>javier. saenz @laagencia.mx</t>
  </si>
  <si>
    <t>SALVADOR AGUILAR SANCHEZ</t>
  </si>
  <si>
    <t>CREMERIACAMARRGO14@GAMAIL.COM</t>
  </si>
  <si>
    <t>LLANTAS PASA</t>
  </si>
  <si>
    <t>MA. DE LA LUZ MARTINEZ GARCIA</t>
  </si>
  <si>
    <t>JOYCE ALVAREZ</t>
  </si>
  <si>
    <t>614 4152250</t>
  </si>
  <si>
    <t>ohernandez@motores-soluciones.com.mx</t>
  </si>
  <si>
    <t>OMAR MANUEL BARRAZA PADILLA</t>
  </si>
  <si>
    <t>omarbarraza@barrod.com.mx</t>
  </si>
  <si>
    <t>TANERS</t>
  </si>
  <si>
    <t>GERMAN HERNANDE TANNER</t>
  </si>
  <si>
    <t>614 15219 23</t>
  </si>
  <si>
    <t>admongerencialvalen@gmail.com</t>
  </si>
  <si>
    <t>TORTAS ALGODONERAS SIBERIA T.S DESDE 1975</t>
  </si>
  <si>
    <t>VICTOR JAVIER CASAS GOMEZ, MARTIN HUMBERTO CASAS GOMEZ</t>
  </si>
  <si>
    <t>614 4370606</t>
  </si>
  <si>
    <t>MARCELA CASTILLO RAMOS, ROSA ELENA VIGLIANTE RUBIO</t>
  </si>
  <si>
    <t>6143 420920</t>
  </si>
  <si>
    <t>marcecastillo@hotmail.com</t>
  </si>
  <si>
    <t>vigliante.eli@hotmail.com</t>
  </si>
  <si>
    <t>TORTAS ALGODONERAS IBERIA T.I DESDE 1975</t>
  </si>
  <si>
    <t>JAVIER IVAN RODRIGUEZ MARTINEZ</t>
  </si>
  <si>
    <t>ivanrro1900@hotmail.com</t>
  </si>
  <si>
    <t>HELADO2SANTI@YAHOO.COM.MX</t>
  </si>
  <si>
    <t>CESAR OCTAVIO MARTINEZ ORONA</t>
  </si>
  <si>
    <t>616 1548678</t>
  </si>
  <si>
    <t>OCTAVIO_ORONA@HOTMAIL.COM</t>
  </si>
  <si>
    <t>LILIA GUADALUPE MERODIO REZA</t>
  </si>
  <si>
    <t>lilia_meriodo@gmail.com</t>
  </si>
  <si>
    <t>rancholosrobles@live.com.mx</t>
  </si>
  <si>
    <t>RISTORANTE DIMERLO</t>
  </si>
  <si>
    <t>JOSE DELFINO MERLO MERLO</t>
  </si>
  <si>
    <t>jose@dimerlo.com</t>
  </si>
  <si>
    <t>mblanco@dimerlo.com</t>
  </si>
  <si>
    <t>615 1548678</t>
  </si>
  <si>
    <t>SPCA</t>
  </si>
  <si>
    <t>ELENA ESPINOZA PRIETO</t>
  </si>
  <si>
    <t>614 196-65-52</t>
  </si>
  <si>
    <t>DIMEP@RDIGY.NET.MX</t>
  </si>
  <si>
    <t>DON PALMIRIO</t>
  </si>
  <si>
    <t>doncaballeroch@hotmail.com</t>
  </si>
  <si>
    <t>RICARDO ARNULFO VALDEZ SOBERANEZ</t>
  </si>
  <si>
    <t>gerencia@ecofumigaciones.com.mx</t>
  </si>
  <si>
    <t>yolanda_ventas@hotmail.com</t>
  </si>
  <si>
    <t>MIGUEL ANGEL DE LA ROSA OLIVAS / ALEJANDRO LOPEZ FIERRO</t>
  </si>
  <si>
    <t>ELLEVENCUIDADOFACIAL@GMAIL.COM</t>
  </si>
  <si>
    <t>M UNEGAS</t>
  </si>
  <si>
    <t>JAVIER URQUIZA</t>
  </si>
  <si>
    <t>UNEGAS@HOTMAIL.COM</t>
  </si>
  <si>
    <t>636 1037523</t>
  </si>
  <si>
    <t>elena_no_9@hotmailcom</t>
  </si>
  <si>
    <t>614 1603469</t>
  </si>
  <si>
    <t>JORGE IVAN GINTHER ARZAGA Y VICTOR OMAR GINTHER ARZAGA</t>
  </si>
  <si>
    <t>Q QUANTO</t>
  </si>
  <si>
    <t>HGOMEZ@SYSETI.COM</t>
  </si>
  <si>
    <t xml:space="preserve">B EL BOTANERO GRILL &amp; BEER
</t>
  </si>
  <si>
    <t>ALAN VARELA ERIVES</t>
  </si>
  <si>
    <t>625-59-17-269</t>
  </si>
  <si>
    <t>C2BLACK</t>
  </si>
  <si>
    <t>EMMANUEL21_MG@HOTMAIL.COM</t>
  </si>
  <si>
    <t>CENTRAL DE BOTAS</t>
  </si>
  <si>
    <t>ALEXATHIE@HOTMAIL.COM</t>
  </si>
  <si>
    <t>MANUEL SOLIS</t>
  </si>
  <si>
    <t>01649 1018949</t>
  </si>
  <si>
    <t>msolis_guachochi@hotmail.com</t>
  </si>
  <si>
    <t>ANDRES AVELINO NAVA SALINAS</t>
  </si>
  <si>
    <t>614 4880961</t>
  </si>
  <si>
    <t>VERONIKANAVA@HOTMAIL.COM</t>
  </si>
  <si>
    <t>615 4880961</t>
  </si>
  <si>
    <t>614427 2587</t>
  </si>
  <si>
    <t>DREAM MULTIMEDIA DREAMBOX</t>
  </si>
  <si>
    <t>MILTON CHAVEZ</t>
  </si>
  <si>
    <t>MAYORTECSTA@HOTMAIL.COM</t>
  </si>
  <si>
    <t>GERENCIA@HHCONSULTORES.COM.MX</t>
  </si>
  <si>
    <t>JYNXBOX</t>
  </si>
  <si>
    <t>gerencia@lacalesamx</t>
  </si>
  <si>
    <t>OPENBOX</t>
  </si>
  <si>
    <t>HECTO GOMEZ</t>
  </si>
  <si>
    <t>RMF CONTROL RENTA SOFTWARE</t>
  </si>
  <si>
    <t>RODRIGO.MESTA@GMAIL.COM</t>
  </si>
  <si>
    <t>ROB MASTER</t>
  </si>
  <si>
    <t>SERGIO TEJADA</t>
  </si>
  <si>
    <t>STEJADA@ROBOTICAEDUCATIVA.COM.MX</t>
  </si>
  <si>
    <t>FLOVI</t>
  </si>
  <si>
    <t>VICTOR ARMANDO RAMOS</t>
  </si>
  <si>
    <t>VICTOR@VALENTINOS.MX</t>
  </si>
  <si>
    <t>CARN&amp;FRUT</t>
  </si>
  <si>
    <t>BENIGNO CLEMENTE CONTRERAS</t>
  </si>
  <si>
    <t>contacto@carnyfrut.com, ventas@carnyfrut.com</t>
  </si>
  <si>
    <t>facturacion@carnyfrut.com, soporte@carnyfrut.com, ventas@carnyfrut.com</t>
  </si>
  <si>
    <t>RODRIGO VILLAREAL</t>
  </si>
  <si>
    <t>ROY@DANGO-E.COM</t>
  </si>
  <si>
    <t>HOG EL DELFIN</t>
  </si>
  <si>
    <t>HECTOR OSWALDO CHAO</t>
  </si>
  <si>
    <t>PESCADERIADELFIN@LIVE.COM</t>
  </si>
  <si>
    <t>SUMAYA JAZEN MIRAMONTES</t>
  </si>
  <si>
    <t>SUMY_21@HOTMAIL.COM</t>
  </si>
  <si>
    <t>SIM MENSAJERIA Y TRASPORTE</t>
  </si>
  <si>
    <t>JORGE RODIGUEZ TREJO</t>
  </si>
  <si>
    <t>JRODRIGUEZ@SERVICIOIM.COM</t>
  </si>
  <si>
    <t>DANIEL RENTERIA</t>
  </si>
  <si>
    <t>jesusosbaldo_12@hotmail.com</t>
  </si>
  <si>
    <t>RAFAEL MONTILLA</t>
  </si>
  <si>
    <t>ALLAN PARRA</t>
  </si>
  <si>
    <t>DIRECCION@MARCASYFRANQUICIAS.ORG</t>
  </si>
  <si>
    <t>BRITISH BILINGUAL CENTRE MJW</t>
  </si>
  <si>
    <t>MATTHEN JAMES WATTS</t>
  </si>
  <si>
    <t>IPLEGARRETA@HOTMAIL.COM</t>
  </si>
  <si>
    <t>RAFAEL EDGARDO MONTILLA RODRIGUEZ</t>
  </si>
  <si>
    <t>JAIME ALBERTO MORALES</t>
  </si>
  <si>
    <t>JAIME_MORALES_1265@PRODIGY.NET.MX</t>
  </si>
  <si>
    <t>EQUILIBRA BARIATRIA CLINICA CBA</t>
  </si>
  <si>
    <t>BERNARDO VALENZUELA</t>
  </si>
  <si>
    <t>DRBERNARDOVALENZUELA@GMAIL.COM</t>
  </si>
  <si>
    <t>FRANCISO MAGAÑA</t>
  </si>
  <si>
    <t>JAVIER@FORTALEZAMEX.COM</t>
  </si>
  <si>
    <t>MARINA GUZMAN</t>
  </si>
  <si>
    <t>MGUZMAN@MALLASESTRELLA.COM.MX</t>
  </si>
  <si>
    <t>VERDE COLORADO</t>
  </si>
  <si>
    <t>LUIS ENRIQUE CANO</t>
  </si>
  <si>
    <t>LUIS_CANO@HOTMAIL.COM</t>
  </si>
  <si>
    <t>ANTONIO MESA</t>
  </si>
  <si>
    <t>multi_blancos_chih@hotmail.com</t>
  </si>
  <si>
    <t>ameza@yahoo.com.mx y ameza_chao@yahoo.com.mx</t>
  </si>
  <si>
    <t>EL RODEO RESTAURANTE MP</t>
  </si>
  <si>
    <t>FRANCISCO MARTINEZ DE ALCALA</t>
  </si>
  <si>
    <t>MAURICIO SANTILLAN TREJO</t>
  </si>
  <si>
    <t>EDWIN</t>
  </si>
  <si>
    <t>4 21 08 88</t>
  </si>
  <si>
    <t>614 2 56 72 56</t>
  </si>
  <si>
    <t>echavez@interbandas.com</t>
  </si>
  <si>
    <t>sucursalchihuahua@gmail.com</t>
  </si>
  <si>
    <t>5 21 08 88</t>
  </si>
  <si>
    <t>CLINICA PANAMERICANA SRG</t>
  </si>
  <si>
    <t>CARLOS VILLALOBOS</t>
  </si>
  <si>
    <t>61410498 68</t>
  </si>
  <si>
    <t>4 14 99 88</t>
  </si>
  <si>
    <t>414 99 89</t>
  </si>
  <si>
    <t>GRAMIREZ@CLINICAPANANAMERICANA.COM.MX</t>
  </si>
  <si>
    <t>ALEGRAJEDA22@HOTMAIL.COM</t>
  </si>
  <si>
    <t>CARLOS MEDRANO</t>
  </si>
  <si>
    <t>MEDRANO.0@HOTMAIL.COM</t>
  </si>
  <si>
    <t>AUSRUF</t>
  </si>
  <si>
    <t>FRANZ FROESE</t>
  </si>
  <si>
    <t>COWBOYUO116@HOTMAIL.COM</t>
  </si>
  <si>
    <t>CARLOS GARCIA GONZALEZ</t>
  </si>
  <si>
    <t>siempre llamarle a: (PATRICIA GONZALEZ MAMA CEL. 202-75-66 y tel. 417-43-72)</t>
  </si>
  <si>
    <t>614202-75-66 (cel. de Patricia González)</t>
  </si>
  <si>
    <t>CHARLYGG94@GMAIL.COM</t>
  </si>
  <si>
    <t>PATRICC_10@HOTMAIL.COM</t>
  </si>
  <si>
    <t>AVRILG@HOTMAIL,COM</t>
  </si>
  <si>
    <t>GUSO@PUNTOYCOMA.MX</t>
  </si>
  <si>
    <t>JESUS CARRILLO</t>
  </si>
  <si>
    <t>614 285 90 29 2622063</t>
  </si>
  <si>
    <t>VIVAMACLOVIO@GMAIL.COM</t>
  </si>
  <si>
    <t>LIC. ALLAN JOSE PARRA VARGAS</t>
  </si>
  <si>
    <t>MARIA DE LOS ANGELES GONZALEZ</t>
  </si>
  <si>
    <t>FONDACHILANGOS@YAHOOL.COM FAMVERACHI@HOTMAIL.COM</t>
  </si>
  <si>
    <t>INNOMINDA</t>
  </si>
  <si>
    <t>DANIEL BATISTA DELGADO</t>
  </si>
  <si>
    <t>CONTACTO@CELINA-TEASHOP.COM</t>
  </si>
  <si>
    <t>RECUPERAUTO</t>
  </si>
  <si>
    <t>JORGE CABRERA</t>
  </si>
  <si>
    <t>JCABRERA@GPSMONITOR.COM.MX</t>
  </si>
  <si>
    <t>614 4243030 6144132188</t>
  </si>
  <si>
    <t>OFICINASMOVILESSACF@GMAIL.COM</t>
  </si>
  <si>
    <t>OFICNAS MOVILES</t>
  </si>
  <si>
    <t>CARLOS GUSTAVO VALLODOLID</t>
  </si>
  <si>
    <t xml:space="preserve">DRAVALDEZMENDOZAQHOTMAIL.COM </t>
  </si>
  <si>
    <t>CARLOSVM_04@MSN-COM</t>
  </si>
  <si>
    <t>FRANCISCO JAVIER ZAMARRON</t>
  </si>
  <si>
    <t>6141843951 4244283</t>
  </si>
  <si>
    <t>DICH</t>
  </si>
  <si>
    <t>GUADALUPE TERAN ORTEGA</t>
  </si>
  <si>
    <t>6141424387 4394030</t>
  </si>
  <si>
    <t>LUPITERANQHOTMAIL.COM</t>
  </si>
  <si>
    <t>DIESEL INDUSTRIAL CHIHUAHUA</t>
  </si>
  <si>
    <t>6141424384 4394030</t>
  </si>
  <si>
    <t>6141424385 4394030</t>
  </si>
  <si>
    <t>6141424386 4394030</t>
  </si>
  <si>
    <t>ARMANDO MONTILLA</t>
  </si>
  <si>
    <t>amantila@fourgroup.com.mx</t>
  </si>
  <si>
    <t>GRUPO CUELLAR</t>
  </si>
  <si>
    <t>SAMUEL ABRAHAM CUELLAR</t>
  </si>
  <si>
    <t>6141420218 4116092</t>
  </si>
  <si>
    <t>CGDIAZ79@YAHOO.COM.MX</t>
  </si>
  <si>
    <t>CARLOS_VA@PRODIGY.NET.MX</t>
  </si>
  <si>
    <t>LUIS ANTONIO MONTOYA</t>
  </si>
  <si>
    <t>6623003385 6142353920</t>
  </si>
  <si>
    <t>RAULCALDERON@ICEM-MX.COM</t>
  </si>
  <si>
    <t>ILION PROMOCIONALES</t>
  </si>
  <si>
    <t>DIRECCIONES@TROYACOMUNICACIONES.COM</t>
  </si>
  <si>
    <t>ALEXIS STENNER</t>
  </si>
  <si>
    <t>JOSÉ JOAQUÍN FERNANDÉZ GUZMÁN</t>
  </si>
  <si>
    <t>ALEXIS.STNNER@GMAIL.CO</t>
  </si>
  <si>
    <t>FERNANDO BEDEL TISCAREÑO LUJAN</t>
  </si>
  <si>
    <t>NUEVOS DUWEÑOS: MIGUEL HERNANDEZ CEL. 614 169-05-53 Y ALEJANDRO LEYVA 614 427 24 05</t>
  </si>
  <si>
    <t>ftiscareno@hotmail.com</t>
  </si>
  <si>
    <t>JORGE AZARATE</t>
  </si>
  <si>
    <t>6142338836 4260498</t>
  </si>
  <si>
    <t>AZARATE@IRECO.MX</t>
  </si>
  <si>
    <t>JEANETH DOMINGUEZ</t>
  </si>
  <si>
    <t>VENTASCHIH@ALPINOCOMERCIAL.COM.MX</t>
  </si>
  <si>
    <t>BUDDI WATCH</t>
  </si>
  <si>
    <t>EFECTIVO EXPRESS</t>
  </si>
  <si>
    <t>MIREYA PEREDO</t>
  </si>
  <si>
    <t>6141847572 6145451632</t>
  </si>
  <si>
    <t>MIREYA@GGLOBALS.COM.MX</t>
  </si>
  <si>
    <t>SAMSARA TEGNOLOGIA Y SOLUCIONES</t>
  </si>
  <si>
    <t>AURORA GABRIELA PRIETO</t>
  </si>
  <si>
    <t>6144880452 5450103</t>
  </si>
  <si>
    <t>GABRIELA.PRIETO@SAMSARASOLUCIONES.COM</t>
  </si>
  <si>
    <t>SMT SEC MASRTER TOOLS</t>
  </si>
  <si>
    <t>RICARDO CORTES</t>
  </si>
  <si>
    <t>RICKY_CORTES87@HOTMAIL.COM</t>
  </si>
  <si>
    <t>V</t>
  </si>
  <si>
    <t>JAIME GOMEZ</t>
  </si>
  <si>
    <t>6144884543 4821700</t>
  </si>
  <si>
    <t>JGOMEZ@ABONITOS.COM.MX</t>
  </si>
  <si>
    <t>259-8497</t>
  </si>
  <si>
    <t>6141666465 antonio morales</t>
  </si>
  <si>
    <t>ozcar_007@hotmail.com</t>
  </si>
  <si>
    <t>JOHAN TEICHROEB REMPEL</t>
  </si>
  <si>
    <t>LINA ROMERO</t>
  </si>
  <si>
    <t>MARIA QUIÑONEZ</t>
  </si>
  <si>
    <t>LIANROME@GMAIL.COM</t>
  </si>
  <si>
    <t>DIEGO</t>
  </si>
  <si>
    <t>SALASLOREN@HOTMAIL.COM</t>
  </si>
  <si>
    <t>LA MAMI FONDITA EXPRES</t>
  </si>
  <si>
    <t>CLAUDIA RUIZ</t>
  </si>
  <si>
    <t>MAMABELLASTAR@YAHO.COM.MX</t>
  </si>
  <si>
    <t>CARNIDRIK</t>
  </si>
  <si>
    <t>CARLOS ARTURO VILLALOBOS</t>
  </si>
  <si>
    <t>JAVIER LUNA</t>
  </si>
  <si>
    <t>JLUJAN@LUMACOMERCIAL.COM</t>
  </si>
  <si>
    <t>PAN SUSPIROS</t>
  </si>
  <si>
    <t>CLAUDIA ALVARES</t>
  </si>
  <si>
    <t>ARMANDO@SUSPIROSPASTELERIAS.COM</t>
  </si>
  <si>
    <t>ARTURO@PASTELERIAS.COM</t>
  </si>
  <si>
    <t>ECO SANITARIOS DEL NORTE</t>
  </si>
  <si>
    <t>CESAR GOMEZ</t>
  </si>
  <si>
    <t>CESAR@RENTAMAS.COM</t>
  </si>
  <si>
    <t>360 FIX</t>
  </si>
  <si>
    <t>614 4149228</t>
  </si>
  <si>
    <t>recepcioninvolto@gmail.com</t>
  </si>
  <si>
    <t>SUSPIROS PASTELERIAS</t>
  </si>
  <si>
    <t>JANNETH ELVIRA GÁMEZ GALVÁN</t>
  </si>
  <si>
    <t>ARTURO ESPARZA FONSECA</t>
  </si>
  <si>
    <t>oponce@suspirospastelerias.com</t>
  </si>
  <si>
    <t>arturo@suspirospastelerias.com</t>
  </si>
  <si>
    <t>JOHAN WIEBE BERG</t>
  </si>
  <si>
    <t>establocienes@hotmail.com</t>
  </si>
  <si>
    <t>EL 34 BILLIARDS &amp; DRINKS</t>
  </si>
  <si>
    <t>CARLOS ISMAEL BACA GUARDIOLA</t>
  </si>
  <si>
    <t>DIVELY</t>
  </si>
  <si>
    <t>carlosbacag@gmail.com</t>
  </si>
  <si>
    <t>billarel34@gmail.com</t>
  </si>
  <si>
    <t>VICTORIA TUORS OPERADORA DE VIAJES</t>
  </si>
  <si>
    <t>JORGE REFUGIO PRIETO GIL</t>
  </si>
  <si>
    <t>VIRGINIA ESTELA GRANILLO SALÁIS</t>
  </si>
  <si>
    <t>614 4132451</t>
  </si>
  <si>
    <t>614 4147324</t>
  </si>
  <si>
    <t>jorgeprietog5407@gmail.com</t>
  </si>
  <si>
    <t>H CENTRO HIDROFACIAL</t>
  </si>
  <si>
    <t>260 37 06</t>
  </si>
  <si>
    <t>614 121 60 35</t>
  </si>
  <si>
    <t>614 110 81 21</t>
  </si>
  <si>
    <t>SUSANA CÁRDENAS SERNA</t>
  </si>
  <si>
    <t>614 414 14 26</t>
  </si>
  <si>
    <t>614 129 16 47</t>
  </si>
  <si>
    <t>Disfrazzate@gmail.com</t>
  </si>
  <si>
    <t>ADRIANA SUSANA CABRERA DÁVILA GABIRI</t>
  </si>
  <si>
    <t>direccion@selectamx.com</t>
  </si>
  <si>
    <t>BLOGY TRENDITEMS</t>
  </si>
  <si>
    <t>JAVIER ANTONIO RASCON RODRIGUEZ</t>
  </si>
  <si>
    <t>of 335-30-66 cel. 614 235-28-56</t>
  </si>
  <si>
    <t>javier.rascon@jalasaint.com</t>
  </si>
  <si>
    <t>JORGE IVÁN ORTIZ CHAVIRA</t>
  </si>
  <si>
    <t>614 1690103</t>
  </si>
  <si>
    <t>jorge@faseestudio.com</t>
  </si>
  <si>
    <t>MARCELA GALLEGO CANO</t>
  </si>
  <si>
    <t>mgallego_cano@hotmail.com</t>
  </si>
  <si>
    <t>YURI VLADIMIR ARMENDARIZ MOLINA</t>
  </si>
  <si>
    <t>JAIME GABRIEL HERNANDEZ RODRIGUEZ</t>
  </si>
  <si>
    <t>614 4254122</t>
  </si>
  <si>
    <t>614 1848774</t>
  </si>
  <si>
    <t>656 1375603</t>
  </si>
  <si>
    <t>yuriarmendariz@hotmail.com</t>
  </si>
  <si>
    <t>musicman_mx@hotmail.com</t>
  </si>
  <si>
    <t>SALAZAR CONSULTORES.COM</t>
  </si>
  <si>
    <t>ADÁN SALAZAR</t>
  </si>
  <si>
    <t>442 60 82</t>
  </si>
  <si>
    <t>614 196 30 03</t>
  </si>
  <si>
    <t>adan@adan.mx</t>
  </si>
  <si>
    <t>ALBERTO OROZCO BURCIAGA</t>
  </si>
  <si>
    <t>417 36 53</t>
  </si>
  <si>
    <t>614 112 65 84</t>
  </si>
  <si>
    <t>614 142 31 25</t>
  </si>
  <si>
    <t>sergio.rascond@gmail.com</t>
  </si>
  <si>
    <t>AURUM</t>
  </si>
  <si>
    <t>CLEANIC D C E</t>
  </si>
  <si>
    <t>JOSE LUIS ARMENDARIZ NUÑEZ</t>
  </si>
  <si>
    <t>jarmendariz@eint.org</t>
  </si>
  <si>
    <t>TORTAS PARRA DESDE 1982</t>
  </si>
  <si>
    <t>636 66 128 33</t>
  </si>
  <si>
    <t>(045) 363 693 69 46</t>
  </si>
  <si>
    <t>rparra_20@hotmail.com</t>
  </si>
  <si>
    <t>CLANK NUTREAT</t>
  </si>
  <si>
    <t>JORGE GUILLREMO CARREON PÉREZ</t>
  </si>
  <si>
    <t>ALEJANDRO ANTILLÓN DELGADO</t>
  </si>
  <si>
    <t>639 46 78 201</t>
  </si>
  <si>
    <t>639 501 80 70</t>
  </si>
  <si>
    <t>639 465 00 92</t>
  </si>
  <si>
    <t>jcarreon@clank.com.mx</t>
  </si>
  <si>
    <t>a.antillon@clank.com.mx</t>
  </si>
  <si>
    <t>SANOSIL</t>
  </si>
  <si>
    <t>ALEJANDRO MANCERA LÓPEZ</t>
  </si>
  <si>
    <t>amancera@sme.mx</t>
  </si>
  <si>
    <t>SALSAS SANTA CRUZ</t>
  </si>
  <si>
    <t>614 488 49 04</t>
  </si>
  <si>
    <t>contacto@papelerialeocar.com</t>
  </si>
  <si>
    <t>JOSÉ ROBERTO SILVA ÁVILA</t>
  </si>
  <si>
    <t>614 184 89 99</t>
  </si>
  <si>
    <t>jose.silva@paxfacturación.com</t>
  </si>
  <si>
    <t>MULAKA</t>
  </si>
  <si>
    <t>PURE FIBRE PANADERÍA SALUDABLE</t>
  </si>
  <si>
    <t>NUBIA LIZETTE ROMERO GUTIERREZ</t>
  </si>
  <si>
    <t>614 543 0906</t>
  </si>
  <si>
    <t>pure-fibre@hotmail.com</t>
  </si>
  <si>
    <t>VICTOR GERÓNIMO GONZÁLEZ RIVERÓN</t>
  </si>
  <si>
    <t>ING. PAVEL GONZÁLEZ</t>
  </si>
  <si>
    <t>victorgriveron@gmail.com</t>
  </si>
  <si>
    <t>pavel@interclase.com</t>
  </si>
  <si>
    <t>NATURAL ES MEJOR</t>
  </si>
  <si>
    <t>ZUSZETH LUNA</t>
  </si>
  <si>
    <t>ERICK LUNA</t>
  </si>
  <si>
    <t>6 17 38 68</t>
  </si>
  <si>
    <t>356 3 11 48 16</t>
  </si>
  <si>
    <t>656 1 97 79 74</t>
  </si>
  <si>
    <t>UNUSEA</t>
  </si>
  <si>
    <t>LIC. JAIME MANUEL MARTÍNEZ NÚÑEZ</t>
  </si>
  <si>
    <t>614 171 09 13</t>
  </si>
  <si>
    <t>614 426 16 26</t>
  </si>
  <si>
    <t>614 235 60 51</t>
  </si>
  <si>
    <t>AUDIO FUTURO</t>
  </si>
  <si>
    <t>LUISA YADIRA NEVAREZ TORRES</t>
  </si>
  <si>
    <t>KARINA SAENZ</t>
  </si>
  <si>
    <t>614 414 50 37</t>
  </si>
  <si>
    <t>614 184 93 82</t>
  </si>
  <si>
    <t>614 153 96 34</t>
  </si>
  <si>
    <t>HACEMOS TANGIBLE LO INTANGIBLE, PROTEGE TUS IDEAS</t>
  </si>
  <si>
    <t>TONNY ENNS</t>
  </si>
  <si>
    <t>(625) 587-75-10</t>
  </si>
  <si>
    <t>625 114 0176</t>
  </si>
  <si>
    <t>DESINFECTANT FOR LIFE</t>
  </si>
  <si>
    <t>614 3020404</t>
  </si>
  <si>
    <t>Q-JET</t>
  </si>
  <si>
    <t>DESERT SHRIMP</t>
  </si>
  <si>
    <t>ANA ESTHER PLACENCIA CASTILLO</t>
  </si>
  <si>
    <t>plascencia.anakarina@gmail.com</t>
  </si>
  <si>
    <t>LEA LECTURA EVOLUCIONADA APLICADA</t>
  </si>
  <si>
    <t>614 575 21 21</t>
  </si>
  <si>
    <t>614 247 62 53</t>
  </si>
  <si>
    <t>handrest45@gmail.com</t>
  </si>
  <si>
    <t>htrujillo@multilingual.edu.mx</t>
  </si>
  <si>
    <t>SEASON SHRIMP</t>
  </si>
  <si>
    <t>W WOOLFOLK</t>
  </si>
  <si>
    <t>MARCO CESAR RODRIGUEZ WOOLFOLK</t>
  </si>
  <si>
    <t>LUIS ALBERTO WOOLFOLK</t>
  </si>
  <si>
    <t>RICARDO BALDERRAMA LOUSTAUNAU</t>
  </si>
  <si>
    <t>apego06@hotmail.com</t>
  </si>
  <si>
    <t>Juan Velzaquez</t>
  </si>
  <si>
    <t>(614) 101-0316</t>
  </si>
  <si>
    <t>614) 290-4216</t>
  </si>
  <si>
    <t>jvelazquez@haciendaelmestizo.com</t>
  </si>
  <si>
    <t>614 215 23 15</t>
  </si>
  <si>
    <t>alygtz5@hotmail.com</t>
  </si>
  <si>
    <t>PALOMINO RECTIFICACIONES MAQUINADOS INDUSTRIALES</t>
  </si>
  <si>
    <t>gerencia@palomino.cc</t>
  </si>
  <si>
    <t>GERARDO AVIÑA MARTÍNEZ</t>
  </si>
  <si>
    <t>2142600 EXT 100</t>
  </si>
  <si>
    <t>CADIPSA SEGURIDAD INTEGRAL</t>
  </si>
  <si>
    <t>AMADOR ANTONIO DOMÍNGUEZ MENDOZA</t>
  </si>
  <si>
    <t>anotnio@cadipsa.com</t>
  </si>
  <si>
    <t>DIODI DIAGNOSTICO ODONTOLOGICO DIGITAL</t>
  </si>
  <si>
    <t>ANTONIO SÁNCHEZ PÉREZ</t>
  </si>
  <si>
    <t>RAYMUNDO RODRÍGUEZ CASTRO</t>
  </si>
  <si>
    <t>antoniosanchez180@gmail.com</t>
  </si>
  <si>
    <t>drrodriguezcastro@hotmail.com</t>
  </si>
  <si>
    <t>430 30 80</t>
  </si>
  <si>
    <t>rodrigo.mesta@gmail.com</t>
  </si>
  <si>
    <t>JESUS ARISTIDES CHAN SANCHEZ</t>
  </si>
  <si>
    <t>jesus_chans@yahoo.com.mx</t>
  </si>
  <si>
    <t>BISON SPORT</t>
  </si>
  <si>
    <t>FEDERICO CARBAJAL BACA</t>
  </si>
  <si>
    <t>CARLOS GABRIEL CANO ALZAGA</t>
  </si>
  <si>
    <t>fedecarbajal@hotmail.com</t>
  </si>
  <si>
    <t>ABRAHAM WIEBE NEUFELD</t>
  </si>
  <si>
    <t>wieboxtars@hotmail.com</t>
  </si>
  <si>
    <t>C10 LABORATORIO E IMAGENOLOGÍA</t>
  </si>
  <si>
    <t>LIC. FRANCISCO SAÉNZ SILVA</t>
  </si>
  <si>
    <t>MARIO GONZÁLEZ</t>
  </si>
  <si>
    <t>ENCARNACIÓN SÁNCHEZ</t>
  </si>
  <si>
    <t>614 216 45 25 (ENCARNACION)</t>
  </si>
  <si>
    <t>614 119 03 76 (MARIO)</t>
  </si>
  <si>
    <t>direccion@cedieslab.com.mx</t>
  </si>
  <si>
    <t>ICC FASHIONABLE CERAMIC Y DISEÑO</t>
  </si>
  <si>
    <t>ICC Y DISEÑO</t>
  </si>
  <si>
    <t>INTERCERAMIC SIMPLEMENTE LO MEJOR Y DISEÑO</t>
  </si>
  <si>
    <t>INTERCERAMIC Y DISEÑO</t>
  </si>
  <si>
    <t>INTERCERAMIC DIGITAL TECHNOLOGY Y DISEÑO</t>
  </si>
  <si>
    <t>BARCELONA Y DISEÑO</t>
  </si>
  <si>
    <t>INTERCERAMIC GREEN Y DISEÑO</t>
  </si>
  <si>
    <t>MAKINOVO Y DISEÑO</t>
  </si>
  <si>
    <t>mmaldnado@palomino.cc</t>
  </si>
  <si>
    <t>IL BUON OLIO OG Y DISEÑO</t>
  </si>
  <si>
    <t>MARY ANN AMPARO RAMIREZ GARCIA</t>
  </si>
  <si>
    <t>il.buon.olio16@gmail.com</t>
  </si>
  <si>
    <t>DMI Y DISEÑO</t>
  </si>
  <si>
    <t>ARTURO HERNANDEZ TERRAZAS</t>
  </si>
  <si>
    <t>arturo.hernandez@dmitestco.com</t>
  </si>
  <si>
    <t>DMI TEST COMPANY Y DISEÑO</t>
  </si>
  <si>
    <t>LOUA CHOCOLAT POR GABRIELA VALDEZ</t>
  </si>
  <si>
    <t>lemhugo@hotmail.com</t>
  </si>
  <si>
    <t>JARDINES DE SAN ANGEL</t>
  </si>
  <si>
    <t>ANTONIA ESCARCEGA URIAS</t>
  </si>
  <si>
    <t>antoniaes1@hotmail.com</t>
  </si>
  <si>
    <t>EMMANUEL MENDOZA GONZALEZ</t>
  </si>
  <si>
    <t>ventas@nuevamex.com.mx</t>
  </si>
  <si>
    <t>RAFAEL FERNANDO MORAGA MONROY</t>
  </si>
  <si>
    <t>mvz.isis.moraga@gmail.com</t>
  </si>
  <si>
    <t>LA MA ILDE (INNOMINADA)</t>
  </si>
  <si>
    <t>FREDDY FEHR KORNELSEN</t>
  </si>
  <si>
    <t>bigcountrysadecv@gmail.com</t>
  </si>
  <si>
    <t>JOSE JULIO NUÑEZ GUTIERREZ</t>
  </si>
  <si>
    <t>info@bakesucre.com</t>
  </si>
  <si>
    <t>glafira1987@gmail.com</t>
  </si>
  <si>
    <t>CARNE DE AZUCAR</t>
  </si>
  <si>
    <t>614 219-83-73</t>
  </si>
  <si>
    <t>jjarvayo@grupopantera.mx</t>
  </si>
  <si>
    <t>DESAYUNOS Y COMIDAS ¡MUY CHIHUAHUA!</t>
  </si>
  <si>
    <t>JOSE LUIS GONZALEZ ESCUDERO</t>
  </si>
  <si>
    <t>margon_2001@yahoo.com</t>
  </si>
  <si>
    <t>INTEGRAINS</t>
  </si>
  <si>
    <t>randellreimer@yahoo.com</t>
  </si>
  <si>
    <t>6143686813 6141681734</t>
  </si>
  <si>
    <t>fjamaya@hotmail.com</t>
  </si>
  <si>
    <t>Y LA REMODELACION ¿CUANDO?</t>
  </si>
  <si>
    <t>FRANCISCO TOLEDO</t>
  </si>
  <si>
    <t>fbtoledo@interceramic.com</t>
  </si>
  <si>
    <t>productosdecerdo@hotmail.com</t>
  </si>
  <si>
    <t>cel. jessica 614 230-16-67</t>
  </si>
  <si>
    <t>DIRECCION@TROYACOMUNICACIONES.COM</t>
  </si>
  <si>
    <t>administracion@troyacomunicaciones.com</t>
  </si>
  <si>
    <t>RUBEN JUAREZ GONZALEZ</t>
  </si>
  <si>
    <t>ruben.juarez.glez@hotmail.com</t>
  </si>
  <si>
    <t>HOLI MOLI BURGERS, FRIES &amp; SHAKES</t>
  </si>
  <si>
    <t>ALBERTO RAMIREZ ALVAREZ</t>
  </si>
  <si>
    <t>betoramirezalvarez@gmail.com</t>
  </si>
  <si>
    <t>WINE NOT?</t>
  </si>
  <si>
    <t>gerardoarzaga@ibsconsultores.com</t>
  </si>
  <si>
    <t>LA CATA DEL BARRIO</t>
  </si>
  <si>
    <t>GERARDO FERNANDEZ OVIEDO</t>
  </si>
  <si>
    <t>614 488-09-44</t>
  </si>
  <si>
    <t>gefeo.chih@gmail.com</t>
  </si>
  <si>
    <t>INMUEBLES OHOA 8</t>
  </si>
  <si>
    <t>ochoainmobiliarios@gmail.com</t>
  </si>
  <si>
    <t>TARAHUMARA CERVEZA ARTESANAL</t>
  </si>
  <si>
    <t>duarte_27@hotmail.com</t>
  </si>
  <si>
    <t>FROZEN LAB ATOMS</t>
  </si>
  <si>
    <t>TESTROL</t>
  </si>
  <si>
    <t>EMMANUEL21MG@HOTMAIL.COM</t>
  </si>
  <si>
    <t>INNOMINADA HALCON()</t>
  </si>
  <si>
    <t>6144156365 6142008242</t>
  </si>
  <si>
    <t>antonio@uniformesvaga.com</t>
  </si>
  <si>
    <t>BTKZNA INTEGRAL CONSULTING</t>
  </si>
  <si>
    <t>JOSE OSIRIS VASQUEZ GUTIERREZ, OCTAVIO AGUSTIN SANTAELLA BELTRAN, MANUEL ANTONIO PETATE ARAGON.</t>
  </si>
  <si>
    <t>951 206 17 03</t>
  </si>
  <si>
    <t>PREWORKHARD SPARTA (CL5)</t>
  </si>
  <si>
    <t>PREWORKHARD SPARTA</t>
  </si>
  <si>
    <t>VACAS FLACAS</t>
  </si>
  <si>
    <t>MINNMEDIC</t>
  </si>
  <si>
    <t>DRA. ANA GABRIELA AGUIRRE CARRILLO</t>
  </si>
  <si>
    <t>656 639 9694 y 656 639 9698</t>
  </si>
  <si>
    <t>656 265 8888</t>
  </si>
  <si>
    <t>656 268 4484</t>
  </si>
  <si>
    <t>ITALIANISIMMO PASTA Y CAFE CUSINE Y TERRAZZA AL APIERTO</t>
  </si>
  <si>
    <t>MARIA ISABEL ARACELI ANTUNEZ DE ANDA</t>
  </si>
  <si>
    <t>CARLOS ANTUNEZ DE ANDA</t>
  </si>
  <si>
    <t>RICARDO ALONSO ESTRADA RUBIO</t>
  </si>
  <si>
    <t>YUSO BY EXECUTIVE TRANSPORT</t>
  </si>
  <si>
    <t>CARLOS IVAN LOZOYA CONTRERAS</t>
  </si>
  <si>
    <t>656-229-5012</t>
  </si>
  <si>
    <t>656-199-36-28</t>
  </si>
  <si>
    <t>SUSANA LIZETH ANTILLON SOLIS, RENE QUEZADA BARRERA</t>
  </si>
  <si>
    <t>george.a2093@gmail.com</t>
  </si>
  <si>
    <t>CLEVER PREMIUM WORKSPACE</t>
  </si>
  <si>
    <t>417-48-14</t>
  </si>
  <si>
    <t>614.494.81.12</t>
  </si>
  <si>
    <t>RICARDO GONZÁLEZ RODRIGUEZ</t>
  </si>
  <si>
    <t>MARIANA GOMEZ AGUILAR</t>
  </si>
  <si>
    <t>6142395590 (Mariana)</t>
  </si>
  <si>
    <t>6142394791 (Bere)</t>
  </si>
  <si>
    <t>mariana.gomez22@gmail.com</t>
  </si>
  <si>
    <t>beresolis19@hotmail.com</t>
  </si>
  <si>
    <t>revista@imagenesdechihuahua.com</t>
  </si>
  <si>
    <t>BELEZA CIRUGIA PLASTICA</t>
  </si>
  <si>
    <t>ROGELIO REZA GALLEGOS</t>
  </si>
  <si>
    <t>541-51-23</t>
  </si>
  <si>
    <t>614-196-20-61</t>
  </si>
  <si>
    <t>rogelioreza@yahoo.com.mx</t>
  </si>
  <si>
    <t>VICENTE SALAZAR CORTINAS</t>
  </si>
  <si>
    <t>6144350408 EXT 135, 106 Y 139</t>
  </si>
  <si>
    <t>ABRAHAM.MARTINEZ@MAYOREOGARAY.COM</t>
  </si>
  <si>
    <t>VICENTE.SALAZAR@MAYOREOGARAY.COM</t>
  </si>
  <si>
    <t>FERNANDO.SANCHEZ@MAYOREOGARAY.COM</t>
  </si>
  <si>
    <t>MAYOREO G GARAY</t>
  </si>
  <si>
    <t>LAURA GARCÍA INFANTE</t>
  </si>
  <si>
    <t>lauritaga29@hotmail.com</t>
  </si>
  <si>
    <t>ROMICA CONSULTORES EN SEGUROS</t>
  </si>
  <si>
    <t>anarseguros@hotmail.com</t>
  </si>
  <si>
    <t>MARIA DEL CARMEN ESTRADA AREVALO</t>
  </si>
  <si>
    <t>agua_olimpia.life@hotmail.com</t>
  </si>
  <si>
    <t>marianasalasibarra@hotmail.com</t>
  </si>
  <si>
    <t>tacosorientalessaucito@outlook.com</t>
  </si>
  <si>
    <t>tacosorientales@outlook.com</t>
  </si>
  <si>
    <t>CF FIERRO Y ACERO COFIASA</t>
  </si>
  <si>
    <t>JAVIER GONZÁLEZ QUINTANA</t>
  </si>
  <si>
    <t>jgonzalezq@cofiasa.com.mx</t>
  </si>
  <si>
    <t>olongoria@cofiasa.com.mx</t>
  </si>
  <si>
    <t>adansagarnaga@cofiasa.com.mx</t>
  </si>
  <si>
    <t>VIVA DESARROLLOS Y SERVICIOS VIVA</t>
  </si>
  <si>
    <t>ANDRES ANTONIO VALLES DE LOS RIOS</t>
  </si>
  <si>
    <t>614 446-66-66 Y 614-243-2898</t>
  </si>
  <si>
    <t>andresvalles@corporacionviva.com</t>
  </si>
  <si>
    <t>CODICHSA</t>
  </si>
  <si>
    <t>RODRIGO SAENZ SILVA, DORA ALICIA ENRIQUEZ JAUREGUI</t>
  </si>
  <si>
    <t>541-10-00</t>
  </si>
  <si>
    <t>JULIA EUGENIA CABRAL PULIDO</t>
  </si>
  <si>
    <t>493-933-75-23 Y CEL 493-939-1803</t>
  </si>
  <si>
    <t>JESUS LOPEZ GUERRERO</t>
  </si>
  <si>
    <t>621 475 06 12 CEL. 614-288-37-39 Y 288-37-40</t>
  </si>
  <si>
    <t>ABRAHAM HEIDE ENNS</t>
  </si>
  <si>
    <t>625 138 2217 CEL. 625 58 77 200</t>
  </si>
  <si>
    <t>karina@trailer.com.mx, pagos@trailer.com.mx</t>
  </si>
  <si>
    <t>S SANAR CLINICA ESPECIALIZADA EN HERIDAS Y ESTOMAS</t>
  </si>
  <si>
    <t>JOSE EFRAIN PEREZ FLORES</t>
  </si>
  <si>
    <t>614 4132514</t>
  </si>
  <si>
    <t>614 215 2685</t>
  </si>
  <si>
    <t>efrain.perez@mopermedical.com</t>
  </si>
  <si>
    <t>susana.cardenas@mopermedical.com</t>
  </si>
  <si>
    <t>ASBEL ALBERTO ENCINAS CORTINA</t>
  </si>
  <si>
    <t>ANA SOFIA SIERRA GARCIA</t>
  </si>
  <si>
    <t>asbelencinas@hotmail.com</t>
  </si>
  <si>
    <t>PASTEL PASTEL ATELIER DE REPOSTRERIA. LLEGO EL TITULO JULIO 2017</t>
  </si>
  <si>
    <t>ANA CINTHYA DE JESUS GARCIA / JORGE PASCUAL MONTUFAR HEREDIA</t>
  </si>
  <si>
    <t>(55) 5571 6090</t>
  </si>
  <si>
    <t>cinthya.dejesus.garcia@gmail.com</t>
  </si>
  <si>
    <t>pascual.montufar@gmail.com</t>
  </si>
  <si>
    <t>JACOB FROESE UNGER</t>
  </si>
  <si>
    <t>625 111-2767</t>
  </si>
  <si>
    <t>GEORGUNA IRENE PEREZ CAMPOY</t>
  </si>
  <si>
    <t>483-25-70</t>
  </si>
  <si>
    <t>6142-47-37-12</t>
  </si>
  <si>
    <t>614184-16-01</t>
  </si>
  <si>
    <t>tips_envolturaydetalles@hotmail.com</t>
  </si>
  <si>
    <t>LUIS FERNANDO SANTIESTEBAN SCHIEBECK</t>
  </si>
  <si>
    <t>lfsantiesteban@hotmail.com</t>
  </si>
  <si>
    <t>CALE SALON BY SERGIO RIOS</t>
  </si>
  <si>
    <t>DIVA ELIA RIOS RIOS</t>
  </si>
  <si>
    <t>SUN ROLL</t>
  </si>
  <si>
    <t>LESLIE WRIGHT</t>
  </si>
  <si>
    <t>4-10-42-43</t>
  </si>
  <si>
    <t>614-249-72-34</t>
  </si>
  <si>
    <t>614-1-86-25-30</t>
  </si>
  <si>
    <t>DR. MANUEL GERARDO LEAL ALMEIDA</t>
  </si>
  <si>
    <t>411 11 55</t>
  </si>
  <si>
    <t>carmengch1@hotmail.com</t>
  </si>
  <si>
    <t>JORGE TALAMAS ABBUD</t>
  </si>
  <si>
    <t>jtalamas@tannerherramientas.com</t>
  </si>
  <si>
    <t>JOSÉ DE JESUS FAJARDO SANDOVAL</t>
  </si>
  <si>
    <t>614 1691103</t>
  </si>
  <si>
    <t>Jose_faj7@hotmail.com</t>
  </si>
  <si>
    <t>EL ATARDECER DE LOS CLIENTES</t>
  </si>
  <si>
    <t>625- 589-00-02</t>
  </si>
  <si>
    <t>625 1229610</t>
  </si>
  <si>
    <t>625 120 11 43</t>
  </si>
  <si>
    <t>PRESTAVALE, MAS TIENDAS, MAS COMPRAS</t>
  </si>
  <si>
    <t>425-7397</t>
  </si>
  <si>
    <t>(614)184-4125</t>
  </si>
  <si>
    <t>ERNESTO CORRAL CHAVEZ</t>
  </si>
  <si>
    <t>MARGARITA VARGAS AGUILERA</t>
  </si>
  <si>
    <t>CLAUDIA MARCELA ROMERO LÓPEZ</t>
  </si>
  <si>
    <t>614 496 9592</t>
  </si>
  <si>
    <t>clau.m.romero@gmail.com</t>
  </si>
  <si>
    <t>614 140- 0734</t>
  </si>
  <si>
    <t>625 111 1262</t>
  </si>
  <si>
    <t>marcoedrey@hotmail.com</t>
  </si>
  <si>
    <t>FACE IMAGEN 3DRD RADIOLGIA DIGITAL</t>
  </si>
  <si>
    <t>ANA SUSANA SALGADO MARTINES</t>
  </si>
  <si>
    <t>ANA SILVIA MARTINEZ TOVAR</t>
  </si>
  <si>
    <t>614246 2692</t>
  </si>
  <si>
    <t>faceimagen3d@gmail.com</t>
  </si>
  <si>
    <t>LA CAMARONERA BY SEASON,</t>
  </si>
  <si>
    <t>6623174104 ANA ESTHER</t>
  </si>
  <si>
    <t>6628470993 KARINA</t>
  </si>
  <si>
    <t>anaesther31@hotmail.com</t>
  </si>
  <si>
    <t>B.MIX</t>
  </si>
  <si>
    <t>JAVIER LUJAN VALDES</t>
  </si>
  <si>
    <t>614 541 54 00</t>
  </si>
  <si>
    <t>614 142 12 59</t>
  </si>
  <si>
    <t>kmartinez@lumacomercial.com</t>
  </si>
  <si>
    <t>administracion@lumacomercial.com</t>
  </si>
  <si>
    <t>jlujan@lumacomercial.com</t>
  </si>
  <si>
    <t>QUERIDA INÉS VIRTUD PARA EL PALADAR</t>
  </si>
  <si>
    <t xml:space="preserve">
Edgar Alejandro jurado Romero</t>
  </si>
  <si>
    <t>transporte.effektive@gmail.com</t>
  </si>
  <si>
    <t>INDEX REAL STATE, EL 4 SEPT 2017 LLEGO EL TITULO REGISTRO DE MARCA 1789807</t>
  </si>
  <si>
    <t>SAN LUIS CANTINA 1978 THAI FOOD</t>
  </si>
  <si>
    <t>hrodeo33@hotmail.com</t>
  </si>
  <si>
    <t>MARSELLA INTERCERAMIC</t>
  </si>
  <si>
    <t>INTERNACIONAL DE CERAMICA, S.A.B. DE CV</t>
  </si>
  <si>
    <t>614.429.1207</t>
  </si>
  <si>
    <t>614.429.1166</t>
  </si>
  <si>
    <t>SASSI INTERCERAMIC</t>
  </si>
  <si>
    <t>WOOD TRAILS</t>
  </si>
  <si>
    <t>TESSUTO</t>
  </si>
  <si>
    <t>STRATA</t>
  </si>
  <si>
    <t>SHANGHAI</t>
  </si>
  <si>
    <t>SAN REMO INTERCERAMIC</t>
  </si>
  <si>
    <t>SUNWOOD</t>
  </si>
  <si>
    <t>NIZA</t>
  </si>
  <si>
    <t>MURETTO</t>
  </si>
  <si>
    <t>MONTPELLIER</t>
  </si>
  <si>
    <t>MILAN</t>
  </si>
  <si>
    <t>DOVER</t>
  </si>
  <si>
    <t>VILNA</t>
  </si>
  <si>
    <t>VERONA INTERCERAMIC</t>
  </si>
  <si>
    <t>TAMESIS</t>
  </si>
  <si>
    <t>TAHITI</t>
  </si>
  <si>
    <t>RIBBON</t>
  </si>
  <si>
    <t>PRAGA</t>
  </si>
  <si>
    <t>PIVOT</t>
  </si>
  <si>
    <t>PAVIA</t>
  </si>
  <si>
    <t>OSLO</t>
  </si>
  <si>
    <t>NIAGARA</t>
  </si>
  <si>
    <t>MACAO</t>
  </si>
  <si>
    <t>LUZA</t>
  </si>
  <si>
    <t>LUCA INTERCERAMIC</t>
  </si>
  <si>
    <t>LOGAN</t>
  </si>
  <si>
    <t>GINEBRA</t>
  </si>
  <si>
    <t>GARDA</t>
  </si>
  <si>
    <t>FERMONT</t>
  </si>
  <si>
    <t>ESTAMBUL</t>
  </si>
  <si>
    <t>DUBLIN</t>
  </si>
  <si>
    <t>HUGO JESÚS HERNANDEZ LÓPEZ</t>
  </si>
  <si>
    <t>BA'WI</t>
  </si>
  <si>
    <t>JORGE ALBERTO BACA FRANCO</t>
  </si>
  <si>
    <t>PIZZA&amp;LOVE</t>
  </si>
  <si>
    <t>YAKI BALL</t>
  </si>
  <si>
    <t>SUMINSA INSPECTION SYSTEMS</t>
  </si>
  <si>
    <t>NOVACORDIS S.C</t>
  </si>
  <si>
    <t>ILION COMUNICACION VISUAL</t>
  </si>
  <si>
    <t>GIORGER MIXTA</t>
  </si>
  <si>
    <t>ERICK NOE MIRAMONTES BACA</t>
  </si>
  <si>
    <t>614-235-23-62</t>
  </si>
  <si>
    <t>erickmira@outlook.com</t>
  </si>
  <si>
    <t>JORGE ARTURO RODRIGUEZ BUJANDA</t>
  </si>
  <si>
    <t>614 2 97 03 95</t>
  </si>
  <si>
    <t>decoracionesbelart@hotmail.com</t>
  </si>
  <si>
    <t>admin@fyscorp.mx</t>
  </si>
  <si>
    <t>AMARANTA GALLERY</t>
  </si>
  <si>
    <t>ANA SOFÍA CREEL OJEDA</t>
  </si>
  <si>
    <t>creelsofia@gmail.com</t>
  </si>
  <si>
    <t>CHIHUAHUA MEAT (INNOMINADA)</t>
  </si>
  <si>
    <t>EL ATARDECER DE LOS CIENES</t>
  </si>
  <si>
    <t>ANTONIO CAMBEROS BAEZA</t>
  </si>
  <si>
    <t>HELI ELENA PEREZ LOYA</t>
  </si>
  <si>
    <t>EDUARDO VEGA BACA</t>
  </si>
  <si>
    <t>evega@grupotrax.com</t>
  </si>
  <si>
    <t>hperez@grupotrax.com</t>
  </si>
  <si>
    <t>ALEJANDRO MANCERA</t>
  </si>
  <si>
    <t>HECTOR MANAUEL GOMEZ SILVA</t>
  </si>
  <si>
    <t>639 467 65 53</t>
  </si>
  <si>
    <t>639 120 20 42</t>
  </si>
  <si>
    <t>614 414 92 28</t>
  </si>
  <si>
    <t>TITAN WHEYX</t>
  </si>
  <si>
    <t>NATURA LABS</t>
  </si>
  <si>
    <t>TEST N PLATINUM</t>
  </si>
  <si>
    <t>EQUILIBRA BARIATRIA CLINICA EQB</t>
  </si>
  <si>
    <t xml:space="preserve">
BERNARDO EMILIO VALENZUELA SALAZAR</t>
  </si>
  <si>
    <t>259-21-96</t>
  </si>
  <si>
    <t>VISTO BUENO</t>
  </si>
  <si>
    <t>614138-22-60</t>
  </si>
  <si>
    <t>drbernardovalenzuela@gmail.com</t>
  </si>
  <si>
    <t>B BARUUM.COM</t>
  </si>
  <si>
    <t>614-148-5837</t>
  </si>
  <si>
    <t>COMPUPLACE</t>
  </si>
  <si>
    <t>ADRIANA FLORES ÁLVAREZ</t>
  </si>
  <si>
    <t>415-68-49</t>
  </si>
  <si>
    <t>614-196-22-46</t>
  </si>
  <si>
    <t>614-125-60-06</t>
  </si>
  <si>
    <t>aflores@compuplace.com.mx</t>
  </si>
  <si>
    <t>JULIA RAQUEL FUNES LEIVA</t>
  </si>
  <si>
    <t>6142990345/</t>
  </si>
  <si>
    <t>NIRÁMAT</t>
  </si>
  <si>
    <t>PABLO IGNACIO SIMMONS SUAREZ</t>
  </si>
  <si>
    <t>info@nirayoga.mx</t>
  </si>
  <si>
    <t>DOZAL</t>
  </si>
  <si>
    <t>JOSE ALEJANDRO DOZAL CAMARGO</t>
  </si>
  <si>
    <t>alexdozal@gmail.com</t>
  </si>
  <si>
    <t>C CUMBRES BI</t>
  </si>
  <si>
    <t>ALFREDO RASCON CASAS</t>
  </si>
  <si>
    <t>merry_granados@hotmail.com</t>
  </si>
  <si>
    <t>EDGAR GALVÁN MORIEL</t>
  </si>
  <si>
    <t>614 217 9799</t>
  </si>
  <si>
    <t>614 153 6250</t>
  </si>
  <si>
    <t>isis.stenner@gmail.com</t>
  </si>
  <si>
    <t>edgar.17gm@gmail.com</t>
  </si>
  <si>
    <t>LAURA ALEJANDRA AMÉZAGA MARTINES</t>
  </si>
  <si>
    <t xml:space="preserve">alejandra.amezaga@gmail.com
</t>
  </si>
  <si>
    <t>NOUR BISTRO</t>
  </si>
  <si>
    <t>ELOY SANTIAGO VALLINA GARZA</t>
  </si>
  <si>
    <t>lvargas@grupochihuahua.com</t>
  </si>
  <si>
    <t>marlengrupo@gmail.com</t>
  </si>
  <si>
    <t>BIG BEANS</t>
  </si>
  <si>
    <t>BIG MAIZE</t>
  </si>
  <si>
    <t>HOLDBOX SOLUCIONES DE ALMACENAJE</t>
  </si>
  <si>
    <t>administracion@gposanfrancisco.mx</t>
  </si>
  <si>
    <t>archivos@gposanfrancisco.mx</t>
  </si>
  <si>
    <t>f.andujo@gposanfrancisco.mx</t>
  </si>
  <si>
    <t>OLEA CHELAS, MARISCOS &amp; FRIENDS</t>
  </si>
  <si>
    <t>INGRID LORENA BELKOTOSKY RASCON</t>
  </si>
  <si>
    <t>AMBROSIO VENEGAS GUTIERREZ</t>
  </si>
  <si>
    <t>almacen@restaurantolea.com</t>
  </si>
  <si>
    <t>ambrosio@restaurantolea.com</t>
  </si>
  <si>
    <t>TERESA DE LOURDES ATHIE ZALBA</t>
  </si>
  <si>
    <t>ANTONIO JESUS ROCA MEYER</t>
  </si>
  <si>
    <t>nejebinoi@outlook.com</t>
  </si>
  <si>
    <t>arocameyer@gmail.com</t>
  </si>
  <si>
    <t>tityathie@gmail.com</t>
  </si>
  <si>
    <t>EVENTOS ELITE EB</t>
  </si>
  <si>
    <t>662 217 36 80</t>
  </si>
  <si>
    <t>william.allal@gmail.com</t>
  </si>
  <si>
    <t>INTERCERAMIC CLEAN</t>
  </si>
  <si>
    <t>PIT ORIGINAL BRANDS</t>
  </si>
  <si>
    <t>625 581 0045</t>
  </si>
  <si>
    <t>625 115 3626</t>
  </si>
  <si>
    <t>lus1904@hotmail.com</t>
  </si>
  <si>
    <t>MARIO ANDRES UGALDE ELIAS</t>
  </si>
  <si>
    <t>andres@grupoalseg.com</t>
  </si>
  <si>
    <t>luischavez@grupoalseg.com</t>
  </si>
  <si>
    <t>MANZANAS WIEBE (Logo Rojo-Dorado)</t>
  </si>
  <si>
    <t>PEDRO WIEBE THIESSEN</t>
  </si>
  <si>
    <t>peterwiebe@live.com.mx</t>
  </si>
  <si>
    <t>MANZANAS WIEBE (Logo Rojo-Verde)</t>
  </si>
  <si>
    <t>RANCHO VIEJO EST. 1976 DESAYUNOS Y COMIDAS ¡MUY CHIHUAHUA!</t>
  </si>
  <si>
    <t>admin@pidlectronics.com</t>
  </si>
  <si>
    <t>MOPER</t>
  </si>
  <si>
    <t>MJ MARIA &amp; JULIA HAIRSTYLE-MAKEUP</t>
  </si>
  <si>
    <t>MARIA JULIA BARRIO CABRAL</t>
  </si>
  <si>
    <t>DELIA EUGENIA BARRIO CABRAL</t>
  </si>
  <si>
    <t>6141577544, 6141970105, 6141044619</t>
  </si>
  <si>
    <t>info@mariayjulia.com</t>
  </si>
  <si>
    <t>mo_mejia154@hotmail.com</t>
  </si>
  <si>
    <t>alexll17@hotmail.com</t>
  </si>
  <si>
    <t>FORESTER</t>
  </si>
  <si>
    <t>SERVICIO DE MONITOREO Y GESTION DE SOMNOLENCIA SMGS</t>
  </si>
  <si>
    <t>ADVANCED NETWORK CONSULTING. S. A DE C.V</t>
  </si>
  <si>
    <t>6144274080/6142017781</t>
  </si>
  <si>
    <t>jealvarez@adnconsulting.com.mx</t>
  </si>
  <si>
    <t>vvillalobos@adnconsulting.com.mx</t>
  </si>
  <si>
    <t>SAYULITA'S</t>
  </si>
  <si>
    <t>rios_598@hotmail.com</t>
  </si>
  <si>
    <t>ILION (MIXTA)</t>
  </si>
  <si>
    <t>ILION (TIPOGRAFIA)</t>
  </si>
  <si>
    <t>ILION (INNOMINADA)</t>
  </si>
  <si>
    <t>CALE SALON</t>
  </si>
  <si>
    <t>ALITAS S.O.S.</t>
  </si>
  <si>
    <t>DENISSE YOLANDA ZAMARRIPA RAMIREZ</t>
  </si>
  <si>
    <t>VIVIANA RUBÍ TREVIZO MUÑOZ</t>
  </si>
  <si>
    <t>de_ni_sse80@hotmail.com</t>
  </si>
  <si>
    <t>vtrevizom@hotmail.com</t>
  </si>
  <si>
    <t>RICO´S TACOS DE LA 24 CALIDAD Y SERVICIO DESDE 1982</t>
  </si>
  <si>
    <t>FRANCISCO MARTIN RICO CONCHA</t>
  </si>
  <si>
    <t>614 1767285</t>
  </si>
  <si>
    <t>RICOSTACOSDESDE1982@HOTMAIL.COM</t>
  </si>
  <si>
    <t>MI SUPER CITO YAIRUBI</t>
  </si>
  <si>
    <t>abraham.martinez@mayoreogaray.com</t>
  </si>
  <si>
    <t>CONCRETTA EQUIPMENT</t>
  </si>
  <si>
    <t>SUMINSA CORPORTATION, S.A. DE C.V.</t>
  </si>
  <si>
    <t>EDUARDO ERNESTO VILLA MACIEL</t>
  </si>
  <si>
    <t>614 180 39 51</t>
  </si>
  <si>
    <t>eduardo.villa@suminsacorporation.com</t>
  </si>
  <si>
    <t>ECOERGY</t>
  </si>
  <si>
    <t>MINFORT</t>
  </si>
  <si>
    <t>LARUSA S.A. DE C.V.</t>
  </si>
  <si>
    <t>PNC PASION POR NUESTRO CAMPO (Empaque)</t>
  </si>
  <si>
    <t>262-4588</t>
  </si>
  <si>
    <t>614-199-6286</t>
  </si>
  <si>
    <t>nuestrocampo@prodigy.net.mx</t>
  </si>
  <si>
    <t>SILVIA ROCIO RODRIGUEZ FONSECA</t>
  </si>
  <si>
    <t>614 142-45-78</t>
  </si>
  <si>
    <t>614 170-38-76</t>
  </si>
  <si>
    <t>miguel.rodriguezfon21@gmail.com</t>
  </si>
  <si>
    <t>AP AUTOPARTES DE COLISUION COPAZHSA</t>
  </si>
  <si>
    <t>LAURA GUADLUPE FLORES GALLEGOS</t>
  </si>
  <si>
    <t>260-38-68</t>
  </si>
  <si>
    <t>614 195 -43-36</t>
  </si>
  <si>
    <t>ortopedicosshaday@yahoo.com.mx</t>
  </si>
  <si>
    <t>B WORKOUT &amp; PLAY</t>
  </si>
  <si>
    <t>VOY SEGURO MEXICO</t>
  </si>
  <si>
    <t>GERARDO ARZADA LUEVANO</t>
  </si>
  <si>
    <t>BOTIQUIN XPRESS</t>
  </si>
  <si>
    <t>ALEJANDRO GUIZAR ESPARZA</t>
  </si>
  <si>
    <t>4164753 EXT 131</t>
  </si>
  <si>
    <t>ACROB SMART CAN DE LUXE</t>
  </si>
  <si>
    <t>CARLOS ALBERTO ACEVEDO ROBLES</t>
  </si>
  <si>
    <t>acevedo_aerc@hotmail.com</t>
  </si>
  <si>
    <t>BET FOR HEALTH</t>
  </si>
  <si>
    <t>ANDREA CAROLINA CREEL OJEDA</t>
  </si>
  <si>
    <t>ESTEPHANIA MUSI SALOME</t>
  </si>
  <si>
    <t>andreac.creel@gmail.com</t>
  </si>
  <si>
    <t>teffi13@hotmail.com</t>
  </si>
  <si>
    <t>R RECOMIENDENME</t>
  </si>
  <si>
    <t>DANIEL RODRIGUEZ RIVAS</t>
  </si>
  <si>
    <t>Daniel_Rodriguez_R@hotmail.com</t>
  </si>
  <si>
    <t>EL NORTEÑO EXPRESS</t>
  </si>
  <si>
    <t>FEDERICO ALBERTO GARCÍA RUSSEK</t>
  </si>
  <si>
    <t>ventas@incentitours.com.mx</t>
  </si>
  <si>
    <t>TANNERS ROSE</t>
  </si>
  <si>
    <t>614 4110445</t>
  </si>
  <si>
    <t>i.pineda@veinticuatrosiete.mx</t>
  </si>
  <si>
    <t>JOSE LUIS BLANCO MADRID</t>
  </si>
  <si>
    <t>estrategia@regalshoes.mx</t>
  </si>
  <si>
    <t>VERONICA MARIA NAVA SALINAS</t>
  </si>
  <si>
    <t>LUIS ARTURO NAVA SALINAS</t>
  </si>
  <si>
    <t>426-73-61</t>
  </si>
  <si>
    <t>Veronica 614-488-0761</t>
  </si>
  <si>
    <t>Arturo 614-220-8904</t>
  </si>
  <si>
    <t>Andres 6142177814, 6142554111</t>
  </si>
  <si>
    <t>tortaspiolin.fcovilla@hotmail.com}</t>
  </si>
  <si>
    <t>614-4-40-39-96</t>
  </si>
  <si>
    <t>edgar.pena@inomexchihuahua.com</t>
  </si>
  <si>
    <t>EL ROPERO ER</t>
  </si>
  <si>
    <t>JOSE ALEJANDRO REYNOSO ISLAS</t>
  </si>
  <si>
    <t>Alejandro.reynoso@gmail.com</t>
  </si>
  <si>
    <t>MARIA GUADALUPE REYES GUTIERREZ</t>
  </si>
  <si>
    <t>ARTURO ARRIETA NAJERA</t>
  </si>
  <si>
    <t>mgreyes65@hotmail.com,</t>
  </si>
  <si>
    <t>atencion.sanare@hotmail.com</t>
  </si>
  <si>
    <t>BUHOCLICK</t>
  </si>
  <si>
    <t>MIGUEL JURADO CARO</t>
  </si>
  <si>
    <t>m.jurado@flizzter.com</t>
  </si>
  <si>
    <t>MONTACARGAS Y SERVICIOS MEXICO</t>
  </si>
  <si>
    <t>PEDRO BALDERRAMA DURAN</t>
  </si>
  <si>
    <t>administracion@montacargasysm.com</t>
  </si>
  <si>
    <t>MARCA</t>
  </si>
  <si>
    <t>REPRESENTANTE</t>
  </si>
  <si>
    <t>REPRESENTANTE 2</t>
  </si>
  <si>
    <t>REPRESENTANTE 3</t>
  </si>
  <si>
    <t>REPRESENTANTE 4</t>
  </si>
  <si>
    <t>REPRESENTANTE 5</t>
  </si>
  <si>
    <t>REPRESENTANTE 6</t>
  </si>
  <si>
    <t>REPRESENTANTE 7</t>
  </si>
  <si>
    <t>REPRESENTANTE 8</t>
  </si>
  <si>
    <t>telefono</t>
  </si>
  <si>
    <t>telefono 2</t>
  </si>
  <si>
    <t>telefono 3</t>
  </si>
  <si>
    <t>telefono 4</t>
  </si>
  <si>
    <t>telefono 5</t>
  </si>
  <si>
    <t>celular</t>
  </si>
  <si>
    <t>celular 2</t>
  </si>
  <si>
    <t>celular 3</t>
  </si>
  <si>
    <t>celular 4</t>
  </si>
  <si>
    <t>fax</t>
  </si>
  <si>
    <t>email</t>
  </si>
  <si>
    <t>email 2</t>
  </si>
  <si>
    <t>email 3</t>
  </si>
  <si>
    <t>email 4</t>
  </si>
  <si>
    <t>email5</t>
  </si>
  <si>
    <t>email6</t>
  </si>
  <si>
    <t>email7</t>
  </si>
  <si>
    <t>email8</t>
  </si>
  <si>
    <t>EQUILIBRIO ENTRE MENTE, CUERPO Y ESPIRITU.</t>
  </si>
  <si>
    <t>YSLETA GARAGE DOOR DE CHIHUAHUA</t>
  </si>
  <si>
    <t>¡EL BUEN HELADO, COMO ES!</t>
  </si>
  <si>
    <t>SUS PIES EN BUENAS MANOS</t>
  </si>
  <si>
    <t>DE TODOS LOS DÍAS</t>
  </si>
  <si>
    <t>ES LA COMIDA DE TODOS LOS DIAS</t>
  </si>
  <si>
    <t>¡LLAMANOS, NOSOTROS VAMOS!</t>
  </si>
  <si>
    <t>LA MUEBLERÍA EN SU HOGAR</t>
  </si>
  <si>
    <t>DONDE ESTA MEMIN</t>
  </si>
  <si>
    <t>EN ANSA , TU ENGANCHE VALE EL DOBLE…POR CADA PESO QUE DES DE ENGANCHE NOSOTROS PONEMOS OTRO</t>
  </si>
  <si>
    <t>LA MEJOR OPCION EN SEGUROS Y FIANZAS</t>
  </si>
  <si>
    <t>ANSA PREMIA TU PUNTUALIDAD</t>
  </si>
  <si>
    <t>PROGRAMA DE PAGOS PUNTUALES</t>
  </si>
  <si>
    <t>PROGRAMA CLIENTE CUMPLIDO</t>
  </si>
  <si>
    <t>CONOCEDORES DEL ESTILO MEXICANO</t>
  </si>
  <si>
    <t>LAS MEJORES PAPAS DEL CAZO A SU BOCA</t>
  </si>
  <si>
    <t>CUIDAMOS LO SUYO COMO SI FUERA NUESTRO</t>
  </si>
  <si>
    <t>SIENTETE MEJOR ALIMENTATE NATURALMENTE</t>
  </si>
  <si>
    <t>LOS ORIGINALES DE CHIHUAHUA</t>
  </si>
  <si>
    <t>WORKING TOGETHER FOR A BETTER TOMORROW</t>
  </si>
  <si>
    <t>LA RED ACERERA MAS GRANDE DEL NORTE</t>
  </si>
  <si>
    <t>LA RED ACERERA MAS GRANDE DE MEXICO</t>
  </si>
  <si>
    <t>AL SERVICIO DE UN GRAN TERRITORIO</t>
  </si>
  <si>
    <t>EXCELENCIA EN EL SERVICIO</t>
  </si>
  <si>
    <t>LA RED ACERERA MAS GRANDE DEL NOROESTE</t>
  </si>
  <si>
    <t>PRODUCIMOS CON PASION (41)</t>
  </si>
  <si>
    <t>PRODUCIMOS CON PASION (35)</t>
  </si>
  <si>
    <t>TU SOCIO EN REDUCCION DE COSTOS</t>
  </si>
  <si>
    <t>EXCELENCIA EN HIDROPONIA</t>
  </si>
  <si>
    <t>CLUB AMIGOS DE LA CALIDAD</t>
  </si>
  <si>
    <t>PRODUCTO VIVO</t>
  </si>
  <si>
    <t>EN REWO HOY SI SE FIA Y MAÑANA TAMBIEN</t>
  </si>
  <si>
    <t>LA AUTENTICA BOTA DE CHIHUAHUA</t>
  </si>
  <si>
    <t>PARA LOS QUE SE MANEJAN A OTRO NIVEL</t>
  </si>
  <si>
    <t>LA NUEVA EXPERIENCIA EN ATENCION Y SERVICIO</t>
  </si>
  <si>
    <t>MAS QUE CLIENTES HACEMOS AMIGOS</t>
  </si>
  <si>
    <t>LO MEJOR DE SONORA PARA TI !!!</t>
  </si>
  <si>
    <t>EL TELEFONO MAS SABROSO DE CHIHUAHUA</t>
  </si>
  <si>
    <t>LO MEJOR DE SONORA PARA TI</t>
  </si>
  <si>
    <t>FACILITANDO TU FUTURO (CLASE 36)</t>
  </si>
  <si>
    <t>FACILITANDO TU FUTURO (CLASE 37)</t>
  </si>
  <si>
    <t>VALEMAS EL VALE QUE MAS VALE</t>
  </si>
  <si>
    <t>CONCIERTOS INTIMOS</t>
  </si>
  <si>
    <t>UN ESPACIO PARA CRECER Y APRENDER</t>
  </si>
  <si>
    <t>LECHE VIVA A MAS B</t>
  </si>
  <si>
    <t>DE LA HUERTA COLESA AL CONSUMIDOR</t>
  </si>
  <si>
    <t>TE APOYAMOS PARA QUE CUMPLAS TUS METAS</t>
  </si>
  <si>
    <t>DE SONORA A TU PALADAR</t>
  </si>
  <si>
    <t>PORQUE TU LESIONMERECE LA MEJOR ATENCION</t>
  </si>
  <si>
    <t>USTED NUESTRO MEJOR CLIENTE</t>
  </si>
  <si>
    <t>LOS CREADORES DE LA OREJA DE ELEFANTE</t>
  </si>
  <si>
    <t>JUST ANOTHER DAY IN PARADISE</t>
  </si>
  <si>
    <t>LAS MEJORES DE CHIHUAHUA, TAL VEZ DE MEXICO Y QUIZAS DEL MUNDO</t>
  </si>
  <si>
    <t>PIENSAS EN PIZZA… PIENSA EN A SIERRA!!</t>
  </si>
  <si>
    <t>A BRIGHT BUSINESS</t>
  </si>
  <si>
    <t>ECOCENTER, LA PRIMERA CADENA DE TIENDAS DE PRODUCTOS ECOLÓGICOS EN EL MUNDO</t>
  </si>
  <si>
    <t>THISSEN LECKER PIZZA</t>
  </si>
  <si>
    <t>LA BUENA PIZZA MENONITA</t>
  </si>
  <si>
    <t>MAS CALIDAD, MEJOR PRECIO</t>
  </si>
  <si>
    <t>UN GUSTO QUE PUEDES DARTE</t>
  </si>
  <si>
    <t>LOS PROFESIONALES DEL SABOR</t>
  </si>
  <si>
    <t>PASION POR LOS NEGOCIOS</t>
  </si>
  <si>
    <t>PRINT IT IMPRESIÓN SUSTENTABLE</t>
  </si>
  <si>
    <t>LLEGAMOS EN PUNTO</t>
  </si>
  <si>
    <t>EL COMPROMISO DE NUESTRA EXPERIENCIA A SU SERVICIO</t>
  </si>
  <si>
    <t>MEJOR RENTABILIDAD POR TU DINERO</t>
  </si>
  <si>
    <t>ESTAMOS A CARGO</t>
  </si>
  <si>
    <t>PROMUEVE, ACCIONA Y OPTIMIZA TU NEGOCIO</t>
  </si>
  <si>
    <t>FROZEN LAB LIQUID NITROGEN ICE CREAM</t>
  </si>
  <si>
    <t>ALIMENTA TU IMAGINACION</t>
  </si>
  <si>
    <t>ERES LO QUE TE TOMAS INSCRIPCIÓN DE FRANQUICIA RECIBIDA 21/06/16</t>
  </si>
  <si>
    <t>DONDE LA MODA NO ES UNA TALLA</t>
  </si>
  <si>
    <t>SI PUEDES IMAGINARLO, PODEMOS CONSTRUIRLO</t>
  </si>
  <si>
    <t>MEMORIAS FELICES PARA SIEMPRE</t>
  </si>
  <si>
    <t>LO MEJOR PARA TU CELULAR</t>
  </si>
  <si>
    <t>LA SOLUCION EN SU CONSTRUCCION</t>
  </si>
  <si>
    <t>UNA VISIÓN AL FUTURO</t>
  </si>
  <si>
    <t>SIGUE LA HUELLA DEL TIGRE</t>
  </si>
  <si>
    <t>LÍDER EN CERCAS DE MALLA CICLÓNICA</t>
  </si>
  <si>
    <t>FRIJÓL, TRADICIÓN QUE NOS NUTRE</t>
  </si>
  <si>
    <t>COCINA ARTESANAL DE MONTADOS Y BURRITOS ESCUADRON</t>
  </si>
  <si>
    <t>EL QUE HAMBRE TIENE EN MONTADOS PIENSA</t>
  </si>
  <si>
    <t>tu trabajo, nuestra razon de ser</t>
  </si>
  <si>
    <t>REINVENTAMOS EL HELADO</t>
  </si>
  <si>
    <t>EL ALIMENTO DE LOS CAMPEONES SUPER CAMPEON NG</t>
  </si>
  <si>
    <t>EL ALIMENTO DE LOS CAMPEONES SUPER CAAMPEON NG</t>
  </si>
  <si>
    <t>TU CUMPLEAÑOS VALENTINOS</t>
  </si>
  <si>
    <t>EN EL FRIO Y EN EL CALOR SIEMPRE TU MEJOR OPCION</t>
  </si>
  <si>
    <t>TORTAS PARRA DONDE COMER ES TODA UNA TRADICIÓN</t>
  </si>
  <si>
    <t>SOLO PARA JEFES</t>
  </si>
  <si>
    <t>ENTREGA OPORTUNA DE DISPOSITIVOS MEDICOS DE VANGUARDIA</t>
  </si>
  <si>
    <t>COFIASA SOLUCIONES EN FIERRO Y ACERO</t>
  </si>
  <si>
    <t>LOS MEJORES PRECIOS DE MI CIUDAD</t>
  </si>
  <si>
    <t>EL MEJOR DE MI CIUDAD</t>
  </si>
  <si>
    <t>Más vale tenerlo y no usarlo que necesitarlo y no tenerlo</t>
  </si>
  <si>
    <t>A LA VANGUARDIA EN EL CUIDADO DE HERIDAS</t>
  </si>
  <si>
    <t>MOLDES Y DETALLES TODO PARA LA DECORACION DE PASTELES</t>
  </si>
  <si>
    <t>LO MEJOR EN FERTILIZANTES</t>
  </si>
  <si>
    <t>CADA PASO CONMIGO LEPOLET</t>
  </si>
  <si>
    <t>RORISA AL SERVICIO DE LA INDUSTRIA</t>
  </si>
  <si>
    <t>SR. RODOLFO CALDERÓN</t>
  </si>
  <si>
    <t>DR. JORGE VÁZQUEZ DÍAZ, HUMBERTO VAZQUEZ DIAZ</t>
  </si>
  <si>
    <t>OCTAVIO SOCORRO GARCIA ALMEIDA</t>
  </si>
  <si>
    <t>OSCAR GARCIA MARTINEZ Y OSCAR GARCIA RAMIREZ</t>
  </si>
  <si>
    <t>CASA MYERS SA.</t>
  </si>
  <si>
    <t>HECTOR HEBER CALDERON DURAN</t>
  </si>
  <si>
    <t>JULIO LOZANO IBAÑES</t>
  </si>
  <si>
    <t>ADRIAN OCTAVIO REYNOSO CUERVO</t>
  </si>
  <si>
    <t>MAURICIO RUIZ LOZANO</t>
  </si>
  <si>
    <t>MAURICIO RUIZ LOZANO, SR. RORIGUEZ, MELISSA CINTRA</t>
  </si>
  <si>
    <t>ZEFERINO GOMEZ ESPINOZA</t>
  </si>
  <si>
    <t>LUIS GUILLERMO ARIYOSHI SOTO</t>
  </si>
  <si>
    <t>PATRCIO ALEJANDRO PADILLA FAVELA</t>
  </si>
  <si>
    <t>GUADALUPE DE JESUS SALINAS DOMINGUEZ</t>
  </si>
  <si>
    <t>LILIANA MARGARITA RMOS SAGARNAGA, DIANA RANREL MARTINEZ</t>
  </si>
  <si>
    <t>LEONEL MERCADO ARMENTA, HERMINIA ALVARADO</t>
  </si>
  <si>
    <t>RAYMUNDO ANDRES CARDONA VILLAREAL</t>
  </si>
  <si>
    <t>JASIEL ZAPATA VALDEZ</t>
  </si>
  <si>
    <t>JULIAN RUBIO AMARO</t>
  </si>
  <si>
    <t>MANUEL ENRIQUE RODRIGUEZ CANALES, EMILIO ADRIAN PEREZ HERNANDEZ</t>
  </si>
  <si>
    <t>MARÍA SOCORRO ACOSTA ACOSTA</t>
  </si>
  <si>
    <t>LUIS ALBERTO WOOLFOLK ABRIL, CESAR RODRIGUEZ WOOLFOLK,</t>
  </si>
  <si>
    <t>CONTACTO FLOR MARÍA ORTEGA SOTELO</t>
  </si>
  <si>
    <t>CESAR FRANCISCO ZARAGOZA MARQUEZ MARTIN FERNANDO REZA MENDIAS</t>
  </si>
  <si>
    <t>ALMA GALLEGOS</t>
  </si>
  <si>
    <t>VICTOR RAMOS</t>
  </si>
  <si>
    <t>SERGIO RAÚL PARRA MONCADA</t>
  </si>
  <si>
    <t>MONICO GALAVIZ</t>
  </si>
  <si>
    <t>JOSÉ EFRAÍN PÉREZ FLORES</t>
  </si>
  <si>
    <t>BERNARDO FRANCISCO TOLEDO</t>
  </si>
  <si>
    <t>GILBERTO GUSTAVO PEREZ RODRIGUEZ CANO</t>
  </si>
  <si>
    <t>CARLOS HUMBERTO FIERRO PORTILLO</t>
  </si>
  <si>
    <t>ROSALINDA OLIVAS LARA</t>
  </si>
  <si>
    <t>TELEFONO</t>
  </si>
  <si>
    <t>416-0879; 416-0880</t>
  </si>
  <si>
    <t>415-1038, 541-5344 OFICINA 415 20 93</t>
  </si>
  <si>
    <t>(614) 414-5404</t>
  </si>
  <si>
    <t>4130774, 4130444 Hector de las Casas cel 6144 271573 4149000</t>
  </si>
  <si>
    <t>416-5318</t>
  </si>
  <si>
    <t>4191001, 419 1001, LAURA 4102513, 195 38 05</t>
  </si>
  <si>
    <t>4825374 FAX EXT 113</t>
  </si>
  <si>
    <t>411556, 4160652 cel 614427 3182</t>
  </si>
  <si>
    <t>412-5317, 4 39 74 74 ext 2611 cel130-11-15</t>
  </si>
  <si>
    <t>4100150, 4152448, CEL ELIZER 614-142-4516</t>
  </si>
  <si>
    <t>4342006, 614 488 3028</t>
  </si>
  <si>
    <t>419 8701 cel 614 1424378</t>
  </si>
  <si>
    <t>481-7747, 49</t>
  </si>
  <si>
    <t xml:space="preserve">442-1040, 41 Y 42 cel614-488-5666 LIC. SALVADOR DE LEON ORTIZ 
</t>
  </si>
  <si>
    <t xml:space="preserve">442-1040, 41 Y 42 cel614-488-5666 LIC. SALVADOR DE LEON ORTIZ
</t>
  </si>
  <si>
    <t>426-5014, 426-5077 CEL SAUL 406 7490</t>
  </si>
  <si>
    <t>4825374, Leonel Mercado160879 614 1 96 07 83</t>
  </si>
  <si>
    <t>julio lozano 639-501-8492victor resendiz cel 6141848738 639-474-2244</t>
  </si>
  <si>
    <t>4173598, cel 6141965386,</t>
  </si>
  <si>
    <t>4235153 cel 614 2155021</t>
  </si>
  <si>
    <t>(614) 180-15-15</t>
  </si>
  <si>
    <t>4 14 68 70 FAX.- 4 14 29 790 CEL.- 614 1 69 06 89</t>
  </si>
  <si>
    <t>contador Luis Enrique Chavez julio lozano 639-501-8492victor resendiz cel 6141848738 639-474-2244</t>
  </si>
  <si>
    <t>4333799 cel 1843369</t>
  </si>
  <si>
    <t>662-208-0179
662-217-0909
6622080294</t>
  </si>
  <si>
    <t>5 43 40 36, CEL 614 4 58 12 54</t>
  </si>
  <si>
    <t>493-9261, 4170293, cel Veronica 6144880761</t>
  </si>
  <si>
    <t>625-581-1357, 587-7436, CEL.MAYRA: 625-591-7240, 625-106-9831</t>
  </si>
  <si>
    <t>2 59 32 04 CEL.- 614 1 60 79 67</t>
  </si>
  <si>
    <t>(55)55190779, (55) 55190785</t>
  </si>
  <si>
    <t>614 1 03 83 11</t>
  </si>
  <si>
    <t>656-648-2198, cel656-193-73-20 656-282-39-79 NXTL 656 625 3333, 656 6 24 02 30 nextel.- 656 2 82 39 79, cel. 656 1 76 64 07</t>
  </si>
  <si>
    <t>5430309 CEL. 2663778</t>
  </si>
  <si>
    <t>413 2514 y 413 06 99 cel 427 13 01</t>
  </si>
  <si>
    <t>614 297 02 65 CEL. 614 299 52 91</t>
  </si>
  <si>
    <t>3 01 23 05 TEL 260-47-84 Y 261--</t>
  </si>
  <si>
    <t>413 28 21, CEL. 614 156 7445</t>
  </si>
  <si>
    <t>6566663580 CEL. 6562659947</t>
  </si>
  <si>
    <t>4300533 CEL. 6141691611</t>
  </si>
  <si>
    <t>4300113, 4300311 CEL 6144882736</t>
  </si>
  <si>
    <t>6144102768 CEL:6144587455</t>
  </si>
  <si>
    <t>6141798232, 6144885810</t>
  </si>
  <si>
    <t>CONTACTO DENISSE SOTO P. TECL: 6144423064</t>
  </si>
  <si>
    <t>CONTACTO MARINA GUZMAN TELS: 4360888, 4361614, CEL: 6144270210</t>
  </si>
  <si>
    <t>6142624588 CEL: 6141996286</t>
  </si>
  <si>
    <t>6144251042 CEL:6141615299</t>
  </si>
  <si>
    <t>6561994319, 6564070580, 6566250426</t>
  </si>
  <si>
    <t>6255822026 CEL 6251069352</t>
  </si>
  <si>
    <t>656 625 0426 CEL 6561994319</t>
  </si>
  <si>
    <t>4173598, cel 477 392 0057, 477-7630631</t>
  </si>
  <si>
    <t xml:space="preserve">fbtoledo@interceramic.com recepcionfacturas@interceramic.com </t>
  </si>
  <si>
    <t>4421046, 6142399649, 6141318035</t>
  </si>
  <si>
    <t>CEL. CARLOS FIERRO 614 427 70-00, SERGIO MENA 614 152-18-31</t>
  </si>
  <si>
    <t>439-12-50 416-60-00 CEL. 614 427-70-00 (CARLOS FIERRO Y VERP CASTELLANOS 614-255-+47-99</t>
  </si>
  <si>
    <t>657 625 0426 CEL 6561994319</t>
  </si>
  <si>
    <t>658 625 0426 CEL 6561994319</t>
  </si>
  <si>
    <t>614 4132514 614 215 2685</t>
  </si>
  <si>
    <t>6141843202, 6144275620</t>
  </si>
  <si>
    <t>hdelascasas@grupogelos.com; eventos_donagelos@hotmail.com</t>
  </si>
  <si>
    <t>llopez@lacolina.com.mx; laura.lopez@lacolina.com.mx</t>
  </si>
  <si>
    <t>ogarciar@gmayo.com; pelechih@gmayo.com; lucerito_1506@hotmail.com</t>
  </si>
  <si>
    <t>saldivar@cofiasa.com.mx sdeleon@cofiasa.cm.mx</t>
  </si>
  <si>
    <t>mercadotecnia@marteautomotriz.com</t>
  </si>
  <si>
    <t>informacion@babiesandkidshome.com;avrilslozano@yahoo.com.mx</t>
  </si>
  <si>
    <t>noraespinoza@colesa.com.mx; gchavez@colesa.com.mx</t>
  </si>
  <si>
    <t>leopoldoflores@corporativosinergia.mx; guadalupefernandez@corporativosinergia.mx; arodriguez@zapphiretrading.com;arodriguez@sinergiacomercioexterior.mx;gabrielaramirez@sinergiaius.mx</t>
  </si>
  <si>
    <t>homero.santiesteban@prodigy.net.mx;homeropet@hotmail.com</t>
  </si>
  <si>
    <t>mercadotecnia@visadelnorte.com.mx; sil_vic10@hotmail.com; silva.victor1@hotmail.com, victorslivaa@visadelnorte.com; psalinas@visadelnorte.com</t>
  </si>
  <si>
    <t>realtesaoliva@gmail.com</t>
  </si>
  <si>
    <t>grupopantera@hotmail.com, mas.correo@hotmail.com, arvayo@me.com</t>
  </si>
  <si>
    <t>mrz_77@hotmail.com</t>
  </si>
  <si>
    <t>contacto@celina-teashop.com facturacion@ceinanaturista.com</t>
  </si>
  <si>
    <t>AGALLEGOS_71@HOTMAIL.COM NUTRIGAFER@PRODIGY.NET.MX</t>
  </si>
  <si>
    <t>botaselmalcreado@hotmail.com, botaselmalcreado.leon@gmail.com</t>
  </si>
  <si>
    <t>chf@muebleriasportillo.com.mx, sergiomena@muebleriasportillo.com.mx</t>
  </si>
  <si>
    <t>presidentecanacochihuahua.com.mx,</t>
  </si>
  <si>
    <t>efrain.perez@mopermedical.com monica.perez@mopermedical.com</t>
  </si>
  <si>
    <t>josue@moldesydetalles.com, josuehinojos@gmail.com</t>
  </si>
  <si>
    <t>alexolivas@rorisa.com.mx</t>
  </si>
  <si>
    <t>PEI</t>
  </si>
  <si>
    <t>MASTER ROAD</t>
  </si>
  <si>
    <t>ING. ALFONSO FEREZ, ANTONIO AGUILAR, HUGO MERAZ</t>
  </si>
  <si>
    <t>SUSPENSIÓN MASTER ROAD</t>
  </si>
  <si>
    <t>SISTEMA DE CALEFACCION P/HUERTOS</t>
  </si>
  <si>
    <t>ELODIA ESCARCEGA FLORES</t>
  </si>
  <si>
    <t>M.I. BAUL PARA JUGUETES</t>
  </si>
  <si>
    <t>BAUL PARA JUGUETES</t>
  </si>
  <si>
    <t>EUSEBIO RESENDIZ RAMIREZ</t>
  </si>
  <si>
    <t>MARIA LUDIVINA SALOMON GARZA,RAUL GENARO MELENDEZ SALOMON</t>
  </si>
  <si>
    <t>BOMBAS Y SERVICIOS</t>
  </si>
  <si>
    <t>BOYSER BOMBAS Y SERVICIOS</t>
  </si>
  <si>
    <t>KARINA VAZQUEZ,HENRICH KLASSEN THIESSEN,JORGE CARAVEO,MARTIN KLASSEN THIESSEN</t>
  </si>
  <si>
    <t>MEDICA NORTE</t>
  </si>
  <si>
    <t>JESUS ERNESTO BARRIO OCHOA,NANCY CALDERON,ROBERTO LARA DE LA FUENTE</t>
  </si>
  <si>
    <t>TERRABLOCK</t>
  </si>
  <si>
    <t>SALVADOR MORAN NUÑEZ,ISELA MORAN RAMOS,FRANCISCO JAVIER ORTEGA CHAVEZ,CESAR MORAN RAMOS</t>
  </si>
  <si>
    <t>LICUADO</t>
  </si>
  <si>
    <t>ALIMENTOS COMPLETOS</t>
  </si>
  <si>
    <t>RAUL JAVIER COTA ARIZMENDI,CARLOS AVILA CAMACHO</t>
  </si>
  <si>
    <t>MEZCLA</t>
  </si>
  <si>
    <t>ROOT BEER</t>
  </si>
  <si>
    <t>JORONGO</t>
  </si>
  <si>
    <t>BARRA</t>
  </si>
  <si>
    <t>MAQUINA PARA TAMALES</t>
  </si>
  <si>
    <t>EQUIPO DE MANEJO PARA DISCAPACITADOS</t>
  </si>
  <si>
    <t>GRUPO IND. ADVANTAGE</t>
  </si>
  <si>
    <t>DEFENSA TRASERA</t>
  </si>
  <si>
    <t>PATENTE DEFENSA TRASERA</t>
  </si>
  <si>
    <t>AUTOMATIZACION MAQUINADOS</t>
  </si>
  <si>
    <t>MAQUINA PRELIMPIADORA DE NUEZ</t>
  </si>
  <si>
    <t>TERRY LEANY BOYER</t>
  </si>
  <si>
    <t>APLICACION PARA DISPOSITIVOS MOVILES DE OCULTAMIENTO DE APLICACIONES, ARCHIVOS, A TRAVES DE UN SEGUNDO USUARIO O PERSONAL.</t>
  </si>
  <si>
    <t>ELIEZER RAMOS</t>
  </si>
  <si>
    <t>DISPOSITIVO ELECTRÓNICO, BASADO EN MONITOREAR Y MEDIR LA TEMPERATURA O CAMBIOS DE COLOR DE UN INJERTO O COLGAJO TRASPLANTADO EN LA PIEL</t>
  </si>
  <si>
    <t>MANUEL SALCIDO</t>
  </si>
  <si>
    <t>CHRIS ARREDONDO</t>
  </si>
  <si>
    <t>4069224,416 0496</t>
  </si>
  <si>
    <t>635 519 25403, 635 1043072-</t>
  </si>
  <si>
    <t>614-279-8201, 614-140-0847</t>
  </si>
  <si>
    <t>446-5688, 482-0318</t>
  </si>
  <si>
    <t>625-586-3134,625-586-3135</t>
  </si>
  <si>
    <t>418-9770</t>
  </si>
  <si>
    <t>437-2199</t>
  </si>
  <si>
    <t>625-582-2647</t>
  </si>
  <si>
    <t>414-3852</t>
  </si>
  <si>
    <t>492-3019, 492-3019</t>
  </si>
  <si>
    <t>626 4 53 14 21</t>
  </si>
  <si>
    <t>ELIZANDRO PAYAN 614 427 2587, 4198080</t>
  </si>
  <si>
    <t>440-0560</t>
  </si>
  <si>
    <t>cel 6141038311</t>
  </si>
  <si>
    <t>rogelio.cano@pei-web.com, elizandro.payan@pei.mx</t>
  </si>
  <si>
    <t>antonio.aguilar@mosterroad.com; alfonso.ferez@masterroad.com</t>
  </si>
  <si>
    <t>bombasys@hotmail.com</t>
  </si>
  <si>
    <t>drrobertolara@yahoo.com.mx</t>
  </si>
  <si>
    <t>javiercotaarizmendi@yahoo.com.mx; cavila@alimentoscompletos.com;jabril75@hotmail.com</t>
  </si>
  <si>
    <t>jorgeivanloyacervantes@yahoo.com.mx</t>
  </si>
  <si>
    <t>elizandro.payan@pei.mx; rogelio.cano@pei.mx</t>
  </si>
  <si>
    <t>promaq@promaqmx.com</t>
  </si>
  <si>
    <t>manuel-salcido@outlook.es</t>
  </si>
  <si>
    <t>M.I. DE PERFIL EXTRUIDO 3"</t>
  </si>
  <si>
    <t>PEI PRODUCTOS Y EQUIPOS IND.</t>
  </si>
  <si>
    <t>ROGELIO CANO DÍAZ</t>
  </si>
  <si>
    <t>M.I. DE PERFIL EXTRUIDO 1.5 X 3"</t>
  </si>
  <si>
    <t>M.I. DE PERFIL EXTRUIDO P1515L</t>
  </si>
  <si>
    <t>M.I. DE PERFIL EXTRUIDO 25mm</t>
  </si>
  <si>
    <t>M.I P1515L</t>
  </si>
  <si>
    <t>M.I P1530L</t>
  </si>
  <si>
    <t>M.I P3030L</t>
  </si>
  <si>
    <t>M.I P40-4040L</t>
  </si>
  <si>
    <t>P45-4590L</t>
  </si>
  <si>
    <t>P45-9090L</t>
  </si>
  <si>
    <t>M.I P40-4080L</t>
  </si>
  <si>
    <t>M.I P40-8080L</t>
  </si>
  <si>
    <t>P45-4545L</t>
  </si>
  <si>
    <t>M. I. DE BLOCK ENSAMBABLE PARA CONSTRUCCION DE MUROS</t>
  </si>
  <si>
    <t>SALVADOR MORAN NUÑEZ</t>
  </si>
  <si>
    <t>M.I. CILINDRO CON REJILLA</t>
  </si>
  <si>
    <t>HECTOR GONZALO DANIEL PEREZ</t>
  </si>
  <si>
    <t>MODELO INDUSTRIAL DE TECHO ARMABLE PARA COCHERA</t>
  </si>
  <si>
    <t>MARCO CESAR RODIGUEZ WOOLFOLK Y LUIS WOOLFOLK</t>
  </si>
  <si>
    <t>M. I. DE CARRETE PARA ALAMBRE LISO PARA CERCOS</t>
  </si>
  <si>
    <t>ACE AGROCULTURA EMPRESARIAL (AHORA RANCHO LOS ROBLES)</t>
  </si>
  <si>
    <t>M.I. (G. ONE) CUBIERTA PARA MUEBLES DE COCINA</t>
  </si>
  <si>
    <t>M.I. (P. ONE) CUBIERTA PARA MUEBLES DE COCINA</t>
  </si>
  <si>
    <t>M.I. (Q. ONE) CUBIERTA PARA MUEBLES DE COCINA</t>
  </si>
  <si>
    <t>MAQUINA TORTILLADORA CON PRENSA MANUAL Y COMAL A BASE DE GAS</t>
  </si>
  <si>
    <t>SISTEMA AUXILIAR DE MANEJO DE VEHICULOS AUTOMATICOS PARA PERSONAS DISCAPACITADAS DE SUS PIERNAS</t>
  </si>
  <si>
    <t>MIGUEL ANGEL AGULAR CONTRERAS, MARCO ANTONIO AGUILAR CONTRERAS, FLOR ALICIA AGUILAR CONTRERAS</t>
  </si>
  <si>
    <t>DIBUJO INUSTRIAL DE PAPEL TAPIZ</t>
  </si>
  <si>
    <t>PATENTE PAPEL TAPIZ</t>
  </si>
  <si>
    <t>SALVADOR HORACIO DEL CASILLO SERNA</t>
  </si>
  <si>
    <t>GLUCOMETRO PORTATIL DE ORINA, MONTABLE EN SANITARIOS, CONTROLADO POR UNA APLICACIÓN MOVIL</t>
  </si>
  <si>
    <t>CARLOS FRANCISCO BERNAL VELAZQUEZ Y NANCY GUERRA INFANTE</t>
  </si>
  <si>
    <t>PAPAS FRITAS CON CARAS FELICES</t>
  </si>
  <si>
    <t>MODELO INDUSTRIAL DE PORTAPARAGUAS ACOPLABLE DENTRO DE UNA MOCHILA (CARPETA CLIENTE: PATANTE PORTAPARAGUAS)</t>
  </si>
  <si>
    <t>ALFONSO ALCANTARA GALLEGOS, DANIEL GUERRA RAMOS</t>
  </si>
  <si>
    <t>ALFONSO ALCANTARA GALLEGOS/ PRIMITIVO GUERRA</t>
  </si>
  <si>
    <t>(PANTENTE DUVACRETO)BLOQUE PREFABRICADO DE CONSTRUCCION</t>
  </si>
  <si>
    <t>CONSTRUCCIONES Y CONCRETOS DUVACRETO SA DE CV</t>
  </si>
  <si>
    <t>JOSE ERNESTO DURAN HERRERA</t>
  </si>
  <si>
    <t>MODELO INDUSTRIAL DE SOPORTE PARA ALAMBRE ELECTRIFICADO TENSADO PARA CERCOS</t>
  </si>
  <si>
    <t>SISTEMA DE REDUCCION DE TIEMPOS MUERTOS Y MONITOREO DE INDICADORES CLAVE DE PROCESOS INDUSTRIALES</t>
  </si>
  <si>
    <t>PID ELECTRONICS, S. DE R.L. DE C.V.</t>
  </si>
  <si>
    <t>isela_mrn@yahoo.com.mx,jorteguita@hotmail.com</t>
  </si>
  <si>
    <t>macerowo@gmail.com; lawa@woolfolk.com.mx; wplayground@prodigy.net.mx, servicio_al_cliente@woolfolk.com.mx</t>
  </si>
  <si>
    <t>chejasrivera@hotmail.com, mari_rivera16@yahoo.com</t>
  </si>
  <si>
    <t>proyectos@eadvantage.com.mx; miguel.movil@eadvantage.com.mx</t>
  </si>
  <si>
    <t>carlos_bern@hotmail.com </t>
  </si>
  <si>
    <t>duran2002@prodigy.net.mx</t>
  </si>
  <si>
    <t>administracion@pidelectronics.com</t>
  </si>
  <si>
    <t>NOTICIAS AL DIA PARA ESTAR BIEN INFORMADO</t>
  </si>
  <si>
    <t>NOTICIAS AL DIA</t>
  </si>
  <si>
    <t>HECTOR MANUEL BERNAL AMEZCUA</t>
  </si>
  <si>
    <t>LUNA NUEVA "UN VERDADERO GRUPO DE ANIMACIÓN"</t>
  </si>
  <si>
    <t>LUNA NUEVA</t>
  </si>
  <si>
    <t>JOSE RAUL GONZALEZ JURADO</t>
  </si>
  <si>
    <t>LOS ORIGINALES CAPORALES DE CHIHUAHUA DE NACHO ARAGON</t>
  </si>
  <si>
    <t>VICTOR HUGO ARAGON PEREZ</t>
  </si>
  <si>
    <t>PLENA SALUD (REVISTA)</t>
  </si>
  <si>
    <t>PLENA SALUD</t>
  </si>
  <si>
    <t>REFLECTORES (REVISTA)</t>
  </si>
  <si>
    <t>ASHA</t>
  </si>
  <si>
    <t>ASHA (GRUPO MUSICAL)</t>
  </si>
  <si>
    <t>MUSICAL ARENA SHOW</t>
  </si>
  <si>
    <t>VICTOR MANUEL PEÑA SAN EMETERIO</t>
  </si>
  <si>
    <t>WWW.FRONTENET.COM</t>
  </si>
  <si>
    <t>EL PUEBLO 9MM NOTICIAS</t>
  </si>
  <si>
    <t>MARIANO SANCHEZ CORRAL</t>
  </si>
  <si>
    <t>ARI</t>
  </si>
  <si>
    <t>SEMILLINA</t>
  </si>
  <si>
    <t>LUCIA DENISSE CHAVIRA ACOSTA</t>
  </si>
  <si>
    <t>SEMILLIN</t>
  </si>
  <si>
    <t>CHIHUAHUA´S LIFE MAGAZINE</t>
  </si>
  <si>
    <t>JESUS MANUEL REYES GUTIERREZ</t>
  </si>
  <si>
    <t>EKKOCER</t>
  </si>
  <si>
    <t>LIC. ROMO</t>
  </si>
  <si>
    <t>JAIME CONTRERAS Y SU COMPAS NORTEÑO</t>
  </si>
  <si>
    <t>BANDA CHIHUAHUA</t>
  </si>
  <si>
    <t>MARIA ELENA DOMINGUEZ ROBLES</t>
  </si>
  <si>
    <t>GLORIA GABRIELA Y PRICILA CASTILLO HERRERA</t>
  </si>
  <si>
    <t>CABALLO DORADO</t>
  </si>
  <si>
    <t>GERARDO GAMEROS GARDEA</t>
  </si>
  <si>
    <t>NOGALEROS</t>
  </si>
  <si>
    <t>NORA ZAHERA</t>
  </si>
  <si>
    <t>NORA OLIVIA HERRERA ARMENDARIZ (MAMA)</t>
  </si>
  <si>
    <t>BANDA TUBANO NORTEÑO</t>
  </si>
  <si>
    <t>BANDA TUBAZO NORTEÑO</t>
  </si>
  <si>
    <t>HECTOR RENE MENDEZ SAUCEDO</t>
  </si>
  <si>
    <t>ALLEGRO SHOW</t>
  </si>
  <si>
    <t>MUELOCO</t>
  </si>
  <si>
    <t>LITO POLLITO</t>
  </si>
  <si>
    <t>GARANTÍA DE LLANTAS</t>
  </si>
  <si>
    <t>MARIO HERNÁNDEZ MORENO</t>
  </si>
  <si>
    <t>MENUSANDPLACE</t>
  </si>
  <si>
    <t>RICARDO AYUB</t>
  </si>
  <si>
    <t>LEA</t>
  </si>
  <si>
    <t>HENRRY TRUJILLO</t>
  </si>
  <si>
    <t>INSPORT</t>
  </si>
  <si>
    <t>ALEJANDRO RUVALCABA LICON</t>
  </si>
  <si>
    <t>4141888, 406 7613, 414 1888CEL 614406 7613</t>
  </si>
  <si>
    <t>4194377,4214958, 419 4375, CEL 614235 2584</t>
  </si>
  <si>
    <t>415 93 63 Y 614 190 06 83</t>
  </si>
  <si>
    <t>425 01 56 CEL 176 15 08</t>
  </si>
  <si>
    <t>045 648 10 11 511</t>
  </si>
  <si>
    <t>614 261 37 09 CEL. 614 496 52 50</t>
  </si>
  <si>
    <t>4262234 CEL:6141843480</t>
  </si>
  <si>
    <t>4167138 CEL: 6144883897</t>
  </si>
  <si>
    <t>BERENICE 6142394791 MARIANA 6142395590</t>
  </si>
  <si>
    <t>bernal-hector@hotmail.com</t>
  </si>
  <si>
    <t>nena_dom@hotmail.com</t>
  </si>
  <si>
    <t>nohaglz@hotmail.com na_glz@hotmail.com</t>
  </si>
  <si>
    <t>graciela.pl@hotmail.com</t>
  </si>
  <si>
    <t>mhernandez@abecedariodelautomovil.com</t>
  </si>
  <si>
    <t>RAYUB@GMAIL.COM</t>
  </si>
  <si>
    <t>HTRUJILLO@EXPOIDIOMAS.COM</t>
  </si>
  <si>
    <t>beresolis9@hotmail.com mariana.gomez22@gmail.com</t>
  </si>
  <si>
    <t>alexruvalcabalicon@gmail.com</t>
  </si>
  <si>
    <t>MASTER DOGO</t>
  </si>
  <si>
    <t>JAIME GARATE (DUEÑO SOCIO)
Oscar D. Hernández (DUEÑO SOCIO)</t>
  </si>
  <si>
    <t>CHIHUA'S STAR</t>
  </si>
  <si>
    <t>AJA ABASTECEDORA DE JALAPEÑOS</t>
  </si>
  <si>
    <t>ING. JAVIER DOMINGUEZ</t>
  </si>
  <si>
    <t>TAC TOTAL</t>
  </si>
  <si>
    <t>EUROBLOCK CLASE 40 Y 35</t>
  </si>
  <si>
    <t>LETICIA AYALA CENTENO, JORGE AYALA</t>
  </si>
  <si>
    <t>CARLOS REYES CHAVEZ</t>
  </si>
  <si>
    <t>MAQUINAS M</t>
  </si>
  <si>
    <t>JUAN MANUEL PUENTE</t>
  </si>
  <si>
    <t>TLAXCALLI</t>
  </si>
  <si>
    <t>ALFONSO ESCARCEGA ACOSTA Y JOSEFINA LOYA PINEDA</t>
  </si>
  <si>
    <t>KÁLAGA</t>
  </si>
  <si>
    <t>JOYERIA KÁLAGA</t>
  </si>
  <si>
    <t>LARA ELIAS CARLOS PAULO / MARTINEZ ONTIVEROS LUIS ERNESTO</t>
  </si>
  <si>
    <t>JUAN DAVID LORENZANA HERNÁNDEZ</t>
  </si>
  <si>
    <t>WIEBOXSTAR</t>
  </si>
  <si>
    <t>JOHAN WIEBE</t>
  </si>
  <si>
    <t>PRODUCTORA DE QUESOS SIERRA VERDE S.C.L. /CONTACTO: ING. MARTINA TRILLO</t>
  </si>
  <si>
    <t>DALY XV</t>
  </si>
  <si>
    <t>DALY</t>
  </si>
  <si>
    <t>VCL DESARROLLOS Y SISTEMAS S.A. DE C.V. / ANTONIO CONTESTABILE FRAYRE</t>
  </si>
  <si>
    <t>BARBACOA EL CAMPEÓN BEC LA MÁS SABROSA</t>
  </si>
  <si>
    <t>BARBACOA EL CAMPEÓN</t>
  </si>
  <si>
    <t>FRANQUICIAS BARBACOA EL CAMPEÓN S.A. DE C.V. / RAMÓN ENRIQUEZ</t>
  </si>
  <si>
    <t>ANA ESTHER PALCENCIA CASTILLO</t>
  </si>
  <si>
    <t>MARIELA PAVON ORDAZ /CLAUDIA ZAMUDIO PARTIDA</t>
  </si>
  <si>
    <t>CROSS HEELLS WIEBE</t>
  </si>
  <si>
    <t>NG SUPER CHAMPION</t>
  </si>
  <si>
    <t>JOSE GALLEGOS</t>
  </si>
  <si>
    <t>SUPPORTING FUTURRE CHAMPIONS</t>
  </si>
  <si>
    <t>NUESTRO CAMPO, S. DE R. L. DE C.V.</t>
  </si>
  <si>
    <t>SUPPORTING FUTURE CHAMPIONS</t>
  </si>
  <si>
    <t>LIZETH AVRIL GOMEZ LOPEZ/RAMON ALBERTO ELORZA NEDER/GUSTAVO MACEDO PEREZ</t>
  </si>
  <si>
    <t>ESCUADRÓN ABD</t>
  </si>
  <si>
    <t>YOLANDA ESTRADA BRONDO / MA. DOLORES COLOKURIS ESCOBAR</t>
  </si>
  <si>
    <t>CLASE 30 FECHA DE LIMITE PARA COMPROBACIÓ DE USO 5 AÑOS 14 FEBRERO 2018</t>
  </si>
  <si>
    <t>JUAN PABLO BRISEÑO VALENZUELA</t>
  </si>
  <si>
    <t>SUSPIROS CAKES</t>
  </si>
  <si>
    <t>EDUARDO MATUS LUJAN</t>
  </si>
  <si>
    <t>BELEZA RRG</t>
  </si>
  <si>
    <t>CORDERO BOOTS</t>
  </si>
  <si>
    <t>Fonseca, Jose Armando Esparaza</t>
  </si>
  <si>
    <t>SUSPIROS PASTELERÍAS</t>
  </si>
  <si>
    <t>Oficina 656 383 70 89 Cel 044(656) 130 83 58
Cel 044(656) 265 73 73
ID Nextel 92*953595*7</t>
  </si>
  <si>
    <t>614 4 59 3966 Y 614 4 59 40 25 290-8342, ING. JAVIER DOMINGUEZ</t>
  </si>
  <si>
    <t>424 0377 CEL.- 293 23 99</t>
  </si>
  <si>
    <t>4354050 cel.- 6144065201 next.- Jorg Lopez uranga 614 1 99 97 19</t>
  </si>
  <si>
    <t>4 23 60 10, 430 14 59CEL.- 614 1 25 02 93</t>
  </si>
  <si>
    <t>4848680 CEL.- 6141960264</t>
  </si>
  <si>
    <t>https://rdu.impi.gob.mx:8091/rdu-patentes/content/restricted/firma/firma.faces</t>
  </si>
  <si>
    <t>2056224 CEL 614 105 77 54 (KARLA) 614 239 9838 (EDGAR)</t>
  </si>
  <si>
    <t>614 424 03 77 ext. 182 cel. 614 164 54 80 LILIANA REYES EXT 193</t>
  </si>
  <si>
    <t>4215175, CEL: 6141594631</t>
  </si>
  <si>
    <t>659-576-60-90</t>
  </si>
  <si>
    <t>TEL: 4216761 Y 4215423CEL: 6144275374 Y 6141049267 CONTACTO MÓNICA GUILLÉN FFRANCO</t>
  </si>
  <si>
    <t>2000501 CEL: 6142781211</t>
  </si>
  <si>
    <t>TEL: 4100927 CEL: 6144277443</t>
  </si>
  <si>
    <t>Cel 1: 6143686813 Cel 2: 6141681734</t>
  </si>
  <si>
    <t>520-244-8020</t>
  </si>
  <si>
    <t>614 458 23 81</t>
  </si>
  <si>
    <t>614 153 34 05</t>
  </si>
  <si>
    <t>comunicación@tacohgrill.com; facturas@tacohgrill.com; oscarh@tacohgrill.com</t>
  </si>
  <si>
    <t>jrescajeda@hotmail.com</t>
  </si>
  <si>
    <t>adiaz@tacsa.ws; clara@tacsa.ws</t>
  </si>
  <si>
    <t>JAYALA@GILTRAILERS.COM; L.CENTENO@GILAYALA.COM</t>
  </si>
  <si>
    <t>juanpuente@maquinasm.com;Selene Trujillo [strujillo@maquinasm.com]</t>
  </si>
  <si>
    <t>jazminxvvestidos@hotmail.com; oliva_porras@hotmail.es</t>
  </si>
  <si>
    <t>karlagarcia2811@hotmail.com</t>
  </si>
  <si>
    <t>juanlorenzana74@hotmail.com</t>
  </si>
  <si>
    <t>avrilg@hotmail.com</t>
  </si>
  <si>
    <t>abalderrama1975@gmail.com</t>
  </si>
  <si>
    <t>mayra.rivera@consultoriaideal.com</t>
  </si>
  <si>
    <t>cgonzalez@suspiros pastelerias</t>
  </si>
  <si>
    <t>k&amp;m COFFE SHOP</t>
  </si>
  <si>
    <t>K&amp;M COFFE SHOP</t>
  </si>
  <si>
    <t>Maria Reimer Wall</t>
  </si>
  <si>
    <t>CINNAROLL</t>
  </si>
  <si>
    <t>PALOOMA ADRIANA ESCALANTE RODRIGUEZ</t>
  </si>
  <si>
    <t>COMPLEJO CAPILAR ROSE</t>
  </si>
  <si>
    <t>HUGO JESUS HERNANDEZ</t>
  </si>
  <si>
    <t>santa_rosa@hotmail.com</t>
  </si>
  <si>
    <t>RANITA_35Q@HOTMAIL.COM</t>
  </si>
  <si>
    <t>medrano.0@hotmail.com</t>
  </si>
  <si>
    <t>hugohernandez92@hotmail.com</t>
  </si>
  <si>
    <t>SER HOMOSEXUAL, ESTE AÑO</t>
  </si>
  <si>
    <t>LIBRO RICARDO CARRILLO</t>
  </si>
  <si>
    <t>RICARDO CARRILLO FRANCO</t>
  </si>
  <si>
    <t>LAS RECETAS DE MI ABUELITA</t>
  </si>
  <si>
    <t>JOCELYN SELEM TRUEBA</t>
  </si>
  <si>
    <t>SISTEMA INTEGRAL REWO</t>
  </si>
  <si>
    <t>CUIDAMOS TUS INTERESES</t>
  </si>
  <si>
    <t>OSCAR GARCIA RAMIREZ</t>
  </si>
  <si>
    <t>ISBN LAS RECETAS DE MI ABUELITA</t>
  </si>
  <si>
    <t>EL MIEDO NUESTRO DE CADA DIA</t>
  </si>
  <si>
    <t>EDUARDO RODRIGUEZ CABELLO</t>
  </si>
  <si>
    <t>PEPE (REGISTRO DE OBRA DISEÑO GRAFICO)</t>
  </si>
  <si>
    <t>WOOLFOLK "MEMORIAS FELICES PARA SIEMPRE"</t>
  </si>
  <si>
    <t>WOOLFOLK DE MEXICO S.A. DE C.V.</t>
  </si>
  <si>
    <t>CUENTOS DE ACCION, AVENTURA E INTRIGA</t>
  </si>
  <si>
    <t>ESCUELA FREINET</t>
  </si>
  <si>
    <t>JOSE RAFAEL PACHECO AYALA</t>
  </si>
  <si>
    <t>PORRERAS</t>
  </si>
  <si>
    <t>SEMBLANZAS EN LA VIDA DE SANTA BARBARA, ESTOS FUERON, SON Y FALTAN MAS</t>
  </si>
  <si>
    <t>RENE GOMEZ ESPARZA</t>
  </si>
  <si>
    <t>EL 2012 CÓSMICO</t>
  </si>
  <si>
    <t>LIBRO 2012 CÓSMICO</t>
  </si>
  <si>
    <t>SEUDÓNIMO (GUILLERMO MEDINA GOMEZ, UUC KAN)</t>
  </si>
  <si>
    <t>MANUAL DE IMAGEN CORPORATIVA PIZZERIA LA SIERRA THIESSEN</t>
  </si>
  <si>
    <t>MANUAL OPERATIVO PIZZERIA LA SIERRA THIESSEN</t>
  </si>
  <si>
    <t>MANUAL ARQUITECTONICO PIZZERIA LA SIERRA THIESSEN</t>
  </si>
  <si>
    <t>MANUAL OPERATIVO EN VIDEO PIZZERIA LA SIERRA THIESSEN</t>
  </si>
  <si>
    <t>MANUAL INSTITUCIONAL Y ADMINISTRATIVO PIZZERIA LA SIERRA THIESSEN</t>
  </si>
  <si>
    <t>E- CALSIFICA2-COM</t>
  </si>
  <si>
    <t>IVAN FRNACISCO OROZCO</t>
  </si>
  <si>
    <t>DOCUMENTOS PARA LA HISTORIA DE SONORA</t>
  </si>
  <si>
    <t>IVAN ROMO, VICTOR ROMO</t>
  </si>
  <si>
    <t>JAQUE MATE</t>
  </si>
  <si>
    <t>JOSE ANTONIO REZA VALENCIA</t>
  </si>
  <si>
    <t>PROGRAMA DE VALORES Y LECTURAS</t>
  </si>
  <si>
    <t>ALAJANDRA PICO VILLALPANDO Y SKARLATOS ANTONIDIS</t>
  </si>
  <si>
    <t>ANALISIS TECNICO</t>
  </si>
  <si>
    <t>ALAN RICARDO MAURICO FRESCAS</t>
  </si>
  <si>
    <t>MANUAL DE TECNOLOGÍA PARA FRANQUICIAS DE BIENES RAICES UNITED COUNTRY</t>
  </si>
  <si>
    <t>UNITED COUNTRY</t>
  </si>
  <si>
    <t>Lic.Luis Mendoza Arellanes</t>
  </si>
  <si>
    <t>MANUAL PARA FRANQUICIAS DE BIENES RAICES UNITED COUNTRY</t>
  </si>
  <si>
    <t>PROGRAMA CABINA FOTOGRAFICA PHOTO &amp; FIESTA</t>
  </si>
  <si>
    <t>PAMELA TOVAR</t>
  </si>
  <si>
    <t>DANIEL CORDERO TERUEL Y DANIEL CORDERO MENDOZA</t>
  </si>
  <si>
    <t>MODULO UNIR ENLACE</t>
  </si>
  <si>
    <t>ING. BERNANDRO OCHOA</t>
  </si>
  <si>
    <t>SISTEMA INTEGRAL DE NUTRICIÓN- SIN</t>
  </si>
  <si>
    <t>SISTEMA INTEGRAL DE NUTRICION SIN</t>
  </si>
  <si>
    <t>RICARDO IVAN HERNANDEZ ESCUDERO</t>
  </si>
  <si>
    <t>MODELO DE NEGOCIO 2013</t>
  </si>
  <si>
    <t>LIC. JAIME MARTINEZ NUÑEZ</t>
  </si>
  <si>
    <t>TAPI BOY</t>
  </si>
  <si>
    <t>S&amp;S SWEET AND SNACKS</t>
  </si>
  <si>
    <t>JUAN CARLOS SANFELIZ DE VEGA</t>
  </si>
  <si>
    <t>JESUS ALFONSO PAZOS LINARES</t>
  </si>
  <si>
    <t>FROZEN LAB/ TABLA PERIÓDICA</t>
  </si>
  <si>
    <t>FROZEN LAB/ MENÚ TABLA PERIÓDICA</t>
  </si>
  <si>
    <t>FROZEN LAB/ UNIFORME</t>
  </si>
  <si>
    <t>FROZEN LAB/ DISEÑO DE IMAGEN</t>
  </si>
  <si>
    <t>DISEÑO ARQUITECTÓNICO SUN ROLL SUSHI</t>
  </si>
  <si>
    <t>JESÚS ROMÁN PÉREZ SOTO</t>
  </si>
  <si>
    <t>SISTEMA DE ADMINISTRACIÓN SCOUT</t>
  </si>
  <si>
    <t>SCOUTS</t>
  </si>
  <si>
    <t>OSCAR GARCÍA RAMÍREZ</t>
  </si>
  <si>
    <t>RAUL ALAN HENANDEZ ACOSTA Y VANESA HERLINDA RAMIREZ PRIETO</t>
  </si>
  <si>
    <t>JOAQUIN MESTA</t>
  </si>
  <si>
    <t>VICTOR BELTRAN DEL RIO</t>
  </si>
  <si>
    <t>SMOKE HOUSE PERIFERICO</t>
  </si>
  <si>
    <t>SMOKE HOUSE SAN FELIPE</t>
  </si>
  <si>
    <t>RODRIGO GRAJEDA</t>
  </si>
  <si>
    <t>ROGELIO PIÑON</t>
  </si>
  <si>
    <t>SANTA BARBARA (OSCAR MORIEL)</t>
  </si>
  <si>
    <t>DAYVASOS CERVECERÍA</t>
  </si>
  <si>
    <t>CASA DE ARBOL</t>
  </si>
  <si>
    <t>CABAÑA CARLOS CANO</t>
  </si>
  <si>
    <t>JUAN RAMON BELTRAN</t>
  </si>
  <si>
    <t>JUAN LORENZANA</t>
  </si>
  <si>
    <t>LAURA CRUZ</t>
  </si>
  <si>
    <t>LOFT</t>
  </si>
  <si>
    <t>LUIS FELIPE MEDINA</t>
  </si>
  <si>
    <t>PEPERONCINO</t>
  </si>
  <si>
    <t>LEON LOZANO</t>
  </si>
  <si>
    <t>EDUARDO LICON</t>
  </si>
  <si>
    <t>JAIME CRUZ</t>
  </si>
  <si>
    <t>JAIME SOLIS</t>
  </si>
  <si>
    <t>SMOKE HOUSE CAFETALES</t>
  </si>
  <si>
    <t>SMOKE HOUSE CUAUHTEMOC</t>
  </si>
  <si>
    <t>HOTEL VILLA MEXICANA CABAÑA 6</t>
  </si>
  <si>
    <t>CABAÑA GRUPO BAFAR</t>
  </si>
  <si>
    <t>BILLY BOBS</t>
  </si>
  <si>
    <t>SMARTD</t>
  </si>
  <si>
    <t>DISEÑO LINDO Y QUERIDO</t>
  </si>
  <si>
    <t>LIBRO DISEÑO LINDO Y QUERIDO</t>
  </si>
  <si>
    <t>SERGIO TEJEDA NAVARRETE</t>
  </si>
  <si>
    <t>HOLA TU</t>
  </si>
  <si>
    <t>VISION SALUDABLE</t>
  </si>
  <si>
    <t>DEISSY NALLELY BRECEDA VILLEZCAS DANIELA LUJAN DOMINGUEZ HUGO ESBARDO GOMEZ NEVAREZ</t>
  </si>
  <si>
    <t>LIDIA BERENICE SOLIS LUJAN MARIANA GOMEZ AGUILAR</t>
  </si>
  <si>
    <t>639474 8534,</t>
  </si>
  <si>
    <t>4111669, 614132 0546</t>
  </si>
  <si>
    <t>628 5240 415, MARIO OLIVAS 627 522 8646</t>
  </si>
  <si>
    <t>625 104 2921</t>
  </si>
  <si>
    <t>411-1669</t>
  </si>
  <si>
    <t>55) 26-43-72-27 /52-07-23-66/52-08-54-48
CEL.- (55) 4080-3125</t>
  </si>
  <si>
    <t>4 10 27 16 CEL.- 614 5 15 80 31</t>
  </si>
  <si>
    <t>4 21 05 75, CEL.- 614 53 34 05</t>
  </si>
  <si>
    <t>214 32 91, 6142295556</t>
  </si>
  <si>
    <t>4102470 6142302007</t>
  </si>
  <si>
    <t>4214115, 6141951524</t>
  </si>
  <si>
    <t>CEL: (656) 199 4319</t>
  </si>
  <si>
    <t>CEL: (614) 103 09 40, 2497234</t>
  </si>
  <si>
    <t>413-06-00, 614343-98-66</t>
  </si>
  <si>
    <t>6141835748 6145106889 6142400603</t>
  </si>
  <si>
    <t>4236433 6394650235</t>
  </si>
  <si>
    <t>6142394791 6142395590 6142597550</t>
  </si>
  <si>
    <t>joelem@hotmail.com</t>
  </si>
  <si>
    <t>www.freinet.edu.mx</t>
  </si>
  <si>
    <t>robeteli@gmail.com</t>
  </si>
  <si>
    <t>memomedina45@hotmail.com</t>
  </si>
  <si>
    <t>photoandfiesta2hotmail.com; pamela_tovar@hotmail.com</t>
  </si>
  <si>
    <t>daniel.cordero@corderoboots.com.mx</t>
  </si>
  <si>
    <t>ALFONSOPAZOSLINARES@YAHOO.COM.MX</t>
  </si>
  <si>
    <t>MIGUEL_VALVERDE@YAHOO.COM.MX</t>
  </si>
  <si>
    <t>Las.pitucas@hotmail.com</t>
  </si>
  <si>
    <t>romange_1@hotmail.com , sunrollsushi@hotmail.com</t>
  </si>
  <si>
    <t>rauldaniel_fa@hotmail.com</t>
  </si>
  <si>
    <t>stejeda@roboticaeducativa.com.mx</t>
  </si>
  <si>
    <t>helygalan@hotmail.com</t>
  </si>
  <si>
    <t>dbreceda93@gmail.com danny_301994@hotmail.com hggomez-93@outlook.com</t>
  </si>
  <si>
    <t>beresolis19@hotmail.com mariana.gomez22@gmail.com</t>
  </si>
  <si>
    <t>REVISTA AL DIA</t>
  </si>
  <si>
    <t>AL DIA EDITORES</t>
  </si>
  <si>
    <t>MIGUEL ANGEL ACOSTA OLVERA</t>
  </si>
  <si>
    <t>MADE IN MEXICO DIRECTORIO DE LA INDUSTRIA MAQUILADORA</t>
  </si>
  <si>
    <t>QUINCEAÑERA TIPS</t>
  </si>
  <si>
    <t>BODA TIPS</t>
  </si>
  <si>
    <t>WWW.9MMNOTICIAS.COM</t>
  </si>
  <si>
    <t>CHIHUAHUA'S LIFE MAGAZINE</t>
  </si>
  <si>
    <t>NOGALEROS REVISTA</t>
  </si>
  <si>
    <t>CLAUDIA LILIANA RODRIGUEZ YAÑEZ</t>
  </si>
  <si>
    <t>JUANITO COME VERDURAS</t>
  </si>
  <si>
    <t>LIC. ADRIAN DOZAL DOZAL</t>
  </si>
  <si>
    <t>EKKCERO LA REVISTA</t>
  </si>
  <si>
    <t>COMPLEJO CULTURAL CUAUHTEMOC, A. C.</t>
  </si>
  <si>
    <t>KISHE</t>
  </si>
  <si>
    <t>SAMANTHA IBARZABAL MACIAS</t>
  </si>
  <si>
    <t>GLORIA GABRIELA CASTILLO HERRERA Y PRISCILA MARIA CASILLO HERRERA</t>
  </si>
  <si>
    <t>SILVIA VEGA</t>
  </si>
  <si>
    <t>GLORIA GABRIELA CASTILLO HERRERA Y PRISCILA MARÍA CASTILLO HERRERA</t>
  </si>
  <si>
    <t>MENUSANDPLACES</t>
  </si>
  <si>
    <t>MAC</t>
  </si>
  <si>
    <t>DEMANDAS LABORALES PYMES</t>
  </si>
  <si>
    <t>LIC.BENJAMIN MATA CONDE</t>
  </si>
  <si>
    <t>VICTOR LEOPOLDO SILVA AVILA</t>
  </si>
  <si>
    <t>RICARDO MIGUEL MARTÍNEZ ROCHA VOLUMEN 1</t>
  </si>
  <si>
    <t>RICARDO MIGUEL MARTÍNEZ ROCHA</t>
  </si>
  <si>
    <t>LITO PO-LLITO</t>
  </si>
  <si>
    <t>EL SHOW DE LAS SOCIAS</t>
  </si>
  <si>
    <t>656 215 0983</t>
  </si>
  <si>
    <t>290-9424 NEXTEL, 426-7394</t>
  </si>
  <si>
    <t>cel jorge esparza 662 625 88 18 tel662236 2500</t>
  </si>
  <si>
    <t>2 14 40 004138908, 4123939, 4137689,</t>
  </si>
  <si>
    <t>419 4377, 419 4375, 421 4958, CEL 614235 2584</t>
  </si>
  <si>
    <t>625-582-4360, 625-582-3993</t>
  </si>
  <si>
    <t>4 13 39 58, 4 14 81 66, Celular: 614-126-8174
614-181-8817
293-2184</t>
  </si>
  <si>
    <t>413-6739</t>
  </si>
  <si>
    <t>: 614-218-9253</t>
  </si>
  <si>
    <t>4138908, 4123939, 4137689,</t>
  </si>
  <si>
    <t>4196500 cel 2209359</t>
  </si>
  <si>
    <t>OFICINA 2 61 52 32 CEL.- 614 1816335</t>
  </si>
  <si>
    <t>6144965250 , 261 37 09</t>
  </si>
  <si>
    <t>4262234 CEL: 6141843480</t>
  </si>
  <si>
    <t>ssergiovv@hotmail.com</t>
  </si>
  <si>
    <t>omelendez@buzon.chihuahua.gob.mx; gva_lic.@hotmail.com</t>
  </si>
  <si>
    <t>grupo_luna_nuva@hotmail.com</t>
  </si>
  <si>
    <t>k.revista.publicidad@hotmail.com, samantha.ibarzabal@hotmail.com</t>
  </si>
  <si>
    <t>arturo-amparan@grupoisi.com.mx; lupita-chavez@grupoisi.com.mx;silvia-vega@grupoisi.com.mx; silvia-vega@grupoisi.com.mx</t>
  </si>
  <si>
    <t>Bconmata@hotmail.com; Demandaslaborales.com@hotmail.com</t>
  </si>
  <si>
    <t>grupo_luna_nueva@hotmail.com</t>
  </si>
  <si>
    <t>victorsilvaa@visadelnorte.com</t>
  </si>
  <si>
    <t>rickymartinezr@gmail.com</t>
  </si>
  <si>
    <t>allegroshow@live.com.mx</t>
  </si>
  <si>
    <t>JUICIO MAJESTY</t>
  </si>
  <si>
    <t>JUICIO GARDEA MARCA SPCA</t>
  </si>
  <si>
    <t>ECOCENTER (DECLARACION ADMINISTRATIVA DE INFRACCION INTERPUESTA POR HORACIO DUHART TRESPALACIOS EN FECHA 8 DE ENERO 2015)</t>
  </si>
  <si>
    <t>JUICIO ORBELUX</t>
  </si>
  <si>
    <t>ECOCENTER (DECLARACION ADMINISTRATIVA DE INFRACCION INTERPUESTA POR JAIME MANUEL MARTINEZ NUÑEZ EN FECHA 21 DE DICIEMBRE DE 2015)</t>
  </si>
  <si>
    <t>JUICIO CASA BLANCA</t>
  </si>
  <si>
    <t>NORMA LERMA RODRIGUEZ Y ISELA RODRGUEZ VALENCIA</t>
  </si>
  <si>
    <t>juicio santa isabel</t>
  </si>
  <si>
    <t>BLANCA MARGARITA CARRILO ARRAS</t>
  </si>
  <si>
    <t>JUICIO DE NULIDAD SANTA ISABEL</t>
  </si>
  <si>
    <t>RM SANTA ISABEL</t>
  </si>
  <si>
    <t>DP</t>
  </si>
  <si>
    <t>EDNA GUADALUPE LOPEZ IBARRA</t>
  </si>
  <si>
    <t>ESTEBAN CHAVEZ</t>
  </si>
  <si>
    <t>CERVECERÍA TARAHUMARA</t>
  </si>
  <si>
    <t>FARMACIA DE SUPERAHORRO HERNANDEZ DE CHIHUAHUA</t>
  </si>
  <si>
    <t>FARMACIAS DEL SUPERAHORRO</t>
  </si>
  <si>
    <t>RICARDO ARNULFO VALDEZ SOBERANES</t>
  </si>
  <si>
    <t>CAPRI, OLIMPIA, LUCERNA (DE HELVEX)</t>
  </si>
  <si>
    <t>RODOLFO LANDA PARRA</t>
  </si>
  <si>
    <t>QUEJA ANTE INDAUTOR POR PARTE DE SOMEXFON</t>
  </si>
  <si>
    <t>EN FECHA 11 DE ABRIL DE 2017 SE PRESENTÓ DEMANDA PARA JUICIO CONTENCIOSO ADMINISTRATIVO EN CONTRA DE LA RESOLUCION DE FECHA 25 DE ENERO DE 2017 POR MEDIO DE LA CUAL SE NEGÓ EL REGISTRO DE LA MARCA TORTAS PIOLINES 1682633. EN FECHA 21 DE ABRIL 2017 SE RECIBIÓ NOTIFICACIÓN DEL ACUERDO DE INCOMPETENCIA POR RAZON DE LA MATERIA DE FECHA 18 DE ABRIL DE 2017 EMITIDO POR EL TFJA SALA REGIONAL DEL NORTE CENTRO I, TAMBIEN SE ORDENÓ QUE SEAN REMITIDOS LOS AUTOS ORIGINALES DEL JUICIO DE NULIDAD, ASÍ COMO LAS COPIAS DE TRASLADO. EN FECHA 1 DE SEPTIEMBRE DE 2017 SE RECIBIÓ NOTIFICACIÓN POR CORREO ELECTRONICO EL ACUERDO DE ACEPTACION DE COMPETENCIA DE LA SALA ESPECIALIZADA EN MATERIA DE PROPIEDAD INTELECTUAL; IGUALMENTE SE RECIBIÓ ACUERDO POR MEDIO DEL CUAL SE ADMITE LA DEMANDA INTERPUESTA POR NUESTRA PARTE TAMBIÉN SE LE REQUIRIÓ A LA AUTORIDAD DEMANDADA PARA QUE A MAS TARDAR EN LA CONTESTACIÓN REMITA DEBIDAMENTE FOLIADO EL ORIGINAL O COPIAS CERTIFICADAS DEL EXPEDIENTE ADMINISTRATIVO, TAMBIEN SE ORDENÓ CORRER TRASLADO AL TITULAR DE LA COORDINACION DEPARTAMENTAL DE EXAMEN DE MARCAS "B" DEL IMPI PARA QUE CONTESTE EN EL TERMINO DE 30 DIAS, SE ORDENÓ TAMBIÉN CORRER TRASLADO A WARNER BROS. ENTERTAINMENT INC.; FINALMENTE SE REQUIERE A LAS PARTES PARA QUE DENTRO DEL TÉRMINO DE CINCO DÍAS HABILES MANIFESTEMOS OPOSICION AL MANEJO DE DATOS PERSONALES; ESTOS ÚLTIMOS ACUERDOS ESTAN PENDIENTES DE SURTIR EFECTOS LEGALES PUES ESO SUCEDERÁ UNA VEZ QUE SEAN DEBIDAMENTE PUBLICADOS EN EL BOLETIN JURISDICCIONAL. EN FECHA 6 DE SEPTIEMBRE 2017 FUERON PUBLICADOS LOS ACUERDOS ANTERIORES (19 Y 20 DE SEPTIEMBRE 2017) EN BOLETIN JURISDICCIONAL. EN FECHA 14 DE DICIEMBRE DE 2017 RECIBIMOS CORREO ELECTRONICO DEL ACUERDO DE FECHA 31 DE OCTUBRE DE 2017 POR EL QUE SE TIENE AL IMPI POR CONTESTANDO LA DEMANDDA Y POR EXHIBIENDO LAS COPIAS CERTIFICADAS DEL EXPEDIENTE; ESTE ACUERDO DEBE SER PUBLICADO EN EL BOLETIN JURISDICCIONAL PARA QUE SURTA EFECTOS LEGALES. EL 14 DE DICIEMBRE DE 2017 SE PUBLICA EN EL BOLETIN JURISDICCIONAL DEL TFJA EN EL QUE SE TIENE POR CONTESTADA LA DEMANDA, ADMITIDAS LAS PRUEBAS Y POR EXHIBIDO EL EXPEDIENTE ADMINISTRATIVO DEL QUE DERIVÓ LA RESOLUCIÓN IMPUGNADA, SE DEJA SIN EFECTOS EL APERCIBIMIENTO CORRESPONDIENTE Y SE INFORMA A LAS PARTES QUE EL EXPEDIENTE ADMINISTRATIVO SE ENCUENTRAN A SU DISPOSICIÓN PARA CONSULTAR EN LA SALA. SE ORDENA DAR VISTA A LA PARTE ACTORA Y AL TERCERO INTERESADO PARA LOS EFECTOS LEGALES CORRESPONDIENTES.</t>
  </si>
  <si>
    <t>CARLOS VILLALOBOS FIGUEROA</t>
  </si>
  <si>
    <t>MICROSOFT CORPORATION VS. INTERCERAMIC</t>
  </si>
  <si>
    <t>LEON FELIPE LUGO LANDA</t>
  </si>
  <si>
    <t>SANOSIL CL 35</t>
  </si>
  <si>
    <t>LIKON MOBILIARIO INOXIDABLE</t>
  </si>
  <si>
    <t>JESUS LICON VALDEZ y ALEJANDRO LICON GRAJEDA</t>
  </si>
  <si>
    <t>(DISTRIBUCION INTERCERAMIC, S.A. DE C.V.)</t>
  </si>
  <si>
    <t>LEON FELIPE LUGO ARANDA</t>
  </si>
  <si>
    <t>4243034 CEL 6142070616</t>
  </si>
  <si>
    <t>CABALLERO1@HOTMAIL.COM</t>
  </si>
  <si>
    <t>Columna1</t>
  </si>
  <si>
    <t>BOTAS EL PATRON</t>
  </si>
  <si>
    <t>CMX MEXICO</t>
  </si>
  <si>
    <t>CONSTRUCCIONES Y CONCRETOS DUVACRETO</t>
  </si>
  <si>
    <t>ESCUADRON 201</t>
  </si>
  <si>
    <t>JUMMI´S ICE CREAM</t>
  </si>
  <si>
    <t>MARTE AUTOMOTRIZ</t>
  </si>
  <si>
    <t>OH! MAMA… TACOS Y SALSAS</t>
  </si>
  <si>
    <t>OLD DAY´S</t>
  </si>
  <si>
    <t>ORSINI´S PIZZERIA</t>
  </si>
  <si>
    <t>PAVI PAVO</t>
  </si>
  <si>
    <t>PINTURAS TITANIUM DEL NORTE</t>
  </si>
  <si>
    <t>POFI CHIHUAHUA</t>
  </si>
  <si>
    <t>RAFA´S BURGER</t>
  </si>
  <si>
    <t>SATURNO DOS MIL</t>
  </si>
  <si>
    <t>SUNLAND SUSHI SSL</t>
  </si>
  <si>
    <t>SUSAN CARROT´S ICE CREAM &amp; SNACKS</t>
  </si>
  <si>
    <t>VANCOUVER DONUT´S</t>
  </si>
  <si>
    <t>CLIENTE</t>
  </si>
  <si>
    <t>Columna2</t>
  </si>
  <si>
    <t>PON GARABATOS</t>
  </si>
  <si>
    <t>HACIENDA SAN MIGUEL</t>
  </si>
  <si>
    <t>SPAT MAIL</t>
  </si>
  <si>
    <t>6142189253</t>
  </si>
  <si>
    <t>6141567262</t>
  </si>
  <si>
    <t>JUICIO SANTA ISABEL</t>
  </si>
  <si>
    <t>MUSCULE STORE</t>
  </si>
  <si>
    <t>Sr. Julian Reyes</t>
  </si>
  <si>
    <t>Delia Soledad Chavez Portillo</t>
  </si>
  <si>
    <t>Ruben Valenzuela Villegas</t>
  </si>
  <si>
    <t>Rafael Garcia Aranda</t>
  </si>
  <si>
    <t>Victor Hugo Aragón</t>
  </si>
  <si>
    <t>Ricardo Verdin De Los Santos</t>
  </si>
  <si>
    <t>Eleazar Rivera Soto</t>
  </si>
  <si>
    <t>Alberto Campos</t>
  </si>
  <si>
    <t>Leopoldo Pizarro Lee</t>
  </si>
  <si>
    <t>Luis Enrique Cano Chavez</t>
  </si>
  <si>
    <t>Abel Gerardo Guzman Chavez</t>
  </si>
  <si>
    <t>Lina Atilano</t>
  </si>
  <si>
    <t>Ruben Ruiz Rodallegas</t>
  </si>
  <si>
    <t>Antonia Herrera Ramirez</t>
  </si>
  <si>
    <t>Jorge Cabrera Zapata</t>
  </si>
  <si>
    <t>Ibis Aaron Chacon Silva</t>
  </si>
  <si>
    <t>Mario Arturo Gonzalez Piñon</t>
  </si>
  <si>
    <t>Jose Abelardo Gallegos Fernandez</t>
  </si>
  <si>
    <t>Aída De Jesús Pérez Chico</t>
  </si>
  <si>
    <t>Erasmo Carreon</t>
  </si>
  <si>
    <t>Moisés Guerrero Pérez</t>
  </si>
  <si>
    <t>Jorge Farid’S Medellín Jaidar</t>
  </si>
  <si>
    <t>Jaime Javier Martínez Tellez</t>
  </si>
  <si>
    <t>Sr. Barragan</t>
  </si>
  <si>
    <t>Servicio Aereo Leo Lopez</t>
  </si>
  <si>
    <t>Hector Salvador Renteria Wong</t>
  </si>
  <si>
    <t>Hugo Jesus Hernandez Ochoa</t>
  </si>
  <si>
    <t>Mario Vega Pineda</t>
  </si>
  <si>
    <t>Jesús Rios Simental</t>
  </si>
  <si>
    <t>Victor Roberto Silva Chacon</t>
  </si>
  <si>
    <t>Jesus David Ramos Prieto</t>
  </si>
  <si>
    <t>Eduardo Ramirez Balderrama,</t>
  </si>
  <si>
    <t>Sr. Zuñiga</t>
  </si>
  <si>
    <t>Alfredo Delgado Montes</t>
  </si>
  <si>
    <t>Eduardo Ramirez Balderrama</t>
  </si>
  <si>
    <t>Cesar Rene Contreras Pavlovich</t>
  </si>
  <si>
    <t>Claudia Ortiz Salvador</t>
  </si>
  <si>
    <t>Lic. Jabeth Gastelum R.</t>
  </si>
  <si>
    <t>Arturo Lara Ch.</t>
  </si>
  <si>
    <t>Raul Guereque Rodriguez</t>
  </si>
  <si>
    <t>Julio Lozano Ibañez</t>
  </si>
  <si>
    <t>Nora Manzano Alejandra Villa</t>
  </si>
  <si>
    <t>Ing. Edmundo Caballero Ramírez</t>
  </si>
  <si>
    <t>Winston Lastra Ureña</t>
  </si>
  <si>
    <t>Maria Del Carmen Estrada Arévalo</t>
  </si>
  <si>
    <t>Antonio Herrera</t>
  </si>
  <si>
    <t>Isskra Idaly Villarreal Arrieta</t>
  </si>
  <si>
    <t>Dr. Nabor Lara Ramos</t>
  </si>
  <si>
    <t>Ma. Del Carmen Zepeda</t>
  </si>
  <si>
    <t>Ing. Jorge Alberto Baca Franco</t>
  </si>
  <si>
    <t>Rodolfo Ernesto Muela Gurrola</t>
  </si>
  <si>
    <t>Carlos Javier Chacón Guerrero</t>
  </si>
  <si>
    <t>Roberto Lopez De La Rosa</t>
  </si>
  <si>
    <t>Maria Angelica Guerrero</t>
  </si>
  <si>
    <t>Abraham Heide Ennis</t>
  </si>
  <si>
    <t>Jacobo Enns Friessen</t>
  </si>
  <si>
    <t>Karina Rivero</t>
  </si>
  <si>
    <t>Juan Antonio Salomon Matuk</t>
  </si>
  <si>
    <t>Rodrigo Arias Ramos</t>
  </si>
  <si>
    <t>Monico Galaviz Jurado</t>
  </si>
  <si>
    <t>Oscar Octavio Gardea Acosta</t>
  </si>
  <si>
    <t>Hector De Las Casas Ornelas</t>
  </si>
  <si>
    <t>Manuela Gallegos Nieto</t>
  </si>
  <si>
    <t>Oscar Humberto Arámbula Saldivar</t>
  </si>
  <si>
    <t>Raul Orpinel Guerra</t>
  </si>
  <si>
    <t>Hilda Alberica Ochoa Rodriguez</t>
  </si>
  <si>
    <t>Ernesto Laphond De La Peña</t>
  </si>
  <si>
    <t>Eddiel Gabaldon Chacon</t>
  </si>
  <si>
    <t>Jorge Alberto Zárate Perez</t>
  </si>
  <si>
    <t>Omar Gerardo Andujo Mendoza</t>
  </si>
  <si>
    <t>Alma Michelle Zarate Perez</t>
  </si>
  <si>
    <t>Jesus Serrano Vázquez</t>
  </si>
  <si>
    <t>Ricardo Antonio Mercado Avila</t>
  </si>
  <si>
    <t>Cristina De Alba Montes</t>
  </si>
  <si>
    <t>Alicia Gameros</t>
  </si>
  <si>
    <t>Elias Arturo Gameros Abbud</t>
  </si>
  <si>
    <t>Carlos González Y Martinez Sotomayor</t>
  </si>
  <si>
    <t>Ing. Jorge Eduardo Sepúlveda Pérez Rodríguez</t>
  </si>
  <si>
    <t>Oscar Garcia Martinez</t>
  </si>
  <si>
    <t>Lic. Ana Maria Borunda Vazquez</t>
  </si>
  <si>
    <t>Jose Carlos Arambula Hernandez</t>
  </si>
  <si>
    <t>Lic. Sylvia Quiñones Holguin</t>
  </si>
  <si>
    <t>Fernando Martinez Salcedo</t>
  </si>
  <si>
    <t>Casa Myers S.A.</t>
  </si>
  <si>
    <t>Andres, Luis, Veronica Nava Salinas</t>
  </si>
  <si>
    <t>Jaime Almanza Gomez</t>
  </si>
  <si>
    <t>Norma Alicia Saenz Rascon</t>
  </si>
  <si>
    <t>Hector Calderon Duran</t>
  </si>
  <si>
    <t>Mario Alberto Monzon Berjes</t>
  </si>
  <si>
    <t>Victor Manuel Gonzalez Gutierrez</t>
  </si>
  <si>
    <t>Maria Del Socorro Acosta</t>
  </si>
  <si>
    <t>Eliezer Ramos Adame</t>
  </si>
  <si>
    <t>Lic. Cesar Alejandro Gomez Corral</t>
  </si>
  <si>
    <t>Lic. Maria Del Carmen Villanueva Cardona</t>
  </si>
  <si>
    <t>Maria De Jesus Artalejo Pérez</t>
  </si>
  <si>
    <t>Rodolfo Elias Calderon Mitlich</t>
  </si>
  <si>
    <t>Margarita Issa Mourra</t>
  </si>
  <si>
    <t>Rogelio Guadalupe Medina Armendariz</t>
  </si>
  <si>
    <t>Jose Gutierrez Santillan</t>
  </si>
  <si>
    <t>Jose Manuel Avila Lopez</t>
  </si>
  <si>
    <t>Job Danniel Garcia Rodriguez</t>
  </si>
  <si>
    <t>Jose Ramon Arzaga Rivera</t>
  </si>
  <si>
    <t>Juan Martín Romero Fernández</t>
  </si>
  <si>
    <t>Enrique Juarez Jaik</t>
  </si>
  <si>
    <t>Lino Rosales Rumaldo</t>
  </si>
  <si>
    <t>Oscar Molina</t>
  </si>
  <si>
    <t>Dario Gabaldon Acosta</t>
  </si>
  <si>
    <t>Luis Alberto Woolfolk Abril</t>
  </si>
  <si>
    <t>Rosa Emma Lujan Gardea</t>
  </si>
  <si>
    <t>Moldes Y Detalles, S.A De C.V.</t>
  </si>
  <si>
    <t>Oscar Emanuele Perez Angulo</t>
  </si>
  <si>
    <t>Ilda Losoya</t>
  </si>
  <si>
    <t>Sergio Chavez</t>
  </si>
  <si>
    <t>Jose Enrique Rivera Ronquillo</t>
  </si>
  <si>
    <t>Alessandro Frisoni Agnoli</t>
  </si>
  <si>
    <t>Nora Hernandez Terjo</t>
  </si>
  <si>
    <t>Cinthya Lopez</t>
  </si>
  <si>
    <t>Miguel Aguirre Ronquillo</t>
  </si>
  <si>
    <t>Anuar Jesus Bujaidar Mexsen</t>
  </si>
  <si>
    <t>Jorge Fausto Pasos Gonzalez</t>
  </si>
  <si>
    <t>Romana Guadalupe Villegas Gandara</t>
  </si>
  <si>
    <t>Ing. Alejandro Acosta Flores</t>
  </si>
  <si>
    <t>Moises Alberto Hernandez Ramirez</t>
  </si>
  <si>
    <t>Jose Manuel Almanza Gomez</t>
  </si>
  <si>
    <t>Elsa Ivonne Bustamante Estrada</t>
  </si>
  <si>
    <t>Cristina Indira Chavez Chacon</t>
  </si>
  <si>
    <t>Jaime Enriquez Ordoñez</t>
  </si>
  <si>
    <t>Marisa Burciaga Chavira</t>
  </si>
  <si>
    <t>Peter Froese Martens Y Cornelius Froese Unger</t>
  </si>
  <si>
    <t>Rosalio Hernandez Valdez</t>
  </si>
  <si>
    <t>Jose Guerrero Hernandez</t>
  </si>
  <si>
    <t>Luis Eduardo Valdez Gutierrez</t>
  </si>
  <si>
    <t>Jose De La Paz Olivas Teran</t>
  </si>
  <si>
    <t>Cp Gustavo Hernandez Monroy</t>
  </si>
  <si>
    <t>Carlos Eduardo Talavera Mendoza</t>
  </si>
  <si>
    <t>Lic. Jesus Murillo Ramirez</t>
  </si>
  <si>
    <t>Alberto Sias Talamantes</t>
  </si>
  <si>
    <t>Mario De Santiago</t>
  </si>
  <si>
    <t>Hector Herbert Calderon Duran</t>
  </si>
  <si>
    <t>Ing. Arturo Chaparro Fino</t>
  </si>
  <si>
    <t>Cesar Ricardo Chaparro Gutierrez</t>
  </si>
  <si>
    <t>Liliana Porras</t>
  </si>
  <si>
    <t>Jorge Alberto Ponce De Leon Romo</t>
  </si>
  <si>
    <t>Flor De Maria Hinojosa Luelma</t>
  </si>
  <si>
    <t>Alfredo Rivas Prieto</t>
  </si>
  <si>
    <t>Ing. Roberto Balderrama Diaz De Leon</t>
  </si>
  <si>
    <t>Cp. Gustavo Hernandez Monrroy</t>
  </si>
  <si>
    <t>C. Soledad Davila Duran</t>
  </si>
  <si>
    <t>Lic. Victor Romo, Cif</t>
  </si>
  <si>
    <t>Maria Teresa Baeza Terrazas</t>
  </si>
  <si>
    <t>C. Miguel Angel Aguilar Contreras</t>
  </si>
  <si>
    <t>Lic. Alejandro Ruvalcaba Licon</t>
  </si>
  <si>
    <t>C. Jesus Antonio Garcia Preciado</t>
  </si>
  <si>
    <t>Helena Letkeman Reimer</t>
  </si>
  <si>
    <t>Luis Maldonado</t>
  </si>
  <si>
    <t>Federico Guillermo Macyshyn Rasor</t>
  </si>
  <si>
    <t>Alma Ponce</t>
  </si>
  <si>
    <t>Olga Longoria</t>
  </si>
  <si>
    <t>Cesar Gustavo Sepulveda Ortiz</t>
  </si>
  <si>
    <t>Gerardo Salvador Renteria Lugo</t>
  </si>
  <si>
    <t>Patricia Estrada Ruiz</t>
  </si>
  <si>
    <t>Manuel Jesus Marquez Madrid</t>
  </si>
  <si>
    <t>Bricel Armenta</t>
  </si>
  <si>
    <t>Jesus Rios Simental</t>
  </si>
  <si>
    <t>Ely Galan</t>
  </si>
  <si>
    <t>Leticia Vargas Jacobo</t>
  </si>
  <si>
    <t>Ramon Fernando Fernandez Lara</t>
  </si>
  <si>
    <t>Guillermina Lopez Torres</t>
  </si>
  <si>
    <t>Oscar Humberto Perez Bayoln</t>
  </si>
  <si>
    <t>Dizan Humberto Perez Chavira</t>
  </si>
  <si>
    <t>Luis Camacho Rocha (Catalina Licon)</t>
  </si>
  <si>
    <t>Ing. Luis Carlos Olivas Baca</t>
  </si>
  <si>
    <t>Ivan Francisco Orozco Gutierrez</t>
  </si>
  <si>
    <t>Sash Nutricion S.A. De C.V.</t>
  </si>
  <si>
    <t>Ing. Ramon Concha Hinojos</t>
  </si>
  <si>
    <t>Roberto Leiva</t>
  </si>
  <si>
    <t>Monica Janette Galaviz Monarrez</t>
  </si>
  <si>
    <t>Jesus Roberto Andujo Lechuga</t>
  </si>
  <si>
    <t>Victor Samuel Hernandez Chacon</t>
  </si>
  <si>
    <t>Jose De Jesus Adams Ordoñez</t>
  </si>
  <si>
    <t>Octavio Heras Muñoz</t>
  </si>
  <si>
    <t>Margarita Seira Serrano</t>
  </si>
  <si>
    <t>Ana Gabriela Alcala Duran</t>
  </si>
  <si>
    <t>Jose Manuel Birciaga Molinar</t>
  </si>
  <si>
    <t>Hector Alcantara Marquez</t>
  </si>
  <si>
    <t>Samuel Ernesto Salayandia Jimenez</t>
  </si>
  <si>
    <t>Brenda Salayandia</t>
  </si>
  <si>
    <t>Milton Garcia</t>
  </si>
  <si>
    <t>Saul Omar Carnero Garcia</t>
  </si>
  <si>
    <t>Rafael Caballero Garcia</t>
  </si>
  <si>
    <t>Luis Vargas Neri</t>
  </si>
  <si>
    <t>Luis Carlos Gutierrez González</t>
  </si>
  <si>
    <t>Jose De Jesus Alonso Rodriguez</t>
  </si>
  <si>
    <t>Ubaldina Treviso Rascon</t>
  </si>
  <si>
    <t>Humberto Refugio Santillanes Terrazas</t>
  </si>
  <si>
    <t>Adolfo Sias</t>
  </si>
  <si>
    <t>Luis Enrique Quezada Grijalva, Paulina Quezada</t>
  </si>
  <si>
    <t>Juana Reyes</t>
  </si>
  <si>
    <t>Jesus Manuel Aldaco Olvera</t>
  </si>
  <si>
    <t>Elizabeth Velazquez Calderon</t>
  </si>
  <si>
    <t>Thelma Isela Ramirez Aguirre</t>
  </si>
  <si>
    <t>Debbie Chamlati Tacher</t>
  </si>
  <si>
    <t>Zuzeth Luna</t>
  </si>
  <si>
    <t>Carlos Pinoncely Nitschmann</t>
  </si>
  <si>
    <t>Magdiel Juan Heber Arias Rojas</t>
  </si>
  <si>
    <t>Armando Zaldivar Franco</t>
  </si>
  <si>
    <t>Rosa Esther Ontiveros Lopez</t>
  </si>
  <si>
    <t>Lic. Luis Alfonso Nevarez Fernandez</t>
  </si>
  <si>
    <t>Juan Ernesto Lopez Torres</t>
  </si>
  <si>
    <t>Jose Luis Miramontes Escarcega</t>
  </si>
  <si>
    <t>Homero Santiesteban Santiesteban</t>
  </si>
  <si>
    <t>Enrique Goytia Rios</t>
  </si>
  <si>
    <t>Raul Fajardo</t>
  </si>
  <si>
    <t>Jorge Lozano</t>
  </si>
  <si>
    <t>Marcos Urias</t>
  </si>
  <si>
    <t>Lic. Luis Enrique Cano Chavez</t>
  </si>
  <si>
    <t>Sergio Carlos Ochoa Muñoz</t>
  </si>
  <si>
    <t>Antonio Marquez Bugarin</t>
  </si>
  <si>
    <t>Asistente Sara.</t>
  </si>
  <si>
    <t>Edgar Emilio Peña Perez</t>
  </si>
  <si>
    <t>Milton Jair Chavez Terreros</t>
  </si>
  <si>
    <t>Erasmo Flores Vargas</t>
  </si>
  <si>
    <t>Gustavo Vazquez Varela Erenesto Peña</t>
  </si>
  <si>
    <t>Monica Lebaron</t>
  </si>
  <si>
    <t>Gustavo Vazquez Varela</t>
  </si>
  <si>
    <t>Virginia Rodriguez Trevizo</t>
  </si>
  <si>
    <t>Cornelio Froesse Banman</t>
  </si>
  <si>
    <t>Sergio Rodriguez Varela</t>
  </si>
  <si>
    <t>Samuel Ernesto Salayandia A</t>
  </si>
  <si>
    <t>Jimenez Milton Garci</t>
  </si>
  <si>
    <t>Abram Olfert Neufeld,</t>
  </si>
  <si>
    <t>Maly Ibarra</t>
  </si>
  <si>
    <t>Miguel Angel Gonzalez Escarcega</t>
  </si>
  <si>
    <t>Gerardo Arzaga Uribe</t>
  </si>
  <si>
    <t>Enrique Corona Heiras</t>
  </si>
  <si>
    <t>Rogelio Perez Elizondo</t>
  </si>
  <si>
    <t>Jorge Luis Gonzalez Piñon</t>
  </si>
  <si>
    <t>Laura Graciela Rodriguez Lopez</t>
  </si>
  <si>
    <t>Elva Loya Urquidi</t>
  </si>
  <si>
    <t>Ana Guadalupe Field Rosales</t>
  </si>
  <si>
    <t>Raul Ignacio Escapite</t>
  </si>
  <si>
    <t>Manuel Alberto Gomez Guzman</t>
  </si>
  <si>
    <t>Luis Alberto Carrasco Gomez</t>
  </si>
  <si>
    <t>Mario Miramontes Grado</t>
  </si>
  <si>
    <t>Oscar Cuevas Quijada</t>
  </si>
  <si>
    <t>Reynaldo Valenzuela Zubiate</t>
  </si>
  <si>
    <t>Ignacio Leobardo Avila Terrazas</t>
  </si>
  <si>
    <t>Jesus Ignacio Mendoza Rivas</t>
  </si>
  <si>
    <t>Maria Wall Klassen</t>
  </si>
  <si>
    <t>Tony Enns</t>
  </si>
  <si>
    <t>David Rene Corrales Salas</t>
  </si>
  <si>
    <t>Patricia Graciela Morales Peña</t>
  </si>
  <si>
    <t>Jesus Marcelino Zapata Reyes</t>
  </si>
  <si>
    <t>Jorge Luis Valdez Valencia</t>
  </si>
  <si>
    <t>Oscar Humberto Pasillas Villa</t>
  </si>
  <si>
    <t>Juan Carlos Martinez Hernandez</t>
  </si>
  <si>
    <t>Omar Yasef Sigala Sanchez</t>
  </si>
  <si>
    <t>Ricardo Gonzalez Rodriguez</t>
  </si>
  <si>
    <t>Juan David Lorenzana Hernandez</t>
  </si>
  <si>
    <t>Jesus Xavier Minjarez Corona</t>
  </si>
  <si>
    <t>Jesus Murillo Ramirez</t>
  </si>
  <si>
    <t>Jorge Castulo Espinoza Luna</t>
  </si>
  <si>
    <t>Luis Manuel Medel Sanchez</t>
  </si>
  <si>
    <t>Servando Alfredo Soto Chavira</t>
  </si>
  <si>
    <t>Armando Velazquez Lopez</t>
  </si>
  <si>
    <t>Jaime Ochoa</t>
  </si>
  <si>
    <t>Perla Tarango Najera</t>
  </si>
  <si>
    <t>Brenda Salayandia, Milton Garcia</t>
  </si>
  <si>
    <t>Samuel Ernesto Salayandia Jimenez,</t>
  </si>
  <si>
    <t>Martha Consuelo Trujillo Mendoza</t>
  </si>
  <si>
    <t>Miguel Soto Villegas</t>
  </si>
  <si>
    <t>Jose Simental Bretado</t>
  </si>
  <si>
    <t>Alfredo Lucio Andrade</t>
  </si>
  <si>
    <t>Armando Ibuado Stilman</t>
  </si>
  <si>
    <t>Gabriel Venegas Tarango</t>
  </si>
  <si>
    <t>Arturo Dominguez Baca</t>
  </si>
  <si>
    <t>Abraham Heide Ennis, Karina Rivero</t>
  </si>
  <si>
    <t>Carlos Guizar Esparza</t>
  </si>
  <si>
    <t>Paloma Yadira Ruiz Granados</t>
  </si>
  <si>
    <t>Alejandro Lopez Gutierrez,</t>
  </si>
  <si>
    <t>Yessica Guiterrez</t>
  </si>
  <si>
    <t>Mariela Pavon Ordaz</t>
  </si>
  <si>
    <t>Peter Froese Martens</t>
  </si>
  <si>
    <t>Cornelius Froese Unger</t>
  </si>
  <si>
    <t>Perla Ileana Rivera Chavira</t>
  </si>
  <si>
    <t>Pagos Yolanda Cardona</t>
  </si>
  <si>
    <t>Jacobo Krahn Thiessen</t>
  </si>
  <si>
    <t>Maria Teresa De Jesus Apodaca Cota</t>
  </si>
  <si>
    <t>Cornelius Banman Peters</t>
  </si>
  <si>
    <t>Jesus Grajeda Uribe</t>
  </si>
  <si>
    <t>Dionisia Valderrabano Fernandez</t>
  </si>
  <si>
    <t>Axiel Urenda Quezada</t>
  </si>
  <si>
    <t>Agustin Suarez Zarate</t>
  </si>
  <si>
    <t>Luis Jesus Campos Loya</t>
  </si>
  <si>
    <t>Patricia Margarita Chavira</t>
  </si>
  <si>
    <t>Carlos Alarcon</t>
  </si>
  <si>
    <t>Miguel Federico Madero Muñoz</t>
  </si>
  <si>
    <t>Carlos Jose Garcia Felix</t>
  </si>
  <si>
    <t>Orvil Gerardo Ramos Rodriguez</t>
  </si>
  <si>
    <t>Juan Antonio Paquot Rufino</t>
  </si>
  <si>
    <t>Andres Nava Salinas</t>
  </si>
  <si>
    <t>Veronica Nava Salinas</t>
  </si>
  <si>
    <t>Luis Nava Salinas</t>
  </si>
  <si>
    <t>Ricardo Valles Alvelais</t>
  </si>
  <si>
    <t>Martha Socorro Dominguez Diaz</t>
  </si>
  <si>
    <t>Roberto Ortiz Yapor</t>
  </si>
  <si>
    <t>Manuel Noe Sarmiento Soto</t>
  </si>
  <si>
    <t>Alfredo Penagos Garcia</t>
  </si>
  <si>
    <t>Maximiano Bujaidar Garcia</t>
  </si>
  <si>
    <t>Archibaldo Avila Loya</t>
  </si>
  <si>
    <t>Jose Luis Morales Martinez</t>
  </si>
  <si>
    <t>Maria De Jesus Soto Espinoza</t>
  </si>
  <si>
    <t>Carlos Martin Porras Villegas</t>
  </si>
  <si>
    <t>Armando Guadalupe Duran Trejo</t>
  </si>
  <si>
    <t>Larissa Pasillas</t>
  </si>
  <si>
    <t>Sandra Luz Perez Martinez</t>
  </si>
  <si>
    <t>Leticia Elvira Gutierrez Torres</t>
  </si>
  <si>
    <t>Angelica Delgado</t>
  </si>
  <si>
    <t>Alejandro Lazzarotto Rodriguez</t>
  </si>
  <si>
    <t>Daniel Ramos</t>
  </si>
  <si>
    <t>Angelica Amaya</t>
  </si>
  <si>
    <t>Peter Friessen Penner</t>
  </si>
  <si>
    <t>Manuel De Jesus Marrufo Barron</t>
  </si>
  <si>
    <t>Norma Lugo Muñoz</t>
  </si>
  <si>
    <t>Jorge Ivan Ginther Arzaga</t>
  </si>
  <si>
    <t>Jose Guillermo Guerrero Orrego</t>
  </si>
  <si>
    <t>Ericka Faba</t>
  </si>
  <si>
    <t>Maria De La Luz Jabalera Escobar</t>
  </si>
  <si>
    <t>Carmen Marcela Jabalera Escobar</t>
  </si>
  <si>
    <t>Hernando Jabalera Escobar</t>
  </si>
  <si>
    <t>Jesus Licon Valdez</t>
  </si>
  <si>
    <t>Oscar Cuellar Rosas</t>
  </si>
  <si>
    <t>Jose Luis Salas Guerrero</t>
  </si>
  <si>
    <t>Carlos Gonzalez Reyes</t>
  </si>
  <si>
    <t>Jose Ricardo Juarez Diaz</t>
  </si>
  <si>
    <t>Alejandro Ismael Soto Vega</t>
  </si>
  <si>
    <t>Mario Humberto Medina Vela</t>
  </si>
  <si>
    <t>Lic. Hector Manuel Navarro Monjarrez</t>
  </si>
  <si>
    <t>Avril Simone Lozano Urrutia</t>
  </si>
  <si>
    <t>Juan Pablo Aguirre Molina</t>
  </si>
  <si>
    <t>Mario Alberto Chavez Chavez</t>
  </si>
  <si>
    <t>Oliva Ochoa Medina</t>
  </si>
  <si>
    <t>Raul Ernesto Estrada Morales</t>
  </si>
  <si>
    <t>Sra. Estrada</t>
  </si>
  <si>
    <t>Jesus Manuel Gamboa Rodriguez</t>
  </si>
  <si>
    <t>Silvia Reyes Rodriguez</t>
  </si>
  <si>
    <t>Mario Guadlupe De Santiago Gomez</t>
  </si>
  <si>
    <t>Martha Julieta Samaniego Villa</t>
  </si>
  <si>
    <t>Sarai Payan</t>
  </si>
  <si>
    <t>Enrique Rodriguez Garcia</t>
  </si>
  <si>
    <t>Ricardo Francisco Solis Avila</t>
  </si>
  <si>
    <t>Lorena Cordero</t>
  </si>
  <si>
    <t>Wendy Chavira</t>
  </si>
  <si>
    <t>Arturo Amparan Soto</t>
  </si>
  <si>
    <t>Rene Alfredo Canales Rios</t>
  </si>
  <si>
    <t>Alfonso Salazar</t>
  </si>
  <si>
    <t>Jaime Ibarra Herrera</t>
  </si>
  <si>
    <t>Cesar Xicotencatl Tena Salazar</t>
  </si>
  <si>
    <t>Lizeth Hernandez</t>
  </si>
  <si>
    <t>Oscar Karim Bujaidar Mexsen</t>
  </si>
  <si>
    <t>Jacob Dyck Friesen</t>
  </si>
  <si>
    <t>Yesenia Dalilah Garcia Salomon</t>
  </si>
  <si>
    <t>Raul Genaro Melendez Salomon</t>
  </si>
  <si>
    <t>Mario Hernandez</t>
  </si>
  <si>
    <t>Jorge Alberto Chavez Lerma</t>
  </si>
  <si>
    <t>Gerardo Herrera Torres</t>
  </si>
  <si>
    <t>Mario Alberto Relli Silvani</t>
  </si>
  <si>
    <t>Ana Amezquita</t>
  </si>
  <si>
    <t>Carlos Cota Jones</t>
  </si>
  <si>
    <t>Jose Juan Renteria Leija</t>
  </si>
  <si>
    <t>Maria Nury Becerra Perez</t>
  </si>
  <si>
    <t>Jose Luis Perez Ramirez</t>
  </si>
  <si>
    <t>Blanca Alicia De La Peña Marquez</t>
  </si>
  <si>
    <t>Agustin Fierro Lopez</t>
  </si>
  <si>
    <t>Alberto Santiago Anibal Chavez Chavez</t>
  </si>
  <si>
    <t>Federico Garcia Siller</t>
  </si>
  <si>
    <t>Lic. Maribel Garcia Siller,</t>
  </si>
  <si>
    <t>Manuel Aldo Yee Quintero Villegas</t>
  </si>
  <si>
    <t>Maria Irene Gallardo Aragon</t>
  </si>
  <si>
    <t>Jean Phillip Erick Mercier Durand</t>
  </si>
  <si>
    <t>Johan Thiessen Peters, Blanca Aleman</t>
  </si>
  <si>
    <t>Guillermo Cruz Soni</t>
  </si>
  <si>
    <t>Armando Cruz Soni,</t>
  </si>
  <si>
    <t>Pedro Pinoncely Chavez</t>
  </si>
  <si>
    <t>Manuel Davila Quiroz</t>
  </si>
  <si>
    <t>Gerardo Muñoz Gutierrez</t>
  </si>
  <si>
    <t>Saul Rocha Avila</t>
  </si>
  <si>
    <t>Teodoro Salvador Fierro Gomez</t>
  </si>
  <si>
    <t>Albert Thiessen Friessen</t>
  </si>
  <si>
    <t>Peter Thiessen Neufeld</t>
  </si>
  <si>
    <t>Adrian Dosal</t>
  </si>
  <si>
    <t>Hector Manuel Navarro Manjarrez</t>
  </si>
  <si>
    <t>Silvina Rodriguez Sariñana</t>
  </si>
  <si>
    <t>Johan Thiessen Dyck</t>
  </si>
  <si>
    <t>Manuel Jesus Morales Najera</t>
  </si>
  <si>
    <t>Ing. Oscar Morales</t>
  </si>
  <si>
    <t>Omar Bazan Flores Y Soluciones Emprendedoras Del Norte, S. A. De C. V. Sofom Enr</t>
  </si>
  <si>
    <t>Raul Orpinel Guerra, Martha</t>
  </si>
  <si>
    <t>Manuel Arnoldo Moran Andrew</t>
  </si>
  <si>
    <t>Dagoberto Moran Andrew</t>
  </si>
  <si>
    <t>Elizabeth Nischmann Lara</t>
  </si>
  <si>
    <t>Pagos Marina Corral</t>
  </si>
  <si>
    <t>Melina Olivas</t>
  </si>
  <si>
    <t>Maria Antonia Lasso Perez</t>
  </si>
  <si>
    <t>Belen Gonzalez</t>
  </si>
  <si>
    <t>Jacobo Enns Friessen,</t>
  </si>
  <si>
    <t>Enrique Javier Treviño Rodriguez</t>
  </si>
  <si>
    <t>Johan Blatz Buhler</t>
  </si>
  <si>
    <t>Barbara Martinez Ramirez</t>
  </si>
  <si>
    <t>Luisa Maria Blancarte Fojo</t>
  </si>
  <si>
    <t>Pedro Burciaga Melendez</t>
  </si>
  <si>
    <t>Marco Antonio Burciaga Martinez</t>
  </si>
  <si>
    <t>Elizabeth Flores Soltero</t>
  </si>
  <si>
    <t>Jesus Antonio Reza Valencia</t>
  </si>
  <si>
    <t>Mariana Patricia Cisneros</t>
  </si>
  <si>
    <t>David Prieto Ortiz</t>
  </si>
  <si>
    <t>Ing. Elena Espinoza Prieto</t>
  </si>
  <si>
    <t>Magali Lopez Duran</t>
  </si>
  <si>
    <t>Flor Montes</t>
  </si>
  <si>
    <t>Leticia Ayala Centeno</t>
  </si>
  <si>
    <t>Jorge Ayala</t>
  </si>
  <si>
    <t>Guillermo Alfonso Entiquez Tamez</t>
  </si>
  <si>
    <t>Santiago De Jesus Jimenez Tellez</t>
  </si>
  <si>
    <t>Felipe De Jesus Medina Ponce</t>
  </si>
  <si>
    <t>Lizeth Gutierrez</t>
  </si>
  <si>
    <t>Rafael Elizondo Ramirez</t>
  </si>
  <si>
    <t>Catalina Licon</t>
  </si>
  <si>
    <t>Ricardo De La Rosa Arroyo</t>
  </si>
  <si>
    <t>Pedro Pinocely Chavez</t>
  </si>
  <si>
    <t>Cesar Arturo Miranda Quezada</t>
  </si>
  <si>
    <t>Luis Alberto Portillo Guaderrama</t>
  </si>
  <si>
    <t>Animania</t>
  </si>
  <si>
    <t>Manuel Eduardo Cano Carrillo</t>
  </si>
  <si>
    <t>Lic. Amanda</t>
  </si>
  <si>
    <t>Lic. Cinthya Cano</t>
  </si>
  <si>
    <t>Daisy Perez</t>
  </si>
  <si>
    <t>Alejandro Balderrama Diaz</t>
  </si>
  <si>
    <t>Cesar Rivera Diaz</t>
  </si>
  <si>
    <t>Francisco Rivera Diaz</t>
  </si>
  <si>
    <t>Alfonso Paz Quintana</t>
  </si>
  <si>
    <t>Elsi Paz</t>
  </si>
  <si>
    <t>Alfonso Paz</t>
  </si>
  <si>
    <t>Arturo Paz</t>
  </si>
  <si>
    <t>Francisco Alonso Chavez</t>
  </si>
  <si>
    <t>Mario Humberto Medina Duarte</t>
  </si>
  <si>
    <t>Tania Pardo Clementina Vela De Medina</t>
  </si>
  <si>
    <t>Ma Del Rosario Novoa Contreras</t>
  </si>
  <si>
    <t>Carlos Refugio Garcia Guerra</t>
  </si>
  <si>
    <t>Luis Arturo Diaz Robledo</t>
  </si>
  <si>
    <t>Luis Fernando Holguin Rodriguez</t>
  </si>
  <si>
    <t>Carlos Eduardo Huerta Mendoza</t>
  </si>
  <si>
    <t>Ing. Moises Rodriguez</t>
  </si>
  <si>
    <t>German Lopez Contreras</t>
  </si>
  <si>
    <t>Salvador Orozco Corona</t>
  </si>
  <si>
    <t>Li. Maria Teresa Villalobos Gonzales</t>
  </si>
  <si>
    <t>Fernando Pacheco Cuevas</t>
  </si>
  <si>
    <t>Lic Mendoza</t>
  </si>
  <si>
    <t>Lic. Daniel Rico Bovio</t>
  </si>
  <si>
    <t>Alfonso Jimenez Gutierrez</t>
  </si>
  <si>
    <t>Ruben Javier Talamantes</t>
  </si>
  <si>
    <t>Jose Manuel Burciaga Molinar</t>
  </si>
  <si>
    <t>Ninfa Duran</t>
  </si>
  <si>
    <t>Lic. Victor Derma Sinecio</t>
  </si>
  <si>
    <t>Eduardo Antonio</t>
  </si>
  <si>
    <t>O'Reilly Vargas</t>
  </si>
  <si>
    <t>Albert Thiessen Friessen Y Peter Thiessen Neufeld,</t>
  </si>
  <si>
    <t>Cristina Eugenia Muñoz Alcocer</t>
  </si>
  <si>
    <t>Federico Garcia</t>
  </si>
  <si>
    <t>Jesus Carnero Cabral</t>
  </si>
  <si>
    <t>Carmen Leticia Leal Dominguez</t>
  </si>
  <si>
    <t>Humberto Armendariz Nuñez</t>
  </si>
  <si>
    <t>Armando Gomez Aguilar</t>
  </si>
  <si>
    <t>Jose Luis Valles Andasola</t>
  </si>
  <si>
    <t>Jose De Jesus Alonso Rodriguez,</t>
  </si>
  <si>
    <t>Hector Mario Bernal Vazquez</t>
  </si>
  <si>
    <t>Carlos Francisco Bernal Vazquez</t>
  </si>
  <si>
    <t>Erich Roberto Wolf Ponce</t>
  </si>
  <si>
    <t>Hectro Rogelio Silva</t>
  </si>
  <si>
    <t>Lic, Mendoza, Franquicialo</t>
  </si>
  <si>
    <t>Alfonso Rodriguez Garcia</t>
  </si>
  <si>
    <t>Celina Athie Zalba</t>
  </si>
  <si>
    <t>Celina Alejandra Athie Glenda</t>
  </si>
  <si>
    <t>Yohana Perez Duran</t>
  </si>
  <si>
    <t>Gabriela Portillo Ortiz</t>
  </si>
  <si>
    <t>Franquicialo</t>
  </si>
  <si>
    <t>Jaime Manuel Hinojos Rodriguez</t>
  </si>
  <si>
    <t>Adriana Castañeda</t>
  </si>
  <si>
    <t>Roberto Carballo Galicia</t>
  </si>
  <si>
    <t>Jaime Contreras Garcia</t>
  </si>
  <si>
    <t>Manuel Vargas Gallardo</t>
  </si>
  <si>
    <t>Lic. Alejandro Antillon</t>
  </si>
  <si>
    <t>Henry Andres Trujillo Orozco</t>
  </si>
  <si>
    <t>Jaime Manuel Martinez Nuñez</t>
  </si>
  <si>
    <t>Luis Carlos Gonzalez Gallegos</t>
  </si>
  <si>
    <t>Marco Antonio Fernandez Martinez</t>
  </si>
  <si>
    <t>Paola Aracely Ochoa Santini</t>
  </si>
  <si>
    <t>Titulo Recibido 14/09/2011</t>
  </si>
  <si>
    <t>Talia Josefat Estrada Alonso</t>
  </si>
  <si>
    <t>Ruth Oralia Parra Cerros</t>
  </si>
  <si>
    <t>Dr. Fernandez</t>
  </si>
  <si>
    <t>Lic. Liz Morales</t>
  </si>
  <si>
    <t>Zulema Ochoa</t>
  </si>
  <si>
    <t>Karla Belen Rodriguez Bujanda</t>
  </si>
  <si>
    <t>Guillermo Baca</t>
  </si>
  <si>
    <t>Rodolfo Erensto Muela Gurrola</t>
  </si>
  <si>
    <t>Ninfa Nohemi Montelongo Romero</t>
  </si>
  <si>
    <t>Victor Manuel Hernadez Guevara</t>
  </si>
  <si>
    <t>Lic. Luis Mendoza Arellanes</t>
  </si>
  <si>
    <t>Martin Enrique Gurrola Peña</t>
  </si>
  <si>
    <t>Javier Favela Bringas</t>
  </si>
  <si>
    <t>Laura Irene Licon Carrazco</t>
  </si>
  <si>
    <t>Lic. Jorge Arturo Olivas Perez</t>
  </si>
  <si>
    <t>Ing. Luis Ortiz Kazusa</t>
  </si>
  <si>
    <t>Sergio Chavez Rodirguez</t>
  </si>
  <si>
    <t>Eduardo Ceniceros Borunda</t>
  </si>
  <si>
    <t>Kala Belen Rodriguez Bujanda,</t>
  </si>
  <si>
    <t>Julia Margarita Urrutia Sias</t>
  </si>
  <si>
    <t>Gustavo Lopez Grajales</t>
  </si>
  <si>
    <t>Jose Triana Zuñiga</t>
  </si>
  <si>
    <t>Gilberto Manuel Reza Olivas</t>
  </si>
  <si>
    <t>Rosa Maria Morales Martinez</t>
  </si>
  <si>
    <t>Raul Armando Gomez Ramos</t>
  </si>
  <si>
    <t>Angel Herandez Gomez</t>
  </si>
  <si>
    <t>Jorge Israel Rubalcaba Heredia</t>
  </si>
  <si>
    <t>Jose Juan Renteria Lejia</t>
  </si>
  <si>
    <t>Luis Alejandro Rodriguez Romo</t>
  </si>
  <si>
    <t>Aracely Ramirez</t>
  </si>
  <si>
    <t>Alejandra Pico Villalpando</t>
  </si>
  <si>
    <t>Skarlatos Antoniadis</t>
  </si>
  <si>
    <t>Rosa Alicia Reyes Quiñones</t>
  </si>
  <si>
    <t>Gerardo Perez Barrera</t>
  </si>
  <si>
    <t>Claudia Herrera De La Rosa</t>
  </si>
  <si>
    <t>Victor Manuel Mancera Lopez</t>
  </si>
  <si>
    <t>Contacto Lic. Romo</t>
  </si>
  <si>
    <t>Maria Antonieta Meza Delgado</t>
  </si>
  <si>
    <t>Ernesto Quiñonez Ponce De Leon</t>
  </si>
  <si>
    <t>Antonia Ernestina Terreros Torres</t>
  </si>
  <si>
    <t>Laura Cecila Gomez Sedeño</t>
  </si>
  <si>
    <t>Jesus Alonso Garcia Balcorta</t>
  </si>
  <si>
    <t>Oscar Emanuel Perez Angulo</t>
  </si>
  <si>
    <t>Marco Antonio Perez Angulo</t>
  </si>
  <si>
    <t>Ilda Lozoya</t>
  </si>
  <si>
    <t>Paola</t>
  </si>
  <si>
    <t>Maira Lilia Rios Rios</t>
  </si>
  <si>
    <t>Gerardo Fierro</t>
  </si>
  <si>
    <t>Luis Fernando Robledo Anaya</t>
  </si>
  <si>
    <t>Abelardo Garza Moriel</t>
  </si>
  <si>
    <t>Ivan Arangure Jaquez</t>
  </si>
  <si>
    <t>Marina Corral</t>
  </si>
  <si>
    <t>Jose Roberto Silva Avila</t>
  </si>
  <si>
    <t>Manuel Sanchez</t>
  </si>
  <si>
    <t>Eduardo Rene</t>
  </si>
  <si>
    <t>Eleazar Rivero</t>
  </si>
  <si>
    <t>Rene Perez Quezada</t>
  </si>
  <si>
    <t>Monica Hortencia Chacon Gomez</t>
  </si>
  <si>
    <t>Maria De Los Angeles Gonzalez Marmolejo</t>
  </si>
  <si>
    <t>Cp. Ramon Aguirre Olguin</t>
  </si>
  <si>
    <t>Gustavo Montoya Dominguez</t>
  </si>
  <si>
    <t>Jorge Alberto Torres Garcia</t>
  </si>
  <si>
    <t>Mariana</t>
  </si>
  <si>
    <t>Elsi Paz Quintana,</t>
  </si>
  <si>
    <t>Alfonso Paz Quintana.</t>
  </si>
  <si>
    <t>Eduardo Paz Quintana</t>
  </si>
  <si>
    <t>Arturo Paz Quintana</t>
  </si>
  <si>
    <t>Eduaerdo</t>
  </si>
  <si>
    <t>Gabriela Prtillo Ortiz</t>
  </si>
  <si>
    <t>Manuel Rene Rascon Luna</t>
  </si>
  <si>
    <t>Lic. Roberto Medina</t>
  </si>
  <si>
    <t>Maria Elva Sepulveda Reyes</t>
  </si>
  <si>
    <t>Linne Sandoval</t>
  </si>
  <si>
    <t>Maria Elena Quintana Quezada</t>
  </si>
  <si>
    <t>Ing. Alberto Terrazas Chavez</t>
  </si>
  <si>
    <t>Nancy Minerva Cisneros Medina</t>
  </si>
  <si>
    <t>Elsa Alejandrina Tostado Fernández</t>
  </si>
  <si>
    <t>Guillermo Villalobos Vasquez</t>
  </si>
  <si>
    <t>Fortino Emilio Nuñez Saenz</t>
  </si>
  <si>
    <t>Jesus Enrique Armendáriz Franco</t>
  </si>
  <si>
    <t>Luis Alfredo Romero Terrazas</t>
  </si>
  <si>
    <t>Alejandro Mancera Lopez</t>
  </si>
  <si>
    <t>Luis Carlos Chavira Barragan</t>
  </si>
  <si>
    <t>Joel Santos Escamilla Ontiveros</t>
  </si>
  <si>
    <t>Heriberto Ramirez Velazquez</t>
  </si>
  <si>
    <t>Martin Kauenhofen Wiebe</t>
  </si>
  <si>
    <t>Franz Kauenhofen Wiebe</t>
  </si>
  <si>
    <t>Ricardo Salinas Lozano</t>
  </si>
  <si>
    <t>Paulo Cesar Reyes Nevarez</t>
  </si>
  <si>
    <t>Denisse Soto Perez</t>
  </si>
  <si>
    <t>Juan Jose Camacho Gomez</t>
  </si>
  <si>
    <t>Blanca Estela Castro Burgos</t>
  </si>
  <si>
    <t>Antonio Castro Burgos</t>
  </si>
  <si>
    <t>Juan Alberto Castro Burgos</t>
  </si>
  <si>
    <t>Eva Elisa Castro Burgos</t>
  </si>
  <si>
    <t>Federico Alberto Garcia Russek</t>
  </si>
  <si>
    <t>Claudia Acosta Guereca</t>
  </si>
  <si>
    <t>Alan Ulises Martinez Nevarez</t>
  </si>
  <si>
    <t>Jose Antonio Anchondo Arzaga</t>
  </si>
  <si>
    <t>Patricio Alejandro Padilla Favela</t>
  </si>
  <si>
    <t>Abraham Ramirez Herrera</t>
  </si>
  <si>
    <t>Gustavo Ernesto Pérez Chavira</t>
  </si>
  <si>
    <t>Jesus Antonio Chavira Aragon</t>
  </si>
  <si>
    <t>María Reimer Wall</t>
  </si>
  <si>
    <t>Luis Alfonso Luna Renteria</t>
  </si>
  <si>
    <t>Dafnis Raul Morales Diaz
Perez</t>
  </si>
  <si>
    <t>Erik Vladimir Rodriguez Pérez</t>
  </si>
  <si>
    <t>José Carlos Mendoza Hernandez</t>
  </si>
  <si>
    <t>Víctor Hugo Padilla Pérez</t>
  </si>
  <si>
    <t>Mario Humberto Medina Duarte,</t>
  </si>
  <si>
    <t>Tania Pardo</t>
  </si>
  <si>
    <t>Clementina Vela De Medina</t>
  </si>
  <si>
    <t>Francisco Antonio Carmona Nuñez</t>
  </si>
  <si>
    <t>Helados Trevi De Chihuahua, S.A. De C.V.</t>
  </si>
  <si>
    <t>Drina Janeth Cabrera Bujanda</t>
  </si>
  <si>
    <t>Albert Thiessen Friessen Y Peter Thiessen Neufeld</t>
  </si>
  <si>
    <t>Oscar Humberto Rez Baylon</t>
  </si>
  <si>
    <t>Hector Adrian Gonzalez Corral</t>
  </si>
  <si>
    <t>Jesus Antonio Martinez Escamilla</t>
  </si>
  <si>
    <t>Maria Elsa Pizarro Barrera</t>
  </si>
  <si>
    <t>Rodrigo Pizarro Barrera</t>
  </si>
  <si>
    <t>Gaston Alonso Hernandez Gutierrez</t>
  </si>
  <si>
    <t>Lic. Irma Georgina Yamada Weckmann</t>
  </si>
  <si>
    <t>Ruben Modesto Grajeda Castillo</t>
  </si>
  <si>
    <t>Hh Consultores S.C.</t>
  </si>
  <si>
    <t>Roberto Ortiz Salvador</t>
  </si>
  <si>
    <t>Dr. Jorge Galvan Antillon</t>
  </si>
  <si>
    <t>Sr.Federico Gonzalez</t>
  </si>
  <si>
    <t>Marco Ivan Salinas Rojo</t>
  </si>
  <si>
    <t>Olivia Aurora Navarrete Escalante</t>
  </si>
  <si>
    <t>Benjamin Reza Guaderrama, Contacto Georgina Diaz</t>
  </si>
  <si>
    <t>Eugenio Isabel Rivera Tena</t>
  </si>
  <si>
    <t>Yuridia Rivera</t>
  </si>
  <si>
    <t>Nelly Joyce Quiñonez</t>
  </si>
  <si>
    <t>Divary Morffi Avello</t>
  </si>
  <si>
    <t>Jaime Antonio Teran Trejo</t>
  </si>
  <si>
    <t>Erica Valdovinos</t>
  </si>
  <si>
    <t>Ing. Javier Gonzalez Holguin</t>
  </si>
  <si>
    <t>Inocente Mauricio Ramirez Hernandez</t>
  </si>
  <si>
    <t>Jose Francisco Paredes Aguayo</t>
  </si>
  <si>
    <t>Alejandro Medina Miramontes</t>
  </si>
  <si>
    <t>Alberto Gasca Perez</t>
  </si>
  <si>
    <t>Javier Eduardo Varela Sanchez</t>
  </si>
  <si>
    <t>Claudio Galacne</t>
  </si>
  <si>
    <t>German Hernandez Tanner</t>
  </si>
  <si>
    <t>Oscar Dominguez Torres</t>
  </si>
  <si>
    <t>Laura Elena Hernandez Portillo</t>
  </si>
  <si>
    <t>Daniel Cordero Teruel</t>
  </si>
  <si>
    <t>Daniel Cordero Mendoza</t>
  </si>
  <si>
    <t>Daniel Gomez Casillas</t>
  </si>
  <si>
    <t>Contadora Lucy Campista</t>
  </si>
  <si>
    <t>Luis Fernando Cano Barraza</t>
  </si>
  <si>
    <t>Alberto Campos Ferrales</t>
  </si>
  <si>
    <t>Claudia Paola Gutierrez Delgado</t>
  </si>
  <si>
    <t>Hilda Losoya Zayra</t>
  </si>
  <si>
    <t>Ivette Azaeta Villalobos</t>
  </si>
  <si>
    <t>Ing. Alejandro Aransola</t>
  </si>
  <si>
    <t>Elizabeth Rodriguez Rodriguez</t>
  </si>
  <si>
    <t>Sandra Alvarez Rojas</t>
  </si>
  <si>
    <t>Axel Josef Modlmayer</t>
  </si>
  <si>
    <t>Jose Cruz Becerra Gonzalez</t>
  </si>
  <si>
    <t>Marco Ortega</t>
  </si>
  <si>
    <t>Claudia Cruz</t>
  </si>
  <si>
    <t>Rene Loya Enriquez</t>
  </si>
  <si>
    <t>Grecia Andrea Bueno Herrera</t>
  </si>
  <si>
    <t>Liliana Margarita Ramos Sagarnaga</t>
  </si>
  <si>
    <t>Diana Rangel Martinez</t>
  </si>
  <si>
    <t>Roberto Sergio Morales Maldonado</t>
  </si>
  <si>
    <t>Daniel Gerardo Pizaña Palma</t>
  </si>
  <si>
    <t>Suleyka Aracely Guerra Jaquez</t>
  </si>
  <si>
    <t>Lic. Victor Romo</t>
  </si>
  <si>
    <t>Elsa Mondragon Lora</t>
  </si>
  <si>
    <t>Sergio Torres</t>
  </si>
  <si>
    <t>Alfonso Humberto Diaz Gomez</t>
  </si>
  <si>
    <t>Fernando Rodriguez Saucedo</t>
  </si>
  <si>
    <t>Maria Cristina Chavira</t>
  </si>
  <si>
    <t>Miguel Mehuys Rodriguez</t>
  </si>
  <si>
    <t>Fernando Hinojos Villaseñor</t>
  </si>
  <si>
    <t>Miguel Gabriel Fierro Martinez</t>
  </si>
  <si>
    <t>Lic. Gerardo Salvador Renteria Lugo</t>
  </si>
  <si>
    <t>Vicente Martinez De Santiago</t>
  </si>
  <si>
    <t>Juan Carlos Ares Cardenas</t>
  </si>
  <si>
    <t>Estefania Araiza Lopez</t>
  </si>
  <si>
    <t>Leroy John Plett Loewen</t>
  </si>
  <si>
    <t>Raul Alberto Ramirez Perez</t>
  </si>
  <si>
    <t>Antonio Mariscal Gallegos</t>
  </si>
  <si>
    <t>Maria Del Carmen Tovar Gomez Salas</t>
  </si>
  <si>
    <t>O'Reilly Vargas,</t>
  </si>
  <si>
    <t>Claudia Gloria Perez Medina</t>
  </si>
  <si>
    <t>Denisse Miranda</t>
  </si>
  <si>
    <t>Jorge Adolfo Treviño Portillo</t>
  </si>
  <si>
    <t>Alberto Antonio Alvarez Duarte</t>
  </si>
  <si>
    <t>Edel Marquez Bustillos</t>
  </si>
  <si>
    <t>Jose Luis Carrillo Ibarra</t>
  </si>
  <si>
    <t>Aurora Moreno Torres</t>
  </si>
  <si>
    <t>Franz Neufeld Wall</t>
  </si>
  <si>
    <t>Rosa Maria Juarez Aguirre</t>
  </si>
  <si>
    <t>Leopoldo Gerardo Flores Arriazola</t>
  </si>
  <si>
    <t>Veronica Moyado</t>
  </si>
  <si>
    <t>Jose Angel Gomez Ledezma</t>
  </si>
  <si>
    <t>Jesus Antonio Caraveo Vallina</t>
  </si>
  <si>
    <t>Martin Dominguez</t>
  </si>
  <si>
    <t>Lorenzo Reyes</t>
  </si>
  <si>
    <t>Julio Cesar Fava Gamboa</t>
  </si>
  <si>
    <t>Cesar Jaziel Fava Rodriguez</t>
  </si>
  <si>
    <t>Laura Cristina Rodriguez Garcia</t>
  </si>
  <si>
    <t>Maribel Amado Anaya</t>
  </si>
  <si>
    <t>Sujetadores De Aceros S.A. De C.V.</t>
  </si>
  <si>
    <t>Angel Corral Perez</t>
  </si>
  <si>
    <t>Victor Armando Ramos Porras Contacto</t>
  </si>
  <si>
    <t>Lariel Karo</t>
  </si>
  <si>
    <t>Silvia Linda Friesen Giesbrecht</t>
  </si>
  <si>
    <t>Juan Carlos Olfert Rempel</t>
  </si>
  <si>
    <t>Irma Rosa Friesen Giesbrecht</t>
  </si>
  <si>
    <t>Cornelius Thiessen Peters</t>
  </si>
  <si>
    <t>Hector Bejar Ramirez</t>
  </si>
  <si>
    <t>Oscar Alejandro Garcia Flores</t>
  </si>
  <si>
    <t>Edgar Rodriguez Holguin</t>
  </si>
  <si>
    <t>Marco Antonio Cano Barraza</t>
  </si>
  <si>
    <t>Jorge Galvan Antillon</t>
  </si>
  <si>
    <t>Octavio Chavez Corral</t>
  </si>
  <si>
    <t>Diego De Santiago Ligthbourn</t>
  </si>
  <si>
    <t>Alberto Nuñez Escudero</t>
  </si>
  <si>
    <t>Margarita Hinojos Macas</t>
  </si>
  <si>
    <t>Hilario Ramirez Varela</t>
  </si>
  <si>
    <t>Maria Teresa Perez</t>
  </si>
  <si>
    <t>Elva Delia Rosales Mata</t>
  </si>
  <si>
    <t>Guadalupe Chaevez Rodiguez</t>
  </si>
  <si>
    <t>Ernesto Alvidrez Chavez</t>
  </si>
  <si>
    <t>Maria Del Socorro Villalobos Parra</t>
  </si>
  <si>
    <t>Juan Gualberto Gonzalez Gonzalez</t>
  </si>
  <si>
    <t>Juan Carlos Sanfeliz De La Vega</t>
  </si>
  <si>
    <t>Eber Martha Maldonado</t>
  </si>
  <si>
    <t>Jesus Antonio Guerra Macias</t>
  </si>
  <si>
    <t>Roberto Zapata Chavez</t>
  </si>
  <si>
    <t>Shair Humberto Renteria Lugo</t>
  </si>
  <si>
    <t>Ubaldo Humberto Garcia Trujillo</t>
  </si>
  <si>
    <t>Leopoldo Jose Castillo Mata</t>
  </si>
  <si>
    <t>Leopoldo Antonio Castillo Salaices</t>
  </si>
  <si>
    <t>Thelma Isela Escareño Contreras</t>
  </si>
  <si>
    <t>Samuel Guadalupe Hermosillo Ramirez</t>
  </si>
  <si>
    <t>Guillermo Hermosillo Ramirez</t>
  </si>
  <si>
    <t>Juan Pablo Martinez Gutierrez</t>
  </si>
  <si>
    <t>Angel Moreno</t>
  </si>
  <si>
    <t>Amalia Margarita Romero Moreno</t>
  </si>
  <si>
    <t>Ramona Maria Elena Villalba Nuñez</t>
  </si>
  <si>
    <t>Sergio Heriberto Cadena Martinez</t>
  </si>
  <si>
    <t>Jorge Alberto Perez Olguin</t>
  </si>
  <si>
    <t>Cesar Rodriguez Woolfolk</t>
  </si>
  <si>
    <t>Ricardo Enrique Yu Trueba</t>
  </si>
  <si>
    <t>Alejandra Dominguez Portillo</t>
  </si>
  <si>
    <t>Juan Aguilar Solano</t>
  </si>
  <si>
    <t>Carlos Reyes</t>
  </si>
  <si>
    <t>Alba Rocio Andujo Vazquez</t>
  </si>
  <si>
    <t>Cesar Rodrigo Garcia Losoya</t>
  </si>
  <si>
    <t>Luis Raul Garcia Losoya</t>
  </si>
  <si>
    <t>Rafael Garza Lozano</t>
  </si>
  <si>
    <t>Luis Armando Infante Chavez</t>
  </si>
  <si>
    <t>Arturo Esparza Fonseca Contacto Gabriela Arrizon</t>
  </si>
  <si>
    <t>Jose Armando Esprza Fonseca</t>
  </si>
  <si>
    <t>Pavel Santillanes</t>
  </si>
  <si>
    <t>Anres</t>
  </si>
  <si>
    <t>Veronica Nava</t>
  </si>
  <si>
    <t>Luis</t>
  </si>
  <si>
    <t>Victor Romo</t>
  </si>
  <si>
    <t>Enrique Seira Rojas</t>
  </si>
  <si>
    <t>Homero Enrique Valles Calvete</t>
  </si>
  <si>
    <t>Allan Jose Parra Vargas</t>
  </si>
  <si>
    <t>Dora Elena Gonzalez Gonzalez</t>
  </si>
  <si>
    <t>Francisco Andujo</t>
  </si>
  <si>
    <t>Luis Lafonso Hernandez Solis</t>
  </si>
  <si>
    <t>Lic. Jaime Martinez Nunez</t>
  </si>
  <si>
    <t>Pedro Rodriguez</t>
  </si>
  <si>
    <t>Maria Eugenia Contro Crespo</t>
  </si>
  <si>
    <t>Lic. Zuñiga</t>
  </si>
  <si>
    <t>Iram Salazar</t>
  </si>
  <si>
    <t>Alfonso Escarcega Acosta</t>
  </si>
  <si>
    <t>Josefina Loya Pineda</t>
  </si>
  <si>
    <t>Gilberto Arturo Castellano Pacheco</t>
  </si>
  <si>
    <t>Jorge Ashbal Borboa Moye</t>
  </si>
  <si>
    <t>Cesar Ismael Sanchez Reza</t>
  </si>
  <si>
    <t>Alfredo Corral Serna</t>
  </si>
  <si>
    <t>Juan Carlos San Feliz De Vega</t>
  </si>
  <si>
    <t>Damaris Villalobos Perez</t>
  </si>
  <si>
    <t>Jorge Alberto Rios Juarez</t>
  </si>
  <si>
    <t>Gustabo Cota Bello</t>
  </si>
  <si>
    <t>Martha Cota Bello</t>
  </si>
  <si>
    <t>Yolanda Cardona</t>
  </si>
  <si>
    <t>Gerald Reimer Kornelsen</t>
  </si>
  <si>
    <t>Salomon Barrios Chavira</t>
  </si>
  <si>
    <t>Jose Manuel De La Rosa Gallardo</t>
  </si>
  <si>
    <t>Evelyn Janette Schiebeck Ponce</t>
  </si>
  <si>
    <t>Enrique Tarango Flores</t>
  </si>
  <si>
    <t>Lizeth Grife Arellanes</t>
  </si>
  <si>
    <t>Juan Gilberto Gonzalez Gonzalez</t>
  </si>
  <si>
    <t>Francelia Ornelas Saenz</t>
  </si>
  <si>
    <t>Claudia</t>
  </si>
  <si>
    <t>Raymundo Andres Cardona Villarreal</t>
  </si>
  <si>
    <t>Heinrich Neufeld Teichroeb</t>
  </si>
  <si>
    <t>1</t>
  </si>
  <si>
    <t>Nora Guadalupe Castañeda Villanueva U Juan Carlos Escobar Parra</t>
  </si>
  <si>
    <t>Victor Armando Ramos Porras Contacto; Llarely Karo</t>
  </si>
  <si>
    <t>Patricia De La Fuente Lopez</t>
  </si>
  <si>
    <t>Alejandro Olivas Carreon</t>
  </si>
  <si>
    <t>Juan Enrique Lopez Barrio</t>
  </si>
  <si>
    <t>Joel Antonio Torres Ordoñez, Silvia Ordoñez Loya</t>
  </si>
  <si>
    <t>Juan Gabriel Ceballos Suárez</t>
  </si>
  <si>
    <t>Rosa Margarita Estrada Rubio</t>
  </si>
  <si>
    <t>Homero Santiesteban, Maria Juana Juarez Avalos</t>
  </si>
  <si>
    <t>Emilio Renteria Torres</t>
  </si>
  <si>
    <t>Hector Mauricio Muñoz Frescas,</t>
  </si>
  <si>
    <t>Angel Quintana Vazquez</t>
  </si>
  <si>
    <t>Eva Guadalupe Lopes Mendoza</t>
  </si>
  <si>
    <t>Peter Froese Martens Y Cornelius Froese Unger, Contacto Jose Olguin.</t>
  </si>
  <si>
    <t>Francisco Emmanuel Barroso Chavez</t>
  </si>
  <si>
    <t>Jorge Enrique Alvarez Alvarez</t>
  </si>
  <si>
    <t>Oliva Porras Cueto</t>
  </si>
  <si>
    <t>Peter Blatz Krhan</t>
  </si>
  <si>
    <t>Cipriano Gutierrez Galaviz</t>
  </si>
  <si>
    <t>Manuel Jesus Lujan Dominguez</t>
  </si>
  <si>
    <t>Dolores Soto Rodriguez</t>
  </si>
  <si>
    <t>Jesus Erasmo Carreon Duarte</t>
  </si>
  <si>
    <t>Hector Manzo Alcala</t>
  </si>
  <si>
    <t>Jose Mano Valdes</t>
  </si>
  <si>
    <t>Maria Concepcion Monarrez Muñiz, Monico Galaviz</t>
  </si>
  <si>
    <t>Francisco Javier Puentes Cuellar</t>
  </si>
  <si>
    <t>Luis Alonso Palma Chavez</t>
  </si>
  <si>
    <t>Peter Olfer Krahn</t>
  </si>
  <si>
    <t>Daniel Antonio Gomez Casillas</t>
  </si>
  <si>
    <t>David Enss Neufeld</t>
  </si>
  <si>
    <t>Victor Manuel Lopez Lagos</t>
  </si>
  <si>
    <t>Alejandro Serna Sanchez</t>
  </si>
  <si>
    <t>Alberto Venancio Gardea Chacon</t>
  </si>
  <si>
    <t>Miguel Eduardo Valverde Castillo</t>
  </si>
  <si>
    <t>Liliana Perez Prieto</t>
  </si>
  <si>
    <t>Guillermo Alfredo Nava Barrera</t>
  </si>
  <si>
    <t>Jose Ulises Loya</t>
  </si>
  <si>
    <t>Alonso Terrazas</t>
  </si>
  <si>
    <t>Ruben Dominguez Corral</t>
  </si>
  <si>
    <t>Graciela Chavez Gonzalez</t>
  </si>
  <si>
    <t>Oscar Gardea</t>
  </si>
  <si>
    <t>Manuel Ignacio Sanchez Verin Moreno</t>
  </si>
  <si>
    <t>Mariana Garcia</t>
  </si>
  <si>
    <t>Ramon Enrique Lozoya</t>
  </si>
  <si>
    <t>Rita Beatriz Olague Gallegos</t>
  </si>
  <si>
    <t>Erich Roberto Wolf Ponce Contacto: Hectro Rogelio Silva</t>
  </si>
  <si>
    <t>Juan Carlos Mata Baca, Rocio Garcia Prada</t>
  </si>
  <si>
    <t>Ricardo Barreto Perez</t>
  </si>
  <si>
    <t>Leobardo Palacios Santes (Franquicialo, Luis Mendoza)</t>
  </si>
  <si>
    <t>Jorge Alberto Rios Juarez Contacto Nancy Moreno</t>
  </si>
  <si>
    <t>Alan Castillo Perez</t>
  </si>
  <si>
    <t>Liliana Reyes, Gerente General Oscar Chavez</t>
  </si>
  <si>
    <t>Ing. Jorge Sepulveda</t>
  </si>
  <si>
    <t>Jose Buena Muñoz</t>
  </si>
  <si>
    <t>Juan Carlos Anton Anton</t>
  </si>
  <si>
    <t>Itzel La Mesa Spr De Rl De Cv</t>
  </si>
  <si>
    <t>Felix Rubio Olivan</t>
  </si>
  <si>
    <t>Cristian Manuel Ortiz Jaquez</t>
  </si>
  <si>
    <t>Octavio Rivas Villarreal</t>
  </si>
  <si>
    <t>Francisco Chan Franco</t>
  </si>
  <si>
    <t>Leonardo Eloy Mata Anchondo</t>
  </si>
  <si>
    <t>Claudia Olivia Rivera Estrada</t>
  </si>
  <si>
    <t>Moper Medical, S.A. De C.V.</t>
  </si>
  <si>
    <t>Cynthia Elizabeth Mota Ruiz</t>
  </si>
  <si>
    <t>Gilberto Gustavo Pérez Rodríguez Cano</t>
  </si>
  <si>
    <t>Rogelio Pérez Elizondo</t>
  </si>
  <si>
    <t>Oscar Miguel Gardea Campos</t>
  </si>
  <si>
    <t>Maria De Jesus Palacios Herrera</t>
  </si>
  <si>
    <t>Manuel De La Rosa Sigala</t>
  </si>
  <si>
    <t>Julio Cesar Rafael Echeverria Garcia</t>
  </si>
  <si>
    <t>Fortaleza Agricola De Transporte, S. De R.L. De C.V. Contacto Flor Ortega</t>
  </si>
  <si>
    <t>Vicente Leonel Rodriguez Almeida</t>
  </si>
  <si>
    <t>Nuestro Campo, S. De R.L. De C.V.</t>
  </si>
  <si>
    <t>Alan Ricardo Muñoz Frescas</t>
  </si>
  <si>
    <t>Jesus Daniel Negrete Trevizo</t>
  </si>
  <si>
    <t>Victor Javier Casas Gomez, Martin Humberto Casas Gomez Y Jorge Alfredo Casas Gomez</t>
  </si>
  <si>
    <t>Irma Gonzalez Martinez</t>
  </si>
  <si>
    <t>Alejandro Athie Dominguez</t>
  </si>
  <si>
    <t>Froylan Omar Moreno Vargas</t>
  </si>
  <si>
    <t>Jesus Ivan Renteria Lopez</t>
  </si>
  <si>
    <t>Alberto Venancio Gardea Chacón</t>
  </si>
  <si>
    <t>Jose Refugio Cabrera Velducea Contacto Veronica Saenz . Facundo Trejo Contadora Paola</t>
  </si>
  <si>
    <t>Fernando Chavez Villagran Contacto Unico Arq. Daniel Chavez</t>
  </si>
  <si>
    <t>Rogelio Rivas Sandoval</t>
  </si>
  <si>
    <t>Fernando Trillo Antillon</t>
  </si>
  <si>
    <t>Jorge Alberto Angeles Zaragoza</t>
  </si>
  <si>
    <t>Reynol Urías Gómez Contacto Otto Urias Gomez</t>
  </si>
  <si>
    <t>Agustin Garcia Muñoz</t>
  </si>
  <si>
    <t>Alberto Antonio Alvarez Duarte Contacto Eduardo Muñoz Carrasco Y Ana Luisa Reyes Mejia</t>
  </si>
  <si>
    <t>Luis Mendoza Arellanes (Franquicialo)</t>
  </si>
  <si>
    <t>Rogelio Cano Díaz, Elisandro Payan</t>
  </si>
  <si>
    <t>Edna Rosario Marquez Galaviz</t>
  </si>
  <si>
    <t>Ricardo Estefan Miller Benavides</t>
  </si>
  <si>
    <t>Jorge Einaudi Estrada</t>
  </si>
  <si>
    <t>Jonatan Jacob Arvayo Rodriguez</t>
  </si>
  <si>
    <t>Cecilia Alejandra Reyes Lerma</t>
  </si>
  <si>
    <t>Jesus Osvaldo Rodriguez Baylon</t>
  </si>
  <si>
    <t>Priscila Maria Castillo Herrera, Gloria Gabriea Castillo Herrera</t>
  </si>
  <si>
    <t>Jesus Aron Lopez Aguirre</t>
  </si>
  <si>
    <t>Jose Miguel Holguin Garcia</t>
  </si>
  <si>
    <t>Julian Elias Rubio Amaro</t>
  </si>
  <si>
    <t>Fernando Alvarez De La Peña</t>
  </si>
  <si>
    <t>Aaron Raul Rodriguez Corral, Carlos Gustavo Valladolid Montañez</t>
  </si>
  <si>
    <t>Grupo Amex S.A. De C.V.</t>
  </si>
  <si>
    <t>Adalberto Moreno Perez</t>
  </si>
  <si>
    <t>Cesar Raymundo Mendez Santiesteban</t>
  </si>
  <si>
    <t>Manuel Francisco Gonzalez Piña</t>
  </si>
  <si>
    <t>Oscar Garcia Ramirez, Jose Alberto Morales Vazquez</t>
  </si>
  <si>
    <t>Alexandro Ixta Aguilera</t>
  </si>
  <si>
    <t>Inmobiliaria Tomas Valles Vivar S.A . De C.V.</t>
  </si>
  <si>
    <t>Edgar Ortiz</t>
  </si>
  <si>
    <t>Roman Jesus Perez Soto</t>
  </si>
  <si>
    <t>Horacio Torres Lopez</t>
  </si>
  <si>
    <t>Carnes Frias San Andres, S.A. De C.V. (Contacto Pablo Salinas)</t>
  </si>
  <si>
    <t>Centro Educativo Integral Mi Espacio, S.C.</t>
  </si>
  <si>
    <t>Inmobiliaria Tomas Valles Vivar S.A . De C.V. (Claudia Rodriguez).</t>
  </si>
  <si>
    <t>Jacinto Gomez Ruiz</t>
  </si>
  <si>
    <t>Esteban Chavez Hernandez</t>
  </si>
  <si>
    <t>Cesar Chico Flores, Rafael Chico Flores</t>
  </si>
  <si>
    <t>Alfonso Durazo Miranda</t>
  </si>
  <si>
    <t>Ing. Alejandro Lazzarotto Rodriguez</t>
  </si>
  <si>
    <t>Gerardo Gameros Lopez Y Aaron Arrieta Reyes</t>
  </si>
  <si>
    <t>Emmanuel Mendoza González</t>
  </si>
  <si>
    <t>David Gomez Molina</t>
  </si>
  <si>
    <t>Judith Lara Rivas</t>
  </si>
  <si>
    <t>Cesar Adrian Bermudez Aguilar</t>
  </si>
  <si>
    <t>Mireya Alejandra Peredo Pacheco</t>
  </si>
  <si>
    <t>Alejandra Madrid Ruiz</t>
  </si>
  <si>
    <t>Claudia Ivonne Alcala Corral</t>
  </si>
  <si>
    <t>Carolina Cordova Alvarez</t>
  </si>
  <si>
    <t>Antonio Valadez Garcia</t>
  </si>
  <si>
    <t>Carlos Avila Sanchez</t>
  </si>
  <si>
    <t>Luis Mario Chavez Dominguez</t>
  </si>
  <si>
    <t>Manuel Ángel González Loera</t>
  </si>
  <si>
    <t>Silvia Silva Saenz</t>
  </si>
  <si>
    <t>María Del Rosario Guerrero Olivares</t>
  </si>
  <si>
    <t>Martha Irene Sandoval Aldana</t>
  </si>
  <si>
    <t>Jorge Vazquez</t>
  </si>
  <si>
    <t>Rafael Almanza Mata</t>
  </si>
  <si>
    <t>Gloria Ivonne Ortiz Vivo</t>
  </si>
  <si>
    <t>Crescenciano Molina Serna</t>
  </si>
  <si>
    <t>Jesus Rios Simental, Contacto Ely Galan</t>
  </si>
  <si>
    <t>Vcl Desarrollos Y Sistemas, S.A. De C.V.</t>
  </si>
  <si>
    <t>Joel David Rodarte Delgado</t>
  </si>
  <si>
    <t>Anuar Jesus Bujaidar Mexen</t>
  </si>
  <si>
    <t>Top Medios S.A. De C.V.</t>
  </si>
  <si>
    <t>Andres Raul Martinez Grajeda</t>
  </si>
  <si>
    <t>Promotora De Proyectos Ansa, S.A. De C.V. Sofom E.N.R.</t>
  </si>
  <si>
    <t>Irma Georgina Yamada Weckmann</t>
  </si>
  <si>
    <t>Maria Mireles Antillon</t>
  </si>
  <si>
    <t>Francisco Alonso Gonzalez Davila</t>
  </si>
  <si>
    <t>Dental Technologies, S.A. De C.V. Representado Por Jorge Meza</t>
  </si>
  <si>
    <t>Peter Peters Dick Contacto Luis Aguirre</t>
  </si>
  <si>
    <t>Fabiola Elvira Armenta Olivas</t>
  </si>
  <si>
    <t>Franquicias Barbacoa El Campeon S.A. De C.V. (Ramón Enríquez Lozoya)</t>
  </si>
  <si>
    <t>Dulce Gabriela Hernandez Duarte</t>
  </si>
  <si>
    <t>Daniel David Batista Delgado</t>
  </si>
  <si>
    <t>Paola Gabriela Granillo Cereceres</t>
  </si>
  <si>
    <t>Alan Raúl Hernández Acosta Y Vanesa Herlinda Ramírez Prieto</t>
  </si>
  <si>
    <t>Victor Leopoldo Silva Ávila</t>
  </si>
  <si>
    <t>Jesús Antonio Chavira Aragón</t>
  </si>
  <si>
    <t>Olga Marcela Yáñez Moreno</t>
  </si>
  <si>
    <t>Luis Gerardo Terrazas Valles</t>
  </si>
  <si>
    <t>Cristobal Antonio Ponce Juárez</t>
  </si>
  <si>
    <t>Luis Carlos Varela Erives</t>
  </si>
  <si>
    <t>Técnica Especializada De Mantenimiento Ecológico, S.A. De C.V.</t>
  </si>
  <si>
    <t>Cornelius Wiebe Loewen</t>
  </si>
  <si>
    <t>José Enrique Cabrera Barrera</t>
  </si>
  <si>
    <t>Ulises Torres Nuñez</t>
  </si>
  <si>
    <t>Denisse Alejandra Sandoval Alvídrez Y César Alejandro Caballero Olivas</t>
  </si>
  <si>
    <t>Luis Alberto Woolfolk Abril, Cesar Rodriguez Woolfolk</t>
  </si>
  <si>
    <t>Beatríz Arzaga Estrada</t>
  </si>
  <si>
    <t>Guadalupe Rosa Emma Corral Corral</t>
  </si>
  <si>
    <t>Mauricio Pérez Carcaño</t>
  </si>
  <si>
    <t>Agustín López Daumas</t>
  </si>
  <si>
    <t>Mario Humberto Medina Duarte, Tania Pardo Clementina Vela De Medina</t>
  </si>
  <si>
    <t>Spat Mail S.A. De C.V.</t>
  </si>
  <si>
    <t>José Julio Nuñez Gutiérrez</t>
  </si>
  <si>
    <t>María Del Carmen Ramos Márquez</t>
  </si>
  <si>
    <t>Alba Ileana Jiménez García</t>
  </si>
  <si>
    <t>Eocío Chacón Torres, Leticia Zubiate</t>
  </si>
  <si>
    <t>María Carolina Sandoval Granados</t>
  </si>
  <si>
    <t>Adriana Rodriguez Vázquez</t>
  </si>
  <si>
    <t>César Alejandro Gómez Corral</t>
  </si>
  <si>
    <t>Gustavo Alonso Arvizu Rubio</t>
  </si>
  <si>
    <t>Fernando Hinojos</t>
  </si>
  <si>
    <t>Josué Hinojos Luján</t>
  </si>
  <si>
    <t>Hidrotecnología Ecológica Sa De Cv</t>
  </si>
  <si>
    <t>Andres Valles</t>
  </si>
  <si>
    <t>Promotora Sitec, Sapi De Cv, Gilberto González Russek</t>
  </si>
  <si>
    <t>Andrea</t>
  </si>
  <si>
    <t>Productos Automotrices S.A. De C.V, Ma De La Luz Martínez García</t>
  </si>
  <si>
    <t>Contacto Denisse Soto P.</t>
  </si>
  <si>
    <t>Regal Shoes Sa De Cv, José Luis Blanco Madrid, José Luis Blanco Villalobos</t>
  </si>
  <si>
    <t>Fortaleza Agricola De Transporte, S. De R.L. De C.V.</t>
  </si>
  <si>
    <t>Karina Castro Chávez</t>
  </si>
  <si>
    <t>Abel Raymundo Salas Portillo</t>
  </si>
  <si>
    <t>Top Medios S.A. De C.V., Guillermo Orozco</t>
  </si>
  <si>
    <t>Guillermo Orozco</t>
  </si>
  <si>
    <t>Esteban Chávez Hernández</t>
  </si>
  <si>
    <t>Contacto Marina Guzman</t>
  </si>
  <si>
    <t>Pedro Pinocely Chavez, Mayra Sotelo</t>
  </si>
  <si>
    <t>Cel Mario</t>
  </si>
  <si>
    <t>María Monserrat Jaques García</t>
  </si>
  <si>
    <t>Mónica Gabriela Lucero Holguín</t>
  </si>
  <si>
    <t>Contacto Humberto Fuentes Huerta</t>
  </si>
  <si>
    <t>Mónica Lucero Cel</t>
  </si>
  <si>
    <t>César René Contreras Pavlovich</t>
  </si>
  <si>
    <t>Contacto:Vania Contreras Vidales</t>
  </si>
  <si>
    <t>Javier Sáenz Hernández</t>
  </si>
  <si>
    <t>Hipatia Cristina González Villaseñor</t>
  </si>
  <si>
    <t>Ana Isabel</t>
  </si>
  <si>
    <t>Ernesto Antonio Laphond De La Peña</t>
  </si>
  <si>
    <t>Jacobo Heriberto Márquez Balderrama</t>
  </si>
  <si>
    <t>Alejandro Nieto Nuñez</t>
  </si>
  <si>
    <t>César Francisco Zaragoza Márquez, Martín Fernando Reza Mendíaz</t>
  </si>
  <si>
    <t>Contacto: Alma Gallegos</t>
  </si>
  <si>
    <t>Octavio Socorro Garcia Almeida, Laura Lopez</t>
  </si>
  <si>
    <t>Laura</t>
  </si>
  <si>
    <t>Octavio Socorro Garcia Almeida, Rosalva, Laura Lopez</t>
  </si>
  <si>
    <t>Culinaria Nacional Sa De Cv, Armando Villarreal</t>
  </si>
  <si>
    <t>Jaime Del Castillo Y Armando Villarreal</t>
  </si>
  <si>
    <t>Armando Villarreal</t>
  </si>
  <si>
    <t>Ever Alonso Maynez Villalobos</t>
  </si>
  <si>
    <t>Jorge Galván Antillón</t>
  </si>
  <si>
    <t>Aminda Maaría Madariaga Ponce Eduardo Gutiérrez Picos</t>
  </si>
  <si>
    <t>Franz Froese Unger</t>
  </si>
  <si>
    <t>Erik Guadalupe Saenz Peinado Contacto: Jorge Saenz Peinado</t>
  </si>
  <si>
    <t>Issac Díaz Gurrola Contacto: Miguel Ángel Sánchez Trejo</t>
  </si>
  <si>
    <t>Oscar Federico Legarreta Rothe</t>
  </si>
  <si>
    <t>Ramón Felipe Aguirre De La Rosa Contacto: Mayra Almeida</t>
  </si>
  <si>
    <t>Juan Javier Verdugo García</t>
  </si>
  <si>
    <t>Oscar Miguel Gardea Campos/ Contactos Carlos Ivan Luna B Y Oscar Miguel Gardea</t>
  </si>
  <si>
    <t>Juan Enrique Vidal López</t>
  </si>
  <si>
    <t>Manuel Sanchez Verin</t>
  </si>
  <si>
    <t>(Alejandro)</t>
  </si>
  <si>
    <t>Graciela Palacios Loya</t>
  </si>
  <si>
    <t>Luis Eduardo Domínguez Lozoya</t>
  </si>
  <si>
    <t>Fernando Rodríguez Cervantes</t>
  </si>
  <si>
    <t>Andrina Del Valle Cedeño Blanco</t>
  </si>
  <si>
    <t>Lizeth Avril Gómez López</t>
  </si>
  <si>
    <t>Francisco Martín Rico Concha</t>
  </si>
  <si>
    <t>Ricardo González Rodríguez</t>
  </si>
  <si>
    <t>Hermes González Rascón</t>
  </si>
  <si>
    <t>Rendell Ruben Reimer Penner Y Ionna Jasiel Cuevas Clingan</t>
  </si>
  <si>
    <t>Leticia Pamela Gordillo De La O Y Leslie Alejandra Carrasco De La O</t>
  </si>
  <si>
    <t>Juan Javier Verdugo Garcia</t>
  </si>
  <si>
    <t>Johan Wiebe Neufeld</t>
  </si>
  <si>
    <t>Sandra Eugenia Flores Vallina</t>
  </si>
  <si>
    <t>Hector Mauricio Muñoz Frescas</t>
  </si>
  <si>
    <t>Lci Internacional S.A De C.V</t>
  </si>
  <si>
    <t>Gabriela Lucia Valdez Lopez</t>
  </si>
  <si>
    <t>Mario Antonio Chavez Chavez</t>
  </si>
  <si>
    <t>Contacto: Luis Mario Chavez Domínguez</t>
  </si>
  <si>
    <t>Veronica Torres Anaya</t>
  </si>
  <si>
    <t>Hector Mauricio Muños Frescas</t>
  </si>
  <si>
    <t>Yadira Terrazas Correa</t>
  </si>
  <si>
    <t>Rogelio</t>
  </si>
  <si>
    <t>Hebert Alejandro Gutierrez Garcia</t>
  </si>
  <si>
    <t>Jorge Osbaldo Rodriguez Orozco</t>
  </si>
  <si>
    <t>Edna Guadalupe Flores</t>
  </si>
  <si>
    <t>Salvador Aguilar Sanchez</t>
  </si>
  <si>
    <t>Ma. De La Luz Martinez Garcia</t>
  </si>
  <si>
    <t>Joyce Alvarez</t>
  </si>
  <si>
    <t>Omar Manuel Barraza Padilla</t>
  </si>
  <si>
    <t>German Hernande Tanner</t>
  </si>
  <si>
    <t>Victor Javier Casas Gomez, Martin Humberto Casas Gomez</t>
  </si>
  <si>
    <t>Marcela Castillo Ramos, Rosa Elena Vigliante Rubio</t>
  </si>
  <si>
    <t>Javier Ivan Rodriguez Martinez</t>
  </si>
  <si>
    <t>Marco Antonio Santiesteban Sandoval</t>
  </si>
  <si>
    <t>Cesar Octavio Martinez Orona</t>
  </si>
  <si>
    <t>Lilia Guadalupe Merodio Reza</t>
  </si>
  <si>
    <t>Luis Alberto Robles Delgado</t>
  </si>
  <si>
    <t>Jose Delfino Merlo Merlo</t>
  </si>
  <si>
    <t>Elena Espinoza Prieto</t>
  </si>
  <si>
    <t>Ricardo Arnulfo Valdez Soberanez</t>
  </si>
  <si>
    <t>Yolanda Erives Contreras</t>
  </si>
  <si>
    <t>Miguel Angel De La Rosa Olivas / Alejandro Lopez Fierro</t>
  </si>
  <si>
    <t>Javier Urquiza</t>
  </si>
  <si>
    <t>Daniel Gustavo Baca Estala</t>
  </si>
  <si>
    <t>Jorge Ivan Ginther Arzaga Y Victor Omar Ginther Arzaga</t>
  </si>
  <si>
    <t>Hector Manuel Gomez Silva</t>
  </si>
  <si>
    <t>Alan Varela Erives</t>
  </si>
  <si>
    <t>Manuel Solis</t>
  </si>
  <si>
    <t>Andres Avelino Nava Salinas</t>
  </si>
  <si>
    <t>Milton Chavez</t>
  </si>
  <si>
    <t>Hecto Gomez</t>
  </si>
  <si>
    <t>Rodrigo Mesta Falomir</t>
  </si>
  <si>
    <t>Sergio Tejada</t>
  </si>
  <si>
    <t>Victor Armando Ramos</t>
  </si>
  <si>
    <t>Benigno Clemente Contreras</t>
  </si>
  <si>
    <t>Rodrigo Villareal</t>
  </si>
  <si>
    <t>Hector Oswaldo Chao</t>
  </si>
  <si>
    <t>Sumaya Jazen Miramontes</t>
  </si>
  <si>
    <t>Jorge Rodiguez Trejo</t>
  </si>
  <si>
    <t>Daniel Renteria</t>
  </si>
  <si>
    <t>Rafael Montilla</t>
  </si>
  <si>
    <t>Allan Parra</t>
  </si>
  <si>
    <t>Matthen James Watts</t>
  </si>
  <si>
    <t>Rafael Edgardo Montilla Rodriguez</t>
  </si>
  <si>
    <t>Jaime Alberto Morales</t>
  </si>
  <si>
    <t>Bernardo Valenzuela</t>
  </si>
  <si>
    <t>Franciso Magaña</t>
  </si>
  <si>
    <t>Marina Guzman</t>
  </si>
  <si>
    <t>Luis Enrique Cano</t>
  </si>
  <si>
    <t>Antonio Mesa</t>
  </si>
  <si>
    <t>Francisco Martinez De Alcala</t>
  </si>
  <si>
    <t>Mauricio Santillan Trejo</t>
  </si>
  <si>
    <t>Edwin</t>
  </si>
  <si>
    <t>Carlos Villalobos</t>
  </si>
  <si>
    <t>Carlos Medrano</t>
  </si>
  <si>
    <t>Franz Froese</t>
  </si>
  <si>
    <t>Carlos Garcia Gonzalez</t>
  </si>
  <si>
    <t>Avril Gomez</t>
  </si>
  <si>
    <t>Jesus Carrillo</t>
  </si>
  <si>
    <t>Lic. Allan Jose Parra Vargas</t>
  </si>
  <si>
    <t>Roberto Ortiz</t>
  </si>
  <si>
    <t>Maria De Los Angeles Gonzalez</t>
  </si>
  <si>
    <t>Daniel Batista Delgado</t>
  </si>
  <si>
    <t>Jorge Cabrera</t>
  </si>
  <si>
    <t>Sergio Alfonso Cano Fonseca</t>
  </si>
  <si>
    <t>Carlos Gustavo Vallodolid</t>
  </si>
  <si>
    <t>Francisco Javier Zamarron</t>
  </si>
  <si>
    <t>Guadalupe Teran Ortega</t>
  </si>
  <si>
    <t>Armando Montilla</t>
  </si>
  <si>
    <t>Samuel Abraham Cuellar</t>
  </si>
  <si>
    <t>Luis Antonio Montoya</t>
  </si>
  <si>
    <t>Alexis Stenner</t>
  </si>
  <si>
    <t>José Joaquín Fernandéz Guzmán</t>
  </si>
  <si>
    <t>Fernando Bedel Tiscareño Lujan</t>
  </si>
  <si>
    <t>Nuevos Duweños: Miguel Hernandez Cel. 614 169-05-53 Y Alejandro Leyva 614 427 24 05</t>
  </si>
  <si>
    <t>Jorge Azarate</t>
  </si>
  <si>
    <t>Jeaneth Dominguez</t>
  </si>
  <si>
    <t>Mireya Peredo</t>
  </si>
  <si>
    <t>Aurora Gabriela Prieto</t>
  </si>
  <si>
    <t>Ricardo Cortes</t>
  </si>
  <si>
    <t>Jaime Gomez</t>
  </si>
  <si>
    <t>Sergio Morales Salais</t>
  </si>
  <si>
    <t>Johan Teichroeb Rempel</t>
  </si>
  <si>
    <t>Lina Romero</t>
  </si>
  <si>
    <t>Maria Quiñonez</t>
  </si>
  <si>
    <t>Esperanza Leyva Najera</t>
  </si>
  <si>
    <t>Diego</t>
  </si>
  <si>
    <t>Claudia Ruiz</t>
  </si>
  <si>
    <t>Carlos Arturo Villalobos</t>
  </si>
  <si>
    <t>Javier Luna</t>
  </si>
  <si>
    <t>Claudia Alvares</t>
  </si>
  <si>
    <t>Cesar Gomez</t>
  </si>
  <si>
    <t>Gilberto Arturo Castellanos Pacheco</t>
  </si>
  <si>
    <t>Janneth Elvira Gámez Galván</t>
  </si>
  <si>
    <t>Arturo Esparza Fonseca</t>
  </si>
  <si>
    <t>Johan Wiebe Berg</t>
  </si>
  <si>
    <t>Carlos Ismael Baca Guardiola</t>
  </si>
  <si>
    <t>Dively</t>
  </si>
  <si>
    <t>Jorge Refugio Prieto Gil</t>
  </si>
  <si>
    <t>Virginia Estela Granillo Saláis</t>
  </si>
  <si>
    <t>Hilda Magdaleno Amaya</t>
  </si>
  <si>
    <t>Susana Cárdenas Serna</t>
  </si>
  <si>
    <t>Adriana Susana Cabrera Dávila Gabiri</t>
  </si>
  <si>
    <t>Javier Antonio Rascon Rodriguez</t>
  </si>
  <si>
    <t>Jorge Ivan Ortiz Chavira</t>
  </si>
  <si>
    <t>Jorge Iván Ortiz Chavira</t>
  </si>
  <si>
    <t>Marcela Gallego Cano</t>
  </si>
  <si>
    <t>Yuri Vladimir Armendariz Molina</t>
  </si>
  <si>
    <t>Jaime Gabriel Hernandez Rodriguez</t>
  </si>
  <si>
    <t>Adán Salazar</t>
  </si>
  <si>
    <t>Sergio Rascón Domínguez</t>
  </si>
  <si>
    <t>Alberto Orozco Burciaga</t>
  </si>
  <si>
    <t>Jose Luis Armendariz Nuñez</t>
  </si>
  <si>
    <t>Sergio Raul Parra Moncada</t>
  </si>
  <si>
    <t>Jorge Guillremo Carreon Pérez</t>
  </si>
  <si>
    <t>Alejandro Antillón Delgado</t>
  </si>
  <si>
    <t>Alejandro Mancera López</t>
  </si>
  <si>
    <t>Juan Carlos Carbajal Romero</t>
  </si>
  <si>
    <t>José Roberto Silva Ávila</t>
  </si>
  <si>
    <t>Nubia Lizette Romero Gutierrez</t>
  </si>
  <si>
    <t>Victor Gerónimo González Riverón</t>
  </si>
  <si>
    <t>Ing. Pavel González</t>
  </si>
  <si>
    <t>Ruben Luna Ogaz</t>
  </si>
  <si>
    <t>Zuszeth Luna</t>
  </si>
  <si>
    <t>Erick Luna</t>
  </si>
  <si>
    <t>Lic. Jaime Manuel Martínez Núñez</t>
  </si>
  <si>
    <t>Luisa Yadira Nevarez Torres</t>
  </si>
  <si>
    <t>Karina Saenz</t>
  </si>
  <si>
    <t>Tonny Enns</t>
  </si>
  <si>
    <t>Ana Esther Placencia Castillo</t>
  </si>
  <si>
    <t>Marco Cesar Rodriguez Woolfolk</t>
  </si>
  <si>
    <t>Luis Alberto Woolfolk</t>
  </si>
  <si>
    <t>Ricardo Balderrama Loustaunau</t>
  </si>
  <si>
    <t>Adriana Cecilia Gutierrez Lozano</t>
  </si>
  <si>
    <t>Gerardo Aviña Martínez</t>
  </si>
  <si>
    <t>Amador Antonio Domínguez Mendoza</t>
  </si>
  <si>
    <t>Antonio Sánchez Pérez</t>
  </si>
  <si>
    <t>Raymundo Rodríguez Castro</t>
  </si>
  <si>
    <t>Jesus Aristides Chan Sanchez</t>
  </si>
  <si>
    <t>Federico Carbajal Baca</t>
  </si>
  <si>
    <t>Carlos Gabriel Cano Alzaga</t>
  </si>
  <si>
    <t>Abraham Wiebe Neufeld</t>
  </si>
  <si>
    <t>Lic. Francisco Saénz Silva</t>
  </si>
  <si>
    <t>Mario González</t>
  </si>
  <si>
    <t>Encarnación Sánchez</t>
  </si>
  <si>
    <t>Carlos Alonso Palomino Carrillo</t>
  </si>
  <si>
    <t>Mary Ann Amparo Ramirez Garcia</t>
  </si>
  <si>
    <t>Arturo Hernandez Terrazas</t>
  </si>
  <si>
    <t>Dora Alicia Muñiz Marquez</t>
  </si>
  <si>
    <t>Antonia Escarcega Urias</t>
  </si>
  <si>
    <t>Emmanuel Mendoza Gonzalez</t>
  </si>
  <si>
    <t>Rafael Fernando Moraga Monroy</t>
  </si>
  <si>
    <t>Freddy Fehr Kornelsen</t>
  </si>
  <si>
    <t>Jose Julio Nuñez Gutierrez</t>
  </si>
  <si>
    <t>Maria Glafira Manriquez Caldera</t>
  </si>
  <si>
    <t>Jose Luis Gonzalez Escudero</t>
  </si>
  <si>
    <t>Randell Ruben Reimer Penner</t>
  </si>
  <si>
    <t>Fernando Jose Amaya Estrada</t>
  </si>
  <si>
    <t>Francisco Toledo</t>
  </si>
  <si>
    <t>Francisco Javier De La Cruz Aguirre</t>
  </si>
  <si>
    <t>Ruben Juarez Gonzalez</t>
  </si>
  <si>
    <t>Alberto Ramirez Alvarez</t>
  </si>
  <si>
    <t>Gerardo Arzaga Luevano</t>
  </si>
  <si>
    <t>Gerardo Fernandez Oviedo</t>
  </si>
  <si>
    <t>Araceli Ochoa Porras</t>
  </si>
  <si>
    <t>Sergio Oswaldo Duarte Rivero</t>
  </si>
  <si>
    <t>Gema Olivia Saucedo Aguila</t>
  </si>
  <si>
    <t>Paola Patricia Castrezana Gonzalez</t>
  </si>
  <si>
    <t>Jose Osiris Vasquez Gutierrez, Octavio Agustin Santaella Beltran, Manuel Antonio Petate Aragon.</t>
  </si>
  <si>
    <t>Tania Aguirre Carrillo</t>
  </si>
  <si>
    <t>Dra. Ana Gabriela Aguirre Carrillo</t>
  </si>
  <si>
    <t>Maria Isabel Araceli Antunez De Anda</t>
  </si>
  <si>
    <t>Carlos Antunez De Anda</t>
  </si>
  <si>
    <t>Ricardo Alonso Estrada Rubio</t>
  </si>
  <si>
    <t>Carlos Ivan Lozoya Contreras</t>
  </si>
  <si>
    <t>Susana Lizeth Antillon Solis, Rene Quezada Barrera</t>
  </si>
  <si>
    <t>Jorge Alberto Granados Dominguez</t>
  </si>
  <si>
    <t>Ricardo González Rodriguez</t>
  </si>
  <si>
    <t>Mariana Gomez Aguilar</t>
  </si>
  <si>
    <t>Lidia Berenice Solis Lujan</t>
  </si>
  <si>
    <t>Rogelio Reza Gallegos</t>
  </si>
  <si>
    <t>Vicente Salazar Cortinas</t>
  </si>
  <si>
    <t>Laura García Infante</t>
  </si>
  <si>
    <t>Ana Margarita Romero Torres</t>
  </si>
  <si>
    <t>Maria Del Carmen Estrada Arevalo</t>
  </si>
  <si>
    <t>Javier González Quintana</t>
  </si>
  <si>
    <t>Andres Antonio Valles De Los Rios</t>
  </si>
  <si>
    <t>Rodrigo Saenz Silva, Dora Alicia Enriquez Jauregui</t>
  </si>
  <si>
    <t>Julia Eugenia Cabral Pulido</t>
  </si>
  <si>
    <t>Jesus Lopez Guerrero</t>
  </si>
  <si>
    <t>Abraham Heide Enns</t>
  </si>
  <si>
    <t>Jose Efrain Perez Flores</t>
  </si>
  <si>
    <t>Asbel Alberto Encinas Cortina</t>
  </si>
  <si>
    <t>Ana Sofia Sierra Garcia</t>
  </si>
  <si>
    <t>Ana Cinthya De Jesus Garcia / Jorge Pascual Montufar Heredia</t>
  </si>
  <si>
    <t>Jacob Froese Unger</t>
  </si>
  <si>
    <t>Georguna Irene Perez Campoy</t>
  </si>
  <si>
    <t>Luis Fernando Santiesteban Schiebeck</t>
  </si>
  <si>
    <t>Gilda Edith Galaviz Rios</t>
  </si>
  <si>
    <t>Diva Elia Rios Rios</t>
  </si>
  <si>
    <t>Leslie Wright</t>
  </si>
  <si>
    <t>Dr. Manuel Gerardo Leal Almeida</t>
  </si>
  <si>
    <t>Jorge Talamas Abbud</t>
  </si>
  <si>
    <t>José De Jesus Fajardo Sandoval</t>
  </si>
  <si>
    <t>Ernesto Corral Chavez</t>
  </si>
  <si>
    <t>Margarita Vargas Aguilera</t>
  </si>
  <si>
    <t>Claudia Marcela Romero López</t>
  </si>
  <si>
    <t>Marco Edrey Gonzalez Murillo</t>
  </si>
  <si>
    <t>Ana Susana Salgado Martines</t>
  </si>
  <si>
    <t>Ana Silvia Martinez Tovar</t>
  </si>
  <si>
    <t>Javier Lujan Valdes</t>
  </si>
  <si>
    <t xml:space="preserve">
Edgar Alejandro Jurado Romero</t>
  </si>
  <si>
    <t>Humberto Ortega Mendoza</t>
  </si>
  <si>
    <t>Internacional De Ceramica, S.A.B. De Cv</t>
  </si>
  <si>
    <t>Hugo Jesús Hernandez López</t>
  </si>
  <si>
    <t>Jorge Alberto Baca Franco</t>
  </si>
  <si>
    <t>Novacordis S.C</t>
  </si>
  <si>
    <t>Erick Noe Miramontes Baca</t>
  </si>
  <si>
    <t>Jorge Arturo Rodriguez Bujanda</t>
  </si>
  <si>
    <t>Ana Sofía Creel Ojeda</t>
  </si>
  <si>
    <t>Antonio Camberos Baeza</t>
  </si>
  <si>
    <t>Heli Elena Perez Loya</t>
  </si>
  <si>
    <t>Eduardo Vega Baca</t>
  </si>
  <si>
    <t>Alejandro Mancera</t>
  </si>
  <si>
    <t>Hector Manauel Gomez Silva</t>
  </si>
  <si>
    <t xml:space="preserve">
Bernardo Emilio Valenzuela Salazar</t>
  </si>
  <si>
    <t>Adriana Flores Álvarez</t>
  </si>
  <si>
    <t>Julia Raquel Funes Leiva</t>
  </si>
  <si>
    <t>Pablo Ignacio Simmons Suarez</t>
  </si>
  <si>
    <t>Jose Alejandro Dozal Camargo</t>
  </si>
  <si>
    <t>Alfredo Rascon Casas</t>
  </si>
  <si>
    <t>Isis Cleopatra Stenner Ronquillo</t>
  </si>
  <si>
    <t>Edgar Galván Moriel</t>
  </si>
  <si>
    <t>Laura Alejandra Amézaga Martines</t>
  </si>
  <si>
    <t>Eloy Santiago Vallina Garza</t>
  </si>
  <si>
    <t>Ingrid Lorena Belkotosky Rascon</t>
  </si>
  <si>
    <t>Ambrosio Venegas Gutierrez</t>
  </si>
  <si>
    <t>Teresa De Lourdes Athie Zalba</t>
  </si>
  <si>
    <t>Antonio Jesus Roca Meyer</t>
  </si>
  <si>
    <t>William Richard Simah Allal</t>
  </si>
  <si>
    <t>Luz Maria Mendoza Gutierrez</t>
  </si>
  <si>
    <t>Mario Andres Ugalde Elias</t>
  </si>
  <si>
    <t>Pedro Wiebe Thiessen</t>
  </si>
  <si>
    <t>Maria Julia Barrio Cabral</t>
  </si>
  <si>
    <t>Delia Eugenia Barrio Cabral</t>
  </si>
  <si>
    <t>Margarita Cazares Ramos</t>
  </si>
  <si>
    <t>Advanced Network Consulting. S. A De C.V</t>
  </si>
  <si>
    <t>Fernando Rios Herrera</t>
  </si>
  <si>
    <t>Denisse Yolanda Zamarripa Ramirez</t>
  </si>
  <si>
    <t>Viviana Rubí Trevizo Muñoz</t>
  </si>
  <si>
    <t>Francisco Martin Rico Concha</t>
  </si>
  <si>
    <t>Mayoreo Garay De Chihuahua, S.A. De C.V.</t>
  </si>
  <si>
    <t>Suminsa Corportation, S.A. De C.V.</t>
  </si>
  <si>
    <t>Eduardo Ernesto Villa Maciel</t>
  </si>
  <si>
    <t>Larusa S.A. De C.V.</t>
  </si>
  <si>
    <t>Nuestro Campo S. De R.L. De C.V.</t>
  </si>
  <si>
    <t>Flor Maria Ortega Sotelo</t>
  </si>
  <si>
    <t>Ivan Andres Barroso Rodriguez</t>
  </si>
  <si>
    <t>Silvia Rocio Rodriguez Fonseca</t>
  </si>
  <si>
    <t>Miguel Fernando Rodriguez Fonseca</t>
  </si>
  <si>
    <t>Laura Guadlupe Flores Gallegos</t>
  </si>
  <si>
    <t>Laura Garcia Infante</t>
  </si>
  <si>
    <t>Gerardo Arzada Luevano</t>
  </si>
  <si>
    <t>Alejandro Guizar Esparza</t>
  </si>
  <si>
    <t>Carlos Alberto Acevedo Robles</t>
  </si>
  <si>
    <t>Andrea Carolina Creel Ojeda</t>
  </si>
  <si>
    <t>Estephania Musi Salome</t>
  </si>
  <si>
    <t>Daniel Rodriguez Rivas</t>
  </si>
  <si>
    <t>Federico Alberto García Russek</t>
  </si>
  <si>
    <t>Martin Valenzuela Terrazas</t>
  </si>
  <si>
    <t>Ignacio Pineda Jimenez</t>
  </si>
  <si>
    <t>Jose Luis Blanco Madrid</t>
  </si>
  <si>
    <t>Veronica Maria Nava Salinas</t>
  </si>
  <si>
    <t>Luis Arturo Nava Salinas</t>
  </si>
  <si>
    <t>Jose Alejandro Reynoso Islas</t>
  </si>
  <si>
    <t>Maria Guadalupe Reyes Gutierrez</t>
  </si>
  <si>
    <t>Arturo Arrieta Najera</t>
  </si>
  <si>
    <t>Miguel Jurado Caro</t>
  </si>
  <si>
    <t>Pedro Balderrama Duran</t>
  </si>
  <si>
    <t>Sr. Rodolfo Calderón</t>
  </si>
  <si>
    <t>Dr. Jorge Vázquez Díaz, Humberto Vazquez Diaz</t>
  </si>
  <si>
    <t>Octavio Socorro Garcia Almeida</t>
  </si>
  <si>
    <t>Oscar Garcia Martinez Y Oscar Garcia Ramirez</t>
  </si>
  <si>
    <t>Casa Myers Sa.</t>
  </si>
  <si>
    <t>Hector Heber Calderon Duran</t>
  </si>
  <si>
    <t>Julio Lozano Ibañes</t>
  </si>
  <si>
    <t>Adrian Octavio Reynoso Cuervo</t>
  </si>
  <si>
    <t>Mauricio Ruiz Lozano</t>
  </si>
  <si>
    <t>Mauricio Ruiz Lozano, Sr. Roriguez, Melissa Cintra</t>
  </si>
  <si>
    <t>Zeferino Gomez Espinoza</t>
  </si>
  <si>
    <t>Luis Guillermo Ariyoshi Soto</t>
  </si>
  <si>
    <t>Patrcio Alejandro Padilla Favela</t>
  </si>
  <si>
    <t>Guadalupe De Jesus Salinas Dominguez</t>
  </si>
  <si>
    <t>Liliana Margarita Rmos Sagarnaga, Diana Ranrel Martinez</t>
  </si>
  <si>
    <t>Leonel Mercado Armenta, Herminia Alvarado</t>
  </si>
  <si>
    <t>Raymundo Andres Cardona Villareal</t>
  </si>
  <si>
    <t>Jasiel Zapata Valdez</t>
  </si>
  <si>
    <t>Julian Rubio Amaro</t>
  </si>
  <si>
    <t>Manuel Enrique Rodriguez Canales, Emilio Adrian Perez Hernandez</t>
  </si>
  <si>
    <t>María Socorro Acosta Acosta</t>
  </si>
  <si>
    <t>Luis Alberto Woolfolk Abril, Cesar Rodriguez Woolfolk,</t>
  </si>
  <si>
    <t>Contacto Flor María Ortega Sotelo</t>
  </si>
  <si>
    <t>Cesar Francisco Zaragoza Marquez Martin Fernando Reza Mendias</t>
  </si>
  <si>
    <t>Alma Gallegos</t>
  </si>
  <si>
    <t>Victor Ramos</t>
  </si>
  <si>
    <t>Jeaneth Dominguez Holguin</t>
  </si>
  <si>
    <t>Sergio Raúl Parra Moncada</t>
  </si>
  <si>
    <t>Monico Galaviz</t>
  </si>
  <si>
    <t>José Efraín Pérez Flores</t>
  </si>
  <si>
    <t>Bernardo Francisco Toledo</t>
  </si>
  <si>
    <t>Gilberto Gustavo Perez Rodriguez Cano</t>
  </si>
  <si>
    <t>Carlos Humberto Fierro Portillo</t>
  </si>
  <si>
    <t>Rosalinda Olivas Lara</t>
  </si>
  <si>
    <t>Ing. Alfonso Ferez, Antonio Aguilar, Hugo Meraz</t>
  </si>
  <si>
    <t>Elodia Escarcega Flores</t>
  </si>
  <si>
    <t>Eusebio Resendiz Ramirez</t>
  </si>
  <si>
    <t>Maria Ludivina Salomon Garza,Raul Genaro Melendez Salomon</t>
  </si>
  <si>
    <t>Karina Vazquez,Henrich Klassen Thiessen,Jorge Caraveo,Martin Klassen Thiessen</t>
  </si>
  <si>
    <t>Jesus Ernesto Barrio Ochoa,Nancy Calderon,Roberto Lara De La Fuente</t>
  </si>
  <si>
    <t>Salvador Moran Nuñez,Isela Moran Ramos,Francisco Javier Ortega Chavez,Cesar Moran Ramos</t>
  </si>
  <si>
    <t>Raul Javier Cota Arizmendi,Carlos Avila Camacho</t>
  </si>
  <si>
    <t>Miguel Angel Aguilar Contreras</t>
  </si>
  <si>
    <t>Terry Leany Boyer</t>
  </si>
  <si>
    <t>Eliezer Ramos</t>
  </si>
  <si>
    <t>Manuel Salcido</t>
  </si>
  <si>
    <t>Chris Arredondo</t>
  </si>
  <si>
    <t>Rogelio Cano Díaz</t>
  </si>
  <si>
    <t>Salvador Moran Nuñez</t>
  </si>
  <si>
    <t>Hector Gonzalo Daniel Perez</t>
  </si>
  <si>
    <t>Marco Cesar Rodiguez Woolfolk Y Luis Woolfolk</t>
  </si>
  <si>
    <t>Miguel Angel Agular Contreras, Marco Antonio Aguilar Contreras, Flor Alicia Aguilar Contreras</t>
  </si>
  <si>
    <t>Salvador Horacio Del Casillo Serna</t>
  </si>
  <si>
    <t>Carlos Francisco Bernal Velazquez Y Nancy Guerra Infante</t>
  </si>
  <si>
    <t>Alfonso Alcantara Gallegos/ Primitivo Guerra</t>
  </si>
  <si>
    <t>Jose Ernesto Duran Herrera</t>
  </si>
  <si>
    <t>Hector Manuel Bernal Amezcua</t>
  </si>
  <si>
    <t>Jose Raul Gonzalez Jurado</t>
  </si>
  <si>
    <t>Victor Hugo Aragon Perez</t>
  </si>
  <si>
    <t>Victor Manuel Peña San Emeterio</t>
  </si>
  <si>
    <t>Mariano Sanchez Corral</t>
  </si>
  <si>
    <t>Lucia Denisse Chavira Acosta</t>
  </si>
  <si>
    <t>Jesus Manuel Reyes Gutierrez</t>
  </si>
  <si>
    <t>Lic. Romo</t>
  </si>
  <si>
    <t>Maria Elena Dominguez Robles</t>
  </si>
  <si>
    <t>Gloria Gabriela Y Pricila Castillo Herrera</t>
  </si>
  <si>
    <t>Gerardo Gameros Gardea</t>
  </si>
  <si>
    <t>Grupo Papigochic</t>
  </si>
  <si>
    <t>Nora Olivia Herrera Armendariz (Mama)</t>
  </si>
  <si>
    <t>Hector Rene Mendez Saucedo</t>
  </si>
  <si>
    <t>David Alejandro Paredes Mendoza</t>
  </si>
  <si>
    <t>Mario Hernández Moreno</t>
  </si>
  <si>
    <t>Ricardo Ayub</t>
  </si>
  <si>
    <t>Henrry Trujillo</t>
  </si>
  <si>
    <t>Alejandro Ruvalcaba Licon</t>
  </si>
  <si>
    <t>Jaime Garate (Dueño Socio)
Oscar D. Hernández (Dueño Socio)</t>
  </si>
  <si>
    <t>Ing. Javier Dominguez</t>
  </si>
  <si>
    <t>Leticia Ayala Centeno, Jorge Ayala</t>
  </si>
  <si>
    <t>Las Faenas</t>
  </si>
  <si>
    <t>Juan Manuel Puente</t>
  </si>
  <si>
    <t>Alfonso Escarcega Acosta Y Josefina Loya Pineda</t>
  </si>
  <si>
    <t>Karla Garcia Flores</t>
  </si>
  <si>
    <t>Lara Elias Carlos Paulo / Martinez Ontiveros Luis Ernesto</t>
  </si>
  <si>
    <t>Juan David Lorenzana Hernández</t>
  </si>
  <si>
    <t>Johan Wiebe</t>
  </si>
  <si>
    <t>Productora De Quesos Sierra Verde S.C.L. /Contacto: Ing. Martina Trillo</t>
  </si>
  <si>
    <t>Olivia Porras Cueto</t>
  </si>
  <si>
    <t>Vcl Desarrollos Y Sistemas S.A. De C.V. / Antonio Contestabile Frayre</t>
  </si>
  <si>
    <t>Franquicias Barbacoa El Campeón S.A. De C.V. / Ramón Enriquez</t>
  </si>
  <si>
    <t>Ana Esther Palcencia Castillo</t>
  </si>
  <si>
    <t>Mariela Pavon Ordaz /Claudia Zamudio Partida</t>
  </si>
  <si>
    <t>Jose Gallegos</t>
  </si>
  <si>
    <t>Nuestro Campo, S. De R. L. De C.V.</t>
  </si>
  <si>
    <t>Lizeth Avril Gomez Lopez/Ramon Alberto Elorza Neder/Gustavo Macedo Perez</t>
  </si>
  <si>
    <t>Yolanda Estrada Brondo / Ma. Dolores Colokuris Escobar</t>
  </si>
  <si>
    <t>Juan Pablo Briseño Valenzuela</t>
  </si>
  <si>
    <t>Eduardo Matus Lujan</t>
  </si>
  <si>
    <t>Palooma Adriana Escalante Rodriguez</t>
  </si>
  <si>
    <t>Carlos Medrano Del Rosal</t>
  </si>
  <si>
    <t>Hugo Jesus Hernandez</t>
  </si>
  <si>
    <t>Ricardo Carrillo Franco</t>
  </si>
  <si>
    <t>Jocelyn Selem Trueba</t>
  </si>
  <si>
    <t>Oscar Garcia Ramirez</t>
  </si>
  <si>
    <t>Eduardo Rodriguez Cabello</t>
  </si>
  <si>
    <t>Jose Rafael Pacheco Ayala</t>
  </si>
  <si>
    <t>Rene Gomez Esparza</t>
  </si>
  <si>
    <t>Seudónimo (Guillermo Medina Gomez, Uuc Kan)</t>
  </si>
  <si>
    <t>Ivan Frnacisco Orozco</t>
  </si>
  <si>
    <t>Ivan Romo, Victor Romo</t>
  </si>
  <si>
    <t>Jose Antonio Reza Valencia</t>
  </si>
  <si>
    <t>Alajandra Pico Villalpando Y Skarlatos Antonidis</t>
  </si>
  <si>
    <t>Alan Ricardo Maurico Frescas</t>
  </si>
  <si>
    <t>Pamela Tovar</t>
  </si>
  <si>
    <t>Daniel Cordero Teruel Y Daniel Cordero Mendoza</t>
  </si>
  <si>
    <t>Ing. Bernandro Ochoa</t>
  </si>
  <si>
    <t>Ricardo Ivan Hernandez Escudero</t>
  </si>
  <si>
    <t>Lic. Jaime Martinez Nuñez</t>
  </si>
  <si>
    <t>Juan Carlos Sanfeliz De Vega</t>
  </si>
  <si>
    <t>Jesus Alfonso Pazos Linares</t>
  </si>
  <si>
    <t>Miguel Valverde</t>
  </si>
  <si>
    <t>Jesús Román Pérez Soto</t>
  </si>
  <si>
    <t>Oscar García Ramírez</t>
  </si>
  <si>
    <t>Raul Alan Henandez Acosta Y Vanesa Herlinda Ramirez Prieto</t>
  </si>
  <si>
    <t>Adriana Rodriguez Vazquez</t>
  </si>
  <si>
    <t>Raul Daniel Flores Aguirre</t>
  </si>
  <si>
    <t>Sergio Tejeda Navarrete</t>
  </si>
  <si>
    <t>Deissy Nallely Breceda Villezcas Daniela Lujan Dominguez Hugo Esbardo Gomez Nevarez</t>
  </si>
  <si>
    <t>Lidia Berenice Solis Lujan Mariana Gomez Aguilar</t>
  </si>
  <si>
    <t>Miguel Angel Acosta Olvera</t>
  </si>
  <si>
    <t>Claudia Liliana Rodriguez Yañez</t>
  </si>
  <si>
    <t>Lic. Adrian Dozal Dozal</t>
  </si>
  <si>
    <t>Samantha Ibarzabal Macias</t>
  </si>
  <si>
    <t>Gloria Gabriela Castillo Herrera Y Priscila Maria Casillo Herrera</t>
  </si>
  <si>
    <t>Silvia Vega</t>
  </si>
  <si>
    <t>Gloria Gabriela Castillo Herrera Y Priscila María Castillo Herrera</t>
  </si>
  <si>
    <t>Lic.Benjamin Mata Conde</t>
  </si>
  <si>
    <t>Victor Leopoldo Silva Avila</t>
  </si>
  <si>
    <t>Ricardo Miguel Martínez Rocha</t>
  </si>
  <si>
    <t>Abecedario Del Automovil S.A. De C.V.</t>
  </si>
  <si>
    <t>Norma Lerma Rodriguez Y Isela Rodrguez Valencia</t>
  </si>
  <si>
    <t>Blanca Margarita Carrilo Arras</t>
  </si>
  <si>
    <t>Edna Guadalupe Lopez Ibarra</t>
  </si>
  <si>
    <t>Esteban Chavez</t>
  </si>
  <si>
    <t>Ricardo Arnulfo Valdez Soberanes</t>
  </si>
  <si>
    <t>Rodolfo Landa Parra</t>
  </si>
  <si>
    <t>En Fecha 11 De Abril De 2017 Se Presentó Demanda Para Juicio Contencioso Administrativo En Contra De La Resolucion De Fecha 25 De Enero De 2017 Por Medio De La Cual Se Negó El Registro De La Marca Tortas Piolines 1682633. En Fecha 21 De Abril 2017 Se Recibió Notificación Del Acuerdo De Incompetencia Por Razon De La Materia De Fecha 18 De Abril De 2017 Emitido Por El Tfja Sala Regional Del Norte Centro I, Tambien Se Ordenó Que Sean Remitidos Los Autos Originales Del Juicio De Nulidad, Así Como Las Copias De Traslado. En Fecha 1 De Septiembre De 2017 Se Recibió Notificación Por Correo Electronico El Acuerdo De Aceptacion De Competencia De La Sala Especializada En Materia De Propiedad Intelectual; Igualmente Se Recibió Acuerdo Por Medio Del Cual Se Admite La Demanda Interpuesta Por Nuestra Parte También Se Le Requirió A La Autoridad Demandada Para Que A Mas Tardar En La Contestación Remita Debidamente Foliado El Original O Copias Certificadas Del Expediente Administrativo, Tambien Se Ordenó Correr Traslado Al Titular De La Coordinacion Departamental De Examen De Marcas "B" Del Impi Para Que Conteste En El Termino De 30 Dias, Se Ordenó También Correr Traslado A Warner Bros. Entertainment Inc.; Finalmente Se Requiere A Las Partes Para Que Dentro Del Término De Cinco Días Habiles Manifestemos Oposicion Al Manejo De Datos Personales; Estos Últimos Acuerdos Estan Pendientes De Surtir Efectos Legales Pues Eso Sucederá Una Vez Que Sean Debidamente Publicados En El Boletin Jurisdiccional. En Fecha 6 De Septiembre 2017 Fueron Publicados Los Acuerdos Anteriores (19 Y 20 De Septiembre 2017) En Boletin Jurisdiccional. En Fecha 14 De Diciembre De 2017 Recibimos Correo Electronico Del Acuerdo De Fecha 31 De Octubre De 2017 Por El Que Se Tiene Al Impi Por Contestando La Demandda Y Por Exhibiendo Las Copias Certificadas Del Expediente; Este Acuerdo Debe Ser Publicado En El Boletin Jurisdiccional Para Que Surta Efectos Legales. El 14 De Diciembre De 2017 Se Publica En El Boletin Jurisdiccional Del Tfja En El Que Se Tiene Por Contestada La Demanda, Admitidas Las Pruebas Y Por Exhibido El Expediente Administrativo Del Que Derivó La Resolución Impugnada, Se Deja Sin Efectos El Apercibimiento Correspondiente Y Se Informa A Las Partes Que El Expediente Administrativo Se Encuentran A Su Disposición Para Consultar En La Sala. Se Ordena Dar Vista A La Parte Actora Y Al Tercero Interesado Para Los Efectos Legales Correspondientes.</t>
  </si>
  <si>
    <t>Carlos Villalobos Figueroa</t>
  </si>
  <si>
    <t>Leon Felipe Lugo Landa</t>
  </si>
  <si>
    <t>Jesus Licon Valdez Y Alejandro Licon Grajeda</t>
  </si>
  <si>
    <t>Leon Felipe Lugo Aranda</t>
  </si>
  <si>
    <t>NUM</t>
  </si>
  <si>
    <t>agua_olimpia.live@hotmail.com</t>
  </si>
  <si>
    <t>jose_68arzaga@hotmail.com</t>
  </si>
  <si>
    <t>contabilidad@dso.com.mx</t>
  </si>
  <si>
    <t>cabanastioalberto@hotmail.com</t>
  </si>
  <si>
    <t>ventascopynorte1@hotmail.com</t>
  </si>
  <si>
    <t>jessica.gutierrez@xolpark.com</t>
  </si>
  <si>
    <t>bchavez01@yhaooh.com.mx</t>
  </si>
  <si>
    <t>mario hernandez [marioher15@prodigy.net.mx]</t>
  </si>
  <si>
    <t>jayala@gilayala.com</t>
  </si>
  <si>
    <t>l.centeno@gilayala.com</t>
  </si>
  <si>
    <t>jlopez@gilayala.com</t>
  </si>
  <si>
    <t>cindy@compecer.com</t>
  </si>
  <si>
    <t>mhernandez@dsoholding.mx</t>
  </si>
  <si>
    <t>rmedina@dsoholding.mx</t>
  </si>
  <si>
    <t>elchalet@prodigy.net.mx ; tpardoh@gmail.com</t>
  </si>
  <si>
    <t>serviciosk9@live.com.mx</t>
  </si>
  <si>
    <t>m_ninfa@montelongo.com</t>
  </si>
  <si>
    <t>martin_egm@yahoo.com.mx</t>
  </si>
  <si>
    <t>servicecom.chihuahua@hotmail.com</t>
  </si>
  <si>
    <t>eduardo_ceniceros@yahoo.com.mx</t>
  </si>
  <si>
    <t>ogonzalez_aesp@hotmail.com</t>
  </si>
  <si>
    <t>grajales_g_l@hotmail.com</t>
  </si>
  <si>
    <t>claudia_hdlr@hotmail.com</t>
  </si>
  <si>
    <t>sahara.catalina@hotmail.com</t>
  </si>
  <si>
    <t>manuel.sanchez@paxfacturacion.com</t>
  </si>
  <si>
    <t>acmsa09@hotmail.com</t>
  </si>
  <si>
    <t>fumiplagasuno@hotmail.com</t>
  </si>
  <si>
    <t>r.ricsa@hotmail.com</t>
  </si>
  <si>
    <t>elchalet@prodigy.net.mx</t>
  </si>
  <si>
    <t>polinorchih@hotmail.com</t>
  </si>
  <si>
    <t>cirmex@gmail.com</t>
  </si>
  <si>
    <t>impacto00@hotmail.com</t>
  </si>
  <si>
    <t>j_varela@live.com.mx</t>
  </si>
  <si>
    <t>ventas@panintegraldelhorno.com</t>
  </si>
  <si>
    <t>ecotech@ecotech.mx</t>
  </si>
  <si>
    <t>latechihuahua@gmail.com</t>
  </si>
  <si>
    <t>martind@cavalgasaddles.com</t>
  </si>
  <si>
    <t>ruzzo47@gmail.com</t>
  </si>
  <si>
    <t>maribelamado3@hotmail.com</t>
  </si>
  <si>
    <t>ventas@minechief.com</t>
  </si>
  <si>
    <t>vvalentinos-oficina@hotmail.com</t>
  </si>
  <si>
    <t>herreriageminis_@hotmaiol.com</t>
  </si>
  <si>
    <t>jcsanfeliz@jcpack.com.mx</t>
  </si>
  <si>
    <t>me.thelma@gmail.com</t>
  </si>
  <si>
    <t>acerosepc@eninfinitum.com</t>
  </si>
  <si>
    <t>guatecunrez@hotmail.com</t>
  </si>
  <si>
    <t>lluis.hernndez</t>
  </si>
  <si>
    <t>vterrazas@prometeo.mx</t>
  </si>
  <si>
    <t>al-escarcega@hotmail.com</t>
  </si>
  <si>
    <t>ice_trop@hotmail.com</t>
  </si>
  <si>
    <t>gloriaperez@grupovalles.com</t>
  </si>
  <si>
    <t>claudia_lopezlagos@hotmail.com</t>
  </si>
  <si>
    <t>msanchezverin@gmail.com</t>
  </si>
  <si>
    <t>bibiana_pastel01@hotmail.com</t>
  </si>
  <si>
    <t>glujan@autofletes.com</t>
  </si>
  <si>
    <t>contabilidad@autofletes.com</t>
  </si>
  <si>
    <t>oscar garcia (oagf@hotmail.com)</t>
  </si>
  <si>
    <t>marquezalmeida@hotmail.com</t>
  </si>
  <si>
    <t xml:space="preserve">elchalet@prodigy.net.mx </t>
  </si>
  <si>
    <t>z</t>
  </si>
  <si>
    <t>elchalet@prodigy.net.mx ;</t>
  </si>
  <si>
    <t>polet_zap@hotmail.com;pep_e@hotmail.com</t>
  </si>
  <si>
    <t>cesarcontreras@jung.com.mx</t>
  </si>
  <si>
    <t>jaidelcast@hotmail.com</t>
  </si>
  <si>
    <t>asistente@ikvi.mx arvi@ikvi.mx</t>
  </si>
  <si>
    <t>elchalet@prodigy.net.mx%20 ")</t>
  </si>
  <si>
    <t>lirba33@hotmail.com</t>
  </si>
  <si>
    <t>ramonelorza@hotmail.com</t>
  </si>
  <si>
    <t>wieboxstars@hotamail.com</t>
  </si>
  <si>
    <t>jorgere.1@hotail.com</t>
  </si>
  <si>
    <t>cremeriacamarrgo14@gamail.com</t>
  </si>
  <si>
    <t>helado2santi@yahoo.com.mx</t>
  </si>
  <si>
    <t>octavio_orona@hotmail.com</t>
  </si>
  <si>
    <t>dimep@rdigy.net.mx</t>
  </si>
  <si>
    <t>ellevencuidadofacial@gmail.com</t>
  </si>
  <si>
    <t>unegas@hotmail.com</t>
  </si>
  <si>
    <t>hgomez@syseti.com</t>
  </si>
  <si>
    <t>mayortecsta@hotmail.com</t>
  </si>
  <si>
    <t>gerencia@hhconsultores.com.mx</t>
  </si>
  <si>
    <t>stejada@roboticaeducativa.com.mx</t>
  </si>
  <si>
    <t>victor@valentinos.mx</t>
  </si>
  <si>
    <t>roy@dango-e.com</t>
  </si>
  <si>
    <t>pescaderiadelfin@live.com</t>
  </si>
  <si>
    <t>sumy_21@hotmail.com</t>
  </si>
  <si>
    <t>jrodriguez@servicioim.com</t>
  </si>
  <si>
    <t>iplegarreta@hotmail.com</t>
  </si>
  <si>
    <t>jaime_morales_1265@prodigy.net.mx</t>
  </si>
  <si>
    <t>javier@fortalezamex.com</t>
  </si>
  <si>
    <t>gramirez@clinicapananamericana.com.mx</t>
  </si>
  <si>
    <t>alegrajeda22@hotmail.com</t>
  </si>
  <si>
    <t>cowboyuo116@hotmail.com</t>
  </si>
  <si>
    <t>charlygg94@gmail.com</t>
  </si>
  <si>
    <t>patricc_10@hotmail.com</t>
  </si>
  <si>
    <t>avrilg@hotmail,com</t>
  </si>
  <si>
    <t>guso@puntoycoma.mx</t>
  </si>
  <si>
    <t>vivamaclovio@gmail.com</t>
  </si>
  <si>
    <t>fondachilangos@yahool.com famverachi@hotmail.com</t>
  </si>
  <si>
    <t>oficinasmovilessacf@gmail.com</t>
  </si>
  <si>
    <t xml:space="preserve">dravaldezmendozaqhotmail.com </t>
  </si>
  <si>
    <t>carlosvm_04@msn-com</t>
  </si>
  <si>
    <t>lupiteranqhotmail.com</t>
  </si>
  <si>
    <t>cgdiaz79@yahoo.com.mx</t>
  </si>
  <si>
    <t>carlos_va@prodigy.net.mx</t>
  </si>
  <si>
    <t>raulcalderon@icem-mx.com</t>
  </si>
  <si>
    <t>direcciones@troyacomunicaciones.com</t>
  </si>
  <si>
    <t>alexis.stnner@gmail.co</t>
  </si>
  <si>
    <t>azarate@ireco.mx</t>
  </si>
  <si>
    <t>ventaschih@alpinocomercial.com.mx</t>
  </si>
  <si>
    <t>mireya@gglobals.com.mx</t>
  </si>
  <si>
    <t>gabriela.prieto@samsarasoluciones.com</t>
  </si>
  <si>
    <t>ricky_cortes87@hotmail.com</t>
  </si>
  <si>
    <t>jgomez@abonitos.com.mx</t>
  </si>
  <si>
    <t>lianrome@gmail.com</t>
  </si>
  <si>
    <t>salasloren@hotmail.com</t>
  </si>
  <si>
    <t>mamabellastar@yaho.com.mx</t>
  </si>
  <si>
    <t>armando@suspirospastelerias.com</t>
  </si>
  <si>
    <t>arturo@pastelerias.com</t>
  </si>
  <si>
    <t>cesar@rentamas.com</t>
  </si>
  <si>
    <t>disfrazzate@gmail.com</t>
  </si>
  <si>
    <t>emmanuel21mg@hotmail.com</t>
  </si>
  <si>
    <t>vicente.salazar@mayoreogaray.com</t>
  </si>
  <si>
    <t>fernando.sanchez@mayoreogaray.com</t>
  </si>
  <si>
    <t>jose_faj7@hotmail.com</t>
  </si>
  <si>
    <t>ricostacosdesde1982@hotmail.com</t>
  </si>
  <si>
    <t>daniel_rodriguez_r@hotmail.com</t>
  </si>
  <si>
    <t>alejandro.reynoso@gmail.com</t>
  </si>
  <si>
    <t>agallegos_71@hotmail.com nutrigafer@prodigy.net.mx</t>
  </si>
  <si>
    <t>rayub@gmail.com</t>
  </si>
  <si>
    <t>htrujillo@expoidiomas.com</t>
  </si>
  <si>
    <t>jayala@giltrailers.com; l.centeno@gilayala.com</t>
  </si>
  <si>
    <t>juanpuente@maquinasm.com;selene trujillo [strujillo@maquinasm.com]</t>
  </si>
  <si>
    <t>alfonsopazoslinares@yahoo.com.mx</t>
  </si>
  <si>
    <t>miguel_valverde@yahoo.com.mx</t>
  </si>
  <si>
    <t>nueva oficina
662 3 10 42 37
662 3 10 42 38
662-208-0179
662-217-0909
6622080294</t>
  </si>
  <si>
    <t>bconmata@hotmail.com; demandaslaborales.com@hotmail.com</t>
  </si>
  <si>
    <t>caballero1@hotmail.com</t>
  </si>
  <si>
    <t>insert into users ('nombre', 'email', 'telefono', 'celular', 'estatus', 'id_cliente') values (</t>
  </si>
  <si>
    <t>BA´ WI</t>
  </si>
  <si>
    <t>CHIHUA´S STAR</t>
  </si>
  <si>
    <t>D ´ANSA JAZZ STAGE</t>
  </si>
  <si>
    <t>JON NY´S</t>
  </si>
  <si>
    <t>KINKO´S</t>
  </si>
  <si>
    <t>PANCHO´S BIRRIA ZE</t>
  </si>
  <si>
    <t>SALON PARTY´S CLUB UN LUGAR PARA TUS FIESTAS</t>
  </si>
  <si>
    <t>SAYULITA´S</t>
  </si>
  <si>
    <t>YAJI</t>
  </si>
  <si>
    <t>ALM ABASTECEDORA DE LACTEOS MERCADO</t>
  </si>
  <si>
    <t>C CASTALLIA</t>
  </si>
  <si>
    <t>CEEA CONSULTORIA ESPECIALIZADA EN ESTRATEGIAS ADMINISTRATIVAS</t>
  </si>
  <si>
    <t>CHALET COCINAS &amp; ACCESORIOS</t>
  </si>
  <si>
    <t>CHIHUAHUA MEAT VISA QUALITY</t>
  </si>
  <si>
    <t>COSMETIKA THE ROYAL PLASTIC SURGERY MEDICAL SPA</t>
  </si>
  <si>
    <t>EUROBLOCK</t>
  </si>
  <si>
    <t>FACILITANDO TU FUTURO</t>
  </si>
  <si>
    <t>FLUIDO REDUCTOR HOR</t>
  </si>
  <si>
    <t>GO RODEO COWBOYS COLLECTION</t>
  </si>
  <si>
    <t>INDEX REAL STATE</t>
  </si>
  <si>
    <t>CENTRO DE EXPOSICIONES</t>
  </si>
  <si>
    <t>RICASA</t>
  </si>
  <si>
    <t>ÓPTICAS PASOS</t>
  </si>
  <si>
    <t>ZAPATERÍA CORONA</t>
  </si>
  <si>
    <t>MI CONTA</t>
  </si>
  <si>
    <t>HALCON</t>
  </si>
  <si>
    <t>LCG</t>
  </si>
  <si>
    <t>LECHE CERRO GRANDE</t>
  </si>
  <si>
    <t>MODELO INDUSTRIAL DE PORTAPARAGUAS ACOPLABLE DENTRO DE UNA MOCHILA</t>
  </si>
  <si>
    <t>VIAJE A LAS 7 MARAVILLAS</t>
  </si>
  <si>
    <t>UMARA</t>
  </si>
  <si>
    <t>SIMOSOL</t>
  </si>
  <si>
    <t>SELECT PECANS DELI-BOTANAS</t>
  </si>
  <si>
    <t>PRODUCIMOS CON PASION</t>
  </si>
  <si>
    <t>MOMMY &amp; ME CENTER 41</t>
  </si>
  <si>
    <t>MAGNOS CPE COMERCIALIZACION Y PRODUCTOS DE ENTRETENIMIENTO</t>
  </si>
  <si>
    <t>LA CAMARONERA BY SEASON</t>
  </si>
  <si>
    <t>4107284</t>
  </si>
  <si>
    <t>4103960</t>
  </si>
  <si>
    <t>4133837</t>
  </si>
  <si>
    <t>434 0745</t>
  </si>
  <si>
    <t>2243034</t>
  </si>
  <si>
    <t>2070616</t>
  </si>
  <si>
    <t>5533334117</t>
  </si>
  <si>
    <t>(614) 419-22-61</t>
  </si>
  <si>
    <t>656-687-2020</t>
  </si>
  <si>
    <t>639 6787</t>
  </si>
  <si>
    <t>237 0571</t>
  </si>
  <si>
    <t>625 58770 83</t>
  </si>
  <si>
    <t>4 10 59 10</t>
  </si>
  <si>
    <t>4 11 73 76</t>
  </si>
  <si>
    <t>411-2929</t>
  </si>
  <si>
    <t>437-1230</t>
  </si>
  <si>
    <t>4164753</t>
  </si>
  <si>
    <t>2338523</t>
  </si>
  <si>
    <t>424-3005</t>
  </si>
  <si>
    <t>4920032</t>
  </si>
  <si>
    <t>4392639</t>
  </si>
  <si>
    <t>2332648</t>
  </si>
  <si>
    <t>656-625-9165</t>
  </si>
  <si>
    <t>4115525</t>
  </si>
  <si>
    <t>4174311</t>
  </si>
  <si>
    <t>421 5200</t>
  </si>
  <si>
    <t>4 14 68 70</t>
  </si>
  <si>
    <t>4 14 29 790</t>
  </si>
  <si>
    <t>200-3447</t>
  </si>
  <si>
    <t xml:space="preserve">266-6778 </t>
  </si>
  <si>
    <t>419-3996</t>
  </si>
  <si>
    <t>419-3000</t>
  </si>
  <si>
    <t>614-184-7598</t>
  </si>
  <si>
    <t>614 4 88 38 97</t>
  </si>
  <si>
    <t>4148475</t>
  </si>
  <si>
    <t>4810504</t>
  </si>
  <si>
    <t>440-0056</t>
  </si>
  <si>
    <t>482-5252</t>
  </si>
  <si>
    <t>4 16 71 38</t>
  </si>
  <si>
    <t>625 5891482</t>
  </si>
  <si>
    <t>6255865033</t>
  </si>
  <si>
    <t>587-7436</t>
  </si>
  <si>
    <t>413-8386</t>
  </si>
  <si>
    <t>614 4236003</t>
  </si>
  <si>
    <t>4-55 85 84</t>
  </si>
  <si>
    <t>413131834</t>
  </si>
  <si>
    <t>627 74 30 90</t>
  </si>
  <si>
    <t>639 124 20 01</t>
  </si>
  <si>
    <t>639 4 74 30 05</t>
  </si>
  <si>
    <t>614 1 19 14 17</t>
  </si>
  <si>
    <t>4 16 53 68</t>
  </si>
  <si>
    <t xml:space="preserve"> 4 16 78 88</t>
  </si>
  <si>
    <t>4 26 79 22</t>
  </si>
  <si>
    <t>614 2 43 79 74</t>
  </si>
  <si>
    <t>4 88 19 37</t>
  </si>
  <si>
    <t xml:space="preserve">2 39 99 33 </t>
  </si>
  <si>
    <t>4 11 92 41</t>
  </si>
  <si>
    <t>2 66 65 39</t>
  </si>
  <si>
    <t>4 33 07 69</t>
  </si>
  <si>
    <t>6142526016</t>
  </si>
  <si>
    <t>6142209352</t>
  </si>
  <si>
    <t>4131386</t>
  </si>
  <si>
    <t>625 1 22 90 53</t>
  </si>
  <si>
    <t>625 5 83 20 15</t>
  </si>
  <si>
    <t>4243115</t>
  </si>
  <si>
    <t>6142202508</t>
  </si>
  <si>
    <t>4 18 92 92</t>
  </si>
  <si>
    <t>614 5 11 26 66</t>
  </si>
  <si>
    <t>6251069849</t>
  </si>
  <si>
    <t>6255863350</t>
  </si>
  <si>
    <t>396576255865220</t>
  </si>
  <si>
    <t>4 37 07 07</t>
  </si>
  <si>
    <t>614 1 76 13 05</t>
  </si>
  <si>
    <t>614 184 4926</t>
  </si>
  <si>
    <t>614 406 62 41</t>
  </si>
  <si>
    <t>614 1 88 12 28</t>
  </si>
  <si>
    <t>266 69 90</t>
  </si>
  <si>
    <t>01 4 77 763 06 31</t>
  </si>
  <si>
    <t>4173598</t>
  </si>
  <si>
    <t>656 5 95 69 12</t>
  </si>
  <si>
    <t>4 20 38 28</t>
  </si>
  <si>
    <t>625 115 4828</t>
  </si>
  <si>
    <t>625 582 36 09</t>
  </si>
  <si>
    <t>6144883897</t>
  </si>
  <si>
    <t>4167138</t>
  </si>
  <si>
    <t>625 58 77 200</t>
  </si>
  <si>
    <t>625 138 2217</t>
  </si>
  <si>
    <t>614 174 62 81</t>
  </si>
  <si>
    <t>6141965386</t>
  </si>
  <si>
    <t>6141798232</t>
  </si>
  <si>
    <t>6144885810</t>
  </si>
  <si>
    <t>6142017781</t>
  </si>
  <si>
    <t>6144274080</t>
  </si>
  <si>
    <t>413 90 20</t>
  </si>
  <si>
    <t>614 235 46 31</t>
  </si>
  <si>
    <t>(55) 4080-3125</t>
  </si>
  <si>
    <t>(55) 26-43-72-27</t>
  </si>
  <si>
    <t>(55)  52-07-23-66</t>
  </si>
  <si>
    <t>614 345 23 94</t>
  </si>
  <si>
    <t>424 3115</t>
  </si>
  <si>
    <t>614 169 01 77</t>
  </si>
  <si>
    <t>4372040</t>
  </si>
  <si>
    <t>413 84 87</t>
  </si>
  <si>
    <t>614 142 44 77</t>
  </si>
  <si>
    <t>424 51 87</t>
  </si>
  <si>
    <t>423 19 30</t>
  </si>
  <si>
    <t>6621 11 39 80</t>
  </si>
  <si>
    <t>045 625 115 48 50</t>
  </si>
  <si>
    <t>01 625 589 30 34</t>
  </si>
  <si>
    <t>6566250426</t>
  </si>
  <si>
    <t>6564070580</t>
  </si>
  <si>
    <t>6561994319</t>
  </si>
  <si>
    <t>614 215 39 85</t>
  </si>
  <si>
    <t>290 83 44</t>
  </si>
  <si>
    <t xml:space="preserve">614 446-66-66 </t>
  </si>
  <si>
    <t>614-243-2898</t>
  </si>
  <si>
    <t>413 19 79</t>
  </si>
  <si>
    <t>614 239 53 08</t>
  </si>
  <si>
    <t>6144880452</t>
  </si>
  <si>
    <t>5450103</t>
  </si>
  <si>
    <t>2002917</t>
  </si>
  <si>
    <t>417-43-72</t>
  </si>
  <si>
    <t>614 202-75-66</t>
  </si>
  <si>
    <t>6141318035</t>
  </si>
  <si>
    <t>4421046</t>
  </si>
  <si>
    <t>6142399649</t>
  </si>
  <si>
    <t>4825374 EXT 113</t>
  </si>
  <si>
    <t>614227 91 89</t>
  </si>
  <si>
    <t>413 81 89</t>
  </si>
  <si>
    <t>426 68 33</t>
  </si>
  <si>
    <t>440 48 49</t>
  </si>
  <si>
    <t>196 07 58</t>
  </si>
  <si>
    <t>01 639 467 41 10</t>
  </si>
  <si>
    <t>045 639 134 6689</t>
  </si>
  <si>
    <t>260 7071</t>
  </si>
  <si>
    <t>614 142 27 54</t>
  </si>
  <si>
    <t>6144270210</t>
  </si>
  <si>
    <t>4360888</t>
  </si>
  <si>
    <t>4361614</t>
  </si>
  <si>
    <t>81 19 86 55 31</t>
  </si>
  <si>
    <t>614 157 69 57</t>
  </si>
  <si>
    <t>614 176 36 76</t>
  </si>
  <si>
    <t>614 278 33 44</t>
  </si>
  <si>
    <t>614 541 62 08</t>
  </si>
  <si>
    <t>299 00 09</t>
  </si>
  <si>
    <t>4354092</t>
  </si>
  <si>
    <t>2337008</t>
  </si>
  <si>
    <t>614 261 37 09</t>
  </si>
  <si>
    <t>614 496 52 50</t>
  </si>
  <si>
    <t>625 5841168</t>
  </si>
  <si>
    <t>625 1153162</t>
  </si>
  <si>
    <t>6142400603</t>
  </si>
  <si>
    <t>6141835748</t>
  </si>
  <si>
    <t>6145106889</t>
  </si>
  <si>
    <t>415 20 93</t>
  </si>
  <si>
    <t>614 160 01 84</t>
  </si>
  <si>
    <t>410 26 66</t>
  </si>
  <si>
    <t>415 59 12</t>
  </si>
  <si>
    <t>635 519 25403</t>
  </si>
  <si>
    <t>635 1043072</t>
  </si>
  <si>
    <t>614-279-8201</t>
  </si>
  <si>
    <t>6144266822</t>
  </si>
  <si>
    <t>6142902900</t>
  </si>
  <si>
    <t>045 656 269 43 50</t>
  </si>
  <si>
    <t>01 656 379 53 89</t>
  </si>
  <si>
    <t>614 179 58 76</t>
  </si>
  <si>
    <t>421 91 91</t>
  </si>
  <si>
    <t>6143686813</t>
  </si>
  <si>
    <t>6141681734</t>
  </si>
  <si>
    <t>4244283</t>
  </si>
  <si>
    <t>6141843951</t>
  </si>
  <si>
    <t>6142781211</t>
  </si>
  <si>
    <t>Ramón Enríquez Lozoya</t>
  </si>
  <si>
    <t xml:space="preserve"> 4103422</t>
  </si>
  <si>
    <t>1305164</t>
  </si>
  <si>
    <t>436 14 02</t>
  </si>
  <si>
    <t>614 188 51 62</t>
  </si>
  <si>
    <t>4265409</t>
  </si>
  <si>
    <t>4880492</t>
  </si>
  <si>
    <t>614-218-9253</t>
  </si>
  <si>
    <t>5 43 40 36</t>
  </si>
  <si>
    <t>4394030</t>
  </si>
  <si>
    <t>6141424387</t>
  </si>
  <si>
    <t>614 405 0099</t>
  </si>
  <si>
    <t>4303090</t>
  </si>
  <si>
    <t>5410101</t>
  </si>
  <si>
    <t>6142330369</t>
  </si>
  <si>
    <t>419 8701</t>
  </si>
  <si>
    <t>614406 7613</t>
  </si>
  <si>
    <t>4141888</t>
  </si>
  <si>
    <t>406 7613</t>
  </si>
  <si>
    <t>6255865120</t>
  </si>
  <si>
    <t>416 8209</t>
  </si>
  <si>
    <t>614 421 08 41</t>
  </si>
  <si>
    <t>614 276 18 71</t>
  </si>
  <si>
    <t>614 235 2014</t>
  </si>
  <si>
    <t>4 11 55 25</t>
  </si>
  <si>
    <t>4069224</t>
  </si>
  <si>
    <t>416 0496</t>
  </si>
  <si>
    <t>214 32 91</t>
  </si>
  <si>
    <t>6142295556</t>
  </si>
  <si>
    <t>614 4 59 40 25</t>
  </si>
  <si>
    <t>290-8342</t>
  </si>
  <si>
    <t>614 4 59 3966</t>
  </si>
  <si>
    <t>6141283053</t>
  </si>
  <si>
    <t>4832220 EXT. 118</t>
  </si>
  <si>
    <t>4300138</t>
  </si>
  <si>
    <t>4300139</t>
  </si>
  <si>
    <t>625 58 21323</t>
  </si>
  <si>
    <t>614184 15 08</t>
  </si>
  <si>
    <t>659 10 10 908</t>
  </si>
  <si>
    <t>659 587 84 11</t>
  </si>
  <si>
    <t>614 2318160</t>
  </si>
  <si>
    <t>4989653</t>
  </si>
  <si>
    <t>614 1 89 89 59</t>
  </si>
  <si>
    <t>4293488</t>
  </si>
  <si>
    <t>044(656) 130 83 58</t>
  </si>
  <si>
    <t>656 383 70 89</t>
  </si>
  <si>
    <t>oscarh@tacohgrill.com</t>
  </si>
  <si>
    <t>Jaime Garate</t>
  </si>
  <si>
    <t>4821700</t>
  </si>
  <si>
    <t>6144884543</t>
  </si>
  <si>
    <t>335-30-66</t>
  </si>
  <si>
    <t>614 235-28-56</t>
  </si>
  <si>
    <t>4102470</t>
  </si>
  <si>
    <t>6142302007</t>
  </si>
  <si>
    <t>649 39-2-80-00</t>
  </si>
  <si>
    <t>649 54-3-05-17</t>
  </si>
  <si>
    <t>2622063</t>
  </si>
  <si>
    <t>614 285 90 29</t>
  </si>
  <si>
    <t>614 4 34 13 19</t>
  </si>
  <si>
    <t>614 126 03 74</t>
  </si>
  <si>
    <t>614-137-5338</t>
  </si>
  <si>
    <t>426-7979</t>
  </si>
  <si>
    <t>433-1900</t>
  </si>
  <si>
    <t>614-288-37-39</t>
  </si>
  <si>
    <t>621 475 06 12</t>
  </si>
  <si>
    <t>288-37-40</t>
  </si>
  <si>
    <t>656 6171362</t>
  </si>
  <si>
    <t>656 6383904</t>
  </si>
  <si>
    <t>2497234</t>
  </si>
  <si>
    <t>(614) 103 09 40</t>
  </si>
  <si>
    <t>639474 8534</t>
  </si>
  <si>
    <t>414 25 67</t>
  </si>
  <si>
    <t>614 2198373</t>
  </si>
  <si>
    <t>614.215.2348</t>
  </si>
  <si>
    <t>(614) 423 5871</t>
  </si>
  <si>
    <t>423 0757</t>
  </si>
  <si>
    <t>614 193 69 51</t>
  </si>
  <si>
    <t>614 414 11 32</t>
  </si>
  <si>
    <t>426 66 57</t>
  </si>
  <si>
    <t>4260498</t>
  </si>
  <si>
    <t>6142338836</t>
  </si>
  <si>
    <t>639 472 0554</t>
  </si>
  <si>
    <t>639 129 87 37</t>
  </si>
  <si>
    <t>477-7630631</t>
  </si>
  <si>
    <t>477 392 0057</t>
  </si>
  <si>
    <t>286-00-34</t>
  </si>
  <si>
    <t>625 582 60 52</t>
  </si>
  <si>
    <t>625 10 68 543</t>
  </si>
  <si>
    <t>614235 2584</t>
  </si>
  <si>
    <t>419 4375</t>
  </si>
  <si>
    <t>4194377</t>
  </si>
  <si>
    <t>614-247-1338</t>
  </si>
  <si>
    <t>434-0242</t>
  </si>
  <si>
    <t>434-0955</t>
  </si>
  <si>
    <t>4331576</t>
  </si>
  <si>
    <t>625 59 17 727</t>
  </si>
  <si>
    <t>625 581 00 13</t>
  </si>
  <si>
    <t>614-446-1227</t>
  </si>
  <si>
    <t>614-182-7673</t>
  </si>
  <si>
    <t>414 03 87</t>
  </si>
  <si>
    <t>614 227 24 85</t>
  </si>
  <si>
    <t>4215175</t>
  </si>
  <si>
    <t>6141594631</t>
  </si>
  <si>
    <t>4 30 01 38</t>
  </si>
  <si>
    <t>4 30 01 39</t>
  </si>
  <si>
    <t>4848680</t>
  </si>
  <si>
    <t>6141960264</t>
  </si>
  <si>
    <t>493-933-75-23</t>
  </si>
  <si>
    <t>493-939-1803</t>
  </si>
  <si>
    <t>6142990345</t>
  </si>
  <si>
    <t>301 23 05</t>
  </si>
  <si>
    <t>614 239 9838</t>
  </si>
  <si>
    <t>2056224</t>
  </si>
  <si>
    <t>614 105 77 54</t>
  </si>
  <si>
    <t>Marco Cesar Rodiguez Woolfolk</t>
  </si>
  <si>
    <t>656 638 96 63</t>
  </si>
  <si>
    <t>614 190 06 83</t>
  </si>
  <si>
    <t>415 93 63</t>
  </si>
  <si>
    <t>6141044619</t>
  </si>
  <si>
    <t>6141577544</t>
  </si>
  <si>
    <t>6141970105</t>
  </si>
  <si>
    <t>6566663580</t>
  </si>
  <si>
    <t>6562659947</t>
  </si>
  <si>
    <t>55 41 59 73 71</t>
  </si>
  <si>
    <t>55 60 66 0586</t>
  </si>
  <si>
    <t>4235153</t>
  </si>
  <si>
    <t>614 2155021</t>
  </si>
  <si>
    <t>492-3019</t>
  </si>
  <si>
    <t>614 421 41 15</t>
  </si>
  <si>
    <t>614 195 15 24</t>
  </si>
  <si>
    <t>4214115</t>
  </si>
  <si>
    <t>6141951524</t>
  </si>
  <si>
    <t>6141847572</t>
  </si>
  <si>
    <t>6145451632</t>
  </si>
  <si>
    <t>658 625 0426</t>
  </si>
  <si>
    <t>614 427 13 01</t>
  </si>
  <si>
    <t>413 0699</t>
  </si>
  <si>
    <t>4132514</t>
  </si>
  <si>
    <t>425 01 56</t>
  </si>
  <si>
    <t>614 176 15 08</t>
  </si>
  <si>
    <t>614 154 62 08</t>
  </si>
  <si>
    <t>413 80 91</t>
  </si>
  <si>
    <t>jazminxvvestidos@hotmail.com</t>
  </si>
  <si>
    <t>oliva_porras@hotmail.es</t>
  </si>
  <si>
    <t>614 142 11 36</t>
  </si>
  <si>
    <t>(614) 416-91-36 ext.20</t>
  </si>
  <si>
    <t>(614) 201 08 95</t>
  </si>
  <si>
    <t>201 08 93</t>
  </si>
  <si>
    <t>6142010894 EXT. 113</t>
  </si>
  <si>
    <t>6141389303</t>
  </si>
  <si>
    <t>4 21 05 75</t>
  </si>
  <si>
    <t>614 53 34 05</t>
  </si>
  <si>
    <t>6622080294</t>
  </si>
  <si>
    <t>625 5 90 28 00</t>
  </si>
  <si>
    <t>614 218 9253</t>
  </si>
  <si>
    <t>2000501</t>
  </si>
  <si>
    <t>614 2781211</t>
  </si>
  <si>
    <t>437-0316</t>
  </si>
  <si>
    <t>639 4731982</t>
  </si>
  <si>
    <t>639 1370119</t>
  </si>
  <si>
    <t>6141421444</t>
  </si>
  <si>
    <t>424 4918</t>
  </si>
  <si>
    <t>424 50 69</t>
  </si>
  <si>
    <t>414 20 07</t>
  </si>
  <si>
    <t>4 13 04 60</t>
  </si>
  <si>
    <t>413 7761</t>
  </si>
  <si>
    <t>614 2475180</t>
  </si>
  <si>
    <t>elizandro.payan@pei.mx</t>
  </si>
  <si>
    <t>419-8080</t>
  </si>
  <si>
    <t>614 427 2587</t>
  </si>
  <si>
    <t>(614)1664465</t>
  </si>
  <si>
    <t>(614)4180418</t>
  </si>
  <si>
    <t>(614)4161616</t>
  </si>
  <si>
    <t>6142004444</t>
  </si>
  <si>
    <t>6141878082</t>
  </si>
  <si>
    <t>614 2 49 72 34</t>
  </si>
  <si>
    <t>614 103 89 40</t>
  </si>
  <si>
    <t>410-2816</t>
  </si>
  <si>
    <t>614-458-2348</t>
  </si>
  <si>
    <t>jorteguita@hotmail.com</t>
  </si>
  <si>
    <t>614-126-8174</t>
  </si>
  <si>
    <t>4 14 81 66</t>
  </si>
  <si>
    <t>4 13 39 58</t>
  </si>
  <si>
    <t>614 4243030</t>
  </si>
  <si>
    <t>6144132188</t>
  </si>
  <si>
    <t>413-06-00</t>
  </si>
  <si>
    <t>614343-98-66</t>
  </si>
  <si>
    <t>656 639 9694</t>
  </si>
  <si>
    <t>413 40 70</t>
  </si>
  <si>
    <t>614 427 26 53</t>
  </si>
  <si>
    <t>6144275374</t>
  </si>
  <si>
    <t>4216761</t>
  </si>
  <si>
    <t>6141049267</t>
  </si>
  <si>
    <t>614 212 05 35</t>
  </si>
  <si>
    <t>614 4 14 2644</t>
  </si>
  <si>
    <t>614 414 99 16</t>
  </si>
  <si>
    <t>6144350408 EXT 135</t>
  </si>
  <si>
    <t>6144350408 EXT 106</t>
  </si>
  <si>
    <t>6144350408 EXT 139</t>
  </si>
  <si>
    <t>614 407 52 86</t>
  </si>
  <si>
    <t>437 07 71</t>
  </si>
  <si>
    <t>437 06 06</t>
  </si>
  <si>
    <t>6142399770</t>
  </si>
  <si>
    <t>614 179 0295</t>
  </si>
  <si>
    <t>4103142</t>
  </si>
  <si>
    <t>656 625 0426</t>
  </si>
  <si>
    <t>6141848738</t>
  </si>
  <si>
    <t>karina@trailer.com.mx</t>
  </si>
  <si>
    <t>pagos@trailer.com.mx</t>
  </si>
  <si>
    <t>raul.hernandedz@telcel.com</t>
  </si>
  <si>
    <t>recepcion.operadorathiessen@gmail.com</t>
  </si>
  <si>
    <t>administracion@secapsa.com</t>
  </si>
  <si>
    <t>acabrera@secapsa.com.mx</t>
  </si>
  <si>
    <t>nutrigafer@prodigy.net.mx</t>
  </si>
  <si>
    <t>6144880761</t>
  </si>
  <si>
    <t>ameza@yahoo.com.mx</t>
  </si>
  <si>
    <t>ameza_chao@yahoo.com.mx</t>
  </si>
  <si>
    <t>agomez@aria.mx</t>
  </si>
  <si>
    <t>facturacion@carnyfrut.com</t>
  </si>
  <si>
    <t>ventas@carnyfrut.com</t>
  </si>
  <si>
    <t>soporte@carnyfrut.com</t>
  </si>
  <si>
    <t>produccion@armonizza.com.mx</t>
  </si>
  <si>
    <t>inflatek@gmail.com</t>
  </si>
  <si>
    <t>creyes@inflatek.com</t>
  </si>
  <si>
    <t>pagosydirecciones@hotmail.com</t>
  </si>
  <si>
    <t>asistente@ikvi.mx</t>
  </si>
  <si>
    <t>arvi@ikvi.mx</t>
  </si>
  <si>
    <t>hggomez-93@outlook.com</t>
  </si>
  <si>
    <t>dbreceda93@gmail.com</t>
  </si>
  <si>
    <t>danny_301994@hotmail.com</t>
  </si>
  <si>
    <t>homero.santiesteban@prodigy.net.mx</t>
  </si>
  <si>
    <t>antonio.aguilar@mosterroad.com</t>
  </si>
  <si>
    <t>alfonso.ferez@masterroad.com</t>
  </si>
  <si>
    <t>jacintogomezruiz@gmail.com</t>
  </si>
  <si>
    <t>romange_1@hotmail.com</t>
  </si>
  <si>
    <t>sunrollsushi@hotmail.com</t>
  </si>
  <si>
    <t>joeltorresordonez@hotmail.com</t>
  </si>
  <si>
    <t>quesos.laurita.ranch@gmail.com</t>
  </si>
  <si>
    <t>administración@simosol.com.mx</t>
  </si>
  <si>
    <t>simosol@simosol.com.mx</t>
  </si>
  <si>
    <t>conta@simosol.com.mx</t>
  </si>
  <si>
    <t>juanpuente@maquinasm.com</t>
  </si>
  <si>
    <t>strujillo@maquinasm.com</t>
  </si>
  <si>
    <t>jayala@giltrailers.com</t>
  </si>
  <si>
    <t>bconmata@hotmail.com</t>
  </si>
  <si>
    <t>demandaslaborales.com@hotmail.com</t>
  </si>
  <si>
    <t>manuelangel.jungla@gmail.com</t>
  </si>
  <si>
    <t>fondachilangos@yahool.com</t>
  </si>
  <si>
    <t>julieta_samaniego@hotmail.com</t>
  </si>
  <si>
    <t>mauricio@grupohumo.mx</t>
  </si>
  <si>
    <t>modelfactory@gmail.com</t>
  </si>
  <si>
    <t>nohaglz@hotmail.com</t>
  </si>
  <si>
    <t>na_glz@hotmail.com</t>
  </si>
  <si>
    <t>llopez@lacolina.com.mx</t>
  </si>
  <si>
    <t>rguereque@hotmail.com</t>
  </si>
  <si>
    <t>distpanal@hotmail.com</t>
  </si>
  <si>
    <t>jabril75@hotmail.com</t>
  </si>
  <si>
    <t>javiercotaarizmendi@yahoo.com.mx</t>
  </si>
  <si>
    <t>cavila@alimentoscompletos.com</t>
  </si>
  <si>
    <t>polet_zap@hotmail.com</t>
  </si>
  <si>
    <t>pep_e@hotmail.com</t>
  </si>
  <si>
    <t>rodrigo@elpaliacate.com</t>
  </si>
  <si>
    <t>romanje_1@hotmail.com</t>
  </si>
  <si>
    <t>facturacion@tikiss.com</t>
  </si>
  <si>
    <t>k.revista.publicidad@hotmail.com</t>
  </si>
  <si>
    <t>samantha.ibarzabal@hotmail.com</t>
  </si>
  <si>
    <t>a_constabile@integralvending.</t>
  </si>
  <si>
    <t>Aaron Raul Rodriguez Corral</t>
  </si>
  <si>
    <t>Alajandra Pico Villalpando</t>
  </si>
  <si>
    <t>Alan Raúl Hernández Acosta</t>
  </si>
  <si>
    <t>Abram Olfert Neufeld</t>
  </si>
  <si>
    <t>Alejandro Lopez Gutierrez</t>
  </si>
  <si>
    <t>Alfonso Alcantara Gallegos</t>
  </si>
  <si>
    <t>Aminda Maaría Madariaga Ponce</t>
  </si>
  <si>
    <t>Ana Cinthya De Jesus Garcia</t>
  </si>
  <si>
    <t>Benjamin Reza Guaderrama</t>
  </si>
  <si>
    <t>Carlos Francisco Bernal Velazquez</t>
  </si>
  <si>
    <t>Carnes Frias San Andres</t>
  </si>
  <si>
    <t>Cesar Francisco Zaragoza Marquez</t>
  </si>
  <si>
    <t>Martín Fernando Reza Mendíaz</t>
  </si>
  <si>
    <t>Deissy Nallely Breceda Villezcas</t>
  </si>
  <si>
    <t>Denisse Alejandra Sandoval Alvídrez</t>
  </si>
  <si>
    <t>Jorge Meza</t>
  </si>
  <si>
    <t>Dr. Jorge Vázquez Díaz</t>
  </si>
  <si>
    <t>Elsi Paz Quintana</t>
  </si>
  <si>
    <t>Jorge Saenz Peinado</t>
  </si>
  <si>
    <t>Arq. Daniel Chavez</t>
  </si>
  <si>
    <t>Flor Ortega</t>
  </si>
  <si>
    <t>Gloria Gabriela Castillo Herrera</t>
  </si>
  <si>
    <t>Priscila María Castillo Herrera</t>
  </si>
  <si>
    <t>Maria Juana Juarez Avalos</t>
  </si>
  <si>
    <t>Ing. Alfonso Ferez</t>
  </si>
  <si>
    <t>Claudia Rodriguez</t>
  </si>
  <si>
    <t>Jesus Ernesto Barrio Ochoa</t>
  </si>
  <si>
    <t>Joel Antonio Torres Ordoñez</t>
  </si>
  <si>
    <t>Johan Thiessen Peters</t>
  </si>
  <si>
    <t>Nancy Moreno</t>
  </si>
  <si>
    <t>Jose Osiris Vasquez Gutierrez</t>
  </si>
  <si>
    <t>Veronica Saenz</t>
  </si>
  <si>
    <t>Juan Carlos Mata Baca</t>
  </si>
  <si>
    <t>Karina Vazquez</t>
  </si>
  <si>
    <t>Lara Elias Carlos Paulo</t>
  </si>
  <si>
    <t>Leobardo Palacios Santes</t>
  </si>
  <si>
    <t>Leonel Mercado Armenta</t>
  </si>
  <si>
    <t>Leticia Pamela Gordillo De La O</t>
  </si>
  <si>
    <t>Liliana Margarita Rmos Sagarnaga</t>
  </si>
  <si>
    <t>Oscar Chavez</t>
  </si>
  <si>
    <t>Lizeth Avril Gomez Lopez</t>
  </si>
  <si>
    <t>Luis Camacho Rocha</t>
  </si>
  <si>
    <t>Luis Enrique Quezada Grijalva</t>
  </si>
  <si>
    <t>Luis Mendoza Arellanes</t>
  </si>
  <si>
    <t>Manuel Enrique Rodriguez Canales</t>
  </si>
  <si>
    <t>Marcela Castillo Ramos</t>
  </si>
  <si>
    <t>Maria Concepcion Monarrez Muñiz</t>
  </si>
  <si>
    <t>Maria Ludivina Salomon Garza</t>
  </si>
  <si>
    <t>Miguel Angel De La Rosa Olivas</t>
  </si>
  <si>
    <t>Nora Guadalupe Castañeda Villanueva</t>
  </si>
  <si>
    <t>Nora Olivia Herrera Armendariz</t>
  </si>
  <si>
    <t>Norma Lerma Rodriguez</t>
  </si>
  <si>
    <t>Omar Bazan Flores</t>
  </si>
  <si>
    <t>Carlos Ivan Luna B</t>
  </si>
  <si>
    <t>Jose Olguin</t>
  </si>
  <si>
    <t>Ing. Martina Trillo</t>
  </si>
  <si>
    <t>Ma De La Luz Martínez García</t>
  </si>
  <si>
    <t>Gilberto González Russek</t>
  </si>
  <si>
    <t>Mayra Almeida</t>
  </si>
  <si>
    <t>Vanesa Herlinda Ramirez Prieto</t>
  </si>
  <si>
    <t>Raul Javier Cota Arizmendi</t>
  </si>
  <si>
    <t>José Luis Blanco Madrid</t>
  </si>
  <si>
    <t>Rendell Ruben Reimer Penner</t>
  </si>
  <si>
    <t>Otto Urias Gomez</t>
  </si>
  <si>
    <t>Rodrigo Saenz Silva</t>
  </si>
  <si>
    <t>Guillermo Medina Gomez</t>
  </si>
  <si>
    <t>Antonio Contestabile Frayre</t>
  </si>
  <si>
    <t>Llarely Karo</t>
  </si>
  <si>
    <t>Victor Javier Casas Gomez</t>
  </si>
  <si>
    <t>Martin Humberto Casas Gomez</t>
  </si>
  <si>
    <t>Yolanda Estrada Brondo</t>
  </si>
  <si>
    <t>INSERT INTO clientes (nombre_comercial, estatus, created_at, updated_at, id_admin, id_estrategia, logo) values ('1001 DISFRACES','1','2018-01-03 11:10:27','2018-01-03 11:10:27','1','1', 'cliente.png');</t>
  </si>
  <si>
    <t>INSERT INTO clientes (nombre_comercial, estatus, created_at, updated_at, id_admin, id_estrategia, logo) values ('24/7 SERVICIOS NMOBILIARIOS','1','2018-01-03 11:10:27','2018-01-03 11:10:27','1','1', 'cliente.png');</t>
  </si>
  <si>
    <t>INSERT INTO clientes (nombre_comercial, estatus, created_at, updated_at, id_admin, id_estrategia, logo) values ('27 Y SALSAS','1','2018-01-03 11:10:27','2018-01-03 11:10:27','1','1', 'cliente.png');</t>
  </si>
  <si>
    <t>INSERT INTO clientes (nombre_comercial, estatus, created_at, updated_at, id_admin, id_estrategia, logo) values ('360 ADVENTURE SPORTS','1','2018-01-03 11:10:27','2018-01-03 11:10:27','1','1', 'cliente.png');</t>
  </si>
  <si>
    <t>INSERT INTO clientes (nombre_comercial, estatus, created_at, updated_at, id_admin, id_estrategia, logo) values ('A.M.M.C. ASOCIACION MEXICANA DE MUSICA COUNTRY','1','2018-01-03 11:10:27','2018-01-03 11:10:27','1','1', 'cliente.png');</t>
  </si>
  <si>
    <t>INSERT INTO clientes (nombre_comercial, estatus, created_at, updated_at, id_admin, id_estrategia, logo) values ('ABRASIVE SOLUTIONS CONVERTING','1','2018-01-03 11:10:27','2018-01-03 11:10:27','1','1', 'cliente.png');</t>
  </si>
  <si>
    <t>INSERT INTO clientes (nombre_comercial, estatus, created_at, updated_at, id_admin, id_estrategia, logo) values ('ACACIA','1','2018-01-03 11:10:27','2018-01-03 11:10:27','1','1', 'cliente.png');</t>
  </si>
  <si>
    <t>INSERT INTO clientes (nombre_comercial, estatus, created_at, updated_at, id_admin, id_estrategia, logo) values ('ACADEMIA DE IDIOMAS LEIBNITZ','1','2018-01-03 11:10:27','2018-01-03 11:10:27','1','1', 'cliente.png');</t>
  </si>
  <si>
    <t>INSERT INTO clientes (nombre_comercial, estatus, created_at, updated_at, id_admin, id_estrategia, logo) values ('ACE AGROCULTURA EMPRESARIAL (AHORA RANCHO LOS ROBLES)','1','2018-01-03 11:10:27','2018-01-03 11:10:27','1','1', 'cliente.png');</t>
  </si>
  <si>
    <t>INSERT INTO clientes (nombre_comercial, estatus, created_at, updated_at, id_admin, id_estrategia, logo) values ('ACEROS INDUSTRIALES EPC','1','2018-01-03 11:10:27','2018-01-03 11:10:27','1','1', 'cliente.png');</t>
  </si>
  <si>
    <t>INSERT INTO clientes (nombre_comercial, estatus, created_at, updated_at, id_admin, id_estrategia, logo) values ('ACEROS OWER','1','2018-01-03 11:10:27','2018-01-03 11:10:27','1','1', 'cliente.png');</t>
  </si>
  <si>
    <t>INSERT INTO clientes (nombre_comercial, estatus, created_at, updated_at, id_admin, id_estrategia, logo) values ('ACTION COACH','1','2018-01-03 11:10:27','2018-01-03 11:10:27','1','1', 'cliente.png');</t>
  </si>
  <si>
    <t>INSERT INTO clientes (nombre_comercial, estatus, created_at, updated_at, id_admin, id_estrategia, logo) values ('ACUICOLA SEASON','1','2018-01-03 11:10:27','2018-01-03 11:10:27','1','1', 'cliente.png');</t>
  </si>
  <si>
    <t>INSERT INTO clientes (nombre_comercial, estatus, created_at, updated_at, id_admin, id_estrategia, logo) values ('ADN CONSULTING','1','2018-01-03 11:10:27','2018-01-03 11:10:27','1','1', 'cliente.png');</t>
  </si>
  <si>
    <t>INSERT INTO clientes (nombre_comercial, estatus, created_at, updated_at, id_admin, id_estrategia, logo) values ('ADOORS','1','2018-01-03 11:10:27','2018-01-03 11:10:27','1','1', 'cliente.png');</t>
  </si>
  <si>
    <t>INSERT INTO clientes (nombre_comercial, estatus, created_at, updated_at, id_admin, id_estrategia, logo) values ('AEM ASOCIACION EMPRESARIAL MEXICANA','1','2018-01-03 11:10:27','2018-01-03 11:10:27','1','1', 'cliente.png');</t>
  </si>
  <si>
    <t>INSERT INTO clientes (nombre_comercial, estatus, created_at, updated_at, id_admin, id_estrategia, logo) values ('AFC AUTOFLETES CHIHUAHUA','1','2018-01-03 11:10:27','2018-01-03 11:10:27','1','1', 'cliente.png');</t>
  </si>
  <si>
    <t>INSERT INTO clientes (nombre_comercial, estatus, created_at, updated_at, id_admin, id_estrategia, logo) values ('AFER','1','2018-01-03 11:10:27','2018-01-03 11:10:27','1','1', 'cliente.png');</t>
  </si>
  <si>
    <t>INSERT INTO clientes (nombre_comercial, estatus, created_at, updated_at, id_admin, id_estrategia, logo) values ('AGRICOLA CASTILLO','1','2018-01-03 11:10:27','2018-01-03 11:10:27','1','1', 'cliente.png');</t>
  </si>
  <si>
    <t>INSERT INTO clientes (nombre_comercial, estatus, created_at, updated_at, id_admin, id_estrategia, logo) values ('AGROFE','1','2018-01-03 11:10:27','2018-01-03 11:10:27','1','1', 'cliente.png');</t>
  </si>
  <si>
    <t>INSERT INTO clientes (nombre_comercial, estatus, created_at, updated_at, id_admin, id_estrategia, logo) values ('AGROFER','1','2018-01-03 11:10:27','2018-01-03 11:10:27','1','1', 'cliente.png');</t>
  </si>
  <si>
    <t>INSERT INTO clientes (nombre_comercial, estatus, created_at, updated_at, id_admin, id_estrategia, logo) values ('AGUA PURIFICADA DEY','1','2018-01-03 11:10:27','2018-01-03 11:10:27','1','1', 'cliente.png');</t>
  </si>
  <si>
    <t>INSERT INTO clientes (nombre_comercial, estatus, created_at, updated_at, id_admin, id_estrategia, logo) values ('AH CHILES','1','2018-01-03 11:10:27','2018-01-03 11:10:27','1','1', 'cliente.png');</t>
  </si>
  <si>
    <t>INSERT INTO clientes (nombre_comercial, estatus, created_at, updated_at, id_admin, id_estrategia, logo) values ('AJA ABASTECEDORA DE JALAPEÑOS','1','2018-01-03 11:10:27','2018-01-03 11:10:27','1','1', 'cliente.png');</t>
  </si>
  <si>
    <t>INSERT INTO clientes (nombre_comercial, estatus, created_at, updated_at, id_admin, id_estrategia, logo) values ('AJESA','1','2018-01-03 11:10:27','2018-01-03 11:10:27','1','1', 'cliente.png');</t>
  </si>
  <si>
    <t>INSERT INTO clientes (nombre_comercial, estatus, created_at, updated_at, id_admin, id_estrategia, logo) values ('AL DIA EDITORES','1','2018-01-03 11:10:27','2018-01-03 11:10:27','1','1', 'cliente.png');</t>
  </si>
  <si>
    <t>INSERT INTO clientes (nombre_comercial, estatus, created_at, updated_at, id_admin, id_estrategia, logo) values ('ALAC','1','2018-01-03 11:10:27','2018-01-03 11:10:27','1','1', 'cliente.png');</t>
  </si>
  <si>
    <t>INSERT INTO clientes (nombre_comercial, estatus, created_at, updated_at, id_admin, id_estrategia, logo) values ('ALEJANDRO JURADO','1','2018-01-03 11:10:27','2018-01-03 11:10:27','1','1', 'cliente.png');</t>
  </si>
  <si>
    <t>INSERT INTO clientes (nombre_comercial, estatus, created_at, updated_at, id_admin, id_estrategia, logo) values ('ALFA SECURITY','1','2018-01-03 11:10:27','2018-01-03 11:10:27','1','1', 'cliente.png');</t>
  </si>
  <si>
    <t>INSERT INTO clientes (nombre_comercial, estatus, created_at, updated_at, id_admin, id_estrategia, logo) values ('ALFONSO ALCANTARA GALLEGOS, DANIEL GUERRA RAMOS','1','2018-01-03 11:10:27','2018-01-03 11:10:27','1','1', 'cliente.png');</t>
  </si>
  <si>
    <t>INSERT INTO clientes (nombre_comercial, estatus, created_at, updated_at, id_admin, id_estrategia, logo) values ('ALIMENTOS COMPLETOS','1','2018-01-03 11:10:27','2018-01-03 11:10:27','1','1', 'cliente.png');</t>
  </si>
  <si>
    <t>INSERT INTO clientes (nombre_comercial, estatus, created_at, updated_at, id_admin, id_estrategia, logo) values ('ALKILA','1','2018-01-03 11:10:27','2018-01-03 11:10:27','1','1', 'cliente.png');</t>
  </si>
  <si>
    <t>INSERT INTO clientes (nombre_comercial, estatus, created_at, updated_at, id_admin, id_estrategia, logo) values ('ALLEGRO SHOW','1','2018-01-03 11:10:27','2018-01-03 11:10:27','1','1', 'cliente.png');</t>
  </si>
  <si>
    <t>INSERT INTO clientes (nombre_comercial, estatus, created_at, updated_at, id_admin, id_estrategia, logo) values ('ALÓ APARATOS AUDITIVOS','1','2018-01-03 11:10:27','2018-01-03 11:10:27','1','1', 'cliente.png');</t>
  </si>
  <si>
    <t>INSERT INTO clientes (nombre_comercial, estatus, created_at, updated_at, id_admin, id_estrategia, logo) values ('ALPINO COMERCIAL','1','2018-01-03 11:10:27','2018-01-03 11:10:27','1','1', 'cliente.png');</t>
  </si>
  <si>
    <t>INSERT INTO clientes (nombre_comercial, estatus, created_at, updated_at, id_admin, id_estrategia, logo) values ('ALTO VERDE','1','2018-01-03 11:10:27','2018-01-03 11:10:27','1','1', 'cliente.png');</t>
  </si>
  <si>
    <t>INSERT INTO clientes (nombre_comercial, estatus, created_at, updated_at, id_admin, id_estrategia, logo) values ('AMBIGUS','1','2018-01-03 11:10:27','2018-01-03 11:10:27','1','1', 'cliente.png');</t>
  </si>
  <si>
    <t>INSERT INTO clientes (nombre_comercial, estatus, created_at, updated_at, id_admin, id_estrategia, logo) values ('AMERICAS MEDICAL','1','2018-01-03 11:10:27','2018-01-03 11:10:27','1','1', 'cliente.png');</t>
  </si>
  <si>
    <t>INSERT INTO clientes (nombre_comercial, estatus, created_at, updated_at, id_admin, id_estrategia, logo) values ('AMERIVENT','1','2018-01-03 11:10:27','2018-01-03 11:10:27','1','1', 'cliente.png');</t>
  </si>
  <si>
    <t>INSERT INTO clientes (nombre_comercial, estatus, created_at, updated_at, id_admin, id_estrategia, logo) values ('AMIGA MODA BELLEZA SALUD FAMILIA DECORACION','1','2018-01-03 11:10:27','2018-01-03 11:10:27','1','1', 'cliente.png');</t>
  </si>
  <si>
    <t>INSERT INTO clientes (nombre_comercial, estatus, created_at, updated_at, id_admin, id_estrategia, logo) values ('ANDRE COCHERAS','1','2018-01-03 11:10:27','2018-01-03 11:10:27','1','1', 'cliente.png');</t>
  </si>
  <si>
    <t>INSERT INTO clientes (nombre_comercial, estatus, created_at, updated_at, id_admin, id_estrategia, logo) values ('ANIMAL DRIVE','1','2018-01-03 11:10:27','2018-01-03 11:10:27','1','1', 'cliente.png');</t>
  </si>
  <si>
    <t>INSERT INTO clientes (nombre_comercial, estatus, created_at, updated_at, id_admin, id_estrategia, logo) values ('ANIMANIA','1','2018-01-03 11:10:27','2018-01-03 11:10:27','1','1', 'cliente.png');</t>
  </si>
  <si>
    <t>INSERT INTO clientes (nombre_comercial, estatus, created_at, updated_at, id_admin, id_estrategia, logo) values ('ANSA MUEBLERÍAS','1','2018-01-03 11:10:27','2018-01-03 11:10:27','1','1', 'cliente.png');</t>
  </si>
  <si>
    <t>INSERT INTO clientes (nombre_comercial, estatus, created_at, updated_at, id_admin, id_estrategia, logo) values ('ANTROSALON','1','2018-01-03 11:10:27','2018-01-03 11:10:27','1','1', 'cliente.png');</t>
  </si>
  <si>
    <t>INSERT INTO clientes (nombre_comercial, estatus, created_at, updated_at, id_admin, id_estrategia, logo) values ('APACHISA','1','2018-01-03 11:10:27','2018-01-03 11:10:27','1','1', 'cliente.png');</t>
  </si>
  <si>
    <t>INSERT INTO clientes (nombre_comercial, estatus, created_at, updated_at, id_admin, id_estrategia, logo) values ('APROMESA','1','2018-01-03 11:10:27','2018-01-03 11:10:27','1','1', 'cliente.png');</t>
  </si>
  <si>
    <t>INSERT INTO clientes (nombre_comercial, estatus, created_at, updated_at, id_admin, id_estrategia, logo) values ('AQUA VITAL','1','2018-01-03 11:10:27','2018-01-03 11:10:27','1','1', 'cliente.png');</t>
  </si>
  <si>
    <t>INSERT INTO clientes (nombre_comercial, estatus, created_at, updated_at, id_admin, id_estrategia, logo) values ('AQUABLU','1','2018-01-03 11:10:27','2018-01-03 11:10:27','1','1', 'cliente.png');</t>
  </si>
  <si>
    <t>INSERT INTO clientes (nombre_comercial, estatus, created_at, updated_at, id_admin, id_estrategia, logo) values ('AR SEGUROS','1','2018-01-03 11:10:27','2018-01-03 11:10:27','1','1', 'cliente.png');</t>
  </si>
  <si>
    <t>INSERT INTO clientes (nombre_comercial, estatus, created_at, updated_at, id_admin, id_estrategia, logo) values ('ARAMBULA','1','2018-01-03 11:10:27','2018-01-03 11:10:27','1','1', 'cliente.png');</t>
  </si>
  <si>
    <t>INSERT INTO clientes (nombre_comercial, estatus, created_at, updated_at, id_admin, id_estrategia, logo) values ('ARANDANOS','1','2018-01-03 11:10:27','2018-01-03 11:10:27','1','1', 'cliente.png');</t>
  </si>
  <si>
    <t>INSERT INTO clientes (nombre_comercial, estatus, created_at, updated_at, id_admin, id_estrategia, logo) values ('ARBOL DE VIDA','1','2018-01-03 11:10:27','2018-01-03 11:10:27','1','1', 'cliente.png');</t>
  </si>
  <si>
    <t>INSERT INTO clientes (nombre_comercial, estatus, created_at, updated_at, id_admin, id_estrategia, logo) values ('ARGOM PROMOTIONS','1','2018-01-03 11:10:27','2018-01-03 11:10:27','1','1', 'cliente.png');</t>
  </si>
  <si>
    <t>INSERT INTO clientes (nombre_comercial, estatus, created_at, updated_at, id_admin, id_estrategia, logo) values ('ARIA','1','2018-01-03 11:10:27','2018-01-03 11:10:27','1','1', 'cliente.png');</t>
  </si>
  <si>
    <t>INSERT INTO clientes (nombre_comercial, estatus, created_at, updated_at, id_admin, id_estrategia, logo) values ('ARMBULA','1','2018-01-03 11:10:27','2018-01-03 11:10:27','1','1', 'cliente.png');</t>
  </si>
  <si>
    <t>INSERT INTO clientes (nombre_comercial, estatus, created_at, updated_at, id_admin, id_estrategia, logo) values ('ARMONIZZA STONE &amp; TILE REALCE EN PIEDRA','1','2018-01-03 11:10:27','2018-01-03 11:10:27','1','1', 'cliente.png');</t>
  </si>
  <si>
    <t>INSERT INTO clientes (nombre_comercial, estatus, created_at, updated_at, id_admin, id_estrategia, logo) values ('ARROYO SECO','1','2018-01-03 11:10:27','2018-01-03 11:10:27','1','1', 'cliente.png');</t>
  </si>
  <si>
    <t>INSERT INTO clientes (nombre_comercial, estatus, created_at, updated_at, id_admin, id_estrategia, logo) values ('ARTE RUSTICO','1','2018-01-03 11:10:27','2018-01-03 11:10:27','1','1', 'cliente.png');</t>
  </si>
  <si>
    <t>INSERT INTO clientes (nombre_comercial, estatus, created_at, updated_at, id_admin, id_estrategia, logo) values ('ARTIGRAF','1','2018-01-03 11:10:27','2018-01-03 11:10:27','1','1', 'cliente.png');</t>
  </si>
  <si>
    <t>INSERT INTO clientes (nombre_comercial, estatus, created_at, updated_at, id_admin, id_estrategia, logo) values ('ARTOFFISCHOOL','1','2018-01-03 11:10:27','2018-01-03 11:10:27','1','1', 'cliente.png');</t>
  </si>
  <si>
    <t>INSERT INTO clientes (nombre_comercial, estatus, created_at, updated_at, id_admin, id_estrategia, logo) values ('ASADERO EL MAGO ADM','1','2018-01-03 11:10:27','2018-01-03 11:10:27','1','1', 'cliente.png');</t>
  </si>
  <si>
    <t>INSERT INTO clientes (nombre_comercial, estatus, created_at, updated_at, id_admin, id_estrategia, logo) values ('ASADERO TT TACO TACO','1','2018-01-03 11:10:27','2018-01-03 11:10:27','1','1', 'cliente.png');</t>
  </si>
  <si>
    <t>INSERT INTO clientes (nombre_comercial, estatus, created_at, updated_at, id_admin, id_estrategia, logo) values ('ASHA (GRUPO MUSICAL)','1','2018-01-03 11:10:27','2018-01-03 11:10:27','1','1', 'cliente.png');</t>
  </si>
  <si>
    <t>INSERT INTO clientes (nombre_comercial, estatus, created_at, updated_at, id_admin, id_estrategia, logo) values ('ATE DE MI CORAZON','1','2018-01-03 11:10:27','2018-01-03 11:10:27','1','1', 'cliente.png');</t>
  </si>
  <si>
    <t>INSERT INTO clientes (nombre_comercial, estatus, created_at, updated_at, id_admin, id_estrategia, logo) values ('ATIQ YOMIN','1','2018-01-03 11:10:27','2018-01-03 11:10:27','1','1', 'cliente.png');</t>
  </si>
  <si>
    <t>INSERT INTO clientes (nombre_comercial, estatus, created_at, updated_at, id_admin, id_estrategia, logo) values ('AUDIO EXPRESS','1','2018-01-03 11:10:27','2018-01-03 11:10:27','1','1', 'cliente.png');</t>
  </si>
  <si>
    <t>INSERT INTO clientes (nombre_comercial, estatus, created_at, updated_at, id_admin, id_estrategia, logo) values ('AUDIO EXPRESS FACTORY OF FUTURE','1','2018-01-03 11:10:27','2018-01-03 11:10:27','1','1', 'cliente.png');</t>
  </si>
  <si>
    <t>INSERT INTO clientes (nombre_comercial, estatus, created_at, updated_at, id_admin, id_estrategia, logo) values ('AUTOMATIZACION MAQUINADOS','1','2018-01-03 11:10:27','2018-01-03 11:10:27','1','1', 'cliente.png');</t>
  </si>
  <si>
    <t>INSERT INTO clientes (nombre_comercial, estatus, created_at, updated_at, id_admin, id_estrategia, logo) values ('AUTOREPUESTOS DE LA NUEVA VIZCAYA','1','2018-01-03 11:10:27','2018-01-03 11:10:27','1','1', 'cliente.png');</t>
  </si>
  <si>
    <t>INSERT INTO clientes (nombre_comercial, estatus, created_at, updated_at, id_admin, id_estrategia, logo) values ('AVELLO','1','2018-01-03 11:10:27','2018-01-03 11:10:27','1','1', 'cliente.png');</t>
  </si>
  <si>
    <t>INSERT INTO clientes (nombre_comercial, estatus, created_at, updated_at, id_admin, id_estrategia, logo) values ('AVENTURAS NOROWA','1','2018-01-03 11:10:27','2018-01-03 11:10:27','1','1', 'cliente.png');</t>
  </si>
  <si>
    <t>INSERT INTO clientes (nombre_comercial, estatus, created_at, updated_at, id_admin, id_estrategia, logo) values ('AVTEC NETWORKS','1','2018-01-03 11:10:27','2018-01-03 11:10:27','1','1', 'cliente.png');</t>
  </si>
  <si>
    <t>INSERT INTO clientes (nombre_comercial, estatus, created_at, updated_at, id_admin, id_estrategia, logo) values ('AYCARBON','1','2018-01-03 11:10:27','2018-01-03 11:10:27','1','1', 'cliente.png');</t>
  </si>
  <si>
    <t>INSERT INTO clientes (nombre_comercial, estatus, created_at, updated_at, id_admin, id_estrategia, logo) values ('BA´WI','1','2018-01-03 11:10:27','2018-01-03 11:10:27','1','1', 'cliente.png');</t>
  </si>
  <si>
    <t>INSERT INTO clientes (nombre_comercial, estatus, created_at, updated_at, id_admin, id_estrategia, logo) values ('BABIES &amp; KIDS HOME','1','2018-01-03 11:10:27','2018-01-03 11:10:27','1','1', 'cliente.png');</t>
  </si>
  <si>
    <t>INSERT INTO clientes (nombre_comercial, estatus, created_at, updated_at, id_admin, id_estrategia, logo) values ('BABY STEPS','1','2018-01-03 11:10:27','2018-01-03 11:10:27','1','1', 'cliente.png');</t>
  </si>
  <si>
    <t>INSERT INTO clientes (nombre_comercial, estatus, created_at, updated_at, id_admin, id_estrategia, logo) values ('BABYMANIA','1','2018-01-03 11:10:27','2018-01-03 11:10:27','1','1', 'cliente.png');</t>
  </si>
  <si>
    <t>INSERT INTO clientes (nombre_comercial, estatus, created_at, updated_at, id_admin, id_estrategia, logo) values ('BAKE DARLING','1','2018-01-03 11:10:27','2018-01-03 11:10:27','1','1', 'cliente.png');</t>
  </si>
  <si>
    <t>INSERT INTO clientes (nombre_comercial, estatus, created_at, updated_at, id_admin, id_estrategia, logo) values ('BAKE SUCRE','1','2018-01-03 11:10:27','2018-01-03 11:10:27','1','1', 'cliente.png');</t>
  </si>
  <si>
    <t>INSERT INTO clientes (nombre_comercial, estatus, created_at, updated_at, id_admin, id_estrategia, logo) values ('BANDA CHIHUAHUA','1','2018-01-03 11:10:27','2018-01-03 11:10:27','1','1', 'cliente.png');</t>
  </si>
  <si>
    <t>INSERT INTO clientes (nombre_comercial, estatus, created_at, updated_at, id_admin, id_estrategia, logo) values ('BANDA TUBAZO NORTEÑO','1','2018-01-03 11:10:27','2018-01-03 11:10:27','1','1', 'cliente.png');</t>
  </si>
  <si>
    <t>INSERT INTO clientes (nombre_comercial, estatus, created_at, updated_at, id_admin, id_estrategia, logo) values ('BANDERIVER','1','2018-01-03 11:10:27','2018-01-03 11:10:27','1','1', 'cliente.png');</t>
  </si>
  <si>
    <t>INSERT INTO clientes (nombre_comercial, estatus, created_at, updated_at, id_admin, id_estrategia, logo) values ('BANDIDO´S STEAKHOUSE','1','2018-01-03 11:10:27','2018-01-03 11:10:27','1','1', 'cliente.png');</t>
  </si>
  <si>
    <t>INSERT INTO clientes (nombre_comercial, estatus, created_at, updated_at, id_admin, id_estrategia, logo) values ('BARAKATO SALON','1','2018-01-03 11:10:27','2018-01-03 11:10:27','1','1', 'cliente.png');</t>
  </si>
  <si>
    <t>INSERT INTO clientes (nombre_comercial, estatus, created_at, updated_at, id_admin, id_estrategia, logo) values ('BARBA ROJA','1','2018-01-03 11:10:27','2018-01-03 11:10:27','1','1', 'cliente.png');</t>
  </si>
  <si>
    <t>INSERT INTO clientes (nombre_comercial, estatus, created_at, updated_at, id_admin, id_estrategia, logo) values ('BARBACOA EL CAMPEÓN','1','2018-01-03 11:10:27','2018-01-03 11:10:27','1','1', 'cliente.png');</t>
  </si>
  <si>
    <t>INSERT INTO clientes (nombre_comercial, estatus, created_at, updated_at, id_admin, id_estrategia, logo) values ('BARBACOA ESTILO PARRAL','1','2018-01-03 11:10:27','2018-01-03 11:10:27','1','1', 'cliente.png');</t>
  </si>
  <si>
    <t>INSERT INTO clientes (nombre_comercial, estatus, created_at, updated_at, id_admin, id_estrategia, logo) values ('BAUL PARA JUGUETES','1','2018-01-03 11:10:27','2018-01-03 11:10:27','1','1', 'cliente.png');</t>
  </si>
  <si>
    <t>INSERT INTO clientes (nombre_comercial, estatus, created_at, updated_at, id_admin, id_estrategia, logo) values ('BAZAR LOS MENONES','1','2018-01-03 11:10:27','2018-01-03 11:10:27','1','1', 'cliente.png');</t>
  </si>
  <si>
    <t>INSERT INTO clientes (nombre_comercial, estatus, created_at, updated_at, id_admin, id_estrategia, logo) values ('BBC BRITISH BILINGUAL CENTRE MJW','1','2018-01-03 11:10:27','2018-01-03 11:10:27','1','1', 'cliente.png');</t>
  </si>
  <si>
    <t>INSERT INTO clientes (nombre_comercial, estatus, created_at, updated_at, id_admin, id_estrategia, logo) values ('BE FRESH','1','2018-01-03 11:10:27','2018-01-03 11:10:27','1','1', 'cliente.png');</t>
  </si>
  <si>
    <t>INSERT INTO clientes (nombre_comercial, estatus, created_at, updated_at, id_admin, id_estrategia, logo) values ('BEAD COLORS','1','2018-01-03 11:10:27','2018-01-03 11:10:27','1','1', 'cliente.png');</t>
  </si>
  <si>
    <t>INSERT INTO clientes (nombre_comercial, estatus, created_at, updated_at, id_admin, id_estrategia, logo) values ('BEAUTIFOOD','1','2018-01-03 11:10:27','2018-01-03 11:10:27','1','1', 'cliente.png');</t>
  </si>
  <si>
    <t>INSERT INTO clientes (nombre_comercial, estatus, created_at, updated_at, id_admin, id_estrategia, logo) values ('BEBIDAS CALIFORNIA','1','2018-01-03 11:10:27','2018-01-03 11:10:27','1','1', 'cliente.png');</t>
  </si>
  <si>
    <t>INSERT INTO clientes (nombre_comercial, estatus, created_at, updated_at, id_admin, id_estrategia, logo) values ('BELEZA','1','2018-01-03 11:10:27','2018-01-03 11:10:27','1','1', 'cliente.png');</t>
  </si>
  <si>
    <t>INSERT INTO clientes (nombre_comercial, estatus, created_at, updated_at, id_admin, id_estrategia, logo) values ('BELL &amp; TOWER','1','2018-01-03 11:10:27','2018-01-03 11:10:27','1','1', 'cliente.png');</t>
  </si>
  <si>
    <t>INSERT INTO clientes (nombre_comercial, estatus, created_at, updated_at, id_admin, id_estrategia, logo) values ('BETTY COOKER','1','2018-01-03 11:10:27','2018-01-03 11:10:27','1','1', 'cliente.png');</t>
  </si>
  <si>
    <t>INSERT INTO clientes (nombre_comercial, estatus, created_at, updated_at, id_admin, id_estrategia, logo) values ('BETTY´S CAKE','1','2018-01-03 11:10:27','2018-01-03 11:10:27','1','1', 'cliente.png');</t>
  </si>
  <si>
    <t>INSERT INTO clientes (nombre_comercial, estatus, created_at, updated_at, id_admin, id_estrategia, logo) values ('BGN BOMBAS Y GAS DEL NORTE','1','2018-01-03 11:10:27','2018-01-03 11:10:27','1','1', 'cliente.png');</t>
  </si>
  <si>
    <t>INSERT INTO clientes (nombre_comercial, estatus, created_at, updated_at, id_admin, id_estrategia, logo) values ('BICHOS','1','2018-01-03 11:10:27','2018-01-03 11:10:27','1','1', 'cliente.png');</t>
  </si>
  <si>
    <t>INSERT INTO clientes (nombre_comercial, estatus, created_at, updated_at, id_admin, id_estrategia, logo) values ('BIG COUNTRY','1','2018-01-03 11:10:27','2018-01-03 11:10:27','1','1', 'cliente.png');</t>
  </si>
  <si>
    <t>INSERT INTO clientes (nombre_comercial, estatus, created_at, updated_at, id_admin, id_estrategia, logo) values ('BIG GAS','1','2018-01-03 11:10:27','2018-01-03 11:10:27','1','1', 'cliente.png');</t>
  </si>
  <si>
    <t>INSERT INTO clientes (nombre_comercial, estatus, created_at, updated_at, id_admin, id_estrategia, logo) values ('BIGOTS','1','2018-01-03 11:10:27','2018-01-03 11:10:27','1','1', 'cliente.png');</t>
  </si>
  <si>
    <t>INSERT INTO clientes (nombre_comercial, estatus, created_at, updated_at, id_admin, id_estrategia, logo) values ('BISON SPORT &amp; COFFE','1','2018-01-03 11:10:27','2018-01-03 11:10:27','1','1', 'cliente.png');</t>
  </si>
  <si>
    <t>INSERT INTO clientes (nombre_comercial, estatus, created_at, updated_at, id_admin, id_estrategia, logo) values ('BISTRO NOUR','1','2018-01-03 11:10:27','2018-01-03 11:10:27','1','1', 'cliente.png');</t>
  </si>
  <si>
    <t>INSERT INTO clientes (nombre_comercial, estatus, created_at, updated_at, id_admin, id_estrategia, logo) values ('BLOGY','1','2018-01-03 11:10:27','2018-01-03 11:10:27','1','1', 'cliente.png');</t>
  </si>
  <si>
    <t>INSERT INTO clientes (nombre_comercial, estatus, created_at, updated_at, id_admin, id_estrategia, logo) values ('BLU LOUNGE','1','2018-01-03 11:10:27','2018-01-03 11:10:27','1','1', 'cliente.png');</t>
  </si>
  <si>
    <t>INSERT INTO clientes (nombre_comercial, estatus, created_at, updated_at, id_admin, id_estrategia, logo) values ('BLUE BOX','1','2018-01-03 11:10:27','2018-01-03 11:10:27','1','1', 'cliente.png');</t>
  </si>
  <si>
    <t>INSERT INTO clientes (nombre_comercial, estatus, created_at, updated_at, id_admin, id_estrategia, logo) values ('BOCADOS PLAZA.COM','1','2018-01-03 11:10:27','2018-01-03 11:10:27','1','1', 'cliente.png');</t>
  </si>
  <si>
    <t>INSERT INTO clientes (nombre_comercial, estatus, created_at, updated_at, id_admin, id_estrategia, logo) values ('BODEX BODEGAS EXPRESS','1','2018-01-03 11:10:27','2018-01-03 11:10:27','1','1', 'cliente.png');</t>
  </si>
  <si>
    <t>INSERT INTO clientes (nombre_comercial, estatus, created_at, updated_at, id_admin, id_estrategia, logo) values ('BOLICLATO','1','2018-01-03 11:10:27','2018-01-03 11:10:27','1','1', 'cliente.png');</t>
  </si>
  <si>
    <t>INSERT INTO clientes (nombre_comercial, estatus, created_at, updated_at, id_admin, id_estrategia, logo) values ('BONZU SUSHI HOUSE','1','2018-01-03 11:10:27','2018-01-03 11:10:27','1','1', 'cliente.png');</t>
  </si>
  <si>
    <t>INSERT INTO clientes (nombre_comercial, estatus, created_at, updated_at, id_admin, id_estrategia, logo) values ('BOTANERO GRILL &amp; BEER','1','2018-01-03 11:10:27','2018-01-03 11:10:27','1','1', 'cliente.png');</t>
  </si>
  <si>
    <t>INSERT INTO clientes (nombre_comercial, estatus, created_at, updated_at, id_admin, id_estrategia, logo) values ('BOTAS EL MALCREADO','1','2018-01-03 11:10:27','2018-01-03 11:10:27','1','1', 'cliente.png');</t>
  </si>
  <si>
    <t>INSERT INTO clientes (nombre_comercial, estatus, created_at, updated_at, id_admin, id_estrategia, logo) values ('BOTAS EL PATRON','1','2018-01-03 11:10:27','2018-01-03 11:10:27','1','1', 'cliente.png');</t>
  </si>
  <si>
    <t>INSERT INTO clientes (nombre_comercial, estatus, created_at, updated_at, id_admin, id_estrategia, logo) values ('BOTICA CENTRAL','1','2018-01-03 11:10:27','2018-01-03 11:10:27','1','1', 'cliente.png');</t>
  </si>
  <si>
    <t>INSERT INTO clientes (nombre_comercial, estatus, created_at, updated_at, id_admin, id_estrategia, logo) values ('BOYSER BOMBAS Y SERVICIOS','1','2018-01-03 11:10:27','2018-01-03 11:10:27','1','1', 'cliente.png');</t>
  </si>
  <si>
    <t>INSERT INTO clientes (nombre_comercial, estatus, created_at, updated_at, id_admin, id_estrategia, logo) values ('BPI CONSULTING SERVICES','1','2018-01-03 11:10:27','2018-01-03 11:10:27','1','1', 'cliente.png');</t>
  </si>
  <si>
    <t>INSERT INTO clientes (nombre_comercial, estatus, created_at, updated_at, id_admin, id_estrategia, logo) values ('BRIST','1','2018-01-03 11:10:27','2018-01-03 11:10:27','1','1', 'cliente.png');</t>
  </si>
  <si>
    <t>INSERT INTO clientes (nombre_comercial, estatus, created_at, updated_at, id_admin, id_estrategia, logo) values ('BRITISH ROCK CAFÉ BRC','1','2018-01-03 11:10:27','2018-01-03 11:10:27','1','1', 'cliente.png');</t>
  </si>
  <si>
    <t>INSERT INTO clientes (nombre_comercial, estatus, created_at, updated_at, id_admin, id_estrategia, logo) values ('BUCANEROS','1','2018-01-03 11:10:27','2018-01-03 11:10:27','1','1', 'cliente.png');</t>
  </si>
  <si>
    <t>INSERT INTO clientes (nombre_comercial, estatus, created_at, updated_at, id_admin, id_estrategia, logo) values ('BUENA PEANUTS','1','2018-01-03 11:10:27','2018-01-03 11:10:27','1','1', 'cliente.png');</t>
  </si>
  <si>
    <t>INSERT INTO clientes (nombre_comercial, estatus, created_at, updated_at, id_admin, id_estrategia, logo) values ('BUFFALO STEAKHOUSE CAZ','1','2018-01-03 11:10:27','2018-01-03 11:10:27','1','1', 'cliente.png');</t>
  </si>
  <si>
    <t>INSERT INTO clientes (nombre_comercial, estatus, created_at, updated_at, id_admin, id_estrategia, logo) values ('BURROS DE JUAREZ','1','2018-01-03 11:10:27','2018-01-03 11:10:27','1','1', 'cliente.png');</t>
  </si>
  <si>
    <t>INSERT INTO clientes (nombre_comercial, estatus, created_at, updated_at, id_admin, id_estrategia, logo) values ('BUSINESS &amp; QUALITY CONSULTING, S. C.','1','2018-01-03 11:10:27','2018-01-03 11:10:27','1','1', 'cliente.png');</t>
  </si>
  <si>
    <t>INSERT INTO clientes (nombre_comercial, estatus, created_at, updated_at, id_admin, id_estrategia, logo) values ('BYEO','1','2018-01-03 11:10:27','2018-01-03 11:10:27','1','1', 'cliente.png');</t>
  </si>
  <si>
    <t>INSERT INTO clientes (nombre_comercial, estatus, created_at, updated_at, id_admin, id_estrategia, logo) values ('C CIGAR GOURMET','1','2018-01-03 11:10:27','2018-01-03 11:10:27','1','1', 'cliente.png');</t>
  </si>
  <si>
    <t>INSERT INTO clientes (nombre_comercial, estatus, created_at, updated_at, id_admin, id_estrategia, logo) values ('CABALLO DORADO','1','2018-01-03 11:10:27','2018-01-03 11:10:27','1','1', 'cliente.png');</t>
  </si>
  <si>
    <t>INSERT INTO clientes (nombre_comercial, estatus, created_at, updated_at, id_admin, id_estrategia, logo) values ('CABAÑAS DEL TIO ALBERT','1','2018-01-03 11:10:27','2018-01-03 11:10:27','1','1', 'cliente.png');</t>
  </si>
  <si>
    <t>INSERT INTO clientes (nombre_comercial, estatus, created_at, updated_at, id_admin, id_estrategia, logo) values ('CABRITO CAMPESTRE','1','2018-01-03 11:10:27','2018-01-03 11:10:27','1','1', 'cliente.png');</t>
  </si>
  <si>
    <t>INSERT INTO clientes (nombre_comercial, estatus, created_at, updated_at, id_admin, id_estrategia, logo) values ('CAFÉ ESPAÑOL','1','2018-01-03 11:10:27','2018-01-03 11:10:27','1','1', 'cliente.png');</t>
  </si>
  <si>
    <t>INSERT INTO clientes (nombre_comercial, estatus, created_at, updated_at, id_admin, id_estrategia, logo) values ('CAJAS Y SEMIREMOLQUES BLATZ','1','2018-01-03 11:10:27','2018-01-03 11:10:27','1','1', 'cliente.png');</t>
  </si>
  <si>
    <t>INSERT INTO clientes (nombre_comercial, estatus, created_at, updated_at, id_admin, id_estrategia, logo) values ('CAJAS Y SEMIREOLQUES BLATZ','1','2018-01-03 11:10:27','2018-01-03 11:10:27','1','1', 'cliente.png');</t>
  </si>
  <si>
    <t>INSERT INTO clientes (nombre_comercial, estatus, created_at, updated_at, id_admin, id_estrategia, logo) values ('CAMBIO CONTROL BIOLOGICO','1','2018-01-03 11:10:27','2018-01-03 11:10:27','1','1', 'cliente.png');</t>
  </si>
  <si>
    <t>INSERT INTO clientes (nombre_comercial, estatus, created_at, updated_at, id_admin, id_estrategia, logo) values ('CAMPIRANO BUFFET','1','2018-01-03 11:10:27','2018-01-03 11:10:27','1','1', 'cliente.png');</t>
  </si>
  <si>
    <t>INSERT INTO clientes (nombre_comercial, estatus, created_at, updated_at, id_admin, id_estrategia, logo) values ('CANACO SERVITUR CHIHUAHUA','1','2018-01-03 11:10:27','2018-01-03 11:10:27','1','1', 'cliente.png');</t>
  </si>
  <si>
    <t>INSERT INTO clientes (nombre_comercial, estatus, created_at, updated_at, id_admin, id_estrategia, logo) values ('CANTINA SAN MARCOS','1','2018-01-03 11:10:27','2018-01-03 11:10:27','1','1', 'cliente.png');</t>
  </si>
  <si>
    <t>INSERT INTO clientes (nombre_comercial, estatus, created_at, updated_at, id_admin, id_estrategia, logo) values ('CAPACITACIÓN Y DISEÑO INTEGRAL DE PROTECCIÓN','1','2018-01-03 11:10:27','2018-01-03 11:10:27','1','1', 'cliente.png');</t>
  </si>
  <si>
    <t>INSERT INTO clientes (nombre_comercial, estatus, created_at, updated_at, id_admin, id_estrategia, logo) values ('CAPITAL TIRE CENTER','1','2018-01-03 11:10:27','2018-01-03 11:10:27','1','1', 'cliente.png');</t>
  </si>
  <si>
    <t>INSERT INTO clientes (nombre_comercial, estatus, created_at, updated_at, id_admin, id_estrategia, logo) values ('CAPRI CARNES Y MEGA TACOS','1','2018-01-03 11:10:27','2018-01-03 11:10:27','1','1', 'cliente.png');</t>
  </si>
  <si>
    <t>INSERT INTO clientes (nombre_comercial, estatus, created_at, updated_at, id_admin, id_estrategia, logo) values ('CARLOS ALONSO PALOMINO CARRILLO','1','2018-01-03 11:10:27','2018-01-03 11:10:27','1','1', 'cliente.png');</t>
  </si>
  <si>
    <t>INSERT INTO clientes (nombre_comercial, estatus, created_at, updated_at, id_admin, id_estrategia, logo) values ('CARLOS FRANCISCO BERNAL VELAZQUEZ Y NANCY GUERRA INFANTE','1','2018-01-03 11:10:27','2018-01-03 11:10:27','1','1', 'cliente.png');</t>
  </si>
  <si>
    <t>INSERT INTO clientes (nombre_comercial, estatus, created_at, updated_at, id_admin, id_estrategia, logo) values ('CARLOS REYES CHAVEZ','1','2018-01-03 11:10:27','2018-01-03 11:10:27','1','1', 'cliente.png');</t>
  </si>
  <si>
    <t>INSERT INTO clientes (nombre_comercial, estatus, created_at, updated_at, id_admin, id_estrategia, logo) values ('CARNE SECA DE RES LILIAN','1','2018-01-03 11:10:27','2018-01-03 11:10:27','1','1', 'cliente.png');</t>
  </si>
  <si>
    <t>INSERT INTO clientes (nombre_comercial, estatus, created_at, updated_at, id_admin, id_estrategia, logo) values ('CARNES MIRMA','1','2018-01-03 11:10:27','2018-01-03 11:10:27','1','1', 'cliente.png');</t>
  </si>
  <si>
    <t>INSERT INTO clientes (nombre_comercial, estatus, created_at, updated_at, id_admin, id_estrategia, logo) values ('CARNES SAN AGUSTÍN','1','2018-01-03 11:10:27','2018-01-03 11:10:27','1','1', 'cliente.png');</t>
  </si>
  <si>
    <t>INSERT INTO clientes (nombre_comercial, estatus, created_at, updated_at, id_admin, id_estrategia, logo) values ('CARNITAS JB','1','2018-01-03 11:10:27','2018-01-03 11:10:27','1','1', 'cliente.png');</t>
  </si>
  <si>
    <t>INSERT INTO clientes (nombre_comercial, estatus, created_at, updated_at, id_admin, id_estrategia, logo) values ('CARNITAS Y CHAMORROS LOS SUAREZ','1','2018-01-03 11:10:27','2018-01-03 11:10:27','1','1', 'cliente.png');</t>
  </si>
  <si>
    <t>INSERT INTO clientes (nombre_comercial, estatus, created_at, updated_at, id_admin, id_estrategia, logo) values ('CARNYFRUT','1','2018-01-03 11:10:27','2018-01-03 11:10:27','1','1', 'cliente.png');</t>
  </si>
  <si>
    <t>INSERT INTO clientes (nombre_comercial, estatus, created_at, updated_at, id_admin, id_estrategia, logo) values ('CARPINTERIA DE SANTIAGO','1','2018-01-03 11:10:27','2018-01-03 11:10:27','1','1', 'cliente.png');</t>
  </si>
  <si>
    <t>INSERT INTO clientes (nombre_comercial, estatus, created_at, updated_at, id_admin, id_estrategia, logo) values ('CARRITO WEB','1','2018-01-03 11:10:27','2018-01-03 11:10:27','1','1', 'cliente.png');</t>
  </si>
  <si>
    <t>INSERT INTO clientes (nombre_comercial, estatus, created_at, updated_at, id_admin, id_estrategia, logo) values ('CARTOON ANIMACIONES','1','2018-01-03 11:10:27','2018-01-03 11:10:27','1','1', 'cliente.png');</t>
  </si>
  <si>
    <t>INSERT INTO clientes (nombre_comercial, estatus, created_at, updated_at, id_admin, id_estrategia, logo) values ('CASA BLANCA','1','2018-01-03 11:10:27','2018-01-03 11:10:27','1','1', 'cliente.png');</t>
  </si>
  <si>
    <t>INSERT INTO clientes (nombre_comercial, estatus, created_at, updated_at, id_admin, id_estrategia, logo) values ('CASA REZA XPRESS','1','2018-01-03 11:10:27','2018-01-03 11:10:27','1','1', 'cliente.png');</t>
  </si>
  <si>
    <t>INSERT INTO clientes (nombre_comercial, estatus, created_at, updated_at, id_admin, id_estrategia, logo) values ('CASAS DE CUIDADO','1','2018-01-03 11:10:27','2018-01-03 11:10:27','1','1', 'cliente.png');</t>
  </si>
  <si>
    <t>INSERT INTO clientes (nombre_comercial, estatus, created_at, updated_at, id_admin, id_estrategia, logo) values ('CASTALLIA','1','2018-01-03 11:10:27','2018-01-03 11:10:27','1','1', 'cliente.png');</t>
  </si>
  <si>
    <t>INSERT INTO clientes (nombre_comercial, estatus, created_at, updated_at, id_admin, id_estrategia, logo) values ('CDES CENTRO DE DESARROLLO DE EST.','1','2018-01-03 11:10:27','2018-01-03 11:10:27','1','1', 'cliente.png');</t>
  </si>
  <si>
    <t>INSERT INTO clientes (nombre_comercial, estatus, created_at, updated_at, id_admin, id_estrategia, logo) values ('CDIESS','1','2018-01-03 11:10:27','2018-01-03 11:10:27','1','1', 'cliente.png');</t>
  </si>
  <si>
    <t>INSERT INTO clientes (nombre_comercial, estatus, created_at, updated_at, id_admin, id_estrategia, logo) values ('CEFIERN','1','2018-01-03 11:10:27','2018-01-03 11:10:27','1','1', 'cliente.png');</t>
  </si>
  <si>
    <t>INSERT INTO clientes (nombre_comercial, estatus, created_at, updated_at, id_admin, id_estrategia, logo) values ('CEFIREN','1','2018-01-03 11:10:27','2018-01-03 11:10:27','1','1', 'cliente.png');</t>
  </si>
  <si>
    <t>INSERT INTO clientes (nombre_comercial, estatus, created_at, updated_at, id_admin, id_estrategia, logo) values ('CELINA','1','2018-01-03 11:10:27','2018-01-03 11:10:27','1','1', 'cliente.png');</t>
  </si>
  <si>
    <t>INSERT INTO clientes (nombre_comercial, estatus, created_at, updated_at, id_admin, id_estrategia, logo) values ('CELINA TIENDA NATURISTA','1','2018-01-03 11:10:27','2018-01-03 11:10:27','1','1', 'cliente.png');</t>
  </si>
  <si>
    <t>INSERT INTO clientes (nombre_comercial, estatus, created_at, updated_at, id_admin, id_estrategia, logo) values ('CEMENTERIOS DE CHIHUAHUA','1','2018-01-03 11:10:27','2018-01-03 11:10:27','1','1', 'cliente.png');</t>
  </si>
  <si>
    <t>INSERT INTO clientes (nombre_comercial, estatus, created_at, updated_at, id_admin, id_estrategia, logo) values ('CENEPRE','1','2018-01-03 11:10:27','2018-01-03 11:10:27','1','1', 'cliente.png');</t>
  </si>
  <si>
    <t>INSERT INTO clientes (nombre_comercial, estatus, created_at, updated_at, id_admin, id_estrategia, logo) values ('CENTAURO QUIRÓN CLÍNICA VETERINARIA Y SPA','1','2018-01-03 11:10:27','2018-01-03 11:10:27','1','1', 'cliente.png');</t>
  </si>
  <si>
    <t>INSERT INTO clientes (nombre_comercial, estatus, created_at, updated_at, id_admin, id_estrategia, logo) values ('CENTRAL DE ALARMAS','1','2018-01-03 11:10:27','2018-01-03 11:10:27','1','1', 'cliente.png');</t>
  </si>
  <si>
    <t>INSERT INTO clientes (nombre_comercial, estatus, created_at, updated_at, id_admin, id_estrategia, logo) values ('CENTRO DE CONVENCIONES Y EXPOSICIONES DE CHIHUAHUA, A.C','1','2018-01-03 11:10:27','2018-01-03 11:10:27','1','1', 'cliente.png');</t>
  </si>
  <si>
    <t>INSERT INTO clientes (nombre_comercial, estatus, created_at, updated_at, id_admin, id_estrategia, logo) values ('CENTRO OFTAMOLIGICO OPTIMAGEN','1','2018-01-03 11:10:27','2018-01-03 11:10:27','1','1', 'cliente.png');</t>
  </si>
  <si>
    <t>INSERT INTO clientes (nombre_comercial, estatus, created_at, updated_at, id_admin, id_estrategia, logo) values ('CENTRO PREMA','1','2018-01-03 11:10:27','2018-01-03 11:10:27','1','1', 'cliente.png');</t>
  </si>
  <si>
    <t>INSERT INTO clientes (nombre_comercial, estatus, created_at, updated_at, id_admin, id_estrategia, logo) values ('CENTROPOLIS','1','2018-01-03 11:10:27','2018-01-03 11:10:27','1','1', 'cliente.png');</t>
  </si>
  <si>
    <t>INSERT INTO clientes (nombre_comercial, estatus, created_at, updated_at, id_admin, id_estrategia, logo) values ('CERAMIKON','1','2018-01-03 11:10:27','2018-01-03 11:10:27','1','1', 'cliente.png');</t>
  </si>
  <si>
    <t>INSERT INTO clientes (nombre_comercial, estatus, created_at, updated_at, id_admin, id_estrategia, logo) values ('CERECERES ESTUDIO LEGAL','1','2018-01-03 11:10:27','2018-01-03 11:10:27','1','1', 'cliente.png');</t>
  </si>
  <si>
    <t>INSERT INTO clientes (nombre_comercial, estatus, created_at, updated_at, id_admin, id_estrategia, logo) values ('CERRAJERIA X-PRESS','1','2018-01-03 11:10:27','2018-01-03 11:10:27','1','1', 'cliente.png');</t>
  </si>
  <si>
    <t>INSERT INTO clientes (nombre_comercial, estatus, created_at, updated_at, id_admin, id_estrategia, logo) values ('CERVECERIA DUENDES','1','2018-01-03 11:10:27','2018-01-03 11:10:27','1','1', 'cliente.png');</t>
  </si>
  <si>
    <t>INSERT INTO clientes (nombre_comercial, estatus, created_at, updated_at, id_admin, id_estrategia, logo) values ('CERVECERÍA TARAHUMARA','1','2018-01-03 11:10:27','2018-01-03 11:10:27','1','1', 'cliente.png');</t>
  </si>
  <si>
    <t>INSERT INTO clientes (nombre_comercial, estatus, created_at, updated_at, id_admin, id_estrategia, logo) values ('CHALETT BOUTIQUE','1','2018-01-03 11:10:27','2018-01-03 11:10:27','1','1', 'cliente.png');</t>
  </si>
  <si>
    <t>INSERT INTO clientes (nombre_comercial, estatus, created_at, updated_at, id_admin, id_estrategia, logo) values ('CHAMUCOS','1','2018-01-03 11:10:27','2018-01-03 11:10:27','1','1', 'cliente.png');</t>
  </si>
  <si>
    <t>INSERT INTO clientes (nombre_comercial, estatus, created_at, updated_at, id_admin, id_estrategia, logo) values ('CHARLYS CAKE HOUSE','1','2018-01-03 11:10:27','2018-01-03 11:10:27','1','1', 'cliente.png');</t>
  </si>
  <si>
    <t>INSERT INTO clientes (nombre_comercial, estatus, created_at, updated_at, id_admin, id_estrategia, logo) values ('CH-B MIX','1','2018-01-03 11:10:27','2018-01-03 11:10:27','1','1', 'cliente.png');</t>
  </si>
  <si>
    <t>INSERT INTO clientes (nombre_comercial, estatus, created_at, updated_at, id_admin, id_estrategia, logo) values ('CHIC PETS','1','2018-01-03 11:10:27','2018-01-03 11:10:27','1','1', 'cliente.png');</t>
  </si>
  <si>
    <t>INSERT INTO clientes (nombre_comercial, estatus, created_at, updated_at, id_admin, id_estrategia, logo) values ('CHICAS DE HUMO','1','2018-01-03 11:10:27','2018-01-03 11:10:27','1','1', 'cliente.png');</t>
  </si>
  <si>
    <t>INSERT INTO clientes (nombre_comercial, estatus, created_at, updated_at, id_admin, id_estrategia, logo) values ('CHICKEN FARM','1','2018-01-03 11:10:27','2018-01-03 11:10:27','1','1', 'cliente.png');</t>
  </si>
  <si>
    <t>INSERT INTO clientes (nombre_comercial, estatus, created_at, updated_at, id_admin, id_estrategia, logo) values ('CHIHUAHUA AL VOLANTE','1','2018-01-03 11:10:27','2018-01-03 11:10:27','1','1', 'cliente.png');</t>
  </si>
  <si>
    <t>INSERT INTO clientes (nombre_comercial, estatus, created_at, updated_at, id_admin, id_estrategia, logo) values ('CHIHUAHUA´S BEEF','1','2018-01-03 11:10:27','2018-01-03 11:10:27','1','1', 'cliente.png');</t>
  </si>
  <si>
    <t>INSERT INTO clientes (nombre_comercial, estatus, created_at, updated_at, id_admin, id_estrategia, logo) values ('CHIHUAHUA´S LIFE MAGAZINE','1','2018-01-03 11:10:27','2018-01-03 11:10:27','1','1', 'cliente.png');</t>
  </si>
  <si>
    <t>INSERT INTO clientes (nombre_comercial, estatus, created_at, updated_at, id_admin, id_estrategia, logo) values ('CHIUAHUA CAPITAL MODERNA Y CON HISTORIA','1','2018-01-03 11:10:27','2018-01-03 11:10:27','1','1', 'cliente.png');</t>
  </si>
  <si>
    <t>INSERT INTO clientes (nombre_comercial, estatus, created_at, updated_at, id_admin, id_estrategia, logo) values ('CHORIPOTLE','1','2018-01-03 11:10:27','2018-01-03 11:10:27','1','1', 'cliente.png');</t>
  </si>
  <si>
    <t>INSERT INTO clientes (nombre_comercial, estatus, created_at, updated_at, id_admin, id_estrategia, logo) values ('CHRIS ARREDONDO','1','2018-01-03 11:10:27','2018-01-03 11:10:27','1','1', 'cliente.png');</t>
  </si>
  <si>
    <t>INSERT INTO clientes (nombre_comercial, estatus, created_at, updated_at, id_admin, id_estrategia, logo) values ('CHUPA CHD DEDOS','1','2018-01-03 11:10:27','2018-01-03 11:10:27','1','1', 'cliente.png');</t>
  </si>
  <si>
    <t>INSERT INTO clientes (nombre_comercial, estatus, created_at, updated_at, id_admin, id_estrategia, logo) values ('CI TONER','1','2018-01-03 11:10:27','2018-01-03 11:10:27','1','1', 'cliente.png');</t>
  </si>
  <si>
    <t>INSERT INTO clientes (nombre_comercial, estatus, created_at, updated_at, id_admin, id_estrategia, logo) values ('CINCO GUSTOS','1','2018-01-03 11:10:27','2018-01-03 11:10:27','1','1', 'cliente.png');</t>
  </si>
  <si>
    <t>INSERT INTO clientes (nombre_comercial, estatus, created_at, updated_at, id_admin, id_estrategia, logo) values ('CINNAROLL','1','2018-01-03 11:10:27','2018-01-03 11:10:27','1','1', 'cliente.png');</t>
  </si>
  <si>
    <t>INSERT INTO clientes (nombre_comercial, estatus, created_at, updated_at, id_admin, id_estrategia, logo) values ('CIRCUITO DIEZ','1','2018-01-03 11:10:27','2018-01-03 11:10:27','1','1', 'cliente.png');</t>
  </si>
  <si>
    <t>INSERT INTO clientes (nombre_comercial, estatus, created_at, updated_at, id_admin, id_estrategia, logo) values ('CIRO COMERCIALIZADORA REZA OCHOA','1','2018-01-03 11:10:27','2018-01-03 11:10:27','1','1', 'cliente.png');</t>
  </si>
  <si>
    <t>INSERT INTO clientes (nombre_comercial, estatus, created_at, updated_at, id_admin, id_estrategia, logo) values ('CISCOMEX','1','2018-01-03 11:10:27','2018-01-03 11:10:27','1','1', 'cliente.png');</t>
  </si>
  <si>
    <t>INSERT INTO clientes (nombre_comercial, estatus, created_at, updated_at, id_admin, id_estrategia, logo) values ('CITADEL','1','2018-01-03 11:10:27','2018-01-03 11:10:27','1','1', 'cliente.png');</t>
  </si>
  <si>
    <t>INSERT INTO clientes (nombre_comercial, estatus, created_at, updated_at, id_admin, id_estrategia, logo) values ('CITY CELL','1','2018-01-03 11:10:27','2018-01-03 11:10:27','1','1', 'cliente.png');</t>
  </si>
  <si>
    <t>INSERT INTO clientes (nombre_comercial, estatus, created_at, updated_at, id_admin, id_estrategia, logo) values ('CIVITAS DESARROLLOS','1','2018-01-03 11:10:27','2018-01-03 11:10:27','1','1', 'cliente.png');</t>
  </si>
  <si>
    <t>INSERT INTO clientes (nombre_comercial, estatus, created_at, updated_at, id_admin, id_estrategia, logo) values ('CLASS JAZZ CHIHUAHUA','1','2018-01-03 11:10:27','2018-01-03 11:10:27','1','1', 'cliente.png');</t>
  </si>
  <si>
    <t>INSERT INTO clientes (nombre_comercial, estatus, created_at, updated_at, id_admin, id_estrategia, logo) values ('CLAUDIA ROMERO','1','2018-01-03 11:10:27','2018-01-03 11:10:27','1','1', 'cliente.png');</t>
  </si>
  <si>
    <t>INSERT INTO clientes (nombre_comercial, estatus, created_at, updated_at, id_admin, id_estrategia, logo) values ('CLEANIC','1','2018-01-03 11:10:27','2018-01-03 11:10:27','1','1', 'cliente.png');</t>
  </si>
  <si>
    <t>INSERT INTO clientes (nombre_comercial, estatus, created_at, updated_at, id_admin, id_estrategia, logo) values ('CLIMACO','1','2018-01-03 11:10:27','2018-01-03 11:10:27','1','1', 'cliente.png');</t>
  </si>
  <si>
    <t>INSERT INTO clientes (nombre_comercial, estatus, created_at, updated_at, id_admin, id_estrategia, logo) values ('CLINICA DE OJOS Y OPTICA REKORD','1','2018-01-03 11:10:27','2018-01-03 11:10:27','1','1', 'cliente.png');</t>
  </si>
  <si>
    <t>INSERT INTO clientes (nombre_comercial, estatus, created_at, updated_at, id_admin, id_estrategia, logo) values ('CLINICA MILDENT','1','2018-01-03 11:10:27','2018-01-03 11:10:27','1','1', 'cliente.png');</t>
  </si>
  <si>
    <t>INSERT INTO clientes (nombre_comercial, estatus, created_at, updated_at, id_admin, id_estrategia, logo) values ('CLINICA PANAMERICANA','1','2018-01-03 11:10:27','2018-01-03 11:10:27','1','1', 'cliente.png');</t>
  </si>
  <si>
    <t>INSERT INTO clientes (nombre_comercial, estatus, created_at, updated_at, id_admin, id_estrategia, logo) values ('CLINICA UNIVERSIDAD','1','2018-01-03 11:10:27','2018-01-03 11:10:27','1','1', 'cliente.png');</t>
  </si>
  <si>
    <t>INSERT INTO clientes (nombre_comercial, estatus, created_at, updated_at, id_admin, id_estrategia, logo) values ('CLUB 8','1','2018-01-03 11:10:27','2018-01-03 11:10:27','1','1', 'cliente.png');</t>
  </si>
  <si>
    <t>INSERT INTO clientes (nombre_comercial, estatus, created_at, updated_at, id_admin, id_estrategia, logo) values ('CMX','1','2018-01-03 11:10:27','2018-01-03 11:10:27','1','1', 'cliente.png');</t>
  </si>
  <si>
    <t>INSERT INTO clientes (nombre_comercial, estatus, created_at, updated_at, id_admin, id_estrategia, logo) values ('CMX MEXICO','1','2018-01-03 11:10:27','2018-01-03 11:10:27','1','1', 'cliente.png');</t>
  </si>
  <si>
    <t>INSERT INTO clientes (nombre_comercial, estatus, created_at, updated_at, id_admin, id_estrategia, logo) values ('COBRERIN','1','2018-01-03 11:10:27','2018-01-03 11:10:27','1','1', 'cliente.png');</t>
  </si>
  <si>
    <t>INSERT INTO clientes (nombre_comercial, estatus, created_at, updated_at, id_admin, id_estrategia, logo) values ('COCINARTE','1','2018-01-03 11:10:27','2018-01-03 11:10:27','1','1', 'cliente.png');</t>
  </si>
  <si>
    <t>INSERT INTO clientes (nombre_comercial, estatus, created_at, updated_at, id_admin, id_estrategia, logo) values ('COCINARTE ESCUELA DE COCINA Y ARTE GASTRONOMICO','1','2018-01-03 11:10:27','2018-01-03 11:10:27','1','1', 'cliente.png');</t>
  </si>
  <si>
    <t>INSERT INTO clientes (nombre_comercial, estatus, created_at, updated_at, id_admin, id_estrategia, logo) values ('COCOCLASS','1','2018-01-03 11:10:27','2018-01-03 11:10:27','1','1', 'cliente.png');</t>
  </si>
  <si>
    <t>INSERT INTO clientes (nombre_comercial, estatus, created_at, updated_at, id_admin, id_estrategia, logo) values ('COCTELERIA YOREME','1','2018-01-03 11:10:27','2018-01-03 11:10:27','1','1', 'cliente.png');</t>
  </si>
  <si>
    <t>INSERT INTO clientes (nombre_comercial, estatus, created_at, updated_at, id_admin, id_estrategia, logo) values ('CODICHISA','1','2018-01-03 11:10:27','2018-01-03 11:10:27','1','1', 'cliente.png');</t>
  </si>
  <si>
    <t>INSERT INTO clientes (nombre_comercial, estatus, created_at, updated_at, id_admin, id_estrategia, logo) values ('COKET','1','2018-01-03 11:10:27','2018-01-03 11:10:27','1','1', 'cliente.png');</t>
  </si>
  <si>
    <t>INSERT INTO clientes (nombre_comercial, estatus, created_at, updated_at, id_admin, id_estrategia, logo) values ('COLEGIO BRUSELAS','1','2018-01-03 11:10:27','2018-01-03 11:10:27','1','1', 'cliente.png');</t>
  </si>
  <si>
    <t>INSERT INTO clientes (nombre_comercial, estatus, created_at, updated_at, id_admin, id_estrategia, logo) values ('COLEGIO CUMBRES','1','2018-01-03 11:10:27','2018-01-03 11:10:27','1','1', 'cliente.png');</t>
  </si>
  <si>
    <t>INSERT INTO clientes (nombre_comercial, estatus, created_at, updated_at, id_admin, id_estrategia, logo) values ('COLEGIO DOZAL','1','2018-01-03 11:10:27','2018-01-03 11:10:27','1','1', 'cliente.png');</t>
  </si>
  <si>
    <t>INSERT INTO clientes (nombre_comercial, estatus, created_at, updated_at, id_admin, id_estrategia, logo) values ('COLESA','1','2018-01-03 11:10:27','2018-01-03 11:10:27','1','1', 'cliente.png');</t>
  </si>
  <si>
    <t>INSERT INTO clientes (nombre_comercial, estatus, created_at, updated_at, id_admin, id_estrategia, logo) values ('COLOR JARDIN','1','2018-01-03 11:10:27','2018-01-03 11:10:27','1','1', 'cliente.png');</t>
  </si>
  <si>
    <t>INSERT INTO clientes (nombre_comercial, estatus, created_at, updated_at, id_admin, id_estrategia, logo) values ('COMANSA','1','2018-01-03 11:10:27','2018-01-03 11:10:27','1','1', 'cliente.png');</t>
  </si>
  <si>
    <t>INSERT INTO clientes (nombre_comercial, estatus, created_at, updated_at, id_admin, id_estrategia, logo) values ('COMERCIAL AGROPECUARIA RIVERA','1','2018-01-03 11:10:27','2018-01-03 11:10:27','1','1', 'cliente.png');</t>
  </si>
  <si>
    <t>INSERT INTO clientes (nombre_comercial, estatus, created_at, updated_at, id_admin, id_estrategia, logo) values ('COMERCIAL PAZ HERMANOS','1','2018-01-03 11:10:27','2018-01-03 11:10:27','1','1', 'cliente.png');</t>
  </si>
  <si>
    <t>INSERT INTO clientes (nombre_comercial, estatus, created_at, updated_at, id_admin, id_estrategia, logo) values ('COMERCIAL URIAS','1','2018-01-03 11:10:27','2018-01-03 11:10:27','1','1', 'cliente.png');</t>
  </si>
  <si>
    <t>INSERT INTO clientes (nombre_comercial, estatus, created_at, updated_at, id_admin, id_estrategia, logo) values ('COMPAÑÍA CANINA','1','2018-01-03 11:10:27','2018-01-03 11:10:27','1','1', 'cliente.png');</t>
  </si>
  <si>
    <t>INSERT INTO clientes (nombre_comercial, estatus, created_at, updated_at, id_admin, id_estrategia, logo) values ('COMPASSO','1','2018-01-03 11:10:27','2018-01-03 11:10:27','1','1', 'cliente.png');</t>
  </si>
  <si>
    <t>INSERT INTO clientes (nombre_comercial, estatus, created_at, updated_at, id_admin, id_estrategia, logo) values ('COMPECER','1','2018-01-03 11:10:27','2018-01-03 11:10:27','1','1', 'cliente.png');</t>
  </si>
  <si>
    <t>INSERT INTO clientes (nombre_comercial, estatus, created_at, updated_at, id_admin, id_estrategia, logo) values ('COMPLEJO CAPILAR ROSSE','1','2018-01-03 11:10:27','2018-01-03 11:10:27','1','1', 'cliente.png');</t>
  </si>
  <si>
    <t>INSERT INTO clientes (nombre_comercial, estatus, created_at, updated_at, id_admin, id_estrategia, logo) values ('COMPLEJO CULTURAL CUAUHTEMOC, A. C.','1','2018-01-03 11:10:27','2018-01-03 11:10:27','1','1', 'cliente.png');</t>
  </si>
  <si>
    <t>INSERT INTO clientes (nombre_comercial, estatus, created_at, updated_at, id_admin, id_estrategia, logo) values ('COMPU PLACE','1','2018-01-03 11:10:27','2018-01-03 11:10:27','1','1', 'cliente.png');</t>
  </si>
  <si>
    <t>INSERT INTO clientes (nombre_comercial, estatus, created_at, updated_at, id_admin, id_estrategia, logo) values ('CONCENTRADOS BOVILAC','1','2018-01-03 11:10:27','2018-01-03 11:10:27','1','1', 'cliente.png');</t>
  </si>
  <si>
    <t>INSERT INTO clientes (nombre_comercial, estatus, created_at, updated_at, id_admin, id_estrategia, logo) values ('CONSERVAS DON CIPRI','1','2018-01-03 11:10:27','2018-01-03 11:10:27','1','1', 'cliente.png');</t>
  </si>
  <si>
    <t>INSERT INTO clientes (nombre_comercial, estatus, created_at, updated_at, id_admin, id_estrategia, logo) values ('CONSORCIO AS INMOBILIARIO','1','2018-01-03 11:10:27','2018-01-03 11:10:27','1','1', 'cliente.png');</t>
  </si>
  <si>
    <t>INSERT INTO clientes (nombre_comercial, estatus, created_at, updated_at, id_admin, id_estrategia, logo) values ('CONSTRUCCIONES Y CONCRETOS DUVACRETO','1','2018-01-03 11:10:27','2018-01-03 11:10:27','1','1', 'cliente.png');</t>
  </si>
  <si>
    <t>INSERT INTO clientes (nombre_comercial, estatus, created_at, updated_at, id_admin, id_estrategia, logo) values ('CONTROL DE PLAGAS AARZAGAA','1','2018-01-03 11:10:27','2018-01-03 11:10:27','1','1', 'cliente.png');</t>
  </si>
  <si>
    <t>INSERT INTO clientes (nombre_comercial, estatus, created_at, updated_at, id_admin, id_estrategia, logo) values ('CONTROL RENTA SOFTWARE','1','2018-01-03 11:10:27','2018-01-03 11:10:27','1','1', 'cliente.png');</t>
  </si>
  <si>
    <t>INSERT INTO clientes (nombre_comercial, estatus, created_at, updated_at, id_admin, id_estrategia, logo) values ('COORDINACIÓN ESTATAL DE LA TARAHUMARA','1','2018-01-03 11:10:27','2018-01-03 11:10:27','1','1', 'cliente.png');</t>
  </si>
  <si>
    <t>INSERT INTO clientes (nombre_comercial, estatus, created_at, updated_at, id_admin, id_estrategia, logo) values ('COPPER CANYON','1','2018-01-03 11:10:27','2018-01-03 11:10:27','1','1', 'cliente.png');</t>
  </si>
  <si>
    <t>INSERT INTO clientes (nombre_comercial, estatus, created_at, updated_at, id_admin, id_estrategia, logo) values ('COPPER LODGE','1','2018-01-03 11:10:27','2018-01-03 11:10:27','1','1', 'cliente.png');</t>
  </si>
  <si>
    <t>INSERT INTO clientes (nombre_comercial, estatus, created_at, updated_at, id_admin, id_estrategia, logo) values ('COPROSE','1','2018-01-03 11:10:27','2018-01-03 11:10:27','1','1', 'cliente.png');</t>
  </si>
  <si>
    <t>INSERT INTO clientes (nombre_comercial, estatus, created_at, updated_at, id_admin, id_estrategia, logo) values ('COPY NET','1','2018-01-03 11:10:27','2018-01-03 11:10:27','1','1', 'cliente.png');</t>
  </si>
  <si>
    <t>INSERT INTO clientes (nombre_comercial, estatus, created_at, updated_at, id_admin, id_estrategia, logo) values ('COPYNORTE','1','2018-01-03 11:10:27','2018-01-03 11:10:27','1','1', 'cliente.png');</t>
  </si>
  <si>
    <t>INSERT INTO clientes (nombre_comercial, estatus, created_at, updated_at, id_admin, id_estrategia, logo) values ('CORDERO BOOTS','1','2018-01-03 11:10:27','2018-01-03 11:10:27','1','1', 'cliente.png');</t>
  </si>
  <si>
    <t>INSERT INTO clientes (nombre_comercial, estatus, created_at, updated_at, id_admin, id_estrategia, logo) values ('CORDERO DCM','1','2018-01-03 11:10:27','2018-01-03 11:10:27','1','1', 'cliente.png');</t>
  </si>
  <si>
    <t>INSERT INTO clientes (nombre_comercial, estatus, created_at, updated_at, id_admin, id_estrategia, logo) values ('CORDILLERAS PLUS','1','2018-01-03 11:10:27','2018-01-03 11:10:27','1','1', 'cliente.png');</t>
  </si>
  <si>
    <t>INSERT INTO clientes (nombre_comercial, estatus, created_at, updated_at, id_admin, id_estrategia, logo) values ('CORO WIKARÁAME','1','2018-01-03 11:10:27','2018-01-03 11:10:27','1','1', 'cliente.png');</t>
  </si>
  <si>
    <t>INSERT INTO clientes (nombre_comercial, estatus, created_at, updated_at, id_admin, id_estrategia, logo) values ('CORPORATIVO MAYO','1','2018-01-03 11:10:27','2018-01-03 11:10:27','1','1', 'cliente.png');</t>
  </si>
  <si>
    <t>INSERT INTO clientes (nombre_comercial, estatus, created_at, updated_at, id_admin, id_estrategia, logo) values ('CORRECAMINOS MOPASECO','1','2018-01-03 11:10:27','2018-01-03 11:10:27','1','1', 'cliente.png');</t>
  </si>
  <si>
    <t>INSERT INTO clientes (nombre_comercial, estatus, created_at, updated_at, id_admin, id_estrategia, logo) values ('COSMETIKA','1','2018-01-03 11:10:27','2018-01-03 11:10:27','1','1', 'cliente.png');</t>
  </si>
  <si>
    <t>INSERT INTO clientes (nombre_comercial, estatus, created_at, updated_at, id_admin, id_estrategia, logo) values ('COYOTAS DOÑA MARIA','1','2018-01-03 11:10:27','2018-01-03 11:10:27','1','1', 'cliente.png');</t>
  </si>
  <si>
    <t>INSERT INTO clientes (nombre_comercial, estatus, created_at, updated_at, id_admin, id_estrategia, logo) values ('CPS','1','2018-01-03 11:10:27','2018-01-03 11:10:27','1','1', 'cliente.png');</t>
  </si>
  <si>
    <t>INSERT INTO clientes (nombre_comercial, estatus, created_at, updated_at, id_admin, id_estrategia, logo) values ('CRAZY MONKEYS','1','2018-01-03 11:10:27','2018-01-03 11:10:27','1','1', 'cliente.png');</t>
  </si>
  <si>
    <t>INSERT INTO clientes (nombre_comercial, estatus, created_at, updated_at, id_admin, id_estrategia, logo) values ('CREATURA','1','2018-01-03 11:10:27','2018-01-03 11:10:27','1','1', 'cliente.png');</t>
  </si>
  <si>
    <t>INSERT INTO clientes (nombre_comercial, estatus, created_at, updated_at, id_admin, id_estrategia, logo) values ('CRECE BIENES RAICES','1','2018-01-03 11:10:27','2018-01-03 11:10:27','1','1', 'cliente.png');</t>
  </si>
  <si>
    <t>INSERT INTO clientes (nombre_comercial, estatus, created_at, updated_at, id_admin, id_estrategia, logo) values ('CRESCENDO','1','2018-01-03 11:10:27','2018-01-03 11:10:27','1','1', 'cliente.png');</t>
  </si>
  <si>
    <t>INSERT INTO clientes (nombre_comercial, estatus, created_at, updated_at, id_admin, id_estrategia, logo) values ('CRIOCEL BIOGENESE','1','2018-01-03 11:10:27','2018-01-03 11:10:27','1','1', 'cliente.png');</t>
  </si>
  <si>
    <t>INSERT INTO clientes (nombre_comercial, estatus, created_at, updated_at, id_admin, id_estrategia, logo) values ('CROSS HEELS WIEBE','1','2018-01-03 11:10:27','2018-01-03 11:10:27','1','1', 'cliente.png');</t>
  </si>
  <si>
    <t>INSERT INTO clientes (nombre_comercial, estatus, created_at, updated_at, id_admin, id_estrategia, logo) values ('CROUNCH','1','2018-01-03 11:10:27','2018-01-03 11:10:27','1','1', 'cliente.png');</t>
  </si>
  <si>
    <t>INSERT INTO clientes (nombre_comercial, estatus, created_at, updated_at, id_admin, id_estrategia, logo) values ('CRUJIPAPAS','1','2018-01-03 11:10:27','2018-01-03 11:10:27','1','1', 'cliente.png');</t>
  </si>
  <si>
    <t>INSERT INTO clientes (nombre_comercial, estatus, created_at, updated_at, id_admin, id_estrategia, logo) values ('CSI DIAMANTE','1','2018-01-03 11:10:27','2018-01-03 11:10:27','1','1', 'cliente.png');</t>
  </si>
  <si>
    <t>INSERT INTO clientes (nombre_comercial, estatus, created_at, updated_at, id_admin, id_estrategia, logo) values ('CUBIK TRAINER','1','2018-01-03 11:10:27','2018-01-03 11:10:27','1','1', 'cliente.png');</t>
  </si>
  <si>
    <t>INSERT INTO clientes (nombre_comercial, estatus, created_at, updated_at, id_admin, id_estrategia, logo) values ('CUBIMAS','1','2018-01-03 11:10:27','2018-01-03 11:10:27','1','1', 'cliente.png');</t>
  </si>
  <si>
    <t>INSERT INTO clientes (nombre_comercial, estatus, created_at, updated_at, id_admin, id_estrategia, logo) values ('CUBIMSA','1','2018-01-03 11:10:27','2018-01-03 11:10:27','1','1', 'cliente.png');</t>
  </si>
  <si>
    <t>INSERT INTO clientes (nombre_comercial, estatus, created_at, updated_at, id_admin, id_estrategia, logo) values ('CUELLAR','1','2018-01-03 11:10:27','2018-01-03 11:10:27','1','1', 'cliente.png');</t>
  </si>
  <si>
    <t>INSERT INTO clientes (nombre_comercial, estatus, created_at, updated_at, id_admin, id_estrategia, logo) values ('CURSOS M&amp;C','1','2018-01-03 11:10:27','2018-01-03 11:10:27','1','1', 'cliente.png');</t>
  </si>
  <si>
    <t>INSERT INTO clientes (nombre_comercial, estatus, created_at, updated_at, id_admin, id_estrategia, logo) values ('D´LAURA FLORERIA','1','2018-01-03 11:10:27','2018-01-03 11:10:27','1','1', 'cliente.png');</t>
  </si>
  <si>
    <t>INSERT INTO clientes (nombre_comercial, estatus, created_at, updated_at, id_admin, id_estrategia, logo) values ('D´ROSEL','1','2018-01-03 11:10:27','2018-01-03 11:10:27','1','1', 'cliente.png');</t>
  </si>
  <si>
    <t>INSERT INTO clientes (nombre_comercial, estatus, created_at, updated_at, id_admin, id_estrategia, logo) values ('D´TALAMANTES','1','2018-01-03 11:10:27','2018-01-03 11:10:27','1','1', 'cliente.png');</t>
  </si>
  <si>
    <t>INSERT INTO clientes (nombre_comercial, estatus, created_at, updated_at, id_admin, id_estrategia, logo) values ('DA ARTE EN PROMOCION','1','2018-01-03 11:10:27','2018-01-03 11:10:27','1','1', 'cliente.png');</t>
  </si>
  <si>
    <t>INSERT INTO clientes (nombre_comercial, estatus, created_at, updated_at, id_admin, id_estrategia, logo) values ('DALSA','1','2018-01-03 11:10:27','2018-01-03 11:10:27','1','1', 'cliente.png');</t>
  </si>
  <si>
    <t>INSERT INTO clientes (nombre_comercial, estatus, created_at, updated_at, id_admin, id_estrategia, logo) values ('DALY','1','2018-01-03 11:10:27','2018-01-03 11:10:27','1','1', 'cliente.png');</t>
  </si>
  <si>
    <t>INSERT INTO clientes (nombre_comercial, estatus, created_at, updated_at, id_admin, id_estrategia, logo) values ('DANGO ENTRETENIMIENTO','1','2018-01-03 11:10:27','2018-01-03 11:10:27','1','1', 'cliente.png');</t>
  </si>
  <si>
    <t>INSERT INTO clientes (nombre_comercial, estatus, created_at, updated_at, id_admin, id_estrategia, logo) values ('DANSALI','1','2018-01-03 11:10:27','2018-01-03 11:10:27','1','1', 'cliente.png');</t>
  </si>
  <si>
    <t>INSERT INTO clientes (nombre_comercial, estatus, created_at, updated_at, id_admin, id_estrategia, logo) values ('DAYVASOS','1','2018-01-03 11:10:27','2018-01-03 11:10:27','1','1', 'cliente.png');</t>
  </si>
  <si>
    <t>INSERT INTO clientes (nombre_comercial, estatus, created_at, updated_at, id_admin, id_estrategia, logo) values ('DCA','1','2018-01-03 11:10:27','2018-01-03 11:10:27','1','1', 'cliente.png');</t>
  </si>
  <si>
    <t>INSERT INTO clientes (nombre_comercial, estatus, created_at, updated_at, id_admin, id_estrategia, logo) values ('DCB DELEITE COMEDORES Y BANQUETES','1','2018-01-03 11:10:27','2018-01-03 11:10:27','1','1', 'cliente.png');</t>
  </si>
  <si>
    <t>INSERT INTO clientes (nombre_comercial, estatus, created_at, updated_at, id_admin, id_estrategia, logo) values ('DE DETTAGGLIO EVENTOS','1','2018-01-03 11:10:27','2018-01-03 11:10:27','1','1', 'cliente.png');</t>
  </si>
  <si>
    <t>INSERT INTO clientes (nombre_comercial, estatus, created_at, updated_at, id_admin, id_estrategia, logo) values ('DECO FLOR','1','2018-01-03 11:10:27','2018-01-03 11:10:27','1','1', 'cliente.png');</t>
  </si>
  <si>
    <t>INSERT INTO clientes (nombre_comercial, estatus, created_at, updated_at, id_admin, id_estrategia, logo) values ('DECORACIONES BEL-ART','1','2018-01-03 11:10:27','2018-01-03 11:10:27','1','1', 'cliente.png');</t>
  </si>
  <si>
    <t>INSERT INTO clientes (nombre_comercial, estatus, created_at, updated_at, id_admin, id_estrategia, logo) values ('DECORMEX','1','2018-01-03 11:10:27','2018-01-03 11:10:27','1','1', 'cliente.png');</t>
  </si>
  <si>
    <t>INSERT INTO clientes (nombre_comercial, estatus, created_at, updated_at, id_admin, id_estrategia, logo) values ('DEGA DE CHIHUAHUA','1','2018-01-03 11:10:27','2018-01-03 11:10:27','1','1', 'cliente.png');</t>
  </si>
  <si>
    <t>INSERT INTO clientes (nombre_comercial, estatus, created_at, updated_at, id_admin, id_estrategia, logo) values ('DEL CAMPO','1','2018-01-03 11:10:27','2018-01-03 11:10:27','1','1', 'cliente.png');</t>
  </si>
  <si>
    <t>INSERT INTO clientes (nombre_comercial, estatus, created_at, updated_at, id_admin, id_estrategia, logo) values ('DELAT','1','2018-01-03 11:10:27','2018-01-03 11:10:27','1','1', 'cliente.png');</t>
  </si>
  <si>
    <t>INSERT INTO clientes (nombre_comercial, estatus, created_at, updated_at, id_admin, id_estrategia, logo) values ('DELI BURGER','1','2018-01-03 11:10:27','2018-01-03 11:10:27','1','1', 'cliente.png');</t>
  </si>
  <si>
    <t>INSERT INTO clientes (nombre_comercial, estatus, created_at, updated_at, id_admin, id_estrategia, logo) values ('DELICHURROS','1','2018-01-03 11:10:27','2018-01-03 11:10:27','1','1', 'cliente.png');</t>
  </si>
  <si>
    <t>INSERT INTO clientes (nombre_comercial, estatus, created_at, updated_at, id_admin, id_estrategia, logo) values ('DEMANDAS LABORALES PYMES','1','2018-01-03 11:10:27','2018-01-03 11:10:27','1','1', 'cliente.png');</t>
  </si>
  <si>
    <t>INSERT INTO clientes (nombre_comercial, estatus, created_at, updated_at, id_admin, id_estrategia, logo) values ('DENTAL FAVELA','1','2018-01-03 11:10:27','2018-01-03 11:10:27','1','1', 'cliente.png');</t>
  </si>
  <si>
    <t>INSERT INTO clientes (nombre_comercial, estatus, created_at, updated_at, id_admin, id_estrategia, logo) values ('DENTEC','1','2018-01-03 11:10:27','2018-01-03 11:10:27','1','1', 'cliente.png');</t>
  </si>
  <si>
    <t>INSERT INTO clientes (nombre_comercial, estatus, created_at, updated_at, id_admin, id_estrategia, logo) values ('DEPORTIVAS EUROSPORT','1','2018-01-03 11:10:27','2018-01-03 11:10:27','1','1', 'cliente.png');</t>
  </si>
  <si>
    <t>INSERT INTO clientes (nombre_comercial, estatus, created_at, updated_at, id_admin, id_estrategia, logo) values ('DGI ESTUDIO CREATIVO','1','2018-01-03 11:10:27','2018-01-03 11:10:27','1','1', 'cliente.png');</t>
  </si>
  <si>
    <t>INSERT INTO clientes (nombre_comercial, estatus, created_at, updated_at, id_admin, id_estrategia, logo) values ('DGM ALINEACIONES PROFESIONALES','1','2018-01-03 11:10:27','2018-01-03 11:10:27','1','1', 'cliente.png');</t>
  </si>
  <si>
    <t>INSERT INTO clientes (nombre_comercial, estatus, created_at, updated_at, id_admin, id_estrategia, logo) values ('DHM DOMINGUEZ HERRAMIENTAS','1','2018-01-03 11:10:27','2018-01-03 11:10:27','1','1', 'cliente.png');</t>
  </si>
  <si>
    <t>INSERT INTO clientes (nombre_comercial, estatus, created_at, updated_at, id_admin, id_estrategia, logo) values ('DHP HERRAMIENTAS PORTATILES','1','2018-01-03 11:10:27','2018-01-03 11:10:27','1','1', 'cliente.png');</t>
  </si>
  <si>
    <t>INSERT INTO clientes (nombre_comercial, estatus, created_at, updated_at, id_admin, id_estrategia, logo) values ('DIELCOM','1','2018-01-03 11:10:27','2018-01-03 11:10:27','1','1', 'cliente.png');</t>
  </si>
  <si>
    <t>INSERT INTO clientes (nombre_comercial, estatus, created_at, updated_at, id_admin, id_estrategia, logo) values ('DIESEL INDUSTRIAL','1','2018-01-03 11:10:27','2018-01-03 11:10:27','1','1', 'cliente.png');</t>
  </si>
  <si>
    <t>INSERT INTO clientes (nombre_comercial, estatus, created_at, updated_at, id_admin, id_estrategia, logo) values ('DILEPOLLO','1','2018-01-03 11:10:27','2018-01-03 11:10:27','1','1', 'cliente.png');</t>
  </si>
  <si>
    <t>INSERT INTO clientes (nombre_comercial, estatus, created_at, updated_at, id_admin, id_estrategia, logo) values ('DIMAGI','1','2018-01-03 11:10:27','2018-01-03 11:10:27','1','1', 'cliente.png');</t>
  </si>
  <si>
    <t>INSERT INTO clientes (nombre_comercial, estatus, created_at, updated_at, id_admin, id_estrategia, logo) values ('DIMERLO','1','2018-01-03 11:10:27','2018-01-03 11:10:27','1','1', 'cliente.png');</t>
  </si>
  <si>
    <t>INSERT INTO clientes (nombre_comercial, estatus, created_at, updated_at, id_admin, id_estrategia, logo) values ('DINAMO FLETES Y SERVICIOS','1','2018-01-03 11:10:27','2018-01-03 11:10:27','1','1', 'cliente.png');</t>
  </si>
  <si>
    <t>INSERT INTO clientes (nombre_comercial, estatus, created_at, updated_at, id_admin, id_estrategia, logo) values ('DINOS RESTAURANT JUNIOR','1','2018-01-03 11:10:27','2018-01-03 11:10:27','1','1', 'cliente.png');</t>
  </si>
  <si>
    <t>INSERT INTO clientes (nombre_comercial, estatus, created_at, updated_at, id_admin, id_estrategia, logo) values ('DIODI DIAGNOSTICO ODONTOLOGICO DIGIITAL','1','2018-01-03 11:10:27','2018-01-03 11:10:27','1','1', 'cliente.png');</t>
  </si>
  <si>
    <t>INSERT INTO clientes (nombre_comercial, estatus, created_at, updated_at, id_admin, id_estrategia, logo) values ('DIPACSA','1','2018-01-03 11:10:27','2018-01-03 11:10:27','1','1', 'cliente.png');</t>
  </si>
  <si>
    <t>INSERT INTO clientes (nombre_comercial, estatus, created_at, updated_at, id_admin, id_estrategia, logo) values ('DIRA','1','2018-01-03 11:10:27','2018-01-03 11:10:27','1','1', 'cliente.png');</t>
  </si>
  <si>
    <t>INSERT INTO clientes (nombre_comercial, estatus, created_at, updated_at, id_admin, id_estrategia, logo) values ('DIRECTORIO EL COMERCIAL','1','2018-01-03 11:10:27','2018-01-03 11:10:27','1','1', 'cliente.png');</t>
  </si>
  <si>
    <t>INSERT INTO clientes (nombre_comercial, estatus, created_at, updated_at, id_admin, id_estrategia, logo) values ('DIS-FAR-H','1','2018-01-03 11:10:27','2018-01-03 11:10:27','1','1', 'cliente.png');</t>
  </si>
  <si>
    <t>INSERT INTO clientes (nombre_comercial, estatus, created_at, updated_at, id_admin, id_estrategia, logo) values ('DISFRAZZATE','1','2018-01-03 11:10:27','2018-01-03 11:10:27','1','1', 'cliente.png');</t>
  </si>
  <si>
    <t>INSERT INTO clientes (nombre_comercial, estatus, created_at, updated_at, id_admin, id_estrategia, logo) values ('DIVER SPLASH','1','2018-01-03 11:10:27','2018-01-03 11:10:27','1','1', 'cliente.png');</t>
  </si>
  <si>
    <t>INSERT INTO clientes (nombre_comercial, estatus, created_at, updated_at, id_admin, id_estrategia, logo) values ('DIVINE TOUCH VEL','1','2018-01-03 11:10:27','2018-01-03 11:10:27','1','1', 'cliente.png');</t>
  </si>
  <si>
    <t>INSERT INTO clientes (nombre_comercial, estatus, created_at, updated_at, id_admin, id_estrategia, logo) values ('DMI','1','2018-01-03 11:10:27','2018-01-03 11:10:27','1','1', 'cliente.png');</t>
  </si>
  <si>
    <t>INSERT INTO clientes (nombre_comercial, estatus, created_at, updated_at, id_admin, id_estrategia, logo) values ('DNT','1','2018-01-03 11:10:27','2018-01-03 11:10:27','1','1', 'cliente.png');</t>
  </si>
  <si>
    <t>INSERT INTO clientes (nombre_comercial, estatus, created_at, updated_at, id_admin, id_estrategia, logo) values ('DOCUMENTOS PARA LA HISTORIA DE SONORA','1','2018-01-03 11:10:27','2018-01-03 11:10:27','1','1', 'cliente.png');</t>
  </si>
  <si>
    <t>INSERT INTO clientes (nombre_comercial, estatus, created_at, updated_at, id_admin, id_estrategia, logo) values ('DOGO KING','1','2018-01-03 11:10:27','2018-01-03 11:10:27','1','1', 'cliente.png');</t>
  </si>
  <si>
    <t>INSERT INTO clientes (nombre_comercial, estatus, created_at, updated_at, id_admin, id_estrategia, logo) values ('DOMOTICA ESPACIOS INTELIGENTES','1','2018-01-03 11:10:27','2018-01-03 11:10:27','1','1', 'cliente.png');</t>
  </si>
  <si>
    <t>INSERT INTO clientes (nombre_comercial, estatus, created_at, updated_at, id_admin, id_estrategia, logo) values ('DON CABALLERO','1','2018-01-03 11:10:27','2018-01-03 11:10:27','1','1', 'cliente.png');</t>
  </si>
  <si>
    <t>INSERT INTO clientes (nombre_comercial, estatus, created_at, updated_at, id_admin, id_estrategia, logo) values ('DOÑA GELOS','1','2018-01-03 11:10:27','2018-01-03 11:10:27','1','1', 'cliente.png');</t>
  </si>
  <si>
    <t>INSERT INTO clientes (nombre_comercial, estatus, created_at, updated_at, id_admin, id_estrategia, logo) values ('DORA´S','1','2018-01-03 11:10:27','2018-01-03 11:10:27','1','1', 'cliente.png');</t>
  </si>
  <si>
    <t>INSERT INTO clientes (nombre_comercial, estatus, created_at, updated_at, id_admin, id_estrategia, logo) values ('DORADOS DE CHIHUAHUA','1','2018-01-03 11:10:27','2018-01-03 11:10:27','1','1', 'cliente.png');</t>
  </si>
  <si>
    <t>INSERT INTO clientes (nombre_comercial, estatus, created_at, updated_at, id_admin, id_estrategia, logo) values ('DRAGON IMPERIAL LONG KONG','1','2018-01-03 11:10:27','2018-01-03 11:10:27','1','1', 'cliente.png');</t>
  </si>
  <si>
    <t>INSERT INTO clientes (nombre_comercial, estatus, created_at, updated_at, id_admin, id_estrategia, logo) values ('DREAM HAIR','1','2018-01-03 11:10:27','2018-01-03 11:10:27','1','1', 'cliente.png');</t>
  </si>
  <si>
    <t>INSERT INTO clientes (nombre_comercial, estatus, created_at, updated_at, id_admin, id_estrategia, logo) values ('DRISA Y FINSA','1','2018-01-03 11:10:27','2018-01-03 11:10:27','1','1', 'cliente.png');</t>
  </si>
  <si>
    <t>INSERT INTO clientes (nombre_comercial, estatus, created_at, updated_at, id_admin, id_estrategia, logo) values ('DSO CORPORATIVO','1','2018-01-03 11:10:27','2018-01-03 11:10:27','1','1', 'cliente.png');</t>
  </si>
  <si>
    <t>INSERT INTO clientes (nombre_comercial, estatus, created_at, updated_at, id_admin, id_estrategia, logo) values ('DU GOUT','1','2018-01-03 11:10:27','2018-01-03 11:10:27','1','1', 'cliente.png');</t>
  </si>
  <si>
    <t>INSERT INTO clientes (nombre_comercial, estatus, created_at, updated_at, id_admin, id_estrategia, logo) values ('DYNAMIC DISPLAY','1','2018-01-03 11:10:27','2018-01-03 11:10:27','1','1', 'cliente.png');</t>
  </si>
  <si>
    <t>INSERT INTO clientes (nombre_comercial, estatus, created_at, updated_at, id_admin, id_estrategia, logo) values ('DYNAMO FLETES Y SERVICIOS','1','2018-01-03 11:10:27','2018-01-03 11:10:27','1','1', 'cliente.png');</t>
  </si>
  <si>
    <t>INSERT INTO clientes (nombre_comercial, estatus, created_at, updated_at, id_admin, id_estrategia, logo) values ('ECO FUMIGACIONES ECOLOGICAS','1','2018-01-03 11:10:27','2018-01-03 11:10:27','1','1', 'cliente.png');</t>
  </si>
  <si>
    <t>INSERT INTO clientes (nombre_comercial, estatus, created_at, updated_at, id_admin, id_estrategia, logo) values ('ECO SANITARIOS','1','2018-01-03 11:10:27','2018-01-03 11:10:27','1','1', 'cliente.png');</t>
  </si>
  <si>
    <t>INSERT INTO clientes (nombre_comercial, estatus, created_at, updated_at, id_admin, id_estrategia, logo) values ('ECOMILED','1','2018-01-03 11:10:27','2018-01-03 11:10:27','1','1', 'cliente.png');</t>
  </si>
  <si>
    <t>INSERT INTO clientes (nombre_comercial, estatus, created_at, updated_at, id_admin, id_estrategia, logo) values ('ECONOLLANTAS','1','2018-01-03 11:10:27','2018-01-03 11:10:27','1','1', 'cliente.png');</t>
  </si>
  <si>
    <t>INSERT INTO clientes (nombre_comercial, estatus, created_at, updated_at, id_admin, id_estrategia, logo) values ('ECONOMIZADOR DE GASOLINA','1','2018-01-03 11:10:27','2018-01-03 11:10:27','1','1', 'cliente.png');</t>
  </si>
  <si>
    <t>INSERT INTO clientes (nombre_comercial, estatus, created_at, updated_at, id_admin, id_estrategia, logo) values ('ECOTECH','1','2018-01-03 11:10:27','2018-01-03 11:10:27','1','1', 'cliente.png');</t>
  </si>
  <si>
    <t>INSERT INTO clientes (nombre_comercial, estatus, created_at, updated_at, id_admin, id_estrategia, logo) values ('EDUROBOTICA','1','2018-01-03 11:10:27','2018-01-03 11:10:27','1','1', 'cliente.png');</t>
  </si>
  <si>
    <t>INSERT INTO clientes (nombre_comercial, estatus, created_at, updated_at, id_admin, id_estrategia, logo) values ('EHRLICH LABORATORIOS','1','2018-01-03 11:10:27','2018-01-03 11:10:27','1','1', 'cliente.png');</t>
  </si>
  <si>
    <t>INSERT INTO clientes (nombre_comercial, estatus, created_at, updated_at, id_admin, id_estrategia, logo) values ('EKKCERO','1','2018-01-03 11:10:27','2018-01-03 11:10:27','1','1', 'cliente.png');</t>
  </si>
  <si>
    <t>INSERT INTO clientes (nombre_comercial, estatus, created_at, updated_at, id_admin, id_estrategia, logo) values ('EL 34','1','2018-01-03 11:10:27','2018-01-03 11:10:27','1','1', 'cliente.png');</t>
  </si>
  <si>
    <t>INSERT INTO clientes (nombre_comercial, estatus, created_at, updated_at, id_admin, id_estrategia, logo) values ('EL ARCANGEL DE LA SALUD','1','2018-01-03 11:10:27','2018-01-03 11:10:27','1','1', 'cliente.png');</t>
  </si>
  <si>
    <t>INSERT INTO clientes (nombre_comercial, estatus, created_at, updated_at, id_admin, id_estrategia, logo) values ('EL CAMPIRANO','1','2018-01-03 11:10:27','2018-01-03 11:10:27','1','1', 'cliente.png');</t>
  </si>
  <si>
    <t>INSERT INTO clientes (nombre_comercial, estatus, created_at, updated_at, id_admin, id_estrategia, logo) values ('EL CANIJO','1','2018-01-03 11:10:27','2018-01-03 11:10:27','1','1', 'cliente.png');</t>
  </si>
  <si>
    <t>INSERT INTO clientes (nombre_comercial, estatus, created_at, updated_at, id_admin, id_estrategia, logo) values ('EL CHALET','1','2018-01-03 11:10:27','2018-01-03 11:10:27','1','1', 'cliente.png');</t>
  </si>
  <si>
    <t>INSERT INTO clientes (nombre_comercial, estatus, created_at, updated_at, id_admin, id_estrategia, logo) values ('EL CUBANO TORTAS Y HAMBURGUESAS','1','2018-01-03 11:10:27','2018-01-03 11:10:27','1','1', 'cliente.png');</t>
  </si>
  <si>
    <t>INSERT INTO clientes (nombre_comercial, estatus, created_at, updated_at, id_admin, id_estrategia, logo) values ('EL FARO REFACCIONARIA','1','2018-01-03 11:10:27','2018-01-03 11:10:27','1','1', 'cliente.png');</t>
  </si>
  <si>
    <t>INSERT INTO clientes (nombre_comercial, estatus, created_at, updated_at, id_admin, id_estrategia, logo) values ('EL GALLITO MAÑANERO','1','2018-01-03 11:10:27','2018-01-03 11:10:27','1','1', 'cliente.png');</t>
  </si>
  <si>
    <t>INSERT INTO clientes (nombre_comercial, estatus, created_at, updated_at, id_admin, id_estrategia, logo) values ('EL MALCREADO','1','2018-01-03 11:10:27','2018-01-03 11:10:27','1','1', 'cliente.png');</t>
  </si>
  <si>
    <t>INSERT INTO clientes (nombre_comercial, estatus, created_at, updated_at, id_admin, id_estrategia, logo) values ('EL MIEDO NUESTRO DE CADA DIA','1','2018-01-03 11:10:27','2018-01-03 11:10:27','1','1', 'cliente.png');</t>
  </si>
  <si>
    <t>INSERT INTO clientes (nombre_comercial, estatus, created_at, updated_at, id_admin, id_estrategia, logo) values ('EL MUNDO DE LAS FRANQUICIAS','1','2018-01-03 11:10:27','2018-01-03 11:10:27','1','1', 'cliente.png');</t>
  </si>
  <si>
    <t>INSERT INTO clientes (nombre_comercial, estatus, created_at, updated_at, id_admin, id_estrategia, logo) values ('EL NORTEÑO','1','2018-01-03 11:10:27','2018-01-03 11:10:27','1','1', 'cliente.png');</t>
  </si>
  <si>
    <t>INSERT INTO clientes (nombre_comercial, estatus, created_at, updated_at, id_admin, id_estrategia, logo) values ('EL PALIACATE','1','2018-01-03 11:10:27','2018-01-03 11:10:27','1','1', 'cliente.png');</t>
  </si>
  <si>
    <t>INSERT INTO clientes (nombre_comercial, estatus, created_at, updated_at, id_admin, id_estrategia, logo) values ('EL PIHE','1','2018-01-03 11:10:27','2018-01-03 11:10:27','1','1', 'cliente.png');</t>
  </si>
  <si>
    <t>INSERT INTO clientes (nombre_comercial, estatus, created_at, updated_at, id_admin, id_estrategia, logo) values ('EL PINO TRIPLAY Y DERIVADOS','1','2018-01-03 11:10:27','2018-01-03 11:10:27','1','1', 'cliente.png');</t>
  </si>
  <si>
    <t>INSERT INTO clientes (nombre_comercial, estatus, created_at, updated_at, id_admin, id_estrategia, logo) values ('EL PUEBLO 9MM NOTICIAS','1','2018-01-03 11:10:27','2018-01-03 11:10:27','1','1', 'cliente.png');</t>
  </si>
  <si>
    <t>INSERT INTO clientes (nombre_comercial, estatus, created_at, updated_at, id_admin, id_estrategia, logo) values ('EL RINCON DE ANA DELICIAS RANCHERAS','1','2018-01-03 11:10:27','2018-01-03 11:10:27','1','1', 'cliente.png');</t>
  </si>
  <si>
    <t>INSERT INTO clientes (nombre_comercial, estatus, created_at, updated_at, id_admin, id_estrategia, logo) values ('EL RINCON DE ANA LA ABUELA','1','2018-01-03 11:10:27','2018-01-03 11:10:27','1','1', 'cliente.png');</t>
  </si>
  <si>
    <t>INSERT INTO clientes (nombre_comercial, estatus, created_at, updated_at, id_admin, id_estrategia, logo) values ('EL RINCON DEL WOWFLE','1','2018-01-03 11:10:27','2018-01-03 11:10:27','1','1', 'cliente.png');</t>
  </si>
  <si>
    <t>INSERT INTO clientes (nombre_comercial, estatus, created_at, updated_at, id_admin, id_estrategia, logo) values ('EL RODEO RESTAURTE','1','2018-01-03 11:10:27','2018-01-03 11:10:27','1','1', 'cliente.png');</t>
  </si>
  <si>
    <t>INSERT INTO clientes (nombre_comercial, estatus, created_at, updated_at, id_admin, id_estrategia, logo) values ('EL ROPERO','1','2018-01-03 11:10:27','2018-01-03 11:10:27','1','1', 'cliente.png');</t>
  </si>
  <si>
    <t>INSERT INTO clientes (nombre_comercial, estatus, created_at, updated_at, id_admin, id_estrategia, logo) values ('EL SALON BEAUTY STYLE','1','2018-01-03 11:10:27','2018-01-03 11:10:27','1','1', 'cliente.png');</t>
  </si>
  <si>
    <t>INSERT INTO clientes (nombre_comercial, estatus, created_at, updated_at, id_admin, id_estrategia, logo) values ('EL SARAPE','1','2018-01-03 11:10:27','2018-01-03 11:10:27','1','1', 'cliente.png');</t>
  </si>
  <si>
    <t>INSERT INTO clientes (nombre_comercial, estatus, created_at, updated_at, id_admin, id_estrategia, logo) values ('EL SIGLO','1','2018-01-03 11:10:27','2018-01-03 11:10:27','1','1', 'cliente.png');</t>
  </si>
  <si>
    <t>INSERT INTO clientes (nombre_comercial, estatus, created_at, updated_at, id_admin, id_estrategia, logo) values ('EL SIGLO SP 1989 PANADERIA','1','2018-01-03 11:10:27','2018-01-03 11:10:27','1','1', 'cliente.png');</t>
  </si>
  <si>
    <t>INSERT INTO clientes (nombre_comercial, estatus, created_at, updated_at, id_admin, id_estrategia, logo) values ('EL SIROCO','1','2018-01-03 11:10:27','2018-01-03 11:10:27','1','1', 'cliente.png');</t>
  </si>
  <si>
    <t>INSERT INTO clientes (nombre_comercial, estatus, created_at, updated_at, id_admin, id_estrategia, logo) values ('EL ZOOLOGICO DE CHIHUAHUA','1','2018-01-03 11:10:27','2018-01-03 11:10:27','1','1', 'cliente.png');</t>
  </si>
  <si>
    <t>INSERT INTO clientes (nombre_comercial, estatus, created_at, updated_at, id_admin, id_estrategia, logo) values ('ELBAR CO','1','2018-01-03 11:10:27','2018-01-03 11:10:27','1','1', 'cliente.png');</t>
  </si>
  <si>
    <t>INSERT INTO clientes (nombre_comercial, estatus, created_at, updated_at, id_admin, id_estrategia, logo) values ('ELECTRILUZ','1','2018-01-03 11:10:27','2018-01-03 11:10:27','1','1', 'cliente.png');</t>
  </si>
  <si>
    <t>INSERT INTO clientes (nombre_comercial, estatus, created_at, updated_at, id_admin, id_estrategia, logo) values ('ELECTROCLIMAS','1','2018-01-03 11:10:27','2018-01-03 11:10:27','1','1', 'cliente.png');</t>
  </si>
  <si>
    <t>INSERT INTO clientes (nombre_comercial, estatus, created_at, updated_at, id_admin, id_estrategia, logo) values ('ELEVENTA','1','2018-01-03 11:10:27','2018-01-03 11:10:27','1','1', 'cliente.png');</t>
  </si>
  <si>
    <t>INSERT INTO clientes (nombre_comercial, estatus, created_at, updated_at, id_admin, id_estrategia, logo) values ('ELFER','1','2018-01-03 11:10:27','2018-01-03 11:10:27','1','1', 'cliente.png');</t>
  </si>
  <si>
    <t>INSERT INTO clientes (nombre_comercial, estatus, created_at, updated_at, id_admin, id_estrategia, logo) values ('ELIEZER RAMOS','1','2018-01-03 11:10:27','2018-01-03 11:10:27','1','1', 'cliente.png');</t>
  </si>
  <si>
    <t>INSERT INTO clientes (nombre_comercial, estatus, created_at, updated_at, id_admin, id_estrategia, logo) values ('ELLEVEN CUIDADO FACIAL','1','2018-01-03 11:10:27','2018-01-03 11:10:27','1','1', 'cliente.png');</t>
  </si>
  <si>
    <t>INSERT INTO clientes (nombre_comercial, estatus, created_at, updated_at, id_admin, id_estrategia, logo) values ('ELOTES ALEX','1','2018-01-03 11:10:27','2018-01-03 11:10:27','1','1', 'cliente.png');</t>
  </si>
  <si>
    <t>INSERT INTO clientes (nombre_comercial, estatus, created_at, updated_at, id_admin, id_estrategia, logo) values ('ENDOSCOPIA INTEGRAL DR. UBALDO H. GARCIA T.','1','2018-01-03 11:10:27','2018-01-03 11:10:27','1','1', 'cliente.png');</t>
  </si>
  <si>
    <t>INSERT INTO clientes (nombre_comercial, estatus, created_at, updated_at, id_admin, id_estrategia, logo) values ('ENLACE EDUTUR','1','2018-01-03 11:10:27','2018-01-03 11:10:27','1','1', 'cliente.png');</t>
  </si>
  <si>
    <t>INSERT INTO clientes (nombre_comercial, estatus, created_at, updated_at, id_admin, id_estrategia, logo) values ('ENLACE PUBLICITARIO ERH','1','2018-01-03 11:10:27','2018-01-03 11:10:27','1','1', 'cliente.png');</t>
  </si>
  <si>
    <t>INSERT INTO clientes (nombre_comercial, estatus, created_at, updated_at, id_admin, id_estrategia, logo) values ('ÉPOCA GASTRONOMÍA ARTESANAL','1','2018-01-03 11:10:27','2018-01-03 11:10:27','1','1', 'cliente.png');</t>
  </si>
  <si>
    <t>INSERT INTO clientes (nombre_comercial, estatus, created_at, updated_at, id_admin, id_estrategia, logo) values ('EQUILIBRA BARIATRIA CLINICA','1','2018-01-03 11:10:27','2018-01-03 11:10:27','1','1', 'cliente.png');</t>
  </si>
  <si>
    <t>INSERT INTO clientes (nombre_comercial, estatus, created_at, updated_at, id_admin, id_estrategia, logo) values ('EQUIPO DE SEG MEDA','1','2018-01-03 11:10:27','2018-01-03 11:10:27','1','1', 'cliente.png');</t>
  </si>
  <si>
    <t>INSERT INTO clientes (nombre_comercial, estatus, created_at, updated_at, id_admin, id_estrategia, logo) values ('EQUIPOS Y SISTEMAS HIDRAHULICOS EYSH','1','2018-01-03 11:10:27','2018-01-03 11:10:27','1','1', 'cliente.png');</t>
  </si>
  <si>
    <t>INSERT INTO clientes (nombre_comercial, estatus, created_at, updated_at, id_admin, id_estrategia, logo) values ('EQULILBRA BARIATRIA CLINICA CBA','1','2018-01-03 11:10:27','2018-01-03 11:10:27','1','1', 'cliente.png');</t>
  </si>
  <si>
    <t>INSERT INTO clientes (nombre_comercial, estatus, created_at, updated_at, id_admin, id_estrategia, logo) values ('ESCUADRON 201','1','2018-01-03 11:10:27','2018-01-03 11:10:27','1','1', 'cliente.png');</t>
  </si>
  <si>
    <t>INSERT INTO clientes (nombre_comercial, estatus, created_at, updated_at, id_admin, id_estrategia, logo) values ('ESCUELA FREINET','1','2018-01-03 11:10:27','2018-01-03 11:10:27','1','1', 'cliente.png');</t>
  </si>
  <si>
    <t>INSERT INTO clientes (nombre_comercial, estatus, created_at, updated_at, id_admin, id_estrategia, logo) values ('ESICSA LLANTAS DE MEXICO','1','2018-01-03 11:10:27','2018-01-03 11:10:27','1','1', 'cliente.png');</t>
  </si>
  <si>
    <t>INSERT INTO clientes (nombre_comercial, estatus, created_at, updated_at, id_admin, id_estrategia, logo) values ('ESTEFANIA TELAS BOUTIQUE','1','2018-01-03 11:10:27','2018-01-03 11:10:27','1','1', 'cliente.png');</t>
  </si>
  <si>
    <t>INSERT INTO clientes (nombre_comercial, estatus, created_at, updated_at, id_admin, id_estrategia, logo) values ('EURO ALARMAS','1','2018-01-03 11:10:27','2018-01-03 11:10:27','1','1', 'cliente.png');</t>
  </si>
  <si>
    <t>INSERT INTO clientes (nombre_comercial, estatus, created_at, updated_at, id_admin, id_estrategia, logo) values ('EURO DÓLAR F&amp;R','1','2018-01-03 11:10:27','2018-01-03 11:10:27','1','1', 'cliente.png');</t>
  </si>
  <si>
    <t>INSERT INTO clientes (nombre_comercial, estatus, created_at, updated_at, id_admin, id_estrategia, logo) values ('EUROCALZADO','1','2018-01-03 11:10:27','2018-01-03 11:10:27','1','1', 'cliente.png');</t>
  </si>
  <si>
    <t>INSERT INTO clientes (nombre_comercial, estatus, created_at, updated_at, id_admin, id_estrategia, logo) values ('EUROPISOS TOSCANA CERAMICA Y ACABADOS','1','2018-01-03 11:10:27','2018-01-03 11:10:27','1','1', 'cliente.png');</t>
  </si>
  <si>
    <t>INSERT INTO clientes (nombre_comercial, estatus, created_at, updated_at, id_admin, id_estrategia, logo) values ('EVENTOS ELITE','1','2018-01-03 11:10:27','2018-01-03 11:10:27','1','1', 'cliente.png');</t>
  </si>
  <si>
    <t>INSERT INTO clientes (nombre_comercial, estatus, created_at, updated_at, id_admin, id_estrategia, logo) values ('EXECUTIVE TANSPORT','1','2018-01-03 11:10:27','2018-01-03 11:10:27','1','1', 'cliente.png');</t>
  </si>
  <si>
    <t>INSERT INTO clientes (nombre_comercial, estatus, created_at, updated_at, id_admin, id_estrategia, logo) values ('EXPO CHIHUAHUA','1','2018-01-03 11:10:27','2018-01-03 11:10:27','1','1', 'cliente.png');</t>
  </si>
  <si>
    <t>INSERT INTO clientes (nombre_comercial, estatus, created_at, updated_at, id_admin, id_estrategia, logo) values ('EXPORTEX','1','2018-01-03 11:10:27','2018-01-03 11:10:27','1','1', 'cliente.png');</t>
  </si>
  <si>
    <t>INSERT INTO clientes (nombre_comercial, estatus, created_at, updated_at, id_admin, id_estrategia, logo) values ('EXTREME SOUND DAVID CORRALES SALS','1','2018-01-03 11:10:27','2018-01-03 11:10:27','1','1', 'cliente.png');</t>
  </si>
  <si>
    <t>INSERT INTO clientes (nombre_comercial, estatus, created_at, updated_at, id_admin, id_estrategia, logo) values ('EXXOMED','1','2018-01-03 11:10:27','2018-01-03 11:10:27','1','1', 'cliente.png');</t>
  </si>
  <si>
    <t>INSERT INTO clientes (nombre_comercial, estatus, created_at, updated_at, id_admin, id_estrategia, logo) values ('FACE IMAGEN 3D RADIOLGIA DIGITAL','1','2018-01-03 11:10:27','2018-01-03 11:10:27','1','1', 'cliente.png');</t>
  </si>
  <si>
    <t>INSERT INTO clientes (nombre_comercial, estatus, created_at, updated_at, id_admin, id_estrategia, logo) values ('FAMILIA QUINTERO DE LA SIERRA TARAHUMARA','1','2018-01-03 11:10:27','2018-01-03 11:10:27','1','1', 'cliente.png');</t>
  </si>
  <si>
    <t>INSERT INTO clientes (nombre_comercial, estatus, created_at, updated_at, id_admin, id_estrategia, logo) values ('FAMILY PET','1','2018-01-03 11:10:27','2018-01-03 11:10:27','1','1', 'cliente.png');</t>
  </si>
  <si>
    <t>INSERT INTO clientes (nombre_comercial, estatus, created_at, updated_at, id_admin, id_estrategia, logo) values ('FARMACIAS DEL SUPER AHORRO','1','2018-01-03 11:10:27','2018-01-03 11:10:27','1','1', 'cliente.png');</t>
  </si>
  <si>
    <t>INSERT INTO clientes (nombre_comercial, estatus, created_at, updated_at, id_admin, id_estrategia, logo) values ('FARMACIAS PAGUE MENOS GENERICOS Y ORIGINALES LAS DEL DR. JARABIN','1','2018-01-03 11:10:27','2018-01-03 11:10:27','1','1', 'cliente.png');</t>
  </si>
  <si>
    <t>INSERT INTO clientes (nombre_comercial, estatus, created_at, updated_at, id_admin, id_estrategia, logo) values ('FASE ESTUDIO','1','2018-01-03 11:10:27','2018-01-03 11:10:27','1','1', 'cliente.png');</t>
  </si>
  <si>
    <t>INSERT INTO clientes (nombre_comercial, estatus, created_at, updated_at, id_admin, id_estrategia, logo) values ('FERREGABY','1','2018-01-03 11:10:27','2018-01-03 11:10:27','1','1', 'cliente.png');</t>
  </si>
  <si>
    <t>INSERT INTO clientes (nombre_comercial, estatus, created_at, updated_at, id_admin, id_estrategia, logo) values ('FERRETERIA Y MATERIALES DEL CAMPO 8','1','2018-01-03 11:10:27','2018-01-03 11:10:27','1','1', 'cliente.png');</t>
  </si>
  <si>
    <t>INSERT INTO clientes (nombre_comercial, estatus, created_at, updated_at, id_admin, id_estrategia, logo) values ('FIGHT CLUB MASTERING FCM','1','2018-01-03 11:10:27','2018-01-03 11:10:27','1','1', 'cliente.png');</t>
  </si>
  <si>
    <t>INSERT INTO clientes (nombre_comercial, estatus, created_at, updated_at, id_admin, id_estrategia, logo) values ('FIGO','1','2018-01-03 11:10:27','2018-01-03 11:10:27','1','1', 'cliente.png');</t>
  </si>
  <si>
    <t>INSERT INTO clientes (nombre_comercial, estatus, created_at, updated_at, id_admin, id_estrategia, logo) values ('FLAMBOYAN','1','2018-01-03 11:10:27','2018-01-03 11:10:27','1','1', 'cliente.png');</t>
  </si>
  <si>
    <t>INSERT INTO clientes (nombre_comercial, estatus, created_at, updated_at, id_admin, id_estrategia, logo) values ('FLIZZTER','1','2018-01-03 11:10:27','2018-01-03 11:10:27','1','1', 'cliente.png');</t>
  </si>
  <si>
    <t>INSERT INTO clientes (nombre_comercial, estatus, created_at, updated_at, id_admin, id_estrategia, logo) values ('FLORENCIA','1','2018-01-03 11:10:27','2018-01-03 11:10:27','1','1', 'cliente.png');</t>
  </si>
  <si>
    <t>INSERT INTO clientes (nombre_comercial, estatus, created_at, updated_at, id_admin, id_estrategia, logo) values ('FLORERIA EL SICOMORO','1','2018-01-03 11:10:27','2018-01-03 11:10:27','1','1', 'cliente.png');</t>
  </si>
  <si>
    <t>INSERT INTO clientes (nombre_comercial, estatus, created_at, updated_at, id_admin, id_estrategia, logo) values ('FLORERÍAS ARÁMBULA','1','2018-01-03 11:10:27','2018-01-03 11:10:27','1','1', 'cliente.png');</t>
  </si>
  <si>
    <t>INSERT INTO clientes (nombre_comercial, estatus, created_at, updated_at, id_admin, id_estrategia, logo) values ('FLORESTECA','1','2018-01-03 11:10:27','2018-01-03 11:10:27','1','1', 'cliente.png');</t>
  </si>
  <si>
    <t>INSERT INTO clientes (nombre_comercial, estatus, created_at, updated_at, id_admin, id_estrategia, logo) values ('FONDA CHILANGOS','1','2018-01-03 11:10:27','2018-01-03 11:10:27','1','1', 'cliente.png');</t>
  </si>
  <si>
    <t>INSERT INTO clientes (nombre_comercial, estatus, created_at, updated_at, id_admin, id_estrategia, logo) values ('FOOT CENTER','1','2018-01-03 11:10:27','2018-01-03 11:10:27','1','1', 'cliente.png');</t>
  </si>
  <si>
    <t>INSERT INTO clientes (nombre_comercial, estatus, created_at, updated_at, id_admin, id_estrategia, logo) values ('FORTE SEGURIDAD PRIVADA','1','2018-01-03 11:10:27','2018-01-03 11:10:27','1','1', 'cliente.png');</t>
  </si>
  <si>
    <t>INSERT INTO clientes (nombre_comercial, estatus, created_at, updated_at, id_admin, id_estrategia, logo) values ('FOUR GROUP','1','2018-01-03 11:10:27','2018-01-03 11:10:27','1','1', 'cliente.png');</t>
  </si>
  <si>
    <t>INSERT INTO clientes (nombre_comercial, estatus, created_at, updated_at, id_admin, id_estrategia, logo) values ('FOUR POINTS TEA','1','2018-01-03 11:10:27','2018-01-03 11:10:27','1','1', 'cliente.png');</t>
  </si>
  <si>
    <t>INSERT INTO clientes (nombre_comercial, estatus, created_at, updated_at, id_admin, id_estrategia, logo) values ('FP FUMIPLAGAS','1','2018-01-03 11:10:27','2018-01-03 11:10:27','1','1', 'cliente.png');</t>
  </si>
  <si>
    <t>INSERT INTO clientes (nombre_comercial, estatus, created_at, updated_at, id_admin, id_estrategia, logo) values ('FPT FUMIGACIONES TARAHUMARA','1','2018-01-03 11:10:27','2018-01-03 11:10:27','1','1', 'cliente.png');</t>
  </si>
  <si>
    <t>INSERT INTO clientes (nombre_comercial, estatus, created_at, updated_at, id_admin, id_estrategia, logo) values ('FRANCISCOBARROSO PELUQUERIA','1','2018-01-03 11:10:27','2018-01-03 11:10:27','1','1', 'cliente.png');</t>
  </si>
  <si>
    <t>INSERT INTO clientes (nombre_comercial, estatus, created_at, updated_at, id_admin, id_estrategia, logo) values ('FRELESA','1','2018-01-03 11:10:27','2018-01-03 11:10:27','1','1', 'cliente.png');</t>
  </si>
  <si>
    <t>INSERT INTO clientes (nombre_comercial, estatus, created_at, updated_at, id_admin, id_estrategia, logo) values ('FROYLAND DEL CAMPO','1','2018-01-03 11:10:27','2018-01-03 11:10:27','1','1', 'cliente.png');</t>
  </si>
  <si>
    <t>INSERT INTO clientes (nombre_comercial, estatus, created_at, updated_at, id_admin, id_estrategia, logo) values ('FROZEN LAB','1','2018-01-03 11:10:27','2018-01-03 11:10:27','1','1', 'cliente.png');</t>
  </si>
  <si>
    <t>INSERT INTO clientes (nombre_comercial, estatus, created_at, updated_at, id_admin, id_estrategia, logo) values ('FUMILEM','1','2018-01-03 11:10:27','2018-01-03 11:10:27','1','1', 'cliente.png');</t>
  </si>
  <si>
    <t>INSERT INTO clientes (nombre_comercial, estatus, created_at, updated_at, id_admin, id_estrategia, logo) values ('FUNDACION OLA VERDE','1','2018-01-03 11:10:27','2018-01-03 11:10:27','1','1', 'cliente.png');</t>
  </si>
  <si>
    <t>INSERT INTO clientes (nombre_comercial, estatus, created_at, updated_at, id_admin, id_estrategia, logo) values ('FUSHION ART','1','2018-01-03 11:10:27','2018-01-03 11:10:27','1','1', 'cliente.png');</t>
  </si>
  <si>
    <t>INSERT INTO clientes (nombre_comercial, estatus, created_at, updated_at, id_admin, id_estrategia, logo) values ('FYSCORP','1','2018-01-03 11:10:27','2018-01-03 11:10:27','1','1', 'cliente.png');</t>
  </si>
  <si>
    <t>INSERT INTO clientes (nombre_comercial, estatus, created_at, updated_at, id_admin, id_estrategia, logo) values ('GAMIL','1','2018-01-03 11:10:27','2018-01-03 11:10:27','1','1', 'cliente.png');</t>
  </si>
  <si>
    <t>INSERT INTO clientes (nombre_comercial, estatus, created_at, updated_at, id_admin, id_estrategia, logo) values ('GARDEA BORDADOS','1','2018-01-03 11:10:27','2018-01-03 11:10:27','1','1', 'cliente.png');</t>
  </si>
  <si>
    <t>INSERT INTO clientes (nombre_comercial, estatus, created_at, updated_at, id_admin, id_estrategia, logo) values ('GBC GLOBAL BUSINESS CONSULTING','1','2018-01-03 11:10:27','2018-01-03 11:10:27','1','1', 'cliente.png');</t>
  </si>
  <si>
    <t>INSERT INTO clientes (nombre_comercial, estatus, created_at, updated_at, id_admin, id_estrategia, logo) values ('GENERAL AUDIO','1','2018-01-03 11:10:27','2018-01-03 11:10:27','1','1', 'cliente.png');</t>
  </si>
  <si>
    <t>INSERT INTO clientes (nombre_comercial, estatus, created_at, updated_at, id_admin, id_estrategia, logo) values ('GENESIS','1','2018-01-03 11:10:27','2018-01-03 11:10:27','1','1', 'cliente.png');</t>
  </si>
  <si>
    <t>INSERT INTO clientes (nombre_comercial, estatus, created_at, updated_at, id_admin, id_estrategia, logo) values ('GERARDO HERRERA TORRES','1','2018-01-03 11:10:27','2018-01-03 11:10:27','1','1', 'cliente.png');</t>
  </si>
  <si>
    <t>INSERT INTO clientes (nombre_comercial, estatus, created_at, updated_at, id_admin, id_estrategia, logo) values ('GERYAL','1','2018-01-03 11:10:27','2018-01-03 11:10:27','1','1', 'cliente.png');</t>
  </si>
  <si>
    <t>INSERT INTO clientes (nombre_comercial, estatus, created_at, updated_at, id_admin, id_estrategia, logo) values ('GESTARE','1','2018-01-03 11:10:27','2018-01-03 11:10:27','1','1', 'cliente.png');</t>
  </si>
  <si>
    <t>INSERT INTO clientes (nombre_comercial, estatus, created_at, updated_at, id_admin, id_estrategia, logo) values ('GIL TRAILERS','1','2018-01-03 11:10:27','2018-01-03 11:10:27','1','1', 'cliente.png');</t>
  </si>
  <si>
    <t>INSERT INTO clientes (nombre_comercial, estatus, created_at, updated_at, id_admin, id_estrategia, logo) values ('GINTHERCORP','1','2018-01-03 11:10:27','2018-01-03 11:10:27','1','1', 'cliente.png');</t>
  </si>
  <si>
    <t>INSERT INTO clientes (nombre_comercial, estatus, created_at, updated_at, id_admin, id_estrategia, logo) values ('GIORG ER PIZZA','1','2018-01-03 11:10:27','2018-01-03 11:10:27','1','1', 'cliente.png');</t>
  </si>
  <si>
    <t>INSERT INTO clientes (nombre_comercial, estatus, created_at, updated_at, id_admin, id_estrategia, logo) values ('GLAFIRA PROYECTOS FINANCIEROS','1','2018-01-03 11:10:27','2018-01-03 11:10:27','1','1', 'cliente.png');</t>
  </si>
  <si>
    <t>INSERT INTO clientes (nombre_comercial, estatus, created_at, updated_at, id_admin, id_estrategia, logo) values ('GLUTY DEL HORNO','1','2018-01-03 11:10:27','2018-01-03 11:10:27','1','1', 'cliente.png');</t>
  </si>
  <si>
    <t>INSERT INTO clientes (nombre_comercial, estatus, created_at, updated_at, id_admin, id_estrategia, logo) values ('GO RODEO','1','2018-01-03 11:10:27','2018-01-03 11:10:27','1','1', 'cliente.png');</t>
  </si>
  <si>
    <t>INSERT INTO clientes (nombre_comercial, estatus, created_at, updated_at, id_admin, id_estrategia, logo) values ('GO&amp;CO','1','2018-01-03 11:10:27','2018-01-03 11:10:27','1','1', 'cliente.png');</t>
  </si>
  <si>
    <t>INSERT INTO clientes (nombre_comercial, estatus, created_at, updated_at, id_admin, id_estrategia, logo) values ('GOLDEN LOOK','1','2018-01-03 11:10:27','2018-01-03 11:10:27','1','1', 'cliente.png');</t>
  </si>
  <si>
    <t>INSERT INTO clientes (nombre_comercial, estatus, created_at, updated_at, id_admin, id_estrategia, logo) values ('GONTER','1','2018-01-03 11:10:27','2018-01-03 11:10:27','1','1', 'cliente.png');</t>
  </si>
  <si>
    <t>INSERT INTO clientes (nombre_comercial, estatus, created_at, updated_at, id_admin, id_estrategia, logo) values ('GORDITAS CHIWAS','1','2018-01-03 11:10:27','2018-01-03 11:10:27','1','1', 'cliente.png');</t>
  </si>
  <si>
    <t>INSERT INTO clientes (nombre_comercial, estatus, created_at, updated_at, id_admin, id_estrategia, logo) values ('GOYTIA Y ASOCIADOS','1','2018-01-03 11:10:27','2018-01-03 11:10:27','1','1', 'cliente.png');</t>
  </si>
  <si>
    <t>INSERT INTO clientes (nombre_comercial, estatus, created_at, updated_at, id_admin, id_estrategia, logo) values ('GP INGENIERIA','1','2018-01-03 11:10:27','2018-01-03 11:10:27','1','1', 'cliente.png');</t>
  </si>
  <si>
    <t>INSERT INTO clientes (nombre_comercial, estatus, created_at, updated_at, id_admin, id_estrategia, logo) values ('GPO REMOLQUES DEL NORTE','1','2018-01-03 11:10:27','2018-01-03 11:10:27','1','1', 'cliente.png');</t>
  </si>
  <si>
    <t>INSERT INTO clientes (nombre_comercial, estatus, created_at, updated_at, id_admin, id_estrategia, logo) values ('GPSM MONITOR','1','2018-01-03 11:10:27','2018-01-03 11:10:27','1','1', 'cliente.png');</t>
  </si>
  <si>
    <t>INSERT INTO clientes (nombre_comercial, estatus, created_at, updated_at, id_admin, id_estrategia, logo) values ('GRAFILED','1','2018-01-03 11:10:27','2018-01-03 11:10:27','1','1', 'cliente.png');</t>
  </si>
  <si>
    <t>INSERT INTO clientes (nombre_comercial, estatus, created_at, updated_at, id_admin, id_estrategia, logo) values ('GRAN SUBASTA FROES','1','2018-01-03 11:10:27','2018-01-03 11:10:27','1','1', 'cliente.png');</t>
  </si>
  <si>
    <t>INSERT INTO clientes (nombre_comercial, estatus, created_at, updated_at, id_admin, id_estrategia, logo) values ('GRANJA DE EVENTOS LOS COTA','1','2018-01-03 11:10:27','2018-01-03 11:10:27','1','1', 'cliente.png');</t>
  </si>
  <si>
    <t>INSERT INTO clientes (nombre_comercial, estatus, created_at, updated_at, id_admin, id_estrategia, logo) values ('GREEN O ORGANIC FOODS','1','2018-01-03 11:10:27','2018-01-03 11:10:27','1','1', 'cliente.png');</t>
  </si>
  <si>
    <t>INSERT INTO clientes (nombre_comercial, estatus, created_at, updated_at, id_admin, id_estrategia, logo) values ('GRINGO WINGS','1','2018-01-03 11:10:27','2018-01-03 11:10:27','1','1', 'cliente.png');</t>
  </si>
  <si>
    <t>INSERT INTO clientes (nombre_comercial, estatus, created_at, updated_at, id_admin, id_estrategia, logo) values ('GROOMS','1','2018-01-03 11:10:27','2018-01-03 11:10:27','1','1', 'cliente.png');</t>
  </si>
  <si>
    <t>INSERT INTO clientes (nombre_comercial, estatus, created_at, updated_at, id_admin, id_estrategia, logo) values ('GRUPO ALSEG','1','2018-01-03 11:10:27','2018-01-03 11:10:27','1','1', 'cliente.png');</t>
  </si>
  <si>
    <t>INSERT INTO clientes (nombre_comercial, estatus, created_at, updated_at, id_admin, id_estrategia, logo) values ('GRUPO AMEX','1','2018-01-03 11:10:27','2018-01-03 11:10:27','1','1', 'cliente.png');</t>
  </si>
  <si>
    <t>INSERT INTO clientes (nombre_comercial, estatus, created_at, updated_at, id_admin, id_estrategia, logo) values ('GRUPO ARKAD','1','2018-01-03 11:10:27','2018-01-03 11:10:27','1','1', 'cliente.png');</t>
  </si>
  <si>
    <t>INSERT INTO clientes (nombre_comercial, estatus, created_at, updated_at, id_admin, id_estrategia, logo) values ('GRUPO CAMACHO','1','2018-01-03 11:10:27','2018-01-03 11:10:27','1','1', 'cliente.png');</t>
  </si>
  <si>
    <t>INSERT INTO clientes (nombre_comercial, estatus, created_at, updated_at, id_admin, id_estrategia, logo) values ('GRUPO CHIHUAHUA','1','2018-01-03 11:10:27','2018-01-03 11:10:27','1','1', 'cliente.png');</t>
  </si>
  <si>
    <t>INSERT INTO clientes (nombre_comercial, estatus, created_at, updated_at, id_admin, id_estrategia, logo) values ('GRUPO COFIASA','1','2018-01-03 11:10:27','2018-01-03 11:10:27','1','1', 'cliente.png');</t>
  </si>
  <si>
    <t>INSERT INTO clientes (nombre_comercial, estatus, created_at, updated_at, id_admin, id_estrategia, logo) values ('GRUPO GASOCHI','1','2018-01-03 11:10:27','2018-01-03 11:10:27','1','1', 'cliente.png');</t>
  </si>
  <si>
    <t>INSERT INTO clientes (nombre_comercial, estatus, created_at, updated_at, id_admin, id_estrategia, logo) values ('GRUPO IND. ADVANTAGE','1','2018-01-03 11:10:27','2018-01-03 11:10:27','1','1', 'cliente.png');</t>
  </si>
  <si>
    <t>INSERT INTO clientes (nombre_comercial, estatus, created_at, updated_at, id_admin, id_estrategia, logo) values ('GRUPO INDUSTRIAL ADVANTAGE TECNOLOGIA','1','2018-01-03 11:10:27','2018-01-03 11:10:27','1','1', 'cliente.png');</t>
  </si>
  <si>
    <t>INSERT INTO clientes (nombre_comercial, estatus, created_at, updated_at, id_admin, id_estrategia, logo) values ('GRUPO ISI','1','2018-01-03 11:10:27','2018-01-03 11:10:27','1','1', 'cliente.png');</t>
  </si>
  <si>
    <t>INSERT INTO clientes (nombre_comercial, estatus, created_at, updated_at, id_admin, id_estrategia, logo) values ('GRUPO MEDELLIN','1','2018-01-03 11:10:27','2018-01-03 11:10:27','1','1', 'cliente.png');</t>
  </si>
  <si>
    <t>INSERT INTO clientes (nombre_comercial, estatus, created_at, updated_at, id_admin, id_estrategia, logo) values ('GRUPO PANTERA','1','2018-01-03 11:10:27','2018-01-03 11:10:27','1','1', 'cliente.png');</t>
  </si>
  <si>
    <t>INSERT INTO clientes (nombre_comercial, estatus, created_at, updated_at, id_admin, id_estrategia, logo) values ('GRUPO PANTERA GPSP','1','2018-01-03 11:10:27','2018-01-03 11:10:27','1','1', 'cliente.png');</t>
  </si>
  <si>
    <t>INSERT INTO clientes (nombre_comercial, estatus, created_at, updated_at, id_admin, id_estrategia, logo) values ('GRUPO PAPIGOCHIC','1','2018-01-03 11:10:27','2018-01-03 11:10:27','1','1', 'cliente.png');</t>
  </si>
  <si>
    <t>INSERT INTO clientes (nombre_comercial, estatus, created_at, updated_at, id_admin, id_estrategia, logo) values ('GRUPO PASA','1','2018-01-03 11:10:27','2018-01-03 11:10:27','1','1', 'cliente.png');</t>
  </si>
  <si>
    <t>INSERT INTO clientes (nombre_comercial, estatus, created_at, updated_at, id_admin, id_estrategia, logo) values ('GRUPO PROSESA','1','2018-01-03 11:10:27','2018-01-03 11:10:27','1','1', 'cliente.png');</t>
  </si>
  <si>
    <t>INSERT INTO clientes (nombre_comercial, estatus, created_at, updated_at, id_admin, id_estrategia, logo) values ('GRUPO QUVA','1','2018-01-03 11:10:27','2018-01-03 11:10:27','1','1', 'cliente.png');</t>
  </si>
  <si>
    <t>INSERT INTO clientes (nombre_comercial, estatus, created_at, updated_at, id_admin, id_estrategia, logo) values ('GRUPO REMOLQUES DEL NORTE','1','2018-01-03 11:10:27','2018-01-03 11:10:27','1','1', 'cliente.png');</t>
  </si>
  <si>
    <t>INSERT INTO clientes (nombre_comercial, estatus, created_at, updated_at, id_admin, id_estrategia, logo) values ('GRUPO SIMOSOL','1','2018-01-03 11:10:27','2018-01-03 11:10:27','1','1', 'cliente.png');</t>
  </si>
  <si>
    <t>INSERT INTO clientes (nombre_comercial, estatus, created_at, updated_at, id_admin, id_estrategia, logo) values ('GRUPO TRINOVA','1','2018-01-03 11:10:27','2018-01-03 11:10:27','1','1', 'cliente.png');</t>
  </si>
  <si>
    <t>INSERT INTO clientes (nombre_comercial, estatus, created_at, updated_at, id_admin, id_estrategia, logo) values ('GRUPO VALLES','1','2018-01-03 11:10:27','2018-01-03 11:10:27','1','1', 'cliente.png');</t>
  </si>
  <si>
    <t>INSERT INTO clientes (nombre_comercial, estatus, created_at, updated_at, id_admin, id_estrategia, logo) values ('GRUPO VERDIN','1','2018-01-03 11:10:27','2018-01-03 11:10:27','1','1', 'cliente.png');</t>
  </si>
  <si>
    <t>INSERT INTO clientes (nombre_comercial, estatus, created_at, updated_at, id_admin, id_estrategia, logo) values ('GRUPO XOL','1','2018-01-03 11:10:27','2018-01-03 11:10:27','1','1', 'cliente.png');</t>
  </si>
  <si>
    <t>INSERT INTO clientes (nombre_comercial, estatus, created_at, updated_at, id_admin, id_estrategia, logo) values ('GRUPOALTER','1','2018-01-03 11:10:27','2018-01-03 11:10:27','1','1', 'cliente.png');</t>
  </si>
  <si>
    <t>INSERT INTO clientes (nombre_comercial, estatus, created_at, updated_at, id_admin, id_estrategia, logo) values ('GUARDERIA PECAS','1','2018-01-03 11:10:27','2018-01-03 11:10:27','1','1', 'cliente.png');</t>
  </si>
  <si>
    <t>INSERT INTO clientes (nombre_comercial, estatus, created_at, updated_at, id_admin, id_estrategia, logo) values ('GUGSA Y NUCES DE CHIHUAHUA','1','2018-01-03 11:10:27','2018-01-03 11:10:27','1','1', 'cliente.png');</t>
  </si>
  <si>
    <t>INSERT INTO clientes (nombre_comercial, estatus, created_at, updated_at, id_admin, id_estrategia, logo) values ('GUITAR WORLD','1','2018-01-03 11:10:27','2018-01-03 11:10:27','1','1', 'cliente.png');</t>
  </si>
  <si>
    <t>INSERT INTO clientes (nombre_comercial, estatus, created_at, updated_at, id_admin, id_estrategia, logo) values ('GV GRUPO VALLES','1','2018-01-03 11:10:27','2018-01-03 11:10:27','1','1', 'cliente.png');</t>
  </si>
  <si>
    <t>INSERT INTO clientes (nombre_comercial, estatus, created_at, updated_at, id_admin, id_estrategia, logo) values ('HACIENDA EL MESTIZO','1','2018-01-03 11:10:27','2018-01-03 11:10:27','1','1', 'cliente.png');</t>
  </si>
  <si>
    <t>INSERT INTO clientes (nombre_comercial, estatus, created_at, updated_at, id_admin, id_estrategia, logo) values ('HACIENDA SAN ANGEL','1','2018-01-03 11:10:27','2018-01-03 11:10:27','1','1', 'cliente.png');</t>
  </si>
  <si>
    <t>INSERT INTO clientes (nombre_comercial, estatus, created_at, updated_at, id_admin, id_estrategia, logo) values ('HACIENDA SAN MIGUEL','1','2018-01-03 11:10:27','2018-01-03 11:10:27','1','1', 'cliente.png');</t>
  </si>
  <si>
    <t>INSERT INTO clientes (nombre_comercial, estatus, created_at, updated_at, id_admin, id_estrategia, logo) values ('HAMBURGUESAS HOMIES CHIHUAHUA','1','2018-01-03 11:10:27','2018-01-03 11:10:27','1','1', 'cliente.png');</t>
  </si>
  <si>
    <t>INSERT INTO clientes (nombre_comercial, estatus, created_at, updated_at, id_admin, id_estrategia, logo) values ('HAUSBAUS','1','2018-01-03 11:10:27','2018-01-03 11:10:27','1','1', 'cliente.png');</t>
  </si>
  <si>
    <t>INSERT INTO clientes (nombre_comercial, estatus, created_at, updated_at, id_admin, id_estrategia, logo) values ('HAZAEL','1','2018-01-03 11:10:27','2018-01-03 11:10:27','1','1', 'cliente.png');</t>
  </si>
  <si>
    <t>INSERT INTO clientes (nombre_comercial, estatus, created_at, updated_at, id_admin, id_estrategia, logo) values ('HCL HACIENDA LAS CARRETAS','1','2018-01-03 11:10:27','2018-01-03 11:10:27','1','1', 'cliente.png');</t>
  </si>
  <si>
    <t>INSERT INTO clientes (nombre_comercial, estatus, created_at, updated_at, id_admin, id_estrategia, logo) values ('HEALTHY BELLY','1','2018-01-03 11:10:27','2018-01-03 11:10:27','1','1', 'cliente.png');</t>
  </si>
  <si>
    <t>INSERT INTO clientes (nombre_comercial, estatus, created_at, updated_at, id_admin, id_estrategia, logo) values ('HELADOS MI LUPITA','1','2018-01-03 11:10:27','2018-01-03 11:10:27','1','1', 'cliente.png');</t>
  </si>
  <si>
    <t>INSERT INTO clientes (nombre_comercial, estatus, created_at, updated_at, id_admin, id_estrategia, logo) values ('HELADOS SANTI ESTEBAN','1','2018-01-03 11:10:27','2018-01-03 11:10:27','1','1', 'cliente.png');</t>
  </si>
  <si>
    <t>INSERT INTO clientes (nombre_comercial, estatus, created_at, updated_at, id_admin, id_estrategia, logo) values ('HELADOS TREBLY','1','2018-01-03 11:10:27','2018-01-03 11:10:27','1','1', 'cliente.png');</t>
  </si>
  <si>
    <t>INSERT INTO clientes (nombre_comercial, estatus, created_at, updated_at, id_admin, id_estrategia, logo) values ('HERMES','1','2018-01-03 11:10:27','2018-01-03 11:10:27','1','1', 'cliente.png');</t>
  </si>
  <si>
    <t>INSERT INTO clientes (nombre_comercial, estatus, created_at, updated_at, id_admin, id_estrategia, logo) values ('HERRERIA GEMINIS','1','2018-01-03 11:10:27','2018-01-03 11:10:27','1','1', 'cliente.png');</t>
  </si>
  <si>
    <t>INSERT INTO clientes (nombre_comercial, estatus, created_at, updated_at, id_admin, id_estrategia, logo) values ('HERRERIA VIHERCHA','1','2018-01-03 11:10:27','2018-01-03 11:10:27','1','1', 'cliente.png');</t>
  </si>
  <si>
    <t>INSERT INTO clientes (nombre_comercial, estatus, created_at, updated_at, id_admin, id_estrategia, logo) values ('HH CONSULTORES','1','2018-01-03 11:10:27','2018-01-03 11:10:27','1','1', 'cliente.png');</t>
  </si>
  <si>
    <t>INSERT INTO clientes (nombre_comercial, estatus, created_at, updated_at, id_admin, id_estrategia, logo) values ('HIDRO NOVA','1','2018-01-03 11:10:27','2018-01-03 11:10:27','1','1', 'cliente.png');</t>
  </si>
  <si>
    <t>INSERT INTO clientes (nombre_comercial, estatus, created_at, updated_at, id_admin, id_estrategia, logo) values ('HIDROMEDIDORES','1','2018-01-03 11:10:27','2018-01-03 11:10:27','1','1', 'cliente.png');</t>
  </si>
  <si>
    <t>INSERT INTO clientes (nombre_comercial, estatus, created_at, updated_at, id_admin, id_estrategia, logo) values ('HIELO DEL DESIERTO','1','2018-01-03 11:10:27','2018-01-03 11:10:27','1','1', 'cliente.png');</t>
  </si>
  <si>
    <t>INSERT INTO clientes (nombre_comercial, estatus, created_at, updated_at, id_admin, id_estrategia, logo) values ('HIELO ICEBERG','1','2018-01-03 11:10:27','2018-01-03 11:10:27','1','1', 'cliente.png');</t>
  </si>
  <si>
    <t>INSERT INTO clientes (nombre_comercial, estatus, created_at, updated_at, id_admin, id_estrategia, logo) values ('HOBBYS','1','2018-01-03 11:10:27','2018-01-03 11:10:27','1','1', 'cliente.png');</t>
  </si>
  <si>
    <t>INSERT INTO clientes (nombre_comercial, estatus, created_at, updated_at, id_admin, id_estrategia, logo) values ('HOLI MOLI BURGUERS, FIRES &amp; SHAKES','1','2018-01-03 11:10:27','2018-01-03 11:10:27','1','1', 'cliente.png');</t>
  </si>
  <si>
    <t>INSERT INTO clientes (nombre_comercial, estatus, created_at, updated_at, id_admin, id_estrategia, logo) values ('HOMEDECOR','1','2018-01-03 11:10:27','2018-01-03 11:10:27','1','1', 'cliente.png');</t>
  </si>
  <si>
    <t>INSERT INTO clientes (nombre_comercial, estatus, created_at, updated_at, id_admin, id_estrategia, logo) values ('HOMEWORK SCHOOL','1','2018-01-03 11:10:27','2018-01-03 11:10:27','1','1', 'cliente.png');</t>
  </si>
  <si>
    <t>INSERT INTO clientes (nombre_comercial, estatus, created_at, updated_at, id_admin, id_estrategia, logo) values ('HOOGAR','1','2018-01-03 11:10:27','2018-01-03 11:10:27','1','1', 'cliente.png');</t>
  </si>
  <si>
    <t>INSERT INTO clientes (nombre_comercial, estatus, created_at, updated_at, id_admin, id_estrategia, logo) values ('HSJ HACIENDA SAN JOSE','1','2018-01-03 11:10:27','2018-01-03 11:10:27','1','1', 'cliente.png');</t>
  </si>
  <si>
    <t>INSERT INTO clientes (nombre_comercial, estatus, created_at, updated_at, id_admin, id_estrategia, logo) values ('HSP HACIENDA SAN PEDRO MOTEL','1','2018-01-03 11:10:27','2018-01-03 11:10:27','1','1', 'cliente.png');</t>
  </si>
  <si>
    <t>INSERT INTO clientes (nombre_comercial, estatus, created_at, updated_at, id_admin, id_estrategia, logo) values ('HTT PINTURAS','1','2018-01-03 11:10:27','2018-01-03 11:10:27','1','1', 'cliente.png');</t>
  </si>
  <si>
    <t>INSERT INTO clientes (nombre_comercial, estatus, created_at, updated_at, id_admin, id_estrategia, logo) values ('HUNTER´S LEGACY','1','2018-01-03 11:10:27','2018-01-03 11:10:27','1','1', 'cliente.png');</t>
  </si>
  <si>
    <t>INSERT INTO clientes (nombre_comercial, estatus, created_at, updated_at, id_admin, id_estrategia, logo) values ('I MOTORES Y ESQUIPOS','1','2018-01-03 11:10:27','2018-01-03 11:10:27','1','1', 'cliente.png');</t>
  </si>
  <si>
    <t>INSERT INTO clientes (nombre_comercial, estatus, created_at, updated_at, id_admin, id_estrategia, logo) values ('I.C. WORLD','1','2018-01-03 11:10:27','2018-01-03 11:10:27','1','1', 'cliente.png');</t>
  </si>
  <si>
    <t>INSERT INTO clientes (nombre_comercial, estatus, created_at, updated_at, id_admin, id_estrategia, logo) values ('ICE TROP','1','2018-01-03 11:10:27','2018-01-03 11:10:27','1','1', 'cliente.png');</t>
  </si>
  <si>
    <t>INSERT INTO clientes (nombre_comercial, estatus, created_at, updated_at, id_admin, id_estrategia, logo) values ('ICEM','1','2018-01-03 11:10:27','2018-01-03 11:10:27','1','1', 'cliente.png');</t>
  </si>
  <si>
    <t>INSERT INTO clientes (nombre_comercial, estatus, created_at, updated_at, id_admin, id_estrategia, logo) values ('IDEAL CONTACT CENTER','1','2018-01-03 11:10:27','2018-01-03 11:10:27','1','1', 'cliente.png');</t>
  </si>
  <si>
    <t>INSERT INTO clientes (nombre_comercial, estatus, created_at, updated_at, id_admin, id_estrategia, logo) values ('IECSA INFORMATICA AUTOMA','1','2018-01-03 11:10:27','2018-01-03 11:10:27','1','1', 'cliente.png');</t>
  </si>
  <si>
    <t>INSERT INTO clientes (nombre_comercial, estatus, created_at, updated_at, id_admin, id_estrategia, logo) values ('IEMMEX','1','2018-01-03 11:10:27','2018-01-03 11:10:27','1','1', 'cliente.png');</t>
  </si>
  <si>
    <t>INSERT INTO clientes (nombre_comercial, estatus, created_at, updated_at, id_admin, id_estrategia, logo) values ('IGA DEPARTAMENTOS AMUEBLADOS CORPORATIVOS','1','2018-01-03 11:10:27','2018-01-03 11:10:27','1','1', 'cliente.png');</t>
  </si>
  <si>
    <t>INSERT INTO clientes (nombre_comercial, estatus, created_at, updated_at, id_admin, id_estrategia, logo) values ('IL IMPULSO LOCAL','1','2018-01-03 11:10:27','2018-01-03 11:10:27','1','1', 'cliente.png');</t>
  </si>
  <si>
    <t>INSERT INTO clientes (nombre_comercial, estatus, created_at, updated_at, id_admin, id_estrategia, logo) values ('ILA BARU','1','2018-01-03 11:10:27','2018-01-03 11:10:27','1','1', 'cliente.png');</t>
  </si>
  <si>
    <t>INSERT INTO clientes (nombre_comercial, estatus, created_at, updated_at, id_admin, id_estrategia, logo) values ('ILION','1','2018-01-03 11:10:27','2018-01-03 11:10:27','1','1', 'cliente.png');</t>
  </si>
  <si>
    <t>INSERT INTO clientes (nombre_comercial, estatus, created_at, updated_at, id_admin, id_estrategia, logo) values ('IMAGEN SHR','1','2018-01-03 11:10:27','2018-01-03 11:10:27','1','1', 'cliente.png');</t>
  </si>
  <si>
    <t>INSERT INTO clientes (nombre_comercial, estatus, created_at, updated_at, id_admin, id_estrategia, logo) values ('IMPLEMENTOS AGRICOLAS KRAHN','1','2018-01-03 11:10:27','2018-01-03 11:10:27','1','1', 'cliente.png');</t>
  </si>
  <si>
    <t>INSERT INTO clientes (nombre_comercial, estatus, created_at, updated_at, id_admin, id_estrategia, logo) values ('IMPORTACIONES LA LLAMARADA','1','2018-01-03 11:10:27','2018-01-03 11:10:27','1','1', 'cliente.png');</t>
  </si>
  <si>
    <t>INSERT INTO clientes (nombre_comercial, estatus, created_at, updated_at, id_admin, id_estrategia, logo) values ('INCENTITOURS','1','2018-01-03 11:10:27','2018-01-03 11:10:27','1','1', 'cliente.png');</t>
  </si>
  <si>
    <t>INSERT INTO clientes (nombre_comercial, estatus, created_at, updated_at, id_admin, id_estrategia, logo) values ('INDUSA','1','2018-01-03 11:10:27','2018-01-03 11:10:27','1','1', 'cliente.png');</t>
  </si>
  <si>
    <t>INSERT INTO clientes (nombre_comercial, estatus, created_at, updated_at, id_admin, id_estrategia, logo) values ('INDUSTRIAS BANMAN','1','2018-01-03 11:10:27','2018-01-03 11:10:27','1','1', 'cliente.png');</t>
  </si>
  <si>
    <t>INSERT INTO clientes (nombre_comercial, estatus, created_at, updated_at, id_admin, id_estrategia, logo) values ('INDUSTRIAS MET GRI','1','2018-01-03 11:10:27','2018-01-03 11:10:27','1','1', 'cliente.png');</t>
  </si>
  <si>
    <t>INSERT INTO clientes (nombre_comercial, estatus, created_at, updated_at, id_admin, id_estrategia, logo) values ('INFANTILO','1','2018-01-03 11:10:27','2018-01-03 11:10:27','1','1', 'cliente.png');</t>
  </si>
  <si>
    <t>INSERT INTO clientes (nombre_comercial, estatus, created_at, updated_at, id_admin, id_estrategia, logo) values ('INFLATEK','1','2018-01-03 11:10:27','2018-01-03 11:10:27','1','1', 'cliente.png');</t>
  </si>
  <si>
    <t>INSERT INTO clientes (nombre_comercial, estatus, created_at, updated_at, id_admin, id_estrategia, logo) values ('INMUEBLES OCHOA','1','2018-01-03 11:10:27','2018-01-03 11:10:27','1','1', 'cliente.png');</t>
  </si>
  <si>
    <t>INSERT INTO clientes (nombre_comercial, estatus, created_at, updated_at, id_admin, id_estrategia, logo) values ('INNMEDIC','1','2018-01-03 11:10:27','2018-01-03 11:10:27','1','1', 'cliente.png');</t>
  </si>
  <si>
    <t>INSERT INTO clientes (nombre_comercial, estatus, created_at, updated_at, id_admin, id_estrategia, logo) values ('INOMEX','1','2018-01-03 11:10:27','2018-01-03 11:10:27','1','1', 'cliente.png');</t>
  </si>
  <si>
    <t>INSERT INTO clientes (nombre_comercial, estatus, created_at, updated_at, id_admin, id_estrategia, logo) values ('INSIGNIA','1','2018-01-03 11:10:27','2018-01-03 11:10:27','1','1', 'cliente.png');</t>
  </si>
  <si>
    <t>INSERT INTO clientes (nombre_comercial, estatus, created_at, updated_at, id_admin, id_estrategia, logo) values ('INSPORT','1','2018-01-03 11:10:27','2018-01-03 11:10:27','1','1', 'cliente.png');</t>
  </si>
  <si>
    <t>INSERT INTO clientes (nombre_comercial, estatus, created_at, updated_at, id_admin, id_estrategia, logo) values ('INSTALL','1','2018-01-03 11:10:27','2018-01-03 11:10:27','1','1', 'cliente.png');</t>
  </si>
  <si>
    <t>INSERT INTO clientes (nombre_comercial, estatus, created_at, updated_at, id_admin, id_estrategia, logo) values ('INSTITUTO INTERCOM','1','2018-01-03 11:10:27','2018-01-03 11:10:27','1','1', 'cliente.png');</t>
  </si>
  <si>
    <t>INSERT INTO clientes (nombre_comercial, estatus, created_at, updated_at, id_admin, id_estrategia, logo) values ('INSTITUTO LINGUA FRANCA','1','2018-01-03 11:10:27','2018-01-03 11:10:27','1','1', 'cliente.png');</t>
  </si>
  <si>
    <t>INSERT INTO clientes (nombre_comercial, estatus, created_at, updated_at, id_admin, id_estrategia, logo) values ('INSTITUTO LIVACIC','1','2018-01-03 11:10:27','2018-01-03 11:10:27','1','1', 'cliente.png');</t>
  </si>
  <si>
    <t>INSERT INTO clientes (nombre_comercial, estatus, created_at, updated_at, id_admin, id_estrategia, logo) values ('INTEGRADENT','1','2018-01-03 11:10:27','2018-01-03 11:10:27','1','1', 'cliente.png');</t>
  </si>
  <si>
    <t>INSERT INTO clientes (nombre_comercial, estatus, created_at, updated_at, id_admin, id_estrategia, logo) values ('INTEGRAIN','1','2018-01-03 11:10:27','2018-01-03 11:10:27','1','1', 'cliente.png');</t>
  </si>
  <si>
    <t>INSERT INTO clientes (nombre_comercial, estatus, created_at, updated_at, id_admin, id_estrategia, logo) values ('INTEGRAL CONSULTING','1','2018-01-03 11:10:27','2018-01-03 11:10:27','1','1', 'cliente.png');</t>
  </si>
  <si>
    <t>INSERT INTO clientes (nombre_comercial, estatus, created_at, updated_at, id_admin, id_estrategia, logo) values ('INTEGRAL VENDING','1','2018-01-03 11:10:27','2018-01-03 11:10:27','1','1', 'cliente.png');</t>
  </si>
  <si>
    <t>INSERT INTO clientes (nombre_comercial, estatus, created_at, updated_at, id_admin, id_estrategia, logo) values ('INTELED','1','2018-01-03 11:10:27','2018-01-03 11:10:27','1','1', 'cliente.png');</t>
  </si>
  <si>
    <t>INSERT INTO clientes (nombre_comercial, estatus, created_at, updated_at, id_admin, id_estrategia, logo) values ('INTELICA ESPACIOS INTELIGENTES','1','2018-01-03 11:10:27','2018-01-03 11:10:27','1','1', 'cliente.png');</t>
  </si>
  <si>
    <t>INSERT INTO clientes (nombre_comercial, estatus, created_at, updated_at, id_admin, id_estrategia, logo) values ('INTERBANDAS','1','2018-01-03 11:10:27','2018-01-03 11:10:27','1','1', 'cliente.png');</t>
  </si>
  <si>
    <t>INSERT INTO clientes (nombre_comercial, estatus, created_at, updated_at, id_admin, id_estrategia, logo) values ('INTERCERAMIC','1','2018-01-03 11:10:27','2018-01-03 11:10:27','1','1', 'cliente.png');</t>
  </si>
  <si>
    <t>INSERT INTO clientes (nombre_comercial, estatus, created_at, updated_at, id_admin, id_estrategia, logo) values ('INTERCLASE MÉXICO','1','2018-01-03 11:10:27','2018-01-03 11:10:27','1','1', 'cliente.png');</t>
  </si>
  <si>
    <t>INSERT INTO clientes (nombre_comercial, estatus, created_at, updated_at, id_admin, id_estrategia, logo) values ('INVITACIONES FLOR DE LIZ','1','2018-01-03 11:10:27','2018-01-03 11:10:27','1','1', 'cliente.png');</t>
  </si>
  <si>
    <t>INSERT INTO clientes (nombre_comercial, estatus, created_at, updated_at, id_admin, id_estrategia, logo) values ('INVOLTO','1','2018-01-03 11:10:27','2018-01-03 11:10:27','1','1', 'cliente.png');</t>
  </si>
  <si>
    <t>INSERT INTO clientes (nombre_comercial, estatus, created_at, updated_at, id_admin, id_estrategia, logo) values ('ISAD','1','2018-01-03 11:10:27','2018-01-03 11:10:27','1','1', 'cliente.png');</t>
  </si>
  <si>
    <t>INSERT INTO clientes (nombre_comercial, estatus, created_at, updated_at, id_admin, id_estrategia, logo) values ('ISSA MUEBLERIAS','1','2018-01-03 11:10:27','2018-01-03 11:10:27','1','1', 'cliente.png');</t>
  </si>
  <si>
    <t>INSERT INTO clientes (nombre_comercial, estatus, created_at, updated_at, id_admin, id_estrategia, logo) values ('ITALIANISIMMO','1','2018-01-03 11:10:27','2018-01-03 11:10:27','1','1', 'cliente.png');</t>
  </si>
  <si>
    <t>INSERT INTO clientes (nombre_comercial, estatus, created_at, updated_at, id_admin, id_estrategia, logo) values ('IVAN ARANGURE FOTO','1','2018-01-03 11:10:27','2018-01-03 11:10:27','1','1', 'cliente.png');</t>
  </si>
  <si>
    <t>INSERT INTO clientes (nombre_comercial, estatus, created_at, updated_at, id_admin, id_estrategia, logo) values ('JACK WHITE','1','2018-01-03 11:10:27','2018-01-03 11:10:27','1','1', 'cliente.png');</t>
  </si>
  <si>
    <t>INSERT INTO clientes (nombre_comercial, estatus, created_at, updated_at, id_admin, id_estrategia, logo) values ('JAQUE MATE CAJAS Y EMPAQUES','1','2018-01-03 11:10:27','2018-01-03 11:10:27','1','1', 'cliente.png');</t>
  </si>
  <si>
    <t>INSERT INTO clientes (nombre_comercial, estatus, created_at, updated_at, id_admin, id_estrategia, logo) values ('JAZMIN XV','1','2018-01-03 11:10:27','2018-01-03 11:10:27','1','1', 'cliente.png');</t>
  </si>
  <si>
    <t>INSERT INTO clientes (nombre_comercial, estatus, created_at, updated_at, id_admin, id_estrategia, logo) values ('JHOPSO','1','2018-01-03 11:10:27','2018-01-03 11:10:27','1','1', 'cliente.png');</t>
  </si>
  <si>
    <t>INSERT INTO clientes (nombre_comercial, estatus, created_at, updated_at, id_admin, id_estrategia, logo) values ('JON-NY´S','1','2018-01-03 11:10:27','2018-01-03 11:10:27','1','1', 'cliente.png');</t>
  </si>
  <si>
    <t>INSERT INTO clientes (nombre_comercial, estatus, created_at, updated_at, id_admin, id_estrategia, logo) values ('JORGE EINAUDI ESTRADA','1','2018-01-03 11:10:27','2018-01-03 11:10:27','1','1', 'cliente.png');</t>
  </si>
  <si>
    <t>INSERT INTO clientes (nombre_comercial, estatus, created_at, updated_at, id_admin, id_estrategia, logo) values ('JORGE VAZQUEZ PODOLOGOS','1','2018-01-03 11:10:27','2018-01-03 11:10:27','1','1', 'cliente.png');</t>
  </si>
  <si>
    <t>INSERT INTO clientes (nombre_comercial, estatus, created_at, updated_at, id_admin, id_estrategia, logo) values ('JOYERIA KÁLAGA','1','2018-01-03 11:10:27','2018-01-03 11:10:27','1','1', 'cliente.png');</t>
  </si>
  <si>
    <t>INSERT INTO clientes (nombre_comercial, estatus, created_at, updated_at, id_admin, id_estrategia, logo) values ('JPR ESTRUCTURAS Y DISEÑOS PUBLICITARIOS','1','2018-01-03 11:10:27','2018-01-03 11:10:27','1','1', 'cliente.png');</t>
  </si>
  <si>
    <t>INSERT INTO clientes (nombre_comercial, estatus, created_at, updated_at, id_admin, id_estrategia, logo) values ('JTR METALES','1','2018-01-03 11:10:27','2018-01-03 11:10:27','1','1', 'cliente.png');</t>
  </si>
  <si>
    <t>INSERT INTO clientes (nombre_comercial, estatus, created_at, updated_at, id_admin, id_estrategia, logo) values ('JUICIO CASA BLANCA','1','2018-01-03 11:10:27','2018-01-03 11:10:27','1','1', 'cliente.png');</t>
  </si>
  <si>
    <t>INSERT INTO clientes (nombre_comercial, estatus, created_at, updated_at, id_admin, id_estrategia, logo) values ('JUICIO DE NULIDAD SANTA ISABEL','1','2018-01-03 11:10:27','2018-01-03 11:10:27','1','1', 'cliente.png');</t>
  </si>
  <si>
    <t>INSERT INTO clientes (nombre_comercial, estatus, created_at, updated_at, id_admin, id_estrategia, logo) values ('JUICIO GARDEA MARCA SPCA','1','2018-01-03 11:10:27','2018-01-03 11:10:27','1','1', 'cliente.png');</t>
  </si>
  <si>
    <t>INSERT INTO clientes (nombre_comercial, estatus, created_at, updated_at, id_admin, id_estrategia, logo) values ('JUICIO MAJESTY','1','2018-01-03 11:10:27','2018-01-03 11:10:27','1','1', 'cliente.png');</t>
  </si>
  <si>
    <t>INSERT INTO clientes (nombre_comercial, estatus, created_at, updated_at, id_admin, id_estrategia, logo) values ('JUICIO ORBELUX','1','2018-01-03 11:10:27','2018-01-03 11:10:27','1','1', 'cliente.png');</t>
  </si>
  <si>
    <t>INSERT INTO clientes (nombre_comercial, estatus, created_at, updated_at, id_admin, id_estrategia, logo) values ('JUICIO SANTA ISABEL','1','2018-01-03 11:10:27','2018-01-03 11:10:27','1','1', 'cliente.png');</t>
  </si>
  <si>
    <t>INSERT INTO clientes (nombre_comercial, estatus, created_at, updated_at, id_admin, id_estrategia, logo) values ('JUMMI´S ICE CREAM','1','2018-01-03 11:10:27','2018-01-03 11:10:27','1','1', 'cliente.png');</t>
  </si>
  <si>
    <t>INSERT INTO clientes (nombre_comercial, estatus, created_at, updated_at, id_admin, id_estrategia, logo) values ('JUNG TIENDAS NATURISTAS','1','2018-01-03 11:10:27','2018-01-03 11:10:27','1','1', 'cliente.png');</t>
  </si>
  <si>
    <t>INSERT INTO clientes (nombre_comercial, estatus, created_at, updated_at, id_admin, id_estrategia, logo) values ('JUNGLA','1','2018-01-03 11:10:27','2018-01-03 11:10:27','1','1', 'cliente.png');</t>
  </si>
  <si>
    <t>INSERT INTO clientes (nombre_comercial, estatus, created_at, updated_at, id_admin, id_estrategia, logo) values ('K&amp;M COFFEE SHOP','1','2018-01-03 11:10:27','2018-01-03 11:10:27','1','1', 'cliente.png');</t>
  </si>
  <si>
    <t>INSERT INTO clientes (nombre_comercial, estatus, created_at, updated_at, id_admin, id_estrategia, logo) values ('KARNES EL PIKE','1','2018-01-03 11:10:27','2018-01-03 11:10:27','1','1', 'cliente.png');</t>
  </si>
  <si>
    <t>INSERT INTO clientes (nombre_comercial, estatus, created_at, updated_at, id_admin, id_estrategia, logo) values ('KAUTEC','1','2018-01-03 11:10:27','2018-01-03 11:10:27','1','1', 'cliente.png');</t>
  </si>
  <si>
    <t>INSERT INTO clientes (nombre_comercial, estatus, created_at, updated_at, id_admin, id_estrategia, logo) values ('KAZUSA','1','2018-01-03 11:10:27','2018-01-03 11:10:27','1','1', 'cliente.png');</t>
  </si>
  <si>
    <t>INSERT INTO clientes (nombre_comercial, estatus, created_at, updated_at, id_admin, id_estrategia, logo) values ('KB KEBURROS PERCHERONES','1','2018-01-03 11:10:27','2018-01-03 11:10:27','1','1', 'cliente.png');</t>
  </si>
  <si>
    <t>INSERT INTO clientes (nombre_comercial, estatus, created_at, updated_at, id_admin, id_estrategia, logo) values ('KEBAB TACOS ARABES','1','2018-01-03 11:10:27','2018-01-03 11:10:27','1','1', 'cliente.png');</t>
  </si>
  <si>
    <t>INSERT INTO clientes (nombre_comercial, estatus, created_at, updated_at, id_admin, id_estrategia, logo) values ('KEBURROS','1','2018-01-03 11:10:27','2018-01-03 11:10:27','1','1', 'cliente.png');</t>
  </si>
  <si>
    <t>INSERT INTO clientes (nombre_comercial, estatus, created_at, updated_at, id_admin, id_estrategia, logo) values ('KENZO FERRER','1','2018-01-03 11:10:27','2018-01-03 11:10:27','1','1', 'cliente.png');</t>
  </si>
  <si>
    <t>INSERT INTO clientes (nombre_comercial, estatus, created_at, updated_at, id_admin, id_estrategia, logo) values ('KIDAROO','1','2018-01-03 11:10:27','2018-01-03 11:10:27','1','1', 'cliente.png');</t>
  </si>
  <si>
    <t>INSERT INTO clientes (nombre_comercial, estatus, created_at, updated_at, id_admin, id_estrategia, logo) values ('KIKIRI KITCHEN','1','2018-01-03 11:10:27','2018-01-03 11:10:27','1','1', 'cliente.png');</t>
  </si>
  <si>
    <t>INSERT INTO clientes (nombre_comercial, estatus, created_at, updated_at, id_admin, id_estrategia, logo) values ('KISHE','1','2018-01-03 11:10:27','2018-01-03 11:10:27','1','1', 'cliente.png');</t>
  </si>
  <si>
    <t>INSERT INTO clientes (nombre_comercial, estatus, created_at, updated_at, id_admin, id_estrategia, logo) values ('KOKOROKITZEN','1','2018-01-03 11:10:27','2018-01-03 11:10:27','1','1', 'cliente.png');</t>
  </si>
  <si>
    <t>INSERT INTO clientes (nombre_comercial, estatus, created_at, updated_at, id_admin, id_estrategia, logo) values ('KOOL- KAT','1','2018-01-03 11:10:27','2018-01-03 11:10:27','1','1', 'cliente.png');</t>
  </si>
  <si>
    <t>INSERT INTO clientes (nombre_comercial, estatus, created_at, updated_at, id_admin, id_estrategia, logo) values ('KOVERTEX','1','2018-01-03 11:10:27','2018-01-03 11:10:27','1','1', 'cliente.png');</t>
  </si>
  <si>
    <t>INSERT INTO clientes (nombre_comercial, estatus, created_at, updated_at, id_admin, id_estrategia, logo) values ('KP KING PARTY','1','2018-01-03 11:10:27','2018-01-03 11:10:27','1','1', 'cliente.png');</t>
  </si>
  <si>
    <t>INSERT INTO clientes (nombre_comercial, estatus, created_at, updated_at, id_admin, id_estrategia, logo) values ('KUURUCH','1','2018-01-03 11:10:27','2018-01-03 11:10:27','1','1', 'cliente.png');</t>
  </si>
  <si>
    <t>INSERT INTO clientes (nombre_comercial, estatus, created_at, updated_at, id_admin, id_estrategia, logo) values ('LA CALESA','1','2018-01-03 11:10:27','2018-01-03 11:10:27','1','1', 'cliente.png');</t>
  </si>
  <si>
    <t>INSERT INTO clientes (nombre_comercial, estatus, created_at, updated_at, id_admin, id_estrategia, logo) values ('LA CAMPANA','1','2018-01-03 11:10:27','2018-01-03 11:10:27','1','1', 'cliente.png');</t>
  </si>
  <si>
    <t>INSERT INTO clientes (nombre_comercial, estatus, created_at, updated_at, id_admin, id_estrategia, logo) values ('LA CASONA','1','2018-01-03 11:10:27','2018-01-03 11:10:27','1','1', 'cliente.png');</t>
  </si>
  <si>
    <t>INSERT INTO clientes (nombre_comercial, estatus, created_at, updated_at, id_admin, id_estrategia, logo) values ('LA COCINA DE ROSY','1','2018-01-03 11:10:27','2018-01-03 11:10:27','1','1', 'cliente.png');</t>
  </si>
  <si>
    <t>INSERT INTO clientes (nombre_comercial, estatus, created_at, updated_at, id_admin, id_estrategia, logo) values ('LA COLINA','1','2018-01-03 11:10:27','2018-01-03 11:10:27','1','1', 'cliente.png');</t>
  </si>
  <si>
    <t>INSERT INTO clientes (nombre_comercial, estatus, created_at, updated_at, id_admin, id_estrategia, logo) values ('LA COLINA CONSTRUCCIONES DE CHIHUAHUA S.A DE C.V','1','2018-01-03 11:10:27','2018-01-03 11:10:27','1','1', 'cliente.png');</t>
  </si>
  <si>
    <t>INSERT INTO clientes (nombre_comercial, estatus, created_at, updated_at, id_admin, id_estrategia, logo) values ('LA COLINA SERVICIOS ADMINISTRATIVOS S.C.','1','2018-01-03 11:10:27','2018-01-03 11:10:27','1','1', 'cliente.png');</t>
  </si>
  <si>
    <t>INSERT INTO clientes (nombre_comercial, estatus, created_at, updated_at, id_admin, id_estrategia, logo) values ('LA CREMERIA CAMARGO','1','2018-01-03 11:10:27','2018-01-03 11:10:27','1','1', 'cliente.png');</t>
  </si>
  <si>
    <t>INSERT INTO clientes (nombre_comercial, estatus, created_at, updated_at, id_admin, id_estrategia, logo) values ('LA CUEVA DE CUAUHTEMOC','1','2018-01-03 11:10:27','2018-01-03 11:10:27','1','1', 'cliente.png');</t>
  </si>
  <si>
    <t>INSERT INTO clientes (nombre_comercial, estatus, created_at, updated_at, id_admin, id_estrategia, logo) values ('LA ESTAMPIDA','1','2018-01-03 11:10:27','2018-01-03 11:10:27','1','1', 'cliente.png');</t>
  </si>
  <si>
    <t>INSERT INTO clientes (nombre_comercial, estatus, created_at, updated_at, id_admin, id_estrategia, logo) values ('LA FOCACHA','1','2018-01-03 11:10:27','2018-01-03 11:10:27','1','1', 'cliente.png');</t>
  </si>
  <si>
    <t>INSERT INTO clientes (nombre_comercial, estatus, created_at, updated_at, id_admin, id_estrategia, logo) values ('LA FONDA DEL ESCUADRON','1','2018-01-03 11:10:27','2018-01-03 11:10:27','1','1', 'cliente.png');</t>
  </si>
  <si>
    <t>INSERT INTO clientes (nombre_comercial, estatus, created_at, updated_at, id_admin, id_estrategia, logo) values ('LA MAMI','1','2018-01-03 11:10:27','2018-01-03 11:10:27','1','1', 'cliente.png');</t>
  </si>
  <si>
    <t>INSERT INTO clientes (nombre_comercial, estatus, created_at, updated_at, id_admin, id_estrategia, logo) values ('LA MATILDE','1','2018-01-03 11:10:27','2018-01-03 11:10:27','1','1', 'cliente.png');</t>
  </si>
  <si>
    <t>INSERT INTO clientes (nombre_comercial, estatus, created_at, updated_at, id_admin, id_estrategia, logo) values ('LA ORIENTAL JU-MI','1','2018-01-03 11:10:27','2018-01-03 11:10:27','1','1', 'cliente.png');</t>
  </si>
  <si>
    <t>INSERT INTO clientes (nombre_comercial, estatus, created_at, updated_at, id_admin, id_estrategia, logo) values ('LA PALABRA CAFÉ','1','2018-01-03 11:10:27','2018-01-03 11:10:27','1','1', 'cliente.png');</t>
  </si>
  <si>
    <t>INSERT INTO clientes (nombre_comercial, estatus, created_at, updated_at, id_admin, id_estrategia, logo) values ('LA REINA DE SONORA','1','2018-01-03 11:10:27','2018-01-03 11:10:27','1','1', 'cliente.png');</t>
  </si>
  <si>
    <t>INSERT INTO clientes (nombre_comercial, estatus, created_at, updated_at, id_admin, id_estrategia, logo) values ('LA SILLERIA','1','2018-01-03 11:10:27','2018-01-03 11:10:27','1','1', 'cliente.png');</t>
  </si>
  <si>
    <t>INSERT INTO clientes (nombre_comercial, estatus, created_at, updated_at, id_admin, id_estrategia, logo) values ('LA TABERNMA DE MO','1','2018-01-03 11:10:27','2018-01-03 11:10:27','1','1', 'cliente.png');</t>
  </si>
  <si>
    <t>INSERT INTO clientes (nombre_comercial, estatus, created_at, updated_at, id_admin, id_estrategia, logo) values ('LA TIA MARUKIS','1','2018-01-03 11:10:27','2018-01-03 11:10:27','1','1', 'cliente.png');</t>
  </si>
  <si>
    <t>INSERT INTO clientes (nombre_comercial, estatus, created_at, updated_at, id_admin, id_estrategia, logo) values ('LA TOSCANA RB','1','2018-01-03 11:10:27','2018-01-03 11:10:27','1','1', 'cliente.png');</t>
  </si>
  <si>
    <t>INSERT INTO clientes (nombre_comercial, estatus, created_at, updated_at, id_admin, id_estrategia, logo) values ('LA VINATERIA','1','2018-01-03 11:10:27','2018-01-03 11:10:27','1','1', 'cliente.png');</t>
  </si>
  <si>
    <t>INSERT INTO clientes (nombre_comercial, estatus, created_at, updated_at, id_admin, id_estrategia, logo) values ('LA VIÑA','1','2018-01-03 11:10:27','2018-01-03 11:10:27','1','1', 'cliente.png');</t>
  </si>
  <si>
    <t>INSERT INTO clientes (nombre_comercial, estatus, created_at, updated_at, id_admin, id_estrategia, logo) values ('LABORATORIO NATURADEL','1','2018-01-03 11:10:27','2018-01-03 11:10:27','1','1', 'cliente.png');</t>
  </si>
  <si>
    <t>INSERT INTO clientes (nombre_comercial, estatus, created_at, updated_at, id_admin, id_estrategia, logo) values ('LABORATORIO SICOMORO','1','2018-01-03 11:10:27','2018-01-03 11:10:27','1','1', 'cliente.png');</t>
  </si>
  <si>
    <t>INSERT INTO clientes (nombre_comercial, estatus, created_at, updated_at, id_admin, id_estrategia, logo) values ('LACTEOS CERRO GRANDE','1','2018-01-03 11:10:27','2018-01-03 11:10:27','1','1', 'cliente.png');</t>
  </si>
  <si>
    <t>INSERT INTO clientes (nombre_comercial, estatus, created_at, updated_at, id_admin, id_estrategia, logo) values ('LACTOFABRIL','1','2018-01-03 11:10:27','2018-01-03 11:10:27','1','1', 'cliente.png');</t>
  </si>
  <si>
    <t>INSERT INTO clientes (nombre_comercial, estatus, created_at, updated_at, id_admin, id_estrategia, logo) values ('LAPTOPIEZAS','1','2018-01-03 11:10:27','2018-01-03 11:10:27','1','1', 'cliente.png');</t>
  </si>
  <si>
    <t>INSERT INTO clientes (nombre_comercial, estatus, created_at, updated_at, id_admin, id_estrategia, logo) values ('LARA JEANS','1','2018-01-03 11:10:27','2018-01-03 11:10:27','1','1', 'cliente.png');</t>
  </si>
  <si>
    <t>INSERT INTO clientes (nombre_comercial, estatus, created_at, updated_at, id_admin, id_estrategia, logo) values ('LAS CHILOWINGAS','1','2018-01-03 11:10:27','2018-01-03 11:10:27','1','1', 'cliente.png');</t>
  </si>
  <si>
    <t>INSERT INTO clientes (nombre_comercial, estatus, created_at, updated_at, id_admin, id_estrategia, logo) values ('LAS FAENAS','1','2018-01-03 11:10:27','2018-01-03 11:10:27','1','1', 'cliente.png');</t>
  </si>
  <si>
    <t>INSERT INTO clientes (nombre_comercial, estatus, created_at, updated_at, id_admin, id_estrategia, logo) values ('LAS GARRAFAS','1','2018-01-03 11:10:27','2018-01-03 11:10:27','1','1', 'cliente.png');</t>
  </si>
  <si>
    <t>INSERT INTO clientes (nombre_comercial, estatus, created_at, updated_at, id_admin, id_estrategia, logo) values ('LAS PITUCAS','1','2018-01-03 11:10:27','2018-01-03 11:10:27','1','1', 'cliente.png');</t>
  </si>
  <si>
    <t>INSERT INTO clientes (nombre_comercial, estatus, created_at, updated_at, id_admin, id_estrategia, logo) values ('LAS RECETAS DE MI ABUELITA','1','2018-01-03 11:10:27','2018-01-03 11:10:27','1','1', 'cliente.png');</t>
  </si>
  <si>
    <t>INSERT INTO clientes (nombre_comercial, estatus, created_at, updated_at, id_admin, id_estrategia, logo) values ('LAS SOCIAS','1','2018-01-03 11:10:27','2018-01-03 11:10:27','1','1', 'cliente.png');</t>
  </si>
  <si>
    <t>INSERT INTO clientes (nombre_comercial, estatus, created_at, updated_at, id_admin, id_estrategia, logo) values ('LAS TINAJAS','1','2018-01-03 11:10:27','2018-01-03 11:10:27','1','1', 'cliente.png');</t>
  </si>
  <si>
    <t>INSERT INTO clientes (nombre_comercial, estatus, created_at, updated_at, id_admin, id_estrategia, logo) values ('LASAÑISIMA','1','2018-01-03 11:10:27','2018-01-03 11:10:27','1','1', 'cliente.png');</t>
  </si>
  <si>
    <t>INSERT INTO clientes (nombre_comercial, estatus, created_at, updated_at, id_admin, id_estrategia, logo) values ('LASERTONN','1','2018-01-03 11:10:27','2018-01-03 11:10:27','1','1', 'cliente.png');</t>
  </si>
  <si>
    <t>INSERT INTO clientes (nombre_comercial, estatus, created_at, updated_at, id_admin, id_estrategia, logo) values ('LATE LABORATORIO Y ACCESORIA','1','2018-01-03 11:10:27','2018-01-03 11:10:27','1','1', 'cliente.png');</t>
  </si>
  <si>
    <t>INSERT INTO clientes (nombre_comercial, estatus, created_at, updated_at, id_admin, id_estrategia, logo) values ('LAVASOLAS SECA-EXPRESS','1','2018-01-03 11:10:27','2018-01-03 11:10:27','1','1', 'cliente.png');</t>
  </si>
  <si>
    <t>INSERT INTO clientes (nombre_comercial, estatus, created_at, updated_at, id_admin, id_estrategia, logo) values ('LCI INTERNACIONAL','1','2018-01-03 11:10:27','2018-01-03 11:10:27','1','1', 'cliente.png');</t>
  </si>
  <si>
    <t>INSERT INTO clientes (nombre_comercial, estatus, created_at, updated_at, id_admin, id_estrategia, logo) values ('LÉCOLE DU CHEF','1','2018-01-03 11:10:27','2018-01-03 11:10:27','1','1', 'cliente.png');</t>
  </si>
  <si>
    <t>INSERT INTO clientes (nombre_comercial, estatus, created_at, updated_at, id_admin, id_estrategia, logo) values ('LEDLITEC','1','2018-01-03 11:10:27','2018-01-03 11:10:27','1','1', 'cliente.png');</t>
  </si>
  <si>
    <t>INSERT INTO clientes (nombre_comercial, estatus, created_at, updated_at, id_admin, id_estrategia, logo) values ('LEONEL RODRIGUEZ ALTA PELUQUERIA','1','2018-01-03 11:10:27','2018-01-03 11:10:27','1','1', 'cliente.png');</t>
  </si>
  <si>
    <t>INSERT INTO clientes (nombre_comercial, estatus, created_at, updated_at, id_admin, id_estrategia, logo) values ('LEPOLET','1','2018-01-03 11:10:27','2018-01-03 11:10:27','1','1', 'cliente.png');</t>
  </si>
  <si>
    <t>INSERT INTO clientes (nombre_comercial, estatus, created_at, updated_at, id_admin, id_estrategia, logo) values ('LIBRO 2012 CÓSMICO','1','2018-01-03 11:10:27','2018-01-03 11:10:27','1','1', 'cliente.png');</t>
  </si>
  <si>
    <t>INSERT INTO clientes (nombre_comercial, estatus, created_at, updated_at, id_admin, id_estrategia, logo) values ('LIBRO DISEÑO LINDO Y QUERIDO','1','2018-01-03 11:10:27','2018-01-03 11:10:27','1','1', 'cliente.png');</t>
  </si>
  <si>
    <t>INSERT INTO clientes (nombre_comercial, estatus, created_at, updated_at, id_admin, id_estrategia, logo) values ('LIBRO RICARDO CARRILLO','1','2018-01-03 11:10:27','2018-01-03 11:10:27','1','1', 'cliente.png');</t>
  </si>
  <si>
    <t>INSERT INTO clientes (nombre_comercial, estatus, created_at, updated_at, id_admin, id_estrategia, logo) values ('LIKON MOBILIARIO INOXIDABLE','1','2018-01-03 11:10:27','2018-01-03 11:10:27','1','1', 'cliente.png');</t>
  </si>
  <si>
    <t>INSERT INTO clientes (nombre_comercial, estatus, created_at, updated_at, id_admin, id_estrategia, logo) values ('LILABLUE','1','2018-01-03 11:10:27','2018-01-03 11:10:27','1','1', 'cliente.png');</t>
  </si>
  <si>
    <t>INSERT INTO clientes (nombre_comercial, estatus, created_at, updated_at, id_admin, id_estrategia, logo) values ('LILIA MERODIO','1','2018-01-03 11:10:27','2018-01-03 11:10:27','1','1', 'cliente.png');</t>
  </si>
  <si>
    <t>INSERT INTO clientes (nombre_comercial, estatus, created_at, updated_at, id_admin, id_estrategia, logo) values ('LIUMAQ','1','2018-01-03 11:10:27','2018-01-03 11:10:27','1','1', 'cliente.png');</t>
  </si>
  <si>
    <t>INSERT INTO clientes (nombre_comercial, estatus, created_at, updated_at, id_admin, id_estrategia, logo) values ('LIVEER','1','2018-01-03 11:10:27','2018-01-03 11:10:27','1','1', 'cliente.png');</t>
  </si>
  <si>
    <t>INSERT INTO clientes (nombre_comercial, estatus, created_at, updated_at, id_admin, id_estrategia, logo) values ('LLABARESA','1','2018-01-03 11:10:27','2018-01-03 11:10:27','1','1', 'cliente.png');</t>
  </si>
  <si>
    <t>INSERT INTO clientes (nombre_comercial, estatus, created_at, updated_at, id_admin, id_estrategia, logo) values ('LLANTAS GIGANTES','1','2018-01-03 11:10:27','2018-01-03 11:10:27','1','1', 'cliente.png');</t>
  </si>
  <si>
    <t>INSERT INTO clientes (nombre_comercial, estatus, created_at, updated_at, id_admin, id_estrategia, logo) values ('LOS ALCATRACES','1','2018-01-03 11:10:27','2018-01-03 11:10:27','1','1', 'cliente.png');</t>
  </si>
  <si>
    <t>INSERT INTO clientes (nombre_comercial, estatus, created_at, updated_at, id_admin, id_estrategia, logo) values ('LOS APEROS','1','2018-01-03 11:10:27','2018-01-03 11:10:27','1','1', 'cliente.png');</t>
  </si>
  <si>
    <t>INSERT INTO clientes (nombre_comercial, estatus, created_at, updated_at, id_admin, id_estrategia, logo) values ('LOS CAPORALES','1','2018-01-03 11:10:27','2018-01-03 11:10:27','1','1', 'cliente.png');</t>
  </si>
  <si>
    <t>INSERT INTO clientes (nombre_comercial, estatus, created_at, updated_at, id_admin, id_estrategia, logo) values ('LOS CEDROS','1','2018-01-03 11:10:27','2018-01-03 11:10:27','1','1', 'cliente.png');</t>
  </si>
  <si>
    <t>INSERT INTO clientes (nombre_comercial, estatus, created_at, updated_at, id_admin, id_estrategia, logo) values ('LOS CIENES','1','2018-01-03 11:10:27','2018-01-03 11:10:27','1','1', 'cliente.png');</t>
  </si>
  <si>
    <t>INSERT INTO clientes (nombre_comercial, estatus, created_at, updated_at, id_admin, id_estrategia, logo) values ('LOS CINCO PANES','1','2018-01-03 11:10:27','2018-01-03 11:10:27','1','1', 'cliente.png');</t>
  </si>
  <si>
    <t>INSERT INTO clientes (nombre_comercial, estatus, created_at, updated_at, id_admin, id_estrategia, logo) values ('LOS GUACHOCHIS','1','2018-01-03 11:10:27','2018-01-03 11:10:27','1','1', 'cliente.png');</t>
  </si>
  <si>
    <t>INSERT INTO clientes (nombre_comercial, estatus, created_at, updated_at, id_admin, id_estrategia, logo) values ('LOS PETATES','1','2018-01-03 11:10:27','2018-01-03 11:10:27','1','1', 'cliente.png');</t>
  </si>
  <si>
    <t>INSERT INTO clientes (nombre_comercial, estatus, created_at, updated_at, id_admin, id_estrategia, logo) values ('LOS TOROS DEL TOPO','1','2018-01-03 11:10:27','2018-01-03 11:10:27','1','1', 'cliente.png');</t>
  </si>
  <si>
    <t>INSERT INTO clientes (nombre_comercial, estatus, created_at, updated_at, id_admin, id_estrategia, logo) values ('LOS TRES CERDITOS','1','2018-01-03 11:10:27','2018-01-03 11:10:27','1','1', 'cliente.png');</t>
  </si>
  <si>
    <t>INSERT INTO clientes (nombre_comercial, estatus, created_at, updated_at, id_admin, id_estrategia, logo) values ('LOVEGREEN','1','2018-01-03 11:10:27','2018-01-03 11:10:27','1','1', 'cliente.png');</t>
  </si>
  <si>
    <t>INSERT INTO clientes (nombre_comercial, estatus, created_at, updated_at, id_admin, id_estrategia, logo) values ('LR LORENZO REYES Y ASOCIADOS','1','2018-01-03 11:10:27','2018-01-03 11:10:27','1','1', 'cliente.png');</t>
  </si>
  <si>
    <t>INSERT INTO clientes (nombre_comercial, estatus, created_at, updated_at, id_admin, id_estrategia, logo) values ('LUCKY BOOTS','1','2018-01-03 11:10:27','2018-01-03 11:10:27','1','1', 'cliente.png');</t>
  </si>
  <si>
    <t>INSERT INTO clientes (nombre_comercial, estatus, created_at, updated_at, id_admin, id_estrategia, logo) values ('LUDICASA','1','2018-01-03 11:10:27','2018-01-03 11:10:27','1','1', 'cliente.png');</t>
  </si>
  <si>
    <t>INSERT INTO clientes (nombre_comercial, estatus, created_at, updated_at, id_admin, id_estrategia, logo) values ('LUFHOR','1','2018-01-03 11:10:27','2018-01-03 11:10:27','1','1', 'cliente.png');</t>
  </si>
  <si>
    <t>INSERT INTO clientes (nombre_comercial, estatus, created_at, updated_at, id_admin, id_estrategia, logo) values ('LUNA NUEVA','1','2018-01-03 11:10:27','2018-01-03 11:10:27','1','1', 'cliente.png');</t>
  </si>
  <si>
    <t>INSERT INTO clientes (nombre_comercial, estatus, created_at, updated_at, id_admin, id_estrategia, logo) values ('LUSAGA','1','2018-01-03 11:10:27','2018-01-03 11:10:27','1','1', 'cliente.png');</t>
  </si>
  <si>
    <t>INSERT INTO clientes (nombre_comercial, estatus, created_at, updated_at, id_admin, id_estrategia, logo) values ('LUVA CHOCOLAT','1','2018-01-03 11:10:27','2018-01-03 11:10:27','1','1', 'cliente.png');</t>
  </si>
  <si>
    <t>INSERT INTO clientes (nombre_comercial, estatus, created_at, updated_at, id_admin, id_estrategia, logo) values ('M FROES MANUFACTURERA FROES','1','2018-01-03 11:10:27','2018-01-03 11:10:27','1','1', 'cliente.png');</t>
  </si>
  <si>
    <t>INSERT INTO clientes (nombre_comercial, estatus, created_at, updated_at, id_admin, id_estrategia, logo) values ('MACHINE 521','1','2018-01-03 11:10:27','2018-01-03 11:10:27','1','1', 'cliente.png');</t>
  </si>
  <si>
    <t>INSERT INTO clientes (nombre_comercial, estatus, created_at, updated_at, id_admin, id_estrategia, logo) values ('MADERAS EL FRESNO','1','2018-01-03 11:10:27','2018-01-03 11:10:27','1','1', 'cliente.png');</t>
  </si>
  <si>
    <t>INSERT INTO clientes (nombre_comercial, estatus, created_at, updated_at, id_admin, id_estrategia, logo) values ('MAGENTA JOYERÍA','1','2018-01-03 11:10:27','2018-01-03 11:10:27','1','1', 'cliente.png');</t>
  </si>
  <si>
    <t>INSERT INTO clientes (nombre_comercial, estatus, created_at, updated_at, id_admin, id_estrategia, logo) values ('MAGHLI','1','2018-01-03 11:10:27','2018-01-03 11:10:27','1','1', 'cliente.png');</t>
  </si>
  <si>
    <t>INSERT INTO clientes (nombre_comercial, estatus, created_at, updated_at, id_admin, id_estrategia, logo) values ('MAGIC DOUGHNUTS','1','2018-01-03 11:10:27','2018-01-03 11:10:27','1','1', 'cliente.png');</t>
  </si>
  <si>
    <t>INSERT INTO clientes (nombre_comercial, estatus, created_at, updated_at, id_admin, id_estrategia, logo) values ('MAGIC DRINKISS','1','2018-01-03 11:10:27','2018-01-03 11:10:27','1','1', 'cliente.png');</t>
  </si>
  <si>
    <t>INSERT INTO clientes (nombre_comercial, estatus, created_at, updated_at, id_admin, id_estrategia, logo) values ('MAGNETAR','1','2018-01-03 11:10:27','2018-01-03 11:10:27','1','1', 'cliente.png');</t>
  </si>
  <si>
    <t>INSERT INTO clientes (nombre_comercial, estatus, created_at, updated_at, id_admin, id_estrategia, logo) values ('MAGNOS','1','2018-01-03 11:10:27','2018-01-03 11:10:27','1','1', 'cliente.png');</t>
  </si>
  <si>
    <t>INSERT INTO clientes (nombre_comercial, estatus, created_at, updated_at, id_admin, id_estrategia, logo) values ('MAGNOS MUSICA','1','2018-01-03 11:10:27','2018-01-03 11:10:27','1','1', 'cliente.png');</t>
  </si>
  <si>
    <t>INSERT INTO clientes (nombre_comercial, estatus, created_at, updated_at, id_admin, id_estrategia, logo) values ('MAGNUM RECICLAMOS','1','2018-01-03 11:10:27','2018-01-03 11:10:27','1','1', 'cliente.png');</t>
  </si>
  <si>
    <t>INSERT INTO clientes (nombre_comercial, estatus, created_at, updated_at, id_admin, id_estrategia, logo) values ('MAINCOSA','1','2018-01-03 11:10:27','2018-01-03 11:10:27','1','1', 'cliente.png');</t>
  </si>
  <si>
    <t>INSERT INTO clientes (nombre_comercial, estatus, created_at, updated_at, id_admin, id_estrategia, logo) values ('MAJESTY','1','2018-01-03 11:10:27','2018-01-03 11:10:27','1','1', 'cliente.png');</t>
  </si>
  <si>
    <t>INSERT INTO clientes (nombre_comercial, estatus, created_at, updated_at, id_admin, id_estrategia, logo) values ('MAKCO','1','2018-01-03 11:10:27','2018-01-03 11:10:27','1','1', 'cliente.png');</t>
  </si>
  <si>
    <t>INSERT INTO clientes (nombre_comercial, estatus, created_at, updated_at, id_admin, id_estrategia, logo) values ('MALLALAM','1','2018-01-03 11:10:27','2018-01-03 11:10:27','1','1', 'cliente.png');</t>
  </si>
  <si>
    <t>INSERT INTO clientes (nombre_comercial, estatus, created_at, updated_at, id_admin, id_estrategia, logo) values ('MALLAS ESTRELLA','1','2018-01-03 11:10:27','2018-01-03 11:10:27','1','1', 'cliente.png');</t>
  </si>
  <si>
    <t>INSERT INTO clientes (nombre_comercial, estatus, created_at, updated_at, id_admin, id_estrategia, logo) values ('MAMI S.O.S.','1','2018-01-03 11:10:27','2018-01-03 11:10:27','1','1', 'cliente.png');</t>
  </si>
  <si>
    <t>INSERT INTO clientes (nombre_comercial, estatus, created_at, updated_at, id_admin, id_estrategia, logo) values ('MANUEL SALCIDO','1','2018-01-03 11:10:27','2018-01-03 11:10:27','1','1', 'cliente.png');</t>
  </si>
  <si>
    <t>INSERT INTO clientes (nombre_comercial, estatus, created_at, updated_at, id_admin, id_estrategia, logo) values ('MANUFACTURERA FROES','1','2018-01-03 11:10:27','2018-01-03 11:10:27','1','1', 'cliente.png');</t>
  </si>
  <si>
    <t>INSERT INTO clientes (nombre_comercial, estatus, created_at, updated_at, id_admin, id_estrategia, logo) values ('MANZANAS WIEBE','1','2018-01-03 11:10:27','2018-01-03 11:10:27','1','1', 'cliente.png');</t>
  </si>
  <si>
    <t>INSERT INTO clientes (nombre_comercial, estatus, created_at, updated_at, id_admin, id_estrategia, logo) values ('MAQUINAS M','1','2018-01-03 11:10:27','2018-01-03 11:10:27','1','1', 'cliente.png');</t>
  </si>
  <si>
    <t>INSERT INTO clientes (nombre_comercial, estatus, created_at, updated_at, id_admin, id_estrategia, logo) values ('MARCA JALISCO SPMO','1','2018-01-03 11:10:27','2018-01-03 11:10:27','1','1', 'cliente.png');</t>
  </si>
  <si>
    <t>INSERT INTO clientes (nombre_comercial, estatus, created_at, updated_at, id_admin, id_estrategia, logo) values ('MARCORAMA','1','2018-01-03 11:10:27','2018-01-03 11:10:27','1','1', 'cliente.png');</t>
  </si>
  <si>
    <t>INSERT INTO clientes (nombre_comercial, estatus, created_at, updated_at, id_admin, id_estrategia, logo) values ('MARIA &amp; JULIA','1','2018-01-03 11:10:27','2018-01-03 11:10:27','1','1', 'cliente.png');</t>
  </si>
  <si>
    <t>INSERT INTO clientes (nombre_comercial, estatus, created_at, updated_at, id_admin, id_estrategia, logo) values ('MARISCOS LA BAHIA PRINCIPE','1','2018-01-03 11:10:27','2018-01-03 11:10:27','1','1', 'cliente.png');</t>
  </si>
  <si>
    <t>INSERT INTO clientes (nombre_comercial, estatus, created_at, updated_at, id_admin, id_estrategia, logo) values ('MARTE AUTOMOTRIZ','1','2018-01-03 11:10:27','2018-01-03 11:10:27','1','1', 'cliente.png');</t>
  </si>
  <si>
    <t>INSERT INTO clientes (nombre_comercial, estatus, created_at, updated_at, id_admin, id_estrategia, logo) values ('MAS CARNE','1','2018-01-03 11:10:27','2018-01-03 11:10:27','1','1', 'cliente.png');</t>
  </si>
  <si>
    <t>INSERT INTO clientes (nombre_comercial, estatus, created_at, updated_at, id_admin, id_estrategia, logo) values ('MAS COLORS MASTER','1','2018-01-03 11:10:27','2018-01-03 11:10:27','1','1', 'cliente.png');</t>
  </si>
  <si>
    <t>INSERT INTO clientes (nombre_comercial, estatus, created_at, updated_at, id_admin, id_estrategia, logo) values ('MÁSCARAS &amp; FANDANGO','1','2018-01-03 11:10:27','2018-01-03 11:10:27','1','1', 'cliente.png');</t>
  </si>
  <si>
    <t>INSERT INTO clientes (nombre_comercial, estatus, created_at, updated_at, id_admin, id_estrategia, logo) values ('MASTER DOGOS','1','2018-01-03 11:10:27','2018-01-03 11:10:27','1','1', 'cliente.png');</t>
  </si>
  <si>
    <t>INSERT INTO clientes (nombre_comercial, estatus, created_at, updated_at, id_admin, id_estrategia, logo) values ('MASTER ROAD','1','2018-01-03 11:10:27','2018-01-03 11:10:27','1','1', 'cliente.png');</t>
  </si>
  <si>
    <t>INSERT INTO clientes (nombre_comercial, estatus, created_at, updated_at, id_admin, id_estrategia, logo) values ('MATERIALES PORRAS','1','2018-01-03 11:10:27','2018-01-03 11:10:27','1','1', 'cliente.png');</t>
  </si>
  <si>
    <t>INSERT INTO clientes (nombre_comercial, estatus, created_at, updated_at, id_admin, id_estrategia, logo) values ('MAXINET','1','2018-01-03 11:10:27','2018-01-03 11:10:27','1','1', 'cliente.png');</t>
  </si>
  <si>
    <t>INSERT INTO clientes (nombre_comercial, estatus, created_at, updated_at, id_admin, id_estrategia, logo) values ('MAYOREO GARAY','1','2018-01-03 11:10:27','2018-01-03 11:10:27','1','1', 'cliente.png');</t>
  </si>
  <si>
    <t>INSERT INTO clientes (nombre_comercial, estatus, created_at, updated_at, id_admin, id_estrategia, logo) values ('MAYORTEC','1','2018-01-03 11:10:27','2018-01-03 11:10:27','1','1', 'cliente.png');</t>
  </si>
  <si>
    <t>INSERT INTO clientes (nombre_comercial, estatus, created_at, updated_at, id_admin, id_estrategia, logo) values ('MDEP','1','2018-01-03 11:10:27','2018-01-03 11:10:27','1','1', 'cliente.png');</t>
  </si>
  <si>
    <t>INSERT INTO clientes (nombre_comercial, estatus, created_at, updated_at, id_admin, id_estrategia, logo) values ('MDEP MANOFACTURA Y DISEÑO','1','2018-01-03 11:10:27','2018-01-03 11:10:27','1','1', 'cliente.png');</t>
  </si>
  <si>
    <t>INSERT INTO clientes (nombre_comercial, estatus, created_at, updated_at, id_admin, id_estrategia, logo) values ('MEDICA LASER','1','2018-01-03 11:10:27','2018-01-03 11:10:27','1','1', 'cliente.png');</t>
  </si>
  <si>
    <t>INSERT INTO clientes (nombre_comercial, estatus, created_at, updated_at, id_admin, id_estrategia, logo) values ('MEDICA NORTE','1','2018-01-03 11:10:27','2018-01-03 11:10:27','1','1', 'cliente.png');</t>
  </si>
  <si>
    <t>INSERT INTO clientes (nombre_comercial, estatus, created_at, updated_at, id_admin, id_estrategia, logo) values ('MEDITERRANEO RESTAURANTE','1','2018-01-03 11:10:27','2018-01-03 11:10:27','1','1', 'cliente.png');</t>
  </si>
  <si>
    <t>INSERT INTO clientes (nombre_comercial, estatus, created_at, updated_at, id_admin, id_estrategia, logo) values ('MENUSANDPLACES','1','2018-01-03 11:10:27','2018-01-03 11:10:27','1','1', 'cliente.png');</t>
  </si>
  <si>
    <t>INSERT INTO clientes (nombre_comercial, estatus, created_at, updated_at, id_admin, id_estrategia, logo) values ('MERCANTIL BARRAGAN','1','2018-01-03 11:10:27','2018-01-03 11:10:27','1','1', 'cliente.png');</t>
  </si>
  <si>
    <t>INSERT INTO clientes (nombre_comercial, estatus, created_at, updated_at, id_admin, id_estrategia, logo) values ('MERCERIA MODERNA','1','2018-01-03 11:10:27','2018-01-03 11:10:27','1','1', 'cliente.png');</t>
  </si>
  <si>
    <t>INSERT INTO clientes (nombre_comercial, estatus, created_at, updated_at, id_admin, id_estrategia, logo) values ('METALES G.O','1','2018-01-03 11:10:27','2018-01-03 11:10:27','1','1', 'cliente.png');</t>
  </si>
  <si>
    <t>INSERT INTO clientes (nombre_comercial, estatus, created_at, updated_at, id_admin, id_estrategia, logo) values ('METRICA CONSULTORÍA ARQUITECTÓNICA','1','2018-01-03 11:10:27','2018-01-03 11:10:27','1','1', 'cliente.png');</t>
  </si>
  <si>
    <t>INSERT INTO clientes (nombre_comercial, estatus, created_at, updated_at, id_admin, id_estrategia, logo) values ('METRO CAR CENTER','1','2018-01-03 11:10:27','2018-01-03 11:10:27','1','1', 'cliente.png');</t>
  </si>
  <si>
    <t>INSERT INTO clientes (nombre_comercial, estatus, created_at, updated_at, id_admin, id_estrategia, logo) values ('METRO PUBLICIDAD','1','2018-01-03 11:10:27','2018-01-03 11:10:27','1','1', 'cliente.png');</t>
  </si>
  <si>
    <t>INSERT INTO clientes (nombre_comercial, estatus, created_at, updated_at, id_admin, id_estrategia, logo) values ('MGC CONSULTORES DE NEGOCIOS','1','2018-01-03 11:10:27','2018-01-03 11:10:27','1','1', 'cliente.png');</t>
  </si>
  <si>
    <t>INSERT INTO clientes (nombre_comercial, estatus, created_at, updated_at, id_admin, id_estrategia, logo) values ('MI ESPACIO','1','2018-01-03 11:10:27','2018-01-03 11:10:27','1','1', 'cliente.png');</t>
  </si>
  <si>
    <t>INSERT INTO clientes (nombre_comercial, estatus, created_at, updated_at, id_admin, id_estrategia, logo) values ('MI PUEBLITO','1','2018-01-03 11:10:27','2018-01-03 11:10:27','1','1', 'cliente.png');</t>
  </si>
  <si>
    <t>INSERT INTO clientes (nombre_comercial, estatus, created_at, updated_at, id_admin, id_estrategia, logo) values ('MICROFLORA','1','2018-01-03 11:10:27','2018-01-03 11:10:27','1','1', 'cliente.png');</t>
  </si>
  <si>
    <t>INSERT INTO clientes (nombre_comercial, estatus, created_at, updated_at, id_admin, id_estrategia, logo) values ('MIEL HOLGUIN','1','2018-01-03 11:10:27','2018-01-03 11:10:27','1','1', 'cliente.png');</t>
  </si>
  <si>
    <t>INSERT INTO clientes (nombre_comercial, estatus, created_at, updated_at, id_admin, id_estrategia, logo) values ('MIGUEL VALVERDE','1','2018-01-03 11:10:27','2018-01-03 11:10:27','1','1', 'cliente.png');</t>
  </si>
  <si>
    <t>INSERT INTO clientes (nombre_comercial, estatus, created_at, updated_at, id_admin, id_estrategia, logo) values ('MILER AUTOCLIMAS','1','2018-01-03 11:10:27','2018-01-03 11:10:27','1','1', 'cliente.png');</t>
  </si>
  <si>
    <t>INSERT INTO clientes (nombre_comercial, estatus, created_at, updated_at, id_admin, id_estrategia, logo) values ('MINECHEIEF','1','2018-01-03 11:10:27','2018-01-03 11:10:27','1','1', 'cliente.png');</t>
  </si>
  <si>
    <t>INSERT INTO clientes (nombre_comercial, estatus, created_at, updated_at, id_admin, id_estrategia, logo) values ('MIÑACA','1','2018-01-03 11:10:27','2018-01-03 11:10:27','1','1', 'cliente.png');</t>
  </si>
  <si>
    <t>INSERT INTO clientes (nombre_comercial, estatus, created_at, updated_at, id_admin, id_estrategia, logo) values ('MIRADOR DE LA SALUD','1','2018-01-03 11:10:27','2018-01-03 11:10:27','1','1', 'cliente.png');</t>
  </si>
  <si>
    <t>INSERT INTO clientes (nombre_comercial, estatus, created_at, updated_at, id_admin, id_estrategia, logo) values ('MODEL FACTORY','1','2018-01-03 11:10:27','2018-01-03 11:10:27','1','1', 'cliente.png');</t>
  </si>
  <si>
    <t>INSERT INTO clientes (nombre_comercial, estatus, created_at, updated_at, id_admin, id_estrategia, logo) values ('MOHINORA ARRENDAMIENTOS','1','2018-01-03 11:10:27','2018-01-03 11:10:27','1','1', 'cliente.png');</t>
  </si>
  <si>
    <t>INSERT INTO clientes (nombre_comercial, estatus, created_at, updated_at, id_admin, id_estrategia, logo) values ('MOLDES Y DETALLES','1','2018-01-03 11:10:27','2018-01-03 11:10:27','1','1', 'cliente.png');</t>
  </si>
  <si>
    <t>INSERT INTO clientes (nombre_comercial, estatus, created_at, updated_at, id_admin, id_estrategia, logo) values ('MOM B FIT','1','2018-01-03 11:10:27','2018-01-03 11:10:27','1','1', 'cliente.png');</t>
  </si>
  <si>
    <t>INSERT INTO clientes (nombre_comercial, estatus, created_at, updated_at, id_admin, id_estrategia, logo) values ('MOMMY &amp; ME','1','2018-01-03 11:10:27','2018-01-03 11:10:27','1','1', 'cliente.png');</t>
  </si>
  <si>
    <t>INSERT INTO clientes (nombre_comercial, estatus, created_at, updated_at, id_admin, id_estrategia, logo) values ('MOMPOSINA CAFÉ','1','2018-01-03 11:10:27','2018-01-03 11:10:27','1','1', 'cliente.png');</t>
  </si>
  <si>
    <t>INSERT INTO clientes (nombre_comercial, estatus, created_at, updated_at, id_admin, id_estrategia, logo) values ('MONEYCOACH','1','2018-01-03 11:10:27','2018-01-03 11:10:27','1','1', 'cliente.png');</t>
  </si>
  <si>
    <t>INSERT INTO clientes (nombre_comercial, estatus, created_at, updated_at, id_admin, id_estrategia, logo) values ('MONTACARGAS Y SERVICIOS DE MEXICO','1','2018-01-03 11:10:27','2018-01-03 11:10:27','1','1', 'cliente.png');</t>
  </si>
  <si>
    <t>INSERT INTO clientes (nombre_comercial, estatus, created_at, updated_at, id_admin, id_estrategia, logo) values ('MONTADOS DE VILLA','1','2018-01-03 11:10:27','2018-01-03 11:10:27','1','1', 'cliente.png');</t>
  </si>
  <si>
    <t>INSERT INTO clientes (nombre_comercial, estatus, created_at, updated_at, id_admin, id_estrategia, logo) values ('MONTILLA','1','2018-01-03 11:10:27','2018-01-03 11:10:27','1','1', 'cliente.png');</t>
  </si>
  <si>
    <t>INSERT INTO clientes (nombre_comercial, estatus, created_at, updated_at, id_admin, id_estrategia, logo) values ('MOPER','1','2018-01-03 11:10:27','2018-01-03 11:10:27','1','1', 'cliente.png');</t>
  </si>
  <si>
    <t>INSERT INTO clientes (nombre_comercial, estatus, created_at, updated_at, id_admin, id_estrategia, logo) values ('MOPER MEDICAL','1','2018-01-03 11:10:27','2018-01-03 11:10:27','1','1', 'cliente.png');</t>
  </si>
  <si>
    <t>INSERT INTO clientes (nombre_comercial, estatus, created_at, updated_at, id_admin, id_estrategia, logo) values ('MOTEL ELBA','1','2018-01-03 11:10:27','2018-01-03 11:10:27','1','1', 'cliente.png');</t>
  </si>
  <si>
    <t>INSERT INTO clientes (nombre_comercial, estatus, created_at, updated_at, id_admin, id_estrategia, logo) values ('MOTO SIERRA','1','2018-01-03 11:10:27','2018-01-03 11:10:27','1','1', 'cliente.png');</t>
  </si>
  <si>
    <t>INSERT INTO clientes (nombre_comercial, estatus, created_at, updated_at, id_admin, id_estrategia, logo) values ('MPPLUS','1','2018-01-03 11:10:27','2018-01-03 11:10:27','1','1', 'cliente.png');</t>
  </si>
  <si>
    <t>INSERT INTO clientes (nombre_comercial, estatus, created_at, updated_at, id_admin, id_estrategia, logo) values ('MR BURRINI','1','2018-01-03 11:10:27','2018-01-03 11:10:27','1','1', 'cliente.png');</t>
  </si>
  <si>
    <t>INSERT INTO clientes (nombre_comercial, estatus, created_at, updated_at, id_admin, id_estrategia, logo) values ('MR. COOL','1','2018-01-03 11:10:27','2018-01-03 11:10:27','1','1', 'cliente.png');</t>
  </si>
  <si>
    <t>INSERT INTO clientes (nombre_comercial, estatus, created_at, updated_at, id_admin, id_estrategia, logo) values ('MR. KIKIRI HEALTHY KITCHEN','1','2018-01-03 11:10:27','2018-01-03 11:10:27','1','1', 'cliente.png');</t>
  </si>
  <si>
    <t>INSERT INTO clientes (nombre_comercial, estatus, created_at, updated_at, id_admin, id_estrategia, logo) values ('MSG MOTORES &amp; SOLUCIONES GLOBALES','1','2018-01-03 11:10:27','2018-01-03 11:10:27','1','1', 'cliente.png');</t>
  </si>
  <si>
    <t>INSERT INTO clientes (nombre_comercial, estatus, created_at, updated_at, id_admin, id_estrategia, logo) values ('MUEBELESTETICA','1','2018-01-03 11:10:27','2018-01-03 11:10:27','1','1', 'cliente.png');</t>
  </si>
  <si>
    <t>INSERT INTO clientes (nombre_comercial, estatus, created_at, updated_at, id_admin, id_estrategia, logo) values ('MUEBLERIAS PORTILLO','1','2018-01-03 11:10:27','2018-01-03 11:10:27','1','1', 'cliente.png');</t>
  </si>
  <si>
    <t>INSERT INTO clientes (nombre_comercial, estatus, created_at, updated_at, id_admin, id_estrategia, logo) values ('MUEBLES CHALE','1','2018-01-03 11:10:27','2018-01-03 11:10:27','1','1', 'cliente.png');</t>
  </si>
  <si>
    <t>INSERT INTO clientes (nombre_comercial, estatus, created_at, updated_at, id_admin, id_estrategia, logo) values ('MUEBLES DEPOT','1','2018-01-03 11:10:27','2018-01-03 11:10:27','1','1', 'cliente.png');</t>
  </si>
  <si>
    <t>INSERT INTO clientes (nombre_comercial, estatus, created_at, updated_at, id_admin, id_estrategia, logo) values ('MUEBLES HERMANOS FLORES','1','2018-01-03 11:10:27','2018-01-03 11:10:27','1','1', 'cliente.png');</t>
  </si>
  <si>
    <t>INSERT INTO clientes (nombre_comercial, estatus, created_at, updated_at, id_admin, id_estrategia, logo) values ('MUEBLES Y DECORACIONES LUYAN','1','2018-01-03 11:10:27','2018-01-03 11:10:27','1','1', 'cliente.png');</t>
  </si>
  <si>
    <t>INSERT INTO clientes (nombre_comercial, estatus, created_at, updated_at, id_admin, id_estrategia, logo) values ('MUELA K9','1','2018-01-03 11:10:27','2018-01-03 11:10:27','1','1', 'cliente.png');</t>
  </si>
  <si>
    <t>INSERT INTO clientes (nombre_comercial, estatus, created_at, updated_at, id_admin, id_estrategia, logo) values ('MUKIRA','1','2018-01-03 11:10:27','2018-01-03 11:10:27','1','1', 'cliente.png');</t>
  </si>
  <si>
    <t>INSERT INTO clientes (nombre_comercial, estatus, created_at, updated_at, id_admin, id_estrategia, logo) values ('MULTILINGUAL','1','2018-01-03 11:10:27','2018-01-03 11:10:27','1','1', 'cliente.png');</t>
  </si>
  <si>
    <t>INSERT INTO clientes (nombre_comercial, estatus, created_at, updated_at, id_admin, id_estrategia, logo) values ('MUNDO CANIXTA','1','2018-01-03 11:10:27','2018-01-03 11:10:27','1','1', 'cliente.png');</t>
  </si>
  <si>
    <t>INSERT INTO clientes (nombre_comercial, estatus, created_at, updated_at, id_admin, id_estrategia, logo) values ('MUNDO K-NINO','1','2018-01-03 11:10:27','2018-01-03 11:10:27','1','1', 'cliente.png');</t>
  </si>
  <si>
    <t>INSERT INTO clientes (nombre_comercial, estatus, created_at, updated_at, id_admin, id_estrategia, logo) values ('MURILLO ARTE Y DIBUJO','1','2018-01-03 11:10:27','2018-01-03 11:10:27','1','1', 'cliente.png');</t>
  </si>
  <si>
    <t>INSERT INTO clientes (nombre_comercial, estatus, created_at, updated_at, id_admin, id_estrategia, logo) values ('MUSCULE STORE','1','2018-01-03 11:10:27','2018-01-03 11:10:27','1','1', 'cliente.png');</t>
  </si>
  <si>
    <t>INSERT INTO clientes (nombre_comercial, estatus, created_at, updated_at, id_admin, id_estrategia, logo) values ('MUSEO SEMILLA','1','2018-01-03 11:10:27','2018-01-03 11:10:27','1','1', 'cliente.png');</t>
  </si>
  <si>
    <t>INSERT INTO clientes (nombre_comercial, estatus, created_at, updated_at, id_admin, id_estrategia, logo) values ('MUSICAL ARENA SHOW','1','2018-01-03 11:10:27','2018-01-03 11:10:27','1','1', 'cliente.png');</t>
  </si>
  <si>
    <t>INSERT INTO clientes (nombre_comercial, estatus, created_at, updated_at, id_admin, id_estrategia, logo) values ('MYERS','1','2018-01-03 11:10:27','2018-01-03 11:10:27','1','1', 'cliente.png');</t>
  </si>
  <si>
    <t>INSERT INTO clientes (nombre_comercial, estatus, created_at, updated_at, id_admin, id_estrategia, logo) values ('MYKONOS','1','2018-01-03 11:10:27','2018-01-03 11:10:27','1','1', 'cliente.png');</t>
  </si>
  <si>
    <t>INSERT INTO clientes (nombre_comercial, estatus, created_at, updated_at, id_admin, id_estrategia, logo) values ('NAOMICASE','1','2018-01-03 11:10:27','2018-01-03 11:10:27','1','1', 'cliente.png');</t>
  </si>
  <si>
    <t>INSERT INTO clientes (nombre_comercial, estatus, created_at, updated_at, id_admin, id_estrategia, logo) values ('NARCISO','1','2018-01-03 11:10:27','2018-01-03 11:10:27','1','1', 'cliente.png');</t>
  </si>
  <si>
    <t>INSERT INTO clientes (nombre_comercial, estatus, created_at, updated_at, id_admin, id_estrategia, logo) values ('NATURA E LUNA','1','2018-01-03 11:10:27','2018-01-03 11:10:27','1','1', 'cliente.png');</t>
  </si>
  <si>
    <t>INSERT INTO clientes (nombre_comercial, estatus, created_at, updated_at, id_admin, id_estrategia, logo) values ('NATURAL Y VIDA','1','2018-01-03 11:10:27','2018-01-03 11:10:27','1','1', 'cliente.png');</t>
  </si>
  <si>
    <t>INSERT INTO clientes (nombre_comercial, estatus, created_at, updated_at, id_admin, id_estrategia, logo) values ('NEJE BINOI','1','2018-01-03 11:10:27','2018-01-03 11:10:27','1','1', 'cliente.png');</t>
  </si>
  <si>
    <t>INSERT INTO clientes (nombre_comercial, estatus, created_at, updated_at, id_admin, id_estrategia, logo) values ('NEW LIFE BETERRY','1','2018-01-03 11:10:27','2018-01-03 11:10:27','1','1', 'cliente.png');</t>
  </si>
  <si>
    <t>INSERT INTO clientes (nombre_comercial, estatus, created_at, updated_at, id_admin, id_estrategia, logo) values ('NINETT BY CAROLINA SANDOVAL','1','2018-01-03 11:10:27','2018-01-03 11:10:27','1','1', 'cliente.png');</t>
  </si>
  <si>
    <t>INSERT INTO clientes (nombre_comercial, estatus, created_at, updated_at, id_admin, id_estrategia, logo) values ('NIRÁ YOGA','1','2018-01-03 11:10:27','2018-01-03 11:10:27','1','1', 'cliente.png');</t>
  </si>
  <si>
    <t>INSERT INTO clientes (nombre_comercial, estatus, created_at, updated_at, id_admin, id_estrategia, logo) values ('NOGALEROS','1','2018-01-03 11:10:27','2018-01-03 11:10:27','1','1', 'cliente.png');</t>
  </si>
  <si>
    <t>INSERT INTO clientes (nombre_comercial, estatus, created_at, updated_at, id_admin, id_estrategia, logo) values ('NOGAMEX','1','2018-01-03 11:10:27','2018-01-03 11:10:27','1','1', 'cliente.png');</t>
  </si>
  <si>
    <t>INSERT INTO clientes (nombre_comercial, estatus, created_at, updated_at, id_admin, id_estrategia, logo) values ('NORA ZAHERA','1','2018-01-03 11:10:27','2018-01-03 11:10:27','1','1', 'cliente.png');</t>
  </si>
  <si>
    <t>INSERT INTO clientes (nombre_comercial, estatus, created_at, updated_at, id_admin, id_estrategia, logo) values ('NOTICIAS AL DIA','1','2018-01-03 11:10:27','2018-01-03 11:10:27','1','1', 'cliente.png');</t>
  </si>
  <si>
    <t>INSERT INTO clientes (nombre_comercial, estatus, created_at, updated_at, id_admin, id_estrategia, logo) values ('NOVA QUIM','1','2018-01-03 11:10:27','2018-01-03 11:10:27','1','1', 'cliente.png');</t>
  </si>
  <si>
    <t>INSERT INTO clientes (nombre_comercial, estatus, created_at, updated_at, id_admin, id_estrategia, logo) values ('NUBE MEDIKA','1','2018-01-03 11:10:27','2018-01-03 11:10:27','1','1', 'cliente.png');</t>
  </si>
  <si>
    <t>INSERT INTO clientes (nombre_comercial, estatus, created_at, updated_at, id_admin, id_estrategia, logo) values ('NUESTRO CAMPO','1','2018-01-03 11:10:27','2018-01-03 11:10:27','1','1', 'cliente.png');</t>
  </si>
  <si>
    <t>INSERT INTO clientes (nombre_comercial, estatus, created_at, updated_at, id_admin, id_estrategia, logo) values ('NUTRIBE','1','2018-01-03 11:10:27','2018-01-03 11:10:27','1','1', 'cliente.png');</t>
  </si>
  <si>
    <t>INSERT INTO clientes (nombre_comercial, estatus, created_at, updated_at, id_admin, id_estrategia, logo) values ('NUTRIGAFER','1','2018-01-03 11:10:27','2018-01-03 11:10:27','1','1', 'cliente.png');</t>
  </si>
  <si>
    <t>INSERT INTO clientes (nombre_comercial, estatus, created_at, updated_at, id_admin, id_estrategia, logo) values ('OFFICE BOX PAPELERIA','1','2018-01-03 11:10:27','2018-01-03 11:10:27','1','1', 'cliente.png');</t>
  </si>
  <si>
    <t>INSERT INTO clientes (nombre_comercial, estatus, created_at, updated_at, id_admin, id_estrategia, logo) values ('OFFICE TIENDA DIGITAL','1','2018-01-03 11:10:27','2018-01-03 11:10:27','1','1', 'cliente.png');</t>
  </si>
  <si>
    <t>INSERT INTO clientes (nombre_comercial, estatus, created_at, updated_at, id_admin, id_estrategia, logo) values ('OFFIONLINE LA SOLUCION A TU ESPACIO','1','2018-01-03 11:10:27','2018-01-03 11:10:27','1','1', 'cliente.png');</t>
  </si>
  <si>
    <t>INSERT INTO clientes (nombre_comercial, estatus, created_at, updated_at, id_admin, id_estrategia, logo) values ('OFICINAS MOVILES','1','2018-01-03 11:10:27','2018-01-03 11:10:27','1','1', 'cliente.png');</t>
  </si>
  <si>
    <t>INSERT INTO clientes (nombre_comercial, estatus, created_at, updated_at, id_admin, id_estrategia, logo) values ('OFICIUM','1','2018-01-03 11:10:27','2018-01-03 11:10:27','1','1', 'cliente.png');</t>
  </si>
  <si>
    <t>INSERT INTO clientes (nombre_comercial, estatus, created_at, updated_at, id_admin, id_estrategia, logo) values ('OH! MAMA… TACOS Y SALSAS','1','2018-01-03 11:10:27','2018-01-03 11:10:27','1','1', 'cliente.png');</t>
  </si>
  <si>
    <t>INSERT INTO clientes (nombre_comercial, estatus, created_at, updated_at, id_admin, id_estrategia, logo) values ('OKASHI','1','2018-01-03 11:10:27','2018-01-03 11:10:27','1','1', 'cliente.png');</t>
  </si>
  <si>
    <t>INSERT INTO clientes (nombre_comercial, estatus, created_at, updated_at, id_admin, id_estrategia, logo) values ('OLD DAY´S','1','2018-01-03 11:10:27','2018-01-03 11:10:27','1','1', 'cliente.png');</t>
  </si>
  <si>
    <t>INSERT INTO clientes (nombre_comercial, estatus, created_at, updated_at, id_admin, id_estrategia, logo) values ('OLEA','1','2018-01-03 11:10:27','2018-01-03 11:10:27','1','1', 'cliente.png');</t>
  </si>
  <si>
    <t>INSERT INTO clientes (nombre_comercial, estatus, created_at, updated_at, id_admin, id_estrategia, logo) values ('OLIMPIA LIFE','1','2018-01-03 11:10:27','2018-01-03 11:10:27','1','1', 'cliente.png');</t>
  </si>
  <si>
    <t>INSERT INTO clientes (nombre_comercial, estatus, created_at, updated_at, id_admin, id_estrategia, logo) values ('OLINKATUR','1','2018-01-03 11:10:27','2018-01-03 11:10:27','1','1', 'cliente.png');</t>
  </si>
  <si>
    <t>INSERT INTO clientes (nombre_comercial, estatus, created_at, updated_at, id_admin, id_estrategia, logo) values ('OLIUZAY','1','2018-01-03 11:10:27','2018-01-03 11:10:27','1','1', 'cliente.png');</t>
  </si>
  <si>
    <t>INSERT INTO clientes (nombre_comercial, estatus, created_at, updated_at, id_admin, id_estrategia, logo) values ('ONNA','1','2018-01-03 11:10:27','2018-01-03 11:10:27','1','1', 'cliente.png');</t>
  </si>
  <si>
    <t>INSERT INTO clientes (nombre_comercial, estatus, created_at, updated_at, id_admin, id_estrategia, logo) values ('OPTICA D´MARCO','1','2018-01-03 11:10:27','2018-01-03 11:10:27','1','1', 'cliente.png');</t>
  </si>
  <si>
    <t>INSERT INTO clientes (nombre_comercial, estatus, created_at, updated_at, id_admin, id_estrategia, logo) values ('OPTICA HOSPITAL DE ANTEOJOS','1','2018-01-03 11:10:27','2018-01-03 11:10:27','1','1', 'cliente.png');</t>
  </si>
  <si>
    <t>INSERT INTO clientes (nombre_comercial, estatus, created_at, updated_at, id_admin, id_estrategia, logo) values ('OPTICA IRIS','1','2018-01-03 11:10:27','2018-01-03 11:10:27','1','1', 'cliente.png');</t>
  </si>
  <si>
    <t>INSERT INTO clientes (nombre_comercial, estatus, created_at, updated_at, id_admin, id_estrategia, logo) values ('OPTICAS CRIZAL PLUS','1','2018-01-03 11:10:27','2018-01-03 11:10:27','1','1', 'cliente.png');</t>
  </si>
  <si>
    <t>INSERT INTO clientes (nombre_comercial, estatus, created_at, updated_at, id_admin, id_estrategia, logo) values ('OPTICAS LEO','1','2018-01-03 11:10:27','2018-01-03 11:10:27','1','1', 'cliente.png');</t>
  </si>
  <si>
    <t>INSERT INTO clientes (nombre_comercial, estatus, created_at, updated_at, id_admin, id_estrategia, logo) values ('OPTICAS PASOS','1','2018-01-03 11:10:27','2018-01-03 11:10:27','1','1', 'cliente.png');</t>
  </si>
  <si>
    <t>INSERT INTO clientes (nombre_comercial, estatus, created_at, updated_at, id_admin, id_estrategia, logo) values ('OPTILENTES','1','2018-01-03 11:10:27','2018-01-03 11:10:27','1','1', 'cliente.png');</t>
  </si>
  <si>
    <t>INSERT INTO clientes (nombre_comercial, estatus, created_at, updated_at, id_admin, id_estrategia, logo) values ('OR CONSTRUCTORA E INMOBILIARIA','1','2018-01-03 11:10:27','2018-01-03 11:10:27','1','1', 'cliente.png');</t>
  </si>
  <si>
    <t>INSERT INTO clientes (nombre_comercial, estatus, created_at, updated_at, id_admin, id_estrategia, logo) values ('ORBELUX','1','2018-01-03 11:10:27','2018-01-03 11:10:27','1','1', 'cliente.png');</t>
  </si>
  <si>
    <t>INSERT INTO clientes (nombre_comercial, estatus, created_at, updated_at, id_admin, id_estrategia, logo) values ('ORE ACEITE DE OREGANO','1','2018-01-03 11:10:27','2018-01-03 11:10:27','1','1', 'cliente.png');</t>
  </si>
  <si>
    <t>INSERT INTO clientes (nombre_comercial, estatus, created_at, updated_at, id_admin, id_estrategia, logo) values ('OREBELUX','1','2018-01-03 11:10:27','2018-01-03 11:10:27','1','1', 'cliente.png');</t>
  </si>
  <si>
    <t>INSERT INTO clientes (nombre_comercial, estatus, created_at, updated_at, id_admin, id_estrategia, logo) values ('ORPINEL ELECTRONICS','1','2018-01-03 11:10:27','2018-01-03 11:10:27','1','1', 'cliente.png');</t>
  </si>
  <si>
    <t>INSERT INTO clientes (nombre_comercial, estatus, created_at, updated_at, id_admin, id_estrategia, logo) values ('ORSINI´S PIZZERIA','1','2018-01-03 11:10:27','2018-01-03 11:10:27','1','1', 'cliente.png');</t>
  </si>
  <si>
    <t>INSERT INTO clientes (nombre_comercial, estatus, created_at, updated_at, id_admin, id_estrategia, logo) values ('ORTHOPAIN','1','2018-01-03 11:10:27','2018-01-03 11:10:27','1','1', 'cliente.png');</t>
  </si>
  <si>
    <t>INSERT INTO clientes (nombre_comercial, estatus, created_at, updated_at, id_admin, id_estrategia, logo) values ('ORTODONCIA ACELERADA','1','2018-01-03 11:10:27','2018-01-03 11:10:27','1','1', 'cliente.png');</t>
  </si>
  <si>
    <t>INSERT INTO clientes (nombre_comercial, estatus, created_at, updated_at, id_admin, id_estrategia, logo) values ('OSCAR CUEVAS','1','2018-01-03 11:10:27','2018-01-03 11:10:27','1','1', 'cliente.png');</t>
  </si>
  <si>
    <t>INSERT INTO clientes (nombre_comercial, estatus, created_at, updated_at, id_admin, id_estrategia, logo) values ('OSCARCEL','1','2018-01-03 11:10:27','2018-01-03 11:10:27','1','1', 'cliente.png');</t>
  </si>
  <si>
    <t>INSERT INTO clientes (nombre_comercial, estatus, created_at, updated_at, id_admin, id_estrategia, logo) values ('OSTIONERIA EL BARCO ELLAS','1','2018-01-03 11:10:27','2018-01-03 11:10:27','1','1', 'cliente.png');</t>
  </si>
  <si>
    <t>INSERT INTO clientes (nombre_comercial, estatus, created_at, updated_at, id_admin, id_estrategia, logo) values ('OTORPEDICOS SHADAY','1','2018-01-03 11:10:27','2018-01-03 11:10:27','1','1', 'cliente.png');</t>
  </si>
  <si>
    <t>INSERT INTO clientes (nombre_comercial, estatus, created_at, updated_at, id_admin, id_estrategia, logo) values ('P. RADIADORES BARRERA','1','2018-01-03 11:10:27','2018-01-03 11:10:27','1','1', 'cliente.png');</t>
  </si>
  <si>
    <t>INSERT INTO clientes (nombre_comercial, estatus, created_at, updated_at, id_admin, id_estrategia, logo) values ('PADSA','1','2018-01-03 11:10:27','2018-01-03 11:10:27','1','1', 'cliente.png');</t>
  </si>
  <si>
    <t>INSERT INTO clientes (nombre_comercial, estatus, created_at, updated_at, id_admin, id_estrategia, logo) values ('PALEO BLACK WATER','1','2018-01-03 11:10:27','2018-01-03 11:10:27','1','1', 'cliente.png');</t>
  </si>
  <si>
    <t>INSERT INTO clientes (nombre_comercial, estatus, created_at, updated_at, id_admin, id_estrategia, logo) values ('PALERMO CONSTRUCCIONES','1','2018-01-03 11:10:27','2018-01-03 11:10:27','1','1', 'cliente.png');</t>
  </si>
  <si>
    <t>INSERT INTO clientes (nombre_comercial, estatus, created_at, updated_at, id_admin, id_estrategia, logo) values ('PALOMINO RECTIFICACIONES','1','2018-01-03 11:10:27','2018-01-03 11:10:27','1','1', 'cliente.png');</t>
  </si>
  <si>
    <t>INSERT INTO clientes (nombre_comercial, estatus, created_at, updated_at, id_admin, id_estrategia, logo) values ('PAMPAS DO SUL','1','2018-01-03 11:10:27','2018-01-03 11:10:27','1','1', 'cliente.png');</t>
  </si>
  <si>
    <t>INSERT INTO clientes (nombre_comercial, estatus, created_at, updated_at, id_admin, id_estrategia, logo) values ('PANADERIA BLE','1','2018-01-03 11:10:27','2018-01-03 11:10:27','1','1', 'cliente.png');</t>
  </si>
  <si>
    <t>INSERT INTO clientes (nombre_comercial, estatus, created_at, updated_at, id_admin, id_estrategia, logo) values ('PANADERIA EL QUIJOTE DELIS','1','2018-01-03 11:10:27','2018-01-03 11:10:27','1','1', 'cliente.png');</t>
  </si>
  <si>
    <t>INSERT INTO clientes (nombre_comercial, estatus, created_at, updated_at, id_admin, id_estrategia, logo) values ('PANADERIA LA HOLANDESA','1','2018-01-03 11:10:27','2018-01-03 11:10:27','1','1', 'cliente.png');</t>
  </si>
  <si>
    <t>INSERT INTO clientes (nombre_comercial, estatus, created_at, updated_at, id_admin, id_estrategia, logo) values ('PANCAKE PARADISE','1','2018-01-03 11:10:27','2018-01-03 11:10:27','1','1', 'cliente.png');</t>
  </si>
  <si>
    <t>INSERT INTO clientes (nombre_comercial, estatus, created_at, updated_at, id_admin, id_estrategia, logo) values ('PANCHO´S BIRRIA','1','2018-01-03 11:10:27','2018-01-03 11:10:27','1','1', 'cliente.png');</t>
  </si>
  <si>
    <t>INSERT INTO clientes (nombre_comercial, estatus, created_at, updated_at, id_admin, id_estrategia, logo) values ('PAPAS &amp; MAS HH','1','2018-01-03 11:10:27','2018-01-03 11:10:27','1','1', 'cliente.png');</t>
  </si>
  <si>
    <t>INSERT INTO clientes (nombre_comercial, estatus, created_at, updated_at, id_admin, id_estrategia, logo) values ('PAPAS DEL JOVEN','1','2018-01-03 11:10:27','2018-01-03 11:10:27','1','1', 'cliente.png');</t>
  </si>
  <si>
    <t>INSERT INTO clientes (nombre_comercial, estatus, created_at, updated_at, id_admin, id_estrategia, logo) values ('PAPAS Y MAS HH','1','2018-01-03 11:10:27','2018-01-03 11:10:27','1','1', 'cliente.png');</t>
  </si>
  <si>
    <t>INSERT INTO clientes (nombre_comercial, estatus, created_at, updated_at, id_admin, id_estrategia, logo) values ('PAPELERAMA','1','2018-01-03 11:10:27','2018-01-03 11:10:27','1','1', 'cliente.png');</t>
  </si>
  <si>
    <t>INSERT INTO clientes (nombre_comercial, estatus, created_at, updated_at, id_admin, id_estrategia, logo) values ('PAPELERÍA LEOCAR','1','2018-01-03 11:10:27','2018-01-03 11:10:27','1','1', 'cliente.png');</t>
  </si>
  <si>
    <t>INSERT INTO clientes (nombre_comercial, estatus, created_at, updated_at, id_admin, id_estrategia, logo) values ('PARA VIVIR CON SENTIDO PLENA SALUD','1','2018-01-03 11:10:27','2018-01-03 11:10:27','1','1', 'cliente.png');</t>
  </si>
  <si>
    <t>INSERT INTO clientes (nombre_comercial, estatus, created_at, updated_at, id_admin, id_estrategia, logo) values ('PARAFERNALIA','1','2018-01-03 11:10:27','2018-01-03 11:10:27','1','1', 'cliente.png');</t>
  </si>
  <si>
    <t>INSERT INTO clientes (nombre_comercial, estatus, created_at, updated_at, id_admin, id_estrategia, logo) values ('PASA FORD','1','2018-01-03 11:10:27','2018-01-03 11:10:27','1','1', 'cliente.png');</t>
  </si>
  <si>
    <t>INSERT INTO clientes (nombre_comercial, estatus, created_at, updated_at, id_admin, id_estrategia, logo) values ('PASTEL PASTEL ATELIER DE REPOSTERIA','1','2018-01-03 11:10:27','2018-01-03 11:10:27','1','1', 'cliente.png');</t>
  </si>
  <si>
    <t>INSERT INTO clientes (nombre_comercial, estatus, created_at, updated_at, id_admin, id_estrategia, logo) values ('PASTELERIA DE LOS POBRES','1','2018-01-03 11:10:27','2018-01-03 11:10:27','1','1', 'cliente.png');</t>
  </si>
  <si>
    <t>INSERT INTO clientes (nombre_comercial, estatus, created_at, updated_at, id_admin, id_estrategia, logo) values ('PASTELERIA EL CISNE DESDE 1998','1','2018-01-03 11:10:27','2018-01-03 11:10:27','1','1', 'cliente.png');</t>
  </si>
  <si>
    <t>INSERT INTO clientes (nombre_comercial, estatus, created_at, updated_at, id_admin, id_estrategia, logo) values ('PASTELOPOLIS','1','2018-01-03 11:10:27','2018-01-03 11:10:27','1','1', 'cliente.png');</t>
  </si>
  <si>
    <t>INSERT INTO clientes (nombre_comercial, estatus, created_at, updated_at, id_admin, id_estrategia, logo) values ('PATENTE DEFENSA TRASERA','1','2018-01-03 11:10:27','2018-01-03 11:10:27','1','1', 'cliente.png');</t>
  </si>
  <si>
    <t>INSERT INTO clientes (nombre_comercial, estatus, created_at, updated_at, id_admin, id_estrategia, logo) values ('PATENTE PAPEL TAPIZ','1','2018-01-03 11:10:27','2018-01-03 11:10:27','1','1', 'cliente.png');</t>
  </si>
  <si>
    <t>INSERT INTO clientes (nombre_comercial, estatus, created_at, updated_at, id_admin, id_estrategia, logo) values ('PAVI PAVO','1','2018-01-03 11:10:27','2018-01-03 11:10:27','1','1', 'cliente.png');</t>
  </si>
  <si>
    <t>INSERT INTO clientes (nombre_comercial, estatus, created_at, updated_at, id_admin, id_estrategia, logo) values ('PAX FACTURACION','1','2018-01-03 11:10:27','2018-01-03 11:10:27','1','1', 'cliente.png');</t>
  </si>
  <si>
    <t>INSERT INTO clientes (nombre_comercial, estatus, created_at, updated_at, id_admin, id_estrategia, logo) values ('PEI PRODUCTOS Y EQUIPOS INDUSTRIALES','1','2018-01-03 11:10:27','2018-01-03 11:10:27','1','1', 'cliente.png');</t>
  </si>
  <si>
    <t>INSERT INTO clientes (nombre_comercial, estatus, created_at, updated_at, id_admin, id_estrategia, logo) values ('PEPE PIZZA','1','2018-01-03 11:10:27','2018-01-03 11:10:27','1','1', 'cliente.png');</t>
  </si>
  <si>
    <t>INSERT INTO clientes (nombre_comercial, estatus, created_at, updated_at, id_admin, id_estrategia, logo) values ('PESCADERIA EL DELFIN','1','2018-01-03 11:10:27','2018-01-03 11:10:27','1','1', 'cliente.png');</t>
  </si>
  <si>
    <t>INSERT INTO clientes (nombre_comercial, estatus, created_at, updated_at, id_admin, id_estrategia, logo) values ('PETZELL','1','2018-01-03 11:10:27','2018-01-03 11:10:27','1','1', 'cliente.png');</t>
  </si>
  <si>
    <t>INSERT INTO clientes (nombre_comercial, estatus, created_at, updated_at, id_admin, id_estrategia, logo) values ('PHASE','1','2018-01-03 11:10:27','2018-01-03 11:10:27','1','1', 'cliente.png');</t>
  </si>
  <si>
    <t>INSERT INTO clientes (nombre_comercial, estatus, created_at, updated_at, id_admin, id_estrategia, logo) values ('PHOTO &amp; FIESTA','1','2018-01-03 11:10:27','2018-01-03 11:10:27','1','1', 'cliente.png');</t>
  </si>
  <si>
    <t>INSERT INTO clientes (nombre_comercial, estatus, created_at, updated_at, id_admin, id_estrategia, logo) values ('PICAJÚN TEX MEX','1','2018-01-03 11:10:27','2018-01-03 11:10:27','1','1', 'cliente.png');</t>
  </si>
  <si>
    <t>INSERT INTO clientes (nombre_comercial, estatus, created_at, updated_at, id_admin, id_estrategia, logo) values ('PID ELECTRONICS','1','2018-01-03 11:10:27','2018-01-03 11:10:27','1','1', 'cliente.png');</t>
  </si>
  <si>
    <t>INSERT INTO clientes (nombre_comercial, estatus, created_at, updated_at, id_admin, id_estrategia, logo) values ('PIMEMISA','1','2018-01-03 11:10:27','2018-01-03 11:10:27','1','1', 'cliente.png');</t>
  </si>
  <si>
    <t>INSERT INTO clientes (nombre_comercial, estatus, created_at, updated_at, id_admin, id_estrategia, logo) values ('PINO´S BURGUER','1','2018-01-03 11:10:27','2018-01-03 11:10:27','1','1', 'cliente.png');</t>
  </si>
  <si>
    <t>INSERT INTO clientes (nombre_comercial, estatus, created_at, updated_at, id_admin, id_estrategia, logo) values ('PINTURAS HEGA','1','2018-01-03 11:10:27','2018-01-03 11:10:27','1','1', 'cliente.png');</t>
  </si>
  <si>
    <t>INSERT INTO clientes (nombre_comercial, estatus, created_at, updated_at, id_admin, id_estrategia, logo) values ('PINTURAS TITANIUM DEL NORTE','1','2018-01-03 11:10:27','2018-01-03 11:10:27','1','1', 'cliente.png');</t>
  </si>
  <si>
    <t>INSERT INTO clientes (nombre_comercial, estatus, created_at, updated_at, id_admin, id_estrategia, logo) values ('PIT ORIGINAL BRAND','1','2018-01-03 11:10:27','2018-01-03 11:10:27','1','1', 'cliente.png');</t>
  </si>
  <si>
    <t>INSERT INTO clientes (nombre_comercial, estatus, created_at, updated_at, id_admin, id_estrategia, logo) values ('PIZZAS LALIN','1','2018-01-03 11:10:27','2018-01-03 11:10:27','1','1', 'cliente.png');</t>
  </si>
  <si>
    <t>INSERT INTO clientes (nombre_comercial, estatus, created_at, updated_at, id_admin, id_estrategia, logo) values ('PIZZERIA LA SIERRA THIESSEN','1','2018-01-03 11:10:27','2018-01-03 11:10:27','1','1', 'cliente.png');</t>
  </si>
  <si>
    <t>INSERT INTO clientes (nombre_comercial, estatus, created_at, updated_at, id_admin, id_estrategia, logo) values ('PIZZERÍZIMA','1','2018-01-03 11:10:27','2018-01-03 11:10:27','1','1', 'cliente.png');</t>
  </si>
  <si>
    <t>INSERT INTO clientes (nombre_comercial, estatus, created_at, updated_at, id_admin, id_estrategia, logo) values ('PLANETA TEEN','1','2018-01-03 11:10:27','2018-01-03 11:10:27','1','1', 'cliente.png');</t>
  </si>
  <si>
    <t>INSERT INTO clientes (nombre_comercial, estatus, created_at, updated_at, id_admin, id_estrategia, logo) values ('PLASTICOS TERREROS','1','2018-01-03 11:10:27','2018-01-03 11:10:27','1','1', 'cliente.png');</t>
  </si>
  <si>
    <t>INSERT INTO clientes (nombre_comercial, estatus, created_at, updated_at, id_admin, id_estrategia, logo) values ('PLATINUM CHIHUAHUENSES PBA','1','2018-01-03 11:10:27','2018-01-03 11:10:27','1','1', 'cliente.png');</t>
  </si>
  <si>
    <t>INSERT INTO clientes (nombre_comercial, estatus, created_at, updated_at, id_admin, id_estrategia, logo) values ('PLENA SALUD','1','2018-01-03 11:10:27','2018-01-03 11:10:27','1','1', 'cliente.png');</t>
  </si>
  <si>
    <t>INSERT INTO clientes (nombre_comercial, estatus, created_at, updated_at, id_admin, id_estrategia, logo) values ('PLM PROVEEDORA DE LACTEOS MERCADO','1','2018-01-03 11:10:27','2018-01-03 11:10:27','1','1', 'cliente.png');</t>
  </si>
  <si>
    <t>INSERT INTO clientes (nombre_comercial, estatus, created_at, updated_at, id_admin, id_estrategia, logo) values ('PMA PRODUCTOS METALICOS','1','2018-01-03 11:10:27','2018-01-03 11:10:27','1','1', 'cliente.png');</t>
  </si>
  <si>
    <t>INSERT INTO clientes (nombre_comercial, estatus, created_at, updated_at, id_admin, id_estrategia, logo) values ('POFI CHIHUAHUA','1','2018-01-03 11:10:27','2018-01-03 11:10:27','1','1', 'cliente.png');</t>
  </si>
  <si>
    <t>INSERT INTO clientes (nombre_comercial, estatus, created_at, updated_at, id_admin, id_estrategia, logo) values ('POLINOR','1','2018-01-03 11:10:27','2018-01-03 11:10:27','1','1', 'cliente.png');</t>
  </si>
  <si>
    <t>INSERT INTO clientes (nombre_comercial, estatus, created_at, updated_at, id_admin, id_estrategia, logo) values ('POLO EL RANCHERO','1','2018-01-03 11:10:27','2018-01-03 11:10:27','1','1', 'cliente.png');</t>
  </si>
  <si>
    <t>INSERT INTO clientes (nombre_comercial, estatus, created_at, updated_at, id_admin, id_estrategia, logo) values ('PON GARABATOS','1','2018-01-03 11:10:27','2018-01-03 11:10:27','1','1', 'cliente.png');</t>
  </si>
  <si>
    <t>INSERT INTO clientes (nombre_comercial, estatus, created_at, updated_at, id_admin, id_estrategia, logo) values ('PORRERA','1','2018-01-03 11:10:27','2018-01-03 11:10:27','1','1', 'cliente.png');</t>
  </si>
  <si>
    <t>INSERT INTO clientes (nombre_comercial, estatus, created_at, updated_at, id_admin, id_estrategia, logo) values ('PORTAJAMON','1','2018-01-03 11:10:27','2018-01-03 11:10:27','1','1', 'cliente.png');</t>
  </si>
  <si>
    <t>INSERT INTO clientes (nombre_comercial, estatus, created_at, updated_at, id_admin, id_estrategia, logo) values ('POWER GYM','1','2018-01-03 11:10:27','2018-01-03 11:10:27','1','1', 'cliente.png');</t>
  </si>
  <si>
    <t>INSERT INTO clientes (nombre_comercial, estatus, created_at, updated_at, id_admin, id_estrategia, logo) values ('PRAKTICLOSETS','1','2018-01-03 11:10:27','2018-01-03 11:10:27','1','1', 'cliente.png');</t>
  </si>
  <si>
    <t>INSERT INTO clientes (nombre_comercial, estatus, created_at, updated_at, id_admin, id_estrategia, logo) values ('PRECISA','1','2018-01-03 11:10:27','2018-01-03 11:10:27','1','1', 'cliente.png');</t>
  </si>
  <si>
    <t>INSERT INTO clientes (nombre_comercial, estatus, created_at, updated_at, id_admin, id_estrategia, logo) values ('PREVENT NUTRITION PN','1','2018-01-03 11:10:27','2018-01-03 11:10:27','1','1', 'cliente.png');</t>
  </si>
  <si>
    <t>INSERT INTO clientes (nombre_comercial, estatus, created_at, updated_at, id_admin, id_estrategia, logo) values ('PRINT IT','1','2018-01-03 11:10:27','2018-01-03 11:10:27','1','1', 'cliente.png');</t>
  </si>
  <si>
    <t>INSERT INTO clientes (nombre_comercial, estatus, created_at, updated_at, id_admin, id_estrategia, logo) values ('PRIPELI DISEÑO','1','2018-01-03 11:10:27','2018-01-03 11:10:27','1','1', 'cliente.png');</t>
  </si>
  <si>
    <t>INSERT INTO clientes (nombre_comercial, estatus, created_at, updated_at, id_admin, id_estrategia, logo) values ('PROACTIMX','1','2018-01-03 11:10:27','2018-01-03 11:10:27','1','1', 'cliente.png');</t>
  </si>
  <si>
    <t>INSERT INTO clientes (nombre_comercial, estatus, created_at, updated_at, id_admin, id_estrategia, logo) values ('PROCARE','1','2018-01-03 11:10:27','2018-01-03 11:10:27','1','1', 'cliente.png');</t>
  </si>
  <si>
    <t>INSERT INTO clientes (nombre_comercial, estatus, created_at, updated_at, id_admin, id_estrategia, logo) values ('PROCCOSA','1','2018-01-03 11:10:27','2018-01-03 11:10:27','1','1', 'cliente.png');</t>
  </si>
  <si>
    <t>INSERT INTO clientes (nombre_comercial, estatus, created_at, updated_at, id_admin, id_estrategia, logo) values ('PRODEKO','1','2018-01-03 11:10:27','2018-01-03 11:10:27','1','1', 'cliente.png');</t>
  </si>
  <si>
    <t>INSERT INTO clientes (nombre_comercial, estatus, created_at, updated_at, id_admin, id_estrategia, logo) values ('PRODUCTOS ARDOBA','1','2018-01-03 11:10:27','2018-01-03 11:10:27','1','1', 'cliente.png');</t>
  </si>
  <si>
    <t>INSERT INTO clientes (nombre_comercial, estatus, created_at, updated_at, id_admin, id_estrategia, logo) values ('PRODUCTOS DEL ARBOL ESMO','1','2018-01-03 11:10:27','2018-01-03 11:10:27','1','1', 'cliente.png');</t>
  </si>
  <si>
    <t>INSERT INTO clientes (nombre_comercial, estatus, created_at, updated_at, id_admin, id_estrategia, logo) values ('PROHUL','1','2018-01-03 11:10:27','2018-01-03 11:10:27','1','1', 'cliente.png');</t>
  </si>
  <si>
    <t>INSERT INTO clientes (nombre_comercial, estatus, created_at, updated_at, id_admin, id_estrategia, logo) values ('PROMETEO','1','2018-01-03 11:10:27','2018-01-03 11:10:27','1','1', 'cliente.png');</t>
  </si>
  <si>
    <t>INSERT INTO clientes (nombre_comercial, estatus, created_at, updated_at, id_admin, id_estrategia, logo) values ('PROSTAR','1','2018-01-03 11:10:27','2018-01-03 11:10:27','1','1', 'cliente.png');</t>
  </si>
  <si>
    <t>INSERT INTO clientes (nombre_comercial, estatus, created_at, updated_at, id_admin, id_estrategia, logo) values ('PROVEEDORA DE LACTEOS MERCADO PLM','1','2018-01-03 11:10:27','2018-01-03 11:10:27','1','1', 'cliente.png');</t>
  </si>
  <si>
    <t>INSERT INTO clientes (nombre_comercial, estatus, created_at, updated_at, id_admin, id_estrategia, logo) values ('PROVESICSA','1','2018-01-03 11:10:27','2018-01-03 11:10:27','1','1', 'cliente.png');</t>
  </si>
  <si>
    <t>INSERT INTO clientes (nombre_comercial, estatus, created_at, updated_at, id_admin, id_estrategia, logo) values ('PROYECTA GL GRUPO INMOBILIARIO','1','2018-01-03 11:10:27','2018-01-03 11:10:27','1','1', 'cliente.png');</t>
  </si>
  <si>
    <t>INSERT INTO clientes (nombre_comercial, estatus, created_at, updated_at, id_admin, id_estrategia, logo) values ('PSS','1','2018-01-03 11:10:27','2018-01-03 11:10:27','1','1', 'cliente.png');</t>
  </si>
  <si>
    <t>INSERT INTO clientes (nombre_comercial, estatus, created_at, updated_at, id_admin, id_estrategia, logo) values ('PURE FIBRE','1','2018-01-03 11:10:27','2018-01-03 11:10:27','1','1', 'cliente.png');</t>
  </si>
  <si>
    <t>INSERT INTO clientes (nombre_comercial, estatus, created_at, updated_at, id_admin, id_estrategia, logo) values ('PY-EEY PRODUCCIONES','1','2018-01-03 11:10:27','2018-01-03 11:10:27','1','1', 'cliente.png');</t>
  </si>
  <si>
    <t>INSERT INTO clientes (nombre_comercial, estatus, created_at, updated_at, id_admin, id_estrategia, logo) values ('QUANTO','1','2018-01-03 11:10:27','2018-01-03 11:10:27','1','1', 'cliente.png');</t>
  </si>
  <si>
    <t>INSERT INTO clientes (nombre_comercial, estatus, created_at, updated_at, id_admin, id_estrategia, logo) values ('QUESO CONCHOS','1','2018-01-03 11:10:27','2018-01-03 11:10:27','1','1', 'cliente.png');</t>
  </si>
  <si>
    <t>INSERT INTO clientes (nombre_comercial, estatus, created_at, updated_at, id_admin, id_estrategia, logo) values ('QUESO LAURITA','1','2018-01-03 11:10:27','2018-01-03 11:10:27','1','1', 'cliente.png');</t>
  </si>
  <si>
    <t>INSERT INTO clientes (nombre_comercial, estatus, created_at, updated_at, id_admin, id_estrategia, logo) values ('QUESOS MEOQUI','1','2018-01-03 11:10:27','2018-01-03 11:10:27','1','1', 'cliente.png');</t>
  </si>
  <si>
    <t>INSERT INTO clientes (nombre_comercial, estatus, created_at, updated_at, id_admin, id_estrategia, logo) values ('QUIMICASANAIS','1','2018-01-03 11:10:27','2018-01-03 11:10:27','1','1', 'cliente.png');</t>
  </si>
  <si>
    <t>INSERT INTO clientes (nombre_comercial, estatus, created_at, updated_at, id_admin, id_estrategia, logo) values ('QUINTA ZARCO','1','2018-01-03 11:10:27','2018-01-03 11:10:27','1','1', 'cliente.png');</t>
  </si>
  <si>
    <t>INSERT INTO clientes (nombre_comercial, estatus, created_at, updated_at, id_admin, id_estrategia, logo) values ('R PUTZ MARMOLES Y GRANITOS','1','2018-01-03 11:10:27','2018-01-03 11:10:27','1','1', 'cliente.png');</t>
  </si>
  <si>
    <t>INSERT INTO clientes (nombre_comercial, estatus, created_at, updated_at, id_admin, id_estrategia, logo) values ('RADICAL MTC','1','2018-01-03 11:10:27','2018-01-03 11:10:27','1','1', 'cliente.png');</t>
  </si>
  <si>
    <t>INSERT INTO clientes (nombre_comercial, estatus, created_at, updated_at, id_admin, id_estrategia, logo) values ('RAFA´S BURGER','1','2018-01-03 11:10:27','2018-01-03 11:10:27','1','1', 'cliente.png');</t>
  </si>
  <si>
    <t>INSERT INTO clientes (nombre_comercial, estatus, created_at, updated_at, id_admin, id_estrategia, logo) values ('RAMSA','1','2018-01-03 11:10:27','2018-01-03 11:10:27','1','1', 'cliente.png');</t>
  </si>
  <si>
    <t>INSERT INTO clientes (nombre_comercial, estatus, created_at, updated_at, id_admin, id_estrategia, logo) values ('RANCHO LOS ROBLES','1','2018-01-03 11:10:27','2018-01-03 11:10:27','1','1', 'cliente.png');</t>
  </si>
  <si>
    <t>INSERT INTO clientes (nombre_comercial, estatus, created_at, updated_at, id_admin, id_estrategia, logo) values ('RANCHO VIEJO','1','2018-01-03 11:10:27','2018-01-03 11:10:27','1','1', 'cliente.png');</t>
  </si>
  <si>
    <t>INSERT INTO clientes (nombre_comercial, estatus, created_at, updated_at, id_admin, id_estrategia, logo) values ('RAPIX MART','1','2018-01-03 11:10:27','2018-01-03 11:10:27','1','1', 'cliente.png');</t>
  </si>
  <si>
    <t>INSERT INTO clientes (nombre_comercial, estatus, created_at, updated_at, id_admin, id_estrategia, logo) values ('RDKN BELLEZA SIN LIMITE','1','2018-01-03 11:10:27','2018-01-03 11:10:27','1','1', 'cliente.png');</t>
  </si>
  <si>
    <t>INSERT INTO clientes (nombre_comercial, estatus, created_at, updated_at, id_admin, id_estrategia, logo) values ('REACTION GYM','1','2018-01-03 11:10:27','2018-01-03 11:10:27','1','1', 'cliente.png');</t>
  </si>
  <si>
    <t>INSERT INTO clientes (nombre_comercial, estatus, created_at, updated_at, id_admin, id_estrategia, logo) values ('REALITY GYM','1','2018-01-03 11:10:27','2018-01-03 11:10:27','1','1', 'cliente.png');</t>
  </si>
  <si>
    <t>INSERT INTO clientes (nombre_comercial, estatus, created_at, updated_at, id_admin, id_estrategia, logo) values ('REALTESA','1','2018-01-03 11:10:27','2018-01-03 11:10:27','1','1', 'cliente.png');</t>
  </si>
  <si>
    <t>INSERT INTO clientes (nombre_comercial, estatus, created_at, updated_at, id_admin, id_estrategia, logo) values ('RECOMIENDENME','1','2018-01-03 11:10:27','2018-01-03 11:10:27','1','1', 'cliente.png');</t>
  </si>
  <si>
    <t>INSERT INTO clientes (nombre_comercial, estatus, created_at, updated_at, id_admin, id_estrategia, logo) values ('RED SAUCE','1','2018-01-03 11:10:27','2018-01-03 11:10:27','1','1', 'cliente.png');</t>
  </si>
  <si>
    <t>INSERT INTO clientes (nombre_comercial, estatus, created_at, updated_at, id_admin, id_estrategia, logo) values ('RED TEXAS','1','2018-01-03 11:10:27','2018-01-03 11:10:27','1','1', 'cliente.png');</t>
  </si>
  <si>
    <t>INSERT INTO clientes (nombre_comercial, estatus, created_at, updated_at, id_admin, id_estrategia, logo) values ('REDKEN','1','2018-01-03 11:10:27','2018-01-03 11:10:27','1','1', 'cliente.png');</t>
  </si>
  <si>
    <t>INSERT INTO clientes (nombre_comercial, estatus, created_at, updated_at, id_admin, id_estrategia, logo) values ('REDUCESPA','1','2018-01-03 11:10:27','2018-01-03 11:10:27','1','1', 'cliente.png');</t>
  </si>
  <si>
    <t>INSERT INTO clientes (nombre_comercial, estatus, created_at, updated_at, id_admin, id_estrategia, logo) values ('REFLECTORES','1','2018-01-03 11:10:27','2018-01-03 11:10:27','1','1', 'cliente.png');</t>
  </si>
  <si>
    <t>INSERT INTO clientes (nombre_comercial, estatus, created_at, updated_at, id_admin, id_estrategia, logo) values ('REFRANES Y TOMATES GRILL &amp; BAR','1','2018-01-03 11:10:27','2018-01-03 11:10:27','1','1', 'cliente.png');</t>
  </si>
  <si>
    <t>INSERT INTO clientes (nombre_comercial, estatus, created_at, updated_at, id_admin, id_estrategia, logo) values ('REIMER','1','2018-01-03 11:10:27','2018-01-03 11:10:27','1','1', 'cliente.png');</t>
  </si>
  <si>
    <t>INSERT INTO clientes (nombre_comercial, estatus, created_at, updated_at, id_admin, id_estrategia, logo) values ('REME MUXTU','1','2018-01-03 11:10:27','2018-01-03 11:10:27','1','1', 'cliente.png');</t>
  </si>
  <si>
    <t>INSERT INTO clientes (nombre_comercial, estatus, created_at, updated_at, id_admin, id_estrategia, logo) values ('RENCA SPORT','1','2018-01-03 11:10:27','2018-01-03 11:10:27','1','1', 'cliente.png');</t>
  </si>
  <si>
    <t>INSERT INTO clientes (nombre_comercial, estatus, created_at, updated_at, id_admin, id_estrategia, logo) values ('RENTEMAS','1','2018-01-03 11:10:27','2018-01-03 11:10:27','1','1', 'cliente.png');</t>
  </si>
  <si>
    <t>INSERT INTO clientes (nombre_comercial, estatus, created_at, updated_at, id_admin, id_estrategia, logo) values ('REPRESENTACIONES ERVILLA','1','2018-01-03 11:10:27','2018-01-03 11:10:27','1','1', 'cliente.png');</t>
  </si>
  <si>
    <t>INSERT INTO clientes (nombre_comercial, estatus, created_at, updated_at, id_admin, id_estrategia, logo) values ('REPRESENTACIONES SALMA','1','2018-01-03 11:10:27','2018-01-03 11:10:27','1','1', 'cliente.png');</t>
  </si>
  <si>
    <t>INSERT INTO clientes (nombre_comercial, estatus, created_at, updated_at, id_admin, id_estrategia, logo) values ('REPTOPO','1','2018-01-03 11:10:27','2018-01-03 11:10:27','1','1', 'cliente.png');</t>
  </si>
  <si>
    <t>INSERT INTO clientes (nombre_comercial, estatus, created_at, updated_at, id_admin, id_estrategia, logo) values ('RESMAN','1','2018-01-03 11:10:27','2018-01-03 11:10:27','1','1', 'cliente.png');</t>
  </si>
  <si>
    <t>INSERT INTO clientes (nombre_comercial, estatus, created_at, updated_at, id_admin, id_estrategia, logo) values ('REVECO CONSTRUCTORA E INMOBILIARIA Y NEGOCIOS','1','2018-01-03 11:10:27','2018-01-03 11:10:27','1','1', 'cliente.png');</t>
  </si>
  <si>
    <t>INSERT INTO clientes (nombre_comercial, estatus, created_at, updated_at, id_admin, id_estrategia, logo) values ('REVISTA IMAGENES DE CHIHUAHUA','1','2018-01-03 11:10:27','2018-01-03 11:10:27','1','1', 'cliente.png');</t>
  </si>
  <si>
    <t>INSERT INTO clientes (nombre_comercial, estatus, created_at, updated_at, id_admin, id_estrategia, logo) values ('REWO','1','2018-01-03 11:10:27','2018-01-03 11:10:27','1','1', 'cliente.png');</t>
  </si>
  <si>
    <t>INSERT INTO clientes (nombre_comercial, estatus, created_at, updated_at, id_admin, id_estrategia, logo) values ('RICARDO MIGUEL MARTÍNEZ ROCHA','1','2018-01-03 11:10:27','2018-01-03 11:10:27','1','1', 'cliente.png');</t>
  </si>
  <si>
    <t>INSERT INTO clientes (nombre_comercial, estatus, created_at, updated_at, id_admin, id_estrategia, logo) values ('RICASA LIMPIEZA','1','2018-01-03 11:10:27','2018-01-03 11:10:27','1','1', 'cliente.png');</t>
  </si>
  <si>
    <t>INSERT INTO clientes (nombre_comercial, estatus, created_at, updated_at, id_admin, id_estrategia, logo) values ('RICHIS &amp; RUFFUS CO','1','2018-01-03 11:10:27','2018-01-03 11:10:27','1','1', 'cliente.png');</t>
  </si>
  <si>
    <t>INSERT INTO clientes (nombre_comercial, estatus, created_at, updated_at, id_admin, id_estrategia, logo) values ('RICKY´S TACOS','1','2018-01-03 11:10:27','2018-01-03 11:10:27','1','1', 'cliente.png');</t>
  </si>
  <si>
    <t>INSERT INTO clientes (nombre_comercial, estatus, created_at, updated_at, id_admin, id_estrategia, logo) values ('RICO´S TACOS','1','2018-01-03 11:10:27','2018-01-03 11:10:27','1','1', 'cliente.png');</t>
  </si>
  <si>
    <t>INSERT INTO clientes (nombre_comercial, estatus, created_at, updated_at, id_admin, id_estrategia, logo) values ('RICSA','1','2018-01-03 11:10:27','2018-01-03 11:10:27','1','1', 'cliente.png');</t>
  </si>
  <si>
    <t>INSERT INTO clientes (nombre_comercial, estatus, created_at, updated_at, id_admin, id_estrategia, logo) values ('RIFANATICO','1','2018-01-03 11:10:27','2018-01-03 11:10:27','1','1', 'cliente.png');</t>
  </si>
  <si>
    <t>INSERT INTO clientes (nombre_comercial, estatus, created_at, updated_at, id_admin, id_estrategia, logo) values ('RINCON MEXICANO','1','2018-01-03 11:10:27','2018-01-03 11:10:27','1','1', 'cliente.png');</t>
  </si>
  <si>
    <t>INSERT INTO clientes (nombre_comercial, estatus, created_at, updated_at, id_admin, id_estrategia, logo) values ('RINOS BURGER','1','2018-01-03 11:10:27','2018-01-03 11:10:27','1','1', 'cliente.png');</t>
  </si>
  <si>
    <t>INSERT INTO clientes (nombre_comercial, estatus, created_at, updated_at, id_admin, id_estrategia, logo) values ('RIOS RIOS CIA','1','2018-01-03 11:10:27','2018-01-03 11:10:27','1','1', 'cliente.png');</t>
  </si>
  <si>
    <t>INSERT INTO clientes (nombre_comercial, estatus, created_at, updated_at, id_admin, id_estrategia, logo) values ('RIVERA HERMANOS','1','2018-01-03 11:10:27','2018-01-03 11:10:27','1','1', 'cliente.png');</t>
  </si>
  <si>
    <t>INSERT INTO clientes (nombre_comercial, estatus, created_at, updated_at, id_admin, id_estrategia, logo) values ('RM SANTA ISABEL','1','2018-01-03 11:10:27','2018-01-03 11:10:27','1','1', 'cliente.png');</t>
  </si>
  <si>
    <t>INSERT INTO clientes (nombre_comercial, estatus, created_at, updated_at, id_admin, id_estrategia, logo) values ('RMF CONTROL RENTAL SOFTWARE','1','2018-01-03 11:10:27','2018-01-03 11:10:27','1','1', 'cliente.png');</t>
  </si>
  <si>
    <t>INSERT INTO clientes (nombre_comercial, estatus, created_at, updated_at, id_admin, id_estrategia, logo) values ('ROBACHISA','1','2018-01-03 11:10:27','2018-01-03 11:10:27','1','1', 'cliente.png');</t>
  </si>
  <si>
    <t>INSERT INTO clientes (nombre_comercial, estatus, created_at, updated_at, id_admin, id_estrategia, logo) values ('ROBO ED','1','2018-01-03 11:10:27','2018-01-03 11:10:27','1','1', 'cliente.png');</t>
  </si>
  <si>
    <t>INSERT INTO clientes (nombre_comercial, estatus, created_at, updated_at, id_admin, id_estrategia, logo) values ('ROBOTICS PSR','1','2018-01-03 11:10:27','2018-01-03 11:10:27','1','1', 'cliente.png');</t>
  </si>
  <si>
    <t>INSERT INTO clientes (nombre_comercial, estatus, created_at, updated_at, id_admin, id_estrategia, logo) values ('ROCA CAR SERVICE','1','2018-01-03 11:10:27','2018-01-03 11:10:27','1','1', 'cliente.png');</t>
  </si>
  <si>
    <t>INSERT INTO clientes (nombre_comercial, estatus, created_at, updated_at, id_admin, id_estrategia, logo) values ('ROQUEZA MADERAS Y EMBALAJES','1','2018-01-03 11:10:27','2018-01-03 11:10:27','1','1', 'cliente.png');</t>
  </si>
  <si>
    <t>INSERT INTO clientes (nombre_comercial, estatus, created_at, updated_at, id_admin, id_estrategia, logo) values ('RORISA','1','2018-01-03 11:10:27','2018-01-03 11:10:27','1','1', 'cliente.png');</t>
  </si>
  <si>
    <t>INSERT INTO clientes (nombre_comercial, estatus, created_at, updated_at, id_admin, id_estrategia, logo) values ('ROSA MEXICANO','1','2018-01-03 11:10:27','2018-01-03 11:10:27','1','1', 'cliente.png');</t>
  </si>
  <si>
    <t>INSERT INTO clientes (nombre_comercial, estatus, created_at, updated_at, id_admin, id_estrategia, logo) values ('ROSY ESTRADA','1','2018-01-03 11:10:27','2018-01-03 11:10:27','1','1', 'cliente.png');</t>
  </si>
  <si>
    <t>INSERT INTO clientes (nombre_comercial, estatus, created_at, updated_at, id_admin, id_estrategia, logo) values ('RUTA 1','1','2018-01-03 11:10:27','2018-01-03 11:10:27','1','1', 'cliente.png');</t>
  </si>
  <si>
    <t>INSERT INTO clientes (nombre_comercial, estatus, created_at, updated_at, id_admin, id_estrategia, logo) values ('S&amp;H CALIDAD DE VIDA','1','2018-01-03 11:10:27','2018-01-03 11:10:27','1','1', 'cliente.png');</t>
  </si>
  <si>
    <t>INSERT INTO clientes (nombre_comercial, estatus, created_at, updated_at, id_admin, id_estrategia, logo) values ('S&amp;S SWEET &amp; SNACKS','1','2018-01-03 11:10:27','2018-01-03 11:10:27','1','1', 'cliente.png');</t>
  </si>
  <si>
    <t>INSERT INTO clientes (nombre_comercial, estatus, created_at, updated_at, id_admin, id_estrategia, logo) values ('SABOR DEL CAMPO','1','2018-01-03 11:10:27','2018-01-03 11:10:27','1','1', 'cliente.png');</t>
  </si>
  <si>
    <t>INSERT INTO clientes (nombre_comercial, estatus, created_at, updated_at, id_admin, id_estrategia, logo) values ('SAFLOSA','1','2018-01-03 11:10:27','2018-01-03 11:10:27','1','1', 'cliente.png');</t>
  </si>
  <si>
    <t>INSERT INTO clientes (nombre_comercial, estatus, created_at, updated_at, id_admin, id_estrategia, logo) values ('SAFROSA','1','2018-01-03 11:10:27','2018-01-03 11:10:27','1','1', 'cliente.png');</t>
  </si>
  <si>
    <t>INSERT INTO clientes (nombre_comercial, estatus, created_at, updated_at, id_admin, id_estrategia, logo) values ('SALAS PELEY','1','2018-01-03 11:10:27','2018-01-03 11:10:27','1','1', 'cliente.png');</t>
  </si>
  <si>
    <t>INSERT INTO clientes (nombre_comercial, estatus, created_at, updated_at, id_admin, id_estrategia, logo) values ('SALAZAR CONSULTORES','1','2018-01-03 11:10:27','2018-01-03 11:10:27','1','1', 'cliente.png');</t>
  </si>
  <si>
    <t>INSERT INTO clientes (nombre_comercial, estatus, created_at, updated_at, id_admin, id_estrategia, logo) values ('SALFA SECURITY','1','2018-01-03 11:10:27','2018-01-03 11:10:27','1','1', 'cliente.png');</t>
  </si>
  <si>
    <t>INSERT INTO clientes (nombre_comercial, estatus, created_at, updated_at, id_admin, id_estrategia, logo) values ('SALON IBBO','1','2018-01-03 11:10:27','2018-01-03 11:10:27','1','1', 'cliente.png');</t>
  </si>
  <si>
    <t>INSERT INTO clientes (nombre_comercial, estatus, created_at, updated_at, id_admin, id_estrategia, logo) values ('SALON KAPELO EXPRESS','1','2018-01-03 11:10:27','2018-01-03 11:10:27','1','1', 'cliente.png');</t>
  </si>
  <si>
    <t>INSERT INTO clientes (nombre_comercial, estatus, created_at, updated_at, id_admin, id_estrategia, logo) values ('SALON NIZA','1','2018-01-03 11:10:27','2018-01-03 11:10:27','1','1', 'cliente.png');</t>
  </si>
  <si>
    <t>INSERT INTO clientes (nombre_comercial, estatus, created_at, updated_at, id_admin, id_estrategia, logo) values ('SALON PARTY´S CLUB','1','2018-01-03 11:10:27','2018-01-03 11:10:27','1','1', 'cliente.png');</t>
  </si>
  <si>
    <t>INSERT INTO clientes (nombre_comercial, estatus, created_at, updated_at, id_admin, id_estrategia, logo) values ('SALSAS ORIENTALES DE CUERNAVACA SOC.','1','2018-01-03 11:10:27','2018-01-03 11:10:27','1','1', 'cliente.png');</t>
  </si>
  <si>
    <t>INSERT INTO clientes (nombre_comercial, estatus, created_at, updated_at, id_admin, id_estrategia, logo) values ('SALYULITA´S','1','2018-01-03 11:10:27','2018-01-03 11:10:27','1','1', 'cliente.png');</t>
  </si>
  <si>
    <t>INSERT INTO clientes (nombre_comercial, estatus, created_at, updated_at, id_admin, id_estrategia, logo) values ('SAMSARA','1','2018-01-03 11:10:27','2018-01-03 11:10:27','1','1', 'cliente.png');</t>
  </si>
  <si>
    <t>INSERT INTO clientes (nombre_comercial, estatus, created_at, updated_at, id_admin, id_estrategia, logo) values ('SAN LUIS THAI FOOD','1','2018-01-03 11:10:27','2018-01-03 11:10:27','1','1', 'cliente.png');</t>
  </si>
  <si>
    <t>INSERT INTO clientes (nombre_comercial, estatus, created_at, updated_at, id_admin, id_estrategia, logo) values ('SANFARE','1','2018-01-03 11:10:27','2018-01-03 11:10:27','1','1', 'cliente.png');</t>
  </si>
  <si>
    <t>INSERT INTO clientes (nombre_comercial, estatus, created_at, updated_at, id_admin, id_estrategia, logo) values ('SANTA ISABEL','1','2018-01-03 11:10:27','2018-01-03 11:10:27','1','1', 'cliente.png');</t>
  </si>
  <si>
    <t>INSERT INTO clientes (nombre_comercial, estatus, created_at, updated_at, id_admin, id_estrategia, logo) values ('SAPISA','1','2018-01-03 11:10:27','2018-01-03 11:10:27','1','1', 'cliente.png');</t>
  </si>
  <si>
    <t>INSERT INTO clientes (nombre_comercial, estatus, created_at, updated_at, id_admin, id_estrategia, logo) values ('SATURNO DOS MIL','1','2018-01-03 11:10:27','2018-01-03 11:10:27','1','1', 'cliente.png');</t>
  </si>
  <si>
    <t>INSERT INTO clientes (nombre_comercial, estatus, created_at, updated_at, id_admin, id_estrategia, logo) values ('SCOUTS','1','2018-01-03 11:10:27','2018-01-03 11:10:27','1','1', 'cliente.png');</t>
  </si>
  <si>
    <t>INSERT INTO clientes (nombre_comercial, estatus, created_at, updated_at, id_admin, id_estrategia, logo) values ('SECAPSA','1','2018-01-03 11:10:27','2018-01-03 11:10:27','1','1', 'cliente.png');</t>
  </si>
  <si>
    <t>INSERT INTO clientes (nombre_comercial, estatus, created_at, updated_at, id_admin, id_estrategia, logo) values ('SECORP SEGURIDAD CORPORATIVA','1','2018-01-03 11:10:27','2018-01-03 11:10:27','1','1', 'cliente.png');</t>
  </si>
  <si>
    <t>INSERT INTO clientes (nombre_comercial, estatus, created_at, updated_at, id_admin, id_estrategia, logo) values ('SEIRA MARCOS Y ARTE','1','2018-01-03 11:10:27','2018-01-03 11:10:27','1','1', 'cliente.png');</t>
  </si>
  <si>
    <t>INSERT INTO clientes (nombre_comercial, estatus, created_at, updated_at, id_admin, id_estrategia, logo) values ('SELECT PECANS','1','2018-01-03 11:10:27','2018-01-03 11:10:27','1','1', 'cliente.png');</t>
  </si>
  <si>
    <t>INSERT INTO clientes (nombre_comercial, estatus, created_at, updated_at, id_admin, id_estrategia, logo) values ('SELECTA MX','1','2018-01-03 11:10:27','2018-01-03 11:10:27','1','1', 'cliente.png');</t>
  </si>
  <si>
    <t>INSERT INTO clientes (nombre_comercial, estatus, created_at, updated_at, id_admin, id_estrategia, logo) values ('SELECTO PRODUCTOS','1','2018-01-03 11:10:27','2018-01-03 11:10:27','1','1', 'cliente.png');</t>
  </si>
  <si>
    <t>INSERT INTO clientes (nombre_comercial, estatus, created_at, updated_at, id_admin, id_estrategia, logo) values ('SELECTOS ELIZONDO','1','2018-01-03 11:10:27','2018-01-03 11:10:27','1','1', 'cliente.png');</t>
  </si>
  <si>
    <t>INSERT INTO clientes (nombre_comercial, estatus, created_at, updated_at, id_admin, id_estrategia, logo) values ('SEMBLANZAS EN LA VIDA DE SANTA BARBARA, ESTOS FUERON, SON Y FALTAN MAS','1','2018-01-03 11:10:27','2018-01-03 11:10:27','1','1', 'cliente.png');</t>
  </si>
  <si>
    <t>INSERT INTO clientes (nombre_comercial, estatus, created_at, updated_at, id_admin, id_estrategia, logo) values ('SEMILLAS AGROZONA CUAUHTEMOC','1','2018-01-03 11:10:27','2018-01-03 11:10:27','1','1', 'cliente.png');</t>
  </si>
  <si>
    <t>INSERT INTO clientes (nombre_comercial, estatus, created_at, updated_at, id_admin, id_estrategia, logo) values ('SEMILLAS PURASANGRE','1','2018-01-03 11:10:27','2018-01-03 11:10:27','1','1', 'cliente.png');</t>
  </si>
  <si>
    <t>INSERT INTO clientes (nombre_comercial, estatus, created_at, updated_at, id_admin, id_estrategia, logo) values ('SENDA A LA ETERNIDAD CEMENTERIO PARA MASCOTAS','1','2018-01-03 11:10:27','2018-01-03 11:10:27','1','1', 'cliente.png');</t>
  </si>
  <si>
    <t>INSERT INTO clientes (nombre_comercial, estatus, created_at, updated_at, id_admin, id_estrategia, logo) values ('SEÑOR CAMARON','1','2018-01-03 11:10:27','2018-01-03 11:10:27','1','1', 'cliente.png');</t>
  </si>
  <si>
    <t>INSERT INTO clientes (nombre_comercial, estatus, created_at, updated_at, id_admin, id_estrategia, logo) values ('SERMATEL ELCTRONICO','1','2018-01-03 11:10:27','2018-01-03 11:10:27','1','1', 'cliente.png');</t>
  </si>
  <si>
    <t>INSERT INTO clientes (nombre_comercial, estatus, created_at, updated_at, id_admin, id_estrategia, logo) values ('SERSA','1','2018-01-03 11:10:27','2018-01-03 11:10:27','1','1', 'cliente.png');</t>
  </si>
  <si>
    <t>INSERT INTO clientes (nombre_comercial, estatus, created_at, updated_at, id_admin, id_estrategia, logo) values ('SERTEI','1','2018-01-03 11:10:27','2018-01-03 11:10:27','1','1', 'cliente.png');</t>
  </si>
  <si>
    <t>INSERT INTO clientes (nombre_comercial, estatus, created_at, updated_at, id_admin, id_estrategia, logo) values ('SERVICIO AEREO LEO LOPEZ','1','2018-01-03 11:10:27','2018-01-03 11:10:27','1','1', 'cliente.png');</t>
  </si>
  <si>
    <t>INSERT INTO clientes (nombre_comercial, estatus, created_at, updated_at, id_admin, id_estrategia, logo) values ('SERVICIO LAS PALMAS','1','2018-01-03 11:10:27','2018-01-03 11:10:27','1','1', 'cliente.png');</t>
  </si>
  <si>
    <t>INSERT INTO clientes (nombre_comercial, estatus, created_at, updated_at, id_admin, id_estrategia, logo) values ('SERVIGLASS','1','2018-01-03 11:10:27','2018-01-03 11:10:27','1','1', 'cliente.png');</t>
  </si>
  <si>
    <t>INSERT INTO clientes (nombre_comercial, estatus, created_at, updated_at, id_admin, id_estrategia, logo) values ('SEYCOM','1','2018-01-03 11:10:27','2018-01-03 11:10:27','1','1', 'cliente.png');</t>
  </si>
  <si>
    <t>INSERT INTO clientes (nombre_comercial, estatus, created_at, updated_at, id_admin, id_estrategia, logo) values ('SGF PROVEDORA','1','2018-01-03 11:10:27','2018-01-03 11:10:27','1','1', 'cliente.png');</t>
  </si>
  <si>
    <t>INSERT INTO clientes (nombre_comercial, estatus, created_at, updated_at, id_admin, id_estrategia, logo) values ('SHIN TOSHIN','1','2018-01-03 11:10:27','2018-01-03 11:10:27','1','1', 'cliente.png');</t>
  </si>
  <si>
    <t>INSERT INTO clientes (nombre_comercial, estatus, created_at, updated_at, id_admin, id_estrategia, logo) values ('SHRIMP HOUSE','1','2018-01-03 11:10:27','2018-01-03 11:10:27','1','1', 'cliente.png');</t>
  </si>
  <si>
    <t>INSERT INTO clientes (nombre_comercial, estatus, created_at, updated_at, id_admin, id_estrategia, logo) values ('SIERRA VERDE','1','2018-01-03 11:10:27','2018-01-03 11:10:27','1','1', 'cliente.png');</t>
  </si>
  <si>
    <t>INSERT INTO clientes (nombre_comercial, estatus, created_at, updated_at, id_admin, id_estrategia, logo) values ('SIGMA SOLAR','1','2018-01-03 11:10:27','2018-01-03 11:10:27','1','1', 'cliente.png');</t>
  </si>
  <si>
    <t>INSERT INTO clientes (nombre_comercial, estatus, created_at, updated_at, id_admin, id_estrategia, logo) values ('SIM MENSAJERIA Y TRANSPORTE','1','2018-01-03 11:10:27','2018-01-03 11:10:27','1','1', 'cliente.png');</t>
  </si>
  <si>
    <t>INSERT INTO clientes (nombre_comercial, estatus, created_at, updated_at, id_admin, id_estrategia, logo) values ('SIMSA','1','2018-01-03 11:10:27','2018-01-03 11:10:27','1','1', 'cliente.png');</t>
  </si>
  <si>
    <t>INSERT INTO clientes (nombre_comercial, estatus, created_at, updated_at, id_admin, id_estrategia, logo) values ('SISA','1','2018-01-03 11:10:27','2018-01-03 11:10:27','1','1', 'cliente.png');</t>
  </si>
  <si>
    <t>INSERT INTO clientes (nombre_comercial, estatus, created_at, updated_at, id_admin, id_estrategia, logo) values ('SISLIM','1','2018-01-03 11:10:27','2018-01-03 11:10:27','1','1', 'cliente.png');</t>
  </si>
  <si>
    <t>INSERT INTO clientes (nombre_comercial, estatus, created_at, updated_at, id_admin, id_estrategia, logo) values ('SISTA','1','2018-01-03 11:10:27','2018-01-03 11:10:27','1','1', 'cliente.png');</t>
  </si>
  <si>
    <t>INSERT INTO clientes (nombre_comercial, estatus, created_at, updated_at, id_admin, id_estrategia, logo) values ('SISTEMA DE CALEFACCION P/HUERTOS','1','2018-01-03 11:10:27','2018-01-03 11:10:27','1','1', 'cliente.png');</t>
  </si>
  <si>
    <t>INSERT INTO clientes (nombre_comercial, estatus, created_at, updated_at, id_admin, id_estrategia, logo) values ('SISTEMA INTEGRAL DE NUTRICION SIN','1','2018-01-03 11:10:27','2018-01-03 11:10:27','1','1', 'cliente.png');</t>
  </si>
  <si>
    <t>INSERT INTO clientes (nombre_comercial, estatus, created_at, updated_at, id_admin, id_estrategia, logo) values ('SISTEMAS EDUCATIVOS DEL NORTE','1','2018-01-03 11:10:27','2018-01-03 11:10:27','1','1', 'cliente.png');</t>
  </si>
  <si>
    <t>INSERT INTO clientes (nombre_comercial, estatus, created_at, updated_at, id_admin, id_estrategia, logo) values ('SKAUTER','1','2018-01-03 11:10:27','2018-01-03 11:10:27','1','1', 'cliente.png');</t>
  </si>
  <si>
    <t>INSERT INTO clientes (nombre_comercial, estatus, created_at, updated_at, id_admin, id_estrategia, logo) values ('SLIM PLASTER','1','2018-01-03 11:10:27','2018-01-03 11:10:27','1','1', 'cliente.png');</t>
  </si>
  <si>
    <t>INSERT INTO clientes (nombre_comercial, estatus, created_at, updated_at, id_admin, id_estrategia, logo) values ('SMART CAN','1','2018-01-03 11:10:27','2018-01-03 11:10:27','1','1', 'cliente.png');</t>
  </si>
  <si>
    <t>INSERT INTO clientes (nombre_comercial, estatus, created_at, updated_at, id_admin, id_estrategia, logo) values ('SMART COOL','1','2018-01-03 11:10:27','2018-01-03 11:10:27','1','1', 'cliente.png');</t>
  </si>
  <si>
    <t>INSERT INTO clientes (nombre_comercial, estatus, created_at, updated_at, id_admin, id_estrategia, logo) values ('SME SANOSIL','1','2018-01-03 11:10:27','2018-01-03 11:10:27','1','1', 'cliente.png');</t>
  </si>
  <si>
    <t>INSERT INTO clientes (nombre_comercial, estatus, created_at, updated_at, id_admin, id_estrategia, logo) values ('SMOKED COCHIS','1','2018-01-03 11:10:27','2018-01-03 11:10:27','1','1', 'cliente.png');</t>
  </si>
  <si>
    <t>INSERT INTO clientes (nombre_comercial, estatus, created_at, updated_at, id_admin, id_estrategia, logo) values ('SMT SEC MASTER TOOLS','1','2018-01-03 11:10:27','2018-01-03 11:10:27','1','1', 'cliente.png');</t>
  </si>
  <si>
    <t>INSERT INTO clientes (nombre_comercial, estatus, created_at, updated_at, id_admin, id_estrategia, logo) values ('SNACK LOKO','1','2018-01-03 11:10:27','2018-01-03 11:10:27','1','1', 'cliente.png');</t>
  </si>
  <si>
    <t>INSERT INTO clientes (nombre_comercial, estatus, created_at, updated_at, id_admin, id_estrategia, logo) values ('SNACK´S HOUSE','1','2018-01-03 11:10:27','2018-01-03 11:10:27','1','1', 'cliente.png');</t>
  </si>
  <si>
    <t>INSERT INTO clientes (nombre_comercial, estatus, created_at, updated_at, id_admin, id_estrategia, logo) values ('SOLECITO FRESH','1','2018-01-03 11:10:27','2018-01-03 11:10:27','1','1', 'cliente.png');</t>
  </si>
  <si>
    <t>INSERT INTO clientes (nombre_comercial, estatus, created_at, updated_at, id_admin, id_estrategia, logo) values ('SOLO BOMBAS DE GASOLINA','1','2018-01-03 11:10:27','2018-01-03 11:10:27','1','1', 'cliente.png');</t>
  </si>
  <si>
    <t>INSERT INTO clientes (nombre_comercial, estatus, created_at, updated_at, id_admin, id_estrategia, logo) values ('SOLUCIONES MOVILES','1','2018-01-03 11:10:27','2018-01-03 11:10:27','1','1', 'cliente.png');</t>
  </si>
  <si>
    <t>INSERT INTO clientes (nombre_comercial, estatus, created_at, updated_at, id_admin, id_estrategia, logo) values ('SOMBREROS R-15','1','2018-01-03 11:10:27','2018-01-03 11:10:27','1','1', 'cliente.png');</t>
  </si>
  <si>
    <t>INSERT INTO clientes (nombre_comercial, estatus, created_at, updated_at, id_admin, id_estrategia, logo) values ('SPA MEDICO TONALI','1','2018-01-03 11:10:27','2018-01-03 11:10:27','1','1', 'cliente.png');</t>
  </si>
  <si>
    <t>INSERT INTO clientes (nombre_comercial, estatus, created_at, updated_at, id_admin, id_estrategia, logo) values ('SPAT MAIL','1','2018-01-03 11:10:27','2018-01-03 11:10:27','1','1', 'cliente.png');</t>
  </si>
  <si>
    <t>INSERT INTO clientes (nombre_comercial, estatus, created_at, updated_at, id_admin, id_estrategia, logo) values ('SPHERA BOUTIQUE','1','2018-01-03 11:10:27','2018-01-03 11:10:27','1','1', 'cliente.png');</t>
  </si>
  <si>
    <t>INSERT INTO clientes (nombre_comercial, estatus, created_at, updated_at, id_admin, id_estrategia, logo) values ('SPLASH BALL','1','2018-01-03 11:10:27','2018-01-03 11:10:27','1','1', 'cliente.png');</t>
  </si>
  <si>
    <t>INSERT INTO clientes (nombre_comercial, estatus, created_at, updated_at, id_admin, id_estrategia, logo) values ('SPNHIIT','1','2018-01-03 11:10:27','2018-01-03 11:10:27','1','1', 'cliente.png');</t>
  </si>
  <si>
    <t>INSERT INTO clientes (nombre_comercial, estatus, created_at, updated_at, id_admin, id_estrategia, logo) values ('SPORT MUSEUM','1','2018-01-03 11:10:27','2018-01-03 11:10:27','1','1', 'cliente.png');</t>
  </si>
  <si>
    <t>INSERT INTO clientes (nombre_comercial, estatus, created_at, updated_at, id_admin, id_estrategia, logo) values ('STAR GATES','1','2018-01-03 11:10:27','2018-01-03 11:10:27','1','1', 'cliente.png');</t>
  </si>
  <si>
    <t>INSERT INTO clientes (nombre_comercial, estatus, created_at, updated_at, id_admin, id_estrategia, logo) values ('START BIEN CAFÉ - BAR','1','2018-01-03 11:10:27','2018-01-03 11:10:27','1','1', 'cliente.png');</t>
  </si>
  <si>
    <t>INSERT INTO clientes (nombre_comercial, estatus, created_at, updated_at, id_admin, id_estrategia, logo) values ('STRIKE BURGER','1','2018-01-03 11:10:27','2018-01-03 11:10:27','1','1', 'cliente.png');</t>
  </si>
  <si>
    <t>INSERT INTO clientes (nombre_comercial, estatus, created_at, updated_at, id_admin, id_estrategia, logo) values ('SUASA','1','2018-01-03 11:10:27','2018-01-03 11:10:27','1','1', 'cliente.png');</t>
  </si>
  <si>
    <t>INSERT INTO clientes (nombre_comercial, estatus, created_at, updated_at, id_admin, id_estrategia, logo) values ('SUMSA','1','2018-01-03 11:10:27','2018-01-03 11:10:27','1','1', 'cliente.png');</t>
  </si>
  <si>
    <t>INSERT INTO clientes (nombre_comercial, estatus, created_at, updated_at, id_admin, id_estrategia, logo) values ('SUN LESS SALON','1','2018-01-03 11:10:27','2018-01-03 11:10:27','1','1', 'cliente.png');</t>
  </si>
  <si>
    <t>INSERT INTO clientes (nombre_comercial, estatus, created_at, updated_at, id_admin, id_estrategia, logo) values ('SUN ROLL SUSHI','1','2018-01-03 11:10:27','2018-01-03 11:10:27','1','1', 'cliente.png');</t>
  </si>
  <si>
    <t>INSERT INTO clientes (nombre_comercial, estatus, created_at, updated_at, id_admin, id_estrategia, logo) values ('SUNLAND SUSHI SSL','1','2018-01-03 11:10:27','2018-01-03 11:10:27','1','1', 'cliente.png');</t>
  </si>
  <si>
    <t>INSERT INTO clientes (nombre_comercial, estatus, created_at, updated_at, id_admin, id_estrategia, logo) values ('SUPER CART','1','2018-01-03 11:10:27','2018-01-03 11:10:27','1','1', 'cliente.png');</t>
  </si>
  <si>
    <t>INSERT INTO clientes (nombre_comercial, estatus, created_at, updated_at, id_admin, id_estrategia, logo) values ('SUPER COLDY','1','2018-01-03 11:10:27','2018-01-03 11:10:27','1','1', 'cliente.png');</t>
  </si>
  <si>
    <t>INSERT INTO clientes (nombre_comercial, estatus, created_at, updated_at, id_admin, id_estrategia, logo) values ('SUPER GELOS','1','2018-01-03 11:10:27','2018-01-03 11:10:27','1','1', 'cliente.png');</t>
  </si>
  <si>
    <t>INSERT INTO clientes (nombre_comercial, estatus, created_at, updated_at, id_admin, id_estrategia, logo) values ('SUPERA','1','2018-01-03 11:10:27','2018-01-03 11:10:27','1','1', 'cliente.png');</t>
  </si>
  <si>
    <t>INSERT INTO clientes (nombre_comercial, estatus, created_at, updated_at, id_admin, id_estrategia, logo) values ('SUPERCERAMICA','1','2018-01-03 11:10:27','2018-01-03 11:10:27','1','1', 'cliente.png');</t>
  </si>
  <si>
    <t>INSERT INTO clientes (nombre_comercial, estatus, created_at, updated_at, id_admin, id_estrategia, logo) values ('SUSAN CARROT´S ICE CREAM &amp; SNACKS','1','2018-01-03 11:10:27','2018-01-03 11:10:27','1','1', 'cliente.png');</t>
  </si>
  <si>
    <t>INSERT INTO clientes (nombre_comercial, estatus, created_at, updated_at, id_admin, id_estrategia, logo) values ('SUSHI LAND 29','1','2018-01-03 11:10:27','2018-01-03 11:10:27','1','1', 'cliente.png');</t>
  </si>
  <si>
    <t>INSERT INTO clientes (nombre_comercial, estatus, created_at, updated_at, id_admin, id_estrategia, logo) values ('SUSHI TO GO','1','2018-01-03 11:10:27','2018-01-03 11:10:27','1','1', 'cliente.png');</t>
  </si>
  <si>
    <t>INSERT INTO clientes (nombre_comercial, estatus, created_at, updated_at, id_admin, id_estrategia, logo) values ('SUSPIROS','1','2018-01-03 11:10:27','2018-01-03 11:10:27','1','1', 'cliente.png');</t>
  </si>
  <si>
    <t>INSERT INTO clientes (nombre_comercial, estatus, created_at, updated_at, id_admin, id_estrategia, logo) values ('TABO SUSHI','1','2018-01-03 11:10:27','2018-01-03 11:10:27','1','1', 'cliente.png');</t>
  </si>
  <si>
    <t>INSERT INTO clientes (nombre_comercial, estatus, created_at, updated_at, id_admin, id_estrategia, logo) values ('TABO SUSHI AND MARTINI LOUNGE','1','2018-01-03 11:10:27','2018-01-03 11:10:27','1','1', 'cliente.png');</t>
  </si>
  <si>
    <t>INSERT INTO clientes (nombre_comercial, estatus, created_at, updated_at, id_admin, id_estrategia, logo) values ('TAC TOTAL AUTOMATION AND CONTROLS','1','2018-01-03 11:10:27','2018-01-03 11:10:27','1','1', 'cliente.png');</t>
  </si>
  <si>
    <t>INSERT INTO clientes (nombre_comercial, estatus, created_at, updated_at, id_admin, id_estrategia, logo) values ('TACO BAJA SHRIMP &amp; BEER','1','2018-01-03 11:10:27','2018-01-03 11:10:27','1','1', 'cliente.png');</t>
  </si>
  <si>
    <t>INSERT INTO clientes (nombre_comercial, estatus, created_at, updated_at, id_admin, id_estrategia, logo) values ('TACO H GRILL','1','2018-01-03 11:10:27','2018-01-03 11:10:27','1','1', 'cliente.png');</t>
  </si>
  <si>
    <t>INSERT INTO clientes (nombre_comercial, estatus, created_at, updated_at, id_admin, id_estrategia, logo) values ('TACO TON','1','2018-01-03 11:10:27','2018-01-03 11:10:27','1','1', 'cliente.png');</t>
  </si>
  <si>
    <t>INSERT INTO clientes (nombre_comercial, estatus, created_at, updated_at, id_admin, id_estrategia, logo) values ('TACOS JAAS LIGHT','1','2018-01-03 11:10:27','2018-01-03 11:10:27','1','1', 'cliente.png');</t>
  </si>
  <si>
    <t>INSERT INTO clientes (nombre_comercial, estatus, created_at, updated_at, id_admin, id_estrategia, logo) values ('TACOS ORIENTALES TOC DE CUERNAVACA','1','2018-01-03 11:10:27','2018-01-03 11:10:27','1','1', 'cliente.png');</t>
  </si>
  <si>
    <t>INSERT INTO clientes (nombre_comercial, estatus, created_at, updated_at, id_admin, id_estrategia, logo) values ('TACT TOTAL','1','2018-01-03 11:10:27','2018-01-03 11:10:27','1','1', 'cliente.png');</t>
  </si>
  <si>
    <t>INSERT INTO clientes (nombre_comercial, estatus, created_at, updated_at, id_admin, id_estrategia, logo) values ('TAMALES DOÑA CECY','1','2018-01-03 11:10:27','2018-01-03 11:10:27','1','1', 'cliente.png');</t>
  </si>
  <si>
    <t>INSERT INTO clientes (nombre_comercial, estatus, created_at, updated_at, id_admin, id_estrategia, logo) values ('TAMALES LA PURISIMA','1','2018-01-03 11:10:27','2018-01-03 11:10:27','1','1', 'cliente.png');</t>
  </si>
  <si>
    <t>INSERT INTO clientes (nombre_comercial, estatus, created_at, updated_at, id_admin, id_estrategia, logo) values ('TANNER','1','2018-01-03 11:10:27','2018-01-03 11:10:27','1','1', 'cliente.png');</t>
  </si>
  <si>
    <t>INSERT INTO clientes (nombre_comercial, estatus, created_at, updated_at, id_admin, id_estrategia, logo) values ('TAQUERIAS EL CHINO','1','2018-01-03 11:10:27','2018-01-03 11:10:27','1','1', 'cliente.png');</t>
  </si>
  <si>
    <t>INSERT INTO clientes (nombre_comercial, estatus, created_at, updated_at, id_admin, id_estrategia, logo) values ('TARAHUMARA MIA','1','2018-01-03 11:10:27','2018-01-03 11:10:27','1','1', 'cliente.png');</t>
  </si>
  <si>
    <t>INSERT INTO clientes (nombre_comercial, estatus, created_at, updated_at, id_admin, id_estrategia, logo) values ('TATTI´SA','1','2018-01-03 11:10:27','2018-01-03 11:10:27','1','1', 'cliente.png');</t>
  </si>
  <si>
    <t>INSERT INTO clientes (nombre_comercial, estatus, created_at, updated_at, id_admin, id_estrategia, logo) values ('TEA SHOP','1','2018-01-03 11:10:27','2018-01-03 11:10:27','1','1', 'cliente.png');</t>
  </si>
  <si>
    <t>INSERT INTO clientes (nombre_comercial, estatus, created_at, updated_at, id_admin, id_estrategia, logo) values ('TECNICOS EN ELEVADORES','1','2018-01-03 11:10:27','2018-01-03 11:10:27','1','1', 'cliente.png');</t>
  </si>
  <si>
    <t>INSERT INTO clientes (nombre_comercial, estatus, created_at, updated_at, id_admin, id_estrategia, logo) values ('TEKTOR','1','2018-01-03 11:10:27','2018-01-03 11:10:27','1','1', 'cliente.png');</t>
  </si>
  <si>
    <t>INSERT INTO clientes (nombre_comercial, estatus, created_at, updated_at, id_admin, id_estrategia, logo) values ('TELECINE','1','2018-01-03 11:10:27','2018-01-03 11:10:27','1','1', 'cliente.png');</t>
  </si>
  <si>
    <t>INSERT INTO clientes (nombre_comercial, estatus, created_at, updated_at, id_admin, id_estrategia, logo) values ('TEMASCAL','1','2018-01-03 11:10:27','2018-01-03 11:10:27','1','1', 'cliente.png');</t>
  </si>
  <si>
    <t>INSERT INTO clientes (nombre_comercial, estatus, created_at, updated_at, id_admin, id_estrategia, logo) values ('TEMESA','1','2018-01-03 11:10:27','2018-01-03 11:10:27','1','1', 'cliente.png');</t>
  </si>
  <si>
    <t>INSERT INTO clientes (nombre_comercial, estatus, created_at, updated_at, id_admin, id_estrategia, logo) values ('TEPORAKA','1','2018-01-03 11:10:27','2018-01-03 11:10:27','1','1', 'cliente.png');</t>
  </si>
  <si>
    <t>INSERT INTO clientes (nombre_comercial, estatus, created_at, updated_at, id_admin, id_estrategia, logo) values ('TERRABLOCK','1','2018-01-03 11:10:27','2018-01-03 11:10:27','1','1', 'cliente.png');</t>
  </si>
  <si>
    <t>INSERT INTO clientes (nombre_comercial, estatus, created_at, updated_at, id_admin, id_estrategia, logo) values ('TERRACOTA','1','2018-01-03 11:10:27','2018-01-03 11:10:27','1','1', 'cliente.png');</t>
  </si>
  <si>
    <t>INSERT INTO clientes (nombre_comercial, estatus, created_at, updated_at, id_admin, id_estrategia, logo) values ('TERRAZAS','1','2018-01-03 11:10:27','2018-01-03 11:10:27','1','1', 'cliente.png');</t>
  </si>
  <si>
    <t>INSERT INTO clientes (nombre_comercial, estatus, created_at, updated_at, id_admin, id_estrategia, logo) values ('TERRITORI','1','2018-01-03 11:10:27','2018-01-03 11:10:27','1','1', 'cliente.png');</t>
  </si>
  <si>
    <t>INSERT INTO clientes (nombre_comercial, estatus, created_at, updated_at, id_admin, id_estrategia, logo) values ('TERRY LEANY BOYER','1','2018-01-03 11:10:27','2018-01-03 11:10:27','1','1', 'cliente.png');</t>
  </si>
  <si>
    <t>INSERT INTO clientes (nombre_comercial, estatus, created_at, updated_at, id_admin, id_estrategia, logo) values ('THE HAPPY MUNCH CO','1','2018-01-03 11:10:27','2018-01-03 11:10:27','1','1', 'cliente.png');</t>
  </si>
  <si>
    <t>INSERT INTO clientes (nombre_comercial, estatus, created_at, updated_at, id_admin, id_estrategia, logo) values ('THE LODGE AT CREEL','1','2018-01-03 11:10:27','2018-01-03 11:10:27','1','1', 'cliente.png');</t>
  </si>
  <si>
    <t>INSERT INTO clientes (nombre_comercial, estatus, created_at, updated_at, id_admin, id_estrategia, logo) values ('THE WODCF','1','2018-01-03 11:10:27','2018-01-03 11:10:27','1','1', 'cliente.png');</t>
  </si>
  <si>
    <t>INSERT INTO clientes (nombre_comercial, estatus, created_at, updated_at, id_admin, id_estrategia, logo) values ('THERMO EXPRESS','1','2018-01-03 11:10:27','2018-01-03 11:10:27','1','1', 'cliente.png');</t>
  </si>
  <si>
    <t>INSERT INTO clientes (nombre_comercial, estatus, created_at, updated_at, id_admin, id_estrategia, logo) values ('TIGERJET','1','2018-01-03 11:10:27','2018-01-03 11:10:27','1','1', 'cliente.png');</t>
  </si>
  <si>
    <t>INSERT INTO clientes (nombre_comercial, estatus, created_at, updated_at, id_admin, id_estrategia, logo) values ('TIPS GIFT SHOP','1','2018-01-03 11:10:27','2018-01-03 11:10:27','1','1', 'cliente.png');</t>
  </si>
  <si>
    <t>INSERT INTO clientes (nombre_comercial, estatus, created_at, updated_at, id_admin, id_estrategia, logo) values ('TOP MAILINK','1','2018-01-03 11:10:27','2018-01-03 11:10:27','1','1', 'cliente.png');</t>
  </si>
  <si>
    <t>INSERT INTO clientes (nombre_comercial, estatus, created_at, updated_at, id_admin, id_estrategia, logo) values ('TOP MEDIOS','1','2018-01-03 11:10:27','2018-01-03 11:10:27','1','1', 'cliente.png');</t>
  </si>
  <si>
    <t>INSERT INTO clientes (nombre_comercial, estatus, created_at, updated_at, id_admin, id_estrategia, logo) values ('TORNILLOS TORRE FUERTE','1','2018-01-03 11:10:27','2018-01-03 11:10:27','1','1', 'cliente.png');</t>
  </si>
  <si>
    <t>INSERT INTO clientes (nombre_comercial, estatus, created_at, updated_at, id_admin, id_estrategia, logo) values ('TORTAS MANDIS','1','2018-01-03 11:10:27','2018-01-03 11:10:27','1','1', 'cliente.png');</t>
  </si>
  <si>
    <t>INSERT INTO clientes (nombre_comercial, estatus, created_at, updated_at, id_admin, id_estrategia, logo) values ('TORTAS MEXICO','1','2018-01-03 11:10:27','2018-01-03 11:10:27','1','1', 'cliente.png');</t>
  </si>
  <si>
    <t>INSERT INTO clientes (nombre_comercial, estatus, created_at, updated_at, id_admin, id_estrategia, logo) values ('TORTAS PARRA','1','2018-01-03 11:10:27','2018-01-03 11:10:27','1','1', 'cliente.png');</t>
  </si>
  <si>
    <t>INSERT INTO clientes (nombre_comercial, estatus, created_at, updated_at, id_admin, id_estrategia, logo) values ('TORTAS PIOLIN','1','2018-01-03 11:10:27','2018-01-03 11:10:27','1','1', 'cliente.png');</t>
  </si>
  <si>
    <t>INSERT INTO clientes (nombre_comercial, estatus, created_at, updated_at, id_admin, id_estrategia, logo) values ('TORTAS SIBERIA','1','2018-01-03 11:10:27','2018-01-03 11:10:27','1','1', 'cliente.png');</t>
  </si>
  <si>
    <t>INSERT INTO clientes (nombre_comercial, estatus, created_at, updated_at, id_admin, id_estrategia, logo) values ('TORTILLERIA LA VICTORIA','1','2018-01-03 11:10:27','2018-01-03 11:10:27','1','1', 'cliente.png');</t>
  </si>
  <si>
    <t>INSERT INTO clientes (nombre_comercial, estatus, created_at, updated_at, id_admin, id_estrategia, logo) values ('TRACTO PARTES PRE','1','2018-01-03 11:10:27','2018-01-03 11:10:27','1','1', 'cliente.png');</t>
  </si>
  <si>
    <t>INSERT INTO clientes (nombre_comercial, estatus, created_at, updated_at, id_admin, id_estrategia, logo) values ('TRAX CHIHUAHUA','1','2018-01-03 11:10:27','2018-01-03 11:10:27','1','1', 'cliente.png');</t>
  </si>
  <si>
    <t>INSERT INTO clientes (nombre_comercial, estatus, created_at, updated_at, id_admin, id_estrategia, logo) values ('TRE RAN','1','2018-01-03 11:10:27','2018-01-03 11:10:27','1','1', 'cliente.png');</t>
  </si>
  <si>
    <t>INSERT INTO clientes (nombre_comercial, estatus, created_at, updated_at, id_admin, id_estrategia, logo) values ('TRIANTURAL','1','2018-01-03 11:10:27','2018-01-03 11:10:27','1','1', 'cliente.png');</t>
  </si>
  <si>
    <t>INSERT INTO clientes (nombre_comercial, estatus, created_at, updated_at, id_admin, id_estrategia, logo) values ('TRIBECA','1','2018-01-03 11:10:27','2018-01-03 11:10:27','1','1', 'cliente.png');</t>
  </si>
  <si>
    <t>INSERT INTO clientes (nombre_comercial, estatus, created_at, updated_at, id_admin, id_estrategia, logo) values ('TRILOGIA QUIMICA','1','2018-01-03 11:10:27','2018-01-03 11:10:27','1','1', 'cliente.png');</t>
  </si>
  <si>
    <t>INSERT INTO clientes (nombre_comercial, estatus, created_at, updated_at, id_admin, id_estrategia, logo) values ('TRITURADORAS DE MARTILLOS EL TIGRE PETERS','1','2018-01-03 11:10:27','2018-01-03 11:10:27','1','1', 'cliente.png');</t>
  </si>
  <si>
    <t>INSERT INTO clientes (nombre_comercial, estatus, created_at, updated_at, id_admin, id_estrategia, logo) values ('TROLL','1','2018-01-03 11:10:27','2018-01-03 11:10:27','1','1', 'cliente.png');</t>
  </si>
  <si>
    <t>INSERT INTO clientes (nombre_comercial, estatus, created_at, updated_at, id_admin, id_estrategia, logo) values ('TROYA COMUNICACIONES','1','2018-01-03 11:10:27','2018-01-03 11:10:27','1','1', 'cliente.png');</t>
  </si>
  <si>
    <t>INSERT INTO clientes (nombre_comercial, estatus, created_at, updated_at, id_admin, id_estrategia, logo) values ('TU SOLUCION','1','2018-01-03 11:10:27','2018-01-03 11:10:27','1','1', 'cliente.png');</t>
  </si>
  <si>
    <t>INSERT INTO clientes (nombre_comercial, estatus, created_at, updated_at, id_admin, id_estrategia, logo) values ('TURISMO B IMPACTO','1','2018-01-03 11:10:27','2018-01-03 11:10:27','1','1', 'cliente.png');</t>
  </si>
  <si>
    <t>INSERT INTO clientes (nombre_comercial, estatus, created_at, updated_at, id_admin, id_estrategia, logo) values ('TURISMOS RAPIDOS DELICIAS','1','2018-01-03 11:10:27','2018-01-03 11:10:27','1','1', 'cliente.png');</t>
  </si>
  <si>
    <t>INSERT INTO clientes (nombre_comercial, estatus, created_at, updated_at, id_admin, id_estrategia, logo) values ('UBJONLINE','1','2018-01-03 11:10:27','2018-01-03 11:10:27','1','1', 'cliente.png');</t>
  </si>
  <si>
    <t>INSERT INTO clientes (nombre_comercial, estatus, created_at, updated_at, id_admin, id_estrategia, logo) values ('UCACSA','1','2018-01-03 11:10:27','2018-01-03 11:10:27','1','1', 'cliente.png');</t>
  </si>
  <si>
    <t>INSERT INTO clientes (nombre_comercial, estatus, created_at, updated_at, id_admin, id_estrategia, logo) values ('ULIKEL','1','2018-01-03 11:10:27','2018-01-03 11:10:27','1','1', 'cliente.png');</t>
  </si>
  <si>
    <t>INSERT INTO clientes (nombre_comercial, estatus, created_at, updated_at, id_admin, id_estrategia, logo) values ('UMAI','1','2018-01-03 11:10:27','2018-01-03 11:10:27','1','1', 'cliente.png');</t>
  </si>
  <si>
    <t>INSERT INTO clientes (nombre_comercial, estatus, created_at, updated_at, id_admin, id_estrategia, logo) values ('UNE','1','2018-01-03 11:10:27','2018-01-03 11:10:27','1','1', 'cliente.png');</t>
  </si>
  <si>
    <t>INSERT INTO clientes (nombre_comercial, estatus, created_at, updated_at, id_admin, id_estrategia, logo) values ('UNEGAS','1','2018-01-03 11:10:27','2018-01-03 11:10:27','1','1', 'cliente.png');</t>
  </si>
  <si>
    <t>INSERT INTO clientes (nombre_comercial, estatus, created_at, updated_at, id_admin, id_estrategia, logo) values ('UNIFORMES VAGA','1','2018-01-03 11:10:27','2018-01-03 11:10:27','1','1', 'cliente.png');</t>
  </si>
  <si>
    <t>INSERT INTO clientes (nombre_comercial, estatus, created_at, updated_at, id_admin, id_estrategia, logo) values ('UNIFRUT','1','2018-01-03 11:10:27','2018-01-03 11:10:27','1','1', 'cliente.png');</t>
  </si>
  <si>
    <t>INSERT INTO clientes (nombre_comercial, estatus, created_at, updated_at, id_admin, id_estrategia, logo) values ('UNIKA HOME','1','2018-01-03 11:10:27','2018-01-03 11:10:27','1','1', 'cliente.png');</t>
  </si>
  <si>
    <t>INSERT INTO clientes (nombre_comercial, estatus, created_at, updated_at, id_admin, id_estrategia, logo) values ('UNITED COUNTRY','1','2018-01-03 11:10:27','2018-01-03 11:10:27','1','1', 'cliente.png');</t>
  </si>
  <si>
    <t>INSERT INTO clientes (nombre_comercial, estatus, created_at, updated_at, id_admin, id_estrategia, logo) values ('URBANIKA UBNK','1','2018-01-03 11:10:27','2018-01-03 11:10:27','1','1', 'cliente.png');</t>
  </si>
  <si>
    <t>INSERT INTO clientes (nombre_comercial, estatus, created_at, updated_at, id_admin, id_estrategia, logo) values ('U-RENT','1','2018-01-03 11:10:27','2018-01-03 11:10:27','1','1', 'cliente.png');</t>
  </si>
  <si>
    <t>INSERT INTO clientes (nombre_comercial, estatus, created_at, updated_at, id_admin, id_estrategia, logo) values ('VALENTINOS','1','2018-01-03 11:10:27','2018-01-03 11:10:27','1','1', 'cliente.png');</t>
  </si>
  <si>
    <t>INSERT INTO clientes (nombre_comercial, estatus, created_at, updated_at, id_admin, id_estrategia, logo) values ('VALENTINOS FOREVER 1977','1','2018-01-03 11:10:27','2018-01-03 11:10:27','1','1', 'cliente.png');</t>
  </si>
  <si>
    <t>INSERT INTO clientes (nombre_comercial, estatus, created_at, updated_at, id_admin, id_estrategia, logo) values ('VALTERRA AUTOMOTRIZ','1','2018-01-03 11:10:27','2018-01-03 11:10:27','1','1', 'cliente.png');</t>
  </si>
  <si>
    <t>INSERT INTO clientes (nombre_comercial, estatus, created_at, updated_at, id_admin, id_estrategia, logo) values ('VANCOUVER DONUT´S','1','2018-01-03 11:10:27','2018-01-03 11:10:27','1','1', 'cliente.png');</t>
  </si>
  <si>
    <t>INSERT INTO clientes (nombre_comercial, estatus, created_at, updated_at, id_admin, id_estrategia, logo) values ('VELO BICIMENSAJERIA','1','2018-01-03 11:10:27','2018-01-03 11:10:27','1','1', 'cliente.png');</t>
  </si>
  <si>
    <t>INSERT INTO clientes (nombre_comercial, estatus, created_at, updated_at, id_admin, id_estrategia, logo) values ('VENTAFACIL','1','2018-01-03 11:10:27','2018-01-03 11:10:27','1','1', 'cliente.png');</t>
  </si>
  <si>
    <t>INSERT INTO clientes (nombre_comercial, estatus, created_at, updated_at, id_admin, id_estrategia, logo) values ('VERTEX OP','1','2018-01-03 11:10:27','2018-01-03 11:10:27','1','1', 'cliente.png');</t>
  </si>
  <si>
    <t>INSERT INTO clientes (nombre_comercial, estatus, created_at, updated_at, id_admin, id_estrategia, logo) values ('VET HOUSE','1','2018-01-03 11:10:27','2018-01-03 11:10:27','1','1', 'cliente.png');</t>
  </si>
  <si>
    <t>INSERT INTO clientes (nombre_comercial, estatus, created_at, updated_at, id_admin, id_estrategia, logo) values ('VETERINARIA LOYA','1','2018-01-03 11:10:27','2018-01-03 11:10:27','1','1', 'cliente.png');</t>
  </si>
  <si>
    <t>INSERT INTO clientes (nombre_comercial, estatus, created_at, updated_at, id_admin, id_estrategia, logo) values ('VETERINARIA RAMOS','1','2018-01-03 11:10:27','2018-01-03 11:10:27','1','1', 'cliente.png');</t>
  </si>
  <si>
    <t>INSERT INTO clientes (nombre_comercial, estatus, created_at, updated_at, id_admin, id_estrategia, logo) values ('VETERINARIA SIGALA','1','2018-01-03 11:10:27','2018-01-03 11:10:27','1','1', 'cliente.png');</t>
  </si>
  <si>
    <t>INSERT INTO clientes (nombre_comercial, estatus, created_at, updated_at, id_admin, id_estrategia, logo) values ('VG UNIFORMES VAGA','1','2018-01-03 11:10:27','2018-01-03 11:10:27','1','1', 'cliente.png');</t>
  </si>
  <si>
    <t>INSERT INTO clientes (nombre_comercial, estatus, created_at, updated_at, id_admin, id_estrategia, logo) values ('VIAPRO','1','2018-01-03 11:10:27','2018-01-03 11:10:27','1','1', 'cliente.png');</t>
  </si>
  <si>
    <t>INSERT INTO clientes (nombre_comercial, estatus, created_at, updated_at, id_admin, id_estrategia, logo) values ('VICTORIA TOURS','1','2018-01-03 11:10:27','2018-01-03 11:10:27','1','1', 'cliente.png');</t>
  </si>
  <si>
    <t>INSERT INTO clientes (nombre_comercial, estatus, created_at, updated_at, id_admin, id_estrategia, logo) values ('VIG PIZZA','1','2018-01-03 11:10:27','2018-01-03 11:10:27','1','1', 'cliente.png');</t>
  </si>
  <si>
    <t>INSERT INTO clientes (nombre_comercial, estatus, created_at, updated_at, id_admin, id_estrategia, logo) values ('VIMARK','1','2018-01-03 11:10:27','2018-01-03 11:10:27','1','1', 'cliente.png');</t>
  </si>
  <si>
    <t>INSERT INTO clientes (nombre_comercial, estatus, created_at, updated_at, id_admin, id_estrategia, logo) values ('VIRTUAL COMPUTER','1','2018-01-03 11:10:27','2018-01-03 11:10:27','1','1', 'cliente.png');</t>
  </si>
  <si>
    <t>INSERT INTO clientes (nombre_comercial, estatus, created_at, updated_at, id_admin, id_estrategia, logo) values ('VIRTUAL SUPLLY','1','2018-01-03 11:10:27','2018-01-03 11:10:27','1','1', 'cliente.png');</t>
  </si>
  <si>
    <t>INSERT INTO clientes (nombre_comercial, estatus, created_at, updated_at, id_admin, id_estrategia, logo) values ('VISA DEL NORTE','1','2018-01-03 11:10:27','2018-01-03 11:10:27','1','1', 'cliente.png');</t>
  </si>
  <si>
    <t>INSERT INTO clientes (nombre_comercial, estatus, created_at, updated_at, id_admin, id_estrategia, logo) values ('VISION SALUDABLE','1','2018-01-03 11:10:27','2018-01-03 11:10:27','1','1', 'cliente.png');</t>
  </si>
  <si>
    <t>INSERT INTO clientes (nombre_comercial, estatus, created_at, updated_at, id_admin, id_estrategia, logo) values ('VITAL DUAL SYSTEMS VDS','1','2018-01-03 11:10:27','2018-01-03 11:10:27','1','1', 'cliente.png');</t>
  </si>
  <si>
    <t>INSERT INTO clientes (nombre_comercial, estatus, created_at, updated_at, id_admin, id_estrategia, logo) values ('VITASHOP','1','2018-01-03 11:10:27','2018-01-03 11:10:27','1','1', 'cliente.png');</t>
  </si>
  <si>
    <t>INSERT INTO clientes (nombre_comercial, estatus, created_at, updated_at, id_admin, id_estrategia, logo) values ('VORTEX','1','2018-01-03 11:10:27','2018-01-03 11:10:27','1','1', 'cliente.png');</t>
  </si>
  <si>
    <t>INSERT INTO clientes (nombre_comercial, estatus, created_at, updated_at, id_admin, id_estrategia, logo) values ('VTC WEST - SILVER STAR','1','2018-01-03 11:10:27','2018-01-03 11:10:27','1','1', 'cliente.png');</t>
  </si>
  <si>
    <t>INSERT INTO clientes (nombre_comercial, estatus, created_at, updated_at, id_admin, id_estrategia, logo) values ('VTS VIRTUAL TECHNOLOGY SYSTEMS','1','2018-01-03 11:10:27','2018-01-03 11:10:27','1','1', 'cliente.png');</t>
  </si>
  <si>
    <t>INSERT INTO clientes (nombre_comercial, estatus, created_at, updated_at, id_admin, id_estrategia, logo) values ('WEAR THE DRESS','1','2018-01-03 11:10:27','2018-01-03 11:10:27','1','1', 'cliente.png');</t>
  </si>
  <si>
    <t>INSERT INTO clientes (nombre_comercial, estatus, created_at, updated_at, id_admin, id_estrategia, logo) values ('WENOMI','1','2018-01-03 11:10:27','2018-01-03 11:10:27','1','1', 'cliente.png');</t>
  </si>
  <si>
    <t>INSERT INTO clientes (nombre_comercial, estatus, created_at, updated_at, id_admin, id_estrategia, logo) values ('WESTERN RANCH','1','2018-01-03 11:10:27','2018-01-03 11:10:27','1','1', 'cliente.png');</t>
  </si>
  <si>
    <t>INSERT INTO clientes (nombre_comercial, estatus, created_at, updated_at, id_admin, id_estrategia, logo) values ('WIEBOXSTARS','1','2018-01-03 11:10:27','2018-01-03 11:10:27','1','1', 'cliente.png');</t>
  </si>
  <si>
    <t>INSERT INTO clientes (nombre_comercial, estatus, created_at, updated_at, id_admin, id_estrategia, logo) values ('WINDOORS','1','2018-01-03 11:10:27','2018-01-03 11:10:27','1','1', 'cliente.png');</t>
  </si>
  <si>
    <t>INSERT INTO clientes (nombre_comercial, estatus, created_at, updated_at, id_admin, id_estrategia, logo) values ('WINTEC WINDOWS TECNOLOGY','1','2018-01-03 11:10:27','2018-01-03 11:10:27','1','1', 'cliente.png');</t>
  </si>
  <si>
    <t>INSERT INTO clientes (nombre_comercial, estatus, created_at, updated_at, id_admin, id_estrategia, logo) values ('WOKO LOKO','1','2018-01-03 11:10:27','2018-01-03 11:10:27','1','1', 'cliente.png');</t>
  </si>
  <si>
    <t>INSERT INTO clientes (nombre_comercial, estatus, created_at, updated_at, id_admin, id_estrategia, logo) values ('WOLMAR','1','2018-01-03 11:10:27','2018-01-03 11:10:27','1','1', 'cliente.png');</t>
  </si>
  <si>
    <t>INSERT INTO clientes (nombre_comercial, estatus, created_at, updated_at, id_admin, id_estrategia, logo) values ('WOMEN&amp;MEN','1','2018-01-03 11:10:27','2018-01-03 11:10:27','1','1', 'cliente.png');</t>
  </si>
  <si>
    <t>INSERT INTO clientes (nombre_comercial, estatus, created_at, updated_at, id_admin, id_estrategia, logo) values ('WONDER EXPERIENCE','1','2018-01-03 11:10:27','2018-01-03 11:10:27','1','1', 'cliente.png');</t>
  </si>
  <si>
    <t>INSERT INTO clientes (nombre_comercial, estatus, created_at, updated_at, id_admin, id_estrategia, logo) values ('WOODWORK INTERIOR DESING','1','2018-01-03 11:10:27','2018-01-03 11:10:27','1','1', 'cliente.png');</t>
  </si>
  <si>
    <t>INSERT INTO clientes (nombre_comercial, estatus, created_at, updated_at, id_admin, id_estrategia, logo) values ('WOOLFOLK','1','2018-01-03 11:10:27','2018-01-03 11:10:27','1','1', 'cliente.png');</t>
  </si>
  <si>
    <t>INSERT INTO clientes (nombre_comercial, estatus, created_at, updated_at, id_admin, id_estrategia, logo) values ('WORK SAFE','1','2018-01-03 11:10:27','2018-01-03 11:10:27','1','1', 'cliente.png');</t>
  </si>
  <si>
    <t>INSERT INTO clientes (nombre_comercial, estatus, created_at, updated_at, id_admin, id_estrategia, logo) values ('WRAGNNER','1','2018-01-03 11:10:27','2018-01-03 11:10:27','1','1', 'cliente.png');</t>
  </si>
  <si>
    <t>INSERT INTO clientes (nombre_comercial, estatus, created_at, updated_at, id_admin, id_estrategia, logo) values ('WWW.CABALLO.TV','1','2018-01-03 11:10:27','2018-01-03 11:10:27','1','1', 'cliente.png');</t>
  </si>
  <si>
    <t>INSERT INTO clientes (nombre_comercial, estatus, created_at, updated_at, id_admin, id_estrategia, logo) values ('WWW.ECLASIFICA2.COM','1','2018-01-03 11:10:27','2018-01-03 11:10:27','1','1', 'cliente.png');</t>
  </si>
  <si>
    <t>INSERT INTO clientes (nombre_comercial, estatus, created_at, updated_at, id_admin, id_estrategia, logo) values ('XALDO','1','2018-01-03 11:10:27','2018-01-03 11:10:27','1','1', 'cliente.png');</t>
  </si>
  <si>
    <t>INSERT INTO clientes (nombre_comercial, estatus, created_at, updated_at, id_admin, id_estrategia, logo) values ('XOL PARK','1','2018-01-03 11:10:27','2018-01-03 11:10:27','1','1', 'cliente.png');</t>
  </si>
  <si>
    <t>INSERT INTO clientes (nombre_comercial, estatus, created_at, updated_at, id_admin, id_estrategia, logo) values ('XTRAINING','1','2018-01-03 11:10:27','2018-01-03 11:10:27','1','1', 'cliente.png');</t>
  </si>
  <si>
    <t>INSERT INTO clientes (nombre_comercial, estatus, created_at, updated_at, id_admin, id_estrategia, logo) values ('YAKI-YANG','1','2018-01-03 11:10:27','2018-01-03 11:10:27','1','1', 'cliente.png');</t>
  </si>
  <si>
    <t>INSERT INTO clientes (nombre_comercial, estatus, created_at, updated_at, id_admin, id_estrategia, logo) values ('YAQUIS DE OBREGON','1','2018-01-03 11:10:27','2018-01-03 11:10:27','1','1', 'cliente.png');</t>
  </si>
  <si>
    <t>INSERT INTO clientes (nombre_comercial, estatus, created_at, updated_at, id_admin, id_estrategia, logo) values ('YARPO','1','2018-01-03 11:10:27','2018-01-03 11:10:27','1','1', 'cliente.png');</t>
  </si>
  <si>
    <t>INSERT INTO clientes (nombre_comercial, estatus, created_at, updated_at, id_admin, id_estrategia, logo) values ('YOMM YOGO','1','2018-01-03 11:10:27','2018-01-03 11:10:27','1','1', 'cliente.png');</t>
  </si>
  <si>
    <t>INSERT INTO clientes (nombre_comercial, estatus, created_at, updated_at, id_admin, id_estrategia, logo) values ('YSLETA GARAGE DOOR','1','2018-01-03 11:10:27','2018-01-03 11:10:27','1','1', 'cliente.png');</t>
  </si>
  <si>
    <t>INSERT INTO clientes (nombre_comercial, estatus, created_at, updated_at, id_admin, id_estrategia, logo) values ('Z ZARO','1','2018-01-03 11:10:27','2018-01-03 11:10:27','1','1', 'cliente.png');</t>
  </si>
  <si>
    <t>INSERT INTO clientes (nombre_comercial, estatus, created_at, updated_at, id_admin, id_estrategia, logo) values ('ZAPATERIA CORONA','1','2018-01-03 11:10:27','2018-01-03 11:10:27','1','1', 'cliente.png');</t>
  </si>
  <si>
    <t>INSERT INTO clientes (nombre_comercial, estatus, created_at, updated_at, id_admin, id_estrategia, logo) values ('ZAPPHIRE','1','2018-01-03 11:10:27','2018-01-03 11:10:27','1','1', 'cliente.png');</t>
  </si>
  <si>
    <t>INSERT INTO clientes (nombre_comercial, estatus, created_at, updated_at, id_admin, id_estrategia, logo) values ('ZARO','1','2018-01-03 11:10:27','2018-01-03 11:10:27','1','1', 'cliente.png');</t>
  </si>
  <si>
    <t>INSERT INTO clientes (nombre_comercial, estatus, created_at, updated_at, id_admin, id_estrategia, logo) values ('ZUPER VARA','1','2018-01-03 11:10:27','2018-01-03 11:10:27','1','1', 'cliente.png');</t>
  </si>
  <si>
    <t>insert into control (nombre, estatus, id_cliente, id_admin, created_at, updated_at) values ('</t>
  </si>
  <si>
    <t>insert into control (nombre, estatus, id_cliente, id_admin, created_at, updated_at) values ('¡EL BUEN HELADO, COMO ES!','1','1017','1','2018-01-23 11:10:27','2018-01-23 11:10:27');</t>
  </si>
  <si>
    <t>insert into control (nombre, estatus, id_cliente, id_admin, created_at, updated_at) values ('¡LLAMANOS, NOSOTROS VAMOS!','1','45','1','2018-01-23 11:10:27','2018-01-23 11:10:27');</t>
  </si>
  <si>
    <t>insert into control (nombre, estatus, id_cliente, id_admin, created_at, updated_at) values ('10 CIRCUITO DIEZ WOMAN FITNESS CENTER','1','195','1','2018-01-23 11:10:27','2018-01-23 11:10:27');</t>
  </si>
  <si>
    <t>insert into control (nombre, estatus, id_cliente, id_admin, created_at, updated_at) values ('1001 DISFRACES','1','2','1','2018-01-23 11:10:27','2018-01-23 11:10:27');</t>
  </si>
  <si>
    <t>insert into control (nombre, estatus, id_cliente, id_admin, created_at, updated_at) values ('24/7 SERVICIOS NMOBILIARIOS','1','3','1','2018-01-23 11:10:27','2018-01-23 11:10:27');</t>
  </si>
  <si>
    <t>insert into control (nombre, estatus, id_cliente, id_admin, created_at, updated_at) values ('27 Y SALSAS','1','4','1','2018-01-23 11:10:27','2018-01-23 11:10:27');</t>
  </si>
  <si>
    <t>insert into control (nombre, estatus, id_cliente, id_admin, created_at, updated_at) values ('360 ADVENTURE SPORTS','1','5','1','2018-01-23 11:10:27','2018-01-23 11:10:27');</t>
  </si>
  <si>
    <t>insert into control (nombre, estatus, id_cliente, id_admin, created_at, updated_at) values ('360 FIX','1','548','1','2018-01-23 11:10:27','2018-01-23 11:10:27');</t>
  </si>
  <si>
    <t>insert into control (nombre, estatus, id_cliente, id_admin, created_at, updated_at) values ('4X4BOOTS ALL TERRAIN ALL WORK BY MALCREADO','1','345','1','2018-01-23 11:10:27','2018-01-23 11:10:27');</t>
  </si>
  <si>
    <t>insert into control (nombre, estatus, id_cliente, id_admin, created_at, updated_at) values ('A EMPRESAS RENTABLES','1','13','1','2018-01-23 11:10:27','2018-01-23 11:10:27');</t>
  </si>
  <si>
    <t>insert into control (nombre, estatus, id_cliente, id_admin, created_at, updated_at) values ('A GRUPO INDUSTRIAL ADVANTAGE TECNOLOGIA CL 09','1','461','1','2018-01-23 11:10:27','2018-01-23 11:10:27');</t>
  </si>
  <si>
    <t>insert into control (nombre, estatus, id_cliente, id_admin, created_at, updated_at) values ('A GRUPO INDUSTRIAL ADVANTAGE TECNOLOGIA CL 42','1','461','1','2018-01-23 11:10:27','2018-01-23 11:10:27');</t>
  </si>
  <si>
    <t>insert into control (nombre, estatus, id_cliente, id_admin, created_at, updated_at) values ('A LA VANGUARDIA EN EL CUIDADO DE HERIDAS','1','728','1','2018-01-23 11:10:27','2018-01-23 11:10:27');</t>
  </si>
  <si>
    <t>insert into control (nombre, estatus, id_cliente, id_admin, created_at, updated_at) values ('A&amp;G BAJA SHRIMP &amp; BEER','1','1028','1','2018-01-23 11:10:27','2018-01-23 11:10:27');</t>
  </si>
  <si>
    <t>insert into control (nombre, estatus, id_cliente, id_admin, created_at, updated_at) values ('A+B','1','614','1','2018-01-23 11:10:27','2018-01-23 11:10:27');</t>
  </si>
  <si>
    <t>insert into control (nombre, estatus, id_cliente, id_admin, created_at, updated_at) values ('ABASTECEDORA DE FIERRO Y ACERO','1','458','1','2018-01-23 11:10:27','2018-01-23 11:10:27');</t>
  </si>
  <si>
    <t>insert into control (nombre, estatus, id_cliente, id_admin, created_at, updated_at) values ('ABCEDARIO DEL AUTOMOVIL','1','706','1','2018-01-23 11:10:27','2018-01-23 11:10:27');</t>
  </si>
  <si>
    <t>insert into control (nombre, estatus, id_cliente, id_admin, created_at, updated_at) values ('ABRASIVE SOLUTIONS CONVERTING CENTER','1','7','1','2018-01-23 11:10:27','2018-01-23 11:10:27');</t>
  </si>
  <si>
    <t>insert into control (nombre, estatus, id_cliente, id_admin, created_at, updated_at) values ('ABSTRACT','1','1075','1','2018-01-23 11:10:27','2018-01-23 11:10:27');</t>
  </si>
  <si>
    <t>insert into control (nombre, estatus, id_cliente, id_admin, created_at, updated_at) values ('ACACIA','1','8','1','2018-01-23 11:10:27','2018-01-23 11:10:27');</t>
  </si>
  <si>
    <t>insert into control (nombre, estatus, id_cliente, id_admin, created_at, updated_at) values ('ACADEMIA DE IDIOMAS LEIBNITZ','1','9','1','2018-01-23 11:10:27','2018-01-23 11:10:27');</t>
  </si>
  <si>
    <t>insert into control (nombre, estatus, id_cliente, id_admin, created_at, updated_at) values ('ACEROS INDUSTRIALES EPC','1','11','1','2018-01-23 11:10:27','2018-01-23 11:10:27');</t>
  </si>
  <si>
    <t>insert into control (nombre, estatus, id_cliente, id_admin, created_at, updated_at) values ('ACEROS OWER SIEMPRE CONFIABLES…. SIEMPRE CONTIGO','1','12','1','2018-01-23 11:10:27','2018-01-23 11:10:27');</t>
  </si>
  <si>
    <t>insert into control (nombre, estatus, id_cliente, id_admin, created_at, updated_at) values ('ACROB SMART CAN DE LUXE','1','991','1','2018-01-23 11:10:27','2018-01-23 11:10:27');</t>
  </si>
  <si>
    <t>insert into control (nombre, estatus, id_cliente, id_admin, created_at, updated_at) values ('AD ANIMAL DRIVE','1','43','1','2018-01-23 11:10:27','2018-01-23 11:10:27');</t>
  </si>
  <si>
    <t>insert into control (nombre, estatus, id_cliente, id_admin, created_at, updated_at) values ('ADN CONSULTING','1','15','1','2018-01-23 11:10:27','2018-01-23 11:10:27');</t>
  </si>
  <si>
    <t>insert into control (nombre, estatus, id_cliente, id_admin, created_at, updated_at) values ('ADOORS','1','16','1','2018-01-23 11:10:27','2018-01-23 11:10:27');</t>
  </si>
  <si>
    <t>insert into control (nombre, estatus, id_cliente, id_admin, created_at, updated_at) values ('AEM ASOCIACION EMPRESARIAL MEXICANA','1','17','1','2018-01-23 11:10:27','2018-01-23 11:10:27');</t>
  </si>
  <si>
    <t>insert into control (nombre, estatus, id_cliente, id_admin, created_at, updated_at) values ('AFC AUTOFLETES CHIHUAHUA','1','18','1','2018-01-23 11:10:27','2018-01-23 11:10:27');</t>
  </si>
  <si>
    <t>insert into control (nombre, estatus, id_cliente, id_admin, created_at, updated_at) values ('AFC LOGISTICS WAREHOUSING TRANSPORTATION','1','18','1','2018-01-23 11:10:27','2018-01-23 11:10:27');</t>
  </si>
  <si>
    <t>insert into control (nombre, estatus, id_cliente, id_admin, created_at, updated_at) values ('AFER','1','19','1','2018-01-23 11:10:27','2018-01-23 11:10:27');</t>
  </si>
  <si>
    <t>insert into control (nombre, estatus, id_cliente, id_admin, created_at, updated_at) values ('AGRICOLA CASTILLO','1','20','1','2018-01-23 11:10:27','2018-01-23 11:10:27');</t>
  </si>
  <si>
    <t>insert into control (nombre, estatus, id_cliente, id_admin, created_at, updated_at) values ('AGRO POWER GP GRUPO PAPIGOCHIC','1','466','1','2018-01-23 11:10:27','2018-01-23 11:10:27');</t>
  </si>
  <si>
    <t>insert into control (nombre, estatus, id_cliente, id_admin, created_at, updated_at) values ('AGROFE','1','21','1','2018-01-23 11:10:27','2018-01-23 11:10:27');</t>
  </si>
  <si>
    <t>insert into control (nombre, estatus, id_cliente, id_admin, created_at, updated_at) values ('AH CHILES','1','24','1','2018-01-23 11:10:27','2018-01-23 11:10:27');</t>
  </si>
  <si>
    <t>insert into control (nombre, estatus, id_cliente, id_admin, created_at, updated_at) values ('AJESA','1','26','1','2018-01-23 11:10:27','2018-01-23 11:10:27');</t>
  </si>
  <si>
    <t>insert into control (nombre, estatus, id_cliente, id_admin, created_at, updated_at) values ('AJOLIVO','1','611','1','2018-01-23 11:10:27','2018-01-23 11:10:27');</t>
  </si>
  <si>
    <t>insert into control (nombre, estatus, id_cliente, id_admin, created_at, updated_at) values ('AL SERVICIO DE UN GRAN TERRITORIO','1','458','1','2018-01-23 11:10:27','2018-01-23 11:10:27');</t>
  </si>
  <si>
    <t>insert into control (nombre, estatus, id_cliente, id_admin, created_at, updated_at) values ('ALAC','1','28','1','2018-01-23 11:10:27','2018-01-23 11:10:27');</t>
  </si>
  <si>
    <t>insert into control (nombre, estatus, id_cliente, id_admin, created_at, updated_at) values ('ALEMAN DE ORO','1','979','1','2018-01-23 11:10:27','2018-01-23 11:10:27');</t>
  </si>
  <si>
    <t>insert into control (nombre, estatus, id_cliente, id_admin, created_at, updated_at) values ('ALF SECURITY','1','30','1','2018-01-23 11:10:27','2018-01-23 11:10:27');</t>
  </si>
  <si>
    <t>insert into control (nombre, estatus, id_cliente, id_admin, created_at, updated_at) values ('ALIMENTA TU IMAGINACION','1','1122','1','2018-01-23 11:10:27','2018-01-23 11:10:27');</t>
  </si>
  <si>
    <t>insert into control (nombre, estatus, id_cliente, id_admin, created_at, updated_at) values ('ALITAS S.O.S.','1','677','1','2018-01-23 11:10:27','2018-01-23 11:10:27');</t>
  </si>
  <si>
    <t>insert into control (nombre, estatus, id_cliente, id_admin, created_at, updated_at) values ('ALKILA','1','33','1','2018-01-23 11:10:27','2018-01-23 11:10:27');</t>
  </si>
  <si>
    <t>insert into control (nombre, estatus, id_cliente, id_admin, created_at, updated_at) values ('ALLEGRO SHOW','1','34','1','2018-01-23 11:10:27','2018-01-23 11:10:27');</t>
  </si>
  <si>
    <t>insert into control (nombre, estatus, id_cliente, id_admin, created_at, updated_at) values ('ALLPOWER','1','858','1','2018-01-23 11:10:27','2018-01-23 11:10:27');</t>
  </si>
  <si>
    <t>insert into control (nombre, estatus, id_cliente, id_admin, created_at, updated_at) values ('ALM ABASTECEDORA DE LACTEOS MERCADO','1','850','1','2018-01-23 11:10:27','2018-01-23 11:10:27');</t>
  </si>
  <si>
    <t>insert into control (nombre, estatus, id_cliente, id_admin, created_at, updated_at) values ('ALM ABASTECEDORA MERCADO','1','850','1','2018-01-23 11:10:27','2018-01-23 11:10:27');</t>
  </si>
  <si>
    <t>insert into control (nombre, estatus, id_cliente, id_admin, created_at, updated_at) values ('ALÓ APARATOS AUDITIVOS','1','35','1','2018-01-23 11:10:27','2018-01-23 11:10:27');</t>
  </si>
  <si>
    <t>insert into control (nombre, estatus, id_cliente, id_admin, created_at, updated_at) values ('ALPINO COMERCIAL','1','36','1','2018-01-23 11:10:27','2018-01-23 11:10:27');</t>
  </si>
  <si>
    <t>insert into control (nombre, estatus, id_cliente, id_admin, created_at, updated_at) values ('ALTO VERDE','1','37','1','2018-01-23 11:10:27','2018-01-23 11:10:27');</t>
  </si>
  <si>
    <t>insert into control (nombre, estatus, id_cliente, id_admin, created_at, updated_at) values ('AMARANTA GALLERY','1','424','1','2018-01-23 11:10:27','2018-01-23 11:10:27');</t>
  </si>
  <si>
    <t>insert into control (nombre, estatus, id_cliente, id_admin, created_at, updated_at) values ('AMBIGUS','1','38','1','2018-01-23 11:10:27','2018-01-23 11:10:27');</t>
  </si>
  <si>
    <t>insert into control (nombre, estatus, id_cliente, id_admin, created_at, updated_at) values ('AMERICAS MEDICAL','1','39','1','2018-01-23 11:10:27','2018-01-23 11:10:27');</t>
  </si>
  <si>
    <t>insert into control (nombre, estatus, id_cliente, id_admin, created_at, updated_at) values ('AMERIVENT PARA APRENDER A EMPRENDER','1','40','1','2018-01-23 11:10:27','2018-01-23 11:10:27');</t>
  </si>
  <si>
    <t>insert into control (nombre, estatus, id_cliente, id_admin, created_at, updated_at) values ('AMEX MACHINERY','1','454','1','2018-01-23 11:10:27','2018-01-23 11:10:27');</t>
  </si>
  <si>
    <t>insert into control (nombre, estatus, id_cliente, id_admin, created_at, updated_at) values ('AMF GROUP','1','495','1','2018-01-23 11:10:27','2018-01-23 11:10:27');</t>
  </si>
  <si>
    <t>insert into control (nombre, estatus, id_cliente, id_admin, created_at, updated_at) values ('AMIGA MODA BELLEZA SALUD FAMILIA DECORACION','1','41','1','2018-01-23 11:10:27','2018-01-23 11:10:27');</t>
  </si>
  <si>
    <t>insert into control (nombre, estatus, id_cliente, id_admin, created_at, updated_at) values ('ANALISIS TECNICO','1','495','1','2018-01-23 11:10:27','2018-01-23 11:10:27');</t>
  </si>
  <si>
    <t>insert into control (nombre, estatus, id_cliente, id_admin, created_at, updated_at) values ('ANDRE COCHERAS Y ACCESOS AUTOMATICOS','1','42','1','2018-01-23 11:10:27','2018-01-23 11:10:27');</t>
  </si>
  <si>
    <t>insert into control (nombre, estatus, id_cliente, id_admin, created_at, updated_at) values ('ANIMANIA','1','44','1','2018-01-23 11:10:27','2018-01-23 11:10:27');</t>
  </si>
  <si>
    <t>insert into control (nombre, estatus, id_cliente, id_admin, created_at, updated_at) values ('ANSA MUEBLERÍAS','1','45','1','2018-01-23 11:10:27','2018-01-23 11:10:27');</t>
  </si>
  <si>
    <t>insert into control (nombre, estatus, id_cliente, id_admin, created_at, updated_at) values ('ANSA PREMIA TU PUNTUALIDAD','1','45','1','2018-01-23 11:10:27','2018-01-23 11:10:27');</t>
  </si>
  <si>
    <t>insert into control (nombre, estatus, id_cliente, id_admin, created_at, updated_at) values ('ANTRO SALON','1','46','1','2018-01-23 11:10:27','2018-01-23 11:10:27');</t>
  </si>
  <si>
    <t>insert into control (nombre, estatus, id_cliente, id_admin, created_at, updated_at) values ('AP AUTOPARTES DE COLISUION COPAZHSA','1','226','1','2018-01-23 11:10:27','2018-01-23 11:10:27');</t>
  </si>
  <si>
    <t>insert into control (nombre, estatus, id_cliente, id_admin, created_at, updated_at) values ('APLICACION PARA DISPOSITIVOS MOVILES DE OCULTAMIENTO DE APLICACIONES, ARCHIVOS, A TRAVES DE UN SEGUNDO USUARIO O PERSONAL.','1','369','1','2018-01-23 11:10:27','2018-01-23 11:10:27');</t>
  </si>
  <si>
    <t>insert into control (nombre, estatus, id_cliente, id_admin, created_at, updated_at) values ('APROMESA','1','48','1','2018-01-23 11:10:27','2018-01-23 11:10:27');</t>
  </si>
  <si>
    <t>insert into control (nombre, estatus, id_cliente, id_admin, created_at, updated_at) values ('AQUA VITAL','1','49','1','2018-01-23 11:10:27','2018-01-23 11:10:27');</t>
  </si>
  <si>
    <t>insert into control (nombre, estatus, id_cliente, id_admin, created_at, updated_at) values ('AQUABLU','1','50','1','2018-01-23 11:10:27','2018-01-23 11:10:27');</t>
  </si>
  <si>
    <t>insert into control (nombre, estatus, id_cliente, id_admin, created_at, updated_at) values ('ARAMBULA LA RAIZ DE LA SALUD','1','52','1','2018-01-23 11:10:27','2018-01-23 11:10:27');</t>
  </si>
  <si>
    <t>insert into control (nombre, estatus, id_cliente, id_admin, created_at, updated_at) values ('ARANDANOS PASTELES CASEROS','1','53','1','2018-01-23 11:10:27','2018-01-23 11:10:27');</t>
  </si>
  <si>
    <t>insert into control (nombre, estatus, id_cliente, id_admin, created_at, updated_at) values ('ARBOL DE VIDA (NOMINATIVA)','1','54','1','2018-01-23 11:10:27','2018-01-23 11:10:27');</t>
  </si>
  <si>
    <t>insert into control (nombre, estatus, id_cliente, id_admin, created_at, updated_at) values ('ARGOM PROMOTIONS','1','55','1','2018-01-23 11:10:27','2018-01-23 11:10:27');</t>
  </si>
  <si>
    <t>insert into control (nombre, estatus, id_cliente, id_admin, created_at, updated_at) values ('ARI','1','462','1','2018-01-23 11:10:27','2018-01-23 11:10:27');</t>
  </si>
  <si>
    <t>insert into control (nombre, estatus, id_cliente, id_admin, created_at, updated_at) values ('ARIA','1','56','1','2018-01-23 11:10:27','2018-01-23 11:10:27');</t>
  </si>
  <si>
    <t>insert into control (nombre, estatus, id_cliente, id_admin, created_at, updated_at) values ('ARMANDO VILLARREAL','1','791','1','2018-01-23 11:10:27','2018-01-23 11:10:27');</t>
  </si>
  <si>
    <t>insert into control (nombre, estatus, id_cliente, id_admin, created_at, updated_at) values ('ARMONIZZA STONE &amp; TILE REALCE EN PIEDRA','1','58','1','2018-01-23 11:10:27','2018-01-23 11:10:27');</t>
  </si>
  <si>
    <t>insert into control (nombre, estatus, id_cliente, id_admin, created_at, updated_at) values ('ARRENDAMIENTOS Y CONSTRUCCIONES MOHINORA','1','719','1','2018-01-23 11:10:27','2018-01-23 11:10:27');</t>
  </si>
  <si>
    <t>insert into control (nombre, estatus, id_cliente, id_admin, created_at, updated_at) values ('ARTE RUSTICO','1','60','1','2018-01-23 11:10:27','2018-01-23 11:10:27');</t>
  </si>
  <si>
    <t>insert into control (nombre, estatus, id_cliente, id_admin, created_at, updated_at) values ('ARTES MARCIALES MIXTAS FIGHT CLUB MASTERING FCM','1','402','1','2018-01-23 11:10:27','2018-01-23 11:10:27');</t>
  </si>
  <si>
    <t>insert into control (nombre, estatus, id_cliente, id_admin, created_at, updated_at) values ('ARTIGRAF','1','61','1','2018-01-23 11:10:27','2018-01-23 11:10:27');</t>
  </si>
  <si>
    <t>insert into control (nombre, estatus, id_cliente, id_admin, created_at, updated_at) values ('ARTOFFISCHOOL','1','62','1','2018-01-23 11:10:27','2018-01-23 11:10:27');</t>
  </si>
  <si>
    <t>insert into control (nombre, estatus, id_cliente, id_admin, created_at, updated_at) values ('ASADERO EL MAGO ADM','1','63','1','2018-01-23 11:10:27','2018-01-23 11:10:27');</t>
  </si>
  <si>
    <t>insert into control (nombre, estatus, id_cliente, id_admin, created_at, updated_at) values ('ASADERO TT TACO TACO','1','64','1','2018-01-23 11:10:27','2018-01-23 11:10:27');</t>
  </si>
  <si>
    <t>insert into control (nombre, estatus, id_cliente, id_admin, created_at, updated_at) values ('ASHA','1','65','1','2018-01-23 11:10:27','2018-01-23 11:10:27');</t>
  </si>
  <si>
    <t>insert into control (nombre, estatus, id_cliente, id_admin, created_at, updated_at) values ('ATE DE MI CORAZON','1','66','1','2018-01-23 11:10:27','2018-01-23 11:10:27');</t>
  </si>
  <si>
    <t>insert into control (nombre, estatus, id_cliente, id_admin, created_at, updated_at) values ('ATIQ YOMIN','1','67','1','2018-01-23 11:10:27','2018-01-23 11:10:27');</t>
  </si>
  <si>
    <t>insert into control (nombre, estatus, id_cliente, id_admin, created_at, updated_at) values ('AUDEX FACTORY OF FUTURE','1','69','1','2018-01-23 11:10:27','2018-01-23 11:10:27');</t>
  </si>
  <si>
    <t>insert into control (nombre, estatus, id_cliente, id_admin, created_at, updated_at) values ('AUDIO EXPRESS FACTORY OF FUTURE','1','68','1','2018-01-23 11:10:27','2018-01-23 11:10:27');</t>
  </si>
  <si>
    <t>insert into control (nombre, estatus, id_cliente, id_admin, created_at, updated_at) values ('AUDIO FUTURO','1','68','1','2018-01-23 11:10:27','2018-01-23 11:10:27');</t>
  </si>
  <si>
    <t>insert into control (nombre, estatus, id_cliente, id_admin, created_at, updated_at) values ('AURUM','1','1052','1','2018-01-23 11:10:27','2018-01-23 11:10:27');</t>
  </si>
  <si>
    <t>insert into control (nombre, estatus, id_cliente, id_admin, created_at, updated_at) values ('AUSRUF','1','448','1','2018-01-23 11:10:27','2018-01-23 11:10:27');</t>
  </si>
  <si>
    <t>insert into control (nombre, estatus, id_cliente, id_admin, created_at, updated_at) values ('AUTO HOME EXPRESS','1','226','1','2018-01-23 11:10:27','2018-01-23 11:10:27');</t>
  </si>
  <si>
    <t>insert into control (nombre, estatus, id_cliente, id_admin, created_at, updated_at) values ('AUTOMATIZACION MAQUINADOS','1','70','1','2018-01-23 11:10:27','2018-01-23 11:10:27');</t>
  </si>
  <si>
    <t>insert into control (nombre, estatus, id_cliente, id_admin, created_at, updated_at) values ('AUTOREPUESTOS DE LA NUEVA VIZCAYA','1','71','1','2018-01-23 11:10:27','2018-01-23 11:10:27');</t>
  </si>
  <si>
    <t>insert into control (nombre, estatus, id_cliente, id_admin, created_at, updated_at) values ('AV. RIO PIZZA &amp; MORE','1','673','1','2018-01-23 11:10:27','2018-01-23 11:10:27');</t>
  </si>
  <si>
    <t>insert into control (nombre, estatus, id_cliente, id_admin, created_at, updated_at) values ('AVELLO DEPILACION DEFINITIVA','1','72','1','2018-01-23 11:10:27','2018-01-23 11:10:27');</t>
  </si>
  <si>
    <t>insert into control (nombre, estatus, id_cliente, id_admin, created_at, updated_at) values ('AVENTURAS NOROWA','1','73','1','2018-01-23 11:10:27','2018-01-23 11:10:27');</t>
  </si>
  <si>
    <t>insert into control (nombre, estatus, id_cliente, id_admin, created_at, updated_at) values ('AVTEC NETWORKS','1','74','1','2018-01-23 11:10:27','2018-01-23 11:10:27');</t>
  </si>
  <si>
    <t>insert into control (nombre, estatus, id_cliente, id_admin, created_at, updated_at) values ('AYCARBON','1','75','1','2018-01-23 11:10:27','2018-01-23 11:10:27');</t>
  </si>
  <si>
    <t>insert into control (nombre, estatus, id_cliente, id_admin, created_at, updated_at) values ('B BARUUM.COM','1','1128','1','2018-01-23 11:10:27','2018-01-23 11:10:27');</t>
  </si>
  <si>
    <t>insert into control (nombre, estatus, id_cliente, id_admin, created_at, updated_at) values ('B BOTICA CENTRAL DESDE 1906','1','118','1','2018-01-23 11:10:27','2018-01-23 11:10:27');</t>
  </si>
  <si>
    <t>insert into control (nombre, estatus, id_cliente, id_admin, created_at, updated_at) values ('B EL BOTANERO GRILL &amp; BEER
','1','115','1','2018-01-23 11:10:27','2018-01-23 11:10:27');</t>
  </si>
  <si>
    <t>insert into control (nombre, estatus, id_cliente, id_admin, created_at, updated_at) values ('B WORKOUT &amp; PLAY','1','721','1','2018-01-23 11:10:27','2018-01-23 11:10:27');</t>
  </si>
  <si>
    <t>insert into control (nombre, estatus, id_cliente, id_admin, created_at, updated_at) values ('B&amp;QC BUSINESS &amp; QUALITY CONSULTING','1','127','1','2018-01-23 11:10:27','2018-01-23 11:10:27');</t>
  </si>
  <si>
    <t>insert into control (nombre, estatus, id_cliente, id_admin, created_at, updated_at) values ('B.MIX','1','235','1','2018-01-23 11:10:27','2018-01-23 11:10:27');</t>
  </si>
  <si>
    <t>insert into control (nombre, estatus, id_cliente, id_admin, created_at, updated_at) values ('BA´ WI','1','76','1','2018-01-23 11:10:27','2018-01-23 11:10:27');</t>
  </si>
  <si>
    <t>insert into control (nombre, estatus, id_cliente, id_admin, created_at, updated_at) values ('BA´WI','1','76','1','2018-01-23 11:10:27','2018-01-23 11:10:27');</t>
  </si>
  <si>
    <t>insert into control (nombre, estatus, id_cliente, id_admin, created_at, updated_at) values ('BABIES &amp; KIDS HOME','1','77','1','2018-01-23 11:10:27','2018-01-23 11:10:27');</t>
  </si>
  <si>
    <t>insert into control (nombre, estatus, id_cliente, id_admin, created_at, updated_at) values ('BABY STEPS','1','78','1','2018-01-23 11:10:27','2018-01-23 11:10:27');</t>
  </si>
  <si>
    <t>insert into control (nombre, estatus, id_cliente, id_admin, created_at, updated_at) values ('BAKE A CAKE','1','80','1','2018-01-23 11:10:27','2018-01-23 11:10:27');</t>
  </si>
  <si>
    <t>insert into control (nombre, estatus, id_cliente, id_admin, created_at, updated_at) values ('BAKE A CUPCAKE','1','80','1','2018-01-23 11:10:27','2018-01-23 11:10:27');</t>
  </si>
  <si>
    <t>insert into control (nombre, estatus, id_cliente, id_admin, created_at, updated_at) values ('BAKE DARLING','1','80','1','2018-01-23 11:10:27','2018-01-23 11:10:27');</t>
  </si>
  <si>
    <t>insert into control (nombre, estatus, id_cliente, id_admin, created_at, updated_at) values ('BAKE SUCRE','1','81','1','2018-01-23 11:10:27','2018-01-23 11:10:27');</t>
  </si>
  <si>
    <t>insert into control (nombre, estatus, id_cliente, id_admin, created_at, updated_at) values ('BANDA CHIHUAHUA','1','82','1','2018-01-23 11:10:27','2018-01-23 11:10:27');</t>
  </si>
  <si>
    <t>insert into control (nombre, estatus, id_cliente, id_admin, created_at, updated_at) values ('BANDA HUIZACHE','1','82','1','2018-01-23 11:10:27','2018-01-23 11:10:27');</t>
  </si>
  <si>
    <t>insert into control (nombre, estatus, id_cliente, id_admin, created_at, updated_at) values ('BANDA TUBANO NORTEÑO','1','83','1','2018-01-23 11:10:27','2018-01-23 11:10:27');</t>
  </si>
  <si>
    <t>insert into control (nombre, estatus, id_cliente, id_admin, created_at, updated_at) values ('BANDERIVER','1','640','1','2018-01-23 11:10:27','2018-01-23 11:10:27');</t>
  </si>
  <si>
    <t>insert into control (nombre, estatus, id_cliente, id_admin, created_at, updated_at) values ('BANDIDO’S JAT STEAK HOUSE','1','85','1','2018-01-23 11:10:27','2018-01-23 11:10:27');</t>
  </si>
  <si>
    <t>insert into control (nombre, estatus, id_cliente, id_admin, created_at, updated_at) values ('BANENS','1','470','1','2018-01-23 11:10:27','2018-01-23 11:10:27');</t>
  </si>
  <si>
    <t>insert into control (nombre, estatus, id_cliente, id_admin, created_at, updated_at) values ('BARAKATO SALON','1','86','1','2018-01-23 11:10:27','2018-01-23 11:10:27');</t>
  </si>
  <si>
    <t>insert into control (nombre, estatus, id_cliente, id_admin, created_at, updated_at) values ('BARBA ROJA','1','87','1','2018-01-23 11:10:27','2018-01-23 11:10:27');</t>
  </si>
  <si>
    <t>insert into control (nombre, estatus, id_cliente, id_admin, created_at, updated_at) values ('BARBACOA EL CAMPEON','1','88','1','2018-01-23 11:10:27','2018-01-23 11:10:27');</t>
  </si>
  <si>
    <t>insert into control (nombre, estatus, id_cliente, id_admin, created_at, updated_at) values ('BARBACOA EL CAMPEON BEC LA MÁS SABROSA','1','88','1','2018-01-23 11:10:27','2018-01-23 11:10:27');</t>
  </si>
  <si>
    <t>insert into control (nombre, estatus, id_cliente, id_admin, created_at, updated_at) values ('BARBACOA ESTILO PARRAL ACP','1','89','1','2018-01-23 11:10:27','2018-01-23 11:10:27');</t>
  </si>
  <si>
    <t>insert into control (nombre, estatus, id_cliente, id_admin, created_at, updated_at) values ('BARCELONA Y DISEÑO','1','545','1','2018-01-23 11:10:27','2018-01-23 11:10:27');</t>
  </si>
  <si>
    <t>insert into control (nombre, estatus, id_cliente, id_admin, created_at, updated_at) values ('BARRA','1','32','1','2018-01-23 11:10:27','2018-01-23 11:10:27');</t>
  </si>
  <si>
    <t>insert into control (nombre, estatus, id_cliente, id_admin, created_at, updated_at) values ('BASASEACHI','1','240','1','2018-01-23 11:10:27','2018-01-23 11:10:27');</t>
  </si>
  <si>
    <t>insert into control (nombre, estatus, id_cliente, id_admin, created_at, updated_at) values ('BAZAR LOS MENONES','1','91','1','2018-01-23 11:10:27','2018-01-23 11:10:27');</t>
  </si>
  <si>
    <t>insert into control (nombre, estatus, id_cliente, id_admin, created_at, updated_at) values ('BC BETTY COOKER COMIDA CASERA','1','99','1','2018-01-23 11:10:27','2018-01-23 11:10:27');</t>
  </si>
  <si>
    <t>insert into control (nombre, estatus, id_cliente, id_admin, created_at, updated_at) values ('BE FRESH','1','93','1','2018-01-23 11:10:27','2018-01-23 11:10:27');</t>
  </si>
  <si>
    <t>insert into control (nombre, estatus, id_cliente, id_admin, created_at, updated_at) values ('BEAD COLORS BY FABIOLA ARMENTA','1','94','1','2018-01-23 11:10:27','2018-01-23 11:10:27');</t>
  </si>
  <si>
    <t>insert into control (nombre, estatus, id_cliente, id_admin, created_at, updated_at) values ('BEAUTIFOOD','1','95','1','2018-01-23 11:10:27','2018-01-23 11:10:27');</t>
  </si>
  <si>
    <t>insert into control (nombre, estatus, id_cliente, id_admin, created_at, updated_at) values ('BEC BARBACOA EL CAMPEÓN LA MÁS SABROSA','1','88','1','2018-01-23 11:10:27','2018-01-23 11:10:27');</t>
  </si>
  <si>
    <t>insert into control (nombre, estatus, id_cliente, id_admin, created_at, updated_at) values ('BELEZA CIRUGIA PLASTICA','1','97','1','2018-01-23 11:10:27','2018-01-23 11:10:27');</t>
  </si>
  <si>
    <t>insert into control (nombre, estatus, id_cliente, id_admin, created_at, updated_at) values ('BELEZA RRG','1','97','1','2018-01-23 11:10:27','2018-01-23 11:10:27');</t>
  </si>
  <si>
    <t>insert into control (nombre, estatus, id_cliente, id_admin, created_at, updated_at) values ('BELL AND TOWER','1','98','1','2018-01-23 11:10:27','2018-01-23 11:10:27');</t>
  </si>
  <si>
    <t>insert into control (nombre, estatus, id_cliente, id_admin, created_at, updated_at) values ('BELLEZA SIN LIMITE ESTETICA REDKEN','1','899','1','2018-01-23 11:10:27','2018-01-23 11:10:27');</t>
  </si>
  <si>
    <t>insert into control (nombre, estatus, id_cliente, id_admin, created_at, updated_at) values ('BET FOR HEALTH','1','488','1','2018-01-23 11:10:27','2018-01-23 11:10:27');</t>
  </si>
  <si>
    <t>insert into control (nombre, estatus, id_cliente, id_admin, created_at, updated_at) values ('BETTY´S CAKE','1','100','1','2018-01-23 11:10:27','2018-01-23 11:10:27');</t>
  </si>
  <si>
    <t>insert into control (nombre, estatus, id_cliente, id_admin, created_at, updated_at) values ('BFF BYE FAT FITNESS','1','861','1','2018-01-23 11:10:27','2018-01-23 11:10:27');</t>
  </si>
  <si>
    <t>insert into control (nombre, estatus, id_cliente, id_admin, created_at, updated_at) values ('BG BIG GAS','1','104','1','2018-01-23 11:10:27','2018-01-23 11:10:27');</t>
  </si>
  <si>
    <t>insert into control (nombre, estatus, id_cliente, id_admin, created_at, updated_at) values ('BGN','1','101','1','2018-01-23 11:10:27','2018-01-23 11:10:27');</t>
  </si>
  <si>
    <t>insert into control (nombre, estatus, id_cliente, id_admin, created_at, updated_at) values ('BIAGRASOIL 8-24-0','1','466','1','2018-01-23 11:10:27','2018-01-23 11:10:27');</t>
  </si>
  <si>
    <t>insert into control (nombre, estatus, id_cliente, id_admin, created_at, updated_at) values ('BIAGRASOIL ASAD','1','466','1','2018-01-23 11:10:27','2018-01-23 11:10:27');</t>
  </si>
  <si>
    <t>insert into control (nombre, estatus, id_cliente, id_admin, created_at, updated_at) values ('BIAGRASOIL CA','1','466','1','2018-01-23 11:10:27','2018-01-23 11:10:27');</t>
  </si>
  <si>
    <t>insert into control (nombre, estatus, id_cliente, id_admin, created_at, updated_at) values ('BIAGRASOIL CaBo','1','466','1','2018-01-23 11:10:27','2018-01-23 11:10:27');</t>
  </si>
  <si>
    <t>insert into control (nombre, estatus, id_cliente, id_admin, created_at, updated_at) values ('BIAGRASOIL CHILI','1','466','1','2018-01-23 11:10:27','2018-01-23 11:10:27');</t>
  </si>
  <si>
    <t>insert into control (nombre, estatus, id_cliente, id_admin, created_at, updated_at) values ('BIAGRASOIL COTTON','1','466','1','2018-01-23 11:10:27','2018-01-23 11:10:27');</t>
  </si>
  <si>
    <t>insert into control (nombre, estatus, id_cliente, id_admin, created_at, updated_at) values ('BIAGRASOIL GP UNA PROMESA HECHA REALIDAD','1','466','1','2018-01-23 11:10:27','2018-01-23 11:10:27');</t>
  </si>
  <si>
    <t>insert into control (nombre, estatus, id_cliente, id_admin, created_at, updated_at) values ('BIAGRASOIL Humus + Calcio','1','466','1','2018-01-23 11:10:27','2018-01-23 11:10:27');</t>
  </si>
  <si>
    <t>insert into control (nombre, estatus, id_cliente, id_admin, created_at, updated_at) values ('BIAGRASOIL HURAPHOS','1','466','1','2018-01-23 11:10:27','2018-01-23 11:10:27');</t>
  </si>
  <si>
    <t>insert into control (nombre, estatus, id_cliente, id_admin, created_at, updated_at) values ('BIAGRASOIL MAGNO','1','466','1','2018-01-23 11:10:27','2018-01-23 11:10:27');</t>
  </si>
  <si>
    <t>insert into control (nombre, estatus, id_cliente, id_admin, created_at, updated_at) values ('BIAGRASOIL MICROS','1','466','1','2018-01-23 11:10:27','2018-01-23 11:10:27');</t>
  </si>
  <si>
    <t>insert into control (nombre, estatus, id_cliente, id_admin, created_at, updated_at) values ('BIAGRASOIL MN MANGANESO','1','466','1','2018-01-23 11:10:27','2018-01-23 11:10:27');</t>
  </si>
  <si>
    <t>insert into control (nombre, estatus, id_cliente, id_admin, created_at, updated_at) values ('BIAGRASOIL MS','1','466','1','2018-01-23 11:10:27','2018-01-23 11:10:27');</t>
  </si>
  <si>
    <t>insert into control (nombre, estatus, id_cliente, id_admin, created_at, updated_at) values ('BIAGRASOIL MS Plus','1','466','1','2018-01-23 11:10:27','2018-01-23 11:10:27');</t>
  </si>
  <si>
    <t>insert into control (nombre, estatus, id_cliente, id_admin, created_at, updated_at) values ('BIAGRASOIL N','1','466','1','2018-01-23 11:10:27','2018-01-23 11:10:27');</t>
  </si>
  <si>
    <t>insert into control (nombre, estatus, id_cliente, id_admin, created_at, updated_at) values ('BIAGRASOIL N-SUL','1','466','1','2018-01-23 11:10:27','2018-01-23 11:10:27');</t>
  </si>
  <si>
    <t>insert into control (nombre, estatus, id_cliente, id_admin, created_at, updated_at) values ('BIAGRASOIL NUTRI ALFALFA','1','466','1','2018-01-23 11:10:27','2018-01-23 11:10:27');</t>
  </si>
  <si>
    <t>insert into control (nombre, estatus, id_cliente, id_admin, created_at, updated_at) values ('BICHOS','1','102','1','2018-01-23 11:10:27','2018-01-23 11:10:27');</t>
  </si>
  <si>
    <t>insert into control (nombre, estatus, id_cliente, id_admin, created_at, updated_at) values ('BIG BEANS','1','103','1','2018-01-23 11:10:27','2018-01-23 11:10:27');</t>
  </si>
  <si>
    <t>insert into control (nombre, estatus, id_cliente, id_admin, created_at, updated_at) values ('BIG COUNTRY','1','103','1','2018-01-23 11:10:27','2018-01-23 11:10:27');</t>
  </si>
  <si>
    <t>insert into control (nombre, estatus, id_cliente, id_admin, created_at, updated_at) values ('BIG MAIZE','1','103','1','2018-01-23 11:10:27','2018-01-23 11:10:27');</t>
  </si>
  <si>
    <t>insert into control (nombre, estatus, id_cliente, id_admin, created_at, updated_at) values ('BIGOTS','1','105','1','2018-01-23 11:10:27','2018-01-23 11:10:27');</t>
  </si>
  <si>
    <t>insert into control (nombre, estatus, id_cliente, id_admin, created_at, updated_at) values ('BILLY BOBS','1','791','1','2018-01-23 11:10:27','2018-01-23 11:10:27');</t>
  </si>
  <si>
    <t>insert into control (nombre, estatus, id_cliente, id_admin, created_at, updated_at) values ('BIOSWAT 33XC','1','711','1','2018-01-23 11:10:27','2018-01-23 11:10:27');</t>
  </si>
  <si>
    <t>insert into control (nombre, estatus, id_cliente, id_admin, created_at, updated_at) values ('BISON SPORT','1','106','1','2018-01-23 11:10:27','2018-01-23 11:10:27');</t>
  </si>
  <si>
    <t>insert into control (nombre, estatus, id_cliente, id_admin, created_at, updated_at) values ('BLÉ PANADERÍA ARTE QUE SABE A PAN','1','809','1','2018-01-23 11:10:27','2018-01-23 11:10:27');</t>
  </si>
  <si>
    <t>insert into control (nombre, estatus, id_cliente, id_admin, created_at, updated_at) values ('BLOGY TRENDITEMS','1','108','1','2018-01-23 11:10:27','2018-01-23 11:10:27');</t>
  </si>
  <si>
    <t>insert into control (nombre, estatus, id_cliente, id_admin, created_at, updated_at) values ('BM BABY MANIA','1','79','1','2018-01-23 11:10:27','2018-01-23 11:10:27');</t>
  </si>
  <si>
    <t>insert into control (nombre, estatus, id_cliente, id_admin, created_at, updated_at) values ('BOCADOS PLAZA.COM','1','111','1','2018-01-23 11:10:27','2018-01-23 11:10:27');</t>
  </si>
  <si>
    <t>insert into control (nombre, estatus, id_cliente, id_admin, created_at, updated_at) values ('BODA TIPS','1','27','1','2018-01-23 11:10:27','2018-01-23 11:10:27');</t>
  </si>
  <si>
    <t>insert into control (nombre, estatus, id_cliente, id_admin, created_at, updated_at) values ('BODEX BODEGAS EXPRESS','1','112','1','2018-01-23 11:10:27','2018-01-23 11:10:27');</t>
  </si>
  <si>
    <t>insert into control (nombre, estatus, id_cliente, id_admin, created_at, updated_at) values ('BOLICLATO','1','113','1','2018-01-23 11:10:27','2018-01-23 11:10:27');</t>
  </si>
  <si>
    <t>insert into control (nombre, estatus, id_cliente, id_admin, created_at, updated_at) values ('BOMBAS Y SERVICIOS','1','119','1','2018-01-23 11:10:27','2018-01-23 11:10:27');</t>
  </si>
  <si>
    <t>insert into control (nombre, estatus, id_cliente, id_admin, created_at, updated_at) values ('BONZU SUSHI HOUSE','1','114','1','2018-01-23 11:10:27','2018-01-23 11:10:27');</t>
  </si>
  <si>
    <t>insert into control (nombre, estatus, id_cliente, id_admin, created_at, updated_at) values ('BOTANAS Y MAS HH','1','816','1','2018-01-23 11:10:27','2018-01-23 11:10:27');</t>
  </si>
  <si>
    <t>insert into control (nombre, estatus, id_cliente, id_admin, created_at, updated_at) values ('BOTAS EL PATRON BY EL MALCREADO','1','117','1','2018-01-23 11:10:27','2018-01-23 11:10:27');</t>
  </si>
  <si>
    <t>insert into control (nombre, estatus, id_cliente, id_admin, created_at, updated_at) values ('BOTICA CENTRAL DESDE 1906','1','118','1','2018-01-23 11:10:27','2018-01-23 11:10:27');</t>
  </si>
  <si>
    <t>insert into control (nombre, estatus, id_cliente, id_admin, created_at, updated_at) values ('BOTIQUIN XPRESS','1','118','1','2018-01-23 11:10:27','2018-01-23 11:10:27');</t>
  </si>
  <si>
    <t>insert into control (nombre, estatus, id_cliente, id_admin, created_at, updated_at) values ('BPI CONSULTING SERVICES','1','120','1','2018-01-23 11:10:27','2018-01-23 11:10:27');</t>
  </si>
  <si>
    <t>insert into control (nombre, estatus, id_cliente, id_admin, created_at, updated_at) values ('BRASCAN MAHAR','1','924','1','2018-01-23 11:10:27','2018-01-23 11:10:27');</t>
  </si>
  <si>
    <t>insert into control (nombre, estatus, id_cliente, id_admin, created_at, updated_at) values ('BRC BRITISH ROCK CAFÉ','1','122','1','2018-01-23 11:10:27','2018-01-23 11:10:27');</t>
  </si>
  <si>
    <t>insert into control (nombre, estatus, id_cliente, id_admin, created_at, updated_at) values ('BRIDAL','1','155','1','2018-01-23 11:10:27','2018-01-23 11:10:27');</t>
  </si>
  <si>
    <t>insert into control (nombre, estatus, id_cliente, id_admin, created_at, updated_at) values ('BRIST','1','121','1','2018-01-23 11:10:27','2018-01-23 11:10:27');</t>
  </si>
  <si>
    <t>insert into control (nombre, estatus, id_cliente, id_admin, created_at, updated_at) values ('BRITISH BILINGUAL CENTRE MJW','1','92','1','2018-01-23 11:10:27','2018-01-23 11:10:27');</t>
  </si>
  <si>
    <t>insert into control (nombre, estatus, id_cliente, id_admin, created_at, updated_at) values ('BRITISH ROCK CAFÉ BRC','1','122','1','2018-01-23 11:10:27','2018-01-23 11:10:27');</t>
  </si>
  <si>
    <t>insert into control (nombre, estatus, id_cliente, id_admin, created_at, updated_at) values ('BTKZNA INTEGRAL CONSULTING','1','540','1','2018-01-23 11:10:27','2018-01-23 11:10:27');</t>
  </si>
  <si>
    <t>insert into control (nombre, estatus, id_cliente, id_admin, created_at, updated_at) values ('BUDDI WATCH','1','446','1','2018-01-23 11:10:27','2018-01-23 11:10:27');</t>
  </si>
  <si>
    <t>insert into control (nombre, estatus, id_cliente, id_admin, created_at, updated_at) values ('BUENA PEANUTS','1','124','1','2018-01-23 11:10:27','2018-01-23 11:10:27');</t>
  </si>
  <si>
    <t>insert into control (nombre, estatus, id_cliente, id_admin, created_at, updated_at) values ('BUENA VIDA SALUD INFANTIL','1','750','1','2018-01-23 11:10:27','2018-01-23 11:10:27');</t>
  </si>
  <si>
    <t>insert into control (nombre, estatus, id_cliente, id_admin, created_at, updated_at) values ('BUFFALO STEAKHOUSE CAZ','1','125','1','2018-01-23 11:10:27','2018-01-23 11:10:27');</t>
  </si>
  <si>
    <t>insert into control (nombre, estatus, id_cliente, id_admin, created_at, updated_at) values ('BUHOCLICK','1','405','1','2018-01-23 11:10:27','2018-01-23 11:10:27');</t>
  </si>
  <si>
    <t>insert into control (nombre, estatus, id_cliente, id_admin, created_at, updated_at) values ('BURROS DE JUAREZ','1','126','1','2018-01-23 11:10:27','2018-01-23 11:10:27');</t>
  </si>
  <si>
    <t>insert into control (nombre, estatus, id_cliente, id_admin, created_at, updated_at) values ('BYEO','1','128','1','2018-01-23 11:10:27','2018-01-23 11:10:27');</t>
  </si>
  <si>
    <t>insert into control (nombre, estatus, id_cliente, id_admin, created_at, updated_at) values ('C CASTALLIA','1','158','1','2018-01-23 11:10:27','2018-01-23 11:10:27');</t>
  </si>
  <si>
    <t>insert into control (nombre, estatus, id_cliente, id_admin, created_at, updated_at) values ('C CIGAR GOURMET','1','129','1','2018-01-23 11:10:27','2018-01-23 11:10:27');</t>
  </si>
  <si>
    <t>insert into control (nombre, estatus, id_cliente, id_admin, created_at, updated_at) values ('C CLASSIC ANTIDERRAME','1','341','1','2018-01-23 11:10:27','2018-01-23 11:10:27');</t>
  </si>
  <si>
    <t>insert into control (nombre, estatus, id_cliente, id_admin, created_at, updated_at) values ('C COMPASSO MARKETING ADVICE','1','229','1','2018-01-23 11:10:27','2018-01-23 11:10:27');</t>
  </si>
  <si>
    <t>insert into control (nombre, estatus, id_cliente, id_admin, created_at, updated_at) values ('C CUMBRES BI','1','220','1','2018-01-23 11:10:27','2018-01-23 11:10:27');</t>
  </si>
  <si>
    <t>insert into control (nombre, estatus, id_cliente, id_admin, created_at, updated_at) values ('C VIRTUAL SUPPLY','1','1108','1','2018-01-23 11:10:27','2018-01-23 11:10:27');</t>
  </si>
  <si>
    <t>insert into control (nombre, estatus, id_cliente, id_admin, created_at, updated_at) values ('C&amp;C','1','341','1','2018-01-23 11:10:27','2018-01-23 11:10:27');</t>
  </si>
  <si>
    <t>insert into control (nombre, estatus, id_cliente, id_admin, created_at, updated_at) values ('C10 LABORATORIO E IMAGENOLOGÍA','1','160','1','2018-01-23 11:10:27','2018-01-23 11:10:27');</t>
  </si>
  <si>
    <t>insert into control (nombre, estatus, id_cliente, id_admin, created_at, updated_at) values ('CA CHARLYS CAKE HOUSE','1','180','1','2018-01-23 11:10:27','2018-01-23 11:10:27');</t>
  </si>
  <si>
    <t>insert into control (nombre, estatus, id_cliente, id_admin, created_at, updated_at) values ('CABALLO DORADO','1','130','1','2018-01-23 11:10:27','2018-01-23 11:10:27');</t>
  </si>
  <si>
    <t>insert into control (nombre, estatus, id_cliente, id_admin, created_at, updated_at) values ('CABAÑA CARLOS CANO','1','791','1','2018-01-23 11:10:27','2018-01-23 11:10:27');</t>
  </si>
  <si>
    <t>insert into control (nombre, estatus, id_cliente, id_admin, created_at, updated_at) values ('CABAÑA GRUPO BAFAR','1','791','1','2018-01-23 11:10:27','2018-01-23 11:10:27');</t>
  </si>
  <si>
    <t>insert into control (nombre, estatus, id_cliente, id_admin, created_at, updated_at) values ('CABAÑAS DEL TIO ALBERT','1','131','1','2018-01-23 11:10:27','2018-01-23 11:10:27');</t>
  </si>
  <si>
    <t>insert into control (nombre, estatus, id_cliente, id_admin, created_at, updated_at) values ('CABRITO CAMPESTRE STEAK HOUSE','1','132','1','2018-01-23 11:10:27','2018-01-23 11:10:27');</t>
  </si>
  <si>
    <t>insert into control (nombre, estatus, id_cliente, id_admin, created_at, updated_at) values ('CADA PASO CONMIGO LEPOLET','1','632','1','2018-01-23 11:10:27','2018-01-23 11:10:27');</t>
  </si>
  <si>
    <t>insert into control (nombre, estatus, id_cliente, id_admin, created_at, updated_at) values ('CADIPSA SEGURIDAD INTEGRAL','1','140','1','2018-01-23 11:10:27','2018-01-23 11:10:27');</t>
  </si>
  <si>
    <t>insert into control (nombre, estatus, id_cliente, id_admin, created_at, updated_at) values ('CAFÉ ESPAÑOL (INOMINADA)','1','133','1','2018-01-23 11:10:27','2018-01-23 11:10:27');</t>
  </si>
  <si>
    <t>insert into control (nombre, estatus, id_cliente, id_admin, created_at, updated_at) values ('CAJAS Y SEMIREMOLQUES BLATZ','1','134','1','2018-01-23 11:10:27','2018-01-23 11:10:27');</t>
  </si>
  <si>
    <t>insert into control (nombre, estatus, id_cliente, id_admin, created_at, updated_at) values ('CALE SALON','1','300','1','2018-01-23 11:10:27','2018-01-23 11:10:27');</t>
  </si>
  <si>
    <t>insert into control (nombre, estatus, id_cliente, id_admin, created_at, updated_at) values ('CALE SALON BY SERGIO RIOS','1','300','1','2018-01-23 11:10:27','2018-01-23 11:10:27');</t>
  </si>
  <si>
    <t>insert into control (nombre, estatus, id_cliente, id_admin, created_at, updated_at) values ('CALIBEB','1','96','1','2018-01-23 11:10:27','2018-01-23 11:10:27');</t>
  </si>
  <si>
    <t>insert into control (nombre, estatus, id_cliente, id_admin, created_at, updated_at) values ('CAMACHO','1','456','1','2018-01-23 11:10:27','2018-01-23 11:10:27');</t>
  </si>
  <si>
    <t>insert into control (nombre, estatus, id_cliente, id_admin, created_at, updated_at) values ('CANTINA SAN MARCOS','1','139','1','2018-01-23 11:10:27','2018-01-23 11:10:27');</t>
  </si>
  <si>
    <t>insert into control (nombre, estatus, id_cliente, id_admin, created_at, updated_at) values ('CAPITAL TIRE CENTER EXPERTOS EN LLANTAS Y SERVICIOS','1','141','1','2018-01-23 11:10:27','2018-01-23 11:10:27');</t>
  </si>
  <si>
    <t>insert into control (nombre, estatus, id_cliente, id_admin, created_at, updated_at) values ('CAPITAN ANDREW BUCANEROS','1','123','1','2018-01-23 11:10:27','2018-01-23 11:10:27');</t>
  </si>
  <si>
    <t>insert into control (nombre, estatus, id_cliente, id_admin, created_at, updated_at) values ('CAPRI CARNES','1','142','1','2018-01-23 11:10:27','2018-01-23 11:10:27');</t>
  </si>
  <si>
    <t>insert into control (nombre, estatus, id_cliente, id_admin, created_at, updated_at) values ('CAPRI, OLIMPIA, LUCERNA (DE HELVEX)','1','545','1','2018-01-23 11:10:27','2018-01-23 11:10:27');</t>
  </si>
  <si>
    <t>insert into control (nombre, estatus, id_cliente, id_admin, created_at, updated_at) values ('CARBANSA','1','525','1','2018-01-23 11:10:27','2018-01-23 11:10:27');</t>
  </si>
  <si>
    <t>insert into control (nombre, estatus, id_cliente, id_admin, created_at, updated_at) values ('CARN&amp;FRUT','1','151','1','2018-01-23 11:10:27','2018-01-23 11:10:27');</t>
  </si>
  <si>
    <t>insert into control (nombre, estatus, id_cliente, id_admin, created_at, updated_at) values ('CARNE DE AZUCAR','1','464','1','2018-01-23 11:10:27','2018-01-23 11:10:27');</t>
  </si>
  <si>
    <t>insert into control (nombre, estatus, id_cliente, id_admin, created_at, updated_at) values ('CARNES MIRMA','1','147','1','2018-01-23 11:10:27','2018-01-23 11:10:27');</t>
  </si>
  <si>
    <t>insert into control (nombre, estatus, id_cliente, id_admin, created_at, updated_at) values ('CARNES SAN AGUSTÍN','1','148','1','2018-01-23 11:10:27','2018-01-23 11:10:27');</t>
  </si>
  <si>
    <t>insert into control (nombre, estatus, id_cliente, id_admin, created_at, updated_at) values ('CARNITAS JB','1','149','1','2018-01-23 11:10:27','2018-01-23 11:10:27');</t>
  </si>
  <si>
    <t>insert into control (nombre, estatus, id_cliente, id_admin, created_at, updated_at) values ('CARNITAS Y CHAMORROS LOS SUAREZ','1','150','1','2018-01-23 11:10:27','2018-01-23 11:10:27');</t>
  </si>
  <si>
    <t>insert into control (nombre, estatus, id_cliente, id_admin, created_at, updated_at) values ('CARPINTERIA DE SANTIAGO','1','152','1','2018-01-23 11:10:27','2018-01-23 11:10:27');</t>
  </si>
  <si>
    <t>insert into control (nombre, estatus, id_cliente, id_admin, created_at, updated_at) values ('CARPORT','1','1127','1','2018-01-23 11:10:27','2018-01-23 11:10:27');</t>
  </si>
  <si>
    <t>insert into control (nombre, estatus, id_cliente, id_admin, created_at, updated_at) values ('CARRITO WEB','1','153','1','2018-01-23 11:10:27','2018-01-23 11:10:27');</t>
  </si>
  <si>
    <t>insert into control (nombre, estatus, id_cliente, id_admin, created_at, updated_at) values ('CARTOON ANIMACIONES','1','154','1','2018-01-23 11:10:27','2018-01-23 11:10:27');</t>
  </si>
  <si>
    <t>insert into control (nombre, estatus, id_cliente, id_admin, created_at, updated_at) values ('CASA BLANCA','1','155','1','2018-01-23 11:10:27','2018-01-23 11:10:27');</t>
  </si>
  <si>
    <t>insert into control (nombre, estatus, id_cliente, id_admin, created_at, updated_at) values ('CASA DE ARBOL','1','791','1','2018-01-23 11:10:27','2018-01-23 11:10:27');</t>
  </si>
  <si>
    <t>insert into control (nombre, estatus, id_cliente, id_admin, created_at, updated_at) values ('CASA MYERS S.A.','1','752','1','2018-01-23 11:10:27','2018-01-23 11:10:27');</t>
  </si>
  <si>
    <t>insert into control (nombre, estatus, id_cliente, id_admin, created_at, updated_at) values ('CASABLANCA','1','155','1','2018-01-23 11:10:27','2018-01-23 11:10:27');</t>
  </si>
  <si>
    <t>insert into control (nombre, estatus, id_cliente, id_admin, created_at, updated_at) values ('CASAREZA X-PRESS','1','156','1','2018-01-23 11:10:27','2018-01-23 11:10:27');</t>
  </si>
  <si>
    <t>insert into control (nombre, estatus, id_cliente, id_admin, created_at, updated_at) values ('CASAS DE CUIDADO ( DISEÑO)','1','157','1','2018-01-23 11:10:27','2018-01-23 11:10:27');</t>
  </si>
  <si>
    <t>insert into control (nombre, estatus, id_cliente, id_admin, created_at, updated_at) values ('CASTALLIA','1','158','1','2018-01-23 11:10:27','2018-01-23 11:10:27');</t>
  </si>
  <si>
    <t>insert into control (nombre, estatus, id_cliente, id_admin, created_at, updated_at) values ('CBLACK2','1','749','1','2018-01-23 11:10:27','2018-01-23 11:10:27');</t>
  </si>
  <si>
    <t>insert into control (nombre, estatus, id_cliente, id_admin, created_at, updated_at) values ('CDES CENTRO DE DESARROLLO DE ESTUDIOS SUPERIORES','1','159','1','2018-01-23 11:10:27','2018-01-23 11:10:27');</t>
  </si>
  <si>
    <t>insert into control (nombre, estatus, id_cliente, id_admin, created_at, updated_at) values ('CDES GESTION DE IMAGEN','1','159','1','2018-01-23 11:10:27','2018-01-23 11:10:27');</t>
  </si>
  <si>
    <t>insert into control (nombre, estatus, id_cliente, id_admin, created_at, updated_at) values ('CEEA CONSULTORIA ESPECIALIZADA EN ESTRATEGIAS ADMINISTRATIVAS','1','462','1','2018-01-23 11:10:27','2018-01-23 11:10:27');</t>
  </si>
  <si>
    <t>insert into control (nombre, estatus, id_cliente, id_admin, created_at, updated_at) values ('CEFIREN','1','161','1','2018-01-23 11:10:27','2018-01-23 11:10:27');</t>
  </si>
  <si>
    <t>insert into control (nombre, estatus, id_cliente, id_admin, created_at, updated_at) values ('CELINA TIENDA NATURISTA','1','164','1','2018-01-23 11:10:27','2018-01-23 11:10:27');</t>
  </si>
  <si>
    <t>insert into control (nombre, estatus, id_cliente, id_admin, created_at, updated_at) values ('CENEPRE CENTRO DE NEURODESARROLLO PSICOMOTROCIDAD Y REHABILITACION','1','166','1','2018-01-23 11:10:27','2018-01-23 11:10:27');</t>
  </si>
  <si>
    <t>insert into control (nombre, estatus, id_cliente, id_admin, created_at, updated_at) values ('CENTAURO QUIRÓN CLÍNICA VETERINARIA Y SPA','1','167','1','2018-01-23 11:10:27','2018-01-23 11:10:27');</t>
  </si>
  <si>
    <t>insert into control (nombre, estatus, id_cliente, id_admin, created_at, updated_at) values ('CENTRAL AUTOMATICA DE ALARMAS CAA SIMBOLO DE SERVICIO','1','168','1','2018-01-23 11:10:27','2018-01-23 11:10:27');</t>
  </si>
  <si>
    <t>insert into control (nombre, estatus, id_cliente, id_admin, created_at, updated_at) values ('CENTRAL DE BOTAS','1','655','1','2018-01-23 11:10:27','2018-01-23 11:10:27');</t>
  </si>
  <si>
    <t>insert into control (nombre, estatus, id_cliente, id_admin, created_at, updated_at) values ('CENTRO PREMA','1','171','1','2018-01-23 11:10:27','2018-01-23 11:10:27');</t>
  </si>
  <si>
    <t>insert into control (nombre, estatus, id_cliente, id_admin, created_at, updated_at) values ('CENTROPOLIS','1','172','1','2018-01-23 11:10:27','2018-01-23 11:10:27');</t>
  </si>
  <si>
    <t>insert into control (nombre, estatus, id_cliente, id_admin, created_at, updated_at) values ('CERAMIKON','1','173','1','2018-01-23 11:10:27','2018-01-23 11:10:27');</t>
  </si>
  <si>
    <t>insert into control (nombre, estatus, id_cliente, id_admin, created_at, updated_at) values ('CERECERES ESTUDIO LEGAL','1','174','1','2018-01-23 11:10:27','2018-01-23 11:10:27');</t>
  </si>
  <si>
    <t>insert into control (nombre, estatus, id_cliente, id_admin, created_at, updated_at) values ('CERRAJERIA X-PRESS CX-P','1','175','1','2018-01-23 11:10:27','2018-01-23 11:10:27');</t>
  </si>
  <si>
    <t>insert into control (nombre, estatus, id_cliente, id_admin, created_at, updated_at) values ('CERVECERIA DUENDES','1','176','1','2018-01-23 11:10:27','2018-01-23 11:10:27');</t>
  </si>
  <si>
    <t>insert into control (nombre, estatus, id_cliente, id_admin, created_at, updated_at) values ('CERVECERÍA TARAHUMARA','1','177','1','2018-01-23 11:10:27','2018-01-23 11:10:27');</t>
  </si>
  <si>
    <t>insert into control (nombre, estatus, id_cliente, id_admin, created_at, updated_at) values ('CF COFIASA ABASTECEDORA DE FIERRO Y ACERO','1','458','1','2018-01-23 11:10:27','2018-01-23 11:10:27');</t>
  </si>
  <si>
    <t>insert into control (nombre, estatus, id_cliente, id_admin, created_at, updated_at) values ('CF FIERRO Y ACERO COFIASA','1','458','1','2018-01-23 11:10:27','2018-01-23 11:10:27');</t>
  </si>
  <si>
    <t>insert into control (nombre, estatus, id_cliente, id_admin, created_at, updated_at) values ('CF GRUPO COFIASA','1','458','1','2018-01-23 11:10:27','2018-01-23 11:10:27');</t>
  </si>
  <si>
    <t>insert into control (nombre, estatus, id_cliente, id_admin, created_at, updated_at) values ('CF GRUPO COFIASA COMERCIAL DE FIERRO Y ACERO','1','458','1','2018-01-23 11:10:27','2018-01-23 11:10:27');</t>
  </si>
  <si>
    <t>insert into control (nombre, estatus, id_cliente, id_admin, created_at, updated_at) values ('CHALET COCINAS &amp; ACCESORIOS','1','341','1','2018-01-23 11:10:27','2018-01-23 11:10:27');</t>
  </si>
  <si>
    <t>insert into control (nombre, estatus, id_cliente, id_admin, created_at, updated_at) values ('CHALETT BOUTIQUE','1','178','1','2018-01-23 11:10:27','2018-01-23 11:10:27');</t>
  </si>
  <si>
    <t>insert into control (nombre, estatus, id_cliente, id_admin, created_at, updated_at) values ('CHAMUCOS','1','179','1','2018-01-23 11:10:27','2018-01-23 11:10:27');</t>
  </si>
  <si>
    <t>insert into control (nombre, estatus, id_cliente, id_admin, created_at, updated_at) values ('CH-B MIX','1','181','1','2018-01-23 11:10:27','2018-01-23 11:10:27');</t>
  </si>
  <si>
    <t>insert into control (nombre, estatus, id_cliente, id_admin, created_at, updated_at) values ('CHIC PETS COMODIDAD PARA TU MEJOR AMIGO','1','182','1','2018-01-23 11:10:27','2018-01-23 11:10:27');</t>
  </si>
  <si>
    <t>insert into control (nombre, estatus, id_cliente, id_admin, created_at, updated_at) values ('CHICAS DE HUMO','1','183','1','2018-01-23 11:10:27','2018-01-23 11:10:27');</t>
  </si>
  <si>
    <t>insert into control (nombre, estatus, id_cliente, id_admin, created_at, updated_at) values ('CHICKEN FARM','1','184','1','2018-01-23 11:10:27','2018-01-23 11:10:27');</t>
  </si>
  <si>
    <t>insert into control (nombre, estatus, id_cliente, id_admin, created_at, updated_at) values ('CHIHUA´S STAR','1','25','1','2018-01-23 11:10:27','2018-01-23 11:10:27');</t>
  </si>
  <si>
    <t>insert into control (nombre, estatus, id_cliente, id_admin, created_at, updated_at) values ('CHIHUAHUA AL VOLANTE','1','185','1','2018-01-23 11:10:27','2018-01-23 11:10:27');</t>
  </si>
  <si>
    <t>insert into control (nombre, estatus, id_cliente, id_admin, created_at, updated_at) values ('CHIHUAHUA CAPITAL MODERNA Y CON HISTORIA','1','188','1','2018-01-23 11:10:27','2018-01-23 11:10:27');</t>
  </si>
  <si>
    <t>insert into control (nombre, estatus, id_cliente, id_admin, created_at, updated_at) values ('CHIHUAHUA MEAT','1','1109','1','2018-01-23 11:10:27','2018-01-23 11:10:27');</t>
  </si>
  <si>
    <t>insert into control (nombre, estatus, id_cliente, id_admin, created_at, updated_at) values ('CHIHUAHUA MEAT VISA QUALITY','1','1109','1','2018-01-23 11:10:27','2018-01-23 11:10:27');</t>
  </si>
  <si>
    <t>insert into control (nombre, estatus, id_cliente, id_admin, created_at, updated_at) values ('CHIHUAHUA´S BEEF LA CARNE QUE SI ES DEL NORTE','1','186','1','2018-01-23 11:10:27','2018-01-23 11:10:27');</t>
  </si>
  <si>
    <t>insert into control (nombre, estatus, id_cliente, id_admin, created_at, updated_at) values ('CHIHUAHUA´S LIFE MAGAZINE','1','187','1','2018-01-23 11:10:27','2018-01-23 11:10:27');</t>
  </si>
  <si>
    <t>insert into control (nombre, estatus, id_cliente, id_admin, created_at, updated_at) values ('CHIWAS AR GORDITAS','1','442','1','2018-01-23 11:10:27','2018-01-23 11:10:27');</t>
  </si>
  <si>
    <t>insert into control (nombre, estatus, id_cliente, id_admin, created_at, updated_at) values ('CHORIPOTLE','1','189','1','2018-01-23 11:10:27','2018-01-23 11:10:27');</t>
  </si>
  <si>
    <t>insert into control (nombre, estatus, id_cliente, id_admin, created_at, updated_at) values ('CHUPA CHD DEDOS','1','191','1','2018-01-23 11:10:27','2018-01-23 11:10:27');</t>
  </si>
  <si>
    <t>insert into control (nombre, estatus, id_cliente, id_admin, created_at, updated_at) values ('CINCO GUSTOS','1','193','1','2018-01-23 11:10:27','2018-01-23 11:10:27');</t>
  </si>
  <si>
    <t>insert into control (nombre, estatus, id_cliente, id_admin, created_at, updated_at) values ('CINNAROLL','1','194','1','2018-01-23 11:10:27','2018-01-23 11:10:27');</t>
  </si>
  <si>
    <t>insert into control (nombre, estatus, id_cliente, id_admin, created_at, updated_at) values ('CIRO','1','196','1','2018-01-23 11:10:27','2018-01-23 11:10:27');</t>
  </si>
  <si>
    <t>insert into control (nombre, estatus, id_cliente, id_admin, created_at, updated_at) values ('CISCOMEX','1','197','1','2018-01-23 11:10:27','2018-01-23 11:10:27');</t>
  </si>
  <si>
    <t>insert into control (nombre, estatus, id_cliente, id_admin, created_at, updated_at) values ('CITONER','1','192','1','2018-01-23 11:10:27','2018-01-23 11:10:27');</t>
  </si>
  <si>
    <t>insert into control (nombre, estatus, id_cliente, id_admin, created_at, updated_at) values ('CITY CELL','1','199','1','2018-01-23 11:10:27','2018-01-23 11:10:27');</t>
  </si>
  <si>
    <t>insert into control (nombre, estatus, id_cliente, id_admin, created_at, updated_at) values ('CIVITAS DESARROLLOS','1','200','1','2018-01-23 11:10:27','2018-01-23 11:10:27');</t>
  </si>
  <si>
    <t>insert into control (nombre, estatus, id_cliente, id_admin, created_at, updated_at) values ('CLANK NUTREAT','1','613','1','2018-01-23 11:10:27','2018-01-23 11:10:27');</t>
  </si>
  <si>
    <t>insert into control (nombre, estatus, id_cliente, id_admin, created_at, updated_at) values ('CLASE 30 FECHA DE LIMITE PARA COMPROBACIÓ DE USO 5 AÑOS 14 FEBRERO 2018','1','1024','1','2018-01-23 11:10:27','2018-01-23 11:10:27');</t>
  </si>
  <si>
    <t>insert into control (nombre, estatus, id_cliente, id_admin, created_at, updated_at) values ('CLASS JAZZ CHIHUAHUA','1','201','1','2018-01-23 11:10:27','2018-01-23 11:10:27');</t>
  </si>
  <si>
    <t>insert into control (nombre, estatus, id_cliente, id_admin, created_at, updated_at) values ('CLASSIC ANTIDERRAME','1','341','1','2018-01-23 11:10:27','2018-01-23 11:10:27');</t>
  </si>
  <si>
    <t>insert into control (nombre, estatus, id_cliente, id_admin, created_at, updated_at) values ('CLAUDETTE EL PORTAL DE LA NOVIA','1','155','1','2018-01-23 11:10:27','2018-01-23 11:10:27');</t>
  </si>
  <si>
    <t>insert into control (nombre, estatus, id_cliente, id_admin, created_at, updated_at) values ('CLAUDIA ROMERO','1','202','1','2018-01-23 11:10:27','2018-01-23 11:10:27');</t>
  </si>
  <si>
    <t>insert into control (nombre, estatus, id_cliente, id_admin, created_at, updated_at) values ('CLEANIC D C E','1','203','1','2018-01-23 11:10:27','2018-01-23 11:10:27');</t>
  </si>
  <si>
    <t>insert into control (nombre, estatus, id_cliente, id_admin, created_at, updated_at) values ('CLEVER PREMIUM WORKSPACE','1','775','1','2018-01-23 11:10:27','2018-01-23 11:10:27');</t>
  </si>
  <si>
    <t>insert into control (nombre, estatus, id_cliente, id_admin, created_at, updated_at) values ('CLIMACO','1','204','1','2018-01-23 11:10:27','2018-01-23 11:10:27');</t>
  </si>
  <si>
    <t>insert into control (nombre, estatus, id_cliente, id_admin, created_at, updated_at) values ('CLINICA DE OJOS Y OPTICA REKORD','1','205','1','2018-01-23 11:10:27','2018-01-23 11:10:27');</t>
  </si>
  <si>
    <t>insert into control (nombre, estatus, id_cliente, id_admin, created_at, updated_at) values ('CLINICA PANAMERICANA SRG','1','207','1','2018-01-23 11:10:27','2018-01-23 11:10:27');</t>
  </si>
  <si>
    <t>insert into control (nombre, estatus, id_cliente, id_admin, created_at, updated_at) values ('CLINICA VETERINARIA MUNDO K-NINO RCG','1','747','1','2018-01-23 11:10:27','2018-01-23 11:10:27');</t>
  </si>
  <si>
    <t>insert into control (nombre, estatus, id_cliente, id_admin, created_at, updated_at) values ('CLUB 8','1','209','1','2018-01-23 11:10:27','2018-01-23 11:10:27');</t>
  </si>
  <si>
    <t>insert into control (nombre, estatus, id_cliente, id_admin, created_at, updated_at) values ('CLUB AMIGOS DE LA CALIDAD','1','946','1','2018-01-23 11:10:27','2018-01-23 11:10:27');</t>
  </si>
  <si>
    <t>insert into control (nombre, estatus, id_cliente, id_admin, created_at, updated_at) values ('CLUB DORADOS DE CHIHUAHUA DE BEISBOL','1','320','1','2018-01-23 11:10:27','2018-01-23 11:10:27');</t>
  </si>
  <si>
    <t>insert into control (nombre, estatus, id_cliente, id_admin, created_at, updated_at) values ('CMS CONDITION MONITORING SYSTEM','1','1000','1','2018-01-23 11:10:27','2018-01-23 11:10:27');</t>
  </si>
  <si>
    <t>insert into control (nombre, estatus, id_cliente, id_admin, created_at, updated_at) values ('CMX','1','210','1','2018-01-23 11:10:27','2018-01-23 11:10:27');</t>
  </si>
  <si>
    <t>insert into control (nombre, estatus, id_cliente, id_admin, created_at, updated_at) values ('COBRERIN','1','212','1','2018-01-23 11:10:27','2018-01-23 11:10:27');</t>
  </si>
  <si>
    <t>insert into control (nombre, estatus, id_cliente, id_admin, created_at, updated_at) values ('COCINA ARTESANAL DE MONTADOS Y BURRITOS ESCUADRON','1','380','1','2018-01-23 11:10:27','2018-01-23 11:10:27');</t>
  </si>
  <si>
    <t>insert into control (nombre, estatus, id_cliente, id_admin, created_at, updated_at) values ('COCINARTE','1','213','1','2018-01-23 11:10:27','2018-01-23 11:10:27');</t>
  </si>
  <si>
    <t>insert into control (nombre, estatus, id_cliente, id_admin, created_at, updated_at) values ('COCINARTE ESCUELA DE COCINA Y ARTE GASTRONOMICO','1','214','1','2018-01-23 11:10:27','2018-01-23 11:10:27');</t>
  </si>
  <si>
    <t>insert into control (nombre, estatus, id_cliente, id_admin, created_at, updated_at) values ('COCOCLASS','1','215','1','2018-01-23 11:10:27','2018-01-23 11:10:27');</t>
  </si>
  <si>
    <t>insert into control (nombre, estatus, id_cliente, id_admin, created_at, updated_at) values ('COCOCLASS CLASE 35','1','215','1','2018-01-23 11:10:27','2018-01-23 11:10:27');</t>
  </si>
  <si>
    <t>insert into control (nombre, estatus, id_cliente, id_admin, created_at, updated_at) values ('COCTELERIA YOREME','1','216','1','2018-01-23 11:10:27','2018-01-23 11:10:27');</t>
  </si>
  <si>
    <t>insert into control (nombre, estatus, id_cliente, id_admin, created_at, updated_at) values ('CODICHSA','1','217','1','2018-01-23 11:10:27','2018-01-23 11:10:27');</t>
  </si>
  <si>
    <t>insert into control (nombre, estatus, id_cliente, id_admin, created_at, updated_at) values ('COFIASA','1','458','1','2018-01-23 11:10:27','2018-01-23 11:10:27');</t>
  </si>
  <si>
    <t>insert into control (nombre, estatus, id_cliente, id_admin, created_at, updated_at) values ('COFIASA SOLUCIONES EN FIERRO Y ACERO','1','458','1','2018-01-23 11:10:27','2018-01-23 11:10:27');</t>
  </si>
  <si>
    <t>insert into control (nombre, estatus, id_cliente, id_admin, created_at, updated_at) values ('COKET','1','218','1','2018-01-23 11:10:27','2018-01-23 11:10:27');</t>
  </si>
  <si>
    <t>insert into control (nombre, estatus, id_cliente, id_admin, created_at, updated_at) values ('COLEGIO BRUSELAS','1','219','1','2018-01-23 11:10:27','2018-01-23 11:10:27');</t>
  </si>
  <si>
    <t>insert into control (nombre, estatus, id_cliente, id_admin, created_at, updated_at) values ('COLIBRI DELROSAL','1','979','1','2018-01-23 11:10:27','2018-01-23 11:10:27');</t>
  </si>
  <si>
    <t>insert into control (nombre, estatus, id_cliente, id_admin, created_at, updated_at) values ('COLOR JARDIN','1','223','1','2018-01-23 11:10:27','2018-01-23 11:10:27');</t>
  </si>
  <si>
    <t>insert into control (nombre, estatus, id_cliente, id_admin, created_at, updated_at) values ('COMANSA','1','224','1','2018-01-23 11:10:27','2018-01-23 11:10:27');</t>
  </si>
  <si>
    <t>insert into control (nombre, estatus, id_cliente, id_admin, created_at, updated_at) values ('COMERCIAL DE FIERRO Y ACERO','1','458','1','2018-01-23 11:10:27','2018-01-23 11:10:27');</t>
  </si>
  <si>
    <t>insert into control (nombre, estatus, id_cliente, id_admin, created_at, updated_at) values ('COMERCIAL MENONITA DE CHIHUAHUA','1','91','1','2018-01-23 11:10:27','2018-01-23 11:10:27');</t>
  </si>
  <si>
    <t>insert into control (nombre, estatus, id_cliente, id_admin, created_at, updated_at) values ('COMERCIAL URIAS','1','227','1','2018-01-23 11:10:27','2018-01-23 11:10:27');</t>
  </si>
  <si>
    <t>insert into control (nombre, estatus, id_cliente, id_admin, created_at, updated_at) values ('COMPAÑÍA CANINA','1','228','1','2018-01-23 11:10:27','2018-01-23 11:10:27');</t>
  </si>
  <si>
    <t>insert into control (nombre, estatus, id_cliente, id_admin, created_at, updated_at) values ('COMPECER','1','230','1','2018-01-23 11:10:27','2018-01-23 11:10:27');</t>
  </si>
  <si>
    <t>insert into control (nombre, estatus, id_cliente, id_admin, created_at, updated_at) values ('COMPLEJO CAPILAR ROSSE','1','231','1','2018-01-23 11:10:27','2018-01-23 11:10:27');</t>
  </si>
  <si>
    <t>insert into control (nombre, estatus, id_cliente, id_admin, created_at, updated_at) values ('COMPUPLACE','1','233','1','2018-01-23 11:10:27','2018-01-23 11:10:27');</t>
  </si>
  <si>
    <t>insert into control (nombre, estatus, id_cliente, id_admin, created_at, updated_at) values ('CON EL PRESTIGIO FRINSA','1','323','1','2018-01-23 11:10:27','2018-01-23 11:10:27');</t>
  </si>
  <si>
    <t>insert into control (nombre, estatus, id_cliente, id_admin, created_at, updated_at) values ('CONCENTRADOS BOVILAC','1','234','1','2018-01-23 11:10:27','2018-01-23 11:10:27');</t>
  </si>
  <si>
    <t>insert into control (nombre, estatus, id_cliente, id_admin, created_at, updated_at) values ('CONCIERTOS INTIMOS','1','669','1','2018-01-23 11:10:27','2018-01-23 11:10:27');</t>
  </si>
  <si>
    <t>insert into control (nombre, estatus, id_cliente, id_admin, created_at, updated_at) values ('CONCRETTA EQUIPMENT','1','1042','1','2018-01-23 11:10:27','2018-01-23 11:10:27');</t>
  </si>
  <si>
    <t>insert into control (nombre, estatus, id_cliente, id_admin, created_at, updated_at) values ('CONOCEDORES DEL ESTILO MEXICANO','1','913','1','2018-01-23 11:10:27','2018-01-23 11:10:27');</t>
  </si>
  <si>
    <t>insert into control (nombre, estatus, id_cliente, id_admin, created_at, updated_at) values ('CONSERVAS DON CIPRI','1','235','1','2018-01-23 11:10:27','2018-01-23 11:10:27');</t>
  </si>
  <si>
    <t>insert into control (nombre, estatus, id_cliente, id_admin, created_at, updated_at) values ('CONSORCIO AS INMOBILIARIO','1','236','1','2018-01-23 11:10:27','2018-01-23 11:10:27');</t>
  </si>
  <si>
    <t>insert into control (nombre, estatus, id_cliente, id_admin, created_at, updated_at) values ('CONSTRUCTORA E INMOBILIARIA GUGSA','1','478','1','2018-01-23 11:10:27','2018-01-23 11:10:27');</t>
  </si>
  <si>
    <t>insert into control (nombre, estatus, id_cliente, id_admin, created_at, updated_at) values ('CONSTRUEXPRESS','1','913','1','2018-01-23 11:10:27','2018-01-23 11:10:27');</t>
  </si>
  <si>
    <t>insert into control (nombre, estatus, id_cliente, id_admin, created_at, updated_at) values ('CONTACTIVA','1','495','1','2018-01-23 11:10:27','2018-01-23 11:10:27');</t>
  </si>
  <si>
    <t>insert into control (nombre, estatus, id_cliente, id_admin, created_at, updated_at) values ('CONTROL BIOLOGICO CAMBIO','1','136','1','2018-01-23 11:10:27','2018-01-23 11:10:27');</t>
  </si>
  <si>
    <t>insert into control (nombre, estatus, id_cliente, id_admin, created_at, updated_at) values ('CONTROL DE PLAGAS AARZAGAA','1','238','1','2018-01-23 11:10:27','2018-01-23 11:10:27');</t>
  </si>
  <si>
    <t>insert into control (nombre, estatus, id_cliente, id_admin, created_at, updated_at) values ('COPAZHSA','1','226','1','2018-01-23 11:10:27','2018-01-23 11:10:27');</t>
  </si>
  <si>
    <t>insert into control (nombre, estatus, id_cliente, id_admin, created_at, updated_at) values ('COPPER CANYON BOUTIQUE SENSA','1','241','1','2018-01-23 11:10:27','2018-01-23 11:10:27');</t>
  </si>
  <si>
    <t>insert into control (nombre, estatus, id_cliente, id_admin, created_at, updated_at) values ('COPPER SENSA BOUTIQUE','1','241','1','2018-01-23 11:10:27','2018-01-23 11:10:27');</t>
  </si>
  <si>
    <t>insert into control (nombre, estatus, id_cliente, id_admin, created_at, updated_at) values ('COPROSE','1','243','1','2018-01-23 11:10:27','2018-01-23 11:10:27');</t>
  </si>
  <si>
    <t>insert into control (nombre, estatus, id_cliente, id_admin, created_at, updated_at) values ('COPY &amp; PRINT CLUB','1','772','1','2018-01-23 11:10:27','2018-01-23 11:10:27');</t>
  </si>
  <si>
    <t>insert into control (nombre, estatus, id_cliente, id_admin, created_at, updated_at) values ('COPY-NET','1','244','1','2018-01-23 11:10:27','2018-01-23 11:10:27');</t>
  </si>
  <si>
    <t>insert into control (nombre, estatus, id_cliente, id_admin, created_at, updated_at) values ('COPYNORTE','1','245','1','2018-01-23 11:10:27','2018-01-23 11:10:27');</t>
  </si>
  <si>
    <t>insert into control (nombre, estatus, id_cliente, id_admin, created_at, updated_at) values ('CORDERO DCM','1','247','1','2018-01-23 11:10:27','2018-01-23 11:10:27');</t>
  </si>
  <si>
    <t>insert into control (nombre, estatus, id_cliente, id_admin, created_at, updated_at) values ('CORDILLERAS PLUS','1','248','1','2018-01-23 11:10:27','2018-01-23 11:10:27');</t>
  </si>
  <si>
    <t>insert into control (nombre, estatus, id_cliente, id_admin, created_at, updated_at) values ('CORO WIKARÁAME','1','249','1','2018-01-23 11:10:27','2018-01-23 11:10:27');</t>
  </si>
  <si>
    <t>insert into control (nombre, estatus, id_cliente, id_admin, created_at, updated_at) values ('CORPORATIVO MAYO','1','250','1','2018-01-23 11:10:27','2018-01-23 11:10:27');</t>
  </si>
  <si>
    <t>insert into control (nombre, estatus, id_cliente, id_admin, created_at, updated_at) values ('CORRECAMINOS MOPASECO','1','251','1','2018-01-23 11:10:27','2018-01-23 11:10:27');</t>
  </si>
  <si>
    <t>insert into control (nombre, estatus, id_cliente, id_admin, created_at, updated_at) values ('COSMETIKA','1','252','1','2018-01-23 11:10:27','2018-01-23 11:10:27');</t>
  </si>
  <si>
    <t>insert into control (nombre, estatus, id_cliente, id_admin, created_at, updated_at) values ('COSMETIKA MED-SPA BOUTIQUE','1','252','1','2018-01-23 11:10:27','2018-01-23 11:10:27');</t>
  </si>
  <si>
    <t>insert into control (nombre, estatus, id_cliente, id_admin, created_at, updated_at) values ('COSMETIKA THE ROYAL','1','252','1','2018-01-23 11:10:27','2018-01-23 11:10:27');</t>
  </si>
  <si>
    <t>insert into control (nombre, estatus, id_cliente, id_admin, created_at, updated_at) values ('COSMETIKA THE ROYAL PLASTIC SURGERY MEDICAL SPA','1','252','1','2018-01-23 11:10:27','2018-01-23 11:10:27');</t>
  </si>
  <si>
    <t>insert into control (nombre, estatus, id_cliente, id_admin, created_at, updated_at) values ('COYOTAS DM','1','253','1','2018-01-23 11:10:27','2018-01-23 11:10:27');</t>
  </si>
  <si>
    <t>insert into control (nombre, estatus, id_cliente, id_admin, created_at, updated_at) values ('CPS MULTIPRODUCTOS LLANTEROS DE CHIHUAHUA','1','254','1','2018-01-23 11:10:27','2018-01-23 11:10:27');</t>
  </si>
  <si>
    <t>insert into control (nombre, estatus, id_cliente, id_admin, created_at, updated_at) values ('CRAZY MONKEYS','1','255','1','2018-01-23 11:10:27','2018-01-23 11:10:27');</t>
  </si>
  <si>
    <t>insert into control (nombre, estatus, id_cliente, id_admin, created_at, updated_at) values ('CREATURA ESTUDIO GRAFICO','1','256','1','2018-01-23 11:10:27','2018-01-23 11:10:27');</t>
  </si>
  <si>
    <t>insert into control (nombre, estatus, id_cliente, id_admin, created_at, updated_at) values ('CRECE BIENES RAICES','1','257','1','2018-01-23 11:10:27','2018-01-23 11:10:27');</t>
  </si>
  <si>
    <t>insert into control (nombre, estatus, id_cliente, id_admin, created_at, updated_at) values ('CREDI FERREMAX','1','913','1','2018-01-23 11:10:27','2018-01-23 11:10:27');</t>
  </si>
  <si>
    <t>insert into control (nombre, estatus, id_cliente, id_admin, created_at, updated_at) values ('CREDIFAST','1','56','1','2018-01-23 11:10:27','2018-01-23 11:10:27');</t>
  </si>
  <si>
    <t>insert into control (nombre, estatus, id_cliente, id_admin, created_at, updated_at) values ('CRESCENDO','1','258','1','2018-01-23 11:10:27','2018-01-23 11:10:27');</t>
  </si>
  <si>
    <t>insert into control (nombre, estatus, id_cliente, id_admin, created_at, updated_at) values ('CRIOCEL BIOGENESE','1','259','1','2018-01-23 11:10:27','2018-01-23 11:10:27');</t>
  </si>
  <si>
    <t>insert into control (nombre, estatus, id_cliente, id_admin, created_at, updated_at) values ('CRIPPEN','1','679','1','2018-01-23 11:10:27','2018-01-23 11:10:27');</t>
  </si>
  <si>
    <t>insert into control (nombre, estatus, id_cliente, id_admin, created_at, updated_at) values ('CRIZAL PLUS','1','787','1','2018-01-23 11:10:27','2018-01-23 11:10:27');</t>
  </si>
  <si>
    <t>insert into control (nombre, estatus, id_cliente, id_admin, created_at, updated_at) values ('CROSS HEELS WIEBE','1','260','1','2018-01-23 11:10:27','2018-01-23 11:10:27');</t>
  </si>
  <si>
    <t>insert into control (nombre, estatus, id_cliente, id_admin, created_at, updated_at) values ('CROUNCH','1','261','1','2018-01-23 11:10:27','2018-01-23 11:10:27');</t>
  </si>
  <si>
    <t>insert into control (nombre, estatus, id_cliente, id_admin, created_at, updated_at) values ('CROUNCH MARIDAN','1','261','1','2018-01-23 11:10:27','2018-01-23 11:10:27');</t>
  </si>
  <si>
    <t>insert into control (nombre, estatus, id_cliente, id_admin, created_at, updated_at) values ('CRUJIPAPAS','1','262','1','2018-01-23 11:10:27','2018-01-23 11:10:27');</t>
  </si>
  <si>
    <t>insert into control (nombre, estatus, id_cliente, id_admin, created_at, updated_at) values ('CSI DIAMANTE','1','263','1','2018-01-23 11:10:27','2018-01-23 11:10:27');</t>
  </si>
  <si>
    <t>insert into control (nombre, estatus, id_cliente, id_admin, created_at, updated_at) values ('CUADRO BY CUBYTOP','1','341','1','2018-01-23 11:10:27','2018-01-23 11:10:27');</t>
  </si>
  <si>
    <t>insert into control (nombre, estatus, id_cliente, id_admin, created_at, updated_at) values ('CUALITY TOP','1','341','1','2018-01-23 11:10:27','2018-01-23 11:10:27');</t>
  </si>
  <si>
    <t>insert into control (nombre, estatus, id_cliente, id_admin, created_at, updated_at) values ('CUBIK TRAINER','1','264','1','2018-01-23 11:10:27','2018-01-23 11:10:27');</t>
  </si>
  <si>
    <t>insert into control (nombre, estatus, id_cliente, id_admin, created_at, updated_at) values ('CUBIMAS','1','265','1','2018-01-23 11:10:27','2018-01-23 11:10:27');</t>
  </si>
  <si>
    <t>insert into control (nombre, estatus, id_cliente, id_admin, created_at, updated_at) values ('CUBY SOLID','1','341','1','2018-01-23 11:10:27','2018-01-23 11:10:27');</t>
  </si>
  <si>
    <t>insert into control (nombre, estatus, id_cliente, id_admin, created_at, updated_at) values ('CUBY STONE','1','341','1','2018-01-23 11:10:27','2018-01-23 11:10:27');</t>
  </si>
  <si>
    <t>insert into control (nombre, estatus, id_cliente, id_admin, created_at, updated_at) values ('CUBY TOP','1','341','1','2018-01-23 11:10:27','2018-01-23 11:10:27');</t>
  </si>
  <si>
    <t>insert into control (nombre, estatus, id_cliente, id_admin, created_at, updated_at) values ('CUBYLAM','1','341','1','2018-01-23 11:10:27','2018-01-23 11:10:27');</t>
  </si>
  <si>
    <t>insert into control (nombre, estatus, id_cliente, id_admin, created_at, updated_at) values ('CUBYLAM &amp; CHALET','1','341','1','2018-01-23 11:10:27','2018-01-23 11:10:27');</t>
  </si>
  <si>
    <t>insert into control (nombre, estatus, id_cliente, id_admin, created_at, updated_at) values ('CUENTOS DE ACCION, AVENTURA E INTRIGA','1','381','1','2018-01-23 11:10:27','2018-01-23 11:10:27');</t>
  </si>
  <si>
    <t>insert into control (nombre, estatus, id_cliente, id_admin, created_at, updated_at) values ('CUIDAMOS LO SUYO COMO SI FUERA NUESTRO','1','112','1','2018-01-23 11:10:27','2018-01-23 11:10:27');</t>
  </si>
  <si>
    <t>insert into control (nombre, estatus, id_cliente, id_admin, created_at, updated_at) values ('CUIDAMOS TUS INTERESES','1','250','1','2018-01-23 11:10:27','2018-01-23 11:10:27');</t>
  </si>
  <si>
    <t>insert into control (nombre, estatus, id_cliente, id_admin, created_at, updated_at) values ('CURSOS M&amp;C','1','268','1','2018-01-23 11:10:27','2018-01-23 11:10:27');</t>
  </si>
  <si>
    <t>insert into control (nombre, estatus, id_cliente, id_admin, created_at, updated_at) values ('D ´ANSA JAZZ STAGE','1','276','1','2018-01-23 11:10:27','2018-01-23 11:10:27');</t>
  </si>
  <si>
    <t>insert into control (nombre, estatus, id_cliente, id_admin, created_at, updated_at) values ('D´LAURA FLORERIA','1','269','1','2018-01-23 11:10:27','2018-01-23 11:10:27');</t>
  </si>
  <si>
    <t>insert into control (nombre, estatus, id_cliente, id_admin, created_at, updated_at) values ('D´ROSEL','1','270','1','2018-01-23 11:10:27','2018-01-23 11:10:27');</t>
  </si>
  <si>
    <t>insert into control (nombre, estatus, id_cliente, id_admin, created_at, updated_at) values ('D´TALAMANTES','1','271','1','2018-01-23 11:10:27','2018-01-23 11:10:27');</t>
  </si>
  <si>
    <t>insert into control (nombre, estatus, id_cliente, id_admin, created_at, updated_at) values ('DA ARTE EN PROMOCION','1','272','1','2018-01-23 11:10:27','2018-01-23 11:10:27');</t>
  </si>
  <si>
    <t>insert into control (nombre, estatus, id_cliente, id_admin, created_at, updated_at) values ('DALSA','1','273','1','2018-01-23 11:10:27','2018-01-23 11:10:27');</t>
  </si>
  <si>
    <t>insert into control (nombre, estatus, id_cliente, id_admin, created_at, updated_at) values ('DALY XV','1','274','1','2018-01-23 11:10:27','2018-01-23 11:10:27');</t>
  </si>
  <si>
    <t>insert into control (nombre, estatus, id_cliente, id_admin, created_at, updated_at) values ('DANGO ENTRETENIMIENTO','1','275','1','2018-01-23 11:10:27','2018-01-23 11:10:27');</t>
  </si>
  <si>
    <t>insert into control (nombre, estatus, id_cliente, id_admin, created_at, updated_at) values ('DANSALI','1','276','1','2018-01-23 11:10:27','2018-01-23 11:10:27');</t>
  </si>
  <si>
    <t>insert into control (nombre, estatus, id_cliente, id_admin, created_at, updated_at) values ('DAYVASOS CERVECERÍA','1','791','1','2018-01-23 11:10:27','2018-01-23 11:10:27');</t>
  </si>
  <si>
    <t>insert into control (nombre, estatus, id_cliente, id_admin, created_at, updated_at) values ('DAYVASOS JN','1','277','1','2018-01-23 11:10:27','2018-01-23 11:10:27');</t>
  </si>
  <si>
    <t>insert into control (nombre, estatus, id_cliente, id_admin, created_at, updated_at) values ('DCA','1','278','1','2018-01-23 11:10:27','2018-01-23 11:10:27');</t>
  </si>
  <si>
    <t>insert into control (nombre, estatus, id_cliente, id_admin, created_at, updated_at) values ('DCB DELEITE COMEDORES Y BANQUETES','1','279','1','2018-01-23 11:10:27','2018-01-23 11:10:27');</t>
  </si>
  <si>
    <t>insert into control (nombre, estatus, id_cliente, id_admin, created_at, updated_at) values ('DE DETTAGGLIO EVENTOS','1','280','1','2018-01-23 11:10:27','2018-01-23 11:10:27');</t>
  </si>
  <si>
    <t>insert into control (nombre, estatus, id_cliente, id_admin, created_at, updated_at) values ('DE LA HUERTA COLESA AL CONSUMIDOR','1','222','1','2018-01-23 11:10:27','2018-01-23 11:10:27');</t>
  </si>
  <si>
    <t>insert into control (nombre, estatus, id_cliente, id_admin, created_at, updated_at) values ('DE SONORA A TU PALADAR','1','1031','1','2018-01-23 11:10:27','2018-01-23 11:10:27');</t>
  </si>
  <si>
    <t>insert into control (nombre, estatus, id_cliente, id_admin, created_at, updated_at) values ('DE TODOS LOS DÍAS','1','318','1','2018-01-23 11:10:27','2018-01-23 11:10:27');</t>
  </si>
  <si>
    <t>insert into control (nombre, estatus, id_cliente, id_admin, created_at, updated_at) values ('DECO FLOR','1','281','1','2018-01-23 11:10:27','2018-01-23 11:10:27');</t>
  </si>
  <si>
    <t>insert into control (nombre, estatus, id_cliente, id_admin, created_at, updated_at) values ('DECORACIONES BEL-ART','1','282','1','2018-01-23 11:10:27','2018-01-23 11:10:27');</t>
  </si>
  <si>
    <t>insert into control (nombre, estatus, id_cliente, id_admin, created_at, updated_at) values ('DECORMEX','1','283','1','2018-01-23 11:10:27','2018-01-23 11:10:27');</t>
  </si>
  <si>
    <t>insert into control (nombre, estatus, id_cliente, id_admin, created_at, updated_at) values ('DEFENSA TRASERA','1','826','1','2018-01-23 11:10:27','2018-01-23 11:10:27');</t>
  </si>
  <si>
    <t>insert into control (nombre, estatus, id_cliente, id_admin, created_at, updated_at) values ('DEGA DE CHIHUAHUA','1','284','1','2018-01-23 11:10:27','2018-01-23 11:10:27');</t>
  </si>
  <si>
    <t>insert into control (nombre, estatus, id_cliente, id_admin, created_at, updated_at) values ('DELAT','1','286','1','2018-01-23 11:10:27','2018-01-23 11:10:27');</t>
  </si>
  <si>
    <t>insert into control (nombre, estatus, id_cliente, id_admin, created_at, updated_at) values ('DELI BURGER','1','287','1','2018-01-23 11:10:27','2018-01-23 11:10:27');</t>
  </si>
  <si>
    <t>insert into control (nombre, estatus, id_cliente, id_admin, created_at, updated_at) values ('DELI TEAM &amp; GRILL','1','287','1','2018-01-23 11:10:27','2018-01-23 11:10:27');</t>
  </si>
  <si>
    <t>insert into control (nombre, estatus, id_cliente, id_admin, created_at, updated_at) values ('DELICHURROS','1','288','1','2018-01-23 11:10:27','2018-01-23 11:10:27');</t>
  </si>
  <si>
    <t>insert into control (nombre, estatus, id_cliente, id_admin, created_at, updated_at) values ('DELIFLORES','1','611','1','2018-01-23 11:10:27','2018-01-23 11:10:27');</t>
  </si>
  <si>
    <t>insert into control (nombre, estatus, id_cliente, id_admin, created_at, updated_at) values ('DENTAL FAVELA','1','290','1','2018-01-23 11:10:27','2018-01-23 11:10:27');</t>
  </si>
  <si>
    <t>insert into control (nombre, estatus, id_cliente, id_admin, created_at, updated_at) values ('DENTEC','1','291','1','2018-01-23 11:10:27','2018-01-23 11:10:27');</t>
  </si>
  <si>
    <t>insert into control (nombre, estatus, id_cliente, id_admin, created_at, updated_at) values ('DEPORTIVAS EURO SPORT','1','292','1','2018-01-23 11:10:27','2018-01-23 11:10:27');</t>
  </si>
  <si>
    <t>insert into control (nombre, estatus, id_cliente, id_admin, created_at, updated_at) values ('DESARROLLADORA TITANES','1','456','1','2018-01-23 11:10:27','2018-01-23 11:10:27');</t>
  </si>
  <si>
    <t>insert into control (nombre, estatus, id_cliente, id_admin, created_at, updated_at) values ('DESAYUNOS Y COMIDAS ¡MUY CHIHUAHUA!','1','890','1','2018-01-23 11:10:27','2018-01-23 11:10:27');</t>
  </si>
  <si>
    <t>insert into control (nombre, estatus, id_cliente, id_admin, created_at, updated_at) values ('DESERT SHRIMP','1','14','1','2018-01-23 11:10:27','2018-01-23 11:10:27');</t>
  </si>
  <si>
    <t>insert into control (nombre, estatus, id_cliente, id_admin, created_at, updated_at) values ('DESINFECTANT FOR LIFE','1','993','1','2018-01-23 11:10:27','2018-01-23 11:10:27');</t>
  </si>
  <si>
    <t>insert into control (nombre, estatus, id_cliente, id_admin, created_at, updated_at) values ('DEY','1','23','1','2018-01-23 11:10:27','2018-01-23 11:10:27');</t>
  </si>
  <si>
    <t>insert into control (nombre, estatus, id_cliente, id_admin, created_at, updated_at) values ('DGI ESTUDIO CREATIVO','1','293','1','2018-01-23 11:10:27','2018-01-23 11:10:27');</t>
  </si>
  <si>
    <t>insert into control (nombre, estatus, id_cliente, id_admin, created_at, updated_at) values ('DGM ALINEACIONES PROFESIONALES','1','294','1','2018-01-23 11:10:27','2018-01-23 11:10:27');</t>
  </si>
  <si>
    <t>insert into control (nombre, estatus, id_cliente, id_admin, created_at, updated_at) values ('DH DREAM INC HAIR SALON','1','322','1','2018-01-23 11:10:27','2018-01-23 11:10:27');</t>
  </si>
  <si>
    <t>insert into control (nombre, estatus, id_cliente, id_admin, created_at, updated_at) values ('DHM','1','295','1','2018-01-23 11:10:27','2018-01-23 11:10:27');</t>
  </si>
  <si>
    <t>insert into control (nombre, estatus, id_cliente, id_admin, created_at, updated_at) values ('dHP HERRAMIENTAS PORTATILES','1','296','1','2018-01-23 11:10:27','2018-01-23 11:10:27');</t>
  </si>
  <si>
    <t>insert into control (nombre, estatus, id_cliente, id_admin, created_at, updated_at) values ('DIBUJO INUSTRIAL DE PAPEL TAPIZ','1','827','1','2018-01-23 11:10:27','2018-01-23 11:10:27');</t>
  </si>
  <si>
    <t>insert into control (nombre, estatus, id_cliente, id_admin, created_at, updated_at) values ('DICH','1','298','1','2018-01-23 11:10:27','2018-01-23 11:10:27');</t>
  </si>
  <si>
    <t>insert into control (nombre, estatus, id_cliente, id_admin, created_at, updated_at) values ('DIELCOM','1','297','1','2018-01-23 11:10:27','2018-01-23 11:10:27');</t>
  </si>
  <si>
    <t>insert into control (nombre, estatus, id_cliente, id_admin, created_at, updated_at) values ('DIESEL INDUSTRIAL CHIHUAHUA','1','298','1','2018-01-23 11:10:27','2018-01-23 11:10:27');</t>
  </si>
  <si>
    <t>insert into control (nombre, estatus, id_cliente, id_admin, created_at, updated_at) values ('DILEPOLLO','1','299','1','2018-01-23 11:10:27','2018-01-23 11:10:27');</t>
  </si>
  <si>
    <t>insert into control (nombre, estatus, id_cliente, id_admin, created_at, updated_at) values ('DIMAGI','1','300','1','2018-01-23 11:10:27','2018-01-23 11:10:27');</t>
  </si>
  <si>
    <t>insert into control (nombre, estatus, id_cliente, id_admin, created_at, updated_at) values ('DIMANOR','1','186','1','2018-01-23 11:10:27','2018-01-23 11:10:27');</t>
  </si>
  <si>
    <t>insert into control (nombre, estatus, id_cliente, id_admin, created_at, updated_at) values ('DIODI DIAGNOSTICO ODONTOLOGICO DIGITAL','1','304','1','2018-01-23 11:10:27','2018-01-23 11:10:27');</t>
  </si>
  <si>
    <t>insert into control (nombre, estatus, id_cliente, id_admin, created_at, updated_at) values ('DIPACSA','1','305','1','2018-01-23 11:10:27','2018-01-23 11:10:27');</t>
  </si>
  <si>
    <t>insert into control (nombre, estatus, id_cliente, id_admin, created_at, updated_at) values ('DIRA','1','306','1','2018-01-23 11:10:27','2018-01-23 11:10:27');</t>
  </si>
  <si>
    <t>insert into control (nombre, estatus, id_cliente, id_admin, created_at, updated_at) values ('DIRECTORIO ELCOMERCIAL.MX','1','307','1','2018-01-23 11:10:27','2018-01-23 11:10:27');</t>
  </si>
  <si>
    <t>insert into control (nombre, estatus, id_cliente, id_admin, created_at, updated_at) values ('DISEÑO ARQUITECTÓNICO SUN ROLL SUSHI','1','1014','1','2018-01-23 11:10:27','2018-01-23 11:10:27');</t>
  </si>
  <si>
    <t>insert into control (nombre, estatus, id_cliente, id_admin, created_at, updated_at) values ('DISEÑO LINDO Y QUERIDO','1','634','1','2018-01-23 11:10:27','2018-01-23 11:10:27');</t>
  </si>
  <si>
    <t>insert into control (nombre, estatus, id_cliente, id_admin, created_at, updated_at) values ('DIS-FAR-H','1','308','1','2018-01-23 11:10:27','2018-01-23 11:10:27');</t>
  </si>
  <si>
    <t>insert into control (nombre, estatus, id_cliente, id_admin, created_at, updated_at) values ('DISFRAZZATE','1','309','1','2018-01-23 11:10:27','2018-01-23 11:10:27');</t>
  </si>
  <si>
    <t>insert into control (nombre, estatus, id_cliente, id_admin, created_at, updated_at) values ('DISPOSITIVO ELECTRÓNICO, BASADO EN MONITOREAR Y MEDIR LA TEMPERATURA O CAMBIOS DE COLOR DE UN INJERTO O COLGAJO TRASPLANTADO EN LA PIEL','1','678','1','2018-01-23 11:10:27','2018-01-23 11:10:27');</t>
  </si>
  <si>
    <t>insert into control (nombre, estatus, id_cliente, id_admin, created_at, updated_at) values ('DIVER SPLASH','1','310','1','2018-01-23 11:10:27','2018-01-23 11:10:27');</t>
  </si>
  <si>
    <t>insert into control (nombre, estatus, id_cliente, id_admin, created_at, updated_at) values ('DIVINE TOUCH VEL','1','311','1','2018-01-23 11:10:27','2018-01-23 11:10:27');</t>
  </si>
  <si>
    <t>insert into control (nombre, estatus, id_cliente, id_admin, created_at, updated_at) values ('DJR DINOS RESTAURANT JR','1','303','1','2018-01-23 11:10:27','2018-01-23 11:10:27');</t>
  </si>
  <si>
    <t>insert into control (nombre, estatus, id_cliente, id_admin, created_at, updated_at) values ('DMI TEST COMPANY Y DISEÑO','1','312','1','2018-01-23 11:10:27','2018-01-23 11:10:27');</t>
  </si>
  <si>
    <t>insert into control (nombre, estatus, id_cliente, id_admin, created_at, updated_at) values ('DMI Y DISEÑO','1','312','1','2018-01-23 11:10:27','2018-01-23 11:10:27');</t>
  </si>
  <si>
    <t>insert into control (nombre, estatus, id_cliente, id_admin, created_at, updated_at) values ('DNT CONSTRUCCION PROYECTOS &amp; TOPOGRAFIA','1','313','1','2018-01-23 11:10:27','2018-01-23 11:10:27');</t>
  </si>
  <si>
    <t>insert into control (nombre, estatus, id_cliente, id_admin, created_at, updated_at) values ('DOCUMENTOS PARA LA HISTORIA DE SONORA','1','314','1','2018-01-23 11:10:27','2018-01-23 11:10:27');</t>
  </si>
  <si>
    <t>insert into control (nombre, estatus, id_cliente, id_admin, created_at, updated_at) values ('DOGO KING RD HOT-DOGS FAMILY &amp; FRIENDS','1','315','1','2018-01-23 11:10:27','2018-01-23 11:10:27');</t>
  </si>
  <si>
    <t>insert into control (nombre, estatus, id_cliente, id_admin, created_at, updated_at) values ('DOMOTICA ESPACIOS INTELIGENTES','1','316','1','2018-01-23 11:10:27','2018-01-23 11:10:27');</t>
  </si>
  <si>
    <t>insert into control (nombre, estatus, id_cliente, id_admin, created_at, updated_at) values ('DON CABALLERO','1','317','1','2018-01-23 11:10:27','2018-01-23 11:10:27');</t>
  </si>
  <si>
    <t>insert into control (nombre, estatus, id_cliente, id_admin, created_at, updated_at) values ('DON IGNACIO','1','474','1','2018-01-23 11:10:27','2018-01-23 11:10:27');</t>
  </si>
  <si>
    <t>insert into control (nombre, estatus, id_cliente, id_admin, created_at, updated_at) values ('DON PALMIRIO','1','317','1','2018-01-23 11:10:27','2018-01-23 11:10:27');</t>
  </si>
  <si>
    <t>insert into control (nombre, estatus, id_cliente, id_admin, created_at, updated_at) values ('DONDE ESTA MEMIN','1','431','1','2018-01-23 11:10:27','2018-01-23 11:10:27');</t>
  </si>
  <si>
    <t>insert into control (nombre, estatus, id_cliente, id_admin, created_at, updated_at) values ('DONDE LA MODA NO ES UNA TALLA','1','215','1','2018-01-23 11:10:27','2018-01-23 11:10:27');</t>
  </si>
  <si>
    <t>insert into control (nombre, estatus, id_cliente, id_admin, created_at, updated_at) values ('DOÑA GELOS ES DE TODOS LOS DÍAS','1','318','1','2018-01-23 11:10:27','2018-01-23 11:10:27');</t>
  </si>
  <si>
    <t>insert into control (nombre, estatus, id_cliente, id_admin, created_at, updated_at) values ('DORA´S','1','319','1','2018-01-23 11:10:27','2018-01-23 11:10:27');</t>
  </si>
  <si>
    <t>insert into control (nombre, estatus, id_cliente, id_admin, created_at, updated_at) values ('DOVER','1','545','1','2018-01-23 11:10:27','2018-01-23 11:10:27');</t>
  </si>
  <si>
    <t>insert into control (nombre, estatus, id_cliente, id_admin, created_at, updated_at) values ('DOZAL','1','221','1','2018-01-23 11:10:27','2018-01-23 11:10:27');</t>
  </si>
  <si>
    <t>insert into control (nombre, estatus, id_cliente, id_admin, created_at, updated_at) values ('DP','1','317','1','2018-01-23 11:10:27','2018-01-23 11:10:27');</t>
  </si>
  <si>
    <t>insert into control (nombre, estatus, id_cliente, id_admin, created_at, updated_at) values ('DRAGON IMPERIAL LONG KONG','1','321','1','2018-01-23 11:10:27','2018-01-23 11:10:27');</t>
  </si>
  <si>
    <t>insert into control (nombre, estatus, id_cliente, id_admin, created_at, updated_at) values ('DREAM MULTIMEDIA DREAMBOX','1','695','1','2018-01-23 11:10:27','2018-01-23 11:10:27');</t>
  </si>
  <si>
    <t>insert into control (nombre, estatus, id_cliente, id_admin, created_at, updated_at) values ('DREAMS E E E COFFEE, CAKE AND SOMETHING MORE…','1','696','1','2018-01-23 11:10:27','2018-01-23 11:10:27');</t>
  </si>
  <si>
    <t>insert into control (nombre, estatus, id_cliente, id_admin, created_at, updated_at) values ('DRENA LAX','1','52','1','2018-01-23 11:10:27','2018-01-23 11:10:27');</t>
  </si>
  <si>
    <t>insert into control (nombre, estatus, id_cliente, id_admin, created_at, updated_at) values ('DRISA DESARROLLOS RESIDENCIALES','1','323','1','2018-01-23 11:10:27','2018-01-23 11:10:27');</t>
  </si>
  <si>
    <t>insert into control (nombre, estatus, id_cliente, id_admin, created_at, updated_at) values ('DSO CORPORATIVO CENTRO DE CAPACITACION. EVALUACION Y CALIDAD','1','324','1','2018-01-23 11:10:27','2018-01-23 11:10:27');</t>
  </si>
  <si>
    <t>insert into control (nombre, estatus, id_cliente, id_admin, created_at, updated_at) values ('DSO CORPORATIVO DESARROLLO EN SERVICIOS ORGANIZACIONALES, DESARROLLO DE SISTEMAS ORGANIZACIONALES','1','324','1','2018-01-23 11:10:27','2018-01-23 11:10:27');</t>
  </si>
  <si>
    <t>insert into control (nombre, estatus, id_cliente, id_admin, created_at, updated_at) values ('DU GOUT','1','325','1','2018-01-23 11:10:27','2018-01-23 11:10:27');</t>
  </si>
  <si>
    <t>insert into control (nombre, estatus, id_cliente, id_admin, created_at, updated_at) values ('DUBLIN','1','545','1','2018-01-23 11:10:27','2018-01-23 11:10:27');</t>
  </si>
  <si>
    <t>insert into control (nombre, estatus, id_cliente, id_admin, created_at, updated_at) values ('DUMAGO SONORA´S GRILL','1','63','1','2018-01-23 11:10:27','2018-01-23 11:10:27');</t>
  </si>
  <si>
    <t>insert into control (nombre, estatus, id_cliente, id_admin, created_at, updated_at) values ('DYNAMIC DISPLAY DD','1','326','1','2018-01-23 11:10:27','2018-01-23 11:10:27');</t>
  </si>
  <si>
    <t>insert into control (nombre, estatus, id_cliente, id_admin, created_at, updated_at) values ('DYNAMO FLETES Y SERVICIOS','1','302','1','2018-01-23 11:10:27','2018-01-23 11:10:27');</t>
  </si>
  <si>
    <t>insert into control (nombre, estatus, id_cliente, id_admin, created_at, updated_at) values ('E- CALSIFICA2-COM','1','1131','1','2018-01-23 11:10:27','2018-01-23 11:10:27');</t>
  </si>
  <si>
    <t>insert into control (nombre, estatus, id_cliente, id_admin, created_at, updated_at) values ('E R H ENLA C PUBLICITARIO','1','374','1','2018-01-23 11:10:27','2018-01-23 11:10:27');</t>
  </si>
  <si>
    <t>insert into control (nombre, estatus, id_cliente, id_admin, created_at, updated_at) values ('E&amp;R INDUSTRIAL','1','135','1','2018-01-23 11:10:27','2018-01-23 11:10:27');</t>
  </si>
  <si>
    <t>insert into control (nombre, estatus, id_cliente, id_admin, created_at, updated_at) values ('EC ELECTROCLIMAS','1','366','1','2018-01-23 11:10:27','2018-01-23 11:10:27');</t>
  </si>
  <si>
    <t>insert into control (nombre, estatus, id_cliente, id_admin, created_at, updated_at) values ('ECM CHIC','1','292','1','2018-01-23 11:10:27','2018-01-23 11:10:27');</t>
  </si>
  <si>
    <t>insert into control (nombre, estatus, id_cliente, id_admin, created_at, updated_at) values ('ECO FUMIGACIONES','1','328','1','2018-01-23 11:10:27','2018-01-23 11:10:27');</t>
  </si>
  <si>
    <t>insert into control (nombre, estatus, id_cliente, id_admin, created_at, updated_at) values ('ECO FUMIGACIONES ECOLOGICAS','1','328','1','2018-01-23 11:10:27','2018-01-23 11:10:27');</t>
  </si>
  <si>
    <t>insert into control (nombre, estatus, id_cliente, id_admin, created_at, updated_at) values ('ECO SANITARIOS DEL NORTE','1','329','1','2018-01-23 11:10:27','2018-01-23 11:10:27');</t>
  </si>
  <si>
    <t>insert into control (nombre, estatus, id_cliente, id_admin, created_at, updated_at) values ('ECOCENTER','1','792','1','2018-01-23 11:10:27','2018-01-23 11:10:27');</t>
  </si>
  <si>
    <t>insert into control (nombre, estatus, id_cliente, id_admin, created_at, updated_at) values ('ECOCENTRO','1','792','1','2018-01-23 11:10:27','2018-01-23 11:10:27');</t>
  </si>
  <si>
    <t>insert into control (nombre, estatus, id_cliente, id_admin, created_at, updated_at) values ('ECOERGY','1','1042','1','2018-01-23 11:10:27','2018-01-23 11:10:27');</t>
  </si>
  <si>
    <t>insert into control (nombre, estatus, id_cliente, id_admin, created_at, updated_at) values ('ECOMILED','1','330','1','2018-01-23 11:10:27','2018-01-23 11:10:27');</t>
  </si>
  <si>
    <t>insert into control (nombre, estatus, id_cliente, id_admin, created_at, updated_at) values ('ECONOLLANTAS','1','331','1','2018-01-23 11:10:27','2018-01-23 11:10:27');</t>
  </si>
  <si>
    <t>insert into control (nombre, estatus, id_cliente, id_admin, created_at, updated_at) values ('ECOTECH','1','333','1','2018-01-23 11:10:27','2018-01-23 11:10:27');</t>
  </si>
  <si>
    <t>insert into control (nombre, estatus, id_cliente, id_admin, created_at, updated_at) values ('EDUARDO LICON','1','791','1','2018-01-23 11:10:27','2018-01-23 11:10:27');</t>
  </si>
  <si>
    <t>insert into control (nombre, estatus, id_cliente, id_admin, created_at, updated_at) values ('EDUROBOTICA','1','334','1','2018-01-23 11:10:27','2018-01-23 11:10:27');</t>
  </si>
  <si>
    <t>insert into control (nombre, estatus, id_cliente, id_admin, created_at, updated_at) values ('EFECTIVO EXPRESS','1','735','1','2018-01-23 11:10:27','2018-01-23 11:10:27');</t>
  </si>
  <si>
    <t>insert into control (nombre, estatus, id_cliente, id_admin, created_at, updated_at) values ('EHRLICH LABORATORIOS','1','335','1','2018-01-23 11:10:27','2018-01-23 11:10:27');</t>
  </si>
  <si>
    <t>insert into control (nombre, estatus, id_cliente, id_admin, created_at, updated_at) values ('EKKCERO','1','336','1','2018-01-23 11:10:27','2018-01-23 11:10:27');</t>
  </si>
  <si>
    <t>insert into control (nombre, estatus, id_cliente, id_admin, created_at, updated_at) values ('EKKCERO LA REVISTA','1','336','1','2018-01-23 11:10:27','2018-01-23 11:10:27');</t>
  </si>
  <si>
    <t>insert into control (nombre, estatus, id_cliente, id_admin, created_at, updated_at) values ('EKTRON','1','226','1','2018-01-23 11:10:27','2018-01-23 11:10:27');</t>
  </si>
  <si>
    <t>insert into control (nombre, estatus, id_cliente, id_admin, created_at, updated_at) values ('EL 2012 CÓSMICO','1','633','1','2018-01-23 11:10:27','2018-01-23 11:10:27');</t>
  </si>
  <si>
    <t>insert into control (nombre, estatus, id_cliente, id_admin, created_at, updated_at) values ('EL 34 BILLIARDS &amp; DRINKS','1','337','1','2018-01-23 11:10:27','2018-01-23 11:10:27');</t>
  </si>
  <si>
    <t>insert into control (nombre, estatus, id_cliente, id_admin, created_at, updated_at) values ('EL ALIMENTO DE LOS CAMPEONES SUPER CAMPEON NG','1','770','1','2018-01-23 11:10:27','2018-01-23 11:10:27');</t>
  </si>
  <si>
    <t>insert into control (nombre, estatus, id_cliente, id_admin, created_at, updated_at) values ('EL ANPIRANO','1','339','1','2018-01-23 11:10:27','2018-01-23 11:10:27');</t>
  </si>
  <si>
    <t>insert into control (nombre, estatus, id_cliente, id_admin, created_at, updated_at) values ('EL ARCANGEL DE LA SALUD MÉTODO COYFE','1','338','1','2018-01-23 11:10:27','2018-01-23 11:10:27');</t>
  </si>
  <si>
    <t>insert into control (nombre, estatus, id_cliente, id_admin, created_at, updated_at) values ('EL ATARDECER DE LOS CIENES','1','647','1','2018-01-23 11:10:27','2018-01-23 11:10:27');</t>
  </si>
  <si>
    <t>insert into control (nombre, estatus, id_cliente, id_admin, created_at, updated_at) values ('EL ATARDECER DE LOS CLIENTES','1','647','1','2018-01-23 11:10:27','2018-01-23 11:10:27');</t>
  </si>
  <si>
    <t>insert into control (nombre, estatus, id_cliente, id_admin, created_at, updated_at) values ('EL CANIJO','1','340','1','2018-01-23 11:10:27','2018-01-23 11:10:27');</t>
  </si>
  <si>
    <t>insert into control (nombre, estatus, id_cliente, id_admin, created_at, updated_at) values ('EL CHALET COCINAS &amp; ACCESORIOS','1','341','1','2018-01-23 11:10:27','2018-01-23 11:10:27');</t>
  </si>
  <si>
    <t>insert into control (nombre, estatus, id_cliente, id_admin, created_at, updated_at) values ('EL CHINO','1','1037','1','2018-01-23 11:10:27','2018-01-23 11:10:27');</t>
  </si>
  <si>
    <t>insert into control (nombre, estatus, id_cliente, id_admin, created_at, updated_at) values ('EL COMPROMISO DE NUESTRA EXPERIENCIA A SU SERVICIO','1','729','1','2018-01-23 11:10:27','2018-01-23 11:10:27');</t>
  </si>
  <si>
    <t>insert into control (nombre, estatus, id_cliente, id_admin, created_at, updated_at) values ('EL CUBANO TORTAS Y HAMBURGUEZAS SARE','1','342','1','2018-01-23 11:10:27','2018-01-23 11:10:27');</t>
  </si>
  <si>
    <t>insert into control (nombre, estatus, id_cliente, id_admin, created_at, updated_at) values ('EL ESPAÑOL DE DELICIAS','1','614','1','2018-01-23 11:10:27','2018-01-23 11:10:27');</t>
  </si>
  <si>
    <t>insert into control (nombre, estatus, id_cliente, id_admin, created_at, updated_at) values ('EL GALLITO MAÑANERO','1','344','1','2018-01-23 11:10:27','2018-01-23 11:10:27');</t>
  </si>
  <si>
    <t>insert into control (nombre, estatus, id_cliente, id_admin, created_at, updated_at) values ('EL GORDO','1','470','1','2018-01-23 11:10:27','2018-01-23 11:10:27');</t>
  </si>
  <si>
    <t>insert into control (nombre, estatus, id_cliente, id_admin, created_at, updated_at) values ('EL MALCREADO','1','345','1','2018-01-23 11:10:27','2018-01-23 11:10:27');</t>
  </si>
  <si>
    <t>insert into control (nombre, estatus, id_cliente, id_admin, created_at, updated_at) values ('EL MEJOR DE MI CIUDAD','1','138','1','2018-01-23 11:10:27','2018-01-23 11:10:27');</t>
  </si>
  <si>
    <t>insert into control (nombre, estatus, id_cliente, id_admin, created_at, updated_at) values ('EL MIEDO NUESTRO DE CADA DIA','1','346','1','2018-01-23 11:10:27','2018-01-23 11:10:27');</t>
  </si>
  <si>
    <t>insert into control (nombre, estatus, id_cliente, id_admin, created_at, updated_at) values ('EL MUNDO DE LAS FRANQUICIAS','1','347','1','2018-01-23 11:10:27','2018-01-23 11:10:27');</t>
  </si>
  <si>
    <t>insert into control (nombre, estatus, id_cliente, id_admin, created_at, updated_at) values ('EL NIDO DEL JABALI CHIHUAHUA COUNTY BY: ARMANDO VELAZQUEZ','1','525','1','2018-01-23 11:10:27','2018-01-23 11:10:27');</t>
  </si>
  <si>
    <t>insert into control (nombre, estatus, id_cliente, id_admin, created_at, updated_at) values ('EL NORTEÑO EXPRESS','1','523','1','2018-01-23 11:10:27','2018-01-23 11:10:27');</t>
  </si>
  <si>
    <t>insert into control (nombre, estatus, id_cliente, id_admin, created_at, updated_at) values ('EL PALIACATE TACOS GRILL &amp; BEER','1','349','1','2018-01-23 11:10:27','2018-01-23 11:10:27');</t>
  </si>
  <si>
    <t>insert into control (nombre, estatus, id_cliente, id_admin, created_at, updated_at) values ('EL PIHE','1','350','1','2018-01-23 11:10:27','2018-01-23 11:10:27');</t>
  </si>
  <si>
    <t>insert into control (nombre, estatus, id_cliente, id_admin, created_at, updated_at) values ('EL PINO TRIPLAY Y DERIVADOS','1','351','1','2018-01-23 11:10:27','2018-01-23 11:10:27');</t>
  </si>
  <si>
    <t>insert into control (nombre, estatus, id_cliente, id_admin, created_at, updated_at) values ('EL PUEBLO 9MM NOTICIAS','1','352','1','2018-01-23 11:10:27','2018-01-23 11:10:27');</t>
  </si>
  <si>
    <t>insert into control (nombre, estatus, id_cliente, id_admin, created_at, updated_at) values ('EL QUE HAMBRE TIENE EN MONTADOS PIENSA','1','380','1','2018-01-23 11:10:27','2018-01-23 11:10:27');</t>
  </si>
  <si>
    <t>insert into control (nombre, estatus, id_cliente, id_admin, created_at, updated_at) values ('EL RINCON DE ANA DELICIAS RANCHERAS','1','353','1','2018-01-23 11:10:27','2018-01-23 11:10:27');</t>
  </si>
  <si>
    <t>insert into control (nombre, estatus, id_cliente, id_admin, created_at, updated_at) values ('EL RINCON DEL WOWFLE','1','355','1','2018-01-23 11:10:27','2018-01-23 11:10:27');</t>
  </si>
  <si>
    <t>insert into control (nombre, estatus, id_cliente, id_admin, created_at, updated_at) values ('EL RODEO RESTAURANTE MP','1','356','1','2018-01-23 11:10:27','2018-01-23 11:10:27');</t>
  </si>
  <si>
    <t>insert into control (nombre, estatus, id_cliente, id_admin, created_at, updated_at) values ('EL ROPERO ER','1','357','1','2018-01-23 11:10:27','2018-01-23 11:10:27');</t>
  </si>
  <si>
    <t>insert into control (nombre, estatus, id_cliente, id_admin, created_at, updated_at) values ('EL SALON BEAUTY STYLE','1','358','1','2018-01-23 11:10:27','2018-01-23 11:10:27');</t>
  </si>
  <si>
    <t>insert into control (nombre, estatus, id_cliente, id_admin, created_at, updated_at) values ('EL SARAPE','1','391','1','2018-01-23 11:10:27','2018-01-23 11:10:27');</t>
  </si>
  <si>
    <t>insert into control (nombre, estatus, id_cliente, id_admin, created_at, updated_at) values ('EL SHOW DE LAS SOCIAS','1','622','1','2018-01-23 11:10:27','2018-01-23 11:10:27');</t>
  </si>
  <si>
    <t>insert into control (nombre, estatus, id_cliente, id_admin, created_at, updated_at) values ('EL SIGLO SP 1989 PANADERIA','1','360','1','2018-01-23 11:10:27','2018-01-23 11:10:27');</t>
  </si>
  <si>
    <t>insert into control (nombre, estatus, id_cliente, id_admin, created_at, updated_at) values ('EL SIROCO VIENTO SECO Y …','1','362','1','2018-01-23 11:10:27','2018-01-23 11:10:27');</t>
  </si>
  <si>
    <t>insert into control (nombre, estatus, id_cliente, id_admin, created_at, updated_at) values ('EL SOL','1','470','1','2018-01-23 11:10:27','2018-01-23 11:10:27');</t>
  </si>
  <si>
    <t>insert into control (nombre, estatus, id_cliente, id_admin, created_at, updated_at) values ('EL TELEFONO MAS SABROSO DE CHIHUAHUA','1','1030','1','2018-01-23 11:10:27','2018-01-23 11:10:27');</t>
  </si>
  <si>
    <t>insert into control (nombre, estatus, id_cliente, id_admin, created_at, updated_at) values ('ELBA','1','730','1','2018-01-23 11:10:27','2018-01-23 11:10:27');</t>
  </si>
  <si>
    <t>insert into control (nombre, estatus, id_cliente, id_admin, created_at, updated_at) values ('ELBA XPRESS','1','730','1','2018-01-23 11:10:27','2018-01-23 11:10:27');</t>
  </si>
  <si>
    <t>insert into control (nombre, estatus, id_cliente, id_admin, created_at, updated_at) values ('ELBAR.COM EGJ y DISEÑO','1','364','1','2018-01-23 11:10:27','2018-01-23 11:10:27');</t>
  </si>
  <si>
    <t>insert into control (nombre, estatus, id_cliente, id_admin, created_at, updated_at) values ('ELEVENTA','1','367','1','2018-01-23 11:10:27','2018-01-23 11:10:27');</t>
  </si>
  <si>
    <t>insert into control (nombre, estatus, id_cliente, id_admin, created_at, updated_at) values ('ELFER','1','368','1','2018-01-23 11:10:27','2018-01-23 11:10:27');</t>
  </si>
  <si>
    <t>insert into control (nombre, estatus, id_cliente, id_admin, created_at, updated_at) values ('ELLEVEN CUIDADO FACIAL','1','370','1','2018-01-23 11:10:27','2018-01-23 11:10:27');</t>
  </si>
  <si>
    <t>insert into control (nombre, estatus, id_cliente, id_admin, created_at, updated_at) values ('ELOTEX ALEX','1','371','1','2018-01-23 11:10:27','2018-01-23 11:10:27');</t>
  </si>
  <si>
    <t>insert into control (nombre, estatus, id_cliente, id_admin, created_at, updated_at) values ('EMBLEMA VERDIN','1','474','1','2018-01-23 11:10:27','2018-01-23 11:10:27');</t>
  </si>
  <si>
    <t>insert into control (nombre, estatus, id_cliente, id_admin, created_at, updated_at) values ('EN ANSA , TU ENGANCHE VALE EL DOBLE…POR CADA PESO QUE DES DE ENGANCHE NOSOTROS PONEMOS OTRO','1','45','1','2018-01-23 11:10:27','2018-01-23 11:10:27');</t>
  </si>
  <si>
    <t>insert into control (nombre, estatus, id_cliente, id_admin, created_at, updated_at) values ('EN EL FRIO Y EN EL CALOR SIEMPRE TU MEJOR OPCION','1','36','1','2018-01-23 11:10:27','2018-01-23 11:10:27');</t>
  </si>
  <si>
    <t>insert into control (nombre, estatus, id_cliente, id_admin, created_at, updated_at) values ('EN REWO HOY SI SE FIA Y MAÑANA TAMBIEN','1','913','1','2018-01-23 11:10:27','2018-01-23 11:10:27');</t>
  </si>
  <si>
    <t>insert into control (nombre, estatus, id_cliente, id_admin, created_at, updated_at) values ('ENDOSCOPIA INTEGRAL DR. UBALDO H. GARCIA T.','1','372','1','2018-01-23 11:10:27','2018-01-23 11:10:27');</t>
  </si>
  <si>
    <t>insert into control (nombre, estatus, id_cliente, id_admin, created_at, updated_at) values ('ENLACE EDUTUR','1','373','1','2018-01-23 11:10:27','2018-01-23 11:10:27');</t>
  </si>
  <si>
    <t>insert into control (nombre, estatus, id_cliente, id_admin, created_at, updated_at) values ('ENTREGA OPORTUNA DE DISPOSITIVOS MEDICOS DE VANGUARDIA','1','729','1','2018-01-23 11:10:27','2018-01-23 11:10:27');</t>
  </si>
  <si>
    <t>insert into control (nombre, estatus, id_cliente, id_admin, created_at, updated_at) values ('ÉPOCA GASTRONOMÍA ARTESANAL','1','375','1','2018-01-23 11:10:27','2018-01-23 11:10:27');</t>
  </si>
  <si>
    <t>insert into control (nombre, estatus, id_cliente, id_admin, created_at, updated_at) values ('EQUILIBRA BARIATRIA CLINICA CBA','1','379','1','2018-01-23 11:10:27','2018-01-23 11:10:27');</t>
  </si>
  <si>
    <t>insert into control (nombre, estatus, id_cliente, id_admin, created_at, updated_at) values ('EQUILIBRA BARIATRIA CLINICA EQB','1','376','1','2018-01-23 11:10:27','2018-01-23 11:10:27');</t>
  </si>
  <si>
    <t>insert into control (nombre, estatus, id_cliente, id_admin, created_at, updated_at) values ('EQUILIBRIO ENTRE MENTE, CUERPO Y ESPIRITU.','1','1002','1','2018-01-23 11:10:27','2018-01-23 11:10:27');</t>
  </si>
  <si>
    <t>insert into control (nombre, estatus, id_cliente, id_admin, created_at, updated_at) values ('EQUIPO DE MANEJO PARA DISCAPACITADOS','1','460','1','2018-01-23 11:10:27','2018-01-23 11:10:27');</t>
  </si>
  <si>
    <t>insert into control (nombre, estatus, id_cliente, id_admin, created_at, updated_at) values ('EQUIPO DE SEGURIDAD MEDA','1','377','1','2018-01-23 11:10:27','2018-01-23 11:10:27');</t>
  </si>
  <si>
    <t>insert into control (nombre, estatus, id_cliente, id_admin, created_at, updated_at) values ('ERES LO QUE TE TOMAS INSCRIPCIÓN DE FRANQUICIA RECIBIDA 21/06/16','1','1040','1','2018-01-23 11:10:27','2018-01-23 11:10:27');</t>
  </si>
  <si>
    <t>insert into control (nombre, estatus, id_cliente, id_admin, created_at, updated_at) values ('ES LA COMIDA DE TODOS LOS DIAS','1','318','1','2018-01-23 11:10:27','2018-01-23 11:10:27');</t>
  </si>
  <si>
    <t>insert into control (nombre, estatus, id_cliente, id_admin, created_at, updated_at) values ('ESCUADRON ABD','1','380','1','2018-01-23 11:10:27','2018-01-23 11:10:27');</t>
  </si>
  <si>
    <t>insert into control (nombre, estatus, id_cliente, id_admin, created_at, updated_at) values ('ESCUELA PARA BOMBEROS SERGIO ARTURO CAMACHO ARROYO','1','456','1','2018-01-23 11:10:27','2018-01-23 11:10:27');</t>
  </si>
  <si>
    <t>insert into control (nombre, estatus, id_cliente, id_admin, created_at, updated_at) values ('ESICSA LLANTAS DE MEXICO','1','382','1','2018-01-23 11:10:27','2018-01-23 11:10:27');</t>
  </si>
  <si>
    <t>insert into control (nombre, estatus, id_cliente, id_admin, created_at, updated_at) values ('EST.2014 LODGE CERVEZA ARTESANAL CHIHUAHUA, MEXICO','1','242','1','2018-01-23 11:10:27','2018-01-23 11:10:27');</t>
  </si>
  <si>
    <t>insert into control (nombre, estatus, id_cliente, id_admin, created_at, updated_at) values ('ESTAMBUL','1','545','1','2018-01-23 11:10:27','2018-01-23 11:10:27');</t>
  </si>
  <si>
    <t>insert into control (nombre, estatus, id_cliente, id_admin, created_at, updated_at) values ('ESTAMOS A CARGO','1','465','1','2018-01-23 11:10:27','2018-01-23 11:10:27');</t>
  </si>
  <si>
    <t>insert into control (nombre, estatus, id_cliente, id_admin, created_at, updated_at) values ('ESTEFANIA TELAS BOUTIQUE','1','383','1','2018-01-23 11:10:27','2018-01-23 11:10:27');</t>
  </si>
  <si>
    <t>insert into control (nombre, estatus, id_cliente, id_admin, created_at, updated_at) values ('ESTRELLA BLANCA','1','470','1','2018-01-23 11:10:27','2018-01-23 11:10:27');</t>
  </si>
  <si>
    <t>insert into control (nombre, estatus, id_cliente, id_admin, created_at, updated_at) values ('ET TERRAZAS','1','1049','1','2018-01-23 11:10:27','2018-01-23 11:10:27');</t>
  </si>
  <si>
    <t>insert into control (nombre, estatus, id_cliente, id_admin, created_at, updated_at) values ('EURO ALARMAS','1','384','1','2018-01-23 11:10:27','2018-01-23 11:10:27');</t>
  </si>
  <si>
    <t>insert into control (nombre, estatus, id_cliente, id_admin, created_at, updated_at) values ('EURO DÓLAR PRESTA MÁS','1','385','1','2018-01-23 11:10:27','2018-01-23 11:10:27');</t>
  </si>
  <si>
    <t>insert into control (nombre, estatus, id_cliente, id_admin, created_at, updated_at) values ('EURO DÓLAR PRESTA MÁS F&amp;R','1','385','1','2018-01-23 11:10:27','2018-01-23 11:10:27');</t>
  </si>
  <si>
    <t>insert into control (nombre, estatus, id_cliente, id_admin, created_at, updated_at) values ('EUROBLOCK','1','433','1','2018-01-23 11:10:27','2018-01-23 11:10:27');</t>
  </si>
  <si>
    <t>insert into control (nombre, estatus, id_cliente, id_admin, created_at, updated_at) values ('EUROPISOS TOSCANA CERAMICA Y ACABADOS','1','387','1','2018-01-23 11:10:27','2018-01-23 11:10:27');</t>
  </si>
  <si>
    <t>insert into control (nombre, estatus, id_cliente, id_admin, created_at, updated_at) values ('EUROSPORT','1','292','1','2018-01-23 11:10:27','2018-01-23 11:10:27');</t>
  </si>
  <si>
    <t>insert into control (nombre, estatus, id_cliente, id_admin, created_at, updated_at) values ('EVENTOS ELITE EB','1','388','1','2018-01-23 11:10:27','2018-01-23 11:10:27');</t>
  </si>
  <si>
    <t>insert into control (nombre, estatus, id_cliente, id_admin, created_at, updated_at) values ('EXCELENCIA EN EL SERVICIO','1','458','1','2018-01-23 11:10:27','2018-01-23 11:10:27');</t>
  </si>
  <si>
    <t>insert into control (nombre, estatus, id_cliente, id_admin, created_at, updated_at) values ('EXCELENCIA EN HIDROPONIA','1','496','1','2018-01-23 11:10:27','2018-01-23 11:10:27');</t>
  </si>
  <si>
    <t>insert into control (nombre, estatus, id_cliente, id_admin, created_at, updated_at) values ('EXPO CHIHUAHUA','1','390','1','2018-01-23 11:10:27','2018-01-23 11:10:27');</t>
  </si>
  <si>
    <t>insert into control (nombre, estatus, id_cliente, id_admin, created_at, updated_at) values ('EXPORTEX','1','391','1','2018-01-23 11:10:27','2018-01-23 11:10:27');</t>
  </si>
  <si>
    <t>insert into control (nombre, estatus, id_cliente, id_admin, created_at, updated_at) values ('EXTREME SOUND DAVID CORRALES SALAS','1','392','1','2018-01-23 11:10:27','2018-01-23 11:10:27');</t>
  </si>
  <si>
    <t>insert into control (nombre, estatus, id_cliente, id_admin, created_at, updated_at) values ('EXXOMED','1','393','1','2018-01-23 11:10:27','2018-01-23 11:10:27');</t>
  </si>
  <si>
    <t>insert into control (nombre, estatus, id_cliente, id_admin, created_at, updated_at) values ('EYSH EQUIPOS Y SISTEMAS HIDRAULICOS','1','378','1','2018-01-23 11:10:27','2018-01-23 11:10:27');</t>
  </si>
  <si>
    <t>insert into control (nombre, estatus, id_cliente, id_admin, created_at, updated_at) values ('F &amp; R EURO DOLAR','1','385','1','2018-01-23 11:10:27','2018-01-23 11:10:27');</t>
  </si>
  <si>
    <t>insert into control (nombre, estatus, id_cliente, id_admin, created_at, updated_at) values ('F Y M C 8','1','401','1','2018-01-23 11:10:27','2018-01-23 11:10:27');</t>
  </si>
  <si>
    <t>insert into control (nombre, estatus, id_cliente, id_admin, created_at, updated_at) values ('FACE IMAGEN 3DRD RADIOLGIA DIGITAL','1','394','1','2018-01-23 11:10:27','2018-01-23 11:10:27');</t>
  </si>
  <si>
    <t>insert into control (nombre, estatus, id_cliente, id_admin, created_at, updated_at) values ('FACILITANDO TU FUTURO','1','462','1','2018-01-23 11:10:27','2018-01-23 11:10:27');</t>
  </si>
  <si>
    <t>insert into control (nombre, estatus, id_cliente, id_admin, created_at, updated_at) values ('FAMILIA QUINTERO DE LA SIERRA TARAHUMARA','1','395','1','2018-01-23 11:10:27','2018-01-23 11:10:27');</t>
  </si>
  <si>
    <t>insert into control (nombre, estatus, id_cliente, id_admin, created_at, updated_at) values ('FAMILY CHIHUAHUA IMPORTACIONES','1','522','1','2018-01-23 11:10:27','2018-01-23 11:10:27');</t>
  </si>
  <si>
    <t>insert into control (nombre, estatus, id_cliente, id_admin, created_at, updated_at) values ('FAMILY PET','1','396','1','2018-01-23 11:10:27','2018-01-23 11:10:27');</t>
  </si>
  <si>
    <t>insert into control (nombre, estatus, id_cliente, id_admin, created_at, updated_at) values ('FARMACIA DE SUPER AHORRO HERNÁNDEZ DE CHIHUAHUA','1','397','1','2018-01-23 11:10:27','2018-01-23 11:10:27');</t>
  </si>
  <si>
    <t>insert into control (nombre, estatus, id_cliente, id_admin, created_at, updated_at) values ('FARMACIA DEL AHORRO DE CHIHUAHUA','1','397','1','2018-01-23 11:10:27','2018-01-23 11:10:27');</t>
  </si>
  <si>
    <t>insert into control (nombre, estatus, id_cliente, id_admin, created_at, updated_at) values ('FARMACIAS DE SUPERAHORRO DE SUPER DESCUENTOS DE CHIHUAHUA','1','397','1','2018-01-23 11:10:27','2018-01-23 11:10:27');</t>
  </si>
  <si>
    <t>insert into control (nombre, estatus, id_cliente, id_admin, created_at, updated_at) values ('FARMACIAS PAGUE MENOS GENERICOS Y ORIGINALES LAS DEL DR. JARABIN','1','398','1','2018-01-23 11:10:27','2018-01-23 11:10:27');</t>
  </si>
  <si>
    <t>insert into control (nombre, estatus, id_cliente, id_admin, created_at, updated_at) values ('FASE ESTUDIO','1','399','1','2018-01-23 11:10:27','2018-01-23 11:10:27');</t>
  </si>
  <si>
    <t>insert into control (nombre, estatus, id_cliente, id_admin, created_at, updated_at) values ('FERMONT','1','545','1','2018-01-23 11:10:27','2018-01-23 11:10:27');</t>
  </si>
  <si>
    <t>insert into control (nombre, estatus, id_cliente, id_admin, created_at, updated_at) values ('FERREGABY','1','400','1','2018-01-23 11:10:27','2018-01-23 11:10:27');</t>
  </si>
  <si>
    <t>insert into control (nombre, estatus, id_cliente, id_admin, created_at, updated_at) values ('FERRELL-ROSS','1','679','1','2018-01-23 11:10:27','2018-01-23 11:10:27');</t>
  </si>
  <si>
    <t>insert into control (nombre, estatus, id_cliente, id_admin, created_at, updated_at) values ('FIBER DREN AX','1','52','1','2018-01-23 11:10:27','2018-01-23 11:10:27');</t>
  </si>
  <si>
    <t>insert into control (nombre, estatus, id_cliente, id_admin, created_at, updated_at) values ('FIGO','1','403','1','2018-01-23 11:10:27','2018-01-23 11:10:27');</t>
  </si>
  <si>
    <t>insert into control (nombre, estatus, id_cliente, id_admin, created_at, updated_at) values ('FLAMBOYAN EVENTOS BY B. ARZAGA','1','404','1','2018-01-23 11:10:27','2018-01-23 11:10:27');</t>
  </si>
  <si>
    <t>insert into control (nombre, estatus, id_cliente, id_admin, created_at, updated_at) values ('FLORENCIA PLATA Y FANTASIA','1','406','1','2018-01-23 11:10:27','2018-01-23 11:10:27');</t>
  </si>
  <si>
    <t>insert into control (nombre, estatus, id_cliente, id_admin, created_at, updated_at) values ('FLORERIA EL SICOMORO','1','407','1','2018-01-23 11:10:27','2018-01-23 11:10:27');</t>
  </si>
  <si>
    <t>insert into control (nombre, estatus, id_cliente, id_admin, created_at, updated_at) values ('FLORERÍAS ARÁMBULA','1','408','1','2018-01-23 11:10:27','2018-01-23 11:10:27');</t>
  </si>
  <si>
    <t>insert into control (nombre, estatus, id_cliente, id_admin, created_at, updated_at) values ('FLORESTECA','1','409','1','2018-01-23 11:10:27','2018-01-23 11:10:27');</t>
  </si>
  <si>
    <t>insert into control (nombre, estatus, id_cliente, id_admin, created_at, updated_at) values ('FLOVI','1','1091','1','2018-01-23 11:10:27','2018-01-23 11:10:27');</t>
  </si>
  <si>
    <t>insert into control (nombre, estatus, id_cliente, id_admin, created_at, updated_at) values ('FLOVI VALENTINOS','1','1092','1','2018-01-23 11:10:27','2018-01-23 11:10:27');</t>
  </si>
  <si>
    <t>insert into control (nombre, estatus, id_cliente, id_admin, created_at, updated_at) values ('FLUIDO REDUCTOR HOR','1','259','1','2018-01-23 11:10:27','2018-01-23 11:10:27');</t>
  </si>
  <si>
    <t>insert into control (nombre, estatus, id_cliente, id_admin, created_at, updated_at) values ('FONDA CHILANGOS','1','410','1','2018-01-23 11:10:27','2018-01-23 11:10:27');</t>
  </si>
  <si>
    <t>insert into control (nombre, estatus, id_cliente, id_admin, created_at, updated_at) values ('FOOT CENTER','1','411','1','2018-01-23 11:10:27','2018-01-23 11:10:27');</t>
  </si>
  <si>
    <t>insert into control (nombre, estatus, id_cliente, id_admin, created_at, updated_at) values ('FOOT CENTER G','1','411','1','2018-01-23 11:10:27','2018-01-23 11:10:27');</t>
  </si>
  <si>
    <t>insert into control (nombre, estatus, id_cliente, id_admin, created_at, updated_at) values ('FOR FRIENDS TOO','1','391','1','2018-01-23 11:10:27','2018-01-23 11:10:27');</t>
  </si>
  <si>
    <t>insert into control (nombre, estatus, id_cliente, id_admin, created_at, updated_at) values ('FORESTER','1','545','1','2018-01-23 11:10:27','2018-01-23 11:10:27');</t>
  </si>
  <si>
    <t>insert into control (nombre, estatus, id_cliente, id_admin, created_at, updated_at) values ('FORMAND AL CHEF DE HOY WWW.COCINARTE.COM.MX… Y AL EMPRESARIO DE MAÑANA','1','213','1','2018-01-23 11:10:27','2018-01-23 11:10:27');</t>
  </si>
  <si>
    <t>insert into control (nombre, estatus, id_cliente, id_admin, created_at, updated_at) values ('FORRAJE INVERNAL PURA SANGRE','1','966','1','2018-01-23 11:10:27','2018-01-23 11:10:27');</t>
  </si>
  <si>
    <t>insert into control (nombre, estatus, id_cliente, id_admin, created_at, updated_at) values ('FORTALEZA AGRICOLA','1','768','1','2018-01-23 11:10:27','2018-01-23 11:10:27');</t>
  </si>
  <si>
    <t>insert into control (nombre, estatus, id_cliente, id_admin, created_at, updated_at) values ('FORTE SEGURIDAD PRIVADA','1','412','1','2018-01-23 11:10:27','2018-01-23 11:10:27');</t>
  </si>
  <si>
    <t>insert into control (nombre, estatus, id_cliente, id_admin, created_at, updated_at) values ('FOUR GROUP','1','413','1','2018-01-23 11:10:27','2018-01-23 11:10:27');</t>
  </si>
  <si>
    <t>insert into control (nombre, estatus, id_cliente, id_admin, created_at, updated_at) values ('FOUR POINTS TEA','1','414','1','2018-01-23 11:10:27','2018-01-23 11:10:27');</t>
  </si>
  <si>
    <t>insert into control (nombre, estatus, id_cliente, id_admin, created_at, updated_at) values ('FOURGROUP','1','413','1','2018-01-23 11:10:27','2018-01-23 11:10:27');</t>
  </si>
  <si>
    <t>insert into control (nombre, estatus, id_cliente, id_admin, created_at, updated_at) values ('FP FUMI PLAGAS','1','415','1','2018-01-23 11:10:27','2018-01-23 11:10:27');</t>
  </si>
  <si>
    <t>insert into control (nombre, estatus, id_cliente, id_admin, created_at, updated_at) values ('FPT FUMIGACIONES PROFESIONALES TARAHUMARA','1','416','1','2018-01-23 11:10:27','2018-01-23 11:10:27');</t>
  </si>
  <si>
    <t>insert into control (nombre, estatus, id_cliente, id_admin, created_at, updated_at) values ('FRANCISCOBARROSO PELUQUERIA','1','417','1','2018-01-23 11:10:27','2018-01-23 11:10:27');</t>
  </si>
  <si>
    <t>insert into control (nombre, estatus, id_cliente, id_admin, created_at, updated_at) values ('FRELESA','1','418','1','2018-01-23 11:10:27','2018-01-23 11:10:27');</t>
  </si>
  <si>
    <t>insert into control (nombre, estatus, id_cliente, id_admin, created_at, updated_at) values ('FRESCO CHATA','1','804','1','2018-01-23 11:10:27','2018-01-23 11:10:27');</t>
  </si>
  <si>
    <t>insert into control (nombre, estatus, id_cliente, id_admin, created_at, updated_at) values ('FRESNO','1','963','1','2018-01-23 11:10:27','2018-01-23 11:10:27');</t>
  </si>
  <si>
    <t>insert into control (nombre, estatus, id_cliente, id_admin, created_at, updated_at) values ('FRIJÓL, TRADICIÓN QUE NOS NUTRE','1','768','1','2018-01-23 11:10:27','2018-01-23 11:10:27');</t>
  </si>
  <si>
    <t>insert into control (nombre, estatus, id_cliente, id_admin, created_at, updated_at) values ('FROES GRAN SUBASTA','1','448','1','2018-01-23 11:10:27','2018-01-23 11:10:27');</t>
  </si>
  <si>
    <t>insert into control (nombre, estatus, id_cliente, id_admin, created_at, updated_at) values ('FROYLAND DEL CAMPO','1','419','1','2018-01-23 11:10:27','2018-01-23 11:10:27');</t>
  </si>
  <si>
    <t>insert into control (nombre, estatus, id_cliente, id_admin, created_at, updated_at) values ('FROZEN LAB','1','420','1','2018-01-23 11:10:27','2018-01-23 11:10:27');</t>
  </si>
  <si>
    <t>insert into control (nombre, estatus, id_cliente, id_admin, created_at, updated_at) values ('FROZEN LAB ATOMS','1','420','1','2018-01-23 11:10:27','2018-01-23 11:10:27');</t>
  </si>
  <si>
    <t>insert into control (nombre, estatus, id_cliente, id_admin, created_at, updated_at) values ('FROZEN LAB LIQUID NITROGEN ICE CREAM','1','420','1','2018-01-23 11:10:27','2018-01-23 11:10:27');</t>
  </si>
  <si>
    <t>insert into control (nombre, estatus, id_cliente, id_admin, created_at, updated_at) values ('FROZEN LAB/ DISEÑO DE IMAGEN','1','420','1','2018-01-23 11:10:27','2018-01-23 11:10:27');</t>
  </si>
  <si>
    <t>insert into control (nombre, estatus, id_cliente, id_admin, created_at, updated_at) values ('FROZEN LAB/ MENÚ TABLA PERIÓDICA','1','420','1','2018-01-23 11:10:27','2018-01-23 11:10:27');</t>
  </si>
  <si>
    <t>insert into control (nombre, estatus, id_cliente, id_admin, created_at, updated_at) values ('FROZEN LAB/ TABLA PERIÓDICA','1','420','1','2018-01-23 11:10:27','2018-01-23 11:10:27');</t>
  </si>
  <si>
    <t>insert into control (nombre, estatus, id_cliente, id_admin, created_at, updated_at) values ('FROZEN LAB/ UNIFORME','1','420','1','2018-01-23 11:10:27','2018-01-23 11:10:27');</t>
  </si>
  <si>
    <t>insert into control (nombre, estatus, id_cliente, id_admin, created_at, updated_at) values ('FUMILEM','1','421','1','2018-01-23 11:10:27','2018-01-23 11:10:27');</t>
  </si>
  <si>
    <t>insert into control (nombre, estatus, id_cliente, id_admin, created_at, updated_at) values ('FUNDACION ANA PAULA JUNTOS ES MAS FACIL','1','462','1','2018-01-23 11:10:27','2018-01-23 11:10:27');</t>
  </si>
  <si>
    <t>insert into control (nombre, estatus, id_cliente, id_admin, created_at, updated_at) values ('FUNDACION OLA VERDE','1','422','1','2018-01-23 11:10:27','2018-01-23 11:10:27');</t>
  </si>
  <si>
    <t>insert into control (nombre, estatus, id_cliente, id_admin, created_at, updated_at) values ('FUSHION ART','1','423','1','2018-01-23 11:10:27','2018-01-23 11:10:27');</t>
  </si>
  <si>
    <t>insert into control (nombre, estatus, id_cliente, id_admin, created_at, updated_at) values ('FYSCORP','1','424','1','2018-01-23 11:10:27','2018-01-23 11:10:27');</t>
  </si>
  <si>
    <t>insert into control (nombre, estatus, id_cliente, id_admin, created_at, updated_at) values ('G HERRERIA GEMINIS','1','493','1','2018-01-23 11:10:27','2018-01-23 11:10:27');</t>
  </si>
  <si>
    <t>insert into control (nombre, estatus, id_cliente, id_admin, created_at, updated_at) values ('GAMIL','1','425','1','2018-01-23 11:10:27','2018-01-23 11:10:27');</t>
  </si>
  <si>
    <t>insert into control (nombre, estatus, id_cliente, id_admin, created_at, updated_at) values ('GARABATITOS','1','855','1','2018-01-23 11:10:27','2018-01-23 11:10:27');</t>
  </si>
  <si>
    <t>insert into control (nombre, estatus, id_cliente, id_admin, created_at, updated_at) values ('GARANTÍA DE LLANTAS','1','706','1','2018-01-23 11:10:27','2018-01-23 11:10:27');</t>
  </si>
  <si>
    <t>insert into control (nombre, estatus, id_cliente, id_admin, created_at, updated_at) values ('GARDA','1','545','1','2018-01-23 11:10:27','2018-01-23 11:10:27');</t>
  </si>
  <si>
    <t>insert into control (nombre, estatus, id_cliente, id_admin, created_at, updated_at) values ('GARDEA BORDADOS','1','426','1','2018-01-23 11:10:27','2018-01-23 11:10:27');</t>
  </si>
  <si>
    <t>insert into control (nombre, estatus, id_cliente, id_admin, created_at, updated_at) values ('GBC GLOBAL BUSINESS CONSULTING','1','427','1','2018-01-23 11:10:27','2018-01-23 11:10:27');</t>
  </si>
  <si>
    <t>insert into control (nombre, estatus, id_cliente, id_admin, created_at, updated_at) values ('GCB ZAPATERÍAS PARÍS','1','292','1','2018-01-23 11:10:27','2018-01-23 11:10:27');</t>
  </si>
  <si>
    <t>insert into control (nombre, estatus, id_cliente, id_admin, created_at, updated_at) values ('GENERAL AUDIO','1','428','1','2018-01-23 11:10:27','2018-01-23 11:10:27');</t>
  </si>
  <si>
    <t>insert into control (nombre, estatus, id_cliente, id_admin, created_at, updated_at) values ('GENESIS','1','429','1','2018-01-23 11:10:27','2018-01-23 11:10:27');</t>
  </si>
  <si>
    <t>insert into control (nombre, estatus, id_cliente, id_admin, created_at, updated_at) values ('GESTARE','1','432','1','2018-01-23 11:10:27','2018-01-23 11:10:27');</t>
  </si>
  <si>
    <t>insert into control (nombre, estatus, id_cliente, id_admin, created_at, updated_at) values ('GIL AYALA','1','433','1','2018-01-23 11:10:27','2018-01-23 11:10:27');</t>
  </si>
  <si>
    <t>insert into control (nombre, estatus, id_cliente, id_admin, created_at, updated_at) values ('GINEBRA','1','545','1','2018-01-23 11:10:27','2018-01-23 11:10:27');</t>
  </si>
  <si>
    <t>insert into control (nombre, estatus, id_cliente, id_admin, created_at, updated_at) values ('GINTHERCORP.','1','434','1','2018-01-23 11:10:27','2018-01-23 11:10:27');</t>
  </si>
  <si>
    <t>insert into control (nombre, estatus, id_cliente, id_admin, created_at, updated_at) values ('GIORGER MIXTA','1','435','1','2018-01-23 11:10:27','2018-01-23 11:10:27');</t>
  </si>
  <si>
    <t>insert into control (nombre, estatus, id_cliente, id_admin, created_at, updated_at) values ('GLAFIRA PROYECTOS FINANCIEROS','1','436','1','2018-01-23 11:10:27','2018-01-23 11:10:27');</t>
  </si>
  <si>
    <t>insert into control (nombre, estatus, id_cliente, id_admin, created_at, updated_at) values ('GLUCOMETRO PORTATIL DE ORINA, MONTABLE EN SANITARIOS, CONTROLADO POR UNA APLICACIÓN MOVIL','1','144','1','2018-01-23 11:10:27','2018-01-23 11:10:27');</t>
  </si>
  <si>
    <t>insert into control (nombre, estatus, id_cliente, id_admin, created_at, updated_at) values ('GLUTTY DEL HORNO','1','437','1','2018-01-23 11:10:27','2018-01-23 11:10:27');</t>
  </si>
  <si>
    <t>insert into control (nombre, estatus, id_cliente, id_admin, created_at, updated_at) values ('GO RODEO COWBOYS COLLECTION','1','438','1','2018-01-23 11:10:27','2018-01-23 11:10:27');</t>
  </si>
  <si>
    <t>insert into control (nombre, estatus, id_cliente, id_admin, created_at, updated_at) values ('GO&amp;CO','1','439','1','2018-01-23 11:10:27','2018-01-23 11:10:27');</t>
  </si>
  <si>
    <t>insert into control (nombre, estatus, id_cliente, id_admin, created_at, updated_at) values ('GOLDEN LOOK','1','440','1','2018-01-23 11:10:27','2018-01-23 11:10:27');</t>
  </si>
  <si>
    <t>insert into control (nombre, estatus, id_cliente, id_admin, created_at, updated_at) values ('GONTER','1','441','1','2018-01-23 11:10:27','2018-01-23 11:10:27');</t>
  </si>
  <si>
    <t>insert into control (nombre, estatus, id_cliente, id_admin, created_at, updated_at) values ('GP GRUPO PAPIGOCHIC','1','466','1','2018-01-23 11:10:27','2018-01-23 11:10:27');</t>
  </si>
  <si>
    <t>insert into control (nombre, estatus, id_cliente, id_admin, created_at, updated_at) values ('GPI INGENIERIA','1','444','1','2018-01-23 11:10:27','2018-01-23 11:10:27');</t>
  </si>
  <si>
    <t>insert into control (nombre, estatus, id_cliente, id_admin, created_at, updated_at) values ('GPS MONITOR','1','446','1','2018-01-23 11:10:27','2018-01-23 11:10:27');</t>
  </si>
  <si>
    <t>insert into control (nombre, estatus, id_cliente, id_admin, created_at, updated_at) values ('GPSM GPSMONITOR','1','446','1','2018-01-23 11:10:27','2018-01-23 11:10:27');</t>
  </si>
  <si>
    <t>insert into control (nombre, estatus, id_cliente, id_admin, created_at, updated_at) values ('GRAFILED','1','447','1','2018-01-23 11:10:27','2018-01-23 11:10:27');</t>
  </si>
  <si>
    <t>insert into control (nombre, estatus, id_cliente, id_admin, created_at, updated_at) values ('GRANJA DE EVENTOS LOS COTA','1','449','1','2018-01-23 11:10:27','2018-01-23 11:10:27');</t>
  </si>
  <si>
    <t>insert into control (nombre, estatus, id_cliente, id_admin, created_at, updated_at) values ('GREEN O ORGANIC FOODS','1','450','1','2018-01-23 11:10:27','2018-01-23 11:10:27');</t>
  </si>
  <si>
    <t>insert into control (nombre, estatus, id_cliente, id_admin, created_at, updated_at) values ('GRINGO WINGS','1','451','1','2018-01-23 11:10:27','2018-01-23 11:10:27');</t>
  </si>
  <si>
    <t>insert into control (nombre, estatus, id_cliente, id_admin, created_at, updated_at) values ('GROOMS','1','452','1','2018-01-23 11:10:27','2018-01-23 11:10:27');</t>
  </si>
  <si>
    <t>insert into control (nombre, estatus, id_cliente, id_admin, created_at, updated_at) values ('GRUPO ALSEG','1','453','1','2018-01-23 11:10:27','2018-01-23 11:10:27');</t>
  </si>
  <si>
    <t>insert into control (nombre, estatus, id_cliente, id_admin, created_at, updated_at) values ('GRUPO ARKAD','1','455','1','2018-01-23 11:10:27','2018-01-23 11:10:27');</t>
  </si>
  <si>
    <t>insert into control (nombre, estatus, id_cliente, id_admin, created_at, updated_at) values ('GRUPO CAMACHO Y SUCESORES','1','456','1','2018-01-23 11:10:27','2018-01-23 11:10:27');</t>
  </si>
  <si>
    <t>insert into control (nombre, estatus, id_cliente, id_admin, created_at, updated_at) values ('GRUPO CHIHUAHUA','1','457','1','2018-01-23 11:10:27','2018-01-23 11:10:27');</t>
  </si>
  <si>
    <t>insert into control (nombre, estatus, id_cliente, id_admin, created_at, updated_at) values ('GRUPO COFIASA','1','458','1','2018-01-23 11:10:27','2018-01-23 11:10:27');</t>
  </si>
  <si>
    <t>insert into control (nombre, estatus, id_cliente, id_admin, created_at, updated_at) values ('GRUPO CUBIMSA','1','266','1','2018-01-23 11:10:27','2018-01-23 11:10:27');</t>
  </si>
  <si>
    <t>insert into control (nombre, estatus, id_cliente, id_admin, created_at, updated_at) values ('GRUPO CUELLAR','1','267','1','2018-01-23 11:10:27','2018-01-23 11:10:27');</t>
  </si>
  <si>
    <t>insert into control (nombre, estatus, id_cliente, id_admin, created_at, updated_at) values ('GRUPO GARDEA','1','426','1','2018-01-23 11:10:27','2018-01-23 11:10:27');</t>
  </si>
  <si>
    <t>insert into control (nombre, estatus, id_cliente, id_admin, created_at, updated_at) values ('GRUPO GASOCHI','1','459','1','2018-01-23 11:10:27','2018-01-23 11:10:27');</t>
  </si>
  <si>
    <t>insert into control (nombre, estatus, id_cliente, id_admin, created_at, updated_at) values ('GRUPO PANTERA GPSP','1','465','1','2018-01-23 11:10:27','2018-01-23 11:10:27');</t>
  </si>
  <si>
    <t>insert into control (nombre, estatus, id_cliente, id_admin, created_at, updated_at) values ('GRUPO PASA SEGUIMOS DEJANDO HUELLA','1','821','1','2018-01-23 11:10:27','2018-01-23 11:10:27');</t>
  </si>
  <si>
    <t>insert into control (nombre, estatus, id_cliente, id_admin, created_at, updated_at) values ('GRUPO PROSESA','1','468','1','2018-01-23 11:10:27','2018-01-23 11:10:27');</t>
  </si>
  <si>
    <t>insert into control (nombre, estatus, id_cliente, id_admin, created_at, updated_at) values ('GRUPO QUVA','1','469','1','2018-01-23 11:10:27','2018-01-23 11:10:27');</t>
  </si>
  <si>
    <t>insert into control (nombre, estatus, id_cliente, id_admin, created_at, updated_at) values ('GRUPO TENA HACIENDA SAN MIGUEL','1','483','1','2018-01-23 11:10:27','2018-01-23 11:10:27');</t>
  </si>
  <si>
    <t>insert into control (nombre, estatus, id_cliente, id_admin, created_at, updated_at) values ('GRUPO TRINOVA','1','472','1','2018-01-23 11:10:27','2018-01-23 11:10:27');</t>
  </si>
  <si>
    <t>insert into control (nombre, estatus, id_cliente, id_admin, created_at, updated_at) values ('GRUPO VERDIN','1','474','1','2018-01-23 11:10:27','2018-01-23 11:10:27');</t>
  </si>
  <si>
    <t>insert into control (nombre, estatus, id_cliente, id_admin, created_at, updated_at) values ('GRUPOALTER','1','476','1','2018-01-23 11:10:27','2018-01-23 11:10:27');</t>
  </si>
  <si>
    <t>insert into control (nombre, estatus, id_cliente, id_admin, created_at, updated_at) values ('GUITAR WORLD','1','479','1','2018-01-23 11:10:27','2018-01-23 11:10:27');</t>
  </si>
  <si>
    <t>insert into control (nombre, estatus, id_cliente, id_admin, created_at, updated_at) values ('GV GRUPO VALLES','1','480','1','2018-01-23 11:10:27','2018-01-23 11:10:27');</t>
  </si>
  <si>
    <t>insert into control (nombre, estatus, id_cliente, id_admin, created_at, updated_at) values ('H CENTRO HIDROFACIAL','1','665','1','2018-01-23 11:10:27','2018-01-23 11:10:27');</t>
  </si>
  <si>
    <t>insert into control (nombre, estatus, id_cliente, id_admin, created_at, updated_at) values ('H HOTELES ESTRATEGICOS Y DE NEGOCIOS','1','462','1','2018-01-23 11:10:27','2018-01-23 11:10:27');</t>
  </si>
  <si>
    <t>insert into control (nombre, estatus, id_cliente, id_admin, created_at, updated_at) values ('HACIENDA EL MESTIZO','1','481','1','2018-01-23 11:10:27','2018-01-23 11:10:27');</t>
  </si>
  <si>
    <t>insert into control (nombre, estatus, id_cliente, id_admin, created_at, updated_at) values ('HALCON STT SISTEMAS DE TRANSPORTE TERRESTRE','1','73','1','2018-01-23 11:10:27','2018-01-23 11:10:27');</t>
  </si>
  <si>
    <t>insert into control (nombre, estatus, id_cliente, id_admin, created_at, updated_at) values ('HAMBURGUESAS HOMIES CHIHUAHUA','1','484','1','2018-01-23 11:10:27','2018-01-23 11:10:27');</t>
  </si>
  <si>
    <t>insert into control (nombre, estatus, id_cliente, id_admin, created_at, updated_at) values ('HAPPY PUPPY','1','396','1','2018-01-23 11:10:27','2018-01-23 11:10:27');</t>
  </si>
  <si>
    <t>insert into control (nombre, estatus, id_cliente, id_admin, created_at, updated_at) values ('HARINA MIX LA SIERRA THIESSEN','1','844','1','2018-01-23 11:10:27','2018-01-23 11:10:27');</t>
  </si>
  <si>
    <t>insert into control (nombre, estatus, id_cliente, id_admin, created_at, updated_at) values ('HARINA THIESSEN','1','844','1','2018-01-23 11:10:27','2018-01-23 11:10:27');</t>
  </si>
  <si>
    <t>insert into control (nombre, estatus, id_cliente, id_admin, created_at, updated_at) values ('HAUSBAU','1','485','1','2018-01-23 11:10:27','2018-01-23 11:10:27');</t>
  </si>
  <si>
    <t>insert into control (nombre, estatus, id_cliente, id_admin, created_at, updated_at) values ('HAZAEL CENTRO JARDINERO','1','486','1','2018-01-23 11:10:27','2018-01-23 11:10:27');</t>
  </si>
  <si>
    <t>insert into control (nombre, estatus, id_cliente, id_admin, created_at, updated_at) values ('HCG HIDROPONIA DE NUEVO CASAS GRANDES','1','913','1','2018-01-23 11:10:27','2018-01-23 11:10:27');</t>
  </si>
  <si>
    <t>insert into control (nombre, estatus, id_cliente, id_admin, created_at, updated_at) values ('HEALTHY SURE','1','804','1','2018-01-23 11:10:27','2018-01-23 11:10:27');</t>
  </si>
  <si>
    <t>insert into control (nombre, estatus, id_cliente, id_admin, created_at, updated_at) values ('HEGA PINTURAS','1','840','1','2018-01-23 11:10:27','2018-01-23 11:10:27');</t>
  </si>
  <si>
    <t>insert into control (nombre, estatus, id_cliente, id_admin, created_at, updated_at) values ('HELADOS MI LUPITA','1','489','1','2018-01-23 11:10:27','2018-01-23 11:10:27');</t>
  </si>
  <si>
    <t>insert into control (nombre, estatus, id_cliente, id_admin, created_at, updated_at) values ('HELADOS SANTI ESTEBAN','1','490','1','2018-01-23 11:10:27','2018-01-23 11:10:27');</t>
  </si>
  <si>
    <t>insert into control (nombre, estatus, id_cliente, id_admin, created_at, updated_at) values ('HERMES S','1','492','1','2018-01-23 11:10:27','2018-01-23 11:10:27');</t>
  </si>
  <si>
    <t>insert into control (nombre, estatus, id_cliente, id_admin, created_at, updated_at) values ('HERRERIA VIHERCHA','1','494','1','2018-01-23 11:10:27','2018-01-23 11:10:27');</t>
  </si>
  <si>
    <t>insert into control (nombre, estatus, id_cliente, id_admin, created_at, updated_at) values ('HH CONSULTORES','1','495','1','2018-01-23 11:10:27','2018-01-23 11:10:27');</t>
  </si>
  <si>
    <t>insert into control (nombre, estatus, id_cliente, id_admin, created_at, updated_at) values ('HH CORPORATIVO','1','495','1','2018-01-23 11:10:27','2018-01-23 11:10:27');</t>
  </si>
  <si>
    <t>insert into control (nombre, estatus, id_cliente, id_admin, created_at, updated_at) values ('HIDRO NOVA','1','496','1','2018-01-23 11:10:27','2018-01-23 11:10:27');</t>
  </si>
  <si>
    <t>insert into control (nombre, estatus, id_cliente, id_admin, created_at, updated_at) values ('HIDROMEDIDORES','1','497','1','2018-01-23 11:10:27','2018-01-23 11:10:27');</t>
  </si>
  <si>
    <t>insert into control (nombre, estatus, id_cliente, id_admin, created_at, updated_at) values ('HIELO DEL DESIERTO','1','498','1','2018-01-23 11:10:27','2018-01-23 11:10:27');</t>
  </si>
  <si>
    <t>insert into control (nombre, estatus, id_cliente, id_admin, created_at, updated_at) values ('HIELO ICEBERG','1','499','1','2018-01-23 11:10:27','2018-01-23 11:10:27');</t>
  </si>
  <si>
    <t>insert into control (nombre, estatus, id_cliente, id_admin, created_at, updated_at) values ('HLC HACIENDA LAS CARRETAS','1','487','1','2018-01-23 11:10:27','2018-01-23 11:10:27');</t>
  </si>
  <si>
    <t>insert into control (nombre, estatus, id_cliente, id_admin, created_at, updated_at) values ('HOG EL DELFIN','1','832','1','2018-01-23 11:10:27','2018-01-23 11:10:27');</t>
  </si>
  <si>
    <t>insert into control (nombre, estatus, id_cliente, id_admin, created_at, updated_at) values ('HOLA TU','1','1001','1','2018-01-23 11:10:27','2018-01-23 11:10:27');</t>
  </si>
  <si>
    <t>insert into control (nombre, estatus, id_cliente, id_admin, created_at, updated_at) values ('HOLDBOX SOLUCIONES DE ALMACENAJE','1','110','1','2018-01-23 11:10:27','2018-01-23 11:10:27');</t>
  </si>
  <si>
    <t>insert into control (nombre, estatus, id_cliente, id_admin, created_at, updated_at) values ('HOLGUIN','1','712','1','2018-01-23 11:10:27','2018-01-23 11:10:27');</t>
  </si>
  <si>
    <t>insert into control (nombre, estatus, id_cliente, id_admin, created_at, updated_at) values ('HOLI MOLI BURGERS, FRIES &amp; SHAKES','1','501','1','2018-01-23 11:10:27','2018-01-23 11:10:27');</t>
  </si>
  <si>
    <t>insert into control (nombre, estatus, id_cliente, id_admin, created_at, updated_at) values ('HOMEDECOR','1','502','1','2018-01-23 11:10:27','2018-01-23 11:10:27');</t>
  </si>
  <si>
    <t>insert into control (nombre, estatus, id_cliente, id_admin, created_at, updated_at) values ('HOMEWORK SCHOOL A3C','1','503','1','2018-01-23 11:10:27','2018-01-23 11:10:27');</t>
  </si>
  <si>
    <t>insert into control (nombre, estatus, id_cliente, id_admin, created_at, updated_at) values ('HOOGAR','1','504','1','2018-01-23 11:10:27','2018-01-23 11:10:27');</t>
  </si>
  <si>
    <t>insert into control (nombre, estatus, id_cliente, id_admin, created_at, updated_at) values ('HOTEL PALACIO DEL SOL','1','198','1','2018-01-23 11:10:27','2018-01-23 11:10:27');</t>
  </si>
  <si>
    <t>insert into control (nombre, estatus, id_cliente, id_admin, created_at, updated_at) values ('HOTEL VILLA MEXICANA CABAÑA 6','1','791','1','2018-01-23 11:10:27','2018-01-23 11:10:27');</t>
  </si>
  <si>
    <t>insert into control (nombre, estatus, id_cliente, id_admin, created_at, updated_at) values ('HSJ HACIENDA SAN JOSE','1','505','1','2018-01-23 11:10:27','2018-01-23 11:10:27');</t>
  </si>
  <si>
    <t>insert into control (nombre, estatus, id_cliente, id_admin, created_at, updated_at) values ('HSP HACIENDA SAN PEDRO MOTEL','1','506','1','2018-01-23 11:10:27','2018-01-23 11:10:27');</t>
  </si>
  <si>
    <t>insert into control (nombre, estatus, id_cliente, id_admin, created_at, updated_at) values ('HTT','1','507','1','2018-01-23 11:10:27','2018-01-23 11:10:27');</t>
  </si>
  <si>
    <t>insert into control (nombre, estatus, id_cliente, id_admin, created_at, updated_at) values ('HTT PINTURAS','1','507','1','2018-01-23 11:10:27','2018-01-23 11:10:27');</t>
  </si>
  <si>
    <t>insert into control (nombre, estatus, id_cliente, id_admin, created_at, updated_at) values ('HUNTER´S LEGACY','1','508','1','2018-01-23 11:10:27','2018-01-23 11:10:27');</t>
  </si>
  <si>
    <t>insert into control (nombre, estatus, id_cliente, id_admin, created_at, updated_at) values ('I GRUPO ISI','1','462','1','2018-01-23 11:10:27','2018-01-23 11:10:27');</t>
  </si>
  <si>
    <t>insert into control (nombre, estatus, id_cliente, id_admin, created_at, updated_at) values ('I MOTORES Y EQUIPOS ELECTRICOS','1','509','1','2018-01-23 11:10:27','2018-01-23 11:10:27');</t>
  </si>
  <si>
    <t>insert into control (nombre, estatus, id_cliente, id_admin, created_at, updated_at) values ('I.C. WORLD','1','510','1','2018-01-23 11:10:27','2018-01-23 11:10:27');</t>
  </si>
  <si>
    <t>insert into control (nombre, estatus, id_cliente, id_admin, created_at, updated_at) values ('ICC FASHIONABLE CERAMIC Y DISEÑO','1','545','1','2018-01-23 11:10:27','2018-01-23 11:10:27');</t>
  </si>
  <si>
    <t>insert into control (nombre, estatus, id_cliente, id_admin, created_at, updated_at) values ('ICC Y DISEÑO','1','545','1','2018-01-23 11:10:27','2018-01-23 11:10:27');</t>
  </si>
  <si>
    <t>insert into control (nombre, estatus, id_cliente, id_admin, created_at, updated_at) values ('ICE TR P','1','511','1','2018-01-23 11:10:27','2018-01-23 11:10:27');</t>
  </si>
  <si>
    <t>insert into control (nombre, estatus, id_cliente, id_admin, created_at, updated_at) values ('ICEM','1','512','1','2018-01-23 11:10:27','2018-01-23 11:10:27');</t>
  </si>
  <si>
    <t>insert into control (nombre, estatus, id_cliente, id_admin, created_at, updated_at) values ('IDEAL CONTACT CENTER','1','513','1','2018-01-23 11:10:27','2018-01-23 11:10:27');</t>
  </si>
  <si>
    <t>insert into control (nombre, estatus, id_cliente, id_admin, created_at, updated_at) values ('IECSA INFORMATICA AUTOMATIZACION SOLAR','1','514','1','2018-01-23 11:10:27','2018-01-23 11:10:27');</t>
  </si>
  <si>
    <t>insert into control (nombre, estatus, id_cliente, id_admin, created_at, updated_at) values ('IEMMEX','1','515','1','2018-01-23 11:10:27','2018-01-23 11:10:27');</t>
  </si>
  <si>
    <t>insert into control (nombre, estatus, id_cliente, id_admin, created_at, updated_at) values ('IGA DEPARTAMENTOS AMUEBLADOS CORPORATIVOS','1','516','1','2018-01-23 11:10:27','2018-01-23 11:10:27');</t>
  </si>
  <si>
    <t>insert into control (nombre, estatus, id_cliente, id_admin, created_at, updated_at) values ('IL BUON OLIO OG Y DISEÑO','1','250','1','2018-01-23 11:10:27','2018-01-23 11:10:27');</t>
  </si>
  <si>
    <t>insert into control (nombre, estatus, id_cliente, id_admin, created_at, updated_at) values ('IL IMPULSO LOCAL','1','517','1','2018-01-23 11:10:27','2018-01-23 11:10:27');</t>
  </si>
  <si>
    <t>insert into control (nombre, estatus, id_cliente, id_admin, created_at, updated_at) values ('IL INSTITUTO LIVACIC','1','537','1','2018-01-23 11:10:27','2018-01-23 11:10:27');</t>
  </si>
  <si>
    <t>insert into control (nombre, estatus, id_cliente, id_admin, created_at, updated_at) values ('ILABARU','1','518','1','2018-01-23 11:10:27','2018-01-23 11:10:27');</t>
  </si>
  <si>
    <t>insert into control (nombre, estatus, id_cliente, id_admin, created_at, updated_at) values ('ILION','1','519','1','2018-01-23 11:10:27','2018-01-23 11:10:27');</t>
  </si>
  <si>
    <t>insert into control (nombre, estatus, id_cliente, id_admin, created_at, updated_at) values ('ILION COMUNICACION VISUAL','1','519','1','2018-01-23 11:10:27','2018-01-23 11:10:27');</t>
  </si>
  <si>
    <t>insert into control (nombre, estatus, id_cliente, id_admin, created_at, updated_at) values ('ILION PROMOCIONALES','1','1075','1','2018-01-23 11:10:27','2018-01-23 11:10:27');</t>
  </si>
  <si>
    <t>insert into control (nombre, estatus, id_cliente, id_admin, created_at, updated_at) values ('IMAGEN SHR','1','520','1','2018-01-23 11:10:27','2018-01-23 11:10:27');</t>
  </si>
  <si>
    <t>insert into control (nombre, estatus, id_cliente, id_admin, created_at, updated_at) values ('IMPLEMENTOS AGRICOLAS KRAHN','1','521','1','2018-01-23 11:10:27','2018-01-23 11:10:27');</t>
  </si>
  <si>
    <t>insert into control (nombre, estatus, id_cliente, id_admin, created_at, updated_at) values ('IMPORTACIONES LA LLAMARADA','1','522','1','2018-01-23 11:10:27','2018-01-23 11:10:27');</t>
  </si>
  <si>
    <t>insert into control (nombre, estatus, id_cliente, id_admin, created_at, updated_at) values ('INCENTITOURS','1','1053','1','2018-01-23 11:10:27','2018-01-23 11:10:27');</t>
  </si>
  <si>
    <t>insert into control (nombre, estatus, id_cliente, id_admin, created_at, updated_at) values ('INDEX REAL STATE','1','29','1','2018-01-23 11:10:27','2018-01-23 11:10:27');</t>
  </si>
  <si>
    <t>insert into control (nombre, estatus, id_cliente, id_admin, created_at, updated_at) values ('INDUSA METALMECANICA DE CHIHUAHUA, S.A. DE C.V.','1','524','1','2018-01-23 11:10:27','2018-01-23 11:10:27');</t>
  </si>
  <si>
    <t>insert into control (nombre, estatus, id_cliente, id_admin, created_at, updated_at) values ('INDUSTRIAS MET GRI','1','526','1','2018-01-23 11:10:27','2018-01-23 11:10:27');</t>
  </si>
  <si>
    <t>insert into control (nombre, estatus, id_cliente, id_admin, created_at, updated_at) values ('INFANTILO MUEBLES CONTEMPORANEOS','1','527','1','2018-01-23 11:10:27','2018-01-23 11:10:27');</t>
  </si>
  <si>
    <t>insert into control (nombre, estatus, id_cliente, id_admin, created_at, updated_at) values ('INFLATEK TECNOLOGIA INFABLE','1','528','1','2018-01-23 11:10:27','2018-01-23 11:10:27');</t>
  </si>
  <si>
    <t>insert into control (nombre, estatus, id_cliente, id_admin, created_at, updated_at) values ('MAS CARNE','1','687','1','2018-01-23 11:10:27','2018-01-23 11:10:27');</t>
  </si>
  <si>
    <t>insert into control (nombre, estatus, id_cliente, id_admin, created_at, updated_at) values ('INMUEBLES OHOA 8','1','529','1','2018-01-23 11:10:27','2018-01-23 11:10:27');</t>
  </si>
  <si>
    <t>insert into control (nombre, estatus, id_cliente, id_admin, created_at, updated_at) values ('WOOLFOLK','1','1127','1','2018-01-23 11:10:27','2018-01-23 11:10:27');</t>
  </si>
  <si>
    <t>insert into control (nombre, estatus, id_cliente, id_admin, created_at, updated_at) values ('CENTRO DE EXPOSICIONES','1','390','1','2018-01-23 11:10:27','2018-01-23 11:10:27');</t>
  </si>
  <si>
    <t>insert into control (nombre, estatus, id_cliente, id_admin, created_at, updated_at) values ('EL NORTEÑO EXPRESS','1','348','1','2018-01-23 11:10:27','2018-01-23 11:10:27');</t>
  </si>
  <si>
    <t>insert into control (nombre, estatus, id_cliente, id_admin, created_at, updated_at) values ('LAS GARRAFAS','1','619','1','2018-01-23 11:10:27','2018-01-23 11:10:27');</t>
  </si>
  <si>
    <t>insert into control (nombre, estatus, id_cliente, id_admin, created_at, updated_at) values ('ÓPTICAS PASOS','1','789','1','2018-01-23 11:10:27','2018-01-23 11:10:27');</t>
  </si>
  <si>
    <t>insert into control (nombre, estatus, id_cliente, id_admin, created_at, updated_at) values ('RICASA','1','915','1','2018-01-23 11:10:27','2018-01-23 11:10:27');</t>
  </si>
  <si>
    <t>insert into control (nombre, estatus, id_cliente, id_admin, created_at, updated_at) values ('MI CONTA','1','923','1','2018-01-23 11:10:27','2018-01-23 11:10:27');</t>
  </si>
  <si>
    <t>insert into control (nombre, estatus, id_cliente, id_admin, created_at, updated_at) values ('HALCON','1','1085','1','2018-01-23 11:10:27','2018-01-23 11:10:27');</t>
  </si>
  <si>
    <t>insert into control (nombre, estatus, id_cliente, id_admin, created_at, updated_at) values ('TEA SHOP','1','1040','1','2018-01-23 11:10:27','2018-01-23 11:10:27');</t>
  </si>
  <si>
    <t>insert into control (nombre, estatus, id_cliente, id_admin, created_at, updated_at) values ('INOMEX','1','531','1','2018-01-23 11:10:27','2018-01-23 11:10:27');</t>
  </si>
  <si>
    <t>insert into control (nombre, estatus, id_cliente, id_admin, created_at, updated_at) values ('INOMINADA','1','244','1','2018-01-23 11:10:27','2018-01-23 11:10:27');</t>
  </si>
  <si>
    <t>insert into control (nombre, estatus, id_cliente, id_admin, created_at, updated_at) values ('INSPORT','1','533','1','2018-01-23 11:10:27','2018-01-23 11:10:27');</t>
  </si>
  <si>
    <t>insert into control (nombre, estatus, id_cliente, id_admin, created_at, updated_at) values ('INSTALACIÓN Y MANTENIMIENTO DE SISTEMAS CONTRA INCENDIO IMSCI','1','456','1','2018-01-23 11:10:27','2018-01-23 11:10:27');</t>
  </si>
  <si>
    <t>insert into control (nombre, estatus, id_cliente, id_admin, created_at, updated_at) values ('INSTALL','1','534','1','2018-01-23 11:10:27','2018-01-23 11:10:27');</t>
  </si>
  <si>
    <t>insert into control (nombre, estatus, id_cliente, id_admin, created_at, updated_at) values ('INSTITUTO GASTRONOMICO L´ECOLE DUCHEF SISTEMAS EDUCATIVOS DEL NORTE A.C.','1','988','1','2018-01-23 11:10:27','2018-01-23 11:10:27');</t>
  </si>
  <si>
    <t>insert into control (nombre, estatus, id_cliente, id_admin, created_at, updated_at) values ('INSTITUTO INTERCOM','1','535','1','2018-01-23 11:10:27','2018-01-23 11:10:27');</t>
  </si>
  <si>
    <t>insert into control (nombre, estatus, id_cliente, id_admin, created_at, updated_at) values ('INTEGRADENT','1','538','1','2018-01-23 11:10:27','2018-01-23 11:10:27');</t>
  </si>
  <si>
    <t>insert into control (nombre, estatus, id_cliente, id_admin, created_at, updated_at) values ('INTEGRAIN','1','539','1','2018-01-23 11:10:27','2018-01-23 11:10:27');</t>
  </si>
  <si>
    <t>insert into control (nombre, estatus, id_cliente, id_admin, created_at, updated_at) values ('INTEGRAL VENDING','1','541','1','2018-01-23 11:10:27','2018-01-23 11:10:27');</t>
  </si>
  <si>
    <t>insert into control (nombre, estatus, id_cliente, id_admin, created_at, updated_at) values ('INTELED ILUMINACION INTELIGENTE','1','542','1','2018-01-23 11:10:27','2018-01-23 11:10:27');</t>
  </si>
  <si>
    <t>insert into control (nombre, estatus, id_cliente, id_admin, created_at, updated_at) values ('INTELICA ESPACIOS INTELIGENTES','1','543','1','2018-01-23 11:10:27','2018-01-23 11:10:27');</t>
  </si>
  <si>
    <t>insert into control (nombre, estatus, id_cliente, id_admin, created_at, updated_at) values ('INTERBANDAS','1','544','1','2018-01-23 11:10:27','2018-01-23 11:10:27');</t>
  </si>
  <si>
    <t>insert into control (nombre, estatus, id_cliente, id_admin, created_at, updated_at) values ('INTERCERAMIC','1','545','1','2018-01-23 11:10:27','2018-01-23 11:10:27');</t>
  </si>
  <si>
    <t>insert into control (nombre, estatus, id_cliente, id_admin, created_at, updated_at) values ('INTERCERAMIC CLEAN','1','545','1','2018-01-23 11:10:27','2018-01-23 11:10:27');</t>
  </si>
  <si>
    <t>insert into control (nombre, estatus, id_cliente, id_admin, created_at, updated_at) values ('INTERCERAMIC DIGITAL TECHNOLOGY Y DISEÑO','1','545','1','2018-01-23 11:10:27','2018-01-23 11:10:27');</t>
  </si>
  <si>
    <t>insert into control (nombre, estatus, id_cliente, id_admin, created_at, updated_at) values ('INTERCERAMIC GREEN Y DISEÑO','1','545','1','2018-01-23 11:10:27','2018-01-23 11:10:27');</t>
  </si>
  <si>
    <t>insert into control (nombre, estatus, id_cliente, id_admin, created_at, updated_at) values ('INTERCERAMIC SIMPLEMENTE LO MEJOR Y DISEÑO','1','545','1','2018-01-23 11:10:27','2018-01-23 11:10:27');</t>
  </si>
  <si>
    <t>insert into control (nombre, estatus, id_cliente, id_admin, created_at, updated_at) values ('INTERCERAMIC Y DISEÑO','1','545','1','2018-01-23 11:10:27','2018-01-23 11:10:27');</t>
  </si>
  <si>
    <t>insert into control (nombre, estatus, id_cliente, id_admin, created_at, updated_at) values ('INTERCLASE MÉXICO','1','546','1','2018-01-23 11:10:27','2018-01-23 11:10:27');</t>
  </si>
  <si>
    <t>insert into control (nombre, estatus, id_cliente, id_admin, created_at, updated_at) values ('INVENTO CORP','1','940','1','2018-01-23 11:10:27','2018-01-23 11:10:27');</t>
  </si>
  <si>
    <t>insert into control (nombre, estatus, id_cliente, id_admin, created_at, updated_at) values ('INVITACIONES FLOR DE LIZ','1','547','1','2018-01-23 11:10:27','2018-01-23 11:10:27');</t>
  </si>
  <si>
    <t>insert into control (nombre, estatus, id_cliente, id_admin, created_at, updated_at) values ('INVOLTO','1','548','1','2018-01-23 11:10:27','2018-01-23 11:10:27');</t>
  </si>
  <si>
    <t>insert into control (nombre, estatus, id_cliente, id_admin, created_at, updated_at) values ('ISAD INSTITUTO SUPERIOR DE ARQUITECTURA Y DISEÑO','1','549','1','2018-01-23 11:10:27','2018-01-23 11:10:27');</t>
  </si>
  <si>
    <t>insert into control (nombre, estatus, id_cliente, id_admin, created_at, updated_at) values ('ISBN LAS RECETAS DE MI ABUELITA','1','621','1','2018-01-23 11:10:27','2018-01-23 11:10:27');</t>
  </si>
  <si>
    <t>insert into control (nombre, estatus, id_cliente, id_admin, created_at, updated_at) values ('ISI HOLDING AND OPERATION','1','462','1','2018-01-23 11:10:27','2018-01-23 11:10:27');</t>
  </si>
  <si>
    <t>insert into control (nombre, estatus, id_cliente, id_admin, created_at, updated_at) values ('ISSA','1','550','1','2018-01-23 11:10:27','2018-01-23 11:10:27');</t>
  </si>
  <si>
    <t>insert into control (nombre, estatus, id_cliente, id_admin, created_at, updated_at) values ('ISSA MUEBLERIAS','1','550','1','2018-01-23 11:10:27','2018-01-23 11:10:27');</t>
  </si>
  <si>
    <t>insert into control (nombre, estatus, id_cliente, id_admin, created_at, updated_at) values ('ITALIANISIMMO PASTA Y CAFE CUSINE Y TERRAZZA AL APIERTO','1','551','1','2018-01-23 11:10:27','2018-01-23 11:10:27');</t>
  </si>
  <si>
    <t>insert into control (nombre, estatus, id_cliente, id_admin, created_at, updated_at) values ('ITZEL LA MESA','1','938','1','2018-01-23 11:10:27','2018-01-23 11:10:27');</t>
  </si>
  <si>
    <t>insert into control (nombre, estatus, id_cliente, id_admin, created_at, updated_at) values ('IVAN ARANGURE FOTOGRAFIA','1','552','1','2018-01-23 11:10:27','2018-01-23 11:10:27');</t>
  </si>
  <si>
    <t>insert into control (nombre, estatus, id_cliente, id_admin, created_at, updated_at) values ('JACK WHITE','1','553','1','2018-01-23 11:10:27','2018-01-23 11:10:27');</t>
  </si>
  <si>
    <t>insert into control (nombre, estatus, id_cliente, id_admin, created_at, updated_at) values ('JAIME CONTRERAS Y SU COMPAS NORTEÑO','1','586','1','2018-01-23 11:10:27','2018-01-23 11:10:27');</t>
  </si>
  <si>
    <t>insert into control (nombre, estatus, id_cliente, id_admin, created_at, updated_at) values ('JAIME CRUZ','1','791','1','2018-01-23 11:10:27','2018-01-23 11:10:27');</t>
  </si>
  <si>
    <t>insert into control (nombre, estatus, id_cliente, id_admin, created_at, updated_at) values ('JAIME SOLIS','1','791','1','2018-01-23 11:10:27','2018-01-23 11:10:27');</t>
  </si>
  <si>
    <t>insert into control (nombre, estatus, id_cliente, id_admin, created_at, updated_at) values ('JAQUE MATE CAJAS Y EMPAQUES','1','554','1','2018-01-23 11:10:27','2018-01-23 11:10:27');</t>
  </si>
  <si>
    <t>insert into control (nombre, estatus, id_cliente, id_admin, created_at, updated_at) values ('JARABE DEL ZORRILLO ARAMBULA LA RAIZ DE LA SALUD','1','52','1','2018-01-23 11:10:27','2018-01-23 11:10:27');</t>
  </si>
  <si>
    <t>insert into control (nombre, estatus, id_cliente, id_admin, created_at, updated_at) values ('JARDINES DE SAN ANGEL','1','482','1','2018-01-23 11:10:27','2018-01-23 11:10:27');</t>
  </si>
  <si>
    <t>insert into control (nombre, estatus, id_cliente, id_admin, created_at, updated_at) values ('JAZMIN XV','1','555','1','2018-01-23 11:10:27','2018-01-23 11:10:27');</t>
  </si>
  <si>
    <t>insert into control (nombre, estatus, id_cliente, id_admin, created_at, updated_at) values ('JHOPSO','1','556','1','2018-01-23 11:10:27','2018-01-23 11:10:27');</t>
  </si>
  <si>
    <t>insert into control (nombre, estatus, id_cliente, id_admin, created_at, updated_at) values ('JOAQUIN MESTA','1','791','1','2018-01-23 11:10:27','2018-01-23 11:10:27');</t>
  </si>
  <si>
    <t>insert into control (nombre, estatus, id_cliente, id_admin, created_at, updated_at) values ('JON NY´S','1','557','1','2018-01-23 11:10:27','2018-01-23 11:10:27');</t>
  </si>
  <si>
    <t>insert into control (nombre, estatus, id_cliente, id_admin, created_at, updated_at) values ('JON-NY´S','1','557','1','2018-01-23 11:10:27','2018-01-23 11:10:27');</t>
  </si>
  <si>
    <t>insert into control (nombre, estatus, id_cliente, id_admin, created_at, updated_at) values ('JOR CAMPIRANO RESTAURANTE','1','137','1','2018-01-23 11:10:27','2018-01-23 11:10:27');</t>
  </si>
  <si>
    <t>insert into control (nombre, estatus, id_cliente, id_admin, created_at, updated_at) values ('JORGE VAZQUEZ PODOLOGOS','1','559','1','2018-01-23 11:10:27','2018-01-23 11:10:27');</t>
  </si>
  <si>
    <t>insert into control (nombre, estatus, id_cliente, id_admin, created_at, updated_at) values ('JORONGO','1','32','1','2018-01-23 11:10:27','2018-01-23 11:10:27');</t>
  </si>
  <si>
    <t>insert into control (nombre, estatus, id_cliente, id_admin, created_at, updated_at) values ('JPR ESTRUCTURAS Y DISEÑOS PUBLICITARIOS','1','561','1','2018-01-23 11:10:27','2018-01-23 11:10:27');</t>
  </si>
  <si>
    <t>insert into control (nombre, estatus, id_cliente, id_admin, created_at, updated_at) values ('JTR METALES','1','562','1','2018-01-23 11:10:27','2018-01-23 11:10:27');</t>
  </si>
  <si>
    <t>insert into control (nombre, estatus, id_cliente, id_admin, created_at, updated_at) values ('JUAN LORENZANA','1','791','1','2018-01-23 11:10:27','2018-01-23 11:10:27');</t>
  </si>
  <si>
    <t>insert into control (nombre, estatus, id_cliente, id_admin, created_at, updated_at) values ('JUAN RAMON BELTRAN','1','791','1','2018-01-23 11:10:27','2018-01-23 11:10:27');</t>
  </si>
  <si>
    <t>insert into control (nombre, estatus, id_cliente, id_admin, created_at, updated_at) values ('JUANITO COME VERDURAS','1','750','1','2018-01-23 11:10:27','2018-01-23 11:10:27');</t>
  </si>
  <si>
    <t>insert into control (nombre, estatus, id_cliente, id_admin, created_at, updated_at) values ('JUGOS CALIFORNIA TROPICAL','1','96','1','2018-01-23 11:10:27','2018-01-23 11:10:27');</t>
  </si>
  <si>
    <t>insert into control (nombre, estatus, id_cliente, id_admin, created_at, updated_at) values ('JUMMI´S ICE CREAM','1','569','1','2018-01-23 11:10:27','2018-01-23 11:10:27');</t>
  </si>
  <si>
    <t>insert into control (nombre, estatus, id_cliente, id_admin, created_at, updated_at) values ('JUNG','1','570','1','2018-01-23 11:10:27','2018-01-23 11:10:27');</t>
  </si>
  <si>
    <t>insert into control (nombre, estatus, id_cliente, id_admin, created_at, updated_at) values ('JUNG REAL FOOD','1','570','1','2018-01-23 11:10:27','2018-01-23 11:10:27');</t>
  </si>
  <si>
    <t>insert into control (nombre, estatus, id_cliente, id_admin, created_at, updated_at) values ('JUNGLA TIENDA NATURISTA MAGLO','1','571','1','2018-01-23 11:10:27','2018-01-23 11:10:27');</t>
  </si>
  <si>
    <t>insert into control (nombre, estatus, id_cliente, id_admin, created_at, updated_at) values ('JUST ANOTHER DAY IN PARADISE','1','1028','1','2018-01-23 11:10:27','2018-01-23 11:10:27');</t>
  </si>
  <si>
    <t>insert into control (nombre, estatus, id_cliente, id_admin, created_at, updated_at) values ('JYNXBOX','1','695','1','2018-01-23 11:10:27','2018-01-23 11:10:27');</t>
  </si>
  <si>
    <t>insert into control (nombre, estatus, id_cliente, id_admin, created_at, updated_at) values ('K&amp;M COFFEE SHOP','1','572','1','2018-01-23 11:10:27','2018-01-23 11:10:27');</t>
  </si>
  <si>
    <t>insert into control (nombre, estatus, id_cliente, id_admin, created_at, updated_at) values ('KÁLAGA','1','560','1','2018-01-23 11:10:27','2018-01-23 11:10:27');</t>
  </si>
  <si>
    <t>insert into control (nombre, estatus, id_cliente, id_admin, created_at, updated_at) values ('KAMYKAZE','1','575','1','2018-01-23 11:10:27','2018-01-23 11:10:27');</t>
  </si>
  <si>
    <t>insert into control (nombre, estatus, id_cliente, id_admin, created_at, updated_at) values ('KARNES EL PIKE','1','573','1','2018-01-23 11:10:27','2018-01-23 11:10:27');</t>
  </si>
  <si>
    <t>insert into control (nombre, estatus, id_cliente, id_admin, created_at, updated_at) values ('KAUTEC','1','574','1','2018-01-23 11:10:27','2018-01-23 11:10:27');</t>
  </si>
  <si>
    <t>insert into control (nombre, estatus, id_cliente, id_admin, created_at, updated_at) values ('KAZUSA','1','575','1','2018-01-23 11:10:27','2018-01-23 11:10:27');</t>
  </si>
  <si>
    <t>insert into control (nombre, estatus, id_cliente, id_admin, created_at, updated_at) values ('KB KEBURROS','1','578','1','2018-01-23 11:10:27','2018-01-23 11:10:27');</t>
  </si>
  <si>
    <t>insert into control (nombre, estatus, id_cliente, id_admin, created_at, updated_at) values ('KB KEBURROS PERCHERONES','1','576','1','2018-01-23 11:10:27','2018-01-23 11:10:27');</t>
  </si>
  <si>
    <t>insert into control (nombre, estatus, id_cliente, id_admin, created_at, updated_at) values ('KENZOFERRER SALÓN','1','579','1','2018-01-23 11:10:27','2018-01-23 11:10:27');</t>
  </si>
  <si>
    <t>insert into control (nombre, estatus, id_cliente, id_admin, created_at, updated_at) values ('KIDAROO','1','580','1','2018-01-23 11:10:27','2018-01-23 11:10:27');</t>
  </si>
  <si>
    <t>insert into control (nombre, estatus, id_cliente, id_admin, created_at, updated_at) values ('KINKO´S','1','962','1','2018-01-23 11:10:27','2018-01-23 11:10:27');</t>
  </si>
  <si>
    <t>insert into control (nombre, estatus, id_cliente, id_admin, created_at, updated_at) values ('KISHE','1','582','1','2018-01-23 11:10:27','2018-01-23 11:10:27');</t>
  </si>
  <si>
    <t>insert into control (nombre, estatus, id_cliente, id_admin, created_at, updated_at) values ('KOFFE CELL','1','1075','1','2018-01-23 11:10:27','2018-01-23 11:10:27');</t>
  </si>
  <si>
    <t>insert into control (nombre, estatus, id_cliente, id_admin, created_at, updated_at) values ('KOKOROKITZEN','1','583','1','2018-01-23 11:10:27','2018-01-23 11:10:27');</t>
  </si>
  <si>
    <t>insert into control (nombre, estatus, id_cliente, id_admin, created_at, updated_at) values ('KOOL- KAT','1','584','1','2018-01-23 11:10:27','2018-01-23 11:10:27');</t>
  </si>
  <si>
    <t>insert into control (nombre, estatus, id_cliente, id_admin, created_at, updated_at) values ('KOVERTEX','1','585','1','2018-01-23 11:10:27','2018-01-23 11:10:27');</t>
  </si>
  <si>
    <t>insert into control (nombre, estatus, id_cliente, id_admin, created_at, updated_at) values ('KP KING PARTY','1','586','1','2018-01-23 11:10:27','2018-01-23 11:10:27');</t>
  </si>
  <si>
    <t>insert into control (nombre, estatus, id_cliente, id_admin, created_at, updated_at) values ('KUURUCH','1','587','1','2018-01-23 11:10:27','2018-01-23 11:10:27');</t>
  </si>
  <si>
    <t>insert into control (nombre, estatus, id_cliente, id_admin, created_at, updated_at) values ('LA AGENCIA INC','1','939','1','2018-01-23 11:10:27','2018-01-23 11:10:27');</t>
  </si>
  <si>
    <t>insert into control (nombre, estatus, id_cliente, id_admin, created_at, updated_at) values ('LA AUTENTICA BOTA DE CHIHUAHUA','1','116','1','2018-01-23 11:10:27','2018-01-23 11:10:27');</t>
  </si>
  <si>
    <t>insert into control (nombre, estatus, id_cliente, id_admin, created_at, updated_at) values ('LA BUENA PIZZA MENONITA','1','844','1','2018-01-23 11:10:27','2018-01-23 11:10:27');</t>
  </si>
  <si>
    <t>insert into control (nombre, estatus, id_cliente, id_admin, created_at, updated_at) values ('LA CALESA','1','588','1','2018-01-23 11:10:27','2018-01-23 11:10:27');</t>
  </si>
  <si>
    <t>insert into control (nombre, estatus, id_cliente, id_admin, created_at, updated_at) values ('LA CAMARONERA BY SEASON','1','14','1','2018-01-23 11:10:27','2018-01-23 11:10:27');</t>
  </si>
  <si>
    <t>insert into control (nombre, estatus, id_cliente, id_admin, created_at, updated_at) values ('LA CAMPANA','1','589','1','2018-01-23 11:10:27','2018-01-23 11:10:27');</t>
  </si>
  <si>
    <t>insert into control (nombre, estatus, id_cliente, id_admin, created_at, updated_at) values ('LA CAPILLA DE LOS REMEDIOS','1','59','1','2018-01-23 11:10:27','2018-01-23 11:10:27');</t>
  </si>
  <si>
    <t>insert into control (nombre, estatus, id_cliente, id_admin, created_at, updated_at) values ('LA CASA DE PASCUALITA','1','155','1','2018-01-23 11:10:27','2018-01-23 11:10:27');</t>
  </si>
  <si>
    <t>insert into control (nombre, estatus, id_cliente, id_admin, created_at, updated_at) values ('LA CASONA DEL GENERAL','1','590','1','2018-01-23 11:10:27','2018-01-23 11:10:27');</t>
  </si>
  <si>
    <t>insert into control (nombre, estatus, id_cliente, id_admin, created_at, updated_at) values ('LA CATA DEL BARRIO','1','609','1','2018-01-23 11:10:27','2018-01-23 11:10:27');</t>
  </si>
  <si>
    <t>insert into control (nombre, estatus, id_cliente, id_admin, created_at, updated_at) values ('LA CHEF PERLA RIVERA','1','213','1','2018-01-23 11:10:27','2018-01-23 11:10:27');</t>
  </si>
  <si>
    <t>insert into control (nombre, estatus, id_cliente, id_admin, created_at, updated_at) values ('LA COCINA DE ROSY MORALES','1','591','1','2018-01-23 11:10:27','2018-01-23 11:10:27');</t>
  </si>
  <si>
    <t>insert into control (nombre, estatus, id_cliente, id_admin, created_at, updated_at) values ('LA COLINA','1','592','1','2018-01-23 11:10:27','2018-01-23 11:10:27');</t>
  </si>
  <si>
    <t>insert into control (nombre, estatus, id_cliente, id_admin, created_at, updated_at) values ('LA CREMERIA CAMARGO','1','595','1','2018-01-23 11:10:27','2018-01-23 11:10:27');</t>
  </si>
  <si>
    <t>insert into control (nombre, estatus, id_cliente, id_admin, created_at, updated_at) values ('LA CUEVA DE CUAUHTEMOC','1','596','1','2018-01-23 11:10:27','2018-01-23 11:10:27');</t>
  </si>
  <si>
    <t>insert into control (nombre, estatus, id_cliente, id_admin, created_at, updated_at) values ('LA ESTAMPIDA','1','597','1','2018-01-23 11:10:27','2018-01-23 11:10:27');</t>
  </si>
  <si>
    <t>insert into control (nombre, estatus, id_cliente, id_admin, created_at, updated_at) values ('LA ESTRELLA DE CHIHUAHUA','1','676','1','2018-01-23 11:10:27','2018-01-23 11:10:27');</t>
  </si>
  <si>
    <t>insert into control (nombre, estatus, id_cliente, id_admin, created_at, updated_at) values ('LA F CACHA','1','598','1','2018-01-23 11:10:27','2018-01-23 11:10:27');</t>
  </si>
  <si>
    <t>insert into control (nombre, estatus, id_cliente, id_admin, created_at, updated_at) values ('LA FLOR DE DELICIAS LF','1','614','1','2018-01-23 11:10:27','2018-01-23 11:10:27');</t>
  </si>
  <si>
    <t>insert into control (nombre, estatus, id_cliente, id_admin, created_at, updated_at) values ('LA FONDA DEL ESCUADRON','1','599','1','2018-01-23 11:10:27','2018-01-23 11:10:27');</t>
  </si>
  <si>
    <t>insert into control (nombre, estatus, id_cliente, id_admin, created_at, updated_at) values ('LA MATILDE','1','926','1','2018-01-23 11:10:27','2018-01-23 11:10:27');</t>
  </si>
  <si>
    <t>insert into control (nombre, estatus, id_cliente, id_admin, created_at, updated_at) values ('LA MAMI FONDITA EXPRES','1','600','1','2018-01-23 11:10:27','2018-01-23 11:10:27');</t>
  </si>
  <si>
    <t>insert into control (nombre, estatus, id_cliente, id_admin, created_at, updated_at) values ('LA MEJOR OPCION EN SEGUROS Y FIANZAS','1','250','1','2018-01-23 11:10:27','2018-01-23 11:10:27');</t>
  </si>
  <si>
    <t>insert into control (nombre, estatus, id_cliente, id_admin, created_at, updated_at) values ('LA MUEBLERÍA EN SU HOGAR','1','45','1','2018-01-23 11:10:27','2018-01-23 11:10:27');</t>
  </si>
  <si>
    <t>insert into control (nombre, estatus, id_cliente, id_admin, created_at, updated_at) values ('LA NUEVA EXPERIENCIA EN ATENCION Y SERVICIO','1','686','1','2018-01-23 11:10:27','2018-01-23 11:10:27');</t>
  </si>
  <si>
    <t>insert into control (nombre, estatus, id_cliente, id_admin, created_at, updated_at) values ('LA ORIENTAL JU-MI','1','602','1','2018-01-23 11:10:27','2018-01-23 11:10:27');</t>
  </si>
  <si>
    <t>insert into control (nombre, estatus, id_cliente, id_admin, created_at, updated_at) values ('LA PALABRA CAFÉ','1','603','1','2018-01-23 11:10:27','2018-01-23 11:10:27');</t>
  </si>
  <si>
    <t>insert into control (nombre, estatus, id_cliente, id_admin, created_at, updated_at) values ('LA POPULAR','1','155','1','2018-01-23 11:10:27','2018-01-23 11:10:27');</t>
  </si>
  <si>
    <t>insert into control (nombre, estatus, id_cliente, id_admin, created_at, updated_at) values ('LA RAIZ DE LA SALUD','1','52','1','2018-01-23 11:10:27','2018-01-23 11:10:27');</t>
  </si>
  <si>
    <t>insert into control (nombre, estatus, id_cliente, id_admin, created_at, updated_at) values ('LA RED ACERERA MAS GRANDE DE MEXICO','1','458','1','2018-01-23 11:10:27','2018-01-23 11:10:27');</t>
  </si>
  <si>
    <t>insert into control (nombre, estatus, id_cliente, id_admin, created_at, updated_at) values ('LA RED ACERERA MAS GRANDE DEL NOROESTE','1','458','1','2018-01-23 11:10:27','2018-01-23 11:10:27');</t>
  </si>
  <si>
    <t>insert into control (nombre, estatus, id_cliente, id_admin, created_at, updated_at) values ('LA RED ACERERA MAS GRANDE DEL NORTE','1','458','1','2018-01-23 11:10:27','2018-01-23 11:10:27');</t>
  </si>
  <si>
    <t>insert into control (nombre, estatus, id_cliente, id_admin, created_at, updated_at) values ('LA REINA DE SONORA LRS','1','604','1','2018-01-23 11:10:27','2018-01-23 11:10:27');</t>
  </si>
  <si>
    <t>insert into control (nombre, estatus, id_cliente, id_admin, created_at, updated_at) values ('LA SILLERÍA','1','605','1','2018-01-23 11:10:27','2018-01-23 11:10:27');</t>
  </si>
  <si>
    <t>insert into control (nombre, estatus, id_cliente, id_admin, created_at, updated_at) values ('LA SOLUCION EN SU CONSTRUCCION','1','913','1','2018-01-23 11:10:27','2018-01-23 11:10:27');</t>
  </si>
  <si>
    <t>insert into control (nombre, estatus, id_cliente, id_admin, created_at, updated_at) values ('LA TABERNA DEM','1','606','1','2018-01-23 11:10:27','2018-01-23 11:10:27');</t>
  </si>
  <si>
    <t>insert into control (nombre, estatus, id_cliente, id_admin, created_at, updated_at) values ('LA TIA MARUKIS','1','607','1','2018-01-23 11:10:27','2018-01-23 11:10:27');</t>
  </si>
  <si>
    <t>insert into control (nombre, estatus, id_cliente, id_admin, created_at, updated_at) values ('LA TOSCANA RB','1','608','1','2018-01-23 11:10:27','2018-01-23 11:10:27');</t>
  </si>
  <si>
    <t>insert into control (nombre, estatus, id_cliente, id_admin, created_at, updated_at) values ('LA VIÑA','1','610','1','2018-01-23 11:10:27','2018-01-23 11:10:27');</t>
  </si>
  <si>
    <t>insert into control (nombre, estatus, id_cliente, id_admin, created_at, updated_at) values ('LABORATORIO NATURADEL','1','611','1','2018-01-23 11:10:27','2018-01-23 11:10:27');</t>
  </si>
  <si>
    <t>insert into control (nombre, estatus, id_cliente, id_admin, created_at, updated_at) values ('LABORATORIO Y ASESORIA TECNICA LATE','1','626','1','2018-01-23 11:10:27','2018-01-23 11:10:27');</t>
  </si>
  <si>
    <t>insert into control (nombre, estatus, id_cliente, id_admin, created_at, updated_at) values ('LAGO DI COMO BY CASTALLIA','1','158','1','2018-01-23 11:10:27','2018-01-23 11:10:27');</t>
  </si>
  <si>
    <t>insert into control (nombre, estatus, id_cliente, id_admin, created_at, updated_at) values ('LAPTOPIEZAS','1','615','1','2018-01-23 11:10:27','2018-01-23 11:10:27');</t>
  </si>
  <si>
    <t>insert into control (nombre, estatus, id_cliente, id_admin, created_at, updated_at) values ('LARA JEANS','1','616','1','2018-01-23 11:10:27','2018-01-23 11:10:27');</t>
  </si>
  <si>
    <t>insert into control (nombre, estatus, id_cliente, id_admin, created_at, updated_at) values ('LAS CHILOWINGAS','1','617','1','2018-01-23 11:10:27','2018-01-23 11:10:27');</t>
  </si>
  <si>
    <t>insert into control (nombre, estatus, id_cliente, id_admin, created_at, updated_at) values ('LAS FAENAS','1','618','1','2018-01-23 11:10:27','2018-01-23 11:10:27');</t>
  </si>
  <si>
    <t>insert into control (nombre, estatus, id_cliente, id_admin, created_at, updated_at) values ('LAS GAONAS','1','145','1','2018-01-23 11:10:27','2018-01-23 11:10:27');</t>
  </si>
  <si>
    <t>insert into control (nombre, estatus, id_cliente, id_admin, created_at, updated_at) values ('LAS GARRAFAS L N H N','1','619','1','2018-01-23 11:10:27','2018-01-23 11:10:27');</t>
  </si>
  <si>
    <t>insert into control (nombre, estatus, id_cliente, id_admin, created_at, updated_at) values ('LAS GARRAFAS LO NATURAL HECHO NIEVE','1','619','1','2018-01-23 11:10:27','2018-01-23 11:10:27');</t>
  </si>
  <si>
    <t>insert into control (nombre, estatus, id_cliente, id_admin, created_at, updated_at) values ('LAS MEJORES DE CHIHUAHUA, TAL VEZ DE MEXICO Y QUIZAS DEL MUNDO','1','1064','1','2018-01-23 11:10:27','2018-01-23 11:10:27');</t>
  </si>
  <si>
    <t>insert into control (nombre, estatus, id_cliente, id_admin, created_at, updated_at) values ('LAS MEJORES PAPAS DEL CAZO A SU BOCA','1','262','1','2018-01-23 11:10:27','2018-01-23 11:10:27');</t>
  </si>
  <si>
    <t>insert into control (nombre, estatus, id_cliente, id_admin, created_at, updated_at) values ('LAS PITUCAS','1','620','1','2018-01-23 11:10:27','2018-01-23 11:10:27');</t>
  </si>
  <si>
    <t>insert into control (nombre, estatus, id_cliente, id_admin, created_at, updated_at) values ('LAS RECETAS DE MI ABUELITA','1','621','1','2018-01-23 11:10:27','2018-01-23 11:10:27');</t>
  </si>
  <si>
    <t>insert into control (nombre, estatus, id_cliente, id_admin, created_at, updated_at) values ('LAS SOCIAS','1','622','1','2018-01-23 11:10:27','2018-01-23 11:10:27');</t>
  </si>
  <si>
    <t>insert into control (nombre, estatus, id_cliente, id_admin, created_at, updated_at) values ('LAS TINAJAS','1','623','1','2018-01-23 11:10:27','2018-01-23 11:10:27');</t>
  </si>
  <si>
    <t>insert into control (nombre, estatus, id_cliente, id_admin, created_at, updated_at) values ('LASAÑISIMA','1','624','1','2018-01-23 11:10:27','2018-01-23 11:10:27');</t>
  </si>
  <si>
    <t>insert into control (nombre, estatus, id_cliente, id_admin, created_at, updated_at) values ('LASERTONN','1','625','1','2018-01-23 11:10:27','2018-01-23 11:10:27');</t>
  </si>
  <si>
    <t>insert into control (nombre, estatus, id_cliente, id_admin, created_at, updated_at) values ('LAURA CRUZ','1','791','1','2018-01-23 11:10:27','2018-01-23 11:10:27');</t>
  </si>
  <si>
    <t>insert into control (nombre, estatus, id_cliente, id_admin, created_at, updated_at) values ('LAURITA FAMILIA THIESSEN','1','881','1','2018-01-23 11:10:27','2018-01-23 11:10:27');</t>
  </si>
  <si>
    <t>insert into control (nombre, estatus, id_cliente, id_admin, created_at, updated_at) values ('LAVASOLAS SECA-EXPRESS','1','627','1','2018-01-23 11:10:27','2018-01-23 11:10:27');</t>
  </si>
  <si>
    <t>insert into control (nombre, estatus, id_cliente, id_admin, created_at, updated_at) values ('LCG','1','613','1','2018-01-23 11:10:27','2018-01-23 11:10:27');</t>
  </si>
  <si>
    <t>insert into control (nombre, estatus, id_cliente, id_admin, created_at, updated_at) values ('LCI INTERNACIONAL','1','628','1','2018-01-23 11:10:27','2018-01-23 11:10:27');</t>
  </si>
  <si>
    <t>insert into control (nombre, estatus, id_cliente, id_admin, created_at, updated_at) values ('LEA','1','745','1','2018-01-23 11:10:27','2018-01-23 11:10:27');</t>
  </si>
  <si>
    <t>insert into control (nombre, estatus, id_cliente, id_admin, created_at, updated_at) values ('LEA LECTURA EVOLUCIONADA APLICADA','1','745','1','2018-01-23 11:10:27','2018-01-23 11:10:27');</t>
  </si>
  <si>
    <t>insert into control (nombre, estatus, id_cliente, id_admin, created_at, updated_at) values ('LECHE CERRO GRANDE','1','613','1','2018-01-23 11:10:27','2018-01-23 11:10:27');</t>
  </si>
  <si>
    <t>insert into control (nombre, estatus, id_cliente, id_admin, created_at, updated_at) values ('LECHE CLANK','1','613','1','2018-01-23 11:10:27','2018-01-23 11:10:27');</t>
  </si>
  <si>
    <t>insert into control (nombre, estatus, id_cliente, id_admin, created_at, updated_at) values ('LECHE VIVA A MAS B','1','614','1','2018-01-23 11:10:27','2018-01-23 11:10:27');</t>
  </si>
  <si>
    <t>insert into control (nombre, estatus, id_cliente, id_admin, created_at, updated_at) values ('LÉCOLE DU CHEF','1','629','1','2018-01-23 11:10:27','2018-01-23 11:10:27');</t>
  </si>
  <si>
    <t>insert into control (nombre, estatus, id_cliente, id_admin, created_at, updated_at) values ('LEDLITE','1','630','1','2018-01-23 11:10:27','2018-01-23 11:10:27');</t>
  </si>
  <si>
    <t>insert into control (nombre, estatus, id_cliente, id_admin, created_at, updated_at) values ('LEDLITEC','1','630','1','2018-01-23 11:10:27','2018-01-23 11:10:27');</t>
  </si>
  <si>
    <t>insert into control (nombre, estatus, id_cliente, id_admin, created_at, updated_at) values ('LEON LOZANO','1','791','1','2018-01-23 11:10:27','2018-01-23 11:10:27');</t>
  </si>
  <si>
    <t>insert into control (nombre, estatus, id_cliente, id_admin, created_at, updated_at) values ('LEONEL RODRIGUEZ ALTA PELUQUERIA','1','631','1','2018-01-23 11:10:27','2018-01-23 11:10:27');</t>
  </si>
  <si>
    <t>insert into control (nombre, estatus, id_cliente, id_admin, created_at, updated_at) values ('LEPOLET','1','632','1','2018-01-23 11:10:27','2018-01-23 11:10:27');</t>
  </si>
  <si>
    <t>insert into control (nombre, estatus, id_cliente, id_admin, created_at, updated_at) values ('LEPOLET, CALIDAD QUE CALZA','1','632','1','2018-01-23 11:10:27','2018-01-23 11:10:27');</t>
  </si>
  <si>
    <t>insert into control (nombre, estatus, id_cliente, id_admin, created_at, updated_at) values ('LICUADO','1','32','1','2018-01-23 11:10:27','2018-01-23 11:10:27');</t>
  </si>
  <si>
    <t>insert into control (nombre, estatus, id_cliente, id_admin, created_at, updated_at) values ('LÍDER EN CERCAS DE MALLA CICLÓNICA','1','676','1','2018-01-23 11:10:27','2018-01-23 11:10:27');</t>
  </si>
  <si>
    <t>insert into control (nombre, estatus, id_cliente, id_admin, created_at, updated_at) values ('LIF INSTITUTO LINGUA FRANCA','1','536','1','2018-01-23 11:10:27','2018-01-23 11:10:27');</t>
  </si>
  <si>
    <t>insert into control (nombre, estatus, id_cliente, id_admin, created_at, updated_at) values ('LIKON','1','636','1','2018-01-23 11:10:27','2018-01-23 11:10:27');</t>
  </si>
  <si>
    <t>insert into control (nombre, estatus, id_cliente, id_admin, created_at, updated_at) values ('LILA BLUE','1','637','1','2018-01-23 11:10:27','2018-01-23 11:10:27');</t>
  </si>
  <si>
    <t>insert into control (nombre, estatus, id_cliente, id_admin, created_at, updated_at) values ('LILIA MERODIO REZA','1','638','1','2018-01-23 11:10:27','2018-01-23 11:10:27');</t>
  </si>
  <si>
    <t>insert into control (nombre, estatus, id_cliente, id_admin, created_at, updated_at) values ('LITO PO-LLITO','1','184','1','2018-01-23 11:10:27','2018-01-23 11:10:27');</t>
  </si>
  <si>
    <t>insert into control (nombre, estatus, id_cliente, id_admin, created_at, updated_at) values ('LIUMAQ','1','639','1','2018-01-23 11:10:27','2018-01-23 11:10:27');</t>
  </si>
  <si>
    <t>insert into control (nombre, estatus, id_cliente, id_admin, created_at, updated_at) values ('LIUMAQ CLASE 7','1','639','1','2018-01-23 11:10:27','2018-01-23 11:10:27');</t>
  </si>
  <si>
    <t>insert into control (nombre, estatus, id_cliente, id_admin, created_at, updated_at) values ('LIVEER','1','84','1','2018-01-23 11:10:27','2018-01-23 11:10:27');</t>
  </si>
  <si>
    <t>insert into control (nombre, estatus, id_cliente, id_admin, created_at, updated_at) values ('LLABARESA','1','641','1','2018-01-23 11:10:27','2018-01-23 11:10:27');</t>
  </si>
  <si>
    <t>insert into control (nombre, estatus, id_cliente, id_admin, created_at, updated_at) values ('LLANTAS PASA','1','467','1','2018-01-23 11:10:27','2018-01-23 11:10:27');</t>
  </si>
  <si>
    <t>insert into control (nombre, estatus, id_cliente, id_admin, created_at, updated_at) values ('LLEGAMOS EN PUNTO','1','327','1','2018-01-23 11:10:27','2018-01-23 11:10:27');</t>
  </si>
  <si>
    <t>insert into control (nombre, estatus, id_cliente, id_admin, created_at, updated_at) values ('LLG LLANTAS GIGANTES','1','642','1','2018-01-23 11:10:27','2018-01-23 11:10:27');</t>
  </si>
  <si>
    <t>insert into control (nombre, estatus, id_cliente, id_admin, created_at, updated_at) values ('LO MEJOR DE SONORA PARA TI !!!','1','64','1','2018-01-23 11:10:27','2018-01-23 11:10:27');</t>
  </si>
  <si>
    <t>insert into control (nombre, estatus, id_cliente, id_admin, created_at, updated_at) values ('LO MEJOR EN FERTILIZANTES','1','103','1','2018-01-23 11:10:27','2018-01-23 11:10:27');</t>
  </si>
  <si>
    <t>insert into control (nombre, estatus, id_cliente, id_admin, created_at, updated_at) values ('LO MEJOR PARA TU CELULAR','1','754','1','2018-01-23 11:10:27','2018-01-23 11:10:27');</t>
  </si>
  <si>
    <t>insert into control (nombre, estatus, id_cliente, id_admin, created_at, updated_at) values ('LOFT','1','791','1','2018-01-23 11:10:27','2018-01-23 11:10:27');</t>
  </si>
  <si>
    <t>insert into control (nombre, estatus, id_cliente, id_admin, created_at, updated_at) values ('LOGAN','1','545','1','2018-01-23 11:10:27','2018-01-23 11:10:27');</t>
  </si>
  <si>
    <t>insert into control (nombre, estatus, id_cliente, id_admin, created_at, updated_at) values ('LOS ALCATRACES','1','643','1','2018-01-23 11:10:27','2018-01-23 11:10:27');</t>
  </si>
  <si>
    <t>insert into control (nombre, estatus, id_cliente, id_admin, created_at, updated_at) values ('LOS APEROS','1','644','1','2018-01-23 11:10:27','2018-01-23 11:10:27');</t>
  </si>
  <si>
    <t>insert into control (nombre, estatus, id_cliente, id_admin, created_at, updated_at) values ('LOS CAPORALES','1','645','1','2018-01-23 11:10:27','2018-01-23 11:10:27');</t>
  </si>
  <si>
    <t>insert into control (nombre, estatus, id_cliente, id_admin, created_at, updated_at) values ('LOS CEDROS','1','646','1','2018-01-23 11:10:27','2018-01-23 11:10:27');</t>
  </si>
  <si>
    <t>insert into control (nombre, estatus, id_cliente, id_admin, created_at, updated_at) values ('LOS CIENES','1','647','1','2018-01-23 11:10:27','2018-01-23 11:10:27');</t>
  </si>
  <si>
    <t>insert into control (nombre, estatus, id_cliente, id_admin, created_at, updated_at) values ('LOS CINCO PANES','1','648','1','2018-01-23 11:10:27','2018-01-23 11:10:27');</t>
  </si>
  <si>
    <t>insert into control (nombre, estatus, id_cliente, id_admin, created_at, updated_at) values ('LOS CREADORES DE LA OREJA DE ELEFANTE','1','730','1','2018-01-23 11:10:27','2018-01-23 11:10:27');</t>
  </si>
  <si>
    <t>insert into control (nombre, estatus, id_cliente, id_admin, created_at, updated_at) values ('LOS GUACHOCHIS','1','649','1','2018-01-23 11:10:27','2018-01-23 11:10:27');</t>
  </si>
  <si>
    <t>insert into control (nombre, estatus, id_cliente, id_admin, created_at, updated_at) values ('LOS MEJORES PRECIOS DE MI CIUDAD','1','738','1','2018-01-23 11:10:27','2018-01-23 11:10:27');</t>
  </si>
  <si>
    <t>insert into control (nombre, estatus, id_cliente, id_admin, created_at, updated_at) values ('LOS ORIGINALES CAPORALES DE CHIHUAHUA DE NACHO ARAGON','1','645','1','2018-01-23 11:10:27','2018-01-23 11:10:27');</t>
  </si>
  <si>
    <t>insert into control (nombre, estatus, id_cliente, id_admin, created_at, updated_at) values ('LOS ORIGINALES DE CHIHUAHUA','1','371','1','2018-01-23 11:10:27','2018-01-23 11:10:27');</t>
  </si>
  <si>
    <t>insert into control (nombre, estatus, id_cliente, id_admin, created_at, updated_at) values ('LOS PETATES','1','650','1','2018-01-23 11:10:27','2018-01-23 11:10:27');</t>
  </si>
  <si>
    <t>insert into control (nombre, estatus, id_cliente, id_admin, created_at, updated_at) values ('LOS PROFESIONALES DEL SABOR','1','342','1','2018-01-23 11:10:27','2018-01-23 11:10:27');</t>
  </si>
  <si>
    <t>insert into control (nombre, estatus, id_cliente, id_admin, created_at, updated_at) values ('LOS TOROS DEL TOPO','1','651','1','2018-01-23 11:10:27','2018-01-23 11:10:27');</t>
  </si>
  <si>
    <t>insert into control (nombre, estatus, id_cliente, id_admin, created_at, updated_at) values ('LOS TRES CERDITOS','1','652','1','2018-01-23 11:10:27','2018-01-23 11:10:27');</t>
  </si>
  <si>
    <t>insert into control (nombre, estatus, id_cliente, id_admin, created_at, updated_at) values ('LOUA CHOCOLAT POR GABRIELA VALDEZ','1','660','1','2018-01-23 11:10:27','2018-01-23 11:10:27');</t>
  </si>
  <si>
    <t>insert into control (nombre, estatus, id_cliente, id_admin, created_at, updated_at) values ('LOVEGREEN','1','653','1','2018-01-23 11:10:27','2018-01-23 11:10:27');</t>
  </si>
  <si>
    <t>insert into control (nombre, estatus, id_cliente, id_admin, created_at, updated_at) values ('LR LORENZO REYES Y ASOCIADOS','1','654','1','2018-01-23 11:10:27','2018-01-23 11:10:27');</t>
  </si>
  <si>
    <t>insert into control (nombre, estatus, id_cliente, id_admin, created_at, updated_at) values ('LUB4LIFE','1','706','1','2018-01-23 11:10:27','2018-01-23 11:10:27');</t>
  </si>
  <si>
    <t>insert into control (nombre, estatus, id_cliente, id_admin, created_at, updated_at) values ('LUCA INTERCERAMIC','1','545','1','2018-01-23 11:10:27','2018-01-23 11:10:27');</t>
  </si>
  <si>
    <t>insert into control (nombre, estatus, id_cliente, id_admin, created_at, updated_at) values ('LUCKY BOOTS BY GCA','1','655','1','2018-01-23 11:10:27','2018-01-23 11:10:27');</t>
  </si>
  <si>
    <t>insert into control (nombre, estatus, id_cliente, id_admin, created_at, updated_at) values ('LUDICASA','1','656','1','2018-01-23 11:10:27','2018-01-23 11:10:27');</t>
  </si>
  <si>
    <t>insert into control (nombre, estatus, id_cliente, id_admin, created_at, updated_at) values ('LUFHOR REAL','1','657','1','2018-01-23 11:10:27','2018-01-23 11:10:27');</t>
  </si>
  <si>
    <t>insert into control (nombre, estatus, id_cliente, id_admin, created_at, updated_at) values ('LUIS FELIPE MEDINA','1','791','1','2018-01-23 11:10:27','2018-01-23 11:10:27');</t>
  </si>
  <si>
    <t>insert into control (nombre, estatus, id_cliente, id_admin, created_at, updated_at) values ('LUNA NUEVA "UN VERDADERO GRUPO DE ANIMACIÓN"','1','658','1','2018-01-23 11:10:27','2018-01-23 11:10:27');</t>
  </si>
  <si>
    <t>insert into control (nombre, estatus, id_cliente, id_admin, created_at, updated_at) values ('LUSAGA','1','659','1','2018-01-23 11:10:27','2018-01-23 11:10:27');</t>
  </si>
  <si>
    <t>insert into control (nombre, estatus, id_cliente, id_admin, created_at, updated_at) values ('LUVA CHOCOLAT','1','660','1','2018-01-23 11:10:27','2018-01-23 11:10:27');</t>
  </si>
  <si>
    <t>insert into control (nombre, estatus, id_cliente, id_admin, created_at, updated_at) values ('LUVA CHOCOLAT POR GABRIELA VALDEZ','1','660','1','2018-01-23 11:10:27','2018-01-23 11:10:27');</t>
  </si>
  <si>
    <t>insert into control (nombre, estatus, id_cliente, id_admin, created_at, updated_at) values ('LUZA','1','545','1','2018-01-23 11:10:27','2018-01-23 11:10:27');</t>
  </si>
  <si>
    <t>insert into control (nombre, estatus, id_cliente, id_admin, created_at, updated_at) values ('M FROES MANUFACTURERA FROES','1','661','1','2018-01-23 11:10:27','2018-01-23 11:10:27');</t>
  </si>
  <si>
    <t>insert into control (nombre, estatus, id_cliente, id_admin, created_at, updated_at) values ('M UNEGAS','1','1084','1','2018-01-23 11:10:27','2018-01-23 11:10:27');</t>
  </si>
  <si>
    <t>insert into control (nombre, estatus, id_cliente, id_admin, created_at, updated_at) values ('M. I. DE BLOCK ENSAMBABLE PARA CONSTRUCCION DE MUROS','1','1047','1','2018-01-23 11:10:27','2018-01-23 11:10:27');</t>
  </si>
  <si>
    <t>insert into control (nombre, estatus, id_cliente, id_admin, created_at, updated_at) values ('M. I. DE CARRETE PARA ALAMBRE LISO PARA CERCOS','1','10','1','2018-01-23 11:10:27','2018-01-23 11:10:27');</t>
  </si>
  <si>
    <t>insert into control (nombre, estatus, id_cliente, id_admin, created_at, updated_at) values ('M.C.M.A. MEXICAN COUNTRY MUSIC ASSOCIATION A.M.M.C. ASOCIACION MEXICANA DE MUSICA COUNTRY','1','6','1','2018-01-23 11:10:27','2018-01-23 11:10:27');</t>
  </si>
  <si>
    <t>insert into control (nombre, estatus, id_cliente, id_admin, created_at, updated_at) values ('M.I. (G. ONE) CUBIERTA PARA MUEBLES DE COCINA','1','341','1','2018-01-23 11:10:27','2018-01-23 11:10:27');</t>
  </si>
  <si>
    <t>insert into control (nombre, estatus, id_cliente, id_admin, created_at, updated_at) values ('M.I. (P. ONE) CUBIERTA PARA MUEBLES DE COCINA','1','341','1','2018-01-23 11:10:27','2018-01-23 11:10:27');</t>
  </si>
  <si>
    <t>insert into control (nombre, estatus, id_cliente, id_admin, created_at, updated_at) values ('M.I. (Q. ONE) CUBIERTA PARA MUEBLES DE COCINA','1','341','1','2018-01-23 11:10:27','2018-01-23 11:10:27');</t>
  </si>
  <si>
    <t>insert into control (nombre, estatus, id_cliente, id_admin, created_at, updated_at) values ('M.I. BAUL PARA JUGUETES','1','90','1','2018-01-23 11:10:27','2018-01-23 11:10:27');</t>
  </si>
  <si>
    <t>insert into control (nombre, estatus, id_cliente, id_admin, created_at, updated_at) values ('M.I. CILINDRO CON REJILLA','1','332','1','2018-01-23 11:10:27','2018-01-23 11:10:27');</t>
  </si>
  <si>
    <t>insert into control (nombre, estatus, id_cliente, id_admin, created_at, updated_at) values ('MAC','1','289','1','2018-01-23 11:10:27','2018-01-23 11:10:27');</t>
  </si>
  <si>
    <t>insert into control (nombre, estatus, id_cliente, id_admin, created_at, updated_at) values ('MACAO','1','545','1','2018-01-23 11:10:27','2018-01-23 11:10:27');</t>
  </si>
  <si>
    <t>insert into control (nombre, estatus, id_cliente, id_admin, created_at, updated_at) values ('MACHINE 521','1','662','1','2018-01-23 11:10:27','2018-01-23 11:10:27');</t>
  </si>
  <si>
    <t>insert into control (nombre, estatus, id_cliente, id_admin, created_at, updated_at) values ('MADE IN MEXICO DIRECTORIO DE LA INDUSTRIA MAQUILADORA','1','27','1','2018-01-23 11:10:27','2018-01-23 11:10:27');</t>
  </si>
  <si>
    <t>insert into control (nombre, estatus, id_cliente, id_admin, created_at, updated_at) values ('MAFRE MADERAS EL FRESNO','1','663','1','2018-01-23 11:10:27','2018-01-23 11:10:27');</t>
  </si>
  <si>
    <t>insert into control (nombre, estatus, id_cliente, id_admin, created_at, updated_at) values ('MAGENTA JOYERÍA BY MG','1','664','1','2018-01-23 11:10:27','2018-01-23 11:10:27');</t>
  </si>
  <si>
    <t>insert into control (nombre, estatus, id_cliente, id_admin, created_at, updated_at) values ('MAGIA AGAVERA','1','682','1','2018-01-23 11:10:27','2018-01-23 11:10:27');</t>
  </si>
  <si>
    <t>insert into control (nombre, estatus, id_cliente, id_admin, created_at, updated_at) values ('MAGIC DOUGHNUTS','1','666','1','2018-01-23 11:10:27','2018-01-23 11:10:27');</t>
  </si>
  <si>
    <t>insert into control (nombre, estatus, id_cliente, id_admin, created_at, updated_at) values ('MAGIC DRINKISS','1','667','1','2018-01-23 11:10:27','2018-01-23 11:10:27');</t>
  </si>
  <si>
    <t>insert into control (nombre, estatus, id_cliente, id_admin, created_at, updated_at) values ('MAGNETAR','1','668','1','2018-01-23 11:10:27','2018-01-23 11:10:27');</t>
  </si>
  <si>
    <t>insert into control (nombre, estatus, id_cliente, id_admin, created_at, updated_at) values ('MAGNOS CPE COMERCIALIZACION Y PRODUCTOS DE ENTRETENIMIENTO','1','669','1','2018-01-23 11:10:27','2018-01-23 11:10:27');</t>
  </si>
  <si>
    <t>insert into control (nombre, estatus, id_cliente, id_admin, created_at, updated_at) values ('MAGNOS MUSICA','1','670','1','2018-01-23 11:10:27','2018-01-23 11:10:27');</t>
  </si>
  <si>
    <t>insert into control (nombre, estatus, id_cliente, id_admin, created_at, updated_at) values ('MAGNUM RECICLAMOS','1','671','1','2018-01-23 11:10:27','2018-01-23 11:10:27');</t>
  </si>
  <si>
    <t>insert into control (nombre, estatus, id_cliente, id_admin, created_at, updated_at) values ('MAINCOSA','1','672','1','2018-01-23 11:10:27','2018-01-23 11:10:27');</t>
  </si>
  <si>
    <t>insert into control (nombre, estatus, id_cliente, id_admin, created_at, updated_at) values ('MAJESTY','1','673','1','2018-01-23 11:10:27','2018-01-23 11:10:27');</t>
  </si>
  <si>
    <t>insert into control (nombre, estatus, id_cliente, id_admin, created_at, updated_at) values ('MAKCO','1','674','1','2018-01-23 11:10:27','2018-01-23 11:10:27');</t>
  </si>
  <si>
    <t>insert into control (nombre, estatus, id_cliente, id_admin, created_at, updated_at) values ('MAKINOVO Y DISEÑO','1','807','1','2018-01-23 11:10:27','2018-01-23 11:10:27');</t>
  </si>
  <si>
    <t>insert into control (nombre, estatus, id_cliente, id_admin, created_at, updated_at) values ('MALLALAM','1','675','1','2018-01-23 11:10:27','2018-01-23 11:10:27');</t>
  </si>
  <si>
    <t>insert into control (nombre, estatus, id_cliente, id_admin, created_at, updated_at) values ('MALLAS ESTRELLA','1','676','1','2018-01-23 11:10:27','2018-01-23 11:10:27');</t>
  </si>
  <si>
    <t>insert into control (nombre, estatus, id_cliente, id_admin, created_at, updated_at) values ('MANGOKI','1','757','1','2018-01-23 11:10:27','2018-01-23 11:10:27');</t>
  </si>
  <si>
    <t>insert into control (nombre, estatus, id_cliente, id_admin, created_at, updated_at) values ('MANUAL ARQUITECTONICO PIZZERIA LA SIERRA THIESSEN','1','844','1','2018-01-23 11:10:27','2018-01-23 11:10:27');</t>
  </si>
  <si>
    <t>insert into control (nombre, estatus, id_cliente, id_admin, created_at, updated_at) values ('MANUAL DE IMAGEN CORPORATIVA PIZZERIA LA SIERRA THIESSEN','1','844','1','2018-01-23 11:10:27','2018-01-23 11:10:27');</t>
  </si>
  <si>
    <t>insert into control (nombre, estatus, id_cliente, id_admin, created_at, updated_at) values ('MANUAL DE TECNOLOGÍA PARA FRANQUICIAS DE BIENES RAICES UNITED COUNTRY','1','1088','1','2018-01-23 11:10:27','2018-01-23 11:10:27');</t>
  </si>
  <si>
    <t>insert into control (nombre, estatus, id_cliente, id_admin, created_at, updated_at) values ('MANUAL INSTITUCIONAL Y ADMINISTRATIVO PIZZERIA LA SIERRA THIESSEN','1','844','1','2018-01-23 11:10:27','2018-01-23 11:10:27');</t>
  </si>
  <si>
    <t>insert into control (nombre, estatus, id_cliente, id_admin, created_at, updated_at) values ('MANUAL OPERATIVO EN VIDEO PIZZERIA LA SIERRA THIESSEN','1','844','1','2018-01-23 11:10:27','2018-01-23 11:10:27');</t>
  </si>
  <si>
    <t>insert into control (nombre, estatus, id_cliente, id_admin, created_at, updated_at) values ('MANUAL OPERATIVO PIZZERIA LA SIERRA THIESSEN','1','844','1','2018-01-23 11:10:27','2018-01-23 11:10:27');</t>
  </si>
  <si>
    <t>insert into control (nombre, estatus, id_cliente, id_admin, created_at, updated_at) values ('MANUAL PARA FRANQUICIAS DE BIENES RAICES UNITED COUNTRY','1','1088','1','2018-01-23 11:10:27','2018-01-23 11:10:27');</t>
  </si>
  <si>
    <t>insert into control (nombre, estatus, id_cliente, id_admin, created_at, updated_at) values ('MANZANAS WIEBE','1','680','1','2018-01-23 11:10:27','2018-01-23 11:10:27');</t>
  </si>
  <si>
    <t>insert into control (nombre, estatus, id_cliente, id_admin, created_at, updated_at) values ('MAPUMA','1','341','1','2018-01-23 11:10:27','2018-01-23 11:10:27');</t>
  </si>
  <si>
    <t>insert into control (nombre, estatus, id_cliente, id_admin, created_at, updated_at) values ('MAQUINA PARA TAMALES','1','32','1','2018-01-23 11:10:27','2018-01-23 11:10:27');</t>
  </si>
  <si>
    <t>insert into control (nombre, estatus, id_cliente, id_admin, created_at, updated_at) values ('MAQUINA PRELIMPIADORA DE NUEZ','1','1051','1','2018-01-23 11:10:27','2018-01-23 11:10:27');</t>
  </si>
  <si>
    <t>insert into control (nombre, estatus, id_cliente, id_admin, created_at, updated_at) values ('MAQUINA TORTILLADORA CON PRENSA MANUAL Y COMAL A BASE DE GAS','1','924','1','2018-01-23 11:10:27','2018-01-23 11:10:27');</t>
  </si>
  <si>
    <t>insert into control (nombre, estatus, id_cliente, id_admin, created_at, updated_at) values ('MAQUINAS M','1','681','1','2018-01-23 11:10:27','2018-01-23 11:10:27');</t>
  </si>
  <si>
    <t>insert into control (nombre, estatus, id_cliente, id_admin, created_at, updated_at) values ('MARCA JALISCO SPMO','1','682','1','2018-01-23 11:10:27','2018-01-23 11:10:27');</t>
  </si>
  <si>
    <t>insert into control (nombre, estatus, id_cliente, id_admin, created_at, updated_at) values ('MARCORAMA','1','683','1','2018-01-23 11:10:27','2018-01-23 11:10:27');</t>
  </si>
  <si>
    <t>insert into control (nombre, estatus, id_cliente, id_admin, created_at, updated_at) values ('MARISCOS LA BAHIA PRINCIPE','1','685','1','2018-01-23 11:10:27','2018-01-23 11:10:27');</t>
  </si>
  <si>
    <t>insert into control (nombre, estatus, id_cliente, id_admin, created_at, updated_at) values ('MARSELLA INTERCERAMIC','1','545','1','2018-01-23 11:10:27','2018-01-23 11:10:27');</t>
  </si>
  <si>
    <t>insert into control (nombre, estatus, id_cliente, id_admin, created_at, updated_at) values ('MAS ARNE','1','1109','1','2018-01-23 11:10:27','2018-01-23 11:10:27');</t>
  </si>
  <si>
    <t>insert into control (nombre, estatus, id_cliente, id_admin, created_at, updated_at) values ('MAS CALIDAD, MEJOR PRECIO','1','687','1','2018-01-23 11:10:27','2018-01-23 11:10:27');</t>
  </si>
  <si>
    <t>insert into control (nombre, estatus, id_cliente, id_admin, created_at, updated_at) values ('MAS CARNE','1','1109','1','2018-01-23 11:10:27','2018-01-23 11:10:27');</t>
  </si>
  <si>
    <t>insert into control (nombre, estatus, id_cliente, id_admin, created_at, updated_at) values ('MAS COLORS MASTER AUTOMOTIVE SYSTEMS','1','688','1','2018-01-23 11:10:27','2018-01-23 11:10:27');</t>
  </si>
  <si>
    <t>insert into control (nombre, estatus, id_cliente, id_admin, created_at, updated_at) values ('MAS QUE CLIENTES HACEMOS AMIGOS','1','955','1','2018-01-23 11:10:27','2018-01-23 11:10:27');</t>
  </si>
  <si>
    <t>insert into control (nombre, estatus, id_cliente, id_admin, created_at, updated_at) values ('Más vale tenerlo y no usarlo que necesitarlo y no tenerlo','1','424','1','2018-01-23 11:10:27','2018-01-23 11:10:27');</t>
  </si>
  <si>
    <t>insert into control (nombre, estatus, id_cliente, id_admin, created_at, updated_at) values ('MÁSCARAS &amp; FANDANGO','1','689','1','2018-01-23 11:10:27','2018-01-23 11:10:27');</t>
  </si>
  <si>
    <t>insert into control (nombre, estatus, id_cliente, id_admin, created_at, updated_at) values ('MASCARNE','1','687','1','2018-01-23 11:10:27','2018-01-23 11:10:27');</t>
  </si>
  <si>
    <t>insert into control (nombre, estatus, id_cliente, id_admin, created_at, updated_at) values ('MASTER DOGOS','1','690','1','2018-01-23 11:10:27','2018-01-23 11:10:27');</t>
  </si>
  <si>
    <t>insert into control (nombre, estatus, id_cliente, id_admin, created_at, updated_at) values ('MASTER ROAD','1','691','1','2018-01-23 11:10:27','2018-01-23 11:10:27');</t>
  </si>
  <si>
    <t>insert into control (nombre, estatus, id_cliente, id_admin, created_at, updated_at) values ('MATERIALES PORRAS','1','692','1','2018-01-23 11:10:27','2018-01-23 11:10:27');</t>
  </si>
  <si>
    <t>insert into control (nombre, estatus, id_cliente, id_admin, created_at, updated_at) values ('MAXINET','1','693','1','2018-01-23 11:10:27','2018-01-23 11:10:27');</t>
  </si>
  <si>
    <t>insert into control (nombre, estatus, id_cliente, id_admin, created_at, updated_at) values ('MAYOREO GARAY','1','694','1','2018-01-23 11:10:27','2018-01-23 11:10:27');</t>
  </si>
  <si>
    <t>insert into control (nombre, estatus, id_cliente, id_admin, created_at, updated_at) values ('MAYORTEC','1','695','1','2018-01-23 11:10:27','2018-01-23 11:10:27');</t>
  </si>
  <si>
    <t>insert into control (nombre, estatus, id_cliente, id_admin, created_at, updated_at) values ('MCC MEJORA CONTINUA DEL CAMPO','1','22','1','2018-01-23 11:10:27','2018-01-23 11:10:27');</t>
  </si>
  <si>
    <t>insert into control (nombre, estatus, id_cliente, id_admin, created_at, updated_at) values ('MDEP','1','697','1','2018-01-23 11:10:27','2018-01-23 11:10:27');</t>
  </si>
  <si>
    <t>insert into control (nombre, estatus, id_cliente, id_admin, created_at, updated_at) values ('MEDELLIN','1','463','1','2018-01-23 11:10:27','2018-01-23 11:10:27');</t>
  </si>
  <si>
    <t>insert into control (nombre, estatus, id_cliente, id_admin, created_at, updated_at) values ('MEDICA NORTE','1','699','1','2018-01-23 11:10:27','2018-01-23 11:10:27');</t>
  </si>
  <si>
    <t>insert into control (nombre, estatus, id_cliente, id_admin, created_at, updated_at) values ('MED-LA MEDICA LASER','1','698','1','2018-01-23 11:10:27','2018-01-23 11:10:27');</t>
  </si>
  <si>
    <t>insert into control (nombre, estatus, id_cliente, id_admin, created_at, updated_at) values ('MEGA TACOS TACOS &amp; CORTES','1','142','1','2018-01-23 11:10:27','2018-01-23 11:10:27');</t>
  </si>
  <si>
    <t>insert into control (nombre, estatus, id_cliente, id_admin, created_at, updated_at) values ('MEGATACOS MT TACOS Y CORTES','1','142','1','2018-01-23 11:10:27','2018-01-23 11:10:27');</t>
  </si>
  <si>
    <t>insert into control (nombre, estatus, id_cliente, id_admin, created_at, updated_at) values ('MEJOR RENTABILIDAD POR TU DINERO','1','895','1','2018-01-23 11:10:27','2018-01-23 11:10:27');</t>
  </si>
  <si>
    <t>insert into control (nombre, estatus, id_cliente, id_admin, created_at, updated_at) values ('MEMORIAS FELICES PARA SIEMPRE','1','1127','1','2018-01-23 11:10:27','2018-01-23 11:10:27');</t>
  </si>
  <si>
    <t>insert into control (nombre, estatus, id_cliente, id_admin, created_at, updated_at) values ('MENUSANDPLACES','1','701','1','2018-01-23 11:10:27','2018-01-23 11:10:27');</t>
  </si>
  <si>
    <t>insert into control (nombre, estatus, id_cliente, id_admin, created_at, updated_at) values ('MERCANTIL BARRAGAN','1','702','1','2018-01-23 11:10:27','2018-01-23 11:10:27');</t>
  </si>
  <si>
    <t>insert into control (nombre, estatus, id_cliente, id_admin, created_at, updated_at) values ('METALES G.O','1','704','1','2018-01-23 11:10:27','2018-01-23 11:10:27');</t>
  </si>
  <si>
    <t>insert into control (nombre, estatus, id_cliente, id_admin, created_at, updated_at) values ('METRICA CONSULTORÍA ARQUITECTÓNICA','1','705','1','2018-01-23 11:10:27','2018-01-23 11:10:27');</t>
  </si>
  <si>
    <t>insert into control (nombre, estatus, id_cliente, id_admin, created_at, updated_at) values ('METRO CAR CENTER','1','706','1','2018-01-23 11:10:27','2018-01-23 11:10:27');</t>
  </si>
  <si>
    <t>insert into control (nombre, estatus, id_cliente, id_admin, created_at, updated_at) values ('METRO PUBLICIDAD','1','707','1','2018-01-23 11:10:27','2018-01-23 11:10:27');</t>
  </si>
  <si>
    <t>insert into control (nombre, estatus, id_cliente, id_admin, created_at, updated_at) values ('MEZCLA','1','32','1','2018-01-23 11:10:27','2018-01-23 11:10:27');</t>
  </si>
  <si>
    <t>insert into control (nombre, estatus, id_cliente, id_admin, created_at, updated_at) values ('MF MODEL FACTORY','1','718','1','2018-01-23 11:10:27','2018-01-23 11:10:27');</t>
  </si>
  <si>
    <t>insert into control (nombre, estatus, id_cliente, id_admin, created_at, updated_at) values ('MGC CONSULTORES DE NEGOCIOS','1','708','1','2018-01-23 11:10:27','2018-01-23 11:10:27');</t>
  </si>
  <si>
    <t>insert into control (nombre, estatus, id_cliente, id_admin, created_at, updated_at) values ('MI ESPACIO CENTRO EDUCATIVO INTEGRAL CEI JUEGOS Y APRENDIZAJE','1','709','1','2018-01-23 11:10:27','2018-01-23 11:10:27');</t>
  </si>
  <si>
    <t>insert into control (nombre, estatus, id_cliente, id_admin, created_at, updated_at) values ('MI PUEBLITO CHARRO','1','710','1','2018-01-23 11:10:27','2018-01-23 11:10:27');</t>
  </si>
  <si>
    <t>insert into control (nombre, estatus, id_cliente, id_admin, created_at, updated_at) values ('MI SUPER CITO YAIRUBI','1','694','1','2018-01-23 11:10:27','2018-01-23 11:10:27');</t>
  </si>
  <si>
    <t>insert into control (nombre, estatus, id_cliente, id_admin, created_at, updated_at) values ('MICOR','1','885','1','2018-01-23 11:10:27','2018-01-23 11:10:27');</t>
  </si>
  <si>
    <t>insert into control (nombre, estatus, id_cliente, id_admin, created_at, updated_at) values ('MICROSOFT CORPORATION VS. INTERCERAMIC','1','545','1','2018-01-23 11:10:27','2018-01-23 11:10:27');</t>
  </si>
  <si>
    <t>insert into control (nombre, estatus, id_cliente, id_admin, created_at, updated_at) values ('MIEL HOLGUIN DE LA COLMENA A SU PALADAR','1','712','1','2018-01-23 11:10:27','2018-01-23 11:10:27');</t>
  </si>
  <si>
    <t>insert into control (nombre, estatus, id_cliente, id_admin, created_at, updated_at) values ('MILAN','1','545','1','2018-01-23 11:10:27','2018-01-23 11:10:27');</t>
  </si>
  <si>
    <t>insert into control (nombre, estatus, id_cliente, id_admin, created_at, updated_at) values ('MILDENT CLÍNICA','1','206','1','2018-01-23 11:10:27','2018-01-23 11:10:27');</t>
  </si>
  <si>
    <t>insert into control (nombre, estatus, id_cliente, id_admin, created_at, updated_at) values ('MILLER AUTOCLIMAS','1','714','1','2018-01-23 11:10:27','2018-01-23 11:10:27');</t>
  </si>
  <si>
    <t>insert into control (nombre, estatus, id_cliente, id_admin, created_at, updated_at) values ('MINECHIEF','1','715','1','2018-01-23 11:10:27','2018-01-23 11:10:27');</t>
  </si>
  <si>
    <t>insert into control (nombre, estatus, id_cliente, id_admin, created_at, updated_at) values ('MINFORT','1','1042','1','2018-01-23 11:10:27','2018-01-23 11:10:27');</t>
  </si>
  <si>
    <t>insert into control (nombre, estatus, id_cliente, id_admin, created_at, updated_at) values ('MINNMEDIC','1','530','1','2018-01-23 11:10:27','2018-01-23 11:10:27');</t>
  </si>
  <si>
    <t>insert into control (nombre, estatus, id_cliente, id_admin, created_at, updated_at) values ('MIÑACA','1','716','1','2018-01-23 11:10:27','2018-01-23 11:10:27');</t>
  </si>
  <si>
    <t>insert into control (nombre, estatus, id_cliente, id_admin, created_at, updated_at) values ('MIRADOR DE LA SALUD','1','717','1','2018-01-23 11:10:27','2018-01-23 11:10:27');</t>
  </si>
  <si>
    <t>insert into control (nombre, estatus, id_cliente, id_admin, created_at, updated_at) values ('MJ MARIA &amp; JULIA HAIRSTYLE-MAKEUP','1','684','1','2018-01-23 11:10:27','2018-01-23 11:10:27');</t>
  </si>
  <si>
    <t>insert into control (nombre, estatus, id_cliente, id_admin, created_at, updated_at) values ('ML MULTILINGUAL','1','745','1','2018-01-23 11:10:27','2018-01-23 11:10:27');</t>
  </si>
  <si>
    <t>insert into control (nombre, estatus, id_cliente, id_admin, created_at, updated_at) values ('MMA ONLY','1','426','1','2018-01-23 11:10:27','2018-01-23 11:10:27');</t>
  </si>
  <si>
    <t>insert into control (nombre, estatus, id_cliente, id_admin, created_at, updated_at) values ('MODELO DE NEGOCIO 2013','1','792','1','2018-01-23 11:10:27','2018-01-23 11:10:27');</t>
  </si>
  <si>
    <t>insert into control (nombre, estatus, id_cliente, id_admin, created_at, updated_at) values ('MODELO INDUSTRIAL DE PORTAPARAGUAS ACOPLABLE DENTRO DE UNA MOCHILA','1','31','1','2018-01-23 11:10:27','2018-01-23 11:10:27');</t>
  </si>
  <si>
    <t>insert into control (nombre, estatus, id_cliente, id_admin, created_at, updated_at) values ('MODELO INDUSTRIAL DE SOPORTE PARA ALAMBRE ELECTRIFICADO TENSADO PARA CERCOS','1','889','1','2018-01-23 11:10:27','2018-01-23 11:10:27');</t>
  </si>
  <si>
    <t>insert into control (nombre, estatus, id_cliente, id_admin, created_at, updated_at) values ('MODELO INDUSTRIAL DE TECHO ARMABLE PARA COCHERA','1','1127','1','2018-01-23 11:10:27','2018-01-23 11:10:27');</t>
  </si>
  <si>
    <t>insert into control (nombre, estatus, id_cliente, id_admin, created_at, updated_at) values ('MODERNA','1','703','1','2018-01-23 11:10:27','2018-01-23 11:10:27');</t>
  </si>
  <si>
    <t>insert into control (nombre, estatus, id_cliente, id_admin, created_at, updated_at) values ('MODULO UNIR ENLACE','1','475','1','2018-01-23 11:10:27','2018-01-23 11:10:27');</t>
  </si>
  <si>
    <t>insert into control (nombre, estatus, id_cliente, id_admin, created_at, updated_at) values ('MOLDES Y DETALLES','1','80','1','2018-01-23 11:10:27','2018-01-23 11:10:27');</t>
  </si>
  <si>
    <t>insert into control (nombre, estatus, id_cliente, id_admin, created_at, updated_at) values ('MOLDES Y DETALLES TODO PARA LA DECORACION DE PASTELES','1','720','1','2018-01-23 11:10:27','2018-01-23 11:10:27');</t>
  </si>
  <si>
    <t>insert into control (nombre, estatus, id_cliente, id_admin, created_at, updated_at) values ('MOM B FIT','1','721','1','2018-01-23 11:10:27','2018-01-23 11:10:27');</t>
  </si>
  <si>
    <t>insert into control (nombre, estatus, id_cliente, id_admin, created_at, updated_at) values ('MOMMY &amp; ME CENTER 41','1','722','1','2018-01-23 11:10:27','2018-01-23 11:10:27');</t>
  </si>
  <si>
    <t>insert into control (nombre, estatus, id_cliente, id_admin, created_at, updated_at) values ('MOMPOSINA CAFÉ','1','723','1','2018-01-23 11:10:27','2018-01-23 11:10:27');</t>
  </si>
  <si>
    <t>insert into control (nombre, estatus, id_cliente, id_admin, created_at, updated_at) values ('MONEYCOACH','1','724','1','2018-01-23 11:10:27','2018-01-23 11:10:27');</t>
  </si>
  <si>
    <t>insert into control (nombre, estatus, id_cliente, id_admin, created_at, updated_at) values ('MONTACARGAS Y SERVICIOS MEXICO','1','725','1','2018-01-23 11:10:27','2018-01-23 11:10:27');</t>
  </si>
  <si>
    <t>insert into control (nombre, estatus, id_cliente, id_admin, created_at, updated_at) values ('MONTADOS DE VILLA','1','726','1','2018-01-23 11:10:27','2018-01-23 11:10:27');</t>
  </si>
  <si>
    <t>insert into control (nombre, estatus, id_cliente, id_admin, created_at, updated_at) values ('MONTILLA','1','727','1','2018-01-23 11:10:27','2018-01-23 11:10:27');</t>
  </si>
  <si>
    <t>insert into control (nombre, estatus, id_cliente, id_admin, created_at, updated_at) values ('MONTPELLIER','1','545','1','2018-01-23 11:10:27','2018-01-23 11:10:27');</t>
  </si>
  <si>
    <t>insert into control (nombre, estatus, id_cliente, id_admin, created_at, updated_at) values ('Moper','1','729','1','2018-01-23 11:10:27','2018-01-23 11:10:27');</t>
  </si>
  <si>
    <t>insert into control (nombre, estatus, id_cliente, id_admin, created_at, updated_at) values ('MOPER MEDICAL','1','729','1','2018-01-23 11:10:27','2018-01-23 11:10:27');</t>
  </si>
  <si>
    <t>insert into control (nombre, estatus, id_cliente, id_admin, created_at, updated_at) values ('MOTEL ELBA','1','730','1','2018-01-23 11:10:27','2018-01-23 11:10:27');</t>
  </si>
  <si>
    <t>insert into control (nombre, estatus, id_cliente, id_admin, created_at, updated_at) values ('MOUSTROSAMENTE DELICIOSAS TORTAS MANDIS','1','1061','1','2018-01-23 11:10:27','2018-01-23 11:10:27');</t>
  </si>
  <si>
    <t>insert into control (nombre, estatus, id_cliente, id_admin, created_at, updated_at) values ('MPPLUS','1','732','1','2018-01-23 11:10:27','2018-01-23 11:10:27');</t>
  </si>
  <si>
    <t>insert into control (nombre, estatus, id_cliente, id_admin, created_at, updated_at) values ('MR BURRINI','1','733','1','2018-01-23 11:10:27','2018-01-23 11:10:27');</t>
  </si>
  <si>
    <t>insert into control (nombre, estatus, id_cliente, id_admin, created_at, updated_at) values ('MR. COOL','1','734','1','2018-01-23 11:10:27','2018-01-23 11:10:27');</t>
  </si>
  <si>
    <t>insert into control (nombre, estatus, id_cliente, id_admin, created_at, updated_at) values ('MR. KIKIRI HEALTHY KITCHEN','1','581','1','2018-01-23 11:10:27','2018-01-23 11:10:27');</t>
  </si>
  <si>
    <t>insert into control (nombre, estatus, id_cliente, id_admin, created_at, updated_at) values ('MRC MEDITERRANEO RESTAURANTE &amp; CAFFÉ','1','700','1','2018-01-23 11:10:27','2018-01-23 11:10:27');</t>
  </si>
  <si>
    <t>insert into control (nombre, estatus, id_cliente, id_admin, created_at, updated_at) values ('MSG MOTORES &amp; SOLUCIONES GLOBALES','1','736','1','2018-01-23 11:10:27','2018-01-23 11:10:27');</t>
  </si>
  <si>
    <t>insert into control (nombre, estatus, id_cliente, id_admin, created_at, updated_at) values ('MUEBLE ESTETICA DEM','1','737','1','2018-01-23 11:10:27','2018-01-23 11:10:27');</t>
  </si>
  <si>
    <t>insert into control (nombre, estatus, id_cliente, id_admin, created_at, updated_at) values ('MUEBLES CHALE','1','739','1','2018-01-23 11:10:27','2018-01-23 11:10:27');</t>
  </si>
  <si>
    <t>insert into control (nombre, estatus, id_cliente, id_admin, created_at, updated_at) values ('MUEBLES DEPOT','1','740','1','2018-01-23 11:10:27','2018-01-23 11:10:27');</t>
  </si>
  <si>
    <t>insert into control (nombre, estatus, id_cliente, id_admin, created_at, updated_at) values ('MUEBLES PARA COMERCIO HERMANOS FLORES','1','741','1','2018-01-23 11:10:27','2018-01-23 11:10:27');</t>
  </si>
  <si>
    <t>insert into control (nombre, estatus, id_cliente, id_admin, created_at, updated_at) values ('MUEBLES Y DECORACIONES LUYAN','1','742','1','2018-01-23 11:10:27','2018-01-23 11:10:27');</t>
  </si>
  <si>
    <t>insert into control (nombre, estatus, id_cliente, id_admin, created_at, updated_at) values ('MUELA K9','1','743','1','2018-01-23 11:10:27','2018-01-23 11:10:27');</t>
  </si>
  <si>
    <t>insert into control (nombre, estatus, id_cliente, id_admin, created_at, updated_at) values ('MUELOCO','1','538','1','2018-01-23 11:10:27','2018-01-23 11:10:27');</t>
  </si>
  <si>
    <t>insert into control (nombre, estatus, id_cliente, id_admin, created_at, updated_at) values ('MUJERES DIVINAS','1','345','1','2018-01-23 11:10:27','2018-01-23 11:10:27');</t>
  </si>
  <si>
    <t>insert into control (nombre, estatus, id_cliente, id_admin, created_at, updated_at) values ('MUKIRA','1','744','1','2018-01-23 11:10:27','2018-01-23 11:10:27');</t>
  </si>
  <si>
    <t>insert into control (nombre, estatus, id_cliente, id_admin, created_at, updated_at) values ('MULAKA','1','508','1','2018-01-23 11:10:27','2018-01-23 11:10:27');</t>
  </si>
  <si>
    <t>insert into control (nombre, estatus, id_cliente, id_admin, created_at, updated_at) values ('MULTILINGUAL INSTITUTE','1','745','1','2018-01-23 11:10:27','2018-01-23 11:10:27');</t>
  </si>
  <si>
    <t>insert into control (nombre, estatus, id_cliente, id_admin, created_at, updated_at) values ('MULTISERVICIO Y REFACCIONARIA EL FARO','1','343','1','2018-01-23 11:10:27','2018-01-23 11:10:27');</t>
  </si>
  <si>
    <t>insert into control (nombre, estatus, id_cliente, id_admin, created_at, updated_at) values ('MUNDO CANIXTA','1','746','1','2018-01-23 11:10:27','2018-01-23 11:10:27');</t>
  </si>
  <si>
    <t>insert into control (nombre, estatus, id_cliente, id_admin, created_at, updated_at) values ('MURETTO','1','545','1','2018-01-23 11:10:27','2018-01-23 11:10:27');</t>
  </si>
  <si>
    <t>insert into control (nombre, estatus, id_cliente, id_admin, created_at, updated_at) values ('MURILLO ARTE Y DIBUJO','1','748','1','2018-01-23 11:10:27','2018-01-23 11:10:27');</t>
  </si>
  <si>
    <t>insert into control (nombre, estatus, id_cliente, id_admin, created_at, updated_at) values ('MUSCLESTORE','1','1112','1','2018-01-23 11:10:27','2018-01-23 11:10:27');</t>
  </si>
  <si>
    <t>insert into control (nombre, estatus, id_cliente, id_admin, created_at, updated_at) values ('MUSEO SEMILLA','1','750','1','2018-01-23 11:10:27','2018-01-23 11:10:27');</t>
  </si>
  <si>
    <t>insert into control (nombre, estatus, id_cliente, id_admin, created_at, updated_at) values ('MUSICA PARA CHIHUAHUA','1','670','1','2018-01-23 11:10:27','2018-01-23 11:10:27');</t>
  </si>
  <si>
    <t>insert into control (nombre, estatus, id_cliente, id_admin, created_at, updated_at) values ('MUSICA PARA MORELOS','1','670','1','2018-01-23 11:10:27','2018-01-23 11:10:27');</t>
  </si>
  <si>
    <t>insert into control (nombre, estatus, id_cliente, id_admin, created_at, updated_at) values ('MUSICA PARA YUCATAN','1','670','1','2018-01-23 11:10:27','2018-01-23 11:10:27');</t>
  </si>
  <si>
    <t>insert into control (nombre, estatus, id_cliente, id_admin, created_at, updated_at) values ('MÚSICA PARA YUCATÁN','1','670','1','2018-01-23 11:10:27','2018-01-23 11:10:27');</t>
  </si>
  <si>
    <t>insert into control (nombre, estatus, id_cliente, id_admin, created_at, updated_at) values ('MUSICAL ARENA SHOW','1','751','1','2018-01-23 11:10:27','2018-01-23 11:10:27');</t>
  </si>
  <si>
    <t>insert into control (nombre, estatus, id_cliente, id_admin, created_at, updated_at) values ('MVALVERDE','1','713','1','2018-01-23 11:10:27','2018-01-23 11:10:27');</t>
  </si>
  <si>
    <t>insert into control (nombre, estatus, id_cliente, id_admin, created_at, updated_at) values ('MYERS','1','752','1','2018-01-23 11:10:27','2018-01-23 11:10:27');</t>
  </si>
  <si>
    <t>insert into control (nombre, estatus, id_cliente, id_admin, created_at, updated_at) values ('MYKONOS','1','753','1','2018-01-23 11:10:27','2018-01-23 11:10:27');</t>
  </si>
  <si>
    <t>insert into control (nombre, estatus, id_cliente, id_admin, created_at, updated_at) values ('N NARCISO','1','755','1','2018-01-23 11:10:27','2018-01-23 11:10:27');</t>
  </si>
  <si>
    <t>insert into control (nombre, estatus, id_cliente, id_admin, created_at, updated_at) values ('NAOMICASE','1','754','1','2018-01-23 11:10:27','2018-01-23 11:10:27');</t>
  </si>
  <si>
    <t>insert into control (nombre, estatus, id_cliente, id_admin, created_at, updated_at) values ('NATURA E LUNA','1','756','1','2018-01-23 11:10:27','2018-01-23 11:10:27');</t>
  </si>
  <si>
    <t>insert into control (nombre, estatus, id_cliente, id_admin, created_at, updated_at) values ('NATURA LABS','1','749','1','2018-01-23 11:10:27','2018-01-23 11:10:27');</t>
  </si>
  <si>
    <t>insert into control (nombre, estatus, id_cliente, id_admin, created_at, updated_at) values ('NATURAL ES MEJOR','1','163','1','2018-01-23 11:10:27','2018-01-23 11:10:27');</t>
  </si>
  <si>
    <t>insert into control (nombre, estatus, id_cliente, id_admin, created_at, updated_at) values ('NATURAL Y VIDA','1','757','1','2018-01-23 11:10:27','2018-01-23 11:10:27');</t>
  </si>
  <si>
    <t>insert into control (nombre, estatus, id_cliente, id_admin, created_at, updated_at) values ('NATURITO','1','757','1','2018-01-23 11:10:27','2018-01-23 11:10:27');</t>
  </si>
  <si>
    <t>insert into control (nombre, estatus, id_cliente, id_admin, created_at, updated_at) values ('NDZD TEA SHOP','1','1040','1','2018-01-23 11:10:27','2018-01-23 11:10:27');</t>
  </si>
  <si>
    <t>insert into control (nombre, estatus, id_cliente, id_admin, created_at, updated_at) values ('NEJE BINOI','1','758','1','2018-01-23 11:10:27','2018-01-23 11:10:27');</t>
  </si>
  <si>
    <t>insert into control (nombre, estatus, id_cliente, id_admin, created_at, updated_at) values ('NEW LIFE BATTERY','1','759','1','2018-01-23 11:10:27','2018-01-23 11:10:27');</t>
  </si>
  <si>
    <t>insert into control (nombre, estatus, id_cliente, id_admin, created_at, updated_at) values ('NG SUPER CHAMPION','1','770','1','2018-01-23 11:10:27','2018-01-23 11:10:27');</t>
  </si>
  <si>
    <t>insert into control (nombre, estatus, id_cliente, id_admin, created_at, updated_at) values ('NIAGARA','1','545','1','2018-01-23 11:10:27','2018-01-23 11:10:27');</t>
  </si>
  <si>
    <t>insert into control (nombre, estatus, id_cliente, id_admin, created_at, updated_at) values ('NIEVE EN POLVO LA SIERRA THIESSEN','1','844','1','2018-01-23 11:10:27','2018-01-23 11:10:27');</t>
  </si>
  <si>
    <t>insert into control (nombre, estatus, id_cliente, id_admin, created_at, updated_at) values ('NIEVE THIESSEN','1','844','1','2018-01-23 11:10:27','2018-01-23 11:10:27');</t>
  </si>
  <si>
    <t>insert into control (nombre, estatus, id_cliente, id_admin, created_at, updated_at) values ('NIMANI','1','44','1','2018-01-23 11:10:27','2018-01-23 11:10:27');</t>
  </si>
  <si>
    <t>insert into control (nombre, estatus, id_cliente, id_admin, created_at, updated_at) values ('NINETT BY CAROLINA SANDOVAL','1','760','1','2018-01-23 11:10:27','2018-01-23 11:10:27');</t>
  </si>
  <si>
    <t>insert into control (nombre, estatus, id_cliente, id_admin, created_at, updated_at) values ('NIRÁ YOGA','1','761','1','2018-01-23 11:10:27','2018-01-23 11:10:27');</t>
  </si>
  <si>
    <t>insert into control (nombre, estatus, id_cliente, id_admin, created_at, updated_at) values ('NIRÁMAT','1','761','1','2018-01-23 11:10:27','2018-01-23 11:10:27');</t>
  </si>
  <si>
    <t>insert into control (nombre, estatus, id_cliente, id_admin, created_at, updated_at) values ('NIZA','1','545','1','2018-01-23 11:10:27','2018-01-23 11:10:27');</t>
  </si>
  <si>
    <t>insert into control (nombre, estatus, id_cliente, id_admin, created_at, updated_at) values ('NOGALEROS REVISTA','1','466','1','2018-01-23 11:10:27','2018-01-23 11:10:27');</t>
  </si>
  <si>
    <t>insert into control (nombre, estatus, id_cliente, id_admin, created_at, updated_at) values ('NOGAMEX','1','763','1','2018-01-23 11:10:27','2018-01-23 11:10:27');</t>
  </si>
  <si>
    <t>insert into control (nombre, estatus, id_cliente, id_admin, created_at, updated_at) values ('NORA ZAHERA','1','764','1','2018-01-23 11:10:27','2018-01-23 11:10:27');</t>
  </si>
  <si>
    <t>insert into control (nombre, estatus, id_cliente, id_admin, created_at, updated_at) values ('NORAWA','1','558','1','2018-01-23 11:10:27','2018-01-23 11:10:27');</t>
  </si>
  <si>
    <t>insert into control (nombre, estatus, id_cliente, id_admin, created_at, updated_at) values ('NORTE IMPLEMENTOS','1','470','1','2018-01-23 11:10:27','2018-01-23 11:10:27');</t>
  </si>
  <si>
    <t>insert into control (nombre, estatus, id_cliente, id_admin, created_at, updated_at) values ('NOTICIAS AL DIA PARA ESTAR BIEN INFORMADO','1','765','1','2018-01-23 11:10:27','2018-01-23 11:10:27');</t>
  </si>
  <si>
    <t>insert into control (nombre, estatus, id_cliente, id_admin, created_at, updated_at) values ('NOUR BISTRO','1','107','1','2018-01-23 11:10:27','2018-01-23 11:10:27');</t>
  </si>
  <si>
    <t>insert into control (nombre, estatus, id_cliente, id_admin, created_at, updated_at) values ('NOVACUARIA','1','792','1','2018-01-23 11:10:27','2018-01-23 11:10:27');</t>
  </si>
  <si>
    <t>insert into control (nombre, estatus, id_cliente, id_admin, created_at, updated_at) values ('NQ NOVA QUIM','1','766','1','2018-01-23 11:10:27','2018-01-23 11:10:27');</t>
  </si>
  <si>
    <t>insert into control (nombre, estatus, id_cliente, id_admin, created_at, updated_at) values ('NU LIFE AMBIENTAL','1','454','1','2018-01-23 11:10:27','2018-01-23 11:10:27');</t>
  </si>
  <si>
    <t>insert into control (nombre, estatus, id_cliente, id_admin, created_at, updated_at) values ('NUBE MEDIKA','1','767','1','2018-01-23 11:10:27','2018-01-23 11:10:27');</t>
  </si>
  <si>
    <t>insert into control (nombre, estatus, id_cliente, id_admin, created_at, updated_at) values ('NUECES CHIHUAHUA','1','478','1','2018-01-23 11:10:27','2018-01-23 11:10:27');</t>
  </si>
  <si>
    <t>insert into control (nombre, estatus, id_cliente, id_admin, created_at, updated_at) values ('NUEVAS FARMACIAS DEL AHORRO CHIHUAHUA','1','397','1','2018-01-23 11:10:27','2018-01-23 11:10:27');</t>
  </si>
  <si>
    <t>insert into control (nombre, estatus, id_cliente, id_admin, created_at, updated_at) values ('NUTRI NIQUEL GP GRUPO PAPIGOCHIC','1','466','1','2018-01-23 11:10:27','2018-01-23 11:10:27');</t>
  </si>
  <si>
    <t>insert into control (nombre, estatus, id_cliente, id_admin, created_at, updated_at) values ('NUTRIBE','1','769','1','2018-01-23 11:10:27','2018-01-23 11:10:27');</t>
  </si>
  <si>
    <t>insert into control (nombre, estatus, id_cliente, id_admin, created_at, updated_at) values ('NUTRIGAFER NG','1','770','1','2018-01-23 11:10:27','2018-01-23 11:10:27');</t>
  </si>
  <si>
    <t>insert into control (nombre, estatus, id_cliente, id_admin, created_at, updated_at) values ('NUTRIGAFER SUPER CAMPEON','1','770','1','2018-01-23 11:10:27','2018-01-23 11:10:27');</t>
  </si>
  <si>
    <t>insert into control (nombre, estatus, id_cliente, id_admin, created_at, updated_at) values ('OFFICE BOX PAPELERIA','1','771','1','2018-01-23 11:10:27','2018-01-23 11:10:27');</t>
  </si>
  <si>
    <t>insert into control (nombre, estatus, id_cliente, id_admin, created_at, updated_at) values ('OFFIONLINE LA SOLUCION A TU ESPACIO','1','773','1','2018-01-23 11:10:27','2018-01-23 11:10:27');</t>
  </si>
  <si>
    <t>insert into control (nombre, estatus, id_cliente, id_admin, created_at, updated_at) values ('OFICINAS MOVILES','1','774','1','2018-01-23 11:10:27','2018-01-23 11:10:27');</t>
  </si>
  <si>
    <t>insert into control (nombre, estatus, id_cliente, id_admin, created_at, updated_at) values ('OFICIUM','1','775','1','2018-01-23 11:10:27','2018-01-23 11:10:27');</t>
  </si>
  <si>
    <t>insert into control (nombre, estatus, id_cliente, id_admin, created_at, updated_at) values ('OFICNAS MOVILES','1','774','1','2018-01-23 11:10:27','2018-01-23 11:10:27');</t>
  </si>
  <si>
    <t>insert into control (nombre, estatus, id_cliente, id_admin, created_at, updated_at) values ('OH! MAMA……TACOS Y SALSAS','1','776','1','2018-01-23 11:10:27','2018-01-23 11:10:27');</t>
  </si>
  <si>
    <t>insert into control (nombre, estatus, id_cliente, id_admin, created_at, updated_at) values ('OHA OPTICA HOSPITAL DE ANTEOJOS','1','785','1','2018-01-23 11:10:27','2018-01-23 11:10:27');</t>
  </si>
  <si>
    <t>insert into control (nombre, estatus, id_cliente, id_admin, created_at, updated_at) values ('OILUZAY','1','782','1','2018-01-23 11:10:27','2018-01-23 11:10:27');</t>
  </si>
  <si>
    <t>insert into control (nombre, estatus, id_cliente, id_admin, created_at, updated_at) values ('OKASHI UN DULCE DETALLE','1','777','1','2018-01-23 11:10:27','2018-01-23 11:10:27');</t>
  </si>
  <si>
    <t>insert into control (nombre, estatus, id_cliente, id_admin, created_at, updated_at) values ('OL OPTICAS LEO','1','788','1','2018-01-23 11:10:27','2018-01-23 11:10:27');</t>
  </si>
  <si>
    <t>insert into control (nombre, estatus, id_cliente, id_admin, created_at, updated_at) values ('OLD DAY´S','1','778','1','2018-01-23 11:10:27','2018-01-23 11:10:27');</t>
  </si>
  <si>
    <t>insert into control (nombre, estatus, id_cliente, id_admin, created_at, updated_at) values ('OLD JHONNYS','1','937','1','2018-01-23 11:10:27','2018-01-23 11:10:27');</t>
  </si>
  <si>
    <t>insert into control (nombre, estatus, id_cliente, id_admin, created_at, updated_at) values ('OLEA CHELAS, MARISCOS &amp; FRIENDS','1','779','1','2018-01-23 11:10:27','2018-01-23 11:10:27');</t>
  </si>
  <si>
    <t>insert into control (nombre, estatus, id_cliente, id_admin, created_at, updated_at) values ('OLIMPIA LIFE','1','780','1','2018-01-23 11:10:27','2018-01-23 11:10:27');</t>
  </si>
  <si>
    <t>insert into control (nombre, estatus, id_cliente, id_admin, created_at, updated_at) values ('OLINKATUR','1','781','1','2018-01-23 11:10:27','2018-01-23 11:10:27');</t>
  </si>
  <si>
    <t>insert into control (nombre, estatus, id_cliente, id_admin, created_at, updated_at) values ('OLIVER MFG','1','679','1','2018-01-23 11:10:27','2018-01-23 11:10:27');</t>
  </si>
  <si>
    <t>insert into control (nombre, estatus, id_cliente, id_admin, created_at, updated_at) values ('ONNÁ','1','783','1','2018-01-23 11:10:27','2018-01-23 11:10:27');</t>
  </si>
  <si>
    <t>insert into control (nombre, estatus, id_cliente, id_admin, created_at, updated_at) values ('OPENBOX','1','695','1','2018-01-23 11:10:27','2018-01-23 11:10:27');</t>
  </si>
  <si>
    <t>insert into control (nombre, estatus, id_cliente, id_admin, created_at, updated_at) values ('OPTICA D´MARCO','1','784','1','2018-01-23 11:10:27','2018-01-23 11:10:27');</t>
  </si>
  <si>
    <t>insert into control (nombre, estatus, id_cliente, id_admin, created_at, updated_at) values ('OPTICA IRIS','1','786','1','2018-01-23 11:10:27','2018-01-23 11:10:27');</t>
  </si>
  <si>
    <t>insert into control (nombre, estatus, id_cliente, id_admin, created_at, updated_at) values ('OPTICAS PASOS','1','789','1','2018-01-23 11:10:27','2018-01-23 11:10:27');</t>
  </si>
  <si>
    <t>insert into control (nombre, estatus, id_cliente, id_admin, created_at, updated_at) values ('OPTIL CUIDAMOS SUS OJOS CON EL CORAZON','1','790','1','2018-01-23 11:10:27','2018-01-23 11:10:27');</t>
  </si>
  <si>
    <t>insert into control (nombre, estatus, id_cliente, id_admin, created_at, updated_at) values ('OPTIMAGEN CENTRO OFTALMOLÓGICO Y ESTÉTICO INTEGRAL','1','170','1','2018-01-23 11:10:27','2018-01-23 11:10:27');</t>
  </si>
  <si>
    <t>insert into control (nombre, estatus, id_cliente, id_admin, created_at, updated_at) values ('OR CONSTRUCTORA E INMOBILIARIA','1','791','1','2018-01-23 11:10:27','2018-01-23 11:10:27');</t>
  </si>
  <si>
    <t>insert into control (nombre, estatus, id_cliente, id_admin, created_at, updated_at) values ('ORBELUX','1','792','1','2018-01-23 11:10:27','2018-01-23 11:10:27');</t>
  </si>
  <si>
    <t>insert into control (nombre, estatus, id_cliente, id_admin, created_at, updated_at) values ('ORE ACEITE DE OREGANO','1','793','1','2018-01-23 11:10:27','2018-01-23 11:10:27');</t>
  </si>
  <si>
    <t>insert into control (nombre, estatus, id_cliente, id_admin, created_at, updated_at) values ('OROMIEL JARABE','1','611','1','2018-01-23 11:10:27','2018-01-23 11:10:27');</t>
  </si>
  <si>
    <t>insert into control (nombre, estatus, id_cliente, id_admin, created_at, updated_at) values ('ORPINEL ELECTRONICS','1','795','1','2018-01-23 11:10:27','2018-01-23 11:10:27');</t>
  </si>
  <si>
    <t>insert into control (nombre, estatus, id_cliente, id_admin, created_at, updated_at) values ('ORSINI´S PIZZERIA','1','796','1','2018-01-23 11:10:27','2018-01-23 11:10:27');</t>
  </si>
  <si>
    <t>insert into control (nombre, estatus, id_cliente, id_admin, created_at, updated_at) values ('ORTHOPAIN','1','797','1','2018-01-23 11:10:27','2018-01-23 11:10:27');</t>
  </si>
  <si>
    <t>insert into control (nombre, estatus, id_cliente, id_admin, created_at, updated_at) values ('ORTODONCIA ACELERADA','1','798','1','2018-01-23 11:10:27','2018-01-23 11:10:27');</t>
  </si>
  <si>
    <t>insert into control (nombre, estatus, id_cliente, id_admin, created_at, updated_at) values ('ORTOPEDICOS SHADAY','1','802','1','2018-01-23 11:10:27','2018-01-23 11:10:27');</t>
  </si>
  <si>
    <t>insert into control (nombre, estatus, id_cliente, id_admin, created_at, updated_at) values ('OSAT TURISMO DE IMPACTO OPERADORA DE SERVICIOS AEREOS Y TERRESTRES','1','1077','1','2018-01-23 11:10:27','2018-01-23 11:10:27');</t>
  </si>
  <si>
    <t>insert into control (nombre, estatus, id_cliente, id_admin, created_at, updated_at) values ('OSCAR CUEVAS','1','799','1','2018-01-23 11:10:27','2018-01-23 11:10:27');</t>
  </si>
  <si>
    <t>insert into control (nombre, estatus, id_cliente, id_admin, created_at, updated_at) values ('OSCARCEL','1','800','1','2018-01-23 11:10:27','2018-01-23 11:10:27');</t>
  </si>
  <si>
    <t>insert into control (nombre, estatus, id_cliente, id_admin, created_at, updated_at) values ('OSLO','1','545','1','2018-01-23 11:10:27','2018-01-23 11:10:27');</t>
  </si>
  <si>
    <t>insert into control (nombre, estatus, id_cliente, id_admin, created_at, updated_at) values ('OSTIONERIA EL BARCO ELLAS','1','801','1','2018-01-23 11:10:27','2018-01-23 11:10:27');</t>
  </si>
  <si>
    <t>insert into control (nombre, estatus, id_cliente, id_admin, created_at, updated_at) values ('P PRECISA','1','860','1','2018-01-23 11:10:27','2018-01-23 11:10:27');</t>
  </si>
  <si>
    <t>insert into control (nombre, estatus, id_cliente, id_admin, created_at, updated_at) values ('PADSA F','1','804','1','2018-01-23 11:10:27','2018-01-23 11:10:27');</t>
  </si>
  <si>
    <t>insert into control (nombre, estatus, id_cliente, id_admin, created_at, updated_at) values ('PADSA MSA','1','804','1','2018-01-23 11:10:27','2018-01-23 11:10:27');</t>
  </si>
  <si>
    <t>insert into control (nombre, estatus, id_cliente, id_admin, created_at, updated_at) values ('PADSA PRODUCTOS ALIMENTICIOS DE DELICIAS','1','804','1','2018-01-23 11:10:27','2018-01-23 11:10:27');</t>
  </si>
  <si>
    <t>insert into control (nombre, estatus, id_cliente, id_admin, created_at, updated_at) values ('PALEO BLACK WATER','1','805','1','2018-01-23 11:10:27','2018-01-23 11:10:27');</t>
  </si>
  <si>
    <t>insert into control (nombre, estatus, id_cliente, id_admin, created_at, updated_at) values ('PALERMO','1','806','1','2018-01-23 11:10:27','2018-01-23 11:10:27');</t>
  </si>
  <si>
    <t>insert into control (nombre, estatus, id_cliente, id_admin, created_at, updated_at) values ('PALOMINO RECTIFICACIONES','1','143','1','2018-01-23 11:10:27','2018-01-23 11:10:27');</t>
  </si>
  <si>
    <t>insert into control (nombre, estatus, id_cliente, id_admin, created_at, updated_at) values ('PALOMINO RECTIFICACIONES MAQUINADOS INDUSTRIALES','1','143','1','2018-01-23 11:10:27','2018-01-23 11:10:27');</t>
  </si>
  <si>
    <t>insert into control (nombre, estatus, id_cliente, id_admin, created_at, updated_at) values ('PAMPAS DO SUL CHURRASQUERIA','1','808','1','2018-01-23 11:10:27','2018-01-23 11:10:27');</t>
  </si>
  <si>
    <t>insert into control (nombre, estatus, id_cliente, id_admin, created_at, updated_at) values ('PAMPAS DO SUL RESTAURANTE DO BRASIL','1','808','1','2018-01-23 11:10:27','2018-01-23 11:10:27');</t>
  </si>
  <si>
    <t>insert into control (nombre, estatus, id_cliente, id_admin, created_at, updated_at) values ('PAN SUSPIROS','1','1024','1','2018-01-23 11:10:27','2018-01-23 11:10:27');</t>
  </si>
  <si>
    <t>insert into control (nombre, estatus, id_cliente, id_admin, created_at, updated_at) values ('PANADERIA EL QUIJOTE DELIS','1','810','1','2018-01-23 11:10:27','2018-01-23 11:10:27');</t>
  </si>
  <si>
    <t>insert into control (nombre, estatus, id_cliente, id_admin, created_at, updated_at) values ('PANADERIA Y PASTELERIA GERYAL','1','431','1','2018-01-23 11:10:27','2018-01-23 11:10:27');</t>
  </si>
  <si>
    <t>insert into control (nombre, estatus, id_cliente, id_admin, created_at, updated_at) values ('PANCAKE PARADISE','1','812','1','2018-01-23 11:10:27','2018-01-23 11:10:27');</t>
  </si>
  <si>
    <t>insert into control (nombre, estatus, id_cliente, id_admin, created_at, updated_at) values ('PANCHO´S BIRRIA ZE','1','813','1','2018-01-23 11:10:27','2018-01-23 11:10:27');</t>
  </si>
  <si>
    <t>insert into control (nombre, estatus, id_cliente, id_admin, created_at, updated_at) values ('PANIFICADORA LA HOLANDESA','1','811','1','2018-01-23 11:10:27','2018-01-23 11:10:27');</t>
  </si>
  <si>
    <t>insert into control (nombre, estatus, id_cliente, id_admin, created_at, updated_at) values ('PAPAS &amp; MAS HH','1','814','1','2018-01-23 11:10:27','2018-01-23 11:10:27');</t>
  </si>
  <si>
    <t>insert into control (nombre, estatus, id_cliente, id_admin, created_at, updated_at) values ('PAPAS DEL JOVEN','1','815','1','2018-01-23 11:10:27','2018-01-23 11:10:27');</t>
  </si>
  <si>
    <t>insert into control (nombre, estatus, id_cliente, id_admin, created_at, updated_at) values ('PAPAS FRITAS CON CARAS FELICES','1','430','1','2018-01-23 11:10:27','2018-01-23 11:10:27');</t>
  </si>
  <si>
    <t>insert into control (nombre, estatus, id_cliente, id_admin, created_at, updated_at) values ('PAPELERAMA','1','817','1','2018-01-23 11:10:27','2018-01-23 11:10:27');</t>
  </si>
  <si>
    <t>insert into control (nombre, estatus, id_cliente, id_admin, created_at, updated_at) values ('PAPELERÍA LEOCAR','1','818','1','2018-01-23 11:10:27','2018-01-23 11:10:27');</t>
  </si>
  <si>
    <t>insert into control (nombre, estatus, id_cliente, id_admin, created_at, updated_at) values ('PARA LOS QUE SE MANEJAN A OTRO NIVEL','1','852','1','2018-01-23 11:10:27','2018-01-23 11:10:27');</t>
  </si>
  <si>
    <t>insert into control (nombre, estatus, id_cliente, id_admin, created_at, updated_at) values ('PARA VIVIR CON SENTIDO PLENA SALUD','1','819','1','2018-01-23 11:10:27','2018-01-23 11:10:27');</t>
  </si>
  <si>
    <t>insert into control (nombre, estatus, id_cliente, id_admin, created_at, updated_at) values ('PARAFERNALIA OROTOCOLO MARKETING','1','820','1','2018-01-23 11:10:27','2018-01-23 11:10:27');</t>
  </si>
  <si>
    <t>insert into control (nombre, estatus, id_cliente, id_admin, created_at, updated_at) values ('PARQUE RECREATIVO HOBBYS','1','500','1','2018-01-23 11:10:27','2018-01-23 11:10:27');</t>
  </si>
  <si>
    <t>insert into control (nombre, estatus, id_cliente, id_admin, created_at, updated_at) values ('PASEO CENTRAL','1','480','1','2018-01-23 11:10:27','2018-01-23 11:10:27');</t>
  </si>
  <si>
    <t>insert into control (nombre, estatus, id_cliente, id_admin, created_at, updated_at) values ('PASEO CENTRAL INNOMINADA','1','473','1','2018-01-23 11:10:27','2018-01-23 11:10:27');</t>
  </si>
  <si>
    <t>insert into control (nombre, estatus, id_cliente, id_admin, created_at, updated_at) values ('PASION POR LOS NEGOCIOS','1','13','1','2018-01-23 11:10:27','2018-01-23 11:10:27');</t>
  </si>
  <si>
    <t>insert into control (nombre, estatus, id_cliente, id_admin, created_at, updated_at) values ('PASTEL PASTEL ATELIER DE REPOSTRERIA. LLEGO EL TITULO JULIO 2017','1','822','1','2018-01-23 11:10:27','2018-01-23 11:10:27');</t>
  </si>
  <si>
    <t>insert into control (nombre, estatus, id_cliente, id_admin, created_at, updated_at) values ('PASTELERIA DE LOS POBRES','1','823','1','2018-01-23 11:10:27','2018-01-23 11:10:27');</t>
  </si>
  <si>
    <t>insert into control (nombre, estatus, id_cliente, id_admin, created_at, updated_at) values ('PASTELERIA EL CISNE DESDE 1998','1','824','1','2018-01-23 11:10:27','2018-01-23 11:10:27');</t>
  </si>
  <si>
    <t>insert into control (nombre, estatus, id_cliente, id_admin, created_at, updated_at) values ('PASTELOPOLIS','1','825','1','2018-01-23 11:10:27','2018-01-23 11:10:27');</t>
  </si>
  <si>
    <t>insert into control (nombre, estatus, id_cliente, id_admin, created_at, updated_at) values ('PAVI PAVO MMMMUSLOS CON SABOR','1','828','1','2018-01-23 11:10:27','2018-01-23 11:10:27');</t>
  </si>
  <si>
    <t>insert into control (nombre, estatus, id_cliente, id_admin, created_at, updated_at) values ('PAVIA','1','545','1','2018-01-23 11:10:27','2018-01-23 11:10:27');</t>
  </si>
  <si>
    <t>insert into control (nombre, estatus, id_cliente, id_admin, created_at, updated_at) values ('PAX FACTURANDO CONFIANZA','1','829','1','2018-01-23 11:10:27','2018-01-23 11:10:27');</t>
  </si>
  <si>
    <t>insert into control (nombre, estatus, id_cliente, id_admin, created_at, updated_at) values ('PECAS','1','477','1','2018-01-23 11:10:27','2018-01-23 11:10:27');</t>
  </si>
  <si>
    <t>insert into control (nombre, estatus, id_cliente, id_admin, created_at, updated_at) values ('PEI PERFILES EXTRUIDOS INDUSTRIALES','1','830','1','2018-01-23 11:10:27','2018-01-23 11:10:27');</t>
  </si>
  <si>
    <t>insert into control (nombre, estatus, id_cliente, id_admin, created_at, updated_at) values ('PEI PRODUCTOS Y EQUIPOS INDUSTRIALES','1','830','1','2018-01-23 11:10:27','2018-01-23 11:10:27');</t>
  </si>
  <si>
    <t>insert into control (nombre, estatus, id_cliente, id_admin, created_at, updated_at) values ('PEPE (REGISTRO DE OBRA DISEÑO GRAFICO)','1','831','1','2018-01-23 11:10:27','2018-01-23 11:10:27');</t>
  </si>
  <si>
    <t>insert into control (nombre, estatus, id_cliente, id_admin, created_at, updated_at) values ('PEPE PIZZA','1','831','1','2018-01-23 11:10:27','2018-01-23 11:10:27');</t>
  </si>
  <si>
    <t>insert into control (nombre, estatus, id_cliente, id_admin, created_at, updated_at) values ('PEPE PIZZA 2 X 1','1','831','1','2018-01-23 11:10:27','2018-01-23 11:10:27');</t>
  </si>
  <si>
    <t>insert into control (nombre, estatus, id_cliente, id_admin, created_at, updated_at) values ('PEPE PIZZA EXPRESS','1','831','1','2018-01-23 11:10:27','2018-01-23 11:10:27');</t>
  </si>
  <si>
    <t>insert into control (nombre, estatus, id_cliente, id_admin, created_at, updated_at) values ('PEPERONCINO','1','791','1','2018-01-23 11:10:27','2018-01-23 11:10:27');</t>
  </si>
  <si>
    <t>insert into control (nombre, estatus, id_cliente, id_admin, created_at, updated_at) values ('PETTIT SUISSE','1','614','1','2018-01-23 11:10:27','2018-01-23 11:10:27');</t>
  </si>
  <si>
    <t>insert into control (nombre, estatus, id_cliente, id_admin, created_at, updated_at) values ('PETZELL','1','833','1','2018-01-23 11:10:27','2018-01-23 11:10:27');</t>
  </si>
  <si>
    <t>insert into control (nombre, estatus, id_cliente, id_admin, created_at, updated_at) values ('ph&amp;f photo&amp;fiesta','1','835','1','2018-01-23 11:10:27','2018-01-23 11:10:27');</t>
  </si>
  <si>
    <t>insert into control (nombre, estatus, id_cliente, id_admin, created_at, updated_at) values ('PHASE','1','834','1','2018-01-23 11:10:27','2018-01-23 11:10:27');</t>
  </si>
  <si>
    <t>insert into control (nombre, estatus, id_cliente, id_admin, created_at, updated_at) values ('PI MINAS','1','456','1','2018-01-23 11:10:27','2018-01-23 11:10:27');</t>
  </si>
  <si>
    <t>insert into control (nombre, estatus, id_cliente, id_admin, created_at, updated_at) values ('PI PROTECCION INDUSTRIAL','1','456','1','2018-01-23 11:10:27','2018-01-23 11:10:27');</t>
  </si>
  <si>
    <t>insert into control (nombre, estatus, id_cliente, id_admin, created_at, updated_at) values ('PICAJÚN TEX-MEX','1','836','1','2018-01-23 11:10:27','2018-01-23 11:10:27');</t>
  </si>
  <si>
    <t>insert into control (nombre, estatus, id_cliente, id_admin, created_at, updated_at) values ('PID ELECTRONICS','1','837','1','2018-01-23 11:10:27','2018-01-23 11:10:27');</t>
  </si>
  <si>
    <t>insert into control (nombre, estatus, id_cliente, id_admin, created_at, updated_at) values ('PIENSAS EN PIZZA… PIENSA EN A SIERRA!!','1','844','1','2018-01-23 11:10:27','2018-01-23 11:10:27');</t>
  </si>
  <si>
    <t>insert into control (nombre, estatus, id_cliente, id_admin, created_at, updated_at) values ('PIMEMISA','1','838','1','2018-01-23 11:10:27','2018-01-23 11:10:27');</t>
  </si>
  <si>
    <t>insert into control (nombre, estatus, id_cliente, id_admin, created_at, updated_at) values ('PIN - T','1','80','1','2018-01-23 11:10:27','2018-01-23 11:10:27');</t>
  </si>
  <si>
    <t>insert into control (nombre, estatus, id_cliente, id_admin, created_at, updated_at) values ('PINO´S BURGUER','1','839','1','2018-01-23 11:10:27','2018-01-23 11:10:27');</t>
  </si>
  <si>
    <t>insert into control (nombre, estatus, id_cliente, id_admin, created_at, updated_at) values ('PINTURAS TITANIUM DEL NTE','1','841','1','2018-01-23 11:10:27','2018-01-23 11:10:27');</t>
  </si>
  <si>
    <t>insert into control (nombre, estatus, id_cliente, id_admin, created_at, updated_at) values ('PIT ORIGINAL BRANDS','1','842','1','2018-01-23 11:10:27','2018-01-23 11:10:27');</t>
  </si>
  <si>
    <t>insert into control (nombre, estatus, id_cliente, id_admin, created_at, updated_at) values ('PIVOT','1','545','1','2018-01-23 11:10:27','2018-01-23 11:10:27');</t>
  </si>
  <si>
    <t>insert into control (nombre, estatus, id_cliente, id_admin, created_at, updated_at) values ('PIZZA&amp;LOVE','1','1024','1','2018-01-23 11:10:27','2018-01-23 11:10:27');</t>
  </si>
  <si>
    <t>insert into control (nombre, estatus, id_cliente, id_admin, created_at, updated_at) values ('PIZZAS LALIN','1','843','1','2018-01-23 11:10:27','2018-01-23 11:10:27');</t>
  </si>
  <si>
    <t>insert into control (nombre, estatus, id_cliente, id_admin, created_at, updated_at) values ('PIZZERIA LA SIERRA THIESSEN','1','844','1','2018-01-23 11:10:27','2018-01-23 11:10:27');</t>
  </si>
  <si>
    <t>insert into control (nombre, estatus, id_cliente, id_admin, created_at, updated_at) values ('PIZZERÍZIMA','1','845','1','2018-01-23 11:10:27','2018-01-23 11:10:27');</t>
  </si>
  <si>
    <t>insert into control (nombre, estatus, id_cliente, id_admin, created_at, updated_at) values ('PLANETA TEEN','1','846','1','2018-01-23 11:10:27','2018-01-23 11:10:27');</t>
  </si>
  <si>
    <t>insert into control (nombre, estatus, id_cliente, id_admin, created_at, updated_at) values ('PLASTICOS TERREROS','1','847','1','2018-01-23 11:10:27','2018-01-23 11:10:27');</t>
  </si>
  <si>
    <t>insert into control (nombre, estatus, id_cliente, id_admin, created_at, updated_at) values ('PLATANAZO','1','757','1','2018-01-23 11:10:27','2018-01-23 11:10:27');</t>
  </si>
  <si>
    <t>insert into control (nombre, estatus, id_cliente, id_admin, created_at, updated_at) values ('PLATINUM CHIHUAHUENSES PBA','1','848','1','2018-01-23 11:10:27','2018-01-23 11:10:27');</t>
  </si>
  <si>
    <t>insert into control (nombre, estatus, id_cliente, id_admin, created_at, updated_at) values ('PLENA SALUD (REVISTA)','1','849','1','2018-01-23 11:10:27','2018-01-23 11:10:27');</t>
  </si>
  <si>
    <t>insert into control (nombre, estatus, id_cliente, id_admin, created_at, updated_at) values ('PMA PRODUCTOS METALICOS Y ACRILICOS','1','851','1','2018-01-23 11:10:27','2018-01-23 11:10:27');</t>
  </si>
  <si>
    <t>insert into control (nombre, estatus, id_cliente, id_admin, created_at, updated_at) values ('PNC PASION POR NUESTRO CAMPO','1','768','1','2018-01-23 11:10:27','2018-01-23 11:10:27');</t>
  </si>
  <si>
    <t>insert into control (nombre, estatus, id_cliente, id_admin, created_at, updated_at) values ('PNC PASION POR NUESTRO CAMPO (Empaque)','1','768','1','2018-01-23 11:10:27','2018-01-23 11:10:27');</t>
  </si>
  <si>
    <t>insert into control (nombre, estatus, id_cliente, id_admin, created_at, updated_at) values ('POLINOR','1','853','1','2018-01-23 11:10:27','2018-01-23 11:10:27');</t>
  </si>
  <si>
    <t>insert into control (nombre, estatus, id_cliente, id_admin, created_at, updated_at) values ('POLO EL RANCHERO','1','854','1','2018-01-23 11:10:27','2018-01-23 11:10:27');</t>
  </si>
  <si>
    <t>insert into control (nombre, estatus, id_cliente, id_admin, created_at, updated_at) values ('PORQUE TU LESIONMERECE LA MEJOR ATENCION','1','162','1','2018-01-23 11:10:27','2018-01-23 11:10:27');</t>
  </si>
  <si>
    <t>insert into control (nombre, estatus, id_cliente, id_admin, created_at, updated_at) values ('PORRERA','1','856','1','2018-01-23 11:10:27','2018-01-23 11:10:27');</t>
  </si>
  <si>
    <t>insert into control (nombre, estatus, id_cliente, id_admin, created_at, updated_at) values ('PORRERAS','1','856','1','2018-01-23 11:10:27','2018-01-23 11:10:27');</t>
  </si>
  <si>
    <t>insert into control (nombre, estatus, id_cliente, id_admin, created_at, updated_at) values ('PORTAJAMON','1','857','1','2018-01-23 11:10:27','2018-01-23 11:10:27');</t>
  </si>
  <si>
    <t>insert into control (nombre, estatus, id_cliente, id_admin, created_at, updated_at) values ('POWER GYM','1','858','1','2018-01-23 11:10:27','2018-01-23 11:10:27');</t>
  </si>
  <si>
    <t>insert into control (nombre, estatus, id_cliente, id_admin, created_at, updated_at) values ('PPE PROMETEO PROYECTOS EJECUTIVOS','1','871','1','2018-01-23 11:10:27','2018-01-23 11:10:27');</t>
  </si>
  <si>
    <t>insert into control (nombre, estatus, id_cliente, id_admin, created_at, updated_at) values ('PRAGA','1','545','1','2018-01-23 11:10:27','2018-01-23 11:10:27');</t>
  </si>
  <si>
    <t>insert into control (nombre, estatus, id_cliente, id_admin, created_at, updated_at) values ('PRAKTICLOSETS','1','859','1','2018-01-23 11:10:27','2018-01-23 11:10:27');</t>
  </si>
  <si>
    <t>insert into control (nombre, estatus, id_cliente, id_admin, created_at, updated_at) values ('PRANASAN PRODUCTOS ARDOBA','1','868','1','2018-01-23 11:10:27','2018-01-23 11:10:27');</t>
  </si>
  <si>
    <t>insert into control (nombre, estatus, id_cliente, id_admin, created_at, updated_at) values ('PRESTAMOS Y EMPEÑOS WENOMI','1','1117','1','2018-01-23 11:10:27','2018-01-23 11:10:27');</t>
  </si>
  <si>
    <t>insert into control (nombre, estatus, id_cliente, id_admin, created_at, updated_at) values ('PRESTAVALE, MAS TIENDAS, MAS COMPRAS','1','655','1','2018-01-23 11:10:27','2018-01-23 11:10:27');</t>
  </si>
  <si>
    <t>insert into control (nombre, estatus, id_cliente, id_admin, created_at, updated_at) values ('PREVENT NUTRITION PN','1','861','1','2018-01-23 11:10:27','2018-01-23 11:10:27');</t>
  </si>
  <si>
    <t>insert into control (nombre, estatus, id_cliente, id_admin, created_at, updated_at) values ('PREWORKHARD SPARTA','1','749','1','2018-01-23 11:10:27','2018-01-23 11:10:27');</t>
  </si>
  <si>
    <t>insert into control (nombre, estatus, id_cliente, id_admin, created_at, updated_at) values ('PRIMA FLORA','1','614','1','2018-01-23 11:10:27','2018-01-23 11:10:27');</t>
  </si>
  <si>
    <t>insert into control (nombre, estatus, id_cliente, id_admin, created_at, updated_at) values ('PRINT IT','1','862','1','2018-01-23 11:10:27','2018-01-23 11:10:27');</t>
  </si>
  <si>
    <t>insert into control (nombre, estatus, id_cliente, id_admin, created_at, updated_at) values ('PRINT IT IMPRESIÓN SUSTENTABLE','1','862','1','2018-01-23 11:10:27','2018-01-23 11:10:27');</t>
  </si>
  <si>
    <t>insert into control (nombre, estatus, id_cliente, id_admin, created_at, updated_at) values ('PRIPELI DISEÑO','1','863','1','2018-01-23 11:10:27','2018-01-23 11:10:27');</t>
  </si>
  <si>
    <t>insert into control (nombre, estatus, id_cliente, id_admin, created_at, updated_at) values ('PRO PSC STAR COMPUTER','1','872','1','2018-01-23 11:10:27','2018-01-23 11:10:27');</t>
  </si>
  <si>
    <t>insert into control (nombre, estatus, id_cliente, id_admin, created_at, updated_at) values ('PROACTIMX','1','864','1','2018-01-23 11:10:27','2018-01-23 11:10:27');</t>
  </si>
  <si>
    <t>insert into control (nombre, estatus, id_cliente, id_admin, created_at, updated_at) values ('Probiotico A+B','1','614','1','2018-01-23 11:10:27','2018-01-23 11:10:27');</t>
  </si>
  <si>
    <t>insert into control (nombre, estatus, id_cliente, id_admin, created_at, updated_at) values ('PROCARE','1','865','1','2018-01-23 11:10:27','2018-01-23 11:10:27');</t>
  </si>
  <si>
    <t>insert into control (nombre, estatus, id_cliente, id_admin, created_at, updated_at) values ('PROCCOSA','1','866','1','2018-01-23 11:10:27','2018-01-23 11:10:27');</t>
  </si>
  <si>
    <t>insert into control (nombre, estatus, id_cliente, id_admin, created_at, updated_at) values ('PRODEKO','1','867','1','2018-01-23 11:10:27','2018-01-23 11:10:27');</t>
  </si>
  <si>
    <t>insert into control (nombre, estatus, id_cliente, id_admin, created_at, updated_at) values ('PRODIET','1','804','1','2018-01-23 11:10:27','2018-01-23 11:10:27');</t>
  </si>
  <si>
    <t>insert into control (nombre, estatus, id_cliente, id_admin, created_at, updated_at) values ('PRODIET NUTRI-ACTIVO','1','804','1','2018-01-23 11:10:27','2018-01-23 11:10:27');</t>
  </si>
  <si>
    <t>insert into control (nombre, estatus, id_cliente, id_admin, created_at, updated_at) values ('PRODIET REDU- ACTIVO','1','804','1','2018-01-23 11:10:27','2018-01-23 11:10:27');</t>
  </si>
  <si>
    <t>insert into control (nombre, estatus, id_cliente, id_admin, created_at, updated_at) values ('PRODUCIMOS CON PASION','1','669','1','2018-01-23 11:10:27','2018-01-23 11:10:27');</t>
  </si>
  <si>
    <t>insert into control (nombre, estatus, id_cliente, id_admin, created_at, updated_at) values ('PRODUCTO VIVO','1','614','1','2018-01-23 11:10:27','2018-01-23 11:10:27');</t>
  </si>
  <si>
    <t>insert into control (nombre, estatus, id_cliente, id_admin, created_at, updated_at) values ('PRODUCTOS ARDOBA ORBISOL','1','868','1','2018-01-23 11:10:27','2018-01-23 11:10:27');</t>
  </si>
  <si>
    <t>insert into control (nombre, estatus, id_cliente, id_admin, created_at, updated_at) values ('PRODUCTOS DEL ÁRBOL ESMO','1','869','1','2018-01-23 11:10:27','2018-01-23 11:10:27');</t>
  </si>
  <si>
    <t>insert into control (nombre, estatus, id_cliente, id_admin, created_at, updated_at) values ('PROGRAMA CABINA FOTOGRAFICA PHOTO &amp; FIESTA','1','835','1','2018-01-23 11:10:27','2018-01-23 11:10:27');</t>
  </si>
  <si>
    <t>insert into control (nombre, estatus, id_cliente, id_admin, created_at, updated_at) values ('PROGRAMA CLIENTE CUMPLIDO','1','45','1','2018-01-23 11:10:27','2018-01-23 11:10:27');</t>
  </si>
  <si>
    <t>insert into control (nombre, estatus, id_cliente, id_admin, created_at, updated_at) values ('PROGRAMA DE PAGOS PUNTUALES','1','45','1','2018-01-23 11:10:27','2018-01-23 11:10:27');</t>
  </si>
  <si>
    <t>insert into control (nombre, estatus, id_cliente, id_admin, created_at, updated_at) values ('PROGRAMA DE VALORES Y LECTURAS','1','381','1','2018-01-23 11:10:27','2018-01-23 11:10:27');</t>
  </si>
  <si>
    <t>insert into control (nombre, estatus, id_cliente, id_admin, created_at, updated_at) values ('PROHUL','1','870','1','2018-01-23 11:10:27','2018-01-23 11:10:27');</t>
  </si>
  <si>
    <t>insert into control (nombre, estatus, id_cliente, id_admin, created_at, updated_at) values ('PROMOSISA SEGURIDAD INDUSTRIAL','1','874','1','2018-01-23 11:10:27','2018-01-23 11:10:27');</t>
  </si>
  <si>
    <t>insert into control (nombre, estatus, id_cliente, id_admin, created_at, updated_at) values ('PROMUEVE, ACCIONA Y OPTIMIZA TU NEGOCIO','1','864','1','2018-01-23 11:10:27','2018-01-23 11:10:27');</t>
  </si>
  <si>
    <t>insert into control (nombre, estatus, id_cliente, id_admin, created_at, updated_at) values ('PROSTAR','1','872','1','2018-01-23 11:10:27','2018-01-23 11:10:27');</t>
  </si>
  <si>
    <t>insert into control (nombre, estatus, id_cliente, id_admin, created_at, updated_at) values ('PROVEEDORA DE LACTEOS MERCADO PLM','1','873','1','2018-01-23 11:10:27','2018-01-23 11:10:27');</t>
  </si>
  <si>
    <t>insert into control (nombre, estatus, id_cliente, id_admin, created_at, updated_at) values ('PROVEEDORA DE LACTEOS PLM MERCADO','1','873','1','2018-01-23 11:10:27','2018-01-23 11:10:27');</t>
  </si>
  <si>
    <t>insert into control (nombre, estatus, id_cliente, id_admin, created_at, updated_at) values ('PROVEEDORA DE RADIADORES BARRERA','1','803','1','2018-01-23 11:10:27','2018-01-23 11:10:27');</t>
  </si>
  <si>
    <t>insert into control (nombre, estatus, id_cliente, id_admin, created_at, updated_at) values ('PROVESICSA','1','874','1','2018-01-23 11:10:27','2018-01-23 11:10:27');</t>
  </si>
  <si>
    <t>insert into control (nombre, estatus, id_cliente, id_admin, created_at, updated_at) values ('PROYECTA','1','875','1','2018-01-23 11:10:27','2018-01-23 11:10:27');</t>
  </si>
  <si>
    <t>insert into control (nombre, estatus, id_cliente, id_admin, created_at, updated_at) values ('PROYECTA GL GRUPO INMOBILIARIO','1','875','1','2018-01-23 11:10:27','2018-01-23 11:10:27');</t>
  </si>
  <si>
    <t>insert into control (nombre, estatus, id_cliente, id_admin, created_at, updated_at) values ('PSS BY ULISES MARTINEZ','1','876','1','2018-01-23 11:10:27','2018-01-23 11:10:27');</t>
  </si>
  <si>
    <t>insert into control (nombre, estatus, id_cliente, id_admin, created_at, updated_at) values ('PUERTA NORTE','1','753','1','2018-01-23 11:10:27','2018-01-23 11:10:27');</t>
  </si>
  <si>
    <t>insert into control (nombre, estatus, id_cliente, id_admin, created_at, updated_at) values ('PURE FIBRE PANADERÍA SALUDABLE','1','877','1','2018-01-23 11:10:27','2018-01-23 11:10:27');</t>
  </si>
  <si>
    <t>insert into control (nombre, estatus, id_cliente, id_admin, created_at, updated_at) values ('PY-EEY PRODUCCIONES','1','878','1','2018-01-23 11:10:27','2018-01-23 11:10:27');</t>
  </si>
  <si>
    <t>insert into control (nombre, estatus, id_cliente, id_admin, created_at, updated_at) values ('Q QUANTO','1','879','1','2018-01-23 11:10:27','2018-01-23 11:10:27');</t>
  </si>
  <si>
    <t>insert into control (nombre, estatus, id_cliente, id_admin, created_at, updated_at) values ('Q-JET','1','993','1','2018-01-23 11:10:27','2018-01-23 11:10:27');</t>
  </si>
  <si>
    <t>insert into control (nombre, estatus, id_cliente, id_admin, created_at, updated_at) values ('QUANTO','1','879','1','2018-01-23 11:10:27','2018-01-23 11:10:27');</t>
  </si>
  <si>
    <t>insert into control (nombre, estatus, id_cliente, id_admin, created_at, updated_at) values ('QUEJA ANTE INDAUTOR POR PARTE DE SOMEXFON','1','426','1','2018-01-23 11:10:27','2018-01-23 11:10:27');</t>
  </si>
  <si>
    <t>insert into control (nombre, estatus, id_cliente, id_admin, created_at, updated_at) values ('QUERIDA INÉS VIRTUD PARA EL PALADAR','1','29','1','2018-01-23 11:10:27','2018-01-23 11:10:27');</t>
  </si>
  <si>
    <t>insert into control (nombre, estatus, id_cliente, id_admin, created_at, updated_at) values ('QUESO CONCHOS','1','880','1','2018-01-23 11:10:27','2018-01-23 11:10:27');</t>
  </si>
  <si>
    <t>insert into control (nombre, estatus, id_cliente, id_admin, created_at, updated_at) values ('QUESOS MEOQUI','1','882','1','2018-01-23 11:10:27','2018-01-23 11:10:27');</t>
  </si>
  <si>
    <t>insert into control (nombre, estatus, id_cliente, id_admin, created_at, updated_at) values ('QUIMICASANAIS','1','883','1','2018-01-23 11:10:27','2018-01-23 11:10:27');</t>
  </si>
  <si>
    <t>insert into control (nombre, estatus, id_cliente, id_admin, created_at, updated_at) values ('QUINCEAÑERA TIPS','1','27','1','2018-01-23 11:10:27','2018-01-23 11:10:27');</t>
  </si>
  <si>
    <t>insert into control (nombre, estatus, id_cliente, id_admin, created_at, updated_at) values ('QUINTA ZARCO','1','884','1','2018-01-23 11:10:27','2018-01-23 11:10:27');</t>
  </si>
  <si>
    <t>insert into control (nombre, estatus, id_cliente, id_admin, created_at, updated_at) values ('QUINTO SOL','1','976','1','2018-01-23 11:10:27','2018-01-23 11:10:27');</t>
  </si>
  <si>
    <t>insert into control (nombre, estatus, id_cliente, id_admin, created_at, updated_at) values ('R ELECTRILUZ','1','365','1','2018-01-23 11:10:27','2018-01-23 11:10:27');</t>
  </si>
  <si>
    <t>insert into control (nombre, estatus, id_cliente, id_admin, created_at, updated_at) values ('R RECOMIENDENME','1','896','1','2018-01-23 11:10:27','2018-01-23 11:10:27');</t>
  </si>
  <si>
    <t>insert into control (nombre, estatus, id_cliente, id_admin, created_at, updated_at) values ('R REIMER','1','903','1','2018-01-23 11:10:27','2018-01-23 11:10:27');</t>
  </si>
  <si>
    <t>insert into control (nombre, estatus, id_cliente, id_admin, created_at, updated_at) values ('R-15 BOOTS','1','1001','1','2018-01-23 11:10:27','2018-01-23 11:10:27');</t>
  </si>
  <si>
    <t>insert into control (nombre, estatus, id_cliente, id_admin, created_at, updated_at) values ('R-15 TIENES QUE VERLOS','1','1001','1','2018-01-23 11:10:27','2018-01-23 11:10:27');</t>
  </si>
  <si>
    <t>insert into control (nombre, estatus, id_cliente, id_admin, created_at, updated_at) values ('RADICAL MTC','1','886','1','2018-01-23 11:10:27','2018-01-23 11:10:27');</t>
  </si>
  <si>
    <t>insert into control (nombre, estatus, id_cliente, id_admin, created_at, updated_at) values ('RAFA´S BURGER','1','887','1','2018-01-23 11:10:27','2018-01-23 11:10:27');</t>
  </si>
  <si>
    <t>insert into control (nombre, estatus, id_cliente, id_admin, created_at, updated_at) values ('RAMSA','1','888','1','2018-01-23 11:10:27','2018-01-23 11:10:27');</t>
  </si>
  <si>
    <t>insert into control (nombre, estatus, id_cliente, id_admin, created_at, updated_at) values ('RANCHO LOS ROBLES','1','889','1','2018-01-23 11:10:27','2018-01-23 11:10:27');</t>
  </si>
  <si>
    <t>insert into control (nombre, estatus, id_cliente, id_admin, created_at, updated_at) values ('RANCHO VIEJO EST. 1976 DESAYUNOS Y COMIDAS ¡MUY CHIHUAHUA!','1','890','1','2018-01-23 11:10:27','2018-01-23 11:10:27');</t>
  </si>
  <si>
    <t>insert into control (nombre, estatus, id_cliente, id_admin, created_at, updated_at) values ('RAPIX MART','1','891','1','2018-01-23 11:10:27','2018-01-23 11:10:27');</t>
  </si>
  <si>
    <t>insert into control (nombre, estatus, id_cliente, id_admin, created_at, updated_at) values ('RDKN BELLEZA SIN LIMITE','1','892','1','2018-01-23 11:10:27','2018-01-23 11:10:27');</t>
  </si>
  <si>
    <t>insert into control (nombre, estatus, id_cliente, id_admin, created_at, updated_at) values ('REACTION GYM','1','893','1','2018-01-23 11:10:27','2018-01-23 11:10:27');</t>
  </si>
  <si>
    <t>insert into control (nombre, estatus, id_cliente, id_admin, created_at, updated_at) values ('REAL BRIGHT BY','1','443','1','2018-01-23 11:10:27','2018-01-23 11:10:27');</t>
  </si>
  <si>
    <t>insert into control (nombre, estatus, id_cliente, id_admin, created_at, updated_at) values ('REALITY GYM TRANSFORMANDO CUERPOS CAMBIANDO ESTILOS DE VIDA','1','894','1','2018-01-23 11:10:27','2018-01-23 11:10:27');</t>
  </si>
  <si>
    <t>insert into control (nombre, estatus, id_cliente, id_admin, created_at, updated_at) values ('REALTESA BIENES RAICES','1','895','1','2018-01-23 11:10:27','2018-01-23 11:10:27');</t>
  </si>
  <si>
    <t>insert into control (nombre, estatus, id_cliente, id_admin, created_at, updated_at) values ('RECUPERAUTO','1','446','1','2018-01-23 11:10:27','2018-01-23 11:10:27');</t>
  </si>
  <si>
    <t>insert into control (nombre, estatus, id_cliente, id_admin, created_at, updated_at) values ('RED SAUCE','1','897','1','2018-01-23 11:10:27','2018-01-23 11:10:27');</t>
  </si>
  <si>
    <t>insert into control (nombre, estatus, id_cliente, id_admin, created_at, updated_at) values ('RED TEXAS STEAK &amp; PEANUTS','1','898','1','2018-01-23 11:10:27','2018-01-23 11:10:27');</t>
  </si>
  <si>
    <t>insert into control (nombre, estatus, id_cliente, id_admin, created_at, updated_at) values ('REDUCE NUTRICION DAY SPA BY SCHIEBECK','1','900','1','2018-01-23 11:10:27','2018-01-23 11:10:27');</t>
  </si>
  <si>
    <t>insert into control (nombre, estatus, id_cliente, id_admin, created_at, updated_at) values ('REFLECTORES','1','901','1','2018-01-23 11:10:27','2018-01-23 11:10:27');</t>
  </si>
  <si>
    <t>insert into control (nombre, estatus, id_cliente, id_admin, created_at, updated_at) values ('REFORC','1','804','1','2018-01-23 11:10:27','2018-01-23 11:10:27');</t>
  </si>
  <si>
    <t>insert into control (nombre, estatus, id_cliente, id_admin, created_at, updated_at) values ('REFRANES Y TOMATES','1','902','1','2018-01-23 11:10:27','2018-01-23 11:10:27');</t>
  </si>
  <si>
    <t>insert into control (nombre, estatus, id_cliente, id_admin, created_at, updated_at) values ('REFRANES Y TOMATES GRILL &amp; BAR','1','902','1','2018-01-23 11:10:27','2018-01-23 11:10:27');</t>
  </si>
  <si>
    <t>insert into control (nombre, estatus, id_cliente, id_admin, created_at, updated_at) values ('REFRIGERACION Y MAQUILAS DEL CAMPO MANZANAS SELECTAS','1','285','1','2018-01-23 11:10:27','2018-01-23 11:10:27');</t>
  </si>
  <si>
    <t>insert into control (nombre, estatus, id_cliente, id_admin, created_at, updated_at) values ('REINVENTAMOS EL HELADO','1','420','1','2018-01-23 11:10:27','2018-01-23 11:10:27');</t>
  </si>
  <si>
    <t>insert into control (nombre, estatus, id_cliente, id_admin, created_at, updated_at) values ('REL','1','324','1','2018-01-23 11:10:27','2018-01-23 11:10:27');</t>
  </si>
  <si>
    <t>insert into control (nombre, estatus, id_cliente, id_admin, created_at, updated_at) values ('REME MUXTU','1','904','1','2018-01-23 11:10:27','2018-01-23 11:10:27');</t>
  </si>
  <si>
    <t>insert into control (nombre, estatus, id_cliente, id_admin, created_at, updated_at) values ('RENCA SPORT','1','905','1','2018-01-23 11:10:27','2018-01-23 11:10:27');</t>
  </si>
  <si>
    <t>insert into control (nombre, estatus, id_cliente, id_admin, created_at, updated_at) values ('RENTEMAS','1','906','1','2018-01-23 11:10:27','2018-01-23 11:10:27');</t>
  </si>
  <si>
    <t>insert into control (nombre, estatus, id_cliente, id_admin, created_at, updated_at) values ('REPRESENTACIONES ERVILLA','1','907','1','2018-01-23 11:10:27','2018-01-23 11:10:27');</t>
  </si>
  <si>
    <t>insert into control (nombre, estatus, id_cliente, id_admin, created_at, updated_at) values ('REPRESENTACIONES SALMA','1','908','1','2018-01-23 11:10:27','2018-01-23 11:10:27');</t>
  </si>
  <si>
    <t>insert into control (nombre, estatus, id_cliente, id_admin, created_at, updated_at) values ('REPTOPO','1','909','1','2018-01-23 11:10:27','2018-01-23 11:10:27');</t>
  </si>
  <si>
    <t>insert into control (nombre, estatus, id_cliente, id_admin, created_at, updated_at) values ('RESMAN','1','910','1','2018-01-23 11:10:27','2018-01-23 11:10:27');</t>
  </si>
  <si>
    <t>insert into control (nombre, estatus, id_cliente, id_admin, created_at, updated_at) values ('REVECO CONSTRUCTORA E INMOBILIARIA Y NEGOCIOS','1','911','1','2018-01-23 11:10:27','2018-01-23 11:10:27');</t>
  </si>
  <si>
    <t>insert into control (nombre, estatus, id_cliente, id_admin, created_at, updated_at) values ('REVISTA AL DIA','1','27','1','2018-01-23 11:10:27','2018-01-23 11:10:27');</t>
  </si>
  <si>
    <t>insert into control (nombre, estatus, id_cliente, id_admin, created_at, updated_at) values ('REVISTA IMAGENES DE CHIHUAHUA','1','912','1','2018-01-23 11:10:27','2018-01-23 11:10:27');</t>
  </si>
  <si>
    <t>insert into control (nombre, estatus, id_cliente, id_admin, created_at, updated_at) values ('REWO','1','913','1','2018-01-23 11:10:27','2018-01-23 11:10:27');</t>
  </si>
  <si>
    <t>insert into control (nombre, estatus, id_cliente, id_admin, created_at, updated_at) values ('REYMEN','1','345','1','2018-01-23 11:10:27','2018-01-23 11:10:27');</t>
  </si>
  <si>
    <t>insert into control (nombre, estatus, id_cliente, id_admin, created_at, updated_at) values ('RIBBON','1','545','1','2018-01-23 11:10:27','2018-01-23 11:10:27');</t>
  </si>
  <si>
    <t>insert into control (nombre, estatus, id_cliente, id_admin, created_at, updated_at) values ('RICARDO MIGUEL MARTÍNEZ ROCHA VOLUMEN 1','1','914','1','2018-01-23 11:10:27','2018-01-23 11:10:27');</t>
  </si>
  <si>
    <t>insert into control (nombre, estatus, id_cliente, id_admin, created_at, updated_at) values ('RICHIS &amp; RUFFUS CO','1','916','1','2018-01-23 11:10:27','2018-01-23 11:10:27');</t>
  </si>
  <si>
    <t>insert into control (nombre, estatus, id_cliente, id_admin, created_at, updated_at) values ('RICKY GRILL TACOS','1','917','1','2018-01-23 11:10:27','2018-01-23 11:10:27');</t>
  </si>
  <si>
    <t>insert into control (nombre, estatus, id_cliente, id_admin, created_at, updated_at) values ('RICKY´S TACOS','1','917','1','2018-01-23 11:10:27','2018-01-23 11:10:27');</t>
  </si>
  <si>
    <t>insert into control (nombre, estatus, id_cliente, id_admin, created_at, updated_at) values ('RICO´S TACOS DE LA 24 CALIDAD Y SERVICIO DESDE 1982','1','918','1','2018-01-23 11:10:27','2018-01-23 11:10:27');</t>
  </si>
  <si>
    <t>insert into control (nombre, estatus, id_cliente, id_admin, created_at, updated_at) values ('RICOS BESOS','1','614','1','2018-01-23 11:10:27','2018-01-23 11:10:27');</t>
  </si>
  <si>
    <t>insert into control (nombre, estatus, id_cliente, id_admin, created_at, updated_at) values ('RICOS TACOS INNOMINADA','1','918','1','2018-01-23 11:10:27','2018-01-23 11:10:27');</t>
  </si>
  <si>
    <t>insert into control (nombre, estatus, id_cliente, id_admin, created_at, updated_at) values ('RICSA','1','919','1','2018-01-23 11:10:27','2018-01-23 11:10:27');</t>
  </si>
  <si>
    <t>insert into control (nombre, estatus, id_cliente, id_admin, created_at, updated_at) values ('RIFANATICO','1','920','1','2018-01-23 11:10:27','2018-01-23 11:10:27');</t>
  </si>
  <si>
    <t>insert into control (nombre, estatus, id_cliente, id_admin, created_at, updated_at) values ('RINCÓN DEL CARPINTERO CUBYLAM &amp; CHALET','1','341','1','2018-01-23 11:10:27','2018-01-23 11:10:27');</t>
  </si>
  <si>
    <t>insert into control (nombre, estatus, id_cliente, id_admin, created_at, updated_at) values ('RINOS BURGER','1','922','1','2018-01-23 11:10:27','2018-01-23 11:10:27');</t>
  </si>
  <si>
    <t>insert into control (nombre, estatus, id_cliente, id_admin, created_at, updated_at) values ('RISTORANTE DIMERLO','1','301','1','2018-01-23 11:10:27','2018-01-23 11:10:27');</t>
  </si>
  <si>
    <t>insert into control (nombre, estatus, id_cliente, id_admin, created_at, updated_at) values ('RIVERA COMERCIAL AGROPECUARIA','1','225','1','2018-01-23 11:10:27','2018-01-23 11:10:27');</t>
  </si>
  <si>
    <t>insert into control (nombre, estatus, id_cliente, id_admin, created_at, updated_at) values ('RMF CONTROL RENTA SOFTWARE','1','239','1','2018-01-23 11:10:27','2018-01-23 11:10:27');</t>
  </si>
  <si>
    <t>insert into control (nombre, estatus, id_cliente, id_admin, created_at, updated_at) values ('ROB MASTER','1','928','1','2018-01-23 11:10:27','2018-01-23 11:10:27');</t>
  </si>
  <si>
    <t>insert into control (nombre, estatus, id_cliente, id_admin, created_at, updated_at) values ('ROBACHISA','1','927','1','2018-01-23 11:10:27','2018-01-23 11:10:27');</t>
  </si>
  <si>
    <t>insert into control (nombre, estatus, id_cliente, id_admin, created_at, updated_at) values ('ROBO ED','1','928','1','2018-01-23 11:10:27','2018-01-23 11:10:27');</t>
  </si>
  <si>
    <t>insert into control (nombre, estatus, id_cliente, id_admin, created_at, updated_at) values ('ROBOTICS PSR','1','929','1','2018-01-23 11:10:27','2018-01-23 11:10:27');</t>
  </si>
  <si>
    <t>insert into control (nombre, estatus, id_cliente, id_admin, created_at, updated_at) values ('ROCA CAR SERVICE','1','930','1','2018-01-23 11:10:27','2018-01-23 11:10:27');</t>
  </si>
  <si>
    <t>insert into control (nombre, estatus, id_cliente, id_admin, created_at, updated_at) values ('RODRIGO GRAJEDA','1','791','1','2018-01-23 11:10:27','2018-01-23 11:10:27');</t>
  </si>
  <si>
    <t>insert into control (nombre, estatus, id_cliente, id_admin, created_at, updated_at) values ('ROGELIO PIÑON','1','791','1','2018-01-23 11:10:27','2018-01-23 11:10:27');</t>
  </si>
  <si>
    <t>insert into control (nombre, estatus, id_cliente, id_admin, created_at, updated_at) values ('ROMICA CONSULTORES EN SEGUROS','1','51','1','2018-01-23 11:10:27','2018-01-23 11:10:27');</t>
  </si>
  <si>
    <t>insert into control (nombre, estatus, id_cliente, id_admin, created_at, updated_at) values ('ROOT BEER','1','32','1','2018-01-23 11:10:27','2018-01-23 11:10:27');</t>
  </si>
  <si>
    <t>insert into control (nombre, estatus, id_cliente, id_admin, created_at, updated_at) values ('ROQUEZA MADERAS Y EMBALAJES','1','931','1','2018-01-23 11:10:27','2018-01-23 11:10:27');</t>
  </si>
  <si>
    <t>insert into control (nombre, estatus, id_cliente, id_admin, created_at, updated_at) values ('RORISA','1','932','1','2018-01-23 11:10:27','2018-01-23 11:10:27');</t>
  </si>
  <si>
    <t>insert into control (nombre, estatus, id_cliente, id_admin, created_at, updated_at) values ('RORISA AL SERVICIO DE LA INDUSTRIA','1','932','1','2018-01-23 11:10:27','2018-01-23 11:10:27');</t>
  </si>
  <si>
    <t>insert into control (nombre, estatus, id_cliente, id_admin, created_at, updated_at) values ('ROSY ESTRADA','1','934','1','2018-01-23 11:10:27','2018-01-23 11:10:27');</t>
  </si>
  <si>
    <t>insert into control (nombre, estatus, id_cliente, id_admin, created_at, updated_at) values ('RUTA 1','1','935','1','2018-01-23 11:10:27','2018-01-23 11:10:27');</t>
  </si>
  <si>
    <t>insert into control (nombre, estatus, id_cliente, id_admin, created_at, updated_at) values ('S SANAR CLINICA ESPECIALIZADA EN HERIDAS Y ESTOMAS','1','729','1','2018-01-23 11:10:27','2018-01-23 11:10:27');</t>
  </si>
  <si>
    <t>insert into control (nombre, estatus, id_cliente, id_admin, created_at, updated_at) values ('S SANAR HERIDAS Y ESTOMAS','1','729','1','2018-01-23 11:10:27','2018-01-23 11:10:27');</t>
  </si>
  <si>
    <t>insert into control (nombre, estatus, id_cliente, id_admin, created_at, updated_at) values ('S SUMSA','1','1012','1','2018-01-23 11:10:27','2018-01-23 11:10:27');</t>
  </si>
  <si>
    <t>insert into control (nombre, estatus, id_cliente, id_admin, created_at, updated_at) values ('S SUPER CERAMICA','1','1020','1','2018-01-23 11:10:27','2018-01-23 11:10:27');</t>
  </si>
  <si>
    <t>insert into control (nombre, estatus, id_cliente, id_admin, created_at, updated_at) values ('S&amp;H CALIDAD DE VIDA','1','936','1','2018-01-23 11:10:27','2018-01-23 11:10:27');</t>
  </si>
  <si>
    <t>insert into control (nombre, estatus, id_cliente, id_admin, created_at, updated_at) values ('S&amp;S SWEET &amp; SNACKS','1','937','1','2018-01-23 11:10:27','2018-01-23 11:10:27');</t>
  </si>
  <si>
    <t>insert into control (nombre, estatus, id_cliente, id_admin, created_at, updated_at) values ('SABOR DE MI MEXICO FOOD LINE BUFFALO STEAKHOUSE CAZ','1','125','1','2018-01-23 11:10:27','2018-01-23 11:10:27');</t>
  </si>
  <si>
    <t>insert into control (nombre, estatus, id_cliente, id_admin, created_at, updated_at) values ('SABOR DE MI MEXICO STEAKHOUSE CAZ','1','125','1','2018-01-23 11:10:27','2018-01-23 11:10:27');</t>
  </si>
  <si>
    <t>insert into control (nombre, estatus, id_cliente, id_admin, created_at, updated_at) values ('SABOR EN ROSA','1','933','1','2018-01-23 11:10:27','2018-01-23 11:10:27');</t>
  </si>
  <si>
    <t>insert into control (nombre, estatus, id_cliente, id_admin, created_at, updated_at) values ('SALAS PELEY','1','941','1','2018-01-23 11:10:27','2018-01-23 11:10:27');</t>
  </si>
  <si>
    <t>insert into control (nombre, estatus, id_cliente, id_admin, created_at, updated_at) values ('SALAZAR CONSULTORES.COM','1','942','1','2018-01-23 11:10:27','2018-01-23 11:10:27');</t>
  </si>
  <si>
    <t>insert into control (nombre, estatus, id_cliente, id_admin, created_at, updated_at) values ('SALFA SECURITY','1','943','1','2018-01-23 11:10:27','2018-01-23 11:10:27');</t>
  </si>
  <si>
    <t>insert into control (nombre, estatus, id_cliente, id_admin, created_at, updated_at) values ('SALON IBBO','1','944','1','2018-01-23 11:10:27','2018-01-23 11:10:27');</t>
  </si>
  <si>
    <t>insert into control (nombre, estatus, id_cliente, id_admin, created_at, updated_at) values ('SALÓN KAPELO EXPRESS','1','945','1','2018-01-23 11:10:27','2018-01-23 11:10:27');</t>
  </si>
  <si>
    <t>insert into control (nombre, estatus, id_cliente, id_admin, created_at, updated_at) values ('SALON NIZA','1','946','1','2018-01-23 11:10:27','2018-01-23 11:10:27');</t>
  </si>
  <si>
    <t>insert into control (nombre, estatus, id_cliente, id_admin, created_at, updated_at) values ('SALON PARTY´S CLUB UN LUGAR PARA TUS FIESTAS','1','947','1','2018-01-23 11:10:27','2018-01-23 11:10:27');</t>
  </si>
  <si>
    <t>insert into control (nombre, estatus, id_cliente, id_admin, created_at, updated_at) values ('SALSA MIX LA SIERRA THIESSEN','1','844','1','2018-01-23 11:10:27','2018-01-23 11:10:27');</t>
  </si>
  <si>
    <t>insert into control (nombre, estatus, id_cliente, id_admin, created_at, updated_at) values ('SALSA THIESSEN','1','844','1','2018-01-23 11:10:27','2018-01-23 11:10:27');</t>
  </si>
  <si>
    <t>insert into control (nombre, estatus, id_cliente, id_admin, created_at, updated_at) values ('SALSAS ORIENTALES DE CUERNAVACA SOC.','1','948','1','2018-01-23 11:10:27','2018-01-23 11:10:27');</t>
  </si>
  <si>
    <t>insert into control (nombre, estatus, id_cliente, id_admin, created_at, updated_at) values ('SALSAS SANTA CRUZ','1','1028','1','2018-01-23 11:10:27','2018-01-23 11:10:27');</t>
  </si>
  <si>
    <t>insert into control (nombre, estatus, id_cliente, id_admin, created_at, updated_at) values ('SAMINOX','1','531','1','2018-01-23 11:10:27','2018-01-23 11:10:27');</t>
  </si>
  <si>
    <t>insert into control (nombre, estatus, id_cliente, id_admin, created_at, updated_at) values ('SAMSARA TEGNOLOGIA Y SOLUCIONES','1','950','1','2018-01-23 11:10:27','2018-01-23 11:10:27');</t>
  </si>
  <si>
    <t>insert into control (nombre, estatus, id_cliente, id_admin, created_at, updated_at) values ('SAN FELIPE TPS','1','904','1','2018-01-23 11:10:27','2018-01-23 11:10:27');</t>
  </si>
  <si>
    <t>insert into control (nombre, estatus, id_cliente, id_admin, created_at, updated_at) values ('SAN LUIS CANTINA 1978 THAI FOOD','1','951','1','2018-01-23 11:10:27','2018-01-23 11:10:27');</t>
  </si>
  <si>
    <t>insert into control (nombre, estatus, id_cliente, id_admin, created_at, updated_at) values ('SAN REMO INTERCERAMIC','1','545','1','2018-01-23 11:10:27','2018-01-23 11:10:27');</t>
  </si>
  <si>
    <t>insert into control (nombre, estatus, id_cliente, id_admin, created_at, updated_at) values ('SANFARE','1','952','1','2018-01-23 11:10:27','2018-01-23 11:10:27');</t>
  </si>
  <si>
    <t>insert into control (nombre, estatus, id_cliente, id_admin, created_at, updated_at) values ('SANOSIL','1','993','1','2018-01-23 11:10:27','2018-01-23 11:10:27');</t>
  </si>
  <si>
    <t>insert into control (nombre, estatus, id_cliente, id_admin, created_at, updated_at) values ('SANTA BARBARA (OSCAR MORIEL)','1','791','1','2018-01-23 11:10:27','2018-01-23 11:10:27');</t>
  </si>
  <si>
    <t>insert into control (nombre, estatus, id_cliente, id_admin, created_at, updated_at) values ('SANTA ISABEL','1','953','1','2018-01-23 11:10:27','2018-01-23 11:10:27');</t>
  </si>
  <si>
    <t>insert into control (nombre, estatus, id_cliente, id_admin, created_at, updated_at) values ('SAPISA','1','954','1','2018-01-23 11:10:27','2018-01-23 11:10:27');</t>
  </si>
  <si>
    <t>insert into control (nombre, estatus, id_cliente, id_admin, created_at, updated_at) values ('SASSI INTERCERAMIC','1','545','1','2018-01-23 11:10:27','2018-01-23 11:10:27');</t>
  </si>
  <si>
    <t>insert into control (nombre, estatus, id_cliente, id_admin, created_at, updated_at) values ('SAYULITA´S','1','949','1','2018-01-23 11:10:27','2018-01-23 11:10:27');</t>
  </si>
  <si>
    <t>insert into control (nombre, estatus, id_cliente, id_admin, created_at, updated_at) values ('SBELT PROTEIN NU PRE GEN','1','861','1','2018-01-23 11:10:27','2018-01-23 11:10:27');</t>
  </si>
  <si>
    <t>insert into control (nombre, estatus, id_cliente, id_admin, created_at, updated_at) values ('SCARLETT BY COSMETIKA','1','252','1','2018-01-23 11:10:27','2018-01-23 11:10:27');</t>
  </si>
  <si>
    <t>insert into control (nombre, estatus, id_cliente, id_admin, created_at, updated_at) values ('SEASON SHRIMP','1','14','1','2018-01-23 11:10:27','2018-01-23 11:10:27');</t>
  </si>
  <si>
    <t>insert into control (nombre, estatus, id_cliente, id_admin, created_at, updated_at) values ('SECAPSA','1','957','1','2018-01-23 11:10:27','2018-01-23 11:10:27');</t>
  </si>
  <si>
    <t>insert into control (nombre, estatus, id_cliente, id_admin, created_at, updated_at) values ('SECORP SEGURIDAD CORPORATIVA','1','958','1','2018-01-23 11:10:27','2018-01-23 11:10:27');</t>
  </si>
  <si>
    <t>insert into control (nombre, estatus, id_cliente, id_admin, created_at, updated_at) values ('SEIRA MARCOS Y ARTE','1','959','1','2018-01-23 11:10:27','2018-01-23 11:10:27');</t>
  </si>
  <si>
    <t>insert into control (nombre, estatus, id_cliente, id_admin, created_at, updated_at) values ('SEKURECO INDUSTRIES','1','874','1','2018-01-23 11:10:27','2018-01-23 11:10:27');</t>
  </si>
  <si>
    <t>insert into control (nombre, estatus, id_cliente, id_admin, created_at, updated_at) values ('SELECT PECANS DELI-BOTANAS','1','960','1','2018-01-23 11:10:27','2018-01-23 11:10:27');</t>
  </si>
  <si>
    <t>insert into control (nombre, estatus, id_cliente, id_admin, created_at, updated_at) values ('SELECTA MX','1','961','1','2018-01-23 11:10:27','2018-01-23 11:10:27');</t>
  </si>
  <si>
    <t>insert into control (nombre, estatus, id_cliente, id_admin, created_at, updated_at) values ('SEMBLANZAS EN LA VIDA DE SANTA BARBARA, ESTOS FUERON, SON Y FALTAN MAS','1','964','1','2018-01-23 11:10:27','2018-01-23 11:10:27');</t>
  </si>
  <si>
    <t>insert into control (nombre, estatus, id_cliente, id_admin, created_at, updated_at) values ('SEMILLA MUSEO-CENTRO DE CIENCIA Y TECNOLOGIA','1','750','1','2018-01-23 11:10:27','2018-01-23 11:10:27');</t>
  </si>
  <si>
    <t>insert into control (nombre, estatus, id_cliente, id_admin, created_at, updated_at) values ('SEMILLAS AGROZONA CUAUHTEMOC','1','965','1','2018-01-23 11:10:27','2018-01-23 11:10:27');</t>
  </si>
  <si>
    <t>insert into control (nombre, estatus, id_cliente, id_admin, created_at, updated_at) values ('SEMILLAS PURASANGRE','1','966','1','2018-01-23 11:10:27','2018-01-23 11:10:27');</t>
  </si>
  <si>
    <t>insert into control (nombre, estatus, id_cliente, id_admin, created_at, updated_at) values ('SEMILLIN','1','750','1','2018-01-23 11:10:27','2018-01-23 11:10:27');</t>
  </si>
  <si>
    <t>insert into control (nombre, estatus, id_cliente, id_admin, created_at, updated_at) values ('SEMILLINA','1','750','1','2018-01-23 11:10:27','2018-01-23 11:10:27');</t>
  </si>
  <si>
    <t>insert into control (nombre, estatus, id_cliente, id_admin, created_at, updated_at) values ('SENDA A LA ETERNIDAD CEMENTERIO PARA MASCOTAS','1','967','1','2018-01-23 11:10:27','2018-01-23 11:10:27');</t>
  </si>
  <si>
    <t>insert into control (nombre, estatus, id_cliente, id_admin, created_at, updated_at) values ('SEÑOR CAMARON S LA RICA COMIDA DEL MAR','1','968','1','2018-01-23 11:10:27','2018-01-23 11:10:27');</t>
  </si>
  <si>
    <t>insert into control (nombre, estatus, id_cliente, id_admin, created_at, updated_at) values ('SER HOMOSEXUAL, ESTE AÑO','1','635','1','2018-01-23 11:10:27','2018-01-23 11:10:27');</t>
  </si>
  <si>
    <t>insert into control (nombre, estatus, id_cliente, id_admin, created_at, updated_at) values ('SERMATEL','1','969','1','2018-01-23 11:10:27','2018-01-23 11:10:27');</t>
  </si>
  <si>
    <t>insert into control (nombre, estatus, id_cliente, id_admin, created_at, updated_at) values ('SERMATEL ELECTRICO','1','969','1','2018-01-23 11:10:27','2018-01-23 11:10:27');</t>
  </si>
  <si>
    <t>insert into control (nombre, estatus, id_cliente, id_admin, created_at, updated_at) values ('SERSA','1','970','1','2018-01-23 11:10:27','2018-01-23 11:10:27');</t>
  </si>
  <si>
    <t>insert into control (nombre, estatus, id_cliente, id_admin, created_at, updated_at) values ('SERTEI','1','971','1','2018-01-23 11:10:27','2018-01-23 11:10:27');</t>
  </si>
  <si>
    <t>insert into control (nombre, estatus, id_cliente, id_admin, created_at, updated_at) values ('SERV. ESP. K9','1','743','1','2018-01-23 11:10:27','2018-01-23 11:10:27');</t>
  </si>
  <si>
    <t>insert into control (nombre, estatus, id_cliente, id_admin, created_at, updated_at) values ('SERVICIO AEREO LEO LOPEZ','1','972','1','2018-01-23 11:10:27','2018-01-23 11:10:27');</t>
  </si>
  <si>
    <t>insert into control (nombre, estatus, id_cliente, id_admin, created_at, updated_at) values ('SERVICIO DE MONITOREO Y GESTION DE SOMNOLENCIA SMGS','1','15','1','2018-01-23 11:10:27','2018-01-23 11:10:27');</t>
  </si>
  <si>
    <t>insert into control (nombre, estatus, id_cliente, id_admin, created_at, updated_at) values ('SERVICIO LAS PALMAS DE FRESNILLO','1','973','1','2018-01-23 11:10:27','2018-01-23 11:10:27');</t>
  </si>
  <si>
    <t>insert into control (nombre, estatus, id_cliente, id_admin, created_at, updated_at) values ('SERVIGLASS ALUMINIO &amp;VIDRIO','1','974','1','2018-01-23 11:10:27','2018-01-23 11:10:27');</t>
  </si>
  <si>
    <t>insert into control (nombre, estatus, id_cliente, id_admin, created_at, updated_at) values ('SEYCOM','1','975','1','2018-01-23 11:10:27','2018-01-23 11:10:27');</t>
  </si>
  <si>
    <t>insert into control (nombre, estatus, id_cliente, id_admin, created_at, updated_at) values ('SHAMPOO 9 HIERBAS ARAMBULA LA RAIZ DE LA SALUD','1','52','1','2018-01-23 11:10:27','2018-01-23 11:10:27');</t>
  </si>
  <si>
    <t>insert into control (nombre, estatus, id_cliente, id_admin, created_at, updated_at) values ('SHANGHAI','1','545','1','2018-01-23 11:10:27','2018-01-23 11:10:27');</t>
  </si>
  <si>
    <t>insert into control (nombre, estatus, id_cliente, id_admin, created_at, updated_at) values ('SHIN TOSHIN','1','977','1','2018-01-23 11:10:27','2018-01-23 11:10:27');</t>
  </si>
  <si>
    <t>insert into control (nombre, estatus, id_cliente, id_admin, created_at, updated_at) values ('SHRIMP HOUSE','1','978','1','2018-01-23 11:10:27','2018-01-23 11:10:27');</t>
  </si>
  <si>
    <t>insert into control (nombre, estatus, id_cliente, id_admin, created_at, updated_at) values ('SI PUEDES IMAGINARLO, PODEMOS CONSTRUIRLO','1','1127','1','2018-01-23 11:10:27','2018-01-23 11:10:27');</t>
  </si>
  <si>
    <t>insert into control (nombre, estatus, id_cliente, id_admin, created_at, updated_at) values ('SICOMORO LABORATORIO DE ANÁLISIS CLINICOS','1','612','1','2018-01-23 11:10:27','2018-01-23 11:10:27');</t>
  </si>
  <si>
    <t>insert into control (nombre, estatus, id_cliente, id_admin, created_at, updated_at) values ('SIENTETE MEJOR ALIMENTATE NATURALMENTE','1','757','1','2018-01-23 11:10:27','2018-01-23 11:10:27');</t>
  </si>
  <si>
    <t>insert into control (nombre, estatus, id_cliente, id_admin, created_at, updated_at) values ('SIERRA VERDE','1','979','1','2018-01-23 11:10:27','2018-01-23 11:10:27');</t>
  </si>
  <si>
    <t>insert into control (nombre, estatus, id_cliente, id_admin, created_at, updated_at) values ('SIGMA SOLAR','1','980','1','2018-01-23 11:10:27','2018-01-23 11:10:27');</t>
  </si>
  <si>
    <t>insert into control (nombre, estatus, id_cliente, id_admin, created_at, updated_at) values ('SIGUE LA HUELLA DEL TIGRE','1','821','1','2018-01-23 11:10:27','2018-01-23 11:10:27');</t>
  </si>
  <si>
    <t>insert into control (nombre, estatus, id_cliente, id_admin, created_at, updated_at) values ('SILVER STAR','1','1114','1','2018-01-23 11:10:27','2018-01-23 11:10:27');</t>
  </si>
  <si>
    <t>insert into control (nombre, estatus, id_cliente, id_admin, created_at, updated_at) values ('SIM MENSAJERIA Y TRASPORTE','1','981','1','2018-01-23 11:10:27','2018-01-23 11:10:27');</t>
  </si>
  <si>
    <t>insert into control (nombre, estatus, id_cliente, id_admin, created_at, updated_at) values ('SIMOSOL','1','471','1','2018-01-23 11:10:27','2018-01-23 11:10:27');</t>
  </si>
  <si>
    <t>insert into control (nombre, estatus, id_cliente, id_admin, created_at, updated_at) values ('SIMSA SURTIDORES INDUSTRIALES','1','982','1','2018-01-23 11:10:27','2018-01-23 11:10:27');</t>
  </si>
  <si>
    <t>insert into control (nombre, estatus, id_cliente, id_admin, created_at, updated_at) values ('SISA SOLUCIONES AMBIENTALES','1','983','1','2018-01-23 11:10:27','2018-01-23 11:10:27');</t>
  </si>
  <si>
    <t>insert into control (nombre, estatus, id_cliente, id_admin, created_at, updated_at) values ('SISLIM SISTEMAS DE LIMPIEZA &amp; MANTENIMIENTO DE TINACOS ALBIJES &amp; CISTERNAS','1','984','1','2018-01-23 11:10:27','2018-01-23 11:10:27');</t>
  </si>
  <si>
    <t>insert into control (nombre, estatus, id_cliente, id_admin, created_at, updated_at) values ('SISTA','1','985','1','2018-01-23 11:10:27','2018-01-23 11:10:27');</t>
  </si>
  <si>
    <t>insert into control (nombre, estatus, id_cliente, id_admin, created_at, updated_at) values ('SISTEMA AUXILIAR DE MANEJO DE VEHICULOS AUTOMATICOS PARA PERSONAS DISCAPACITADAS DE SUS PIERNAS','1','460','1','2018-01-23 11:10:27','2018-01-23 11:10:27');</t>
  </si>
  <si>
    <t>insert into control (nombre, estatus, id_cliente, id_admin, created_at, updated_at) values ('SISTEMA DE ADMINISTRACIÓN SCOUT','1','956','1','2018-01-23 11:10:27','2018-01-23 11:10:27');</t>
  </si>
  <si>
    <t>insert into control (nombre, estatus, id_cliente, id_admin, created_at, updated_at) values ('SISTEMA DE CALEFACCION P/HUERTOS','1','986','1','2018-01-23 11:10:27','2018-01-23 11:10:27');</t>
  </si>
  <si>
    <t>insert into control (nombre, estatus, id_cliente, id_admin, created_at, updated_at) values ('SISTEMA INTEGRAL DE NUTRICIÓN- SIN','1','987','1','2018-01-23 11:10:27','2018-01-23 11:10:27');</t>
  </si>
  <si>
    <t>insert into control (nombre, estatus, id_cliente, id_admin, created_at, updated_at) values ('SISTEMA INTEGRAL REWO','1','913','1','2018-01-23 11:10:27','2018-01-23 11:10:27');</t>
  </si>
  <si>
    <t>insert into control (nombre, estatus, id_cliente, id_admin, created_at, updated_at) values ('SKAUTER','1','989','1','2018-01-23 11:10:27','2018-01-23 11:10:27');</t>
  </si>
  <si>
    <t>insert into control (nombre, estatus, id_cliente, id_admin, created_at, updated_at) values ('SLIMPLASTER','1','990','1','2018-01-23 11:10:27','2018-01-23 11:10:27');</t>
  </si>
  <si>
    <t>insert into control (nombre, estatus, id_cliente, id_admin, created_at, updated_at) values ('SMART COOL','1','992','1','2018-01-23 11:10:27','2018-01-23 11:10:27');</t>
  </si>
  <si>
    <t>insert into control (nombre, estatus, id_cliente, id_admin, created_at, updated_at) values ('SMARTD','1','455','1','2018-01-23 11:10:27','2018-01-23 11:10:27');</t>
  </si>
  <si>
    <t>insert into control (nombre, estatus, id_cliente, id_admin, created_at, updated_at) values ('SMOKE HOUSE CAFETALES','1','791','1','2018-01-23 11:10:27','2018-01-23 11:10:27');</t>
  </si>
  <si>
    <t>insert into control (nombre, estatus, id_cliente, id_admin, created_at, updated_at) values ('SMOKE HOUSE CUAUHTEMOC','1','791','1','2018-01-23 11:10:27','2018-01-23 11:10:27');</t>
  </si>
  <si>
    <t>insert into control (nombre, estatus, id_cliente, id_admin, created_at, updated_at) values ('SMOKE HOUSE PERIFERICO','1','791','1','2018-01-23 11:10:27','2018-01-23 11:10:27');</t>
  </si>
  <si>
    <t>insert into control (nombre, estatus, id_cliente, id_admin, created_at, updated_at) values ('SMOKE HOUSE SAN FELIPE','1','791','1','2018-01-23 11:10:27','2018-01-23 11:10:27');</t>
  </si>
  <si>
    <t>insert into control (nombre, estatus, id_cliente, id_admin, created_at, updated_at) values ('SMOKED COCHIS','1','994','1','2018-01-23 11:10:27','2018-01-23 11:10:27');</t>
  </si>
  <si>
    <t>insert into control (nombre, estatus, id_cliente, id_admin, created_at, updated_at) values ('SMT SEC MASRTER TOOLS','1','995','1','2018-01-23 11:10:27','2018-01-23 11:10:27');</t>
  </si>
  <si>
    <t>insert into control (nombre, estatus, id_cliente, id_admin, created_at, updated_at) values ('SNACK LOKO','1','996','1','2018-01-23 11:10:27','2018-01-23 11:10:27');</t>
  </si>
  <si>
    <t>insert into control (nombre, estatus, id_cliente, id_admin, created_at, updated_at) values ('SNACK´S HOUSE','1','997','1','2018-01-23 11:10:27','2018-01-23 11:10:27');</t>
  </si>
  <si>
    <t>insert into control (nombre, estatus, id_cliente, id_admin, created_at, updated_at) values ('SOLECITO FRESH','1','998','1','2018-01-23 11:10:27','2018-01-23 11:10:27');</t>
  </si>
  <si>
    <t>insert into control (nombre, estatus, id_cliente, id_admin, created_at, updated_at) values ('SOLO BOMBAS DE GASOLINA S','1','999','1','2018-01-23 11:10:27','2018-01-23 11:10:27');</t>
  </si>
  <si>
    <t>insert into control (nombre, estatus, id_cliente, id_admin, created_at, updated_at) values ('SOLO PARA JEFES','1','116','1','2018-01-23 11:10:27','2018-01-23 11:10:27');</t>
  </si>
  <si>
    <t>insert into control (nombre, estatus, id_cliente, id_admin, created_at, updated_at) values ('SOLUCIONES MOVILES','1','1000','1','2018-01-23 11:10:27','2018-01-23 11:10:27');</t>
  </si>
  <si>
    <t>insert into control (nombre, estatus, id_cliente, id_admin, created_at, updated_at) values ('SOMBREROS R-15 TIENES QUE VERLOS','1','1001','1','2018-01-23 11:10:27','2018-01-23 11:10:27');</t>
  </si>
  <si>
    <t>insert into control (nombre, estatus, id_cliente, id_admin, created_at, updated_at) values ('SON DE LA FAMILIA','1','396','1','2018-01-23 11:10:27','2018-01-23 11:10:27');</t>
  </si>
  <si>
    <t>insert into control (nombre, estatus, id_cliente, id_admin, created_at, updated_at) values ('SOS ACCIDENTE DE MANO','1','252','1','2018-01-23 11:10:27','2018-01-23 11:10:27');</t>
  </si>
  <si>
    <t>insert into control (nombre, estatus, id_cliente, id_admin, created_at, updated_at) values ('SOYA VEN','1','804','1','2018-01-23 11:10:27','2018-01-23 11:10:27');</t>
  </si>
  <si>
    <t>insert into control (nombre, estatus, id_cliente, id_admin, created_at, updated_at) values ('SPA MEDICO ONALI','1','1002','1','2018-01-23 11:10:27','2018-01-23 11:10:27');</t>
  </si>
  <si>
    <t>insert into control (nombre, estatus, id_cliente, id_admin, created_at, updated_at) values ('SPAT-MAIL PAQUETERIA Y MENSAJERIA','1','1003','1','2018-01-23 11:10:27','2018-01-23 11:10:27');</t>
  </si>
  <si>
    <t>insert into control (nombre, estatus, id_cliente, id_admin, created_at, updated_at) values ('SPC SALON PARTY´S CLUB UN LUGAR PARA TUS FIESTAS','1','947','1','2018-01-23 11:10:27','2018-01-23 11:10:27');</t>
  </si>
  <si>
    <t>insert into control (nombre, estatus, id_cliente, id_admin, created_at, updated_at) values ('SPCA','1','426','1','2018-01-23 11:10:27','2018-01-23 11:10:27');</t>
  </si>
  <si>
    <t>insert into control (nombre, estatus, id_cliente, id_admin, created_at, updated_at) values ('SPHERA BOUTIQUE','1','1004','1','2018-01-23 11:10:27','2018-01-23 11:10:27');</t>
  </si>
  <si>
    <t>insert into control (nombre, estatus, id_cliente, id_admin, created_at, updated_at) values ('SPLASH BALL','1','1005','1','2018-01-23 11:10:27','2018-01-23 11:10:27');</t>
  </si>
  <si>
    <t>insert into control (nombre, estatus, id_cliente, id_admin, created_at, updated_at) values ('SPNHIIT','1','1006','1','2018-01-23 11:10:27','2018-01-23 11:10:27');</t>
  </si>
  <si>
    <t>insert into control (nombre, estatus, id_cliente, id_admin, created_at, updated_at) values ('SPORT MUSEUM','1','1007','1','2018-01-23 11:10:27','2018-01-23 11:10:27');</t>
  </si>
  <si>
    <t>insert into control (nombre, estatus, id_cliente, id_admin, created_at, updated_at) values ('SPORTS &amp; CAPS','1','426','1','2018-01-23 11:10:27','2018-01-23 11:10:27');</t>
  </si>
  <si>
    <t>insert into control (nombre, estatus, id_cliente, id_admin, created_at, updated_at) values ('SPORTS CAPS','1','426','1','2018-01-23 11:10:27','2018-01-23 11:10:27');</t>
  </si>
  <si>
    <t>insert into control (nombre, estatus, id_cliente, id_admin, created_at, updated_at) values ('ST. FHILE PIZZA GOURMET','1','696','1','2018-01-23 11:10:27','2018-01-23 11:10:27');</t>
  </si>
  <si>
    <t>insert into control (nombre, estatus, id_cliente, id_admin, created_at, updated_at) values ('STAR GATES','1','1008','1','2018-01-23 11:10:27','2018-01-23 11:10:27');</t>
  </si>
  <si>
    <t>insert into control (nombre, estatus, id_cliente, id_admin, created_at, updated_at) values ('STARPARTY','1','676','1','2018-01-23 11:10:27','2018-01-23 11:10:27');</t>
  </si>
  <si>
    <t>insert into control (nombre, estatus, id_cliente, id_admin, created_at, updated_at) values ('START BIEN CAFÉ - BAR','1','1009','1','2018-01-23 11:10:27','2018-01-23 11:10:27');</t>
  </si>
  <si>
    <t>insert into control (nombre, estatus, id_cliente, id_admin, created_at, updated_at) values ('STEFANY','1','474','1','2018-01-23 11:10:27','2018-01-23 11:10:27');</t>
  </si>
  <si>
    <t>insert into control (nombre, estatus, id_cliente, id_admin, created_at, updated_at) values ('STORE NETWORKS','1','1115','1','2018-01-23 11:10:27','2018-01-23 11:10:27');</t>
  </si>
  <si>
    <t>insert into control (nombre, estatus, id_cliente, id_admin, created_at, updated_at) values ('STRATA','1','545','1','2018-01-23 11:10:27','2018-01-23 11:10:27');</t>
  </si>
  <si>
    <t>insert into control (nombre, estatus, id_cliente, id_admin, created_at, updated_at) values ('STRIKE BURGER','1','1010','1','2018-01-23 11:10:27','2018-01-23 11:10:27');</t>
  </si>
  <si>
    <t>insert into control (nombre, estatus, id_cliente, id_admin, created_at, updated_at) values ('SUASA','1','1011','1','2018-01-23 11:10:27','2018-01-23 11:10:27');</t>
  </si>
  <si>
    <t>insert into control (nombre, estatus, id_cliente, id_admin, created_at, updated_at) values ('SUBASTA FROES','1','448','1','2018-01-23 11:10:27','2018-01-23 11:10:27');</t>
  </si>
  <si>
    <t>insert into control (nombre, estatus, id_cliente, id_admin, created_at, updated_at) values ('SUMINSA INSPECTION SYSTEMS','1','1042','1','2018-01-23 11:10:27','2018-01-23 11:10:27');</t>
  </si>
  <si>
    <t>insert into control (nombre, estatus, id_cliente, id_admin, created_at, updated_at) values ('SUN LESS SALON','1','1013','1','2018-01-23 11:10:27','2018-01-23 11:10:27');</t>
  </si>
  <si>
    <t>insert into control (nombre, estatus, id_cliente, id_admin, created_at, updated_at) values ('SUN ROLL','1','1014','1','2018-01-23 11:10:27','2018-01-23 11:10:27');</t>
  </si>
  <si>
    <t>insert into control (nombre, estatus, id_cliente, id_admin, created_at, updated_at) values ('SUN ROLL SUSHI','1','1014','1','2018-01-23 11:10:27','2018-01-23 11:10:27');</t>
  </si>
  <si>
    <t>insert into control (nombre, estatus, id_cliente, id_admin, created_at, updated_at) values ('SUNLAND SUSHI SSL+','1','1015','1','2018-01-23 11:10:27','2018-01-23 11:10:27');</t>
  </si>
  <si>
    <t>insert into control (nombre, estatus, id_cliente, id_admin, created_at, updated_at) values ('SUNSET A&amp;G BAJA EAT, DRINK &amp; SMILE','1','1028','1','2018-01-23 11:10:27','2018-01-23 11:10:27');</t>
  </si>
  <si>
    <t>insert into control (nombre, estatus, id_cliente, id_admin, created_at, updated_at) values ('SUNWOOD','1','545','1','2018-01-23 11:10:27','2018-01-23 11:10:27');</t>
  </si>
  <si>
    <t>insert into control (nombre, estatus, id_cliente, id_admin, created_at, updated_at) values ('SUPER CAMPEON NG','1','770','1','2018-01-23 11:10:27','2018-01-23 11:10:27');</t>
  </si>
  <si>
    <t>insert into control (nombre, estatus, id_cliente, id_admin, created_at, updated_at) values ('SUPER CAMPEON NG CABALLO 14%','1','770','1','2018-01-23 11:10:27','2018-01-23 11:10:27');</t>
  </si>
  <si>
    <t>insert into control (nombre, estatus, id_cliente, id_admin, created_at, updated_at) values ('SUPER CART','1','1016','1','2018-01-23 11:10:27','2018-01-23 11:10:27');</t>
  </si>
  <si>
    <t>insert into control (nombre, estatus, id_cliente, id_admin, created_at, updated_at) values ('SUPER CHAMPION NG','1','770','1','2018-01-23 11:10:27','2018-01-23 11:10:27');</t>
  </si>
  <si>
    <t>insert into control (nombre, estatus, id_cliente, id_admin, created_at, updated_at) values ('SUPER CHAMPION PLUS NG','1','770','1','2018-01-23 11:10:27','2018-01-23 11:10:27');</t>
  </si>
  <si>
    <t>insert into control (nombre, estatus, id_cliente, id_admin, created_at, updated_at) values ('SUPER COLDY','1','1017','1','2018-01-23 11:10:27','2018-01-23 11:10:27');</t>
  </si>
  <si>
    <t>insert into control (nombre, estatus, id_cliente, id_admin, created_at, updated_at) values ('SUPER COLDYMANÍA','1','1017','1','2018-01-23 11:10:27','2018-01-23 11:10:27');</t>
  </si>
  <si>
    <t>insert into control (nombre, estatus, id_cliente, id_admin, created_at, updated_at) values ('SUPER GELOS','1','1018','1','2018-01-23 11:10:27','2018-01-23 11:10:27');</t>
  </si>
  <si>
    <t>insert into control (nombre, estatus, id_cliente, id_admin, created_at, updated_at) values ('SUPERA ESPECIALIDADES EN PSICOLOGÍA','1','1019','1','2018-01-23 11:10:27','2018-01-23 11:10:27');</t>
  </si>
  <si>
    <t>insert into control (nombre, estatus, id_cliente, id_admin, created_at, updated_at) values ('SUPPORTING FUTURE CHAMPIONS','1','770','1','2018-01-23 11:10:27','2018-01-23 11:10:27');</t>
  </si>
  <si>
    <t>insert into control (nombre, estatus, id_cliente, id_admin, created_at, updated_at) values ('SUPPORTING FUTURRE CHAMPIONS','1','770','1','2018-01-23 11:10:27','2018-01-23 11:10:27');</t>
  </si>
  <si>
    <t>insert into control (nombre, estatus, id_cliente, id_admin, created_at, updated_at) values ('SUS PIES EN BUENAS MANOS','1','559','1','2018-01-23 11:10:27','2018-01-23 11:10:27');</t>
  </si>
  <si>
    <t>insert into control (nombre, estatus, id_cliente, id_admin, created_at, updated_at) values ('SUSAN CARROT´S ICE CREAM &amp; SNACKS','1','1021','1','2018-01-23 11:10:27','2018-01-23 11:10:27');</t>
  </si>
  <si>
    <t>insert into control (nombre, estatus, id_cliente, id_admin, created_at, updated_at) values ('SUSHI LAND 29','1','1022','1','2018-01-23 11:10:27','2018-01-23 11:10:27');</t>
  </si>
  <si>
    <t>insert into control (nombre, estatus, id_cliente, id_admin, created_at, updated_at) values ('SUSHI TO GO (INNOMINADA)','1','1023','1','2018-01-23 11:10:27','2018-01-23 11:10:27');</t>
  </si>
  <si>
    <t>insert into control (nombre, estatus, id_cliente, id_admin, created_at, updated_at) values ('SUSPENSIÓN MASTER ROAD','1','691','1','2018-01-23 11:10:27','2018-01-23 11:10:27');</t>
  </si>
  <si>
    <t>insert into control (nombre, estatus, id_cliente, id_admin, created_at, updated_at) values ('SUSPIROS','1','1024','1','2018-01-23 11:10:27','2018-01-23 11:10:27');</t>
  </si>
  <si>
    <t>insert into control (nombre, estatus, id_cliente, id_admin, created_at, updated_at) values ('SUSPIROS CAKES','1','1024','1','2018-01-23 11:10:27','2018-01-23 11:10:27');</t>
  </si>
  <si>
    <t>insert into control (nombre, estatus, id_cliente, id_admin, created_at, updated_at) values ('SUSPIROS PASTELERIAS','1','1024','1','2018-01-23 11:10:27','2018-01-23 11:10:27');</t>
  </si>
  <si>
    <t>insert into control (nombre, estatus, id_cliente, id_admin, created_at, updated_at) values ('SUSPIROS PASTELERÍAS','1','1024','1','2018-01-23 11:10:27','2018-01-23 11:10:27');</t>
  </si>
  <si>
    <t>insert into control (nombre, estatus, id_cliente, id_admin, created_at, updated_at) values ('T TEMESA','1','1045','1','2018-01-23 11:10:27','2018-01-23 11:10:27');</t>
  </si>
  <si>
    <t>insert into control (nombre, estatus, id_cliente, id_admin, created_at, updated_at) values ('TABO SUSHI AND MARTINI LOUNGE','1','1026','1','2018-01-23 11:10:27','2018-01-23 11:10:27');</t>
  </si>
  <si>
    <t>insert into control (nombre, estatus, id_cliente, id_admin, created_at, updated_at) values ('TAC GLOBAL SOLUTIONS','1','1027','1','2018-01-23 11:10:27','2018-01-23 11:10:27');</t>
  </si>
  <si>
    <t>insert into control (nombre, estatus, id_cliente, id_admin, created_at, updated_at) values ('TAC TOTAL AUTOMATION AND CONTROLS','1','1033','1','2018-01-23 11:10:27','2018-01-23 11:10:27');</t>
  </si>
  <si>
    <t>insert into control (nombre, estatus, id_cliente, id_admin, created_at, updated_at) values ('TACO H GRILL','1','1029','1','2018-01-23 11:10:27','2018-01-23 11:10:27');</t>
  </si>
  <si>
    <t>insert into control (nombre, estatus, id_cliente, id_admin, created_at, updated_at) values ('TACO TON','1','1030','1','2018-01-23 11:10:27','2018-01-23 11:10:27');</t>
  </si>
  <si>
    <t>insert into control (nombre, estatus, id_cliente, id_admin, created_at, updated_at) values ('TACOS CAZ HERRADERO','1','125','1','2018-01-23 11:10:27','2018-01-23 11:10:27');</t>
  </si>
  <si>
    <t>insert into control (nombre, estatus, id_cliente, id_admin, created_at, updated_at) values ('TACOS KEBAB KEBY','1','577','1','2018-01-23 11:10:27','2018-01-23 11:10:27');</t>
  </si>
  <si>
    <t>insert into control (nombre, estatus, id_cliente, id_admin, created_at, updated_at) values ('TACOS ORIENTALES TOC DE CUERNAVACA','1','1032','1','2018-01-23 11:10:27','2018-01-23 11:10:27');</t>
  </si>
  <si>
    <t>insert into control (nombre, estatus, id_cliente, id_admin, created_at, updated_at) values ('TACOS ORIENTALES TOC DE CUERNAVACA LOS AUTENTICOS','1','1032','1','2018-01-23 11:10:27','2018-01-23 11:10:27');</t>
  </si>
  <si>
    <t>insert into control (nombre, estatus, id_cliente, id_admin, created_at, updated_at) values ('TACSA','1','1033','1','2018-01-23 11:10:27','2018-01-23 11:10:27');</t>
  </si>
  <si>
    <t>insert into control (nombre, estatus, id_cliente, id_admin, created_at, updated_at) values ('TAGS OUTFIT STORE','1','426','1','2018-01-23 11:10:27','2018-01-23 11:10:27');</t>
  </si>
  <si>
    <t>insert into control (nombre, estatus, id_cliente, id_admin, created_at, updated_at) values ('TAHITI','1','545','1','2018-01-23 11:10:27','2018-01-23 11:10:27');</t>
  </si>
  <si>
    <t>insert into control (nombre, estatus, id_cliente, id_admin, created_at, updated_at) values ('TAMALES CHIWAWA NÍWAMI','1','1035','1','2018-01-23 11:10:27','2018-01-23 11:10:27');</t>
  </si>
  <si>
    <t>insert into control (nombre, estatus, id_cliente, id_admin, created_at, updated_at) values ('TAMALES DOÑA CECY','1','1034','1','2018-01-23 11:10:27','2018-01-23 11:10:27');</t>
  </si>
  <si>
    <t>insert into control (nombre, estatus, id_cliente, id_admin, created_at, updated_at) values ('TAMALES LA PUR S MA','1','1035','1','2018-01-23 11:10:27','2018-01-23 11:10:27');</t>
  </si>
  <si>
    <t>insert into control (nombre, estatus, id_cliente, id_admin, created_at, updated_at) values ('TAMESIS','1','545','1','2018-01-23 11:10:27','2018-01-23 11:10:27');</t>
  </si>
  <si>
    <t>insert into control (nombre, estatus, id_cliente, id_admin, created_at, updated_at) values ('TANERS','1','1036','1','2018-01-23 11:10:27','2018-01-23 11:10:27');</t>
  </si>
  <si>
    <t>insert into control (nombre, estatus, id_cliente, id_admin, created_at, updated_at) values ('TANNER','1','1036','1','2018-01-23 11:10:27','2018-01-23 11:10:27');</t>
  </si>
  <si>
    <t>insert into control (nombre, estatus, id_cliente, id_admin, created_at, updated_at) values ('TANNERS ROSE','1','1036','1','2018-01-23 11:10:27','2018-01-23 11:10:27');</t>
  </si>
  <si>
    <t>insert into control (nombre, estatus, id_cliente, id_admin, created_at, updated_at) values ('TARAHUMARA CERVEZA ARTESANAL','1','177','1','2018-01-23 11:10:27','2018-01-23 11:10:27');</t>
  </si>
  <si>
    <t>insert into control (nombre, estatus, id_cliente, id_admin, created_at, updated_at) values ('TARAHUMARA MIA','1','1038','1','2018-01-23 11:10:27','2018-01-23 11:10:27');</t>
  </si>
  <si>
    <t>insert into control (nombre, estatus, id_cliente, id_admin, created_at, updated_at) values ('TARAHUMARA MOTORS MOTO SIERRAS DE HIHUAHUA','1','731','1','2018-01-23 11:10:27','2018-01-23 11:10:27');</t>
  </si>
  <si>
    <t>insert into control (nombre, estatus, id_cliente, id_admin, created_at, updated_at) values ('TATTI´SA','1','1039','1','2018-01-23 11:10:27','2018-01-23 11:10:27');</t>
  </si>
  <si>
    <t>insert into control (nombre, estatus, id_cliente, id_admin, created_at, updated_at) values ('TC TODO EN CARPINTERIA Y ALGO MAS','1','250','1','2018-01-23 11:10:27','2018-01-23 11:10:27');</t>
  </si>
  <si>
    <t>insert into control (nombre, estatus, id_cliente, id_admin, created_at, updated_at) values ('TE APOYAMOS PARA QUE CUMPLAS TUS METAS','1','268','1','2018-01-23 11:10:27','2018-01-23 11:10:27');</t>
  </si>
  <si>
    <t>insert into control (nombre, estatus, id_cliente, id_admin, created_at, updated_at) values ('TECNICOS EN ELEVADORES ACP 1980','1','1041','1','2018-01-23 11:10:27','2018-01-23 11:10:27');</t>
  </si>
  <si>
    <t>insert into control (nombre, estatus, id_cliente, id_admin, created_at, updated_at) values ('TECNOCEREALES','1','962','1','2018-01-23 11:10:27','2018-01-23 11:10:27');</t>
  </si>
  <si>
    <t>insert into control (nombre, estatus, id_cliente, id_admin, created_at, updated_at) values ('TEJA ESPAÑOLA TERRACOTA CHIHUAHUA','1','1048','1','2018-01-23 11:10:27','2018-01-23 11:10:27');</t>
  </si>
  <si>
    <t>insert into control (nombre, estatus, id_cliente, id_admin, created_at, updated_at) values ('TELECINE','1','1043','1','2018-01-23 11:10:27','2018-01-23 11:10:27');</t>
  </si>
  <si>
    <t>insert into control (nombre, estatus, id_cliente, id_admin, created_at, updated_at) values ('TEMAL','1','1049','1','2018-01-23 11:10:27','2018-01-23 11:10:27');</t>
  </si>
  <si>
    <t>insert into control (nombre, estatus, id_cliente, id_admin, created_at, updated_at) values ('TEMASCAL PIEDRA CALIENTE','1','1044','1','2018-01-23 11:10:27','2018-01-23 11:10:27');</t>
  </si>
  <si>
    <t>insert into control (nombre, estatus, id_cliente, id_admin, created_at, updated_at) values ('TEMPTATION','1','474','1','2018-01-23 11:10:27','2018-01-23 11:10:27');</t>
  </si>
  <si>
    <t>insert into control (nombre, estatus, id_cliente, id_admin, created_at, updated_at) values ('TEPORAKA','1','1046','1','2018-01-23 11:10:27','2018-01-23 11:10:27');</t>
  </si>
  <si>
    <t>insert into control (nombre, estatus, id_cliente, id_admin, created_at, updated_at) values ('TERRABLOCK','1','1047','1','2018-01-23 11:10:27','2018-01-23 11:10:27');</t>
  </si>
  <si>
    <t>insert into control (nombre, estatus, id_cliente, id_admin, created_at, updated_at) values ('TERRACOTTA CHIHUAHUA FABRICANDO TEJA DE CALIDAD','1','1048','1','2018-01-23 11:10:27','2018-01-23 11:10:27');</t>
  </si>
  <si>
    <t>insert into control (nombre, estatus, id_cliente, id_admin, created_at, updated_at) values ('TERRITORI','1','1050','1','2018-01-23 11:10:27','2018-01-23 11:10:27');</t>
  </si>
  <si>
    <t>insert into control (nombre, estatus, id_cliente, id_admin, created_at, updated_at) values ('TESSUTO','1','545','1','2018-01-23 11:10:27','2018-01-23 11:10:27');</t>
  </si>
  <si>
    <t>insert into control (nombre, estatus, id_cliente, id_admin, created_at, updated_at) values ('TEST N PLATINUM','1','749','1','2018-01-23 11:10:27','2018-01-23 11:10:27');</t>
  </si>
  <si>
    <t>insert into control (nombre, estatus, id_cliente, id_admin, created_at, updated_at) values ('TESTROL','1','749','1','2018-01-23 11:10:27','2018-01-23 11:10:27');</t>
  </si>
  <si>
    <t>insert into control (nombre, estatus, id_cliente, id_admin, created_at, updated_at) values ('THE BLOOP SOUND','1','792','1','2018-01-23 11:10:27','2018-01-23 11:10:27');</t>
  </si>
  <si>
    <t>insert into control (nombre, estatus, id_cliente, id_admin, created_at, updated_at) values ('THE HAPPY MUNCH CO','1','1052','1','2018-01-23 11:10:27','2018-01-23 11:10:27');</t>
  </si>
  <si>
    <t>insert into control (nombre, estatus, id_cliente, id_admin, created_at, updated_at) values ('THE LODGE AT CREEL TLC','1','1053','1','2018-01-23 11:10:27','2018-01-23 11:10:27');</t>
  </si>
  <si>
    <t>insert into control (nombre, estatus, id_cliente, id_admin, created_at, updated_at) values ('THE WODCF','1','1054','1','2018-01-23 11:10:27','2018-01-23 11:10:27');</t>
  </si>
  <si>
    <t>insert into control (nombre, estatus, id_cliente, id_admin, created_at, updated_at) values ('THERMO EXPRESS','1','1055','1','2018-01-23 11:10:27','2018-01-23 11:10:27');</t>
  </si>
  <si>
    <t>insert into control (nombre, estatus, id_cliente, id_admin, created_at, updated_at) values ('THISSEN LECKER PIZZA','1','844','1','2018-01-23 11:10:27','2018-01-23 11:10:27');</t>
  </si>
  <si>
    <t>insert into control (nombre, estatus, id_cliente, id_admin, created_at, updated_at) values ('TIENDAS R-15 TIENES QUE VERLAS','1','1001','1','2018-01-23 11:10:27','2018-01-23 11:10:27');</t>
  </si>
  <si>
    <t>insert into control (nombre, estatus, id_cliente, id_admin, created_at, updated_at) values ('TIGERJET','1','1056','1','2018-01-23 11:10:27','2018-01-23 11:10:27');</t>
  </si>
  <si>
    <t>insert into control (nombre, estatus, id_cliente, id_admin, created_at, updated_at) values ('TIKISS','1','962','1','2018-01-23 11:10:27','2018-01-23 11:10:27');</t>
  </si>
  <si>
    <t>insert into control (nombre, estatus, id_cliente, id_admin, created_at, updated_at) values ('TIKISS D´LITE','1','962','1','2018-01-23 11:10:27','2018-01-23 11:10:27');</t>
  </si>
  <si>
    <t>insert into control (nombre, estatus, id_cliente, id_admin, created_at, updated_at) values ('TIKISS MIX','1','962','1','2018-01-23 11:10:27','2018-01-23 11:10:27');</t>
  </si>
  <si>
    <t>insert into control (nombre, estatus, id_cliente, id_admin, created_at, updated_at) values ('TIPS GIFT SHOP','1','1057','1','2018-01-23 11:10:27','2018-01-23 11:10:27');</t>
  </si>
  <si>
    <t>insert into control (nombre, estatus, id_cliente, id_admin, created_at, updated_at) values ('TITAN WHEYX','1','749','1','2018-01-23 11:10:27','2018-01-23 11:10:27');</t>
  </si>
  <si>
    <t>insert into control (nombre, estatus, id_cliente, id_admin, created_at, updated_at) values ('TLAXCALLI','1','904','1','2018-01-23 11:10:27','2018-01-23 11:10:27');</t>
  </si>
  <si>
    <t>insert into control (nombre, estatus, id_cliente, id_admin, created_at, updated_at) values ('TODO EN CARPINTERIA Y ALGO MAS','1','250','1','2018-01-23 11:10:27','2018-01-23 11:10:27');</t>
  </si>
  <si>
    <t>insert into control (nombre, estatus, id_cliente, id_admin, created_at, updated_at) values ('TODOFUTBOL.MX FUTBOLIZATE EN LINEA','1','386','1','2018-01-23 11:10:27','2018-01-23 11:10:27');</t>
  </si>
  <si>
    <t>insert into control (nombre, estatus, id_cliente, id_admin, created_at, updated_at) values ('TOMIL','1','804','1','2018-01-23 11:10:27','2018-01-23 11:10:27');</t>
  </si>
  <si>
    <t>insert into control (nombre, estatus, id_cliente, id_admin, created_at, updated_at) values ('TOP MAILINK','1','1058','1','2018-01-23 11:10:27','2018-01-23 11:10:27');</t>
  </si>
  <si>
    <t>insert into control (nombre, estatus, id_cliente, id_admin, created_at, updated_at) values ('TOP ME MEDIOS','1','1059','1','2018-01-23 11:10:27','2018-01-23 11:10:27');</t>
  </si>
  <si>
    <t>insert into control (nombre, estatus, id_cliente, id_admin, created_at, updated_at) values ('TORNILLOS TORRE FUERTE','1','1060','1','2018-01-23 11:10:27','2018-01-23 11:10:27');</t>
  </si>
  <si>
    <t>insert into control (nombre, estatus, id_cliente, id_admin, created_at, updated_at) values ('TORTAS ALGODONERAS IBERIA T.I DESDE 1975','1','1065','1','2018-01-23 11:10:27','2018-01-23 11:10:27');</t>
  </si>
  <si>
    <t>insert into control (nombre, estatus, id_cliente, id_admin, created_at, updated_at) values ('TORTAS ALGODONERAS SIBERIA T.S DESDE 1975','1','1065','1','2018-01-23 11:10:27','2018-01-23 11:10:27');</t>
  </si>
  <si>
    <t>insert into control (nombre, estatus, id_cliente, id_admin, created_at, updated_at) values ('TORTAS MEXICO','1','1062','1','2018-01-23 11:10:27','2018-01-23 11:10:27');</t>
  </si>
  <si>
    <t>insert into control (nombre, estatus, id_cliente, id_admin, created_at, updated_at) values ('TORTAS PARRA DESDE 1982','1','1063','1','2018-01-23 11:10:27','2018-01-23 11:10:27');</t>
  </si>
  <si>
    <t>insert into control (nombre, estatus, id_cliente, id_admin, created_at, updated_at) values ('TORTAS PARRA DONDE COMER ES TODA UNA TRADICIÓN','1','1063','1','2018-01-23 11:10:27','2018-01-23 11:10:27');</t>
  </si>
  <si>
    <t>insert into control (nombre, estatus, id_cliente, id_admin, created_at, updated_at) values ('TORTAS PIOLIN','1','1064','1','2018-01-23 11:10:27','2018-01-23 11:10:27');</t>
  </si>
  <si>
    <t>insert into control (nombre, estatus, id_cliente, id_admin, created_at, updated_at) values ('TORTAS PIOLINES','1','1064','1','2018-01-23 11:10:27','2018-01-23 11:10:27');</t>
  </si>
  <si>
    <t>insert into control (nombre, estatus, id_cliente, id_admin, created_at, updated_at) values ('TORTAS SIBERIA TS','1','1065','1','2018-01-23 11:10:27','2018-01-23 11:10:27');</t>
  </si>
  <si>
    <t>insert into control (nombre, estatus, id_cliente, id_admin, created_at, updated_at) values ('TORTILLERIA LA VICTORIA','1','1066','1','2018-01-23 11:10:27','2018-01-23 11:10:27');</t>
  </si>
  <si>
    <t>insert into control (nombre, estatus, id_cliente, id_admin, created_at, updated_at) values ('TQ TRILOGIA QUIMICA','1','1072','1','2018-01-23 11:10:27','2018-01-23 11:10:27');</t>
  </si>
  <si>
    <t>insert into control (nombre, estatus, id_cliente, id_admin, created_at, updated_at) values ('TRACTO PARTES PRE','1','1067','1','2018-01-23 11:10:27','2018-01-23 11:10:27');</t>
  </si>
  <si>
    <t>insert into control (nombre, estatus, id_cliente, id_admin, created_at, updated_at) values ('TRAX CHIHUAHUA','1','1068','1','2018-01-23 11:10:27','2018-01-23 11:10:27');</t>
  </si>
  <si>
    <t>insert into control (nombre, estatus, id_cliente, id_admin, created_at, updated_at) values ('TRE RAN','1','1069','1','2018-01-23 11:10:27','2018-01-23 11:10:27');</t>
  </si>
  <si>
    <t>insert into control (nombre, estatus, id_cliente, id_admin, created_at, updated_at) values ('TREBLY','1','491','1','2018-01-23 11:10:27','2018-01-23 11:10:27');</t>
  </si>
  <si>
    <t>insert into control (nombre, estatus, id_cliente, id_admin, created_at, updated_at) values ('TREE &amp; PLANTS GP GRUPO PAPIGOCHIC','1','466','1','2018-01-23 11:10:27','2018-01-23 11:10:27');</t>
  </si>
  <si>
    <t>insert into control (nombre, estatus, id_cliente, id_admin, created_at, updated_at) values ('TRIANATURAL','1','1070','1','2018-01-23 11:10:27','2018-01-23 11:10:27');</t>
  </si>
  <si>
    <t>insert into control (nombre, estatus, id_cliente, id_admin, created_at, updated_at) values ('TRIBECA','1','1071','1','2018-01-23 11:10:27','2018-01-23 11:10:27');</t>
  </si>
  <si>
    <t>insert into control (nombre, estatus, id_cliente, id_admin, created_at, updated_at) values ('TRITURADORAS DE MARTILLOS EL TIGRE PETERS','1','1073','1','2018-01-23 11:10:27','2018-01-23 11:10:27');</t>
  </si>
  <si>
    <t>insert into control (nombre, estatus, id_cliente, id_admin, created_at, updated_at) values ('TROLL','1','1074','1','2018-01-23 11:10:27','2018-01-23 11:10:27');</t>
  </si>
  <si>
    <t>insert into control (nombre, estatus, id_cliente, id_admin, created_at, updated_at) values ('TSML TABO SUSHI, MARTINIS AND LOUNGE','1','1025','1','2018-01-23 11:10:27','2018-01-23 11:10:27');</t>
  </si>
  <si>
    <t>insert into control (nombre, estatus, id_cliente, id_admin, created_at, updated_at) values ('TU CUMPLEAÑOS VALENTINOS','1','1091','1','2018-01-23 11:10:27','2018-01-23 11:10:27');</t>
  </si>
  <si>
    <t>insert into control (nombre, estatus, id_cliente, id_admin, created_at, updated_at) values ('TU SOCIO EN REDUCCION DE COSTOS','1','772','1','2018-01-23 11:10:27','2018-01-23 11:10:27');</t>
  </si>
  <si>
    <t>insert into control (nombre, estatus, id_cliente, id_admin, created_at, updated_at) values ('tu trabajo, nuestra razon de ser','1','1012','1','2018-01-23 11:10:27','2018-01-23 11:10:27');</t>
  </si>
  <si>
    <t>insert into control (nombre, estatus, id_cliente, id_admin, created_at, updated_at) values ('TURISMAP','1','532','1','2018-01-23 11:10:27','2018-01-23 11:10:27');</t>
  </si>
  <si>
    <t>insert into control (nombre, estatus, id_cliente, id_admin, created_at, updated_at) values ('TURISMO RAPIDOS DELICIAS','1','1078','1','2018-01-23 11:10:27','2018-01-23 11:10:27');</t>
  </si>
  <si>
    <t>insert into control (nombre, estatus, id_cliente, id_admin, created_at, updated_at) values ('U CLINICA UNIVERSIDAD','1','208','1','2018-01-23 11:10:27','2018-01-23 11:10:27');</t>
  </si>
  <si>
    <t>insert into control (nombre, estatus, id_cliente, id_admin, created_at, updated_at) values ('UBJONLINE','1','1079','1','2018-01-23 11:10:27','2018-01-23 11:10:27');</t>
  </si>
  <si>
    <t>insert into control (nombre, estatus, id_cliente, id_admin, created_at, updated_at) values ('UBNK ROPA Y CALZADO','1','1089','1','2018-01-23 11:10:27','2018-01-23 11:10:27');</t>
  </si>
  <si>
    <t>insert into control (nombre, estatus, id_cliente, id_admin, created_at, updated_at) values ('ULIKEL','1','1081','1','2018-01-23 11:10:27','2018-01-23 11:10:27');</t>
  </si>
  <si>
    <t>insert into control (nombre, estatus, id_cliente, id_admin, created_at, updated_at) values ('UMAI','1','1082','1','2018-01-23 11:10:27','2018-01-23 11:10:27');</t>
  </si>
  <si>
    <t>insert into control (nombre, estatus, id_cliente, id_admin, created_at, updated_at) values ('UMARA','1','963','1','2018-01-23 11:10:27','2018-01-23 11:10:27');</t>
  </si>
  <si>
    <t>insert into control (nombre, estatus, id_cliente, id_admin, created_at, updated_at) values ('UN ESPACIO PARA CRECER Y APRENDER','1','77','1','2018-01-23 11:10:27','2018-01-23 11:10:27');</t>
  </si>
  <si>
    <t>insert into control (nombre, estatus, id_cliente, id_admin, created_at, updated_at) values ('UN GUSTO QUE PUEDES DARTE','1','146','1','2018-01-23 11:10:27','2018-01-23 11:10:27');</t>
  </si>
  <si>
    <t>insert into control (nombre, estatus, id_cliente, id_admin, created_at, updated_at) values ('UNA VISION AL FUTURO','1','791','1','2018-01-23 11:10:27','2018-01-23 11:10:27');</t>
  </si>
  <si>
    <t>insert into control (nombre, estatus, id_cliente, id_admin, created_at, updated_at) values ('UNA VISIÓN AL FUTURO','1','791','1','2018-01-23 11:10:27','2018-01-23 11:10:27');</t>
  </si>
  <si>
    <t>insert into control (nombre, estatus, id_cliente, id_admin, created_at, updated_at) values ('UNE','1','1083','1','2018-01-23 11:10:27','2018-01-23 11:10:27');</t>
  </si>
  <si>
    <t>insert into control (nombre, estatus, id_cliente, id_admin, created_at, updated_at) values ('UNIFRUT','1','1086','1','2018-01-23 11:10:27','2018-01-23 11:10:27');</t>
  </si>
  <si>
    <t>insert into control (nombre, estatus, id_cliente, id_admin, created_at, updated_at) values ('UNIKA HOME','1','1087','1','2018-01-23 11:10:27','2018-01-23 11:10:27');</t>
  </si>
  <si>
    <t>insert into control (nombre, estatus, id_cliente, id_admin, created_at, updated_at) values ('UNIKA HOME 101','1','1087','1','2018-01-23 11:10:27','2018-01-23 11:10:27');</t>
  </si>
  <si>
    <t>insert into control (nombre, estatus, id_cliente, id_admin, created_at, updated_at) values ('UNION DE ESFUERZOS UCACSA','1','1080','1','2018-01-23 11:10:27','2018-01-23 11:10:27');</t>
  </si>
  <si>
    <t>insert into control (nombre, estatus, id_cliente, id_admin, created_at, updated_at) values ('UNUSEA','1','792','1','2018-01-23 11:10:27','2018-01-23 11:10:27');</t>
  </si>
  <si>
    <t>insert into control (nombre, estatus, id_cliente, id_admin, created_at, updated_at) values ('U-RENT','1','1090','1','2018-01-23 11:10:27','2018-01-23 11:10:27');</t>
  </si>
  <si>
    <t>insert into control (nombre, estatus, id_cliente, id_admin, created_at, updated_at) values ('US DOLLAR R&amp;G','1','385','1','2018-01-23 11:10:27','2018-01-23 11:10:27');</t>
  </si>
  <si>
    <t>insert into control (nombre, estatus, id_cliente, id_admin, created_at, updated_at) values ('USI','1','1001','1','2018-01-23 11:10:27','2018-01-23 11:10:27');</t>
  </si>
  <si>
    <t>insert into control (nombre, estatus, id_cliente, id_admin, created_at, updated_at) values ('USTED NUESTRO MEJOR CLIENTE','1','730','1','2018-01-23 11:10:27','2018-01-23 11:10:27');</t>
  </si>
  <si>
    <t>insert into control (nombre, estatus, id_cliente, id_admin, created_at, updated_at) values ('VACAS FLACAS','1','792','1','2018-01-23 11:10:27','2018-01-23 11:10:27');</t>
  </si>
  <si>
    <t>insert into control (nombre, estatus, id_cliente, id_admin, created_at, updated_at) values ('VALEMAS EL VALE QUE MAS VALE','1','292','1','2018-01-23 11:10:27','2018-01-23 11:10:27');</t>
  </si>
  <si>
    <t>insert into control (nombre, estatus, id_cliente, id_admin, created_at, updated_at) values ('VALENTINOS FOREVER 1977','1','1092','1','2018-01-23 11:10:27','2018-01-23 11:10:27');</t>
  </si>
  <si>
    <t>insert into control (nombre, estatus, id_cliente, id_admin, created_at, updated_at) values ('VALTERRA AUTOMOTRIZ','1','1093','1','2018-01-23 11:10:27','2018-01-23 11:10:27');</t>
  </si>
  <si>
    <t>insert into control (nombre, estatus, id_cliente, id_admin, created_at, updated_at) values ('VANCOUVER DONUT´S','1','1094','1','2018-01-23 11:10:27','2018-01-23 11:10:27');</t>
  </si>
  <si>
    <t>insert into control (nombre, estatus, id_cliente, id_admin, created_at, updated_at) values ('VAQUERO SAFETY','1','874','1','2018-01-23 11:10:27','2018-01-23 11:10:27');</t>
  </si>
  <si>
    <t>insert into control (nombre, estatus, id_cliente, id_admin, created_at, updated_at) values ('VELO BICIMENSAJERIA','1','1095','1','2018-01-23 11:10:27','2018-01-23 11:10:27');</t>
  </si>
  <si>
    <t>insert into control (nombre, estatus, id_cliente, id_admin, created_at, updated_at) values ('VENTAFACIL','1','1096','1','2018-01-23 11:10:27','2018-01-23 11:10:27');</t>
  </si>
  <si>
    <t>insert into control (nombre, estatus, id_cliente, id_admin, created_at, updated_at) values ('VERDE COLORADO','1','359','1','2018-01-23 11:10:27','2018-01-23 11:10:27');</t>
  </si>
  <si>
    <t>insert into control (nombre, estatus, id_cliente, id_admin, created_at, updated_at) values ('VERDIN','1','474','1','2018-01-23 11:10:27','2018-01-23 11:10:27');</t>
  </si>
  <si>
    <t>insert into control (nombre, estatus, id_cliente, id_admin, created_at, updated_at) values ('VERONA INTERCERAMIC','1','545','1','2018-01-23 11:10:27','2018-01-23 11:10:27');</t>
  </si>
  <si>
    <t>insert into control (nombre, estatus, id_cliente, id_admin, created_at, updated_at) values ('VERTEX OP','1','1097','1','2018-01-23 11:10:27','2018-01-23 11:10:27');</t>
  </si>
  <si>
    <t>insert into control (nombre, estatus, id_cliente, id_admin, created_at, updated_at) values ('VERY NICE','1','963','1','2018-01-23 11:10:27','2018-01-23 11:10:27');</t>
  </si>
  <si>
    <t>insert into control (nombre, estatus, id_cliente, id_admin, created_at, updated_at) values ('VET HOUSE','1','1098','1','2018-01-23 11:10:27','2018-01-23 11:10:27');</t>
  </si>
  <si>
    <t>insert into control (nombre, estatus, id_cliente, id_admin, created_at, updated_at) values ('VETERINARIA LOYA','1','1099','1','2018-01-23 11:10:27','2018-01-23 11:10:27');</t>
  </si>
  <si>
    <t>insert into control (nombre, estatus, id_cliente, id_admin, created_at, updated_at) values ('VETERINARIA RAMOS','1','1100','1','2018-01-23 11:10:27','2018-01-23 11:10:27');</t>
  </si>
  <si>
    <t>insert into control (nombre, estatus, id_cliente, id_admin, created_at, updated_at) values ('VETERINARIA SIGALA','1','1101','1','2018-01-23 11:10:27','2018-01-23 11:10:27');</t>
  </si>
  <si>
    <t>insert into control (nombre, estatus, id_cliente, id_admin, created_at, updated_at) values ('VG VAGA','1','1102','1','2018-01-23 11:10:27','2018-01-23 11:10:27');</t>
  </si>
  <si>
    <t>insert into control (nombre, estatus, id_cliente, id_admin, created_at, updated_at) values ('VIAJE A LAS 7 MARAVILLAS','1','1125','1','2018-01-23 11:10:27','2018-01-23 11:10:27');</t>
  </si>
  <si>
    <t>insert into control (nombre, estatus, id_cliente, id_admin, created_at, updated_at) values ('VIAPRO','1','1103','1','2018-01-23 11:10:27','2018-01-23 11:10:27');</t>
  </si>
  <si>
    <t>insert into control (nombre, estatus, id_cliente, id_admin, created_at, updated_at) values ('VICTOR BELTRAN DEL RIO','1','791','1','2018-01-23 11:10:27','2018-01-23 11:10:27');</t>
  </si>
  <si>
    <t>insert into control (nombre, estatus, id_cliente, id_admin, created_at, updated_at) values ('VICTORIA TUORS OPERADORA DE VIAJES','1','1104','1','2018-01-23 11:10:27','2018-01-23 11:10:27');</t>
  </si>
  <si>
    <t>insert into control (nombre, estatus, id_cliente, id_admin, created_at, updated_at) values ('VIENA','1','341','1','2018-01-23 11:10:27','2018-01-23 11:10:27');</t>
  </si>
  <si>
    <t>insert into control (nombre, estatus, id_cliente, id_admin, created_at, updated_at) values ('VIG PIZZA','1','1105','1','2018-01-23 11:10:27','2018-01-23 11:10:27');</t>
  </si>
  <si>
    <t>insert into control (nombre, estatus, id_cliente, id_admin, created_at, updated_at) values ('VILNA','1','545','1','2018-01-23 11:10:27','2018-01-23 11:10:27');</t>
  </si>
  <si>
    <t>insert into control (nombre, estatus, id_cliente, id_admin, created_at, updated_at) values ('VIMARK','1','1106','1','2018-01-23 11:10:27','2018-01-23 11:10:27');</t>
  </si>
  <si>
    <t>insert into control (nombre, estatus, id_cliente, id_admin, created_at, updated_at) values ('VIRTUAL COMPUTER','1','1107','1','2018-01-23 11:10:27','2018-01-23 11:10:27');</t>
  </si>
  <si>
    <t>insert into control (nombre, estatus, id_cliente, id_admin, created_at, updated_at) values ('VISA DEL NORTE','1','1109','1','2018-01-23 11:10:27','2018-01-23 11:10:27');</t>
  </si>
  <si>
    <t>insert into control (nombre, estatus, id_cliente, id_admin, created_at, updated_at) values ('VISA STEAK STATION','1','1109','1','2018-01-23 11:10:27','2018-01-23 11:10:27');</t>
  </si>
  <si>
    <t>insert into control (nombre, estatus, id_cliente, id_admin, created_at, updated_at) values ('VISION SALUDABLE','1','1110','1','2018-01-23 11:10:27','2018-01-23 11:10:27');</t>
  </si>
  <si>
    <t>insert into control (nombre, estatus, id_cliente, id_admin, created_at, updated_at) values ('VITAL DUAL SYSTEMS VDS','1','1111','1','2018-01-23 11:10:27','2018-01-23 11:10:27');</t>
  </si>
  <si>
    <t>insert into control (nombre, estatus, id_cliente, id_admin, created_at, updated_at) values ('VIVA DESARROLLOS Y SERVICIOS VIVA','1','319','1','2018-01-23 11:10:27','2018-01-23 11:10:27');</t>
  </si>
  <si>
    <t>insert into control (nombre, estatus, id_cliente, id_admin, created_at, updated_at) values ('VIVIENDA VERDE','1','462','1','2018-01-23 11:10:27','2018-01-23 11:10:27');</t>
  </si>
  <si>
    <t>insert into control (nombre, estatus, id_cliente, id_admin, created_at, updated_at) values ('VORTEX','1','1113','1','2018-01-23 11:10:27','2018-01-23 11:10:27');</t>
  </si>
  <si>
    <t>insert into control (nombre, estatus, id_cliente, id_admin, created_at, updated_at) values ('VOY SEGURO MEXICO','1','609','1','2018-01-23 11:10:27','2018-01-23 11:10:27');</t>
  </si>
  <si>
    <t>insert into control (nombre, estatus, id_cliente, id_admin, created_at, updated_at) values ('VTS VIRTUAL TECHNOLOGY SYSTEMS','1','1115','1','2018-01-23 11:10:27','2018-01-23 11:10:27');</t>
  </si>
  <si>
    <t>insert into control (nombre, estatus, id_cliente, id_admin, created_at, updated_at) values ('VYCCHIHUAHUA.COM','1','1127','1','2018-01-23 11:10:27','2018-01-23 11:10:27');</t>
  </si>
  <si>
    <t>insert into control (nombre, estatus, id_cliente, id_admin, created_at, updated_at) values ('W WOOLFOLK','1','1127','1','2018-01-23 11:10:27','2018-01-23 11:10:27');</t>
  </si>
  <si>
    <t>insert into control (nombre, estatus, id_cliente, id_admin, created_at, updated_at) values ('WEAR THE DRESS WD','1','1116','1','2018-01-23 11:10:27','2018-01-23 11:10:27');</t>
  </si>
  <si>
    <t>insert into control (nombre, estatus, id_cliente, id_admin, created_at, updated_at) values ('WESTERN RANCH POULTRY RECIPE DOG FOOD','1','1118','1','2018-01-23 11:10:27','2018-01-23 11:10:27');</t>
  </si>
  <si>
    <t>insert into control (nombre, estatus, id_cliente, id_admin, created_at, updated_at) values ('WIEBOXSTARS','1','1119','1','2018-01-23 11:10:27','2018-01-23 11:10:27');</t>
  </si>
  <si>
    <t>insert into control (nombre, estatus, id_cliente, id_admin, created_at, updated_at) values ('WINDOORS','1','1120','1','2018-01-23 11:10:27','2018-01-23 11:10:27');</t>
  </si>
  <si>
    <t>insert into control (nombre, estatus, id_cliente, id_admin, created_at, updated_at) values ('WINE NOT?','1','609','1','2018-01-23 11:10:27','2018-01-23 11:10:27');</t>
  </si>
  <si>
    <t>insert into control (nombre, estatus, id_cliente, id_admin, created_at, updated_at) values ('WINTEC WINDOWS TECNOLOGY','1','1121','1','2018-01-23 11:10:27','2018-01-23 11:10:27');</t>
  </si>
  <si>
    <t>insert into control (nombre, estatus, id_cliente, id_admin, created_at, updated_at) values ('WM WEB MONITOR','1','446','1','2018-01-23 11:10:27','2018-01-23 11:10:27');</t>
  </si>
  <si>
    <t>insert into control (nombre, estatus, id_cliente, id_admin, created_at, updated_at) values ('WOLMAR','1','1123','1','2018-01-23 11:10:27','2018-01-23 11:10:27');</t>
  </si>
  <si>
    <t>insert into control (nombre, estatus, id_cliente, id_admin, created_at, updated_at) values ('WOLMARSA','1','1123','1','2018-01-23 11:10:27','2018-01-23 11:10:27');</t>
  </si>
  <si>
    <t>insert into control (nombre, estatus, id_cliente, id_admin, created_at, updated_at) values ('WOMEN&amp;MEN CENTRO DE DERMATOLOGIA COSMETICA INTEGRAL','1','1124','1','2018-01-23 11:10:27','2018-01-23 11:10:27');</t>
  </si>
  <si>
    <t>insert into control (nombre, estatus, id_cliente, id_admin, created_at, updated_at) values ('WONDER EXPERIENCE','1','1125','1','2018-01-23 11:10:27','2018-01-23 11:10:27');</t>
  </si>
  <si>
    <t>insert into control (nombre, estatus, id_cliente, id_admin, created_at, updated_at) values ('WOOD TRAILS','1','545','1','2018-01-23 11:10:27','2018-01-23 11:10:27');</t>
  </si>
  <si>
    <t>insert into control (nombre, estatus, id_cliente, id_admin, created_at, updated_at) values ('WOODWORK INTERIOR DESING','1','1126','1','2018-01-23 11:10:27','2018-01-23 11:10:27');</t>
  </si>
  <si>
    <t>insert into control (nombre, estatus, id_cliente, id_admin, created_at, updated_at) values ('WORK SAFE','1','1128','1','2018-01-23 11:10:27','2018-01-23 11:10:27');</t>
  </si>
  <si>
    <t>insert into control (nombre, estatus, id_cliente, id_admin, created_at, updated_at) values ('WORKING MINER','1','874','1','2018-01-23 11:10:27','2018-01-23 11:10:27');</t>
  </si>
  <si>
    <t>insert into control (nombre, estatus, id_cliente, id_admin, created_at, updated_at) values ('WORKING TOGETHER FOR A BETTER TOMORROW','1','211','1','2018-01-23 11:10:27','2018-01-23 11:10:27');</t>
  </si>
  <si>
    <t>insert into control (nombre, estatus, id_cliente, id_admin, created_at, updated_at) values ('WRAGNNER','1','1129','1','2018-01-23 11:10:27','2018-01-23 11:10:27');</t>
  </si>
  <si>
    <t>insert into control (nombre, estatus, id_cliente, id_admin, created_at, updated_at) values ('WWW.9MMNOTICIAS.COM','1','352','1','2018-01-23 11:10:27','2018-01-23 11:10:27');</t>
  </si>
  <si>
    <t>insert into control (nombre, estatus, id_cliente, id_admin, created_at, updated_at) values ('WWW.CABALLO.TV','1','1130','1','2018-01-23 11:10:27','2018-01-23 11:10:27');</t>
  </si>
  <si>
    <t>insert into control (nombre, estatus, id_cliente, id_admin, created_at, updated_at) values ('WWW.ECLASIFICA2.COM','1','1131','1','2018-01-23 11:10:27','2018-01-23 11:10:27');</t>
  </si>
  <si>
    <t>insert into control (nombre, estatus, id_cliente, id_admin, created_at, updated_at) values ('WWW.FRONTENET.COM','1','352','1','2018-01-23 11:10:27','2018-01-23 11:10:27');</t>
  </si>
  <si>
    <t>insert into control (nombre, estatus, id_cliente, id_admin, created_at, updated_at) values ('XALDO','1','1132','1','2018-01-23 11:10:27','2018-01-23 11:10:27');</t>
  </si>
  <si>
    <t>insert into control (nombre, estatus, id_cliente, id_admin, created_at, updated_at) values ('XMART OFFICE','1','47','1','2018-01-23 11:10:27','2018-01-23 11:10:27');</t>
  </si>
  <si>
    <t>insert into control (nombre, estatus, id_cliente, id_admin, created_at, updated_at) values ('XMART OFFICE TIENDA DIGITAL','1','772','1','2018-01-23 11:10:27','2018-01-23 11:10:27');</t>
  </si>
  <si>
    <t>insert into control (nombre, estatus, id_cliente, id_admin, created_at, updated_at) values ('XOL PARK','1','1133','1','2018-01-23 11:10:27','2018-01-23 11:10:27');</t>
  </si>
  <si>
    <t>insert into control (nombre, estatus, id_cliente, id_admin, created_at, updated_at) values ('XTRA LIMPIO','1','883','1','2018-01-23 11:10:27','2018-01-23 11:10:27');</t>
  </si>
  <si>
    <t>insert into control (nombre, estatus, id_cliente, id_admin, created_at, updated_at) values ('XTRAINING CHALLENGE YOURSELF','1','1134','1','2018-01-23 11:10:27','2018-01-23 11:10:27');</t>
  </si>
  <si>
    <t>insert into control (nombre, estatus, id_cliente, id_admin, created_at, updated_at) values ('Y LA REMODELACION ¿CUANDO?','1','545','1','2018-01-23 11:10:27','2018-01-23 11:10:27');</t>
  </si>
  <si>
    <t>insert into control (nombre, estatus, id_cliente, id_admin, created_at, updated_at) values ('YAJI','1','963','1','2018-01-23 11:10:27','2018-01-23 11:10:27');</t>
  </si>
  <si>
    <t>insert into control (nombre, estatus, id_cliente, id_admin, created_at, updated_at) values ('YSYUS NATURALMENTE','1','1115','1','2018-01-23 11:10:27','2018-01-23 11:10:27');</t>
  </si>
  <si>
    <t>insert into control (nombre, estatus, id_cliente, id_admin, created_at, updated_at) values ('YUSO BY EXECUTIVE TRANSPORT','1','389','1','2018-01-23 11:10:27','2018-01-23 11:10:27');</t>
  </si>
  <si>
    <t>insert into control (nombre, estatus, id_cliente, id_admin, created_at, updated_at) values ('Z RIOS RIOS CIA','1','923','1','2018-01-23 11:10:27','2018-01-23 11:10:27');</t>
  </si>
  <si>
    <t>insert into control (nombre, estatus, id_cliente, id_admin, created_at, updated_at) values ('Z TU SOLUCION CREDITOS PERSONALES','1','1076','1','2018-01-23 11:10:27','2018-01-23 11:10:27');</t>
  </si>
  <si>
    <t>insert into control (nombre, estatus, id_cliente, id_admin, created_at, updated_at) values ('Y LA REMODELACION CUANDO','1','545','1','2018-01-23 11:10:27','2018-01-23 11:10:27');</t>
  </si>
  <si>
    <t>insert into control (nombre, estatus, id_cliente, id_admin, created_at, updated_at) values ('BAWI','1','76','1','2018-01-23 11:10:27','2018-01-23 11:10:27');</t>
  </si>
  <si>
    <t>insert into control (nombre, estatus, id_cliente, id_admin, created_at, updated_at) values ('C2BLACK','1','749','1','2018-01-23 11:10:27','2018-01-23 11:10:27');</t>
  </si>
  <si>
    <t>insert into control (nombre, estatus, id_cliente, id_admin, created_at, updated_at) values ('CARNIDRIK','1','749','1','2018-01-23 11:10:27','2018-01-23 11:10:27');</t>
  </si>
  <si>
    <t>insert into control (nombre, estatus, id_cliente, id_admin, created_at, updated_at) values ('COMPLEJO CAPILAR ROSE','1','231','1','2018-01-23 11:10:27','2018-01-23 11:10:27');</t>
  </si>
  <si>
    <t>insert into control (nombre, estatus, id_cliente, id_admin, created_at, updated_at) values ('ESCUADRÓN ABD','1','380','1','2018-01-23 11:10:27','2018-01-23 11:10:27');</t>
  </si>
  <si>
    <t>insert into control (nombre, estatus, id_cliente, id_admin, created_at, updated_at) values ('FOLIREGEN','1','749','1','2018-01-23 11:10:27','2018-01-23 11:10:27');</t>
  </si>
  <si>
    <t>insert into control (nombre, estatus, id_cliente, id_admin, created_at, updated_at) values ('HACEMOS TANGIBLE LO INTANGIBLE, PROTEGE TUS IDEAS','1','1','1','2018-01-23 11:10:27','2018-01-23 11:10:27');</t>
  </si>
  <si>
    <t>insert into control (nombre, estatus, id_cliente, id_admin, created_at, updated_at) values ('k&amp;m COFFE SHOP','1','572','1','2018-01-23 11:10:27','2018-01-23 11:10:27');</t>
  </si>
  <si>
    <t>insert into control (nombre, estatus, id_cliente, id_admin, created_at, updated_at) values ('M.I P1515L','1','830','1','2018-01-23 11:10:27','2018-01-23 11:10:27');</t>
  </si>
  <si>
    <t>insert into control (nombre, estatus, id_cliente, id_admin, created_at, updated_at) values ('M.I P1530L','1','830','1','2018-01-23 11:10:27','2018-01-23 11:10:27');</t>
  </si>
  <si>
    <t>insert into control (nombre, estatus, id_cliente, id_admin, created_at, updated_at) values ('M.I P3030L','1','830','1','2018-01-23 11:10:27','2018-01-23 11:10:27');</t>
  </si>
  <si>
    <t>insert into control (nombre, estatus, id_cliente, id_admin, created_at, updated_at) values ('M.I P40-4040L','1','830','1','2018-01-23 11:10:27','2018-01-23 11:10:27');</t>
  </si>
  <si>
    <t>insert into control (nombre, estatus, id_cliente, id_admin, created_at, updated_at) values ('M.I P40-4080L','1','830','1','2018-01-23 11:10:27','2018-01-23 11:10:27');</t>
  </si>
  <si>
    <t>insert into control (nombre, estatus, id_cliente, id_admin, created_at, updated_at) values ('M.I P40-8080L','1','830','1','2018-01-23 11:10:27','2018-01-23 11:10:27');</t>
  </si>
  <si>
    <t>insert into control (nombre, estatus, id_cliente, id_admin, created_at, updated_at) values ('M.I. DE PERFIL EXTRUIDO 1.5 X 3"','1','830','1','2018-01-23 11:10:27','2018-01-23 11:10:27');</t>
  </si>
  <si>
    <t>insert into control (nombre, estatus, id_cliente, id_admin, created_at, updated_at) values ('M.I. DE PERFIL EXTRUIDO 25mm','1','830','1','2018-01-23 11:10:27','2018-01-23 11:10:27');</t>
  </si>
  <si>
    <t>insert into control (nombre, estatus, id_cliente, id_admin, created_at, updated_at) values ('M.I. DE PERFIL EXTRUIDO 3"','1','830','1','2018-01-23 11:10:27','2018-01-23 11:10:27');</t>
  </si>
  <si>
    <t>insert into control (nombre, estatus, id_cliente, id_admin, created_at, updated_at) values ('M.I. DE PERFIL EXTRUIDO P1515L','1','830','1','2018-01-23 11:10:27','2018-01-23 11:10:27');</t>
  </si>
  <si>
    <t>insert into control (nombre, estatus, id_cliente, id_admin, created_at, updated_at) values ('MENUSANDPLACE','1','701','1','2018-01-23 11:10:27','2018-01-23 11:10:27');</t>
  </si>
  <si>
    <t>insert into control (nombre, estatus, id_cliente, id_admin, created_at, updated_at) values ('MUSCLE GOODNESS','1','749','1','2018-01-23 11:10:27','2018-01-23 11:10:27');</t>
  </si>
  <si>
    <t>insert into control (nombre, estatus, id_cliente, id_admin, created_at, updated_at) values ('P45-4545L','1','830','1','2018-01-23 11:10:27','2018-01-23 11:10:27');</t>
  </si>
  <si>
    <t>insert into control (nombre, estatus, id_cliente, id_admin, created_at, updated_at) values ('P45-4590L','1','830','1','2018-01-23 11:10:27','2018-01-23 11:10:27');</t>
  </si>
  <si>
    <t>insert into control (nombre, estatus, id_cliente, id_admin, created_at, updated_at) values ('P45-9090L','1','830','1','2018-01-23 11:10:27','2018-01-23 11:10:27');</t>
  </si>
  <si>
    <t>insert into control (nombre, estatus, id_cliente, id_admin, created_at, updated_at) values ('PEI','1','830','1','2018-01-23 11:10:27','2018-01-23 11:10:27');</t>
  </si>
  <si>
    <t>insert into control (nombre, estatus, id_cliente, id_admin, created_at, updated_at) values ('REFLECTORES (REVISTA)','1','901','1','2018-01-23 11:10:27','2018-01-23 11:10:27');</t>
  </si>
  <si>
    <t>insert into control (nombre, estatus, id_cliente, id_admin, created_at, updated_at) values ('SISTEMA DE REDUCCION DE TIEMPOS MUERTOS Y MONITOREO DE INDICADORES CLAVE DE PROCESOS INDUSTRIALES','1','837','1','2018-01-23 11:10:27','2018-01-23 11:10:27');</t>
  </si>
  <si>
    <t>insert into control (nombre, estatus, id_cliente, id_admin, created_at, updated_at) values ('TAPI BOY','1','937','1','2018-01-23 11:10:27','2018-01-23 11:10:27');</t>
  </si>
  <si>
    <t>insert into control (nombre, estatus, id_cliente, id_admin, created_at, updated_at) values ('WIEBOXSTAR','1','1119','1','2018-01-23 11:10:27','2018-01-23 11:10:27');</t>
  </si>
  <si>
    <t>insert into control (nombre, estatus, id_cliente, id_admin, created_at, updated_at) values ('WOOLFOLK "MEMORIAS FELICES PARA SIEMPRE"','1','1127','1','2018-01-23 11:10:27','2018-01-23 11:10:27');</t>
  </si>
  <si>
    <t>insert into control (nombre, estatus, id_cliente, id_admin, created_at, updated_at) values ('A BRIGHT BUSINESS','1','1142','1','2018-01-23 11:10:27','2018-01-23 11:10:27');</t>
  </si>
  <si>
    <t>insert into control (nombre, estatus, id_cliente, id_admin, created_at, updated_at) values ('EL R RESTAURANT','1','1143','1','2018-01-23 11:10:27','2018-01-23 11:10:27');</t>
  </si>
  <si>
    <t>insert into control (nombre, estatus, id_cliente, id_admin, created_at, updated_at) values ('EL RAKÓ RESTAURANT','1','1143','1','2018-01-23 11:10:27','2018-01-23 11:10:27');</t>
  </si>
  <si>
    <t>insert into control (nombre, estatus, id_cliente, id_admin, created_at, updated_at) values ('EMBLEMA Z','1','1140','1','2018-01-23 11:10:27','2018-01-23 11:10:27');</t>
  </si>
  <si>
    <t>insert into control (nombre, estatus, id_cliente, id_admin, created_at, updated_at) values ('GRUPO CORONA','1','1141','1','2018-01-23 11:10:27','2018-01-23 11:10:27');</t>
  </si>
  <si>
    <t>insert into control (nombre, estatus, id_cliente, id_admin, created_at, updated_at) values ('ZAPATERÍA CORONA','1','1141','1','2018-01-23 11:10:27','2018-01-23 11:10:27');</t>
  </si>
  <si>
    <t>insert into control (nombre, estatus, id_cliente, id_admin, created_at, updated_at) values ('YAKI BALL','1','1135','1','2018-01-23 11:10:27','2018-01-23 11:10:27');</t>
  </si>
  <si>
    <t>insert into control (nombre, estatus, id_cliente, id_admin, created_at, updated_at) values ('YAKI-YANG','1','1135','1','2018-01-23 11:10:27','2018-01-23 11:10:27');</t>
  </si>
  <si>
    <t>insert into control (nombre, estatus, id_cliente, id_admin, created_at, updated_at) values ('YAQUIS DE OBREGON','1','1136','1','2018-01-23 11:10:27','2018-01-23 11:10:27');</t>
  </si>
  <si>
    <t>insert into control (nombre, estatus, id_cliente, id_admin, created_at, updated_at) values ('YARPO','1','1137','1','2018-01-23 11:10:27','2018-01-23 11:10:27');</t>
  </si>
  <si>
    <t>insert into control (nombre, estatus, id_cliente, id_admin, created_at, updated_at) values ('YGD YSLETA GARAGE DOOR','1','1139','1','2018-01-23 11:10:27','2018-01-23 11:10:27');</t>
  </si>
  <si>
    <t>insert into control (nombre, estatus, id_cliente, id_admin, created_at, updated_at) values ('YOMM YOGO BECOME HEALTHY YY','1','1138','1','2018-01-23 11:10:27','2018-01-23 11:10:27');</t>
  </si>
  <si>
    <t>insert into control (nombre, estatus, id_cliente, id_admin, created_at, updated_at) values ('YSLETA GARAGE DOOR DE CHIHUAHUA','1','1139','1','2018-01-23 11:10:27','2018-01-23 11:10:27');</t>
  </si>
  <si>
    <t>insert into control (nombre, estatus, id_cliente, id_admin, created_at, updated_at) values ('Z ZAPETAS ZUPER VARA','1','1144','1','2018-01-23 11:10:27','2018-01-23 11:10:27');</t>
  </si>
  <si>
    <t>insert into control (nombre, estatus, id_cliente, id_admin, created_at, updated_at) values ('ZAPPHIRE TRADING COMPANY','1','1142','1','2018-01-23 11:10:27','2018-01-23 11:10:27');</t>
  </si>
  <si>
    <t>insert into control (nombre, estatus, id_cliente, id_admin, created_at, updated_at) values ('ZARO','1','1143','1','2018-01-23 11:10:27','2018-01-23 11:10:27');</t>
  </si>
  <si>
    <t>insert into control (nombre, estatus, id_cliente, id_admin, created_at, updated_at) values ('ZUPER VARA','1','1144','1','2018-01-23 11:10:27','2018-01-23 11:10:27');</t>
  </si>
  <si>
    <t>A GRUPO INDUSTRIAL ADVANTAGE TECNOLOGIA</t>
  </si>
  <si>
    <t>evacastrob@hotmai.com´</t>
  </si>
  <si>
    <t>O´Reilly Vargas,</t>
  </si>
  <si>
    <t>O´Reilly Vargas</t>
  </si>
  <si>
    <t>insert into users (nombre, email, email2, email3, telefono, telefono2, telefono3, estatus, id_cliente, created_at, updated_at) values ('</t>
  </si>
  <si>
    <t>insert into users (nombre, email, email2, email3, telefono, telefono2, telefono3, estatus, id_cliente, created_at, updated_at) values ('
Bernardo Emilio Valenzuela Salazar','drbernardovalenzuela@gmail.com','','','259-21-96','','','1','376','2018-01-27 11:10:27','2018-01-27 11:10:27');</t>
  </si>
  <si>
    <t>insert into users (nombre, email, email2, email3, telefono, telefono2, telefono3, estatus, id_cliente, created_at, updated_at) values ('
Edgar Alejandro Jurado Romero','transporte.effektive@gmail.com','','','4255677','','','1','29','2018-01-27 11:10:27','2018-01-27 11:10:27');</t>
  </si>
  <si>
    <t>insert into users (nombre, email, email2, email3, telefono, telefono2, telefono3, estatus, id_cliente, created_at, updated_at) values ('Aaron Raul Rodriguez Corral','aaronrrc@gmail.com,','carlosvm_04@msn.com','','625 582 36 09','625 115 4828','','1','1074','2018-01-27 11:10:27','2018-01-27 11:10:27');</t>
  </si>
  <si>
    <t>insert into users (nombre, email, email2, email3, telefono, telefono2, telefono3, estatus, id_cliente, created_at, updated_at) values ('Abecedario Del Automovil S.A. De C.V.','mhernandez@abecedariodelautomovil.com','','','4167138','6144883897','','1','706','2018-01-27 11:10:27','2018-01-27 11:10:27');</t>
  </si>
  <si>
    <t>insert into users (nombre, email, email2, email3, telefono, telefono2, telefono3, estatus, id_cliente, created_at, updated_at) values ('Abel Gerardo Guzman Chavez','generalaudio@prodigy.net.mx','','','4172450','','','1','428','2018-01-27 11:10:27','2018-01-27 11:10:27');</t>
  </si>
  <si>
    <t>insert into users (nombre, email, email2, email3, telefono, telefono2, telefono3, estatus, id_cliente, created_at, updated_at) values ('Abel Raymundo Salas Portillo','rayo62@hotmail.com','','','6144147767','','','1','1032','2018-01-27 11:10:27','2018-01-27 11:10:27');</t>
  </si>
  <si>
    <t>insert into users (nombre, email, email2, email3, telefono, telefono2, telefono3, estatus, id_cliente, created_at, updated_at) values ('Abelardo Garza Moriel','abel64@hotmail.com','','','614 4109898','','','1','139','2018-01-27 11:10:27','2018-01-27 11:10:27');</t>
  </si>
  <si>
    <t>insert into users (nombre, email, email2, email3, telefono, telefono2, telefono3, estatus, id_cliente, created_at, updated_at) values ('Abraham Heide Ennis','abraham@trailer.com.mx','karina@trailer.com','karinariv@hotmail.com','6255877200','6255908508','','1','470','2018-01-27 11:10:27','2018-01-27 11:10:27');</t>
  </si>
  <si>
    <t>insert into users (nombre, email, email2, email3, telefono, telefono2, telefono3, estatus, id_cliente, created_at, updated_at) values ('Abraham Heide Ennis, Karina Rivero','abraham@trailer.com.mx','karina@trailer.com','karinariv@hotmail.com','','','','1','470','2018-01-27 11:10:27','2018-01-27 11:10:27');</t>
  </si>
  <si>
    <t>insert into users (nombre, email, email2, email3, telefono, telefono2, telefono3, estatus, id_cliente, created_at, updated_at) values ('Abraham Heide Enns','karina@trailer.com.mx','pagos@trailer.com.mx','','625 138 2217','625 58 77 200','','1','445','2018-01-27 11:10:27','2018-01-27 11:10:27');</t>
  </si>
  <si>
    <t>insert into users (nombre, email, email2, email3, telefono, telefono2, telefono3, estatus, id_cliente, created_at, updated_at) values ('Abraham Ramirez Herrera','motoresyequipos@hotmail.com','','','614 4151500','','','1','368','2018-01-27 11:10:27','2018-01-27 11:10:27');</t>
  </si>
  <si>
    <t>insert into users (nombre, email, email2, email3, telefono, telefono2, telefono3, estatus, id_cliente, created_at, updated_at) values ('Abram Olfert Neufeld','olfert@prodigy.net.mx','','','(625) 582-1039','','','1','589','2018-01-27 11:10:27','2018-01-27 11:10:27');</t>
  </si>
  <si>
    <t>insert into users (nombre, email, email2, email3, telefono, telefono2, telefono3, estatus, id_cliente, created_at, updated_at) values ('Adalberto Moreno Perez','amoren27@hotmail.com','','','614 174 62 81','','','1','95','2018-01-27 11:10:27','2018-01-27 11:10:27');</t>
  </si>
  <si>
    <t>insert into users (nombre, email, email2, email3, telefono, telefono2, telefono3, estatus, id_cliente, created_at, updated_at) values ('Adán Salazar','adan@adan.mx','','','442 60 82','614 196 30 03','','1','942','2018-01-27 11:10:27','2018-01-27 11:10:27');</t>
  </si>
  <si>
    <t>insert into users (nombre, email, email2, email3, telefono, telefono2, telefono3, estatus, id_cliente, created_at, updated_at) values ('Adrian Dosal','omelendez@buzon.chihuahua.gob.mx','gva_lic.@hotmail.com','','4138908','4123939','4137689','1','750','2018-01-27 11:10:27','2018-01-27 11:10:27');</t>
  </si>
  <si>
    <t>insert into users (nombre, email, email2, email3, telefono, telefono2, telefono3, estatus, id_cliente, created_at, updated_at) values ('Adrian Octavio Reynoso Cuervo','','','','4173598','6141965386','','1','185','2018-01-27 11:10:27','2018-01-27 11:10:27');</t>
  </si>
  <si>
    <t>insert into users (nombre, email, email2, email3, telefono, telefono2, telefono3, estatus, id_cliente, created_at, updated_at) values ('Adriana Castañeda','class_jazz@htomail.com','yscj@outlook.com','cristinamarquezg@me.com','614 4137208','','','1','201','2018-01-27 11:10:27','2018-01-27 11:10:27');</t>
  </si>
  <si>
    <t>insert into users (nombre, email, email2, email3, telefono, telefono2, telefono3, estatus, id_cliente, created_at, updated_at) values ('Adriana Cecilia Gutierrez Lozano','alygtz5@hotmail.com','','','','','','1','1136','2018-01-27 11:10:27','2018-01-27 11:10:27');</t>
  </si>
  <si>
    <t>insert into users (nombre, email, email2, email3, telefono, telefono2, telefono3, estatus, id_cliente, created_at, updated_at) values ('Adriana Flores Álvarez','aflores@compuplace.com.mx','','','415-68-49','','','1','233','2018-01-27 11:10:27','2018-01-27 11:10:27');</t>
  </si>
  <si>
    <t>insert into users (nombre, email, email2, email3, telefono, telefono2, telefono3, estatus, id_cliente, created_at, updated_at) values ('Adriana Rodriguez Vazquez','administrative@orconstructora.com','adry_rodriguezv@hotmail.com','','6141798232','6144885810','','1','791','2018-01-27 11:10:27','2018-01-27 11:10:27');</t>
  </si>
  <si>
    <t>insert into users (nombre, email, email2, email3, telefono, telefono2, telefono3, estatus, id_cliente, created_at, updated_at) values ('Adriana Rodriguez Vázquez','administrative@orconstructora.com','adry_rodriguezv@hotmail.com','','6141798232','','','1','791','2018-01-27 11:10:27','2018-01-27 11:10:27');</t>
  </si>
  <si>
    <t>insert into users (nombre, email, email2, email3, telefono, telefono2, telefono3, estatus, id_cliente, created_at, updated_at) values ('Adriana Susana Cabrera Dávila Gabiri','direccion@selectamx.com','','','','','','1','961','2018-01-27 11:10:27','2018-01-27 11:10:27');</t>
  </si>
  <si>
    <t>insert into users (nombre, email, email2, email3, telefono, telefono2, telefono3, estatus, id_cliente, created_at, updated_at) values ('Advanced Network Consulting. S. A De C.V','jealvarez@adnconsulting.com.mx','vvillalobos@adnconsulting.com.mx','','6144274080','6142017781','','1','15','2018-01-27 11:10:27','2018-01-27 11:10:27');</t>
  </si>
  <si>
    <t>insert into users (nombre, email, email2, email3, telefono, telefono2, telefono3, estatus, id_cliente, created_at, updated_at) values ('Agustin Fierro Lopez','ductosrioflorido@live.com.mx','','','','','','1','734','2018-01-27 11:10:27','2018-01-27 11:10:27');</t>
  </si>
  <si>
    <t>insert into users (nombre, email, email2, email3, telefono, telefono2, telefono3, estatus, id_cliente, created_at, updated_at) values ('Agustin Garcia Muñoz','agustingamuz@gmail.com','','','413 90 20','614 235 46 31','','1','242','2018-01-27 11:10:27','2018-01-27 11:10:27');</t>
  </si>
  <si>
    <t>insert into users (nombre, email, email2, email3, telefono, telefono2, telefono3, estatus, id_cliente, created_at, updated_at) values ('Agustín López Daumas','agustin.lopez@grupoamex.com.mx','','','614 483 21 70','55 444 94024','','1','454','2018-01-27 11:10:27','2018-01-27 11:10:27');</t>
  </si>
  <si>
    <t>insert into users (nombre, email, email2, email3, telefono, telefono2, telefono3, estatus, id_cliente, created_at, updated_at) values ('Agustin Suarez Zarate','','','','493-2413','','','1','150','2018-01-27 11:10:27','2018-01-27 11:10:27');</t>
  </si>
  <si>
    <t>insert into users (nombre, email, email2, email3, telefono, telefono2, telefono3, estatus, id_cliente, created_at, updated_at) values ('Aída De Jesús Pérez Chico','','','','4149494','','','1','710','2018-01-27 11:10:27','2018-01-27 11:10:27');</t>
  </si>
  <si>
    <t>insert into users (nombre, email, email2, email3, telefono, telefono2, telefono3, estatus, id_cliente, created_at, updated_at) values ('Alajandra Pico Villalpando','','','','','','','1','637','2018-01-27 11:10:27','2018-01-27 11:10:27');</t>
  </si>
  <si>
    <t>insert into users (nombre, email, email2, email3, telefono, telefono2, telefono3, estatus, id_cliente, created_at, updated_at) values ('Alan Castillo Perez','a_cast96@hotmail.com','','','cel. 614 115 6600','','','1','583','2018-01-27 11:10:27','2018-01-27 11:10:27');</t>
  </si>
  <si>
    <t>insert into users (nombre, email, email2, email3, telefono, telefono2, telefono3, estatus, id_cliente, created_at, updated_at) values ('Alan Raúl Hernández Acosta','vane.rami@hotmail.com','raul.hernandedz@telcel.com','vanrampr@mail.telcel.com','6142143223','','','1','989','2018-01-27 11:10:27','2018-01-27 11:10:27');</t>
  </si>
  <si>
    <t>insert into users (nombre, email, email2, email3, telefono, telefono2, telefono3, estatus, id_cliente, created_at, updated_at) values ('Alan Ricardo Maurico Frescas','informes@franquicialo.com','','','(55)  52-07-23-66','(55) 4080-3125','(55) 26-43-72-27','1','495','2018-01-27 11:10:27','2018-01-27 11:10:27');</t>
  </si>
  <si>
    <t>insert into users (nombre, email, email2, email3, telefono, telefono2, telefono3, estatus, id_cliente, created_at, updated_at) values ('Alan Ricardo Muñoz Frescas','alan.munoz@corporativohh.com','','','424 3115','614 345 23 94','','1','495','2018-01-27 11:10:27','2018-01-27 11:10:27');</t>
  </si>
  <si>
    <t>insert into users (nombre, email, email2, email3, telefono, telefono2, telefono3, estatus, id_cliente, created_at, updated_at) values ('Alan Ulises Martinez Nevarez','alulmane@hotmail.com','','','614 4196558','','','1','876','2018-01-27 11:10:27','2018-01-27 11:10:27');</t>
  </si>
  <si>
    <t>insert into users (nombre, email, email2, email3, telefono, telefono2, telefono3, estatus, id_cliente, created_at, updated_at) values ('Alan Varela Erives','','','','625-59-17-269','','','1','115','2018-01-27 11:10:27','2018-01-27 11:10:27');</t>
  </si>
  <si>
    <t>insert into users (nombre, email, email2, email3, telefono, telefono2, telefono3, estatus, id_cliente, created_at, updated_at) values ('Alba Ileana Jiménez García','alba.jimenez@gmail.com','','','6562886541','','','1','218','2018-01-27 11:10:27','2018-01-27 11:10:27');</t>
  </si>
  <si>
    <t>insert into users (nombre, email, email2, email3, telefono, telefono2, telefono3, estatus, id_cliente, created_at, updated_at) values ('Albert Thiessen Friessen','gfothiessen@hotmail.com','recepcion.operadorathiessen@gmail.com','','587-7436','625 5 87 75 70','01 844 439 00 02','1','844','2018-01-27 11:10:27','2018-01-27 11:10:27');</t>
  </si>
  <si>
    <t>insert into users (nombre, email, email2, email3, telefono, telefono2, telefono3, estatus, id_cliente, created_at, updated_at) values ('Albert Thiessen Friessen','gfothiessen@hotmail.com','','','','','','1','844','2018-01-27 11:10:27','2018-01-27 11:10:27');</t>
  </si>
  <si>
    <t>insert into users (nombre, email, email2, email3, telefono, telefono2, telefono3, estatus, id_cliente, created_at, updated_at) values ('Peter Thiessen Neufeld','gfothiessen@hotmail.com','','','625 5 87 75 70','614 587-7436','01 844 439 00 02','1','844','2018-01-27 11:10:27','2018-01-27 11:10:27');</t>
  </si>
  <si>
    <t>insert into users (nombre, email, email2, email3, telefono, telefono2, telefono3, estatus, id_cliente, created_at, updated_at) values ('Alberto Antonio Alvarez Duarte','alberto@llantasgigantes.com.mx','','','614 4 13 84 87','','','1','382','2018-01-27 11:10:27','2018-01-27 11:10:27');</t>
  </si>
  <si>
    <t>insert into users (nombre, email, email2, email3, telefono, telefono2, telefono3, estatus, id_cliente, created_at, updated_at) values ('Alberto Antonio Alvarez Duarte','alberto@llantasgigantes.com.mx','','','4372040','614 169 01 77','413 84 87','1','642','2018-01-27 11:10:27','2018-01-27 11:10:27');</t>
  </si>
  <si>
    <t>insert into users (nombre, email, email2, email3, telefono, telefono2, telefono3, estatus, id_cliente, created_at, updated_at) values ('Alberto Campos','acampos@euroalarmas.com.mx','','','4321999','','','1','384','2018-01-27 11:10:27','2018-01-27 11:10:27');</t>
  </si>
  <si>
    <t>insert into users (nombre, email, email2, email3, telefono, telefono2, telefono3, estatus, id_cliente, created_at, updated_at) values ('Alberto Campos Ferrales','ventas@panintegraldelhorno.com','','','614 575 05 07','','','1','437','2018-01-27 11:10:27','2018-01-27 11:10:27');</t>
  </si>
  <si>
    <t>insert into users (nombre, email, email2, email3, telefono, telefono2, telefono3, estatus, id_cliente, created_at, updated_at) values ('Alberto Gasca Perez','chorizolospetates@hotmail.com','','','614 2014308','','','1','650','2018-01-27 11:10:27','2018-01-27 11:10:27');</t>
  </si>
  <si>
    <t>insert into users (nombre, email, email2, email3, telefono, telefono2, telefono3, estatus, id_cliente, created_at, updated_at) values ('Alberto Nuñez Escudero','albertne77@hotmail.com','','','614 4 14 71 72','','','1','514','2018-01-27 11:10:27','2018-01-27 11:10:27');</t>
  </si>
  <si>
    <t>insert into users (nombre, email, email2, email3, telefono, telefono2, telefono3, estatus, id_cliente, created_at, updated_at) values ('Alberto Ramirez Alvarez','betoramirezalvarez@gmail.com','','','6142495936','','','1','501','2018-01-27 11:10:27','2018-01-27 11:10:27');</t>
  </si>
  <si>
    <t>insert into users (nombre, email, email2, email3, telefono, telefono2, telefono3, estatus, id_cliente, created_at, updated_at) values ('Alberto Santiago Anibal Chavez Chavez','jcabrera@gpsmonitor.us','lzubiate@gpsmonitor.us','','4810504','2591205','614427 4789','1','1005','2018-01-27 11:10:27','2018-01-27 11:10:27');</t>
  </si>
  <si>
    <t>insert into users (nombre, email, email2, email3, telefono, telefono2, telefono3, estatus, id_cliente, created_at, updated_at) values ('Alberto Sias Talamantes','jatzume_sgalindo@hotmail.com','','','6366948724','','','1','1066','2018-01-27 11:10:27','2018-01-27 11:10:27');</t>
  </si>
  <si>
    <t>insert into users (nombre, email, email2, email3, telefono, telefono2, telefono3, estatus, id_cliente, created_at, updated_at) values ('Alberto Venancio Gardea Chacon','venancio.gardea@mgc-mx.com','','','424 51 87','614 142 44 77','','1','708','2018-01-27 11:10:27','2018-01-27 11:10:27');</t>
  </si>
  <si>
    <t>insert into users (nombre, email, email2, email3, telefono, telefono2, telefono3, estatus, id_cliente, created_at, updated_at) values ('Alberto Venancio Gardea Chacón','venancio.gardea@mgc-mx.com','administracion@secapsa.com','acabrera@secapsa.com.mx','423 19 30','614 142 44 77','','1','957','2018-01-27 11:10:27','2018-01-27 11:10:27');</t>
  </si>
  <si>
    <t>insert into users (nombre, email, email2, email3, telefono, telefono2, telefono3, estatus, id_cliente, created_at, updated_at) values ('Alejandra Dominguez Portillo','artenepromocionda@yahoo.com.mx','','','6144134349','','','1','272','2018-01-27 11:10:27','2018-01-27 11:10:27');</t>
  </si>
  <si>
    <t>insert into users (nombre, email, email2, email3, telefono, telefono2, telefono3, estatus, id_cliente, created_at, updated_at) values ('Alejandra Madrid Ruiz','alex_madrid@me.com','','','426 10 70','','','1','78','2018-01-27 11:10:27','2018-01-27 11:10:27');</t>
  </si>
  <si>
    <t>insert into users (nombre, email, email2, email3, telefono, telefono2, telefono3, estatus, id_cliente, created_at, updated_at) values ('Alejandra Pico Villalpando','info@lilablue.es','','','614 137 62 26','413131834','627 74 30 90','1','637','2018-01-27 11:10:27','2018-01-27 11:10:27');</t>
  </si>
  <si>
    <t>insert into users (nombre, email, email2, email3, telefono, telefono2, telefono3, estatus, id_cliente, created_at, updated_at) values ('Alejandro Athie Dominguez','alexathie@hotmail.com','','','425-7397','(614)184-4125','','1','655','2018-01-27 11:10:27','2018-01-27 11:10:27');</t>
  </si>
  <si>
    <t>insert into users (nombre, email, email2, email3, telefono, telefono2, telefono3, estatus, id_cliente, created_at, updated_at) values ('Alejandro Balderrama Diaz','abalderrama17@hotmail.com','','','614 415-4548','','','1','599','2018-01-27 11:10:27','2018-01-27 11:10:27');</t>
  </si>
  <si>
    <t>insert into users (nombre, email, email2, email3, telefono, telefono2, telefono3, estatus, id_cliente, created_at, updated_at) values ('Alejandro Guizar Esparza','administracion@ndcentral.net','','','4164753 EXT 131','','','1','118','2018-01-27 11:10:27','2018-01-27 11:10:27');</t>
  </si>
  <si>
    <t>insert into users (nombre, email, email2, email3, telefono, telefono2, telefono3, estatus, id_cliente, created_at, updated_at) values ('Alejandro Ismael Soto Vega','grupoas_98@hotmail.com','','','4119393','','','1','236','2018-01-27 11:10:27','2018-01-27 11:10:27');</t>
  </si>
  <si>
    <t>insert into users (nombre, email, email2, email3, telefono, telefono2, telefono3, estatus, id_cliente, created_at, updated_at) values ('Alejandro Lazzarotto Rodriguez','angelica_anaya@castallia.com','alejandro_lazzarotto@castallia.com','','4115525','','','1','158','2018-01-27 11:10:27','2018-01-27 11:10:27');</t>
  </si>
  <si>
    <t>insert into users (nombre, email, email2, email3, telefono, telefono2, telefono3, estatus, id_cliente, created_at, updated_at) values ('Alejandro Lopez Gutierrez','','','','','','','1','930','2018-01-27 11:10:27','2018-01-27 11:10:27');</t>
  </si>
  <si>
    <t>insert into users (nombre, email, email2, email3, telefono, telefono2, telefono3, estatus, id_cliente, created_at, updated_at) values ('Alejandro Mancera','amancera@sme.mx','','','','','','1','993','2018-01-27 11:10:27','2018-01-27 11:10:27');</t>
  </si>
  <si>
    <t>insert into users (nombre, email, email2, email3, telefono, telefono2, telefono3, estatus, id_cliente, created_at, updated_at) values ('Alejandro Mancera Lopez','luis@vts.mx','diana@vts.mx','','614 4107050','','','1','1115','2018-01-27 11:10:27','2018-01-27 11:10:27');</t>
  </si>
  <si>
    <t>insert into users (nombre, email, email2, email3, telefono, telefono2, telefono3, estatus, id_cliente, created_at, updated_at) values ('Alejandro Mancera López','amancera@sme.mx','','','','','','1','993','2018-01-27 11:10:27','2018-01-27 11:10:27');</t>
  </si>
  <si>
    <t>insert into users (nombre, email, email2, email3, telefono, telefono2, telefono3, estatus, id_cliente, created_at, updated_at) values ('Alejandro Medina Miramontes','','','','614 2599991099','','','1','46','2018-01-27 11:10:27','2018-01-27 11:10:27');</t>
  </si>
  <si>
    <t>insert into users (nombre, email, email2, email3, telefono, telefono2, telefono3, estatus, id_cliente, created_at, updated_at) values ('Alejandro Nieto Nuñez','c.d.integradent@hotmail.com','facturas@integradent.mx','','4164828','','','1','538','2018-01-27 11:10:27','2018-01-27 11:10:27');</t>
  </si>
  <si>
    <t>insert into users (nombre, email, email2, email3, telefono, telefono2, telefono3, estatus, id_cliente, created_at, updated_at) values ('Alejandro Olivas Carreon','mopa-seco@hotmail.com','','','2 39 99 33 ','4 11 92 41','4 88 19 37','1','251','2018-01-27 11:10:27','2018-01-27 11:10:27');</t>
  </si>
  <si>
    <t>insert into users (nombre, email, email2, email3, telefono, telefono2, telefono3, estatus, id_cliente, created_at, updated_at) values ('Alejandro Ruvalcaba Licon','alexruvalcabalicon@gmail.com','','','6394650235','','','1','533','2018-01-27 11:10:27','2018-01-27 11:10:27');</t>
  </si>
  <si>
    <t>insert into users (nombre, email, email2, email3, telefono, telefono2, telefono3, estatus, id_cliente, created_at, updated_at) values ('Alejandro Serna Sanchez','keburrosfranquicias@hotmail.com','','','6621 11 39 80','','','1','578','2018-01-27 11:10:27','2018-01-27 11:10:27');</t>
  </si>
  <si>
    <t>insert into users (nombre, email, email2, email3, telefono, telefono2, telefono3, estatus, id_cliente, created_at, updated_at) values ('Alessandro Frisoni Agnoli','alessandrofrisoni@msn.com','dranorahdzt@hotmail.com','cinthya_lolo@hotmail.com','4107077','413 6363','6141304885','1','756','2018-01-27 11:10:27','2018-01-27 11:10:27');</t>
  </si>
  <si>
    <t>insert into users (nombre, email, email2, email3, telefono, telefono2, telefono3, estatus, id_cliente, created_at, updated_at) values ('Alexandro Ixta Aguilera','mundocanino.drixta@gmail.com','','','01 625 589 30 34','045 625 115 48 50','','1','746','2018-01-27 11:10:27','2018-01-27 11:10:27');</t>
  </si>
  <si>
    <t>insert into users (nombre, email, email2, email3, telefono, telefono2, telefono3, estatus, id_cliente, created_at, updated_at) values ('Alexis Stenner','alexis.stnner@gmail.co','','','6143510013','6143518316','','1','603','2018-01-27 11:10:27','2018-01-27 11:10:27');</t>
  </si>
  <si>
    <t>insert into users (nombre, email, email2, email3, telefono, telefono2, telefono3, estatus, id_cliente, created_at, updated_at) values ('Alfonso Alcantara Gallegos','','','','','','','1','31','2018-01-27 11:10:27','2018-01-27 11:10:27');</t>
  </si>
  <si>
    <t>insert into users (nombre, email, email2, email3, telefono, telefono2, telefono3, estatus, id_cliente, created_at, updated_at) values ('Alfonso Durazo Miranda','eugenia@consultoriayfranquicias.com','victor@consultoriayfranquicias.com','','662 3 10 42 37','662 3 10 42 38','662-208-0179','1','63','2018-01-27 11:10:27','2018-01-27 11:10:27');</t>
  </si>
  <si>
    <t>insert into users (nombre, email, email2, email3, telefono, telefono2, telefono3, estatus, id_cliente, created_at, updated_at) values ('Alfonso Escarcega Acosta','al-escarcega@hotmail.com','','','614 2 60 74 98','','','1','904','2018-01-27 11:10:27','2018-01-27 11:10:27');</t>
  </si>
  <si>
    <t>insert into users (nombre, email, email2, email3, telefono, telefono2, telefono3, estatus, id_cliente, created_at, updated_at) values ('Josefina Loya Pineda','','','','','','','1','904','2018-01-27 11:10:27','2018-01-27 11:10:27');</t>
  </si>
  <si>
    <t>insert into users (nombre, email, email2, email3, telefono, telefono2, telefono3, estatus, id_cliente, created_at, updated_at) values ('Alfonso Humberto Diaz Gomez','adiaz@tacsa.ws','adiaz@tacglobalsolutions.com','clara@tacsa.ws','614 424 0377','','','1','1033','2018-01-27 11:10:27','2018-01-27 11:10:27');</t>
  </si>
  <si>
    <t>insert into users (nombre, email, email2, email3, telefono, telefono2, telefono3, estatus, id_cliente, created_at, updated_at) values ('Alfonso Jimenez Gutierrez','cordillerasplus@hotmail.com','','','614 2008776','614 266 8152','','1','248','2018-01-27 11:10:27','2018-01-27 11:10:27');</t>
  </si>
  <si>
    <t>insert into users (nombre, email, email2, email3, telefono, telefono2, telefono3, estatus, id_cliente, created_at, updated_at) values ('Alfonso Paz Quintana','pinopazq@hotmail.com','arturo_pazq@hotmail.com','','625 582 0122','625 582 4077','','1','226','2018-01-27 11:10:27','2018-01-27 11:10:27');</t>
  </si>
  <si>
    <t>insert into users (nombre, email, email2, email3, telefono, telefono2, telefono3, estatus, id_cliente, created_at, updated_at) values ('Alfonso Rodriguez Garcia','ventas@dewaltcenterchihuahua.com.mx','','','4136404','','','1','296','2018-01-27 11:10:27','2018-01-27 11:10:27');</t>
  </si>
  <si>
    <t>insert into users (nombre, email, email2, email3, telefono, telefono2, telefono3, estatus, id_cliente, created_at, updated_at) values ('Alfredo Corral Serna','andrecocheras@hotmail.com','','','614 4 16 45 45','','','1','42','2018-01-27 11:10:27','2018-01-27 11:10:27');</t>
  </si>
  <si>
    <t>insert into users (nombre, email, email2, email3, telefono, telefono2, telefono3, estatus, id_cliente, created_at, updated_at) values ('Alfredo Penagos Garcia','penagos@hotmail.com','','','4137675,','','','1','902','2018-01-27 11:10:27','2018-01-27 11:10:27');</t>
  </si>
  <si>
    <t>insert into users (nombre, email, email2, email3, telefono, telefono2, telefono3, estatus, id_cliente, created_at, updated_at) values ('Alfredo Rascon Casas','merry_granados@hotmail.com','','','4250404','','','1','220','2018-01-27 11:10:27','2018-01-27 11:10:27');</t>
  </si>
  <si>
    <t>insert into users (nombre, email, email2, email3, telefono, telefono2, telefono3, estatus, id_cliente, created_at, updated_at) values ('Alfredo Rivas Prieto','','','','39657','','','1','946','2018-01-27 11:10:27','2018-01-27 11:10:27');</t>
  </si>
  <si>
    <t>insert into users (nombre, email, email2, email3, telefono, telefono2, telefono3, estatus, id_cliente, created_at, updated_at) values ('Alicia Gameros','agameros@pmadera.com.mx','','','4109989','437 1428','','1','859','2018-01-27 11:10:27','2018-01-27 11:10:27');</t>
  </si>
  <si>
    <t>insert into users (nombre, email, email2, email3, telefono, telefono2, telefono3, estatus, id_cliente, created_at, updated_at) values ('Allan Jose Parra Vargas','direccion@marcasyfranquicias.org','','','6144102482','','','1','1146','2018-01-27 11:10:27','2018-01-27 11:10:27');</t>
  </si>
  <si>
    <t>insert into users (nombre, email, email2, email3, telefono, telefono2, telefono3, estatus, id_cliente, created_at, updated_at) values ('Allan Parra','direccion@marcasyfranquicias.org','','','4102482','','','1','17','2018-01-27 11:10:27','2018-01-27 11:10:27');</t>
  </si>
  <si>
    <t>insert into users (nombre, email, email2, email3, telefono, telefono2, telefono3, estatus, id_cliente, created_at, updated_at) values ('Alma Gallegos','agallegos_71@hotmail.com','nutrigafer@prodigy.net.mx','','6561994319','6564070580','6566250426','1','770','2018-01-27 11:10:27','2018-01-27 11:10:27');</t>
  </si>
  <si>
    <t>insert into users (nombre, email, email2, email3, telefono, telefono2, telefono3, estatus, id_cliente, created_at, updated_at) values ('Alonso Terrazas','alonso@hterrazas.com','','','290 83 44','614 215 39 85','','1','1049','2018-01-27 11:10:27','2018-01-27 11:10:27');</t>
  </si>
  <si>
    <t>insert into users (nombre, email, email2, email3, telefono, telefono2, telefono3, estatus, id_cliente, created_at, updated_at) values ('Amador Antonio Domínguez Mendoza','anotnio@cadipsa.com','','','6144147880','','','1','140','2018-01-27 11:10:27','2018-01-27 11:10:27');</t>
  </si>
  <si>
    <t>insert into users (nombre, email, email2, email3, telefono, telefono2, telefono3, estatus, id_cliente, created_at, updated_at) values ('Amalia Margarita Romero Moreno','mayna-2312@hotmail.com','','','614 4233534','614 423 51 42','','1','442','2018-01-27 11:10:27','2018-01-27 11:10:27');</t>
  </si>
  <si>
    <t>insert into users (nombre, email, email2, email3, telefono, telefono2, telefono3, estatus, id_cliente, created_at, updated_at) values ('Aminda Maaría Madariaga Ponce','gencrea2005@yahoo.com.mx','','','6145416211','','','1','340','2018-01-27 11:10:27','2018-01-27 11:10:27');</t>
  </si>
  <si>
    <t>insert into users (nombre, email, email2, email3, telefono, telefono2, telefono3, estatus, id_cliente, created_at, updated_at) values ('Ana Cinthya De Jesus Garcia','cinthya.dejesus.garcia@gmail.com','pascual.montufar@gmail.com','','(55) 5571 6090','','','1','822','2018-01-27 11:10:27','2018-01-27 11:10:27');</t>
  </si>
  <si>
    <t>insert into users (nombre, email, email2, email3, telefono, telefono2, telefono3, estatus, id_cliente, created_at, updated_at) values ('Ana Esther Palcencia Castillo','plascencia.anakarina@gmail.com','','','6628470993','','','1','14','2018-01-27 11:10:27','2018-01-27 11:10:27');</t>
  </si>
  <si>
    <t>insert into users (nombre, email, email2, email3, telefono, telefono2, telefono3, estatus, id_cliente, created_at, updated_at) values ('Ana Esther Placencia Castillo','plascencia.anakarina@gmail.com','','','6628470993','','','1','14','2018-01-27 11:10:27','2018-01-27 11:10:27');</t>
  </si>
  <si>
    <t>insert into users (nombre, email, email2, email3, telefono, telefono2, telefono3, estatus, id_cliente, created_at, updated_at) values ('Ana Guadalupe Field Rosales','rescapite@hotmail.com','','','415-3772','','','1','717','2018-01-27 11:10:27','2018-01-27 11:10:27');</t>
  </si>
  <si>
    <t>insert into users (nombre, email, email2, email3, telefono, telefono2, telefono3, estatus, id_cliente, created_at, updated_at) values ('Ana Margarita Romero Torres','anarseguros@hotmail.com','','','4235833','','','1','51','2018-01-27 11:10:27','2018-01-27 11:10:27');</t>
  </si>
  <si>
    <t>insert into users (nombre, email, email2, email3, telefono, telefono2, telefono3, estatus, id_cliente, created_at, updated_at) values ('Ana Sofía Creel Ojeda','creelsofia@gmail.com','','','','','','1','424','2018-01-27 11:10:27','2018-01-27 11:10:27');</t>
  </si>
  <si>
    <t>insert into users (nombre, email, email2, email3, telefono, telefono2, telefono3, estatus, id_cliente, created_at, updated_at) values ('Ana Susana Salgado Martines','faceimagen3d@gmail.com','','','4144455','','','1','394','2018-01-27 11:10:27','2018-01-27 11:10:27');</t>
  </si>
  <si>
    <t>insert into users (nombre, email, email2, email3, telefono, telefono2, telefono3, estatus, id_cliente, created_at, updated_at) values ('Andrea Carolina Creel Ojeda','andreac.creel@gmail.com','teffi13@hotmail.com','','','','','1','488','2018-01-27 11:10:27','2018-01-27 11:10:27');</t>
  </si>
  <si>
    <t>insert into users (nombre, email, email2, email3, telefono, telefono2, telefono3, estatus, id_cliente, created_at, updated_at) values ('Andres Antonio Valles De Los Rios','andresvalles@corporacionviva.com','','','614 446-66-66 ','614-243-2898','','1','319','2018-01-27 11:10:27','2018-01-27 11:10:27');</t>
  </si>
  <si>
    <t>insert into users (nombre, email, email2, email3, telefono, telefono2, telefono3, estatus, id_cliente, created_at, updated_at) values ('Andres Avelino Nava Salinas','','','','614 4880961','','','1','1064','2018-01-27 11:10:27','2018-01-27 11:10:27');</t>
  </si>
  <si>
    <t>insert into users (nombre, email, email2, email3, telefono, telefono2, telefono3, estatus, id_cliente, created_at, updated_at) values ('Andres Nava Salinas','veronikanava@hotmail.com','','','493-9261','4170293','6144880761','1','1064','2018-01-27 11:10:27','2018-01-27 11:10:27');</t>
  </si>
  <si>
    <t>insert into users (nombre, email, email2, email3, telefono, telefono2, telefono3, estatus, id_cliente, created_at, updated_at) values ('Andres Raul Martinez Grajeda','raul.mtzg55@gmail.com','','','4190153','','','1','1067','2018-01-27 11:10:27','2018-01-27 11:10:27');</t>
  </si>
  <si>
    <t>insert into users (nombre, email, email2, email3, telefono, telefono2, telefono3, estatus, id_cliente, created_at, updated_at) values ('Andres, Luis, Veronica Nava Salinas','','','','4939261','4170293','2 33 52 65','1','1064','2018-01-27 11:10:27','2018-01-27 11:10:27');</t>
  </si>
  <si>
    <t>insert into users (nombre, email, email2, email3, telefono, telefono2, telefono3, estatus, id_cliente, created_at, updated_at) values ('Andrina Del Valle Cedeño Blanco','andrina1516@hotmail.com','','','6144127223','','','1','503','2018-01-27 11:10:27','2018-01-27 11:10:27');</t>
  </si>
  <si>
    <t>insert into users (nombre, email, email2, email3, telefono, telefono2, telefono3, estatus, id_cliente, created_at, updated_at) values ('Angel Corral Perez','ventas@minechief.com','','','614 4 26 13 74','','','1','715','2018-01-27 11:10:27','2018-01-27 11:10:27');</t>
  </si>
  <si>
    <t>insert into users (nombre, email, email2, email3, telefono, telefono2, telefono3, estatus, id_cliente, created_at, updated_at) values ('Angel Herandez Gomez','pinturashega@gmail.com','','','614 4403811','','','1','840','2018-01-27 11:10:27','2018-01-27 11:10:27');</t>
  </si>
  <si>
    <t>insert into users (nombre, email, email2, email3, telefono, telefono2, telefono3, estatus, id_cliente, created_at, updated_at) values ('Angel Quintana Vazquez','quimiclan@hotmail.com','','','01(55) 91 18 18 14','','','1','469','2018-01-27 11:10:27','2018-01-27 11:10:27');</t>
  </si>
  <si>
    <t>insert into users (nombre, email, email2, email3, telefono, telefono2, telefono3, estatus, id_cliente, created_at, updated_at) values ('Animania','animania_espectaculos@hotmail.com','','','614 201-7166','','','1','44','2018-01-27 11:10:27','2018-01-27 11:10:27');</t>
  </si>
  <si>
    <t>insert into users (nombre, email, email2, email3, telefono, telefono2, telefono3, estatus, id_cliente, created_at, updated_at) values ('Anres','veronikanava@hotmail.com','','','614493-9261','614 2 20 89 04','614 2 33 52 65','1','1064','2018-01-27 11:10:27','2018-01-27 11:10:27');</t>
  </si>
  <si>
    <t>insert into users (nombre, email, email2, email3, telefono, telefono2, telefono3, estatus, id_cliente, created_at, updated_at) values ('Antonia Ernestina Terreros Torres','sahara.catalina@hotmail.com','','','4101278','','','1','847','2018-01-27 11:10:27','2018-01-27 11:10:27');</t>
  </si>
  <si>
    <t>insert into users (nombre, email, email2, email3, telefono, telefono2, telefono3, estatus, id_cliente, created_at, updated_at) values ('Antonia Escarcega Urias','antoniaes1@hotmail.com','','','','','','1','482','2018-01-27 11:10:27','2018-01-27 11:10:27');</t>
  </si>
  <si>
    <t>insert into users (nombre, email, email2, email3, telefono, telefono2, telefono3, estatus, id_cliente, created_at, updated_at) values ('Antonia Herrera Ramirez','','','','','','','1','855','2018-01-27 11:10:27','2018-01-27 11:10:27');</t>
  </si>
  <si>
    <t>insert into users (nombre, email, email2, email3, telefono, telefono2, telefono3, estatus, id_cliente, created_at, updated_at) values ('Antonio Camberos Baeza','evega@grupotrax.com','hperez@grupotrax.com','','6144132669','','','1','1068','2018-01-27 11:10:27','2018-01-27 11:10:27');</t>
  </si>
  <si>
    <t>insert into users (nombre, email, email2, email3, telefono, telefono2, telefono3, estatus, id_cliente, created_at, updated_at) values ('Antonio Marquez Bugarin','amarquezpalermo@prodigy.net.mx','palermoconstrucciones@prodigy.net.mx','','4167603','4193122','','1','806','2018-01-27 11:10:27','2018-01-27 11:10:27');</t>
  </si>
  <si>
    <t>insert into users (nombre, email, email2, email3, telefono, telefono2, telefono3, estatus, id_cliente, created_at, updated_at) values ('Antonio Mesa','multi_blancos_chih@hotmail.com','ameza@yahoo.com.mx','ameza_chao@yahoo.com.mx','','','','1','585','2018-01-27 11:10:27','2018-01-27 11:10:27');</t>
  </si>
  <si>
    <t>insert into users (nombre, email, email2, email3, telefono, telefono2, telefono3, estatus, id_cliente, created_at, updated_at) values ('Antonio Sánchez Pérez','antoniosanchez180@gmail.com','drrodriguezcastro@hotmail.com','','6566481705','','','1','304','2018-01-27 11:10:27','2018-01-27 11:10:27');</t>
  </si>
  <si>
    <t>insert into users (nombre, email, email2, email3, telefono, telefono2, telefono3, estatus, id_cliente, created_at, updated_at) values ('Antonio Valadez Garcia',' uniformesvaga@prodigy.net.m','','','4156365','2008242','','1','1102','2018-01-27 11:10:27','2018-01-27 11:10:27');</t>
  </si>
  <si>
    <t>insert into users (nombre, email, email2, email3, telefono, telefono2, telefono3, estatus, id_cliente, created_at, updated_at) values ('Anuar Jesus Bujaidar Mexen','eurocalzado@yahoo.com','','','413 19 79','614 239 53 08','','1','386','2018-01-27 11:10:27','2018-01-27 11:10:27');</t>
  </si>
  <si>
    <t>insert into users (nombre, email, email2, email3, telefono, telefono2, telefono3, estatus, id_cliente, created_at, updated_at) values ('Anuar Jesus Bujaidar Mexsen','mexsen8@yahoo.com.mx','eurocalzado@yahoo.com','conta parral@hotmail.com','4143601','627 52 55600','','1','292','2018-01-27 11:10:27','2018-01-27 11:10:27');</t>
  </si>
  <si>
    <t>insert into users (nombre, email, email2, email3, telefono, telefono2, telefono3, estatus, id_cliente, created_at, updated_at) values ('Araceli Ochoa Porras','ochoainmobiliarios@gmail.com','','','','','','1','529','2018-01-27 11:10:27','2018-01-27 11:10:27');</t>
  </si>
  <si>
    <t>insert into users (nombre, email, email2, email3, telefono, telefono2, telefono3, estatus, id_cliente, created_at, updated_at) values ('Archibaldo Avila Loya','pavipavo@mexico.com','','','4134741','','','1','828','2018-01-27 11:10:27','2018-01-27 11:10:27');</t>
  </si>
  <si>
    <t>insert into users (nombre, email, email2, email3, telefono, telefono2, telefono3, estatus, id_cliente, created_at, updated_at) values ('Armando Gomez Aguilar','agomez@aria.mx','','','614 4400911','614 2900316','','1','56','2018-01-27 11:10:27','2018-01-27 11:10:27');</t>
  </si>
  <si>
    <t>insert into users (nombre, email, email2, email3, telefono, telefono2, telefono3, estatus, id_cliente, created_at, updated_at) values ('Armando Guadalupe Duran Trejo','sr.camaron_@hotmail.com','','','426-6946','412-0404','','1','968','2018-01-27 11:10:27','2018-01-27 11:10:27');</t>
  </si>
  <si>
    <t>insert into users (nombre, email, email2, email3, telefono, telefono2, telefono3, estatus, id_cliente, created_at, updated_at) values ('Armando Ibuado Stilman','sabordelcampo@prodigy.net.mx','kmartine99@hotmail.com','kmartine99@prodigy.net.mx','4230118','','','1','419','2018-01-27 11:10:27','2018-01-27 11:10:27');</t>
  </si>
  <si>
    <t>insert into users (nombre, email, email2, email3, telefono, telefono2, telefono3, estatus, id_cliente, created_at, updated_at) values ('Armando Montilla','amantila@fourgroup.com.mx','','','6141788843','','','1','413','2018-01-27 11:10:27','2018-01-27 11:10:27');</t>
  </si>
  <si>
    <t>insert into users (nombre, email, email2, email3, telefono, telefono2, telefono3, estatus, id_cliente, created_at, updated_at) values ('Armando Velazquez Lopez','mascountry@yahoo.com','','','614 103 89 25','','','1','6','2018-01-27 11:10:27','2018-01-27 11:10:27');</t>
  </si>
  <si>
    <t>insert into users (nombre, email, email2, email3, telefono, telefono2, telefono3, estatus, id_cliente, created_at, updated_at) values ('Armando Zaldivar Franco','armando@byinsignia.com','','','423 5127','','','1','532','2018-01-27 11:10:27','2018-01-27 11:10:27');</t>
  </si>
  <si>
    <t>insert into users (nombre, email, email2, email3, telefono, telefono2, telefono3, estatus, id_cliente, created_at, updated_at) values ('Arturo Amparan Soto','arturo-amparan@grupoisi.com.mx','lupita-chavez@grupoisi.com.mx','silvia-vega@grupoisi.com.mx','4267006','','','1','462','2018-01-27 11:10:27','2018-01-27 11:10:27');</t>
  </si>
  <si>
    <t>insert into users (nombre, email, email2, email3, telefono, telefono2, telefono3, estatus, id_cliente, created_at, updated_at) values ('Arturo Dominguez Baca','ardobag@hotmail.com','','','481-7874','','','1','868','2018-01-27 11:10:27','2018-01-27 11:10:27');</t>
  </si>
  <si>
    <t>insert into users (nombre, email, email2, email3, telefono, telefono2, telefono3, estatus, id_cliente, created_at, updated_at) values ('Arturo Esparza Fonseca','garrizon@suspirospastelerias.com','','','662 218 17 36','','','1','666','2018-01-27 11:10:27','2018-01-27 11:10:27');</t>
  </si>
  <si>
    <t>insert into users (nombre, email, email2, email3, telefono, telefono2, telefono3, estatus, id_cliente, created_at, updated_at) values ('Arturo Hernandez Terrazas','arturo.hernandez@dmitestco.com','','','6144199582','','','1','312','2018-01-27 11:10:27','2018-01-27 11:10:27');</t>
  </si>
  <si>
    <t>insert into users (nombre, email, email2, email3, telefono, telefono2, telefono3, estatus, id_cliente, created_at, updated_at) values ('Arturo Lara Ch.','helados_santaisabel@hotmail.com','','','493 9450','','','1','953','2018-01-27 11:10:27','2018-01-27 11:10:27');</t>
  </si>
  <si>
    <t>insert into users (nombre, email, email2, email3, telefono, telefono2, telefono3, estatus, id_cliente, created_at, updated_at) values ('Asbel Alberto Encinas Cortina','asbelencinas@hotmail.com','','','6623010558','','','1','87','2018-01-27 11:10:27','2018-01-27 11:10:27');</t>
  </si>
  <si>
    <t>insert into users (nombre, email, email2, email3, telefono, telefono2, telefono3, estatus, id_cliente, created_at, updated_at) values ('Aurora Gabriela Prieto','gabriela.prieto@samsarasoluciones.com','','','6144880452','5450103','','1','950','2018-01-27 11:10:27','2018-01-27 11:10:27');</t>
  </si>
  <si>
    <t>insert into users (nombre, email, email2, email3, telefono, telefono2, telefono3, estatus, id_cliente, created_at, updated_at) values ('Avril Gomez','avrilg@hotmail.com','guso@puntoycoma.mx','ramonelorza@hotmail.com','6142398052','','','1','128','2018-01-27 11:10:27','2018-01-27 11:10:27');</t>
  </si>
  <si>
    <t>insert into users (nombre, email, email2, email3, telefono, telefono2, telefono3, estatus, id_cliente, created_at, updated_at) values ('Axiel Urenda Quezada','marc_ant11@hotmail.com','','','2002917','','','1','127','2018-01-27 11:10:27','2018-01-27 11:10:27');</t>
  </si>
  <si>
    <t>insert into users (nombre, email, email2, email3, telefono, telefono2, telefono3, estatus, id_cliente, created_at, updated_at) values ('Barbara Martinez Ramirez','luisablancarte@hotmail.com','','','414-7006','','','1','698','2018-01-27 11:10:27','2018-01-27 11:10:27');</t>
  </si>
  <si>
    <t>insert into users (nombre, email, email2, email3, telefono, telefono2, telefono3, estatus, id_cliente, created_at, updated_at) values ('Beatríz Arzaga Estrada','flamboyan_eventos@hotmail.com','','','6142201377','','','1','404','2018-01-27 11:10:27','2018-01-27 11:10:27');</t>
  </si>
  <si>
    <t>insert into users (nombre, email, email2, email3, telefono, telefono2, telefono3, estatus, id_cliente, created_at, updated_at) values ('Benigno Clemente Contreras','ventas@carnyfrut.com','soporte@carnyfrut.com','facturacion@carnyfrut.com','6144101513','','','1','151','2018-01-27 11:10:27','2018-01-27 11:10:27');</t>
  </si>
  <si>
    <t>insert into users (nombre, email, email2, email3, telefono, telefono2, telefono3, estatus, id_cliente, created_at, updated_at) values ('Benjamin Reza Guaderrama','ventas@ciro.com.mx','breza@ciro.mx','','614 4 33 13 50','','','1','196','2018-01-27 11:10:27','2018-01-27 11:10:27');</t>
  </si>
  <si>
    <t>insert into users (nombre, email, email2, email3, telefono, telefono2, telefono3, estatus, id_cliente, created_at, updated_at) values ('Bernardo Francisco Toledo','','','','','','','1','1135','2018-01-27 11:10:27','2018-01-27 11:10:27');</t>
  </si>
  <si>
    <t>insert into users (nombre, email, email2, email3, telefono, telefono2, telefono3, estatus, id_cliente, created_at, updated_at) values ('Bernardo Valenzuela','drbernardovalenzuela@gmail.com','','','6141382260','','','1','379','2018-01-27 11:10:27','2018-01-27 11:10:27');</t>
  </si>
  <si>
    <t>insert into users (nombre, email, email2, email3, telefono, telefono2, telefono3, estatus, id_cliente, created_at, updated_at) values ('Blanca Alicia De La Peña Marquez','productorademaster@gmail.com','','','4184843','','','1','348','2018-01-27 11:10:27','2018-01-27 11:10:27');</t>
  </si>
  <si>
    <t>insert into users (nombre, email, email2, email3, telefono, telefono2, telefono3, estatus, id_cliente, created_at, updated_at) values ('Blanca Estela Castro Burgos','evacastrob@hotmai.com´','','','614 4163812','','','1','1041','2018-01-27 11:10:27','2018-01-27 11:10:27');</t>
  </si>
  <si>
    <t>insert into users (nombre, email, email2, email3, telefono, telefono2, telefono3, estatus, id_cliente, created_at, updated_at) values ('Blanca Margarita Carrilo Arras','','','','','','','1','568','2018-01-27 11:10:27','2018-01-27 11:10:27');</t>
  </si>
  <si>
    <t>insert into users (nombre, email, email2, email3, telefono, telefono2, telefono3, estatus, id_cliente, created_at, updated_at) values ('C. Jesus Antonio Garcia Preciado','arnuevavizcaya@hotmail.com','','','4180951','4520169','','1','71','2018-01-27 11:10:27','2018-01-27 11:10:27');</t>
  </si>
  <si>
    <t>insert into users (nombre, email, email2, email3, telefono, telefono2, telefono3, estatus, id_cliente, created_at, updated_at) values ('C. Miguel Angel Aguilar Contreras','proyectos@eadvantage.com.mx','miguel.movil@eadvantage.com.mx','laura.rivas@eadvantage.com.mx','4923019','4923019','','1','461','2018-01-27 11:10:27','2018-01-27 11:10:27');</t>
  </si>
  <si>
    <t>insert into users (nombre, email, email2, email3, telefono, telefono2, telefono3, estatus, id_cliente, created_at, updated_at) values ('C. Soledad Davila Duran','pasterladelospobres@hotmail.com','','','4209729','614-126-52-82','','1','823','2018-01-27 11:10:27','2018-01-27 11:10:27');</t>
  </si>
  <si>
    <t>insert into users (nombre, email, email2, email3, telefono, telefono2, telefono3, estatus, id_cliente, created_at, updated_at) values ('Carlos Alberto Acevedo Robles','acevedo_aerc@hotmail.com','','','','','','1','991','2018-01-27 11:10:27','2018-01-27 11:10:27');</t>
  </si>
  <si>
    <t>insert into users (nombre, email, email2, email3, telefono, telefono2, telefono3, estatus, id_cliente, created_at, updated_at) values ('Carlos Alonso Palomino Carrillo','gerencia@palomino.cc','mmaldnado@palomino.cc','','6144100922','','','1','807','2018-01-27 11:10:27','2018-01-27 11:10:27');</t>
  </si>
  <si>
    <t>insert into users (nombre, email, email2, email3, telefono, telefono2, telefono3, estatus, id_cliente, created_at, updated_at) values ('Carlos Arturo Villalobos','','','','','','','1','992','2018-01-27 11:10:27','2018-01-27 11:10:27');</t>
  </si>
  <si>
    <t>insert into users (nombre, email, email2, email3, telefono, telefono2, telefono3, estatus, id_cliente, created_at, updated_at) values ('Carlos Avila Sanchez','carlos_avila_25@hotmail.com','','','423 17 30','','','1','180','2018-01-27 11:10:27','2018-01-27 11:10:27');</t>
  </si>
  <si>
    <t>insert into users (nombre, email, email2, email3, telefono, telefono2, telefono3, estatus, id_cliente, created_at, updated_at) values ('Carlos Cota Jones','','','','6562880441','','','1','856','2018-01-27 11:10:27','2018-01-27 11:10:27');</t>
  </si>
  <si>
    <t>insert into users (nombre, email, email2, email3, telefono, telefono2, telefono3, estatus, id_cliente, created_at, updated_at) values ('Carlos Eduardo Huerta Mendoza','cehuerta@msn.com','cehuerta@moasoluciones.com','cehuertabeprimex.com','614 2608172','614 2365960','614 4230106','1','111','2018-01-27 11:10:27','2018-01-27 11:10:27');</t>
  </si>
  <si>
    <t>insert into users (nombre, email, email2, email3, telefono, telefono2, telefono3, estatus, id_cliente, created_at, updated_at) values ('Carlos Eduardo Talavera Mendoza','toscanaeuropisos@prodigy.net.com','','','4 234025','','','1','387','2018-01-27 11:10:27','2018-01-27 11:10:27');</t>
  </si>
  <si>
    <t>insert into users (nombre, email, email2, email3, telefono, telefono2, telefono3, estatus, id_cliente, created_at, updated_at) values ('Carlos Francisco Bernal Velazquez','carlos_bern@hotmail.com ','','','','','','1','144','2018-01-27 11:10:27','2018-01-27 11:10:27');</t>
  </si>
  <si>
    <t>insert into users (nombre, email, email2, email3, telefono, telefono2, telefono3, estatus, id_cliente, created_at, updated_at) values ('Carlos Garcia Gonzalez','charlygg94@gmail.com','patricc_10@hotmail.com','','417-43-72','614 202-75-66','','1','114','2018-01-27 11:10:27','2018-01-27 11:10:27');</t>
  </si>
  <si>
    <t>insert into users (nombre, email, email2, email3, telefono, telefono2, telefono3, estatus, id_cliente, created_at, updated_at) values ('Carlos González Y Martinez Sotomayor','bichosmexico@gmail.com','','','4106168','4169595','6141555777','1','102','2018-01-27 11:10:27','2018-01-27 11:10:27');</t>
  </si>
  <si>
    <t>insert into users (nombre, email, email2, email3, telefono, telefono2, telefono3, estatus, id_cliente, created_at, updated_at) values ('Carlos Guizar Esparza','ventas@ndcentral.net','farmacia@ndcentral.net','','2338523','4164753','4164753','1','118','2018-01-27 11:10:27','2018-01-27 11:10:27');</t>
  </si>
  <si>
    <t>insert into users (nombre, email, email2, email3, telefono, telefono2, telefono3, estatus, id_cliente, created_at, updated_at) values ('Carlos Gustavo Vallodolid','dravaldezmendozaqhotmail.com ','carlosvm_04@msn-com','','6251151144','','','1','93','2018-01-27 11:10:27','2018-01-27 11:10:27');</t>
  </si>
  <si>
    <t>insert into users (nombre, email, email2, email3, telefono, telefono2, telefono3, estatus, id_cliente, created_at, updated_at) values ('Carlos Humberto Fierro Portillo','chf@muebleriasportillo.com.mx, sergiomena@muebleriasportillo.com.mx','','','4421046','6142399649','6141318035','1','738','2018-01-27 11:10:27','2018-01-27 11:10:27');</t>
  </si>
  <si>
    <t>insert into users (nombre, email, email2, email3, telefono, telefono2, telefono3, estatus, id_cliente, created_at, updated_at) values ('Carlos Ismael Baca Guardiola','carlosbacag@gmail.com','billarel34@gmail.com','','','','','1','337','2018-01-27 11:10:27','2018-01-27 11:10:27');</t>
  </si>
  <si>
    <t>insert into users (nombre, email, email2, email3, telefono, telefono2, telefono3, estatus, id_cliente, created_at, updated_at) values ('Carlos Ivan Lozoya Contreras','','','','656-229-5012','','','1','389','2018-01-27 11:10:27','2018-01-27 11:10:27');</t>
  </si>
  <si>
    <t>insert into users (nombre, email, email2, email3, telefono, telefono2, telefono3, estatus, id_cliente, created_at, updated_at) values ('Carlos Javier Chacón Guerrero','','','','413 68 37','2335381','4 26 71 74','1','1022','2018-01-27 11:10:27','2018-01-27 11:10:27');</t>
  </si>
  <si>
    <t>insert into users (nombre, email, email2, email3, telefono, telefono2, telefono3, estatus, id_cliente, created_at, updated_at) values ('Carlos Jose Garcia Felix','produccion@armonizza.com.mx','direccion@armonizza.com.mx','agrajeda@armonizza.com.mx','4920032','','','1','58','2018-01-27 11:10:27','2018-01-27 11:10:27');</t>
  </si>
  <si>
    <t>insert into users (nombre, email, email2, email3, telefono, telefono2, telefono3, estatus, id_cliente, created_at, updated_at) values ('Carlos Martin Porras Villegas','materialesporras@hotmail.com','','','459-3972','416-1665','','1','692','2018-01-27 11:10:27','2018-01-27 11:10:27');</t>
  </si>
  <si>
    <t>insert into users (nombre, email, email2, email3, telefono, telefono2, telefono3, estatus, id_cliente, created_at, updated_at) values ('Carlos Medrano','medrano.0@hotmail.com','','','6141159517','6141563413','','1','66','2018-01-27 11:10:27','2018-01-27 11:10:27');</t>
  </si>
  <si>
    <t>insert into users (nombre, email, email2, email3, telefono, telefono2, telefono3, estatus, id_cliente, created_at, updated_at) values ('Carlos Medrano Del Rosal','medrano.0@hotmail.com','','','6141563413','','','1','66','2018-01-27 11:10:27','2018-01-27 11:10:27');</t>
  </si>
  <si>
    <t>insert into users (nombre, email, email2, email3, telefono, telefono2, telefono3, estatus, id_cliente, created_at, updated_at) values ('Carlos Pinoncely Nitschmann','pinosburger@hotmail.com','','','4 11 79 51','426 1376','','1','839','2018-01-27 11:10:27','2018-01-27 11:10:27');</t>
  </si>
  <si>
    <t>insert into users (nombre, email, email2, email3, telefono, telefono2, telefono3, estatus, id_cliente, created_at, updated_at) values ('Carlos Refugio Garcia Guerra','ambiguscharly@hotmail.com','','','614 4817783','','','1','38','2018-01-27 11:10:27','2018-01-27 11:10:27');</t>
  </si>
  <si>
    <t>insert into users (nombre, email, email2, email3, telefono, telefono2, telefono3, estatus, id_cliente, created_at, updated_at) values ('Carlos Reyes','carlos010105@prodigy.net.mx','','','614 4 23 60 10','','','1','618','2018-01-27 11:10:27','2018-01-27 11:10:27');</t>
  </si>
  <si>
    <t>insert into users (nombre, email, email2, email3, telefono, telefono2, telefono3, estatus, id_cliente, created_at, updated_at) values ('Carlos Villalobos','gramirez@clinicapananamericana.com.mx','alegrajeda22@hotmail.com','','61410498 68','4 14 99 88','414 99 89','1','207','2018-01-27 11:10:27','2018-01-27 11:10:27');</t>
  </si>
  <si>
    <t>insert into users (nombre, email, email2, email3, telefono, telefono2, telefono3, estatus, id_cliente, created_at, updated_at) values ('Carlos Villalobos Figueroa','','','','','','','1','207','2018-01-27 11:10:27','2018-01-27 11:10:27');</t>
  </si>
  <si>
    <t>insert into users (nombre, email, email2, email3, telefono, telefono2, telefono3, estatus, id_cliente, created_at, updated_at) values ('Carmen Leticia Leal Dominguez','caletty@hotmail.com','','','614 426 0724','','','1','2','2018-01-27 11:10:27','2018-01-27 11:10:27');</t>
  </si>
  <si>
    <t>insert into users (nombre, email, email2, email3, telefono, telefono2, telefono3, estatus, id_cliente, created_at, updated_at) values ('Carnes Frias San Andres','psalinas@visadelnorte.com','','','442 93 00','','','1','687','2018-01-27 11:10:27','2018-01-27 11:10:27');</t>
  </si>
  <si>
    <t>insert into users (nombre, email, email2, email3, telefono, telefono2, telefono3, estatus, id_cliente, created_at, updated_at) values ('Carolina Cordova Alvarez','rickymartinezr@gmail.co','carito8425@hotmail.com','','4 10 0975','','','1','723','2018-01-27 11:10:27','2018-01-27 11:10:27');</t>
  </si>
  <si>
    <t>insert into users (nombre, email, email2, email3, telefono, telefono2, telefono3, estatus, id_cliente, created_at, updated_at) values ('Casa Myers S.A.','gdiez@casamyers.com.mx','','','411556','4160652','','1','752','2018-01-27 11:10:27','2018-01-27 11:10:27');</t>
  </si>
  <si>
    <t>insert into users (nombre, email, email2, email3, telefono, telefono2, telefono3, estatus, id_cliente, created_at, updated_at) values ('Casa Myers Sa.','gdiez@casamyers.com.mx','','','4825374 EXT 113','','','1','752','2018-01-27 11:10:27','2018-01-27 11:10:27');</t>
  </si>
  <si>
    <t>insert into users (nombre, email, email2, email3, telefono, telefono2, telefono3, estatus, id_cliente, created_at, updated_at) values ('Catalina Licon','c.licon@prodigy.net.mx','','','614 421-4323','614 414-1150','614 481-4242','1','287','2018-01-27 11:10:27','2018-01-27 11:10:27');</t>
  </si>
  <si>
    <t>insert into users (nombre, email, email2, email3, telefono, telefono2, telefono3, estatus, id_cliente, created_at, updated_at) values ('Cecilia Alejandra Reyes Lerma','inflatek@gmail.com','creyes@inflatek.com','','CEL 33 14798297','','','1','528','2018-01-27 11:10:27','2018-01-27 11:10:27');</t>
  </si>
  <si>
    <t>insert into users (nombre, email, email2, email3, telefono, telefono2, telefono3, estatus, id_cliente, created_at, updated_at) values ('Celina Athie Zalba','glendayohana@hotmail.com','celinaathie@hotmail.com','ale_ma64@hotmail.com','625 1364400','6255815690','6255812495','1','125','2018-01-27 11:10:27','2018-01-27 11:10:27');</t>
  </si>
  <si>
    <t>insert into users (nombre, email, email2, email3, telefono, telefono2, telefono3, estatus, id_cliente, created_at, updated_at) values ('Centro Educativo Integral Mi Espacio, S.C.','','','','413 81 89','426 68 33','614227 91 89','1','709','2018-01-27 11:10:27','2018-01-27 11:10:27');</t>
  </si>
  <si>
    <t>insert into users (nombre, email, email2, email3, telefono, telefono2, telefono3, estatus, id_cliente, created_at, updated_at) values ('Cesar Adrian Bermudez Aguilar','c.p.s.company@hotmail.com','ripober@hotmail.com','multiproductosllanteros@gamil.com','419 16 88','','','1','254','2018-01-27 11:10:27','2018-01-27 11:10:27');</t>
  </si>
  <si>
    <t>insert into users (nombre, email, email2, email3, telefono, telefono2, telefono3, estatus, id_cliente, created_at, updated_at) values ('César Alejandro Gómez Corral','cesar@rentemas.com','','','6144135000','','','1','906','2018-01-27 11:10:27','2018-01-27 11:10:27');</t>
  </si>
  <si>
    <t>insert into users (nombre, email, email2, email3, telefono, telefono2, telefono3, estatus, id_cliente, created_at, updated_at) values ('Cesar Arturo Miranda Quezada','mirma_2010@hotmail.com','','','614 4146343','','','1','147','2018-01-27 11:10:27','2018-01-27 11:10:27');</t>
  </si>
  <si>
    <t>insert into users (nombre, email, email2, email3, telefono, telefono2, telefono3, estatus, id_cliente, created_at, updated_at) values ('Cesar Chico Flores, Rafael Chico Flores','solobombasdegasolina@live.com.mx','','','440 48 49','196 07 58','','1','999','2018-01-27 11:10:27','2018-01-27 11:10:27');</t>
  </si>
  <si>
    <t>insert into users (nombre, email, email2, email3, telefono, telefono2, telefono3, estatus, id_cliente, created_at, updated_at) values ('Cesar Francisco Zaragoza Marquez','czaragoza@sumsa.com.mx','','','','','','1','1012','2018-01-27 11:10:27','2018-01-27 11:10:27');</t>
  </si>
  <si>
    <t>insert into users (nombre, email, email2, email3, telefono, telefono2, telefono3, estatus, id_cliente, created_at, updated_at) values ('Martín Fernando Reza Mendíaz','czaragoza@sumsa.com.mx','','','6144251042','','','1','1012','2018-01-27 11:10:27','2018-01-27 11:10:27');</t>
  </si>
  <si>
    <t>insert into users (nombre, email, email2, email3, telefono, telefono2, telefono3, estatus, id_cliente, created_at, updated_at) values ('Cesar Gomez','cesar@rentamas.com','','','4135000','','','1','329','2018-01-27 11:10:27','2018-01-27 11:10:27');</t>
  </si>
  <si>
    <t>insert into users (nombre, email, email2, email3, telefono, telefono2, telefono3, estatus, id_cliente, created_at, updated_at) values ('Cesar Gustavo Sepulveda Ortiz','ice-trop@hotmail.com','','','4159095,','415 0945','','1','325','2018-01-27 11:10:27','2018-01-27 11:10:27');</t>
  </si>
  <si>
    <t>insert into users (nombre, email, email2, email3, telefono, telefono2, telefono3, estatus, id_cliente, created_at, updated_at) values ('Cesar Ismael Sanchez Reza','tortasyhamburguesaselcubano@hotmail.com','yhernandezsilva@ruye.com.mx','','614 4117726','','','1','342','2018-01-27 11:10:27','2018-01-27 11:10:27');</t>
  </si>
  <si>
    <t>insert into users (nombre, email, email2, email3, telefono, telefono2, telefono3, estatus, id_cliente, created_at, updated_at) values ('Cesar Octavio Martinez Orona','octavio_orona@hotmail.com','','','616 1548678','','','1','997','2018-01-27 11:10:27','2018-01-27 11:10:27');</t>
  </si>
  <si>
    <t>insert into users (nombre, email, email2, email3, telefono, telefono2, telefono3, estatus, id_cliente, created_at, updated_at) values ('Cesar Raymundo Mendez Santiesteban','pagosydirecciones@hotmail.com','mensanti@hotmail.com','','01 639 467 41 10','045 639 134 6689','','1','1108','2018-01-27 11:10:27','2018-01-27 11:10:27');</t>
  </si>
  <si>
    <t>insert into users (nombre, email, email2, email3, telefono, telefono2, telefono3, estatus, id_cliente, created_at, updated_at) values ('Cesar Rene Contreras Pavlovich','','','','','','','1','570','2018-01-27 11:10:27','2018-01-27 11:10:27');</t>
  </si>
  <si>
    <t>insert into users (nombre, email, email2, email3, telefono, telefono2, telefono3, estatus, id_cliente, created_at, updated_at) values ('César René Contreras Pavlovich','cesarcontreras@jung.com.mx','','','6622132881','','','1','570','2018-01-27 11:10:27','2018-01-27 11:10:27');</t>
  </si>
  <si>
    <t>insert into users (nombre, email, email2, email3, telefono, telefono2, telefono3, estatus, id_cliente, created_at, updated_at) values ('Cesar Ricardo Chaparro Gutierrez','chaparro@maxinet.com.mx','','','4158685','','','1','693','2018-01-27 11:10:27','2018-01-27 11:10:27');</t>
  </si>
  <si>
    <t>insert into users (nombre, email, email2, email3, telefono, telefono2, telefono3, estatus, id_cliente, created_at, updated_at) values ('Cesar Rivera Diaz','chejasrivera@hotmail.com','mari_rivera16@yahoo.com','','614 419-9222','614 205-4973','','1','924','2018-01-27 11:10:27','2018-01-27 11:10:27');</t>
  </si>
  <si>
    <t>insert into users (nombre, email, email2, email3, telefono, telefono2, telefono3, estatus, id_cliente, created_at, updated_at) values ('Cesar Rodrigo Garcia Losoya','rodigl82@hotmail.com','lraulgl82@gmail.com','','614 261 4953','614 2 93 79 67','','1','875','2018-01-27 11:10:27','2018-01-27 11:10:27');</t>
  </si>
  <si>
    <t>insert into users (nombre, email, email2, email3, telefono, telefono2, telefono3, estatus, id_cliente, created_at, updated_at) values ('Cesar Rodriguez Woolfolk','lawa@woolfolk.com.mx','servicio_al_cliente@woolfolk.com.mx','wplayground@prodigy.net.mx','614 4300113','','','1','1127','2018-01-27 11:10:27','2018-01-27 11:10:27');</t>
  </si>
  <si>
    <t>insert into users (nombre, email, email2, email3, telefono, telefono2, telefono3, estatus, id_cliente, created_at, updated_at) values ('Cesar Xicotencatl Tena Salazar','san-miguel@live.com','','','2010110','','','1','483','2018-01-27 11:10:27','2018-01-27 11:10:27');</t>
  </si>
  <si>
    <t>insert into users (nombre, email, email2, email3, telefono, telefono2, telefono3, estatus, id_cliente, created_at, updated_at) values ('Chris Arredondo','','','','','','','1','190','2018-01-27 11:10:27','2018-01-27 11:10:27');</t>
  </si>
  <si>
    <t>insert into users (nombre, email, email2, email3, telefono, telefono2, telefono3, estatus, id_cliente, created_at, updated_at) values ('Cipriano Gutierrez Galaviz','gutierrez_911@hotmail.com','','','625 584 0272','6251257075','','1','360','2018-01-27 11:10:27','2018-01-27 11:10:27');</t>
  </si>
  <si>
    <t>insert into users (nombre, email, email2, email3, telefono, telefono2, telefono3, estatus, id_cliente, created_at, updated_at) values ('Claudia Acosta Guereca','clau17acosta@hotmail.com','','','614 4558819','','','1','440','2018-01-27 11:10:27','2018-01-27 11:10:27');</t>
  </si>
  <si>
    <t>insert into users (nombre, email, email2, email3, telefono, telefono2, telefono3, estatus, id_cliente, created_at, updated_at) values ('Claudia Alvares','armando@suspirospastelerias.com','arturo@pastelerias.com','','6622181736','','','1','1024','2018-01-27 11:10:27','2018-01-27 11:10:27');</t>
  </si>
  <si>
    <t>insert into users (nombre, email, email2, email3, telefono, telefono2, telefono3, estatus, id_cliente, created_at, updated_at) values ('Claudia Gloria Perez Medina','denissemiranda@gimal.com','','','614 4 23 61 50','614 4235725','','1','265','2018-01-27 11:10:27','2018-01-27 11:10:27');</t>
  </si>
  <si>
    <t>insert into users (nombre, email, email2, email3, telefono, telefono2, telefono3, estatus, id_cliente, created_at, updated_at) values ('Claudia Herrera De La Rosa','claudia_hdlr@hotmail.com','','','614 4987356','614 235-1606','614 115-3763','1','406','2018-01-27 11:10:27','2018-01-27 11:10:27');</t>
  </si>
  <si>
    <t>insert into users (nombre, email, email2, email3, telefono, telefono2, telefono3, estatus, id_cliente, created_at, updated_at) values ('Claudia Ivonne Alcala Corral','direccion@compasso.com.mx','','','4142500','','','1','229','2018-01-27 11:10:27','2018-01-27 11:10:27');</t>
  </si>
  <si>
    <t>insert into users (nombre, email, email2, email3, telefono, telefono2, telefono3, estatus, id_cliente, created_at, updated_at) values ('Claudia Liliana Rodriguez Yañez','','','','','','','1','466','2018-01-27 11:10:27','2018-01-27 11:10:27');</t>
  </si>
  <si>
    <t>insert into users (nombre, email, email2, email3, telefono, telefono2, telefono3, estatus, id_cliente, created_at, updated_at) values ('Claudia Marcela Romero López','clau.m.romero@gmail.com','','','614 496 9592','','','1','202','2018-01-27 11:10:27','2018-01-27 11:10:27');</t>
  </si>
  <si>
    <t>insert into users (nombre, email, email2, email3, telefono, telefono2, telefono3, estatus, id_cliente, created_at, updated_at) values ('Claudia Olivia Rivera Estrada','claudia@dettagglio.com','','','260 7071','614 142 27 54','','1','280','2018-01-27 11:10:27','2018-01-27 11:10:27');</t>
  </si>
  <si>
    <t>insert into users (nombre, email, email2, email3, telefono, telefono2, telefono3, estatus, id_cliente, created_at, updated_at) values ('Claudia Ortiz Salvador','roberto_yapor@hotmail.com','roy1949@hotmail.com','','(614) 4134692','4102914','','1','667','2018-01-27 11:10:27','2018-01-27 11:10:27');</t>
  </si>
  <si>
    <t>insert into users (nombre, email, email2, email3, telefono, telefono2, telefono3, estatus, id_cliente, created_at, updated_at) values ('Claudia Paola Gutierrez Delgado','gtzpaola@gmail.com','lovegreenstore@live.com','','614 4267993','','','1','653','2018-01-27 11:10:27','2018-01-27 11:10:27');</t>
  </si>
  <si>
    <t>insert into users (nombre, email, email2, email3, telefono, telefono2, telefono3, estatus, id_cliente, created_at, updated_at) values ('Claudia Ruiz','mamabellastar@yaho.com.mx','','','4167480','','','1','600','2018-01-27 11:10:27','2018-01-27 11:10:27');</t>
  </si>
  <si>
    <t>insert into users (nombre, email, email2, email3, telefono, telefono2, telefono3, estatus, id_cliente, created_at, updated_at) values ('Contacto Flor María Ortega Sotelo','nuestrocampo00@hotmail.com','','','4360888','6144270210','4361614','1','768','2018-01-27 11:10:27','2018-01-27 11:10:27');</t>
  </si>
  <si>
    <t>insert into users (nombre, email, email2, email3, telefono, telefono2, telefono3, estatus, id_cliente, created_at, updated_at) values ('Contacto Lic. Romo','victor@consultoriayfranquicias.com','','','662-208-0179','','','1','825','2018-01-27 11:10:27','2018-01-27 11:10:27');</t>
  </si>
  <si>
    <t>insert into users (nombre, email, email2, email3, telefono, telefono2, telefono3, estatus, id_cliente, created_at, updated_at) values ('Cornelio Froesse Banman','cornfroese@hotmail.com','','','625 58770 83','','','1','101','2018-01-27 11:10:27','2018-01-27 11:10:27');</t>
  </si>
  <si>
    <t>insert into users (nombre, email, email2, email3, telefono, telefono2, telefono3, estatus, id_cliente, created_at, updated_at) values ('Cornelius Banman Peters','franzbp@yahoo.com.mx','','','','','','1','525','2018-01-27 11:10:27','2018-01-27 11:10:27');</t>
  </si>
  <si>
    <t>insert into users (nombre, email, email2, email3, telefono, telefono2, telefono3, estatus, id_cliente, created_at, updated_at) values ('Cornelius Wiebe Loewen','triniborboa20052@hotmail.com','','','16255714060','','','1','260','2018-01-27 11:10:27','2018-01-27 11:10:27');</t>
  </si>
  <si>
    <t>insert into users (nombre, email, email2, email3, telefono, telefono2, telefono3, estatus, id_cliente, created_at, updated_at) values ('Cp Gustavo Hernandez Monroy','','','','39657','','','1','323','2018-01-27 11:10:27','2018-01-27 11:10:27');</t>
  </si>
  <si>
    <t>insert into users (nombre, email, email2, email3, telefono, telefono2, telefono3, estatus, id_cliente, created_at, updated_at) values ('Cp. Gustavo Hernandez Monrroy','pzambrano@drisa.com','','','4302278','','','1','323','2018-01-27 11:10:27','2018-01-27 11:10:27');</t>
  </si>
  <si>
    <t>insert into users (nombre, email, email2, email3, telefono, telefono2, telefono3, estatus, id_cliente, created_at, updated_at) values ('Cp. Ramon Aguirre Olguin','ervilla@prodigy.net.mx','','','627 5230617','','','1','907','2018-01-27 11:10:27','2018-01-27 11:10:27');</t>
  </si>
  <si>
    <t>insert into users (nombre, email, email2, email3, telefono, telefono2, telefono3, estatus, id_cliente, created_at, updated_at) values ('Crescenciano Molina Serna','tours_halcon@hotmail.com','','','4175589','','','1','73','2018-01-27 11:10:27','2018-01-27 11:10:27');</t>
  </si>
  <si>
    <t>insert into users (nombre, email, email2, email3, telefono, telefono2, telefono3, estatus, id_cliente, created_at, updated_at) values ('Cristian Manuel Ortiz Jaquez','c.ortiz.j@hotmail.com','','','614 176 36 76','614 157 69 57','81 19 86 55 31','1','255','2018-01-27 11:10:27','2018-01-27 11:10:27');</t>
  </si>
  <si>
    <t>insert into users (nombre, email, email2, email3, telefono, telefono2, telefono3, estatus, id_cliente, created_at, updated_at) values ('Cristina De Alba Montes','edith_dealba@msn.com','','','2007694','4154100','4155000','1','899','2018-01-27 11:10:27','2018-01-27 11:10:27');</t>
  </si>
  <si>
    <t>insert into users (nombre, email, email2, email3, telefono, telefono2, telefono3, estatus, id_cliente, created_at, updated_at) values ('Cristina Eugenia Muñoz Alcocer','fgarcia@thelodgeatcreel.com','cmunoz@thelodgeatcreel.com','','614413 9020','635 4560071','','1','1053','2018-01-27 11:10:27','2018-01-27 11:10:27');</t>
  </si>
  <si>
    <t>insert into users (nombre, email, email2, email3, telefono, telefono2, telefono3, estatus, id_cliente, created_at, updated_at) values ('Cristina Indira Chavez Chacon','htena@msn.com','','','4235213','4235214','','1','921','2018-01-27 11:10:27','2018-01-27 11:10:27');</t>
  </si>
  <si>
    <t>insert into users (nombre, email, email2, email3, telefono, telefono2, telefono3, estatus, id_cliente, created_at, updated_at) values ('Cristobal Antonio Ponce Juárez','cristobal.ponce@rifanatico.com','','','5534778764','','','1','920','2018-01-27 11:10:27','2018-01-27 11:10:27');</t>
  </si>
  <si>
    <t>insert into users (nombre, email, email2, email3, telefono, telefono2, telefono3, estatus, id_cliente, created_at, updated_at) values ('Armando Villarreal','jaidelcast@hotmail.com','asistente@ikvi.mx','arvi@ikvi.mx','61442920183','','','1','375','2018-01-27 11:10:27','2018-01-27 11:10:27');</t>
  </si>
  <si>
    <t>insert into users (nombre, email, email2, email3, telefono, telefono2, telefono3, estatus, id_cliente, created_at, updated_at) values ('Cynthia Elizabeth Mota Ruiz','cynmota@hotmail.com','','','299 00 09','614 541 62 08','614 278 33 44','1','777','2018-01-27 11:10:27','2018-01-27 11:10:27');</t>
  </si>
  <si>
    <t>insert into users (nombre, email, email2, email3, telefono, telefono2, telefono3, estatus, id_cliente, created_at, updated_at) values ('Dafnis Raul Morales Diaz
Perez','raulmorales.diaz@live.com.mx','vladypesado@hotmail.com','','','','','1','1134','2018-01-27 11:10:27','2018-01-27 11:10:27');</t>
  </si>
  <si>
    <t>insert into users (nombre, email, email2, email3, telefono, telefono2, telefono3, estatus, id_cliente, created_at, updated_at) values ('Damaris Villalobos Perez','dvillalobos@ahinco.com.mx','abarrera@gmail.com','','614 4 19 28 64','','','1','838','2018-01-27 11:10:27','2018-01-27 11:10:27');</t>
  </si>
  <si>
    <t>insert into users (nombre, email, email2, email3, telefono, telefono2, telefono3, estatus, id_cliente, created_at, updated_at) values ('Daniel Antonio Gomez Casillas','tostadas_chihuahua@hotmail.com','info@botanascrounch.com','recepcion_cfdtostadas@hotmail.com','4354092','2337008','','1','261','2018-01-27 11:10:27','2018-01-27 11:10:27');</t>
  </si>
  <si>
    <t>insert into users (nombre, email, email2, email3, telefono, telefono2, telefono3, estatus, id_cliente, created_at, updated_at) values ('Daniel Batista Delgado','contacto@celina-teashop.com','','','6562659947','','','1','1040','2018-01-27 11:10:27','2018-01-27 11:10:27');</t>
  </si>
  <si>
    <t>insert into users (nombre, email, email2, email3, telefono, telefono2, telefono3, estatus, id_cliente, created_at, updated_at) values ('Daniel Cordero Mendoza','danielcormen@hotmail.com','','','614 153 34 05','','','1','246','2018-01-27 11:10:27','2018-01-27 11:10:27');</t>
  </si>
  <si>
    <t>insert into users (nombre, email, email2, email3, telefono, telefono2, telefono3, estatus, id_cliente, created_at, updated_at) values ('Daniel Cordero Teruel','danielcormen@hotmail.com','generacion@corderoboots.com.mx','','614 4210575','','','1','247','2018-01-27 11:10:27','2018-01-27 11:10:27');</t>
  </si>
  <si>
    <t>insert into users (nombre, email, email2, email3, telefono, telefono2, telefono3, estatus, id_cliente, created_at, updated_at) values ('Daniel Cordero Teruel','','','','','','','1','247','2018-01-27 11:10:27','2018-01-27 11:10:27');</t>
  </si>
  <si>
    <t>insert into users (nombre, email, email2, email3, telefono, telefono2, telefono3, estatus, id_cliente, created_at, updated_at) values ('Daniel David Batista Delgado','contacto@celina-teashop.com','facturacion@ceinanaturista.com','','6566663580','','','1','1040','2018-01-27 11:10:27','2018-01-27 11:10:27');</t>
  </si>
  <si>
    <t>insert into users (nombre, email, email2, email3, telefono, telefono2, telefono3, estatus, id_cliente, created_at, updated_at) values ('Daniel Gomez Casillas','tostadas_chihuahua@hotmail.com','recepcion_cfdtostadas@hotmail.com','info@botanascrounch.com','614 4354092','','','1','261','2018-01-27 11:10:27','2018-01-27 11:10:27');</t>
  </si>
  <si>
    <t>insert into users (nombre, email, email2, email3, telefono, telefono2, telefono3, estatus, id_cliente, created_at, updated_at) values ('Daniel Gustavo Baca Estala','elena_no_9@hotmailcom','','','636 1037523','','','1','733','2018-01-27 11:10:27','2018-01-27 11:10:27');</t>
  </si>
  <si>
    <t>insert into users (nombre, email, email2, email3, telefono, telefono2, telefono3, estatus, id_cliente, created_at, updated_at) values ('Daniel Renteria','jesusosbaldo_12@hotmail.com','','','61410017447','','','1','176','2018-01-27 11:10:27','2018-01-27 11:10:27');</t>
  </si>
  <si>
    <t>insert into users (nombre, email, email2, email3, telefono, telefono2, telefono3, estatus, id_cliente, created_at, updated_at) values ('Daniel Rodriguez Rivas','daniel_rodriguez_r@hotmail.com','','','','','','1','896','2018-01-27 11:10:27','2018-01-27 11:10:27');</t>
  </si>
  <si>
    <t>insert into users (nombre, email, email2, email3, telefono, telefono2, telefono3, estatus, id_cliente, created_at, updated_at) values ('Dario Gabaldon Acosta','dariogabaldon@hotmail.com','','','','','','1','5','2018-01-27 11:10:27','2018-01-27 11:10:27');</t>
  </si>
  <si>
    <t>insert into users (nombre, email, email2, email3, telefono, telefono2, telefono3, estatus, id_cliente, created_at, updated_at) values ('David Alejandro Paredes Mendoza','','','','614 261 37 09','614 496 52 50','','1','34','2018-01-27 11:10:27','2018-01-27 11:10:27');</t>
  </si>
  <si>
    <t>insert into users (nombre, email, email2, email3, telefono, telefono2, telefono3, estatus, id_cliente, created_at, updated_at) values ('David Enss Neufeld','wayne@unikahome.com','','','625 5841168','625 1153162','','1','1087','2018-01-27 11:10:27','2018-01-27 11:10:27');</t>
  </si>
  <si>
    <t>insert into users (nombre, email, email2, email3, telefono, telefono2, telefono3, estatus, id_cliente, created_at, updated_at) values ('David Gomez Molina','dgm1518@hotmail.com','','','414 05 44','','','1','294','2018-01-27 11:10:27','2018-01-27 11:10:27');</t>
  </si>
  <si>
    <t>insert into users (nombre, email, email2, email3, telefono, telefono2, telefono3, estatus, id_cliente, created_at, updated_at) values ('David Prieto Ortiz','ddavid21@msn.com','','','614 4138901','','','1','1090','2018-01-27 11:10:27','2018-01-27 11:10:27');</t>
  </si>
  <si>
    <t>insert into users (nombre, email, email2, email3, telefono, telefono2, telefono3, estatus, id_cliente, created_at, updated_at) values ('David Rene Corrales Salas','sonido_extremo@yahoo.com.mx','','','4821226','','','1','392','2018-01-27 11:10:27','2018-01-27 11:10:27');</t>
  </si>
  <si>
    <t>insert into users (nombre, email, email2, email3, telefono, telefono2, telefono3, estatus, id_cliente, created_at, updated_at) values ('Debbie Chamlati Tacher','','','','39657','','','1','722','2018-01-27 11:10:27','2018-01-27 11:10:27');</t>
  </si>
  <si>
    <t>insert into users (nombre, email, email2, email3, telefono, telefono2, telefono3, estatus, id_cliente, created_at, updated_at) values ('Deissy Nallely Breceda Villezcas','dbreceda93@gmail.com','hggomez-93@outlook.com','danny_301994@hotmail.com','6141835748','6142400603','6145106889','1','1110','2018-01-27 11:10:27','2018-01-27 11:10:27');</t>
  </si>
  <si>
    <t>insert into users (nombre, email, email2, email3, telefono, telefono2, telefono3, estatus, id_cliente, created_at, updated_at) values ('Delia Soledad Chavez Portillo','dchavez38@hotmail.com','','','4145300','4267118','','1','47','2018-01-27 11:10:27','2018-01-27 11:10:27');</t>
  </si>
  <si>
    <t>insert into users (nombre, email, email2, email3, telefono, telefono2, telefono3, estatus, id_cliente, created_at, updated_at) values ('Denisse Alejandra Sandoval Alvídrez','ccaballero@resman.com.mx','','','48218 91','','','1','836','2018-01-27 11:10:27','2018-01-27 11:10:27');</t>
  </si>
  <si>
    <t>insert into users (nombre, email, email2, email3, telefono, telefono2, telefono3, estatus, id_cliente, created_at, updated_at) values ('Denisse Soto Perez','denisse.soto@gbcdemexico','jescamilla@dielcom.com','','614 4100464','','','1','427','2018-01-27 11:10:27','2018-01-27 11:10:27');</t>
  </si>
  <si>
    <t>insert into users (nombre, email, email2, email3, telefono, telefono2, telefono3, estatus, id_cliente, created_at, updated_at) values ('Denisse Yolanda Zamarripa Ramirez','de_ni_sse80@hotmail.com','vtrevizom@hotmail.com','','','','','1','677','2018-01-27 11:10:27','2018-01-27 11:10:27');</t>
  </si>
  <si>
    <t>insert into users (nombre, email, email2, email3, telefono, telefono2, telefono3, estatus, id_cliente, created_at, updated_at) values ('Jorge Meza','dentec@dentec.com.mx','','','4105723','','','1','291','2018-01-27 11:10:27','2018-01-27 11:10:27');</t>
  </si>
  <si>
    <t>insert into users (nombre, email, email2, email3, telefono, telefono2, telefono3, estatus, id_cliente, created_at, updated_at) values ('Diego De Santiago Ligthbourn','diegodesantiago@hotmail.com','','','614 2970636','','','1','105','2018-01-27 11:10:27','2018-01-27 11:10:27');</t>
  </si>
  <si>
    <t>insert into users (nombre, email, email2, email3, telefono, telefono2, telefono3, estatus, id_cliente, created_at, updated_at) values ('Dionisia Valderrabano Fernandez','','','','4193696','','','1','54','2018-01-27 11:10:27','2018-01-27 11:10:27');</t>
  </si>
  <si>
    <t>insert into users (nombre, email, email2, email3, telefono, telefono2, telefono3, estatus, id_cliente, created_at, updated_at) values ('Divary Morffi Avello','divacuba@msn.com','','','614 5750244','','','1','584','2018-01-27 11:10:27','2018-01-27 11:10:27');</t>
  </si>
  <si>
    <t>insert into users (nombre, email, email2, email3, telefono, telefono2, telefono3, estatus, id_cliente, created_at, updated_at) values ('Dizan Humberto Perez Chavira','hperezjr@sapisa.com.mx','','','4153534','416 0991','','1','954','2018-01-27 11:10:27','2018-01-27 11:10:27');</t>
  </si>
  <si>
    <t>insert into users (nombre, email, email2, email3, telefono, telefono2, telefono3, estatus, id_cliente, created_at, updated_at) values ('Dolores Soto Rodriguez','gilberto.chacon.soto@gmail.com','','','614 1 88 12 28','266 69 90','','1','279','2018-01-27 11:10:27','2018-01-27 11:10:27');</t>
  </si>
  <si>
    <t>insert into users (nombre, email, email2, email3, telefono, telefono2, telefono3, estatus, id_cliente, created_at, updated_at) values ('Dora Alicia Muñiz Marquez','lemhugo@hotmail.com','','','6144817374','','','1','421','2018-01-27 11:10:27','2018-01-27 11:10:27');</t>
  </si>
  <si>
    <t>insert into users (nombre, email, email2, email3, telefono, telefono2, telefono3, estatus, id_cliente, created_at, updated_at) values ('Dora Elena Gonzalez Gonzalez','fj_andujo@hotmail.com','andujogustavo@hotmail.com','','614 4 20 09 78','614 4 30 03 30','','1','976','2018-01-27 11:10:27','2018-01-27 11:10:27');</t>
  </si>
  <si>
    <t>insert into users (nombre, email, email2, email3, telefono, telefono2, telefono3, estatus, id_cliente, created_at, updated_at) values ('Dr. Jorge Galvan Antillon','jgalvan@hospitalcima.com.mx','dr.jgalvan@hotmail.com','','614 4392864','614 233-1378','614 4302700','1','252','2018-01-27 11:10:27','2018-01-27 11:10:27');</t>
  </si>
  <si>
    <t>insert into users (nombre, email, email2, email3, telefono, telefono2, telefono3, estatus, id_cliente, created_at, updated_at) values ('Dr. Jorge Vázquez Díaz','sus_pies_en_buenas_manos@hotmail.com','','','415-1038','415 20 93','541-5344','1','559','2018-01-27 11:10:27','2018-01-27 11:10:27');</t>
  </si>
  <si>
    <t>insert into users (nombre, email, email2, email3, telefono, telefono2, telefono3, estatus, id_cliente, created_at, updated_at) values ('Dr. Manuel Gerardo Leal Almeida','carmengch1@hotmail.com','','','411 11 55','','','1','432','2018-01-27 11:10:27','2018-01-27 11:10:27');</t>
  </si>
  <si>
    <t>insert into users (nombre, email, email2, email3, telefono, telefono2, telefono3, estatus, id_cliente, created_at, updated_at) values ('Dr. Nabor Lara Ramos','naborlara@hotmail.com','','','4119238','4181211','','1','205','2018-01-27 11:10:27','2018-01-27 11:10:27');</t>
  </si>
  <si>
    <t>insert into users (nombre, email, email2, email3, telefono, telefono2, telefono3, estatus, id_cliente, created_at, updated_at) values ('Drina Janeth Cabrera Bujanda','cpinon@isad.edu.mx','encanto_bebe@hotmail.com','terech@isado.edu.mx','614 4154909','614 4100794','','1','549','2018-01-27 11:10:27','2018-01-27 11:10:27');</t>
  </si>
  <si>
    <t>insert into users (nombre, email, email2, email3, telefono, telefono2, telefono3, estatus, id_cliente, created_at, updated_at) values ('Dulce Gabriela Hernandez Duarte','marquezalmeida@hotmail.com','mallalamchihuahua@gmail.com','','4173999','','','1','675','2018-01-27 11:10:27','2018-01-27 11:10:27');</t>
  </si>
  <si>
    <t>insert into users (nombre, email, email2, email3, telefono, telefono2, telefono3, estatus, id_cliente, created_at, updated_at) values ('Eber Martha Maldonado','ebermartha@surtidoresmartha.com','','','614 4 16 92 79','','','1','982','2018-01-27 11:10:27','2018-01-27 11:10:27');</t>
  </si>
  <si>
    <t>insert into users (nombre, email, email2, email3, telefono, telefono2, telefono3, estatus, id_cliente, created_at, updated_at) values ('Eddiel Gabaldon Chacon','eddielgabaldon@hotmail.com','','','4350600','435 0601','','1','1008','2018-01-27 11:10:27','2018-01-27 11:10:27');</t>
  </si>
  <si>
    <t>insert into users (nombre, email, email2, email3, telefono, telefono2, telefono3, estatus, id_cliente, created_at, updated_at) values ('Edel Marquez Bustillos','mercadotecnia@cubimsa.com.mx','','','614 418 59 00','','','1','266','2018-01-27 11:10:27','2018-01-27 11:10:27');</t>
  </si>
  <si>
    <t>insert into users (nombre, email, email2, email3, telefono, telefono2, telefono3, estatus, id_cliente, created_at, updated_at) values ('Edgar Emilio Peña Perez','edgarinomex@yahoo.com','','','4403996','','','1','531','2018-01-27 11:10:27','2018-01-27 11:10:27');</t>
  </si>
  <si>
    <t>insert into users (nombre, email, email2, email3, telefono, telefono2, telefono3, estatus, id_cliente, created_at, updated_at) values ('Edgar Ortiz','edgar78ortiz@gmail.com','','','410 26 66','415 59 12','614 160 01 84','1','935','2018-01-27 11:10:27','2018-01-27 11:10:27');</t>
  </si>
  <si>
    <t>insert into users (nombre, email, email2, email3, telefono, telefono2, telefono3, estatus, id_cliente, created_at, updated_at) values ('Edgar Rodriguez Holguin','enlacepublicitario@gmail.com','','','614 4 15 60 30','','','1','374','2018-01-27 11:10:27','2018-01-27 11:10:27');</t>
  </si>
  <si>
    <t>insert into users (nombre, email, email2, email3, telefono, telefono2, telefono3, estatus, id_cliente, created_at, updated_at) values ('Edna Guadalupe Flores','gerencia@lacalesa.mx','','','6141684023','','','1','588','2018-01-27 11:10:27','2018-01-27 11:10:27');</t>
  </si>
  <si>
    <t>insert into users (nombre, email, email2, email3, telefono, telefono2, telefono3, estatus, id_cliente, created_at, updated_at) values ('Edna Guadalupe Lopez Ibarra','','','','','','','1','588','2018-01-27 11:10:27','2018-01-27 11:10:27');</t>
  </si>
  <si>
    <t>insert into users (nombre, email, email2, email3, telefono, telefono2, telefono3, estatus, id_cliente, created_at, updated_at) values ('Edna Rosario Marquez Galaviz','','','','','','','1','648','2018-01-27 11:10:27','2018-01-27 11:10:27');</t>
  </si>
  <si>
    <t>insert into users (nombre, email, email2, email3, telefono, telefono2, telefono3, estatus, id_cliente, created_at, updated_at) values ('Eduardo Ceniceros Borunda','eduardo_ceniceros@yahoo.com.mx','','','614 4132353','','','1','535','2018-01-27 11:10:27','2018-01-27 11:10:27');</t>
  </si>
  <si>
    <t>insert into users (nombre, email, email2, email3, telefono, telefono2, telefono3, estatus, id_cliente, created_at, updated_at) values ('Eduardo Matus Lujan','mayra.rivera@consultoriaideal.com','','','614 458 23 81','','','1','513','2018-01-27 11:10:27','2018-01-27 11:10:27');</t>
  </si>
  <si>
    <t>insert into users (nombre, email, email2, email3, telefono, telefono2, telefono3, estatus, id_cliente, created_at, updated_at) values ('Eduardo Ramirez Balderrama','','','','(614) 435-4322','614) 414-9797','','1','19','2018-01-27 11:10:27','2018-01-27 11:10:27');</t>
  </si>
  <si>
    <t>insert into users (nombre, email, email2, email3, telefono, telefono2, telefono3, estatus, id_cliente, created_at, updated_at) values ('Eduardo Ramirez Balderrama','','','','(614) 435-4322','614) 414-9797','','1','888','2018-01-27 11:10:27','2018-01-27 11:10:27');</t>
  </si>
  <si>
    <t>insert into users (nombre, email, email2, email3, telefono, telefono2, telefono3, estatus, id_cliente, created_at, updated_at) values ('Eduardo Rodriguez Cabello','','','','','','','1','346','2018-01-27 11:10:27','2018-01-27 11:10:27');</t>
  </si>
  <si>
    <t>insert into users (nombre, email, email2, email3, telefono, telefono2, telefono3, estatus, id_cliente, created_at, updated_at) values ('Elena Espinoza Prieto','dimep@rdigy.net.mx','','','4193821','','','1','696','2018-01-27 11:10:27','2018-01-27 11:10:27');</t>
  </si>
  <si>
    <t>insert into users (nombre, email, email2, email3, telefono, telefono2, telefono3, estatus, id_cliente, created_at, updated_at) values ('Eliezer Ramos','','','','','','','1','369','2018-01-27 11:10:27','2018-01-27 11:10:27');</t>
  </si>
  <si>
    <t>insert into users (nombre, email, email2, email3, telefono, telefono2, telefono3, estatus, id_cliente, created_at, updated_at) values ('Eliezer Ramos Adame','lasgarrafas@yahoo.com','','','4100150,','4152448','','1','619','2018-01-27 11:10:27','2018-01-27 11:10:27');</t>
  </si>
  <si>
    <t>insert into users (nombre, email, email2, email3, telefono, telefono2, telefono3, estatus, id_cliente, created_at, updated_at) values ('Elizabeth Flores Soltero','lizflores4@gmail.com','','','614 423 4374','','','1','450','2018-01-27 11:10:27','2018-01-27 11:10:27');</t>
  </si>
  <si>
    <t>insert into users (nombre, email, email2, email3, telefono, telefono2, telefono3, estatus, id_cliente, created_at, updated_at) values ('Elizabeth Nischmann Lara','melinao@ceramikon.com','','','4810102','','','1','173','2018-01-27 11:10:27','2018-01-27 11:10:27');</t>
  </si>
  <si>
    <t>insert into users (nombre, email, email2, email3, telefono, telefono2, telefono3, estatus, id_cliente, created_at, updated_at) values ('Elodia Escarcega Flores','','','','635 519 25403','635 1043072','','1','986','2018-01-27 11:10:27','2018-01-27 11:10:27');</t>
  </si>
  <si>
    <t>insert into users (nombre, email, email2, email3, telefono, telefono2, telefono3, estatus, id_cliente, created_at, updated_at) values ('Eloy Santiago Vallina Garza','lvargas@grupochihuahua.com','marlengrupo@gmail.com','','4186262','','','1','107','2018-01-27 11:10:27','2018-01-27 11:10:27');</t>
  </si>
  <si>
    <t>insert into users (nombre, email, email2, email3, telefono, telefono2, telefono3, estatus, id_cliente, created_at, updated_at) values ('Elsa Ivonne Bustamante Estrada','dipacsa@prodigy.net.mx','patriciabustamanee@dipacsa.com','','482-2311','2333871','4212363','1','305','2018-01-27 11:10:27','2018-01-27 11:10:27');</t>
  </si>
  <si>
    <t>insert into users (nombre, email, email2, email3, telefono, telefono2, telefono3, estatus, id_cliente, created_at, updated_at) values ('Elsa Mondragon Lora','optilentes@prodigy.net..mx','','','614 417 2825','','','1','790','2018-01-27 11:10:27','2018-01-27 11:10:27');</t>
  </si>
  <si>
    <t>insert into users (nombre, email, email2, email3, telefono, telefono2, telefono3, estatus, id_cliente, created_at, updated_at) values ('Elsi Paz Quintana','pinopazq@hotmail.com','','','625582 0122','625 582 4077','','1','226','2018-01-27 11:10:27','2018-01-27 11:10:27');</t>
  </si>
  <si>
    <t>insert into users (nombre, email, email2, email3, telefono, telefono2, telefono3, estatus, id_cliente, created_at, updated_at) values ('Elva Loya Urquidi','floryeela.elu@hotmail.com','','','421-1296','','','1','181','2018-01-27 11:10:27','2018-01-27 11:10:27');</t>
  </si>
  <si>
    <t>insert into users (nombre, email, email2, email3, telefono, telefono2, telefono3, estatus, id_cliente, created_at, updated_at) values ('Emilio Renteria Torres','arroyoseco91@hotmail.com;gichasax@hotmail.com','','','625 5 83 20 15','625 1 22 90 53','','1','59','2018-01-27 11:10:27','2018-01-27 11:10:27');</t>
  </si>
  <si>
    <t>insert into users (nombre, email, email2, email3, telefono, telefono2, telefono3, estatus, id_cliente, created_at, updated_at) values ('Emmanuel Mendoza Gonzalez','ventas@nuevamex.com.mx','','','6144131834','','','1','1146','2018-01-27 11:10:27','2018-01-27 11:10:27');</t>
  </si>
  <si>
    <t>insert into users (nombre, email, email2, email3, telefono, telefono2, telefono3, estatus, id_cliente, created_at, updated_at) values ('Emmanuel Mendoza González','emmanuel21_mg@hotmail.com','','','6143063323','','','1','1146','2018-01-27 11:10:27','2018-01-27 11:10:27');</t>
  </si>
  <si>
    <t>insert into users (nombre, email, email2, email3, telefono, telefono2, telefono3, estatus, id_cliente, created_at, updated_at) values ('Enrique Corona Heiras','zapateria_corona@hotmail.com','marinell@hotmail.com','','','','','1','1142','2018-01-27 11:10:27','2018-01-27 11:10:27');</t>
  </si>
  <si>
    <t>insert into users (nombre, email, email2, email3, telefono, telefono2, telefono3, estatus, id_cliente, created_at, updated_at) values ('Enrique Goytia Rios','enrique.goytia@goytia.com.mx','raul.fajardo@goytia.com.mx','','656-687-2020','639 6787','237 0571','1','443','2018-01-27 11:10:27','2018-01-27 11:10:27');</t>
  </si>
  <si>
    <t>insert into users (nombre, email, email2, email3, telefono, telefono2, telefono3, estatus, id_cliente, created_at, updated_at) values ('Enrique Javier Treviño Rodriguez','productos.treran@hotmail.com','','','639 470 0602','','','1','1069','2018-01-27 11:10:27','2018-01-27 11:10:27');</t>
  </si>
  <si>
    <t>insert into users (nombre, email, email2, email3, telefono, telefono2, telefono3, estatus, id_cliente, created_at, updated_at) values ('Enrique Juarez Jaik','cobranza@zapetas.com.mx','','','39680','(871)7509552','','1','1145','2018-01-27 11:10:27','2018-01-27 11:10:27');</t>
  </si>
  <si>
    <t>insert into users (nombre, email, email2, email3, telefono, telefono2, telefono3, estatus, id_cliente, created_at, updated_at) values ('Enrique Rodriguez Garcia','reactionmarketingmx@yahoo.com','','','4267649','','','1','893','2018-01-27 11:10:27','2018-01-27 11:10:27');</t>
  </si>
  <si>
    <t>insert into users (nombre, email, email2, email3, telefono, telefono2, telefono3, estatus, id_cliente, created_at, updated_at) values ('Enrique Seira Rojas','','','','','','','1','646','2018-01-27 11:10:27','2018-01-27 11:10:27');</t>
  </si>
  <si>
    <t>insert into users (nombre, email, email2, email3, telefono, telefono2, telefono3, estatus, id_cliente, created_at, updated_at) values ('Enrique Tarango Flores','enriquetarango@hotmail.com','oficinaredtexas@gmail.com','','614 4 23 07 13','614 2 93 88 44','','1','898','2018-01-27 11:10:27','2018-01-27 11:10:27');</t>
  </si>
  <si>
    <t>insert into users (nombre, email, email2, email3, telefono, telefono2, telefono3, estatus, id_cliente, created_at, updated_at) values ('Erasmo Carreon','padsa77@hotmail.com','','','','','','1','804','2018-01-27 11:10:27','2018-01-27 11:10:27');</t>
  </si>
  <si>
    <t>insert into users (nombre, email, email2, email3, telefono, telefono2, telefono3, estatus, id_cliente, created_at, updated_at) values ('Erasmo Flores Vargas','erasolo72@hotmail.com','','','426 65 71','2336869','','1','270','2018-01-27 11:10:27','2018-01-27 11:10:27');</t>
  </si>
  <si>
    <t>insert into users (nombre, email, email2, email3, telefono, telefono2, telefono3, estatus, id_cliente, created_at, updated_at) values ('Erich Roberto Wolf Ponce','wolmarsa@prodigy.net.mx','hector.rogelio@biograssextra.com','','614 4133011','614 4149169','614 4133011','1','1123','2018-01-27 11:10:27','2018-01-27 11:10:27');</t>
  </si>
  <si>
    <t>insert into users (nombre, email, email2, email3, telefono, telefono2, telefono3, estatus, id_cliente, created_at, updated_at) values ('Hectro Rogelio Silva','wolmarsa@prodigy.net.mx','','','4133011 4149169','','','1','1123','2018-01-27 11:10:27','2018-01-27 11:10:27');</t>
  </si>
  <si>
    <t>insert into users (nombre, email, email2, email3, telefono, telefono2, telefono3, estatus, id_cliente, created_at, updated_at) values ('Erick Noe Miramontes Baca','erickmira@outlook.com','','','614-235-23-62','','','1','435','2018-01-27 11:10:27','2018-01-27 11:10:27');</t>
  </si>
  <si>
    <t>insert into users (nombre, email, email2, email3, telefono, telefono2, telefono3, estatus, id_cliente, created_at, updated_at) values ('Jorge Saenz Peinado','jorge.saenz@hidromedidores.com.mx','','','614100805','','','1','497','2018-01-27 11:10:27','2018-01-27 11:10:27');</t>
  </si>
  <si>
    <t>insert into users (nombre, email, email2, email3, telefono, telefono2, telefono3, estatus, id_cliente, created_at, updated_at) values ('Ernesto Alvidrez Chavez','herreriageminis_@hotmaiol.com','','','639 4 74 38 96','','','1','493','2018-01-27 11:10:27','2018-01-27 11:10:27');</t>
  </si>
  <si>
    <t>insert into users (nombre, email, email2, email3, telefono, telefono2, telefono3, estatus, id_cliente, created_at, updated_at) values ('Ernesto Antonio Laphond De La Peña','elaphond@prodigy.net.mx','amalia1@opasa@hotmail.com','','6144107715','','','1','104','2018-01-27 11:10:27','2018-01-27 11:10:27');</t>
  </si>
  <si>
    <t>insert into users (nombre, email, email2, email3, telefono, telefono2, telefono3, estatus, id_cliente, created_at, updated_at) values ('Ernesto Corral Chavez','','','','','','','1','223','2018-01-27 11:10:27','2018-01-27 11:10:27');</t>
  </si>
  <si>
    <t>insert into users (nombre, email, email2, email3, telefono, telefono2, telefono3, estatus, id_cliente, created_at, updated_at) values ('Ernesto Laphond De La Peña','elaphond@prodigy.net.mx','','','4107715','','','1','1071','2018-01-27 11:10:27','2018-01-27 11:10:27');</t>
  </si>
  <si>
    <t>insert into users (nombre, email, email2, email3, telefono, telefono2, telefono3, estatus, id_cliente, created_at, updated_at) values ('Esperanza Leyva Najera','salasloren@hotmail.com','','','4200146','','','1','941','2018-01-27 11:10:27','2018-01-27 11:10:27');</t>
  </si>
  <si>
    <t>insert into users (nombre, email, email2, email3, telefono, telefono2, telefono3, estatus, id_cliente, created_at, updated_at) values ('Esteban Chavez','','','','','','','1','676','2018-01-27 11:10:27','2018-01-27 11:10:27');</t>
  </si>
  <si>
    <t>insert into users (nombre, email, email2, email3, telefono, telefono2, telefono3, estatus, id_cliente, created_at, updated_at) values ('Esteban Chavez Hernandez','direccion@mallasestrella.com.mx','mguzman@mallasestrella.com.mx','','436 08 88','614 427 02 10','4361614','1','676','2018-01-27 11:10:27','2018-01-27 11:10:27');</t>
  </si>
  <si>
    <t>insert into users (nombre, email, email2, email3, telefono, telefono2, telefono3, estatus, id_cliente, created_at, updated_at) values ('Esteban Chávez Hernández','direccion@mallasestrella.com.mx','','','4360888','4361614','4361614','1','676','2018-01-27 11:10:27','2018-01-27 11:10:27');</t>
  </si>
  <si>
    <t>insert into users (nombre, email, email2, email3, telefono, telefono2, telefono3, estatus, id_cliente, created_at, updated_at) values ('Eugenio Isabel Rivera Tena','comercialagrorivera@hotmail.com','yuri_rivera7@hotmail.com','','659 1 02 77 03','614 1 90 6708','','1','225','2018-01-27 11:10:27','2018-01-27 11:10:27');</t>
  </si>
  <si>
    <t>insert into users (nombre, email, email2, email3, telefono, telefono2, telefono3, estatus, id_cliente, created_at, updated_at) values ('Eusebio Resendiz Ramirez','','','','614-279-8201','','','1','90','2018-01-27 11:10:27','2018-01-27 11:10:27');</t>
  </si>
  <si>
    <t>insert into users (nombre, email, email2, email3, telefono, telefono2, telefono3, estatus, id_cliente, created_at, updated_at) values ('Eva Guadalupe Lopes Mendoza','mireyarl@hotmail.com','','','4 18 92 92','614 5 11 26 66','','1','489','2018-01-27 11:10:27','2018-01-27 11:10:27');</t>
  </si>
  <si>
    <t>insert into users (nombre, email, email2, email3, telefono, telefono2, telefono3, estatus, id_cliente, created_at, updated_at) values ('Ever Alonso Maynez Villalobos','emaynez.villalobos@gmail.com','','','6144252121','','','1','148','2018-01-27 11:10:27','2018-01-27 11:10:27');</t>
  </si>
  <si>
    <t>insert into users (nombre, email, email2, email3, telefono, telefono2, telefono3, estatus, id_cliente, created_at, updated_at) values ('Fabiola Elvira Armenta Olivas','beadcolors@prodigy.net.mx','','','6144266822','6142902900','','1','94','2018-01-27 11:10:27','2018-01-27 11:10:27');</t>
  </si>
  <si>
    <t>insert into users (nombre, email, email2, email3, telefono, telefono2, telefono3, estatus, id_cliente, created_at, updated_at) values ('Federico Alberto Garcia Russek','fgarcia@thelodgeatcreel.com','cmunoz@thelodgeatcreel.com','','614 413 9020','635 4560071','','1','1053','2018-01-27 11:10:27','2018-01-27 11:10:27');</t>
  </si>
  <si>
    <t>insert into users (nombre, email, email2, email3, telefono, telefono2, telefono3, estatus, id_cliente, created_at, updated_at) values ('Federico Alberto García Russek','ventas@incentitours.com.mx','','','6144139020','','','1','523','2018-01-27 11:10:27','2018-01-27 11:10:27');</t>
  </si>
  <si>
    <t>insert into users (nombre, email, email2, email3, telefono, telefono2, telefono3, estatus, id_cliente, created_at, updated_at) values ('Federico Carbajal Baca','fedecarbajal@hotmail.com','','','6141615647','','','1','106','2018-01-27 11:10:27','2018-01-27 11:10:27');</t>
  </si>
  <si>
    <t>insert into users (nombre, email, email2, email3, telefono, telefono2, telefono3, estatus, id_cliente, created_at, updated_at) values ('Federico Garcia Siller','trilogiaquimica@hotmail.com','trilogiamaribel@hotmail.com','jessica@trilojiaquimica.com','4144950','4265960','','1','1072','2018-01-27 11:10:27','2018-01-27 11:10:27');</t>
  </si>
  <si>
    <t>insert into users (nombre, email, email2, email3, telefono, telefono2, telefono3, estatus, id_cliente, created_at, updated_at) values ('Federico Guillermo Macyshyn Rasor','','','','','','','1','458','2018-01-27 11:10:27','2018-01-27 11:10:27');</t>
  </si>
  <si>
    <t>insert into users (nombre, email, email2, email3, telefono, telefono2, telefono3, estatus, id_cliente, created_at, updated_at) values ('Felipe De Jesus Medina Ponce','lyz_medina@hotmail.com','','','614 4136841','614 4278612','','1','662','2018-01-27 11:10:27','2018-01-27 11:10:27');</t>
  </si>
  <si>
    <t>insert into users (nombre, email, email2, email3, telefono, telefono2, telefono3, estatus, id_cliente, created_at, updated_at) values ('Felix Rubio Olivan','rubioolivan@yahoo.com.mx','felixr7002@gmail.com','','01 656 379 53 89','045 656 269 43 50','','1','813','2018-01-27 11:10:27','2018-01-27 11:10:27');</t>
  </si>
  <si>
    <t>insert into users (nombre, email, email2, email3, telefono, telefono2, telefono3, estatus, id_cliente, created_at, updated_at) values ('Fernando Alvarez De La Peña','servicios@sisa.org.mx','','','614 179 58 76','','','1','983','2018-01-27 11:10:27','2018-01-27 11:10:27');</t>
  </si>
  <si>
    <t>insert into users (nombre, email, email2, email3, telefono, telefono2, telefono3, estatus, id_cliente, created_at, updated_at) values ('Fernando Bedel Tiscareño Lujan','ftiscareno@hotmail.com','','','6142354193','','','1','769','2018-01-27 11:10:27','2018-01-27 11:10:27');</t>
  </si>
  <si>
    <t>insert into users (nombre, email, email2, email3, telefono, telefono2, telefono3, estatus, id_cliente, created_at, updated_at) values ('Arq. Daniel Chavez','grupominaca@hotmail.com','','','421 91 91','','','1','716','2018-01-27 11:10:27','2018-01-27 11:10:27');</t>
  </si>
  <si>
    <t>insert into users (nombre, email, email2, email3, telefono, telefono2, telefono3, estatus, id_cliente, created_at, updated_at) values ('Fernando Hinojos Villaseñor','prisachi@hotmail.com','josue@moldesydetalles.com','','614 4275620','','','1','80','2018-01-27 11:10:27','2018-01-27 11:10:27');</t>
  </si>
  <si>
    <t>insert into users (nombre, email, email2, email3, telefono, telefono2, telefono3, estatus, id_cliente, created_at, updated_at) values ('Fernando Jose Amaya Estrada','fjamaya@hotmail.com','','','6143686813','6141681734','','1','179','2018-01-27 11:10:27','2018-01-27 11:10:27');</t>
  </si>
  <si>
    <t>insert into users (nombre, email, email2, email3, telefono, telefono2, telefono3, estatus, id_cliente, created_at, updated_at) values ('Fernando Martinez Salcedo','moni_kamc@hotmail.com','luisa_mtz@hotmail.com','','4142917','4217585','','1','922','2018-01-27 11:10:27','2018-01-27 11:10:27');</t>
  </si>
  <si>
    <t>insert into users (nombre, email, email2, email3, telefono, telefono2, telefono3, estatus, id_cliente, created_at, updated_at) values ('Fernando Pacheco Cuevas','grfiamx@gmail.com','','','614 233-1532','','','1','447','2018-01-27 11:10:27','2018-01-27 11:10:27');</t>
  </si>
  <si>
    <t>insert into users (nombre, email, email2, email3, telefono, telefono2, telefono3, estatus, id_cliente, created_at, updated_at) values ('Fernando Rios Herrera','','rios_598@hotmail.com','','6566088354','','','1','949','2018-01-27 11:10:27','2018-01-27 11:10:27');</t>
  </si>
  <si>
    <t>insert into users (nombre, email, email2, email3, telefono, telefono2, telefono3, estatus, id_cliente, created_at, updated_at) values ('Fernando Rodríguez Cervantes','photostudiodigital@gmail.com','','','4173819','','','1','338','2018-01-27 11:10:27','2018-01-27 11:10:27');</t>
  </si>
  <si>
    <t>insert into users (nombre, email, email2, email3, telefono, telefono2, telefono3, estatus, id_cliente, created_at, updated_at) values ('Fernando Rodriguez Saucedo','compañiacanina@hotmail.com','','','614 418 6040','614 4333623','','1','228','2018-01-27 11:10:27','2018-01-27 11:10:27');</t>
  </si>
  <si>
    <t>insert into users (nombre, email, email2, email3, telefono, telefono2, telefono3, estatus, id_cliente, created_at, updated_at) values ('Fernando Trillo Antillon','','','','(614) 415-9090','','','1','502','2018-01-27 11:10:27','2018-01-27 11:10:27');</t>
  </si>
  <si>
    <t>insert into users (nombre, email, email2, email3, telefono, telefono2, telefono3, estatus, id_cliente, created_at, updated_at) values ('Flor De Maria Hinojosa Luelma','flor_hinojosa@vatransformer.com','','','4830000','4814900','','1','1114','2018-01-27 11:10:27','2018-01-27 11:10:27');</t>
  </si>
  <si>
    <t>insert into users (nombre, email, email2, email3, telefono, telefono2, telefono3, estatus, id_cliente, created_at, updated_at) values ('Fonseca, Jose Armando Esparaza','cgonzalez@suspiros pastelerias','','','6623460343','','','1','1024','2018-01-27 11:10:27','2018-01-27 11:10:27');</t>
  </si>
  <si>
    <t>insert into users (nombre, email, email2, email3, telefono, telefono2, telefono3, estatus, id_cliente, created_at, updated_at) values ('Flor Ortega','nuestrocampo000@hotmail.com','','','262 45 88','614 199 62 86','','1','768','2018-01-27 11:10:27','2018-01-27 11:10:27');</t>
  </si>
  <si>
    <t>insert into users (nombre, email, email2, email3, telefono, telefono2, telefono3, estatus, id_cliente, created_at, updated_at) values ('Fortino Emilio Nuñez Saenz','fumiplagas@ch.cablemas.com','fumiplagasuno@hotmail.com','','614 2592165','614 2542165','614 424 15 27','1','415','2018-01-27 11:10:27','2018-01-27 11:10:27');</t>
  </si>
  <si>
    <t>insert into users (nombre, email, email2, email3, telefono, telefono2, telefono3, estatus, id_cliente, created_at, updated_at) values ('Francisco Alonso Chavez','eaguirre@expochihuahua.com.mx','','','2142600','','','1','390','2018-01-27 11:10:27','2018-01-27 11:10:27');</t>
  </si>
  <si>
    <t>insert into users (nombre, email, email2, email3, telefono, telefono2, telefono3, estatus, id_cliente, created_at, updated_at) values ('Francisco Alonso Gonzalez Davila','ventas@prodeko.com.mx','','','6144119707','','','1','867','2018-01-27 11:10:27','2018-01-27 11:10:27');</t>
  </si>
  <si>
    <t>insert into users (nombre, email, email2, email3, telefono, telefono2, telefono3, estatus, id_cliente, created_at, updated_at) values ('Francisco Antonio Carmona Nuñez','facarmona2mexico.com','','','614 4217898','','','1','612','2018-01-27 11:10:27','2018-01-27 11:10:27');</t>
  </si>
  <si>
    <t>insert into users (nombre, email, email2, email3, telefono, telefono2, telefono3, estatus, id_cliente, created_at, updated_at) values ('Francisco Chan Franco','','','','4103454','4157133','','1','321','2018-01-27 11:10:27','2018-01-27 11:10:27');</t>
  </si>
  <si>
    <t>insert into users (nombre, email, email2, email3, telefono, telefono2, telefono3, estatus, id_cliente, created_at, updated_at) values ('Francisco Emmanuel Barroso Chavez','panchobarroso34@gmail.com','','','4 37 07 07','614 1 76 13 05','','1','417','2018-01-27 11:10:27','2018-01-27 11:10:27');</t>
  </si>
  <si>
    <t>insert into users (nombre, email, email2, email3, telefono, telefono2, telefono3, estatus, id_cliente, created_at, updated_at) values ('Francisco Javier De La Cruz Aguirre','productosdecerdo@hotmail.com','','','6144460997','','','1','652','2018-01-27 11:10:27','2018-01-27 11:10:27');</t>
  </si>
  <si>
    <t>insert into users (nombre, email, email2, email3, telefono, telefono2, telefono3, estatus, id_cliente, created_at, updated_at) values ('Francisco Javier Puentes Cuellar','fcoc2311@hotmail.com','','','4 20 38 28','656 5 95 69 12','','1','797','2018-01-27 11:10:27','2018-01-27 11:10:27');</t>
  </si>
  <si>
    <t>insert into users (nombre, email, email2, email3, telefono, telefono2, telefono3, estatus, id_cliente, created_at, updated_at) values ('Francisco Javier Zamarron','','','','4244283','6141843951','','1','189','2018-01-27 11:10:27','2018-01-27 11:10:27');</t>
  </si>
  <si>
    <t>insert into users (nombre, email, email2, email3, telefono, telefono2, telefono3, estatus, id_cliente, created_at, updated_at) values ('Francisco Martin Rico Concha','ricostacosdesde1982@hotmail.com','','','4103882','4100197','','1','918','2018-01-27 11:10:27','2018-01-27 11:10:27');</t>
  </si>
  <si>
    <t>insert into users (nombre, email, email2, email3, telefono, telefono2, telefono3, estatus, id_cliente, created_at, updated_at) values ('Francisco Martinez De Alcala','','','','','','','1','356','2018-01-27 11:10:27','2018-01-27 11:10:27');</t>
  </si>
  <si>
    <t>insert into users (nombre, email, email2, email3, telefono, telefono2, telefono3, estatus, id_cliente, created_at, updated_at) values ('Francisco Toledo','fbtoledo@interceramic.com','','','6144291207','','','1','545','2018-01-27 11:10:27','2018-01-27 11:10:27');</t>
  </si>
  <si>
    <t>insert into users (nombre, email, email2, email3, telefono, telefono2, telefono3, estatus, id_cliente, created_at, updated_at) values ('Franciso Magaña','javier@fortalezamex.com','','','6142663026','','','1','414','2018-01-27 11:10:27','2018-01-27 11:10:27');</t>
  </si>
  <si>
    <t>insert into users (nombre, email, email2, email3, telefono, telefono2, telefono3, estatus, id_cliente, created_at, updated_at) values ('Franquicialo','','','','','','','1','1107','2018-01-27 11:10:27','2018-01-27 11:10:27');</t>
  </si>
  <si>
    <t>insert into users (nombre, email, email2, email3, telefono, telefono2, telefono3, estatus, id_cliente, created_at, updated_at) values ('Ramón Enríquez Lozoya','direccion@barbacoaelcampeon','recepcion@barbacoaelcampeon.com','','2000501','6142781211','','1','88','2018-01-27 11:10:27','2018-01-27 11:10:27');</t>
  </si>
  <si>
    <t>insert into users (nombre, email, email2, email3, telefono, telefono2, telefono3, estatus, id_cliente, created_at, updated_at) values ('Franz Froese','cowboyuo116@hotmail.com','','','6251112767','6255863350','','1','448','2018-01-27 11:10:27','2018-01-27 11:10:27');</t>
  </si>
  <si>
    <t>insert into users (nombre, email, email2, email3, telefono, telefono2, telefono3, estatus, id_cliente, created_at, updated_at) values ('Franz Froese Unger','cowboyup116@hotmail.com','','','6255863350','','','1','448','2018-01-27 11:10:27','2018-01-27 11:10:27');</t>
  </si>
  <si>
    <t>insert into users (nombre, email, email2, email3, telefono, telefono2, telefono3, estatus, id_cliente, created_at, updated_at) values ('Franz Neufeld Wall','franz@agrozona.mx','jacob@agrozona.mx','','625584 1196','','','1','965','2018-01-27 11:10:27','2018-01-27 11:10:27');</t>
  </si>
  <si>
    <t>insert into users (nombre, email, email2, email3, telefono, telefono2, telefono3, estatus, id_cliente, created_at, updated_at) values ('Freddy Fehr Kornelsen','bigcountrysadecv@gmail.com','','','6595766058','','','1','103','2018-01-27 11:10:27','2018-01-27 11:10:27');</t>
  </si>
  <si>
    <t>insert into users (nombre, email, email2, email3, telefono, telefono2, telefono3, estatus, id_cliente, created_at, updated_at) values ('Froylan Omar Moreno Vargas','opticairis2010@hotmail.com','','',' 4103422','1305164','','1','786','2018-01-27 11:10:27','2018-01-27 11:10:27');</t>
  </si>
  <si>
    <t>insert into users (nombre, email, email2, email3, telefono, telefono2, telefono3, estatus, id_cliente, created_at, updated_at) values ('Gabriel Venegas Tarango','gabriel_venegas@hotmail.com','','','411-1766','','','1','663','2018-01-27 11:10:27','2018-01-27 11:10:27');</t>
  </si>
  <si>
    <t>insert into users (nombre, email, email2, email3, telefono, telefono2, telefono3, estatus, id_cliente, created_at, updated_at) values ('Gabriela Lucia Valdez Lopez','gabriela.emt@gmail.com','','','4148168','','','1','660','2018-01-27 11:10:27','2018-01-27 11:10:27');</t>
  </si>
  <si>
    <t>insert into users (nombre, email, email2, email3, telefono, telefono2, telefono3, estatus, id_cliente, created_at, updated_at) values ('Gaston Alonso Hernandez Gutierrez','gastonhdz@hotmail.com','','','614 416 1313','','','1','175','2018-01-27 11:10:27','2018-01-27 11:10:27');</t>
  </si>
  <si>
    <t>insert into users (nombre, email, email2, email3, telefono, telefono2, telefono3, estatus, id_cliente, created_at, updated_at) values ('Gema Olivia Saucedo Aguila','','','','','','','1','1039','2018-01-27 11:10:27','2018-01-27 11:10:27');</t>
  </si>
  <si>
    <t>insert into users (nombre, email, email2, email3, telefono, telefono2, telefono3, estatus, id_cliente, created_at, updated_at) values ('Georguna Irene Perez Campoy','tips_envolturaydetalles@hotmail.com','','','483-25-70','','','1','1057','2018-01-27 11:10:27','2018-01-27 11:10:27');</t>
  </si>
  <si>
    <t>insert into users (nombre, email, email2, email3, telefono, telefono2, telefono3, estatus, id_cliente, created_at, updated_at) values ('Gerald Reimer Kornelsen','cbovilac@prodigy.net.mx','','','659 576 6092','','','1','234','2018-01-27 11:10:27','2018-01-27 11:10:27');</t>
  </si>
  <si>
    <t>insert into users (nombre, email, email2, email3, telefono, telefono2, telefono3, estatus, id_cliente, created_at, updated_at) values ('Gerardo Arzada Luevano','gerardoarzaga@ibsconsultores.com','','','6144148936','','','1','609','2018-01-27 11:10:27','2018-01-27 11:10:27');</t>
  </si>
  <si>
    <t>insert into users (nombre, email, email2, email3, telefono, telefono2, telefono3, estatus, id_cliente, created_at, updated_at) values ('Gerardo Arzaga Luevano','gerardoarzaga@ibsconsultores.com','','','6144148936','','','1','609','2018-01-27 11:10:27','2018-01-27 11:10:27');</t>
  </si>
  <si>
    <t>insert into users (nombre, email, email2, email3, telefono, telefono2, telefono3, estatus, id_cliente, created_at, updated_at) values ('Gerardo Arzaga Uribe','controldeplagas.gau@hotmail.com','controldeplagas.gau@hotmail.com','arzagauribegerardo@gmail.com','4127787','','','1','238','2018-01-27 11:10:27','2018-01-27 11:10:27');</t>
  </si>
  <si>
    <t>insert into users (nombre, email, email2, email3, telefono, telefono2, telefono3, estatus, id_cliente, created_at, updated_at) values ('Gerardo Aviña Martínez','','','','2142600 EXT 100','','','1','169','2018-01-27 11:10:27','2018-01-27 11:10:27');</t>
  </si>
  <si>
    <t>insert into users (nombre, email, email2, email3, telefono, telefono2, telefono3, estatus, id_cliente, created_at, updated_at) values ('Gerardo Fernandez Oviedo','gefeo.chih@gmail.com','','','6144240734','','','1','767','2018-01-27 11:10:27','2018-01-27 11:10:27');</t>
  </si>
  <si>
    <t>insert into users (nombre, email, email2, email3, telefono, telefono2, telefono3, estatus, id_cliente, created_at, updated_at) values ('Gerardo Fierro','administracion@hhconsultores.com.mx','mauricio.munoz@corporativohh.com','','6144243115','','','1','844','2018-01-27 11:10:27','2018-01-27 11:10:27');</t>
  </si>
  <si>
    <t>insert into users (nombre, email, email2, email3, telefono, telefono2, telefono3, estatus, id_cliente, created_at, updated_at) values ('Gerardo Gameros Gardea','','','','','','','1','130','2018-01-27 11:10:27','2018-01-27 11:10:27');</t>
  </si>
  <si>
    <t>insert into users (nombre, email, email2, email3, telefono, telefono2, telefono3, estatus, id_cliente, created_at, updated_at) values ('Gerardo Gameros Lopez Y Aaron Arrieta Reyes','g.gameros@roboticsps.com,','a.arrieta@roboticsps.com','','436 14 02','614 188 51 62','','1','929','2018-01-27 11:10:27','2018-01-27 11:10:27');</t>
  </si>
  <si>
    <t>insert into users (nombre, email, email2, email3, telefono, telefono2, telefono3, estatus, id_cliente, created_at, updated_at) values ('Gerardo Herrera Torres','botanasymas@hotmail.com','','','415 96 88','','','1','814','2018-01-27 11:10:27','2018-01-27 11:10:27');</t>
  </si>
  <si>
    <t>insert into users (nombre, email, email2, email3, telefono, telefono2, telefono3, estatus, id_cliente, created_at, updated_at) values ('Gerardo Perez Barrera','provee_rad@hotmail.com','','','614 4130713','','','1','803','2018-01-27 11:10:27','2018-01-27 11:10:27');</t>
  </si>
  <si>
    <t>insert into users (nombre, email, email2, email3, telefono, telefono2, telefono3, estatus, id_cliente, created_at, updated_at) values ('Gerardo Salvador Renteria Lugo','','','','2007039','48325 01','','1','771','2018-01-27 11:10:27','2018-01-27 11:10:27');</t>
  </si>
  <si>
    <t>insert into users (nombre, email, email2, email3, telefono, telefono2, telefono3, estatus, id_cliente, created_at, updated_at) values ('German Hernande Tanner','admongerencialvalen@gmail.com','','','614 15219 23','','','1','1036','2018-01-27 11:10:27','2018-01-27 11:10:27');</t>
  </si>
  <si>
    <t>insert into users (nombre, email, email2, email3, telefono, telefono2, telefono3, estatus, id_cliente, created_at, updated_at) values ('German Hernandez Tanner','comercialvalen@prodigy.net.mx','','','614 4162166','','','1','682','2018-01-27 11:10:27','2018-01-27 11:10:27');</t>
  </si>
  <si>
    <t>insert into users (nombre, email, email2, email3, telefono, telefono2, telefono3, estatus, id_cliente, created_at, updated_at) values ('German Lopez Contreras','jorge_ma00@hotmail.com','teresa_contreras_g@hotmail.ocom','','614 4144050','614 4144372','','1','927','2018-01-27 11:10:27','2018-01-27 11:10:27');</t>
  </si>
  <si>
    <t>insert into users (nombre, email, email2, email3, telefono, telefono2, telefono3, estatus, id_cliente, created_at, updated_at) values ('Gilberto Arturo Castellano Pacheco','g.castellanos@involto.com.mx','','','614 4 14 92 28','','','1','548','2018-01-27 11:10:27','2018-01-27 11:10:27');</t>
  </si>
  <si>
    <t>insert into users (nombre, email, email2, email3, telefono, telefono2, telefono3, estatus, id_cliente, created_at, updated_at) values ('Gilberto Arturo Castellanos Pacheco','g.castellanos@involto.com.mx','recepcioninvolto@gmail.com','','614 4149228','','','1','548','2018-01-27 11:10:27','2018-01-27 11:10:27');</t>
  </si>
  <si>
    <t>insert into users (nombre, email, email2, email3, telefono, telefono2, telefono3, estatus, id_cliente, created_at, updated_at) values ('Gilberto Gustavo Pérez Rodríguez Cano','albertoperoca@gmail.com','powergym.mayra@hotmail.com','','4265409','4880492','','1','858','2018-01-27 11:10:27','2018-01-27 11:10:27');</t>
  </si>
  <si>
    <t>insert into users (nombre, email, email2, email3, telefono, telefono2, telefono3, estatus, id_cliente, created_at, updated_at) values ('Gilberto Manuel Reza Olivas','chio_reku@hotmail.com','','','614 4200640','','','1','156','2018-01-27 11:10:27','2018-01-27 11:10:27');</t>
  </si>
  <si>
    <t>insert into users (nombre, email, email2, email3, telefono, telefono2, telefono3, estatus, id_cliente, created_at, updated_at) values ('Gloria Gabriela Castillo Herrera','','','','614-218-9253','','','1','622','2018-01-27 11:10:27','2018-01-27 11:10:27');</t>
  </si>
  <si>
    <t>insert into users (nombre, email, email2, email3, telefono, telefono2, telefono3, estatus, id_cliente, created_at, updated_at) values ('Priscila María Castillo Herrera','gabriela4705@live.com','','','6142189253','','','1','622','2018-01-27 11:10:27','2018-01-27 11:10:27');</t>
  </si>
  <si>
    <t>insert into users (nombre, email, email2, email3, telefono, telefono2, telefono3, estatus, id_cliente, created_at, updated_at) values ('Gloria Ivonne Ortiz Vivo','gloria_ortizv@hotmail.com','','','418 23 63','','','1','439','2018-01-27 11:10:27','2018-01-27 11:10:27');</t>
  </si>
  <si>
    <t>insert into users (nombre, email, email2, email3, telefono, telefono2, telefono3, estatus, id_cliente, created_at, updated_at) values ('Graciela Chavez Gonzalez','','','','4155080','','','1','703','2018-01-27 11:10:27','2018-01-27 11:10:27');</t>
  </si>
  <si>
    <t>insert into users (nombre, email, email2, email3, telefono, telefono2, telefono3, estatus, id_cliente, created_at, updated_at) values ('Graciela Palacios Loya','graciela.pl@hotmail.com','','','4262234','','','1','184','2018-01-27 11:10:27','2018-01-27 11:10:27');</t>
  </si>
  <si>
    <t>insert into users (nombre, email, email2, email3, telefono, telefono2, telefono3, estatus, id_cliente, created_at, updated_at) values ('Grupo Amex S.A. De C.V.','agustin.lopez@grupoamex.com.mx','','','614 483 21 70','55 444 94024','','1','454','2018-01-27 11:10:27','2018-01-27 11:10:27');</t>
  </si>
  <si>
    <t>insert into users (nombre, email, email2, email3, telefono, telefono2, telefono3, estatus, id_cliente, created_at, updated_at) values ('Grupo Papigochic','','','','','','','1','762','2018-01-27 11:10:27','2018-01-27 11:10:27');</t>
  </si>
  <si>
    <t>insert into users (nombre, email, email2, email3, telefono, telefono2, telefono3, estatus, id_cliente, created_at, updated_at) values ('Guadalupe Chaevez Rodiguez','tarahumaraf@prodigy.net.mx','','','656 6 81 44 72','','','1','416','2018-01-27 11:10:27','2018-01-27 11:10:27');</t>
  </si>
  <si>
    <t>insert into users (nombre, email, email2, email3, telefono, telefono2, telefono3, estatus, id_cliente, created_at, updated_at) values ('Guadalupe De Jesus Salinas Dominguez','veronikanava@hotmail.com','','','5 43 40 36','614 4 58 12 54','','1','1064','2018-01-27 11:10:27','2018-01-27 11:10:27');</t>
  </si>
  <si>
    <t>insert into users (nombre, email, email2, email3, telefono, telefono2, telefono3, estatus, id_cliente, created_at, updated_at) values ('Guadalupe Rosa Emma Corral Corral','rossycorral@hotmail.com','','','6141413843','','','1','689','2018-01-27 11:10:27','2018-01-27 11:10:27');</t>
  </si>
  <si>
    <t>insert into users (nombre, email, email2, email3, telefono, telefono2, telefono3, estatus, id_cliente, created_at, updated_at) values ('Guadalupe Teran Ortega','lupiteranqhotmail.com','','','4394030','6141424387','','1','298','2018-01-27 11:10:27','2018-01-27 11:10:27');</t>
  </si>
  <si>
    <t>insert into users (nombre, email, email2, email3, telefono, telefono2, telefono3, estatus, id_cliente, created_at, updated_at) values ('Guillermina Lopez Torres','','','','4136036 6141250779','2591718','','1','785','2018-01-27 11:10:27','2018-01-27 11:10:27');</t>
  </si>
  <si>
    <t>insert into users (nombre, email, email2, email3, telefono, telefono2, telefono3, estatus, id_cliente, created_at, updated_at) values ('Guillermo Alfonso Entiquez Tamez','','','','','','','1','390','2018-01-27 11:10:27','2018-01-27 11:10:27');</t>
  </si>
  <si>
    <t>insert into users (nombre, email, email2, email3, telefono, telefono2, telefono3, estatus, id_cliente, created_at, updated_at) values ('Guillermo Alfredo Nava Barrera','mgo2710@hotmail.com','','','4303090','614 405 0099','','1','933','2018-01-27 11:10:27','2018-01-27 11:10:27');</t>
  </si>
  <si>
    <t>insert into users (nombre, email, email2, email3, telefono, telefono2, telefono3, estatus, id_cliente, created_at, updated_at) values ('Guillermo Cruz Soni','direecion@pepepizza.com.mx','','','4 824066','','','1','1105','2018-01-27 11:10:27','2018-01-27 11:10:27');</t>
  </si>
  <si>
    <t>insert into users (nombre, email, email2, email3, telefono, telefono2, telefono3, estatus, id_cliente, created_at, updated_at) values ('Guillermo Villalobos Vasquez','direccion@inpakoline.com','','','614 4353599','','','1','1007','2018-01-27 11:10:27','2018-01-27 11:10:27');</t>
  </si>
  <si>
    <t>insert into users (nombre, email, email2, email3, telefono, telefono2, telefono3, estatus, id_cliente, created_at, updated_at) values ('Gustabo Cota Bello','cotagus1@hotmail.com','','','614 4 20 61 50','','','1','449','2018-01-27 11:10:27','2018-01-27 11:10:27');</t>
  </si>
  <si>
    <t>insert into users (nombre, email, email2, email3, telefono, telefono2, telefono3, estatus, id_cliente, created_at, updated_at) values ('Gustavo Alonso Arvizu Rubio','ix301@hotmail.com','','','5410101','6142330369','','1','1103','2018-01-27 11:10:27','2018-01-27 11:10:27');</t>
  </si>
  <si>
    <t>insert into users (nombre, email, email2, email3, telefono, telefono2, telefono3, estatus, id_cliente, created_at, updated_at) values ('Gustavo Ernesto Pérez Chavira','mascolors@hotmail.com','','','614 4101265','','','1','688','2018-01-27 11:10:27','2018-01-27 11:10:27');</t>
  </si>
  <si>
    <t>insert into users (nombre, email, email2, email3, telefono, telefono2, telefono3, estatus, id_cliente, created_at, updated_at) values ('Gustavo Lopez Grajales','grajales_g_l@hotmail.com','','','6255830969','625 128 0239','','1','299','2018-01-27 11:10:27','2018-01-27 11:10:27');</t>
  </si>
  <si>
    <t>insert into users (nombre, email, email2, email3, telefono, telefono2, telefono3, estatus, id_cliente, created_at, updated_at) values ('Gustavo Montoya Dominguez','tavitomd@hotmail.com','','','614 4150058','','','1','704','2018-01-27 11:10:27','2018-01-27 11:10:27');</t>
  </si>
  <si>
    <t>insert into users (nombre, email, email2, email3, telefono, telefono2, telefono3, estatus, id_cliente, created_at, updated_at) values ('Gustavo Vazquez Varela','nogalerosdelnoroeste@gmail.com','','','','','','1','763','2018-01-27 11:10:27','2018-01-27 11:10:27');</t>
  </si>
  <si>
    <t>insert into users (nombre, email, email2, email3, telefono, telefono2, telefono3, estatus, id_cliente, created_at, updated_at) values ('Gustavo Vazquez Varela Erenesto Peña','nogalerosdelnoroeste@gmail.com','','','','','','1','763','2018-01-27 11:10:27','2018-01-27 11:10:27');</t>
  </si>
  <si>
    <t>insert into users (nombre, email, email2, email3, telefono, telefono2, telefono3, estatus, id_cliente, created_at, updated_at) values ('Hebert Alejandro Gutierrez Garcia','gutierrez_heber@hotail.com','','','6394722203','','','1','478','2018-01-27 11:10:27','2018-01-27 11:10:27');</t>
  </si>
  <si>
    <t>insert into users (nombre, email, email2, email3, telefono, telefono2, telefono3, estatus, id_cliente, created_at, updated_at) values ('Hecto Gomez','hgomez@syseti.com','','','6391202042','','','1','879','2018-01-27 11:10:27','2018-01-27 11:10:27');</t>
  </si>
  <si>
    <t>insert into users (nombre, email, email2, email3, telefono, telefono2, telefono3, estatus, id_cliente, created_at, updated_at) values ('Hector Adrian Gonzalez Corral','kaldaz@dynamofletes.com','','','614 5430309','','','1','302','2018-01-27 11:10:27','2018-01-27 11:10:27');</t>
  </si>
  <si>
    <t>insert into users (nombre, email, email2, email3, telefono, telefono2, telefono3, estatus, id_cliente, created_at, updated_at) values ('Hector Alcantara Marquez','ferre.gob@hotmail.com','','','434 0745','','','1','400','2018-01-27 11:10:27','2018-01-27 11:10:27');</t>
  </si>
  <si>
    <t>insert into users (nombre, email, email2, email3, telefono, telefono2, telefono3, estatus, id_cliente, created_at, updated_at) values ('Hector Bejar Ramirez','kenzo_ferrer@hotmail.com','','','614 4 13 70 05','','','1','579','2018-01-27 11:10:27','2018-01-27 11:10:27');</t>
  </si>
  <si>
    <t>insert into users (nombre, email, email2, email3, telefono, telefono2, telefono3, estatus, id_cliente, created_at, updated_at) values ('Hector Calderon Duran','eflores@cmxmexico.com','hcalderon@cmxmexico.com','','4817747','481 77 48','','1','210','2018-01-27 11:10:27','2018-01-27 11:10:27');</t>
  </si>
  <si>
    <t>insert into users (nombre, email, email2, email3, telefono, telefono2, telefono3, estatus, id_cliente, created_at, updated_at) values ('Hector De Las Casas Ornelas','eventos_donagelos@hotmail.com','','','4130774','4130444','4149000','1','318','2018-01-27 11:10:27','2018-01-27 11:10:27');</t>
  </si>
  <si>
    <t>insert into users (nombre, email, email2, email3, telefono, telefono2, telefono3, estatus, id_cliente, created_at, updated_at) values ('Hector Gonzalo Daniel Perez','','','','','','','1','332','2018-01-27 11:10:27','2018-01-27 11:10:27');</t>
  </si>
  <si>
    <t>insert into users (nombre, email, email2, email3, telefono, telefono2, telefono3, estatus, id_cliente, created_at, updated_at) values ('Hector Heber Calderon Duran','hector.calderon.duran@gmail.com','','','419 8701','614 1424378','','1','211','2018-01-27 11:10:27','2018-01-27 11:10:27');</t>
  </si>
  <si>
    <t>insert into users (nombre, email, email2, email3, telefono, telefono2, telefono3, estatus, id_cliente, created_at, updated_at) values ('Hector Herbert Calderon Duran','hector.calderon.duran@gmail.com','','','4817747','4817749','','1','210','2018-01-27 11:10:27','2018-01-27 11:10:27');</t>
  </si>
  <si>
    <t>insert into users (nombre, email, email2, email3, telefono, telefono2, telefono3, estatus, id_cliente, created_at, updated_at) values ('Hector Manauel Gomez Silva','','','','639 467 65 53','639 120 20 42','','1','1132','2018-01-27 11:10:27','2018-01-27 11:10:27');</t>
  </si>
  <si>
    <t>insert into users (nombre, email, email2, email3, telefono, telefono2, telefono3, estatus, id_cliente, created_at, updated_at) values ('Hector Manuel Bernal Amezcua','bernal-hector@hotmail.com','','','4141888','614406 7613','406 7613','1','765','2018-01-27 11:10:27','2018-01-27 11:10:27');</t>
  </si>
  <si>
    <t>insert into users (nombre, email, email2, email3, telefono, telefono2, telefono3, estatus, id_cliente, created_at, updated_at) values ('Hector Manuel Gomez Silva','hgomez@syseti.com','','','6391202042','','','1','879','2018-01-27 11:10:27','2018-01-27 11:10:27');</t>
  </si>
  <si>
    <t>insert into users (nombre, email, email2, email3, telefono, telefono2, telefono3, estatus, id_cliente, created_at, updated_at) values ('Hector Manuel Navarro Manjarrez','informacion@babiesandkidshome.com','avrilslozano@yahoo.com.mx','','4146870','4142979','','1','77','2018-01-27 11:10:27','2018-01-27 11:10:27');</t>
  </si>
  <si>
    <t>insert into users (nombre, email, email2, email3, telefono, telefono2, telefono3, estatus, id_cliente, created_at, updated_at) values ('Hector Manzo Alcala','hemal56@hotmail.com','','','4243605','','','1','948','2018-01-27 11:10:27','2018-01-27 11:10:27');</t>
  </si>
  <si>
    <t>insert into users (nombre, email, email2, email3, telefono, telefono2, telefono3, estatus, id_cliente, created_at, updated_at) values ('Hector Mario Bernal Vazquez','carlos_bern@hotmail.com','','','614 5415300','','','1','861','2018-01-27 11:10:27','2018-01-27 11:10:27');</t>
  </si>
  <si>
    <t>insert into users (nombre, email, email2, email3, telefono, telefono2, telefono3, estatus, id_cliente, created_at, updated_at) values ('Hector Mauricio Muños Frescas','','','','4825374','','','1','913','2018-01-27 11:10:27','2018-01-27 11:10:27');</t>
  </si>
  <si>
    <t>insert into users (nombre, email, email2, email3, telefono, telefono2, telefono3, estatus, id_cliente, created_at, updated_at) values ('Hector Mauricio Muñoz Frescas','mauricio.munoz@corporativohh.com','','','4255253','','','1','495','2018-01-27 11:10:27','2018-01-27 11:10:27');</t>
  </si>
  <si>
    <t>insert into users (nombre, email, email2, email3, telefono, telefono2, telefono3, estatus, id_cliente, created_at, updated_at) values ('Hector Mauricio Muñoz Frescas,','administracion@hhconsultores.com.mx','mauricio.munoz@corporativohh.com','','4243115','6142202508','','1','495','2018-01-27 11:10:27','2018-01-27 11:10:27');</t>
  </si>
  <si>
    <t>insert into users (nombre, email, email2, email3, telefono, telefono2, telefono3, estatus, id_cliente, created_at, updated_at) values ('Hector Oswaldo Chao','pescaderiadelfin@live.com','','','4172454','','','1','832','2018-01-27 11:10:27','2018-01-27 11:10:27');</t>
  </si>
  <si>
    <t>insert into users (nombre, email, email2, email3, telefono, telefono2, telefono3, estatus, id_cliente, created_at, updated_at) values ('Hector Rene Mendez Saucedo','','','','045 648 10 11 511','','','1','83','2018-01-27 11:10:27','2018-01-27 11:10:27');</t>
  </si>
  <si>
    <t>insert into users (nombre, email, email2, email3, telefono, telefono2, telefono3, estatus, id_cliente, created_at, updated_at) values ('Hector Salvador Renteria Wong','sarenteria@rewo.com.mx','','','4825374','','','1','913','2018-01-27 11:10:27','2018-01-27 11:10:27');</t>
  </si>
  <si>
    <t>insert into users (nombre, email, email2, email3, telefono, telefono2, telefono3, estatus, id_cliente, created_at, updated_at) values ('Heinrich Neufeld Teichroeb','','','','6255865120','','','1','641','2018-01-27 11:10:27','2018-01-27 11:10:27');</t>
  </si>
  <si>
    <t>insert into users (nombre, email, email2, email3, telefono, telefono2, telefono3, estatus, id_cliente, created_at, updated_at) values ('Helados Trevi De Chihuahua, S.A. De C.V.','','','','614 4173410','','','1','491','2018-01-27 11:10:27','2018-01-27 11:10:27');</t>
  </si>
  <si>
    <t>insert into users (nombre, email, email2, email3, telefono, telefono2, telefono3, estatus, id_cliente, created_at, updated_at) values ('Helena Letkeman Reimer','gruporeimer@yahoo.com.mx','','','6255865035','','','1','285','2018-01-27 11:10:27','2018-01-27 11:10:27');</t>
  </si>
  <si>
    <t>insert into users (nombre, email, email2, email3, telefono, telefono2, telefono3, estatus, id_cliente, created_at, updated_at) values ('Henrry Trujillo','htrujillo@expoidiomas.com','','','6142476253','','','1','745','2018-01-27 11:10:27','2018-01-27 11:10:27');</t>
  </si>
  <si>
    <t>insert into users (nombre, email, email2, email3, telefono, telefono2, telefono3, estatus, id_cliente, created_at, updated_at) values ('Henry Andres Trujillo Orozco','handrest45@hotmail.com','','','614 5752121','614 4195428','','1','745','2018-01-27 11:10:27','2018-01-27 11:10:27');</t>
  </si>
  <si>
    <t>insert into users (nombre, email, email2, email3, telefono, telefono2, telefono3, estatus, id_cliente, created_at, updated_at) values ('Heriberto Ramirez Velazquez','motoresyequipos@hotmail.com','','','614 4151500','','','1','509','2018-01-27 11:10:27','2018-01-27 11:10:27');</t>
  </si>
  <si>
    <t>insert into users (nombre, email, email2, email3, telefono, telefono2, telefono3, estatus, id_cliente, created_at, updated_at) values ('Hermes González Rascón','hermes.gonzalez@grupohermess.com','','','4827733','','','1','492','2018-01-27 11:10:27','2018-01-27 11:10:27');</t>
  </si>
  <si>
    <t>insert into users (nombre, email, email2, email3, telefono, telefono2, telefono3, estatus, id_cliente, created_at, updated_at) values ('Hh Consultores S.C.','mauricio.munoz@corporativohh.com','','','614 4255253','','','1','495','2018-01-27 11:10:27','2018-01-27 11:10:27');</t>
  </si>
  <si>
    <t>insert into users (nombre, email, email2, email3, telefono, telefono2, telefono3, estatus, id_cliente, created_at, updated_at) values ('Hidrotecnología Ecológica Sa De Cv','andres.valles@me.com','','','4466666','','','1','319','2018-01-27 11:10:27','2018-01-27 11:10:27');</t>
  </si>
  <si>
    <t>insert into users (nombre, email, email2, email3, telefono, telefono2, telefono3, estatus, id_cliente, created_at, updated_at) values ('Hilda Alberica Ochoa Rodriguez','fervide3@hotmail.com','lvidegar@ch.cablemas.com','','4168209','416 8209','','1','259','2018-01-27 11:10:27','2018-01-27 11:10:27');</t>
  </si>
  <si>
    <t>insert into users (nombre, email, email2, email3, telefono, telefono2, telefono3, estatus, id_cliente, created_at, updated_at) values ('Hilda Losoya Zayra','oscar@compecer.com','contabilidad@dso.com.mx','','614 426 5577 ext- 109','614 414-8030','614 414-8031','1','782','2018-01-27 11:10:27','2018-01-27 11:10:27');</t>
  </si>
  <si>
    <t>insert into users (nombre, email, email2, email3, telefono, telefono2, telefono3, estatus, id_cliente, created_at, updated_at) values ('Hilda Magdaleno Amaya','','','','260 37 06','614 121 60 35','614 110 81 21','1','665','2018-01-27 11:10:27','2018-01-27 11:10:27');</t>
  </si>
  <si>
    <t>insert into users (nombre, email, email2, email3, telefono, telefono2, telefono3, estatus, id_cliente, created_at, updated_at) values ('Hipatia Cristina González Villaseñor','hipatia.925@hotmail.com','gerencia@chilowingas.com','','6142056851','','','1','617','2018-01-27 11:10:27','2018-01-27 11:10:27');</t>
  </si>
  <si>
    <t>insert into users (nombre, email, email2, email3, telefono, telefono2, telefono3, estatus, id_cliente, created_at, updated_at) values ('Homero Enrique Valles Calvete','homero_91@hotmail.com','cristinassv@gmail.com','monyvalles@hotmail.com,','614-239-8730','','','1','1139','2018-01-27 11:10:27','2018-01-27 11:10:27');</t>
  </si>
  <si>
    <t>insert into users (nombre, email, email2, email3, telefono, telefono2, telefono3, estatus, id_cliente, created_at, updated_at) values ('Homero Santiesteban Santiesteban','homero.santiesteban@prodigy.net.mx','homeropet@hotmail.com','','656-648-2198','','','1','396','2018-01-27 11:10:27','2018-01-27 11:10:27');</t>
  </si>
  <si>
    <t>insert into users (nombre, email, email2, email3, telefono, telefono2, telefono3, estatus, id_cliente, created_at, updated_at) values ('Maria Juana Juarez Avalos','homeropet@hotmail.com','','','656-648-2198','656 1 76 64 07','656 2 82 39 79','1','396','2018-01-27 11:10:27','2018-01-27 11:10:27');</t>
  </si>
  <si>
    <t>insert into users (nombre, email, email2, email3, telefono, telefono2, telefono3, estatus, id_cliente, created_at, updated_at) values ('Horacio Torres Lopez','torrescomercial1@yahoo.com.mx','','','614 421 08 41','614 276 18 71','','1','1128','2018-01-27 11:10:27','2018-01-27 11:10:27');</t>
  </si>
  <si>
    <t>insert into users (nombre, email, email2, email3, telefono, telefono2, telefono3, estatus, id_cliente, created_at, updated_at) values ('Hugo Jesus Hernandez','hugohernandez92@hotmail.com','','','6142352873','','','1','1146','2018-01-27 11:10:27','2018-01-27 11:10:27');</t>
  </si>
  <si>
    <t>insert into users (nombre, email, email2, email3, telefono, telefono2, telefono3, estatus, id_cliente, created_at, updated_at) values ('Hugo Jesús Hernandez López','','','','','','','1','76','2018-01-27 11:10:27','2018-01-27 11:10:27');</t>
  </si>
  <si>
    <t>insert into users (nombre, email, email2, email3, telefono, telefono2, telefono3, estatus, id_cliente, created_at, updated_at) values ('Hugo Jesus Hernandez Ochoa','fciahorrochih@hotmail.com','','','426 9020','426 9030','426 9040','1','397','2018-01-27 11:10:27','2018-01-27 11:10:27');</t>
  </si>
  <si>
    <t>insert into users (nombre, email, email2, email3, telefono, telefono2, telefono3, estatus, id_cliente, created_at, updated_at) values ('Humberto Armendariz Nuñez','h.armendariz@hotmail.com','','','639 474 0031','639 474 0036','','1','796','2018-01-27 11:10:27','2018-01-27 11:10:27');</t>
  </si>
  <si>
    <t>insert into users (nombre, email, email2, email3, telefono, telefono2, telefono3, estatus, id_cliente, created_at, updated_at) values ('Humberto Ortega Mendoza','hrodeo33@hotmail.com','','','4204852','','','1','951','2018-01-27 11:10:27','2018-01-27 11:10:27');</t>
  </si>
  <si>
    <t>insert into users (nombre, email, email2, email3, telefono, telefono2, telefono3, estatus, id_cliente, created_at, updated_at) values ('Humberto Refugio Santillanes Terrazas','asias@provesicsa.com','provesic@prodigy.net.mx','psantillanes@provesicsa.com','4138888, ext 108','','','1','874','2018-01-27 11:10:27','2018-01-27 11:10:27');</t>
  </si>
  <si>
    <t>insert into users (nombre, email, email2, email3, telefono, telefono2, telefono3, estatus, id_cliente, created_at, updated_at) values ('Ibis Aaron Chacon Silva','subarsa07@hotmail.com','','','4153179','4789268','','1','1016','2018-01-27 11:10:27','2018-01-27 11:10:27');</t>
  </si>
  <si>
    <t>insert into users (nombre, email, email2, email3, telefono, telefono2, telefono3, estatus, id_cliente, created_at, updated_at) values ('Ignacio Leobardo Avila Terrazas','leobardo_iat@hotmail.com','','','4 10 59 10','','','1','668','2018-01-27 11:10:27','2018-01-27 11:10:27');</t>
  </si>
  <si>
    <t>insert into users (nombre, email, email2, email3, telefono, telefono2, telefono3, estatus, id_cliente, created_at, updated_at) values ('Ignacio Pineda Jimenez','i.pineda@veinticuatrosiete.mx','','','614 4110445','6141308676','','1','3','2018-01-27 11:10:27','2018-01-27 11:10:27');</t>
  </si>
  <si>
    <t>insert into users (nombre, email, email2, email3, telefono, telefono2, telefono3, estatus, id_cliente, created_at, updated_at) values ('Ing. Alberto Terrazas Chavez','alberto.terrazas@galter.com.mx','','','614 4155100','','','1','476','2018-01-27 11:10:27','2018-01-27 11:10:27');</t>
  </si>
  <si>
    <t>insert into users (nombre, email, email2, email3, telefono, telefono2, telefono3, estatus, id_cliente, created_at, updated_at) values ('Ing. Alejandro Acosta Flores','adoors@hotmail.com','servicio@adoors.com.mx','','41498-75','2007556','','1','16','2018-01-27 11:10:27','2018-01-27 11:10:27');</t>
  </si>
  <si>
    <t>insert into users (nombre, email, email2, email3, telefono, telefono2, telefono3, estatus, id_cliente, created_at, updated_at) values ('Ing. Alejandro Aransola','productosmetalicoas@prodigy.nte.mx','','','614 4330805','','','1','851','2018-01-27 11:10:27','2018-01-27 11:10:27');</t>
  </si>
  <si>
    <t>insert into users (nombre, email, email2, email3, telefono, telefono2, telefono3, estatus, id_cliente, created_at, updated_at) values ('Ing. Alejandro Lazzarotto Rodriguez','alejandro_lazzarotto@castallia.com','','','4 11 55 25','614 235 2014','','1','158','2018-01-27 11:10:27','2018-01-27 11:10:27');</t>
  </si>
  <si>
    <t>insert into users (nombre, email, email2, email3, telefono, telefono2, telefono3, estatus, id_cliente, created_at, updated_at) values ('Ing. Alfonso Ferez','antonio.aguilar@mosterroad.com','alfonso.ferez@masterroad.com','','4069224','416 0496','','1','691','2018-01-27 11:10:27','2018-01-27 11:10:27');</t>
  </si>
  <si>
    <t>insert into users (nombre, email, email2, email3, telefono, telefono2, telefono3, estatus, id_cliente, created_at, updated_at) values ('Ing. Arturo Chaparro Fino','cosein-mech@hotmail.com','cosein@prodigy.net.mx','','4178712','','','1','263','2018-01-27 11:10:27','2018-01-27 11:10:27');</t>
  </si>
  <si>
    <t>insert into users (nombre, email, email2, email3, telefono, telefono2, telefono3, estatus, id_cliente, created_at, updated_at) values ('Ing. Bernandro Ochoa','','','','214 32 91','6142295556','','1','475','2018-01-27 11:10:27','2018-01-27 11:10:27');</t>
  </si>
  <si>
    <t>insert into users (nombre, email, email2, email3, telefono, telefono2, telefono3, estatus, id_cliente, created_at, updated_at) values ('Ing. Edmundo Caballero Ramírez','ecaballero@ch.cablemas.com','','','4821891','4821892','4821894','1','910','2018-01-27 11:10:27','2018-01-27 11:10:27');</t>
  </si>
  <si>
    <t>insert into users (nombre, email, email2, email3, telefono, telefono2, telefono3, estatus, id_cliente, created_at, updated_at) values ('Ing. Elena Espinoza Prieto','dimep@prodigy.net.mx','','','6144193821','614 421 9515','614 4199808','1','697','2018-01-27 11:10:27','2018-01-27 11:10:27');</t>
  </si>
  <si>
    <t>insert into users (nombre, email, email2, email3, telefono, telefono2, telefono3, estatus, id_cliente, created_at, updated_at) values ('Ing. Javier Dominguez','jrescajeda@hotmail.com','','','614 4 59 3966','614 4 59 40 25','290-8342','1','25','2018-01-27 11:10:27','2018-01-27 11:10:27');</t>
  </si>
  <si>
    <t>insert into users (nombre, email, email2, email3, telefono, telefono2, telefono3, estatus, id_cliente, created_at, updated_at) values ('Ing. Javier Gonzalez Holguin','dcaclimas@gmail.com','','','614 4131200','','','1','278','2018-01-27 11:10:27','2018-01-27 11:10:27');</t>
  </si>
  <si>
    <t>insert into users (nombre, email, email2, email3, telefono, telefono2, telefono3, estatus, id_cliente, created_at, updated_at) values ('Ing. Jorge Alberto Baca Franco','','','','4146464','','','1','283','2018-01-27 11:10:27','2018-01-27 11:10:27');</t>
  </si>
  <si>
    <t>insert into users (nombre, email, email2, email3, telefono, telefono2, telefono3, estatus, id_cliente, created_at, updated_at) values ('Ing. Jorge Eduardo Sepúlveda Pérez Rodríguez','jorge@autofletes.com','antonio@autofletes.com','','483-2220','4832230','','1','18','2018-01-27 11:10:27','2018-01-27 11:10:27');</t>
  </si>
  <si>
    <t>insert into users (nombre, email, email2, email3, telefono, telefono2, telefono3, estatus, id_cliente, created_at, updated_at) values ('Ing. Jorge Sepulveda','jorge@autofletes.com','glujan@autofletes.com','contabilidad@autofletes.com','4832220 EXT. 118','6141283053','','1','18','2018-01-27 11:10:27','2018-01-27 11:10:27');</t>
  </si>
  <si>
    <t>insert into users (nombre, email, email2, email3, telefono, telefono2, telefono3, estatus, id_cliente, created_at, updated_at) values ('Ing. Luis Carlos Olivas Baca','gorodeo@prodigy.net.mx','','','410190','','','1','438','2018-01-27 11:10:27','2018-01-27 11:10:27');</t>
  </si>
  <si>
    <t>insert into users (nombre, email, email2, email3, telefono, telefono2, telefono3, estatus, id_cliente, created_at, updated_at) values ('Ing. Luis Ortiz Kazusa','lokazusa@hotmail.com','','','614 418 66 04','','','1','575','2018-01-27 11:10:27','2018-01-27 11:10:27');</t>
  </si>
  <si>
    <t>insert into users (nombre, email, email2, email3, telefono, telefono2, telefono3, estatus, id_cliente, created_at, updated_at) values ('Ing. Moises Rodriguez','edith.aipsa@hotmail.com','klaurdz@hotmail.com','gpopapigochic@hotmail.com','614 435-3812','614 435-6704','','1','466','2018-01-27 11:10:27','2018-01-27 11:10:27');</t>
  </si>
  <si>
    <t>insert into users (nombre, email, email2, email3, telefono, telefono2, telefono3, estatus, id_cliente, created_at, updated_at) values ('Ing. Ramon Concha Hinojos','ramonconcha@hotmail.com','','','6141966454','','','1','209','2018-01-27 11:10:27','2018-01-27 11:10:27');</t>
  </si>
  <si>
    <t>insert into users (nombre, email, email2, email3, telefono, telefono2, telefono3, estatus, id_cliente, created_at, updated_at) values ('Ing. Roberto Balderrama Diaz De Leon','niria_xol@hotmail.com','bernardo.ochoa@xolpark.com','jessica.gutierrez@xolpark.com','4106594','4157064','435-70-64','1','1133','2018-01-27 11:10:27','2018-01-27 11:10:27');</t>
  </si>
  <si>
    <t>insert into users (nombre, email, email2, email3, telefono, telefono2, telefono3, estatus, id_cliente, created_at, updated_at) values ('Ingrid Lorena Belkotosky Rascon','almacen@restaurantolea.com','ambrosio@restaurantolea.com','','6144134446','','','1','779','2018-01-27 11:10:27','2018-01-27 11:10:27');</t>
  </si>
  <si>
    <t>insert into users (nombre, email, email2, email3, telefono, telefono2, telefono3, estatus, id_cliente, created_at, updated_at) values ('Claudia Rodriguez','crodriguez@grupovalles.com','','','4300138','4300139','','1','480','2018-01-27 11:10:27','2018-01-27 11:10:27');</t>
  </si>
  <si>
    <t>insert into users (nombre, email, email2, email3, telefono, telefono2, telefono3, estatus, id_cliente, created_at, updated_at) values ('Inocente Mauricio Ramirez Hernandez','eltullo@hotmail.com','','','614 543 3351','','','1','402','2018-01-27 11:10:27','2018-01-27 11:10:27');</t>
  </si>
  <si>
    <t>insert into users (nombre, email, email2, email3, telefono, telefono2, telefono3, estatus, id_cliente, created_at, updated_at) values ('Internacional De Ceramica, S.A.B. De Cv','fbtoledo@interceramic.com','','','614.429.1207','614.429.1166','','1','545','2018-01-27 11:10:27','2018-01-27 11:10:27');</t>
  </si>
  <si>
    <t>insert into users (nombre, email, email2, email3, telefono, telefono2, telefono3, estatus, id_cliente, created_at, updated_at) values ('Iram Salazar','isalazar@sistemashidraulicos.com.mx','','','614 4168015','','','1','378','2018-01-27 11:10:27','2018-01-27 11:10:27');</t>
  </si>
  <si>
    <t>insert into users (nombre, email, email2, email3, telefono, telefono2, telefono3, estatus, id_cliente, created_at, updated_at) values ('Irma Georgina Yamada Weckmann','georyw@hotmail.com','gvenegas@hospitalcima.com.mx','','614 196 35 95','','','1','411','2018-01-27 11:10:27','2018-01-27 11:10:27');</t>
  </si>
  <si>
    <t>insert into users (nombre, email, email2, email3, telefono, telefono2, telefono3, estatus, id_cliente, created_at, updated_at) values ('Irma Gonzalez Martinez','offischool@prodigy.net.mx','','','625 58 21323','614184 15 08','','1','62','2018-01-27 11:10:27','2018-01-27 11:10:27');</t>
  </si>
  <si>
    <t>insert into users (nombre, email, email2, email3, telefono, telefono2, telefono3, estatus, id_cliente, created_at, updated_at) values ('Isis Cleopatra Stenner Ronquillo','isis.stenner@gmail.com','edgar.17gm@gmail.com','','','','','1','580','2018-01-27 11:10:27','2018-01-27 11:10:27');</t>
  </si>
  <si>
    <t>insert into users (nombre, email, email2, email3, telefono, telefono2, telefono3, estatus, id_cliente, created_at, updated_at) values ('Issac Díaz Gurrola Contacto: Miguel Ángel Sánchez Trejo','issac_diaz82@yahoo.com.mx','','','6144369100','','','1','506','2018-01-27 11:10:27','2018-01-27 11:10:27');</t>
  </si>
  <si>
    <t>insert into users (nombre, email, email2, email3, telefono, telefono2, telefono3, estatus, id_cliente, created_at, updated_at) values ('Isskra Idaly Villarreal Arrieta','','','','4369060','4835065','','1','362','2018-01-27 11:10:27','2018-01-27 11:10:27');</t>
  </si>
  <si>
    <t>insert into users (nombre, email, email2, email3, telefono, telefono2, telefono3, estatus, id_cliente, created_at, updated_at) values ('Itzel La Mesa Spr De Rl De Cv','sabordelcampo@prodigy.net.mx','','','659 587 84 11','659 10 10 908','','1','938','2018-01-27 11:10:27','2018-01-27 11:10:27');</t>
  </si>
  <si>
    <t>insert into users (nombre, email, email2, email3, telefono, telefono2, telefono3, estatus, id_cliente, created_at, updated_at) values ('Ivan Andres Barroso Rodriguez','miguel.rodriguezfon21@gmail.com','','','','','','1','1034','2018-01-27 11:10:27','2018-01-27 11:10:27');</t>
  </si>
  <si>
    <t>insert into users (nombre, email, email2, email3, telefono, telefono2, telefono3, estatus, id_cliente, created_at, updated_at) values ('Ivan Arangure Jaquez','zivanko@hotmail.com','ivanarangure@hotmail.com','','614 4218537','','','1','552','2018-01-27 11:10:27','2018-01-27 11:10:27');</t>
  </si>
  <si>
    <t>insert into users (nombre, email, email2, email3, telefono, telefono2, telefono3, estatus, id_cliente, created_at, updated_at) values ('Ivan Francisco Orozco Gutierrez','','','','39657','','','1','573','2018-01-27 11:10:27','2018-01-27 11:10:27');</t>
  </si>
  <si>
    <t>insert into users (nombre, email, email2, email3, telefono, telefono2, telefono3, estatus, id_cliente, created_at, updated_at) values ('Ivan Frnacisco Orozco','','','','','','','1','1131','2018-01-27 11:10:27','2018-01-27 11:10:27');</t>
  </si>
  <si>
    <t>insert into users (nombre, email, email2, email3, telefono, telefono2, telefono3, estatus, id_cliente, created_at, updated_at) values ('Ivan Romo, Victor Romo','','','','','','','1','314','2018-01-27 11:10:27','2018-01-27 11:10:27');</t>
  </si>
  <si>
    <t>insert into users (nombre, email, email2, email3, telefono, telefono2, telefono3, estatus, id_cliente, created_at, updated_at) values ('Jacinto Gomez Ruiz','jacintogomezruiz@gmail.com','servizu@yahoo.com','','4989653','614 2318160','614 1 89 89 59','1','55','2018-01-27 11:10:27','2018-01-27 11:10:27');</t>
  </si>
  <si>
    <t>insert into users (nombre, email, email2, email3, telefono, telefono2, telefono3, estatus, id_cliente, created_at, updated_at) values ('Jacob Dyck Friesen','fymcampo8@prodigy.net.mx','','','625 578 6050','625 578 6052','','1','401','2018-01-27 11:10:27','2018-01-27 11:10:27');</t>
  </si>
  <si>
    <t>insert into users (nombre, email, email2, email3, telefono, telefono2, telefono3, estatus, id_cliente, created_at, updated_at) values ('Jacobo Heriberto Márquez Balderrama','jmarquez@diccsa.com.mx','','','6144133613','4139692','','1','200','2018-01-27 11:10:27','2018-01-27 11:10:27');</t>
  </si>
  <si>
    <t>insert into users (nombre, email, email2, email3, telefono, telefono2, telefono3, estatus, id_cliente, created_at, updated_at) values ('Jacobo Krahn Thiessen','info@implementoskrahn.com','','','','','','1','521','2018-01-27 11:10:27','2018-01-27 11:10:27');</t>
  </si>
  <si>
    <t>insert into users (nombre, email, email2, email3, telefono, telefono2, telefono3, estatus, id_cliente, created_at, updated_at) values ('Jaime Alberto Morales','jaime_morales_1265@prodigy.net.mx','','','6141848242','','','1','258','2018-01-27 11:10:27','2018-01-27 11:10:27');</t>
  </si>
  <si>
    <t>insert into users (nombre, email, email2, email3, telefono, telefono2, telefono3, estatus, id_cliente, created_at, updated_at) values ('Jaime Almanza Gomez','','','','39680','','','1','1121','2018-01-27 11:10:27','2018-01-27 11:10:27');</t>
  </si>
  <si>
    <t>insert into users (nombre, email, email2, email3, telefono, telefono2, telefono3, estatus, id_cliente, created_at, updated_at) values ('Jaime Antonio Teran Trejo','bjmjja@hotmail.com','','','614 4135798','','','1','673','2018-01-27 11:10:27','2018-01-27 11:10:27');</t>
  </si>
  <si>
    <t>insert into users (nombre, email, email2, email3, telefono, telefono2, telefono3, estatus, id_cliente, created_at, updated_at) values ('Jaime Contreras Garcia','jaconga@yahoo.com','','','614 4196500','','','1','586','2018-01-27 11:10:27','2018-01-27 11:10:27');</t>
  </si>
  <si>
    <t>insert into users (nombre, email, email2, email3, telefono, telefono2, telefono3, estatus, id_cliente, created_at, updated_at) values ('Jaime Enriquez Ordoñez','lronquillo@buzon.chihuahua.gob.mx','','','4293300','4293488','4293489','1','240','2018-01-27 11:10:27','2018-01-27 11:10:27');</t>
  </si>
  <si>
    <t>insert into users (nombre, email, email2, email3, telefono, telefono2, telefono3, estatus, id_cliente, created_at, updated_at) values ('Jaime Garate','oscarh@tacohgrill.com','','','656 383 70 89','044(656) 130 83 58','','1','1029','2018-01-27 11:10:27','2018-01-27 11:10:27');</t>
  </si>
  <si>
    <t>insert into users (nombre, email, email2, email3, telefono, telefono2, telefono3, estatus, id_cliente, created_at, updated_at) values ('Jaime Gomez','jgomez@abonitos.com.mx','','','4821700','6144884543','','1','610','2018-01-27 11:10:27','2018-01-27 11:10:27');</t>
  </si>
  <si>
    <t>insert into users (nombre, email, email2, email3, telefono, telefono2, telefono3, estatus, id_cliente, created_at, updated_at) values ('Jaime Ibarra Herrera','juliolozano95@hotmail.com','vresendez@gmail.com','cpluisechavezs@hotmail.com','639-474-2244','639-474-2244','','1','604','2018-01-27 11:10:27','2018-01-27 11:10:27');</t>
  </si>
  <si>
    <t>insert into users (nombre, email, email2, email3, telefono, telefono2, telefono3, estatus, id_cliente, created_at, updated_at) values ('Jaime Javier Martínez Tellez','','','','39631','','','1','711','2018-01-27 11:10:27','2018-01-27 11:10:27');</t>
  </si>
  <si>
    <t>insert into users (nombre, email, email2, email3, telefono, telefono2, telefono3, estatus, id_cliente, created_at, updated_at) values ('Jaime Manuel Hinojos Rodriguez','87jaime@prodigy.net.mx','','','614 414-5687','614 414-5634','','1','168','2018-01-27 11:10:27','2018-01-27 11:10:27');</t>
  </si>
  <si>
    <t>insert into users (nombre, email, email2, email3, telefono, telefono2, telefono3, estatus, id_cliente, created_at, updated_at) values ('Jaime Manuel Martinez Nuñez','orbelux@hotmail.com','','','','','','1','792','2018-01-27 11:10:27','2018-01-27 11:10:27');</t>
  </si>
  <si>
    <t>insert into users (nombre, email, email2, email3, telefono, telefono2, telefono3, estatus, id_cliente, created_at, updated_at) values ('Janneth Elvira Gámez Galván','oponce@suspirospastelerias.com','arturo@suspirospastelerias.com','','6622181736','','','1','1024','2018-01-27 11:10:27','2018-01-27 11:10:27');</t>
  </si>
  <si>
    <t>insert into users (nombre, email, email2, email3, telefono, telefono2, telefono3, estatus, id_cliente, created_at, updated_at) values ('Jasiel Zapata Valdez','','','','','','','1','862','2018-01-27 11:10:27','2018-01-27 11:10:27');</t>
  </si>
  <si>
    <t>insert into users (nombre, email, email2, email3, telefono, telefono2, telefono3, estatus, id_cliente, created_at, updated_at) values ('Javier Antonio Rascon Rodriguez','javier.rascon@jalasaint.com','','','335-30-66','614 235-28-56','','1','108','2018-01-27 11:10:27','2018-01-27 11:10:27');</t>
  </si>
  <si>
    <t>insert into users (nombre, email, email2, email3, telefono, telefono2, telefono3, estatus, id_cliente, created_at, updated_at) values ('Javier Eduardo Varela Sanchez','j_varela@live.com.mx','','','614 179-30-00','6141567850','','1','310','2018-01-27 11:10:27','2018-01-27 11:10:27');</t>
  </si>
  <si>
    <t>insert into users (nombre, email, email2, email3, telefono, telefono2, telefono3, estatus, id_cliente, created_at, updated_at) values ('Javier Favela Bringas','javier.favela@gmail.com','','','614 2601657','','','1','290','2018-01-27 11:10:27','2018-01-27 11:10:27');</t>
  </si>
  <si>
    <t>insert into users (nombre, email, email2, email3, telefono, telefono2, telefono3, estatus, id_cliente, created_at, updated_at) values ('Javier González Quintana','jgonzalezq@cofiasa.com.mx','olongoria@cofiasa.com.mx','adansagarnaga@cofiasa.com.mx','4421046','','','1','458','2018-01-27 11:10:27','2018-01-27 11:10:27');</t>
  </si>
  <si>
    <t>insert into users (nombre, email, email2, email3, telefono, telefono2, telefono3, estatus, id_cliente, created_at, updated_at) values ('Javier Ivan Rodriguez Martinez','ivanrro1900@hotmail.com','','','4230330','','','1','358','2018-01-27 11:10:27','2018-01-27 11:10:27');</t>
  </si>
  <si>
    <t>insert into users (nombre, email, email2, email3, telefono, telefono2, telefono3, estatus, id_cliente, created_at, updated_at) values ('Javier Lujan Valdes','kmartinez@lumacomercial.com','administracion@lumacomercial.com','jlujan@lumacomercial.com','614 541 54 00','','','1','235','2018-01-27 11:10:27','2018-01-27 11:10:27');</t>
  </si>
  <si>
    <t>insert into users (nombre, email, email2, email3, telefono, telefono2, telefono3, estatus, id_cliente, created_at, updated_at) values ('Javier Luna','jlujan@lumacomercial.com','','','5415400','','','1','235','2018-01-27 11:10:27','2018-01-27 11:10:27');</t>
  </si>
  <si>
    <t>insert into users (nombre, email, email2, email3, telefono, telefono2, telefono3, estatus, id_cliente, created_at, updated_at) values ('Javier Sáenz Hernández','javier.saenz@laagencia.mx','','','6144133067','','','1','939','2018-01-27 11:10:27','2018-01-27 11:10:27');</t>
  </si>
  <si>
    <t>insert into users (nombre, email, email2, email3, telefono, telefono2, telefono3, estatus, id_cliente, created_at, updated_at) values ('Javier Urquiza','unegas@hotmail.com','','','6251008628','','','1','1084','2018-01-27 11:10:27','2018-01-27 11:10:27');</t>
  </si>
  <si>
    <t>insert into users (nombre, email, email2, email3, telefono, telefono2, telefono3, estatus, id_cliente, created_at, updated_at) values ('Jean Phillip Erick Mercier Durand','marioher15@prodigy.net.mx','','','614 4 88 38 97','4 16 71 38','','1','706','2018-01-27 11:10:27','2018-01-27 11:10:27');</t>
  </si>
  <si>
    <t>insert into users (nombre, email, email2, email3, telefono, telefono2, telefono3, estatus, id_cliente, created_at, updated_at) values ('Jeaneth Dominguez','ventaschih@alpinocomercial.com.mx','','','6145116770','','','1','36','2018-01-27 11:10:27','2018-01-27 11:10:27');</t>
  </si>
  <si>
    <t>insert into users (nombre, email, email2, email3, telefono, telefono2, telefono3, estatus, id_cliente, created_at, updated_at) values ('Jeaneth Dominguez Holguin','ventaschih@alpinocomercial.com.mx','','','6144881071','','','1','36','2018-01-27 11:10:27','2018-01-27 11:10:27');</t>
  </si>
  <si>
    <t>insert into users (nombre, email, email2, email3, telefono, telefono2, telefono3, estatus, id_cliente, created_at, updated_at) values ('Jesus Alfonso Pazos Linares','alfonsopazoslinares@yahoo.com.mx','','','4102470','6142302007','','1','395','2018-01-27 11:10:27','2018-01-27 11:10:27');</t>
  </si>
  <si>
    <t>insert into users (nombre, email, email2, email3, telefono, telefono2, telefono3, estatus, id_cliente, created_at, updated_at) values ('Jesus Alonso Garcia Balcorta','alogar13@hotmail.com','','','614 4240374','','','1','759','2018-01-27 11:10:27','2018-01-27 11:10:27');</t>
  </si>
  <si>
    <t>insert into users (nombre, email, email2, email3, telefono, telefono2, telefono3, estatus, id_cliente, created_at, updated_at) values ('Jesus Antonio Caraveo Vallina','martind@cavalgasaddles.com','','','614 4200630','','','1','644','2018-01-27 11:10:27','2018-01-27 11:10:27');</t>
  </si>
  <si>
    <t>insert into users (nombre, email, email2, email3, telefono, telefono2, telefono3, estatus, id_cliente, created_at, updated_at) values ('Jesus Antonio Chavira Aragon','ichavira@oficium.com.mx','','','4135866','','','1','775','2018-01-27 11:10:27','2018-01-27 11:10:27');</t>
  </si>
  <si>
    <t>insert into users (nombre, email, email2, email3, telefono, telefono2, telefono3, estatus, id_cliente, created_at, updated_at) values ('Jesús Antonio Chavira Aragón','ichavira@oficium.com.mx','','','6144135866','','','1','605','2018-01-27 11:10:27','2018-01-27 11:10:27');</t>
  </si>
  <si>
    <t>insert into users (nombre, email, email2, email3, telefono, telefono2, telefono3, estatus, id_cliente, created_at, updated_at) values ('Jesus Antonio Guerra Macias','jguerramacias@prodigy.net.mx','','','614 4191817','','','1','841','2018-01-27 11:10:27','2018-01-27 11:10:27');</t>
  </si>
  <si>
    <t>insert into users (nombre, email, email2, email3, telefono, telefono2, telefono3, estatus, id_cliente, created_at, updated_at) values ('Jesus Antonio Martinez Escamilla','polinorchih@hotmail.com','','','4200623','','','1','853','2018-01-27 11:10:27','2018-01-27 11:10:27');</t>
  </si>
  <si>
    <t>insert into users (nombre, email, email2, email3, telefono, telefono2, telefono3, estatus, id_cliente, created_at, updated_at) values ('Jesus Antonio Reza Valencia','pava06@hotmail.com','reza.antonio@gmail.com','','614 5420435','614 4814461','614 4929713','1','554','2018-01-27 11:10:27','2018-01-27 11:10:27');</t>
  </si>
  <si>
    <t>insert into users (nombre, email, email2, email3, telefono, telefono2, telefono3, estatus, id_cliente, created_at, updated_at) values ('Jesus Aristides Chan Sanchez','jesus_chans@yahoo.com.mx','','','6142143306','','','1','504','2018-01-27 11:10:27','2018-01-27 11:10:27');</t>
  </si>
  <si>
    <t>insert into users (nombre, email, email2, email3, telefono, telefono2, telefono3, estatus, id_cliente, created_at, updated_at) values ('Jesus Aron Lopez Aguirre','prestajala@hotmail.com','','','649 39-2-80-00','649 54-3-05-17','','1','1117','2018-01-27 11:10:27','2018-01-27 11:10:27');</t>
  </si>
  <si>
    <t>insert into users (nombre, email, email2, email3, telefono, telefono2, telefono3, estatus, id_cliente, created_at, updated_at) values ('Jesus Carnero Cabral','','','','614 4727318','','','1','886','2018-01-27 11:10:27','2018-01-27 11:10:27');</t>
  </si>
  <si>
    <t>insert into users (nombre, email, email2, email3, telefono, telefono2, telefono3, estatus, id_cliente, created_at, updated_at) values ('Jesus Carrillo','vivamaclovio@gmail.com','','','2622063','614 285 90 29','','1','649','2018-01-27 11:10:27','2018-01-27 11:10:27');</t>
  </si>
  <si>
    <t>insert into users (nombre, email, email2, email3, telefono, telefono2, telefono3, estatus, id_cliente, created_at, updated_at) values ('Jesus Daniel Negrete Trevizo','ing.dnegrete@live.com.mx','','','614 4 34 13 19','614 126 03 74','','1','313','2018-01-27 11:10:27','2018-01-27 11:10:27');</t>
  </si>
  <si>
    <t>insert into users (nombre, email, email2, email3, telefono, telefono2, telefono3, estatus, id_cliente, created_at, updated_at) values ('Jesus David Ramos Prieto','veteramos@prodigy.net.mx','','','5415333','4109793','427 9293','1','833','2018-01-27 11:10:27','2018-01-27 11:10:27');</t>
  </si>
  <si>
    <t>insert into users (nombre, email, email2, email3, telefono, telefono2, telefono3, estatus, id_cliente, created_at, updated_at) values ('Jesus Enrique Armendáriz Franco','frelesa@hotmail.com','','','627 5225846','','','1','418','2018-01-27 11:10:27','2018-01-27 11:10:27');</t>
  </si>
  <si>
    <t>insert into users (nombre, email, email2, email3, telefono, telefono2, telefono3, estatus, id_cliente, created_at, updated_at) values ('Jesus Erasmo Carreon Duarte','padsa77@hotmail.com','','','639 472 8593','','','1','804','2018-01-27 11:10:27','2018-01-27 11:10:27');</t>
  </si>
  <si>
    <t>insert into users (nombre, email, email2, email3, telefono, telefono2, telefono3, estatus, id_cliente, created_at, updated_at) values ('Jesus Ernesto Barrio Ochoa','drrobertolara@yahoo.com.mx','','','418-9770','','','1','699','2018-01-27 11:10:27','2018-01-27 11:10:27');</t>
  </si>
  <si>
    <t>insert into users (nombre, email, email2, email3, telefono, telefono2, telefono3, estatus, id_cliente, created_at, updated_at) values ('Jesus Grajeda Uribe','jgrajeda@velo-e.com','','','426 7993','426 7993','','1','1095','2018-01-27 11:10:27','2018-01-27 11:10:27');</t>
  </si>
  <si>
    <t>insert into users (nombre, email, email2, email3, telefono, telefono2, telefono3, estatus, id_cliente, created_at, updated_at) values ('Jesus Ignacio Mendoza Rivas','iwong3@hotmail.com','','','4303057','','','1','335','2018-01-27 11:10:27','2018-01-27 11:10:27');</t>
  </si>
  <si>
    <t>insert into users (nombre, email, email2, email3, telefono, telefono2, telefono3, estatus, id_cliente, created_at, updated_at) values ('Jesus Ivan Renteria Lopez','rebasi@hotmail.com, jugueteria_sexy@hotmail.com','','','426-7979','614-137-5338','433-1900','1','860','2018-01-27 11:10:27','2018-01-27 11:10:27');</t>
  </si>
  <si>
    <t>insert into users (nombre, email, email2, email3, telefono, telefono2, telefono3, estatus, id_cliente, created_at, updated_at) values ('Jesus Licon Valdez','mmlicon@prodigy.net.mx','','','421 5200','4245201','','1','636','2018-01-27 11:10:27','2018-01-27 11:10:27');</t>
  </si>
  <si>
    <t>insert into users (nombre, email, email2, email3, telefono, telefono2, telefono3, estatus, id_cliente, created_at, updated_at) values ('Jesus Licon Valdez','','','','','','','1','636','2018-01-27 11:10:27','2018-01-27 11:10:27');</t>
  </si>
  <si>
    <t>insert into users (nombre, email, email2, email3, telefono, telefono2, telefono3, estatus, id_cliente, created_at, updated_at) values ('Jesus Lopez Guerrero','','','','621 475 06 12','614-288-37-39','288-37-40','1','880','2018-01-27 11:10:27','2018-01-27 11:10:27');</t>
  </si>
  <si>
    <t>insert into users (nombre, email, email2, email3, telefono, telefono2, telefono3, estatus, id_cliente, created_at, updated_at) values ('Jesus Manuel Aldaco Olvera','manuelaldaco@hotmail.com','','','4322115','','','1','100','2018-01-27 11:10:27','2018-01-27 11:10:27');</t>
  </si>
  <si>
    <t>insert into users (nombre, email, email2, email3, telefono, telefono2, telefono3, estatus, id_cliente, created_at, updated_at) values ('Jesus Manuel Gamboa Rodriguez','direccion@crecebienesraices.com','','','419-3996','614-496-6794','266-6778 ','1','257','2018-01-27 11:10:27','2018-01-27 11:10:27');</t>
  </si>
  <si>
    <t>insert into users (nombre, email, email2, email3, telefono, telefono2, telefono3, estatus, id_cliente, created_at, updated_at) values ('Jesus Manuel Reyes Gutierrez','','','','','','','1','187','2018-01-27 11:10:27','2018-01-27 11:10:27');</t>
  </si>
  <si>
    <t>insert into users (nombre, email, email2, email3, telefono, telefono2, telefono3, estatus, id_cliente, created_at, updated_at) values ('Jesus Marcelino Zapata Reyes','jesus.zapatareyes@dicomzaro.com','contabilidad.chihuahua@dicomzaro.com','','4219671','','','1','1141','2018-01-27 11:10:27','2018-01-27 11:10:27');</t>
  </si>
  <si>
    <t>insert into users (nombre, email, email2, email3, telefono, telefono2, telefono3, estatus, id_cliente, created_at, updated_at) values ('Jesus Murillo Ramirez','acontrerasmx@hotmail.com','lluvia_garcia22@hotmail.com','www.lecoleduchef.edu.mx','437-1230','','','1','988','2018-01-27 11:10:27','2018-01-27 11:10:27');</t>
  </si>
  <si>
    <t>insert into users (nombre, email, email2, email3, telefono, telefono2, telefono3, estatus, id_cliente, created_at, updated_at) values ('Jesus Osvaldo Rodriguez Baylon','guerrero.rodriguez@gmail.com','','','656 6171362','656 6383904','','1','608','2018-01-27 11:10:27','2018-01-27 11:10:27');</t>
  </si>
  <si>
    <t>insert into users (nombre, email, email2, email3, telefono, telefono2, telefono3, estatus, id_cliente, created_at, updated_at) values ('Jesus Rios Simental','','tiendasr-15@hotmail.com','','','','','1','1001','2018-01-27 11:10:27','2018-01-27 11:10:27');</t>
  </si>
  <si>
    <t>insert into users (nombre, email, email2, email3, telefono, telefono2, telefono3, estatus, id_cliente, created_at, updated_at) values ('Jesús Rios Simental','','','','4 16 13 90','394 42 86','','1','1001','2018-01-27 11:10:27','2018-01-27 11:10:27');</t>
  </si>
  <si>
    <t>insert into users (nombre, email, email2, email3, telefono, telefono2, telefono3, estatus, id_cliente, created_at, updated_at) values ('Jesus Rios Simental','tiendasr-15@hotmail.com','','','416 1390','614 2 35 35 28','614 2 35 35 28','1','1001','2018-01-27 11:10:27','2018-01-27 11:10:27');</t>
  </si>
  <si>
    <t>insert into users (nombre, email, email2, email3, telefono, telefono2, telefono3, estatus, id_cliente, created_at, updated_at) values ('Jesus Roberto Andujo Lechuga','','','','4200805','482 3500','','1','500','2018-01-27 11:10:27','2018-01-27 11:10:27');</t>
  </si>
  <si>
    <t>insert into users (nombre, email, email2, email3, telefono, telefono2, telefono3, estatus, id_cliente, created_at, updated_at) values ('Jesús Román Pérez Soto','romange_1@hotmail.com','sunrollsushi@hotmail.com','','2497234','(614) 103 09 40','','1','1014','2018-01-27 11:10:27','2018-01-27 11:10:27');</t>
  </si>
  <si>
    <t>insert into users (nombre, email, email2, email3, telefono, telefono2, telefono3, estatus, id_cliente, created_at, updated_at) values ('Jesus Serrano Vázquez','geryal3@hotmail.com','','','414 4994','','','1','431','2018-01-27 11:10:27','2018-01-27 11:10:27');</t>
  </si>
  <si>
    <t>insert into users (nombre, email, email2, email3, telefono, telefono2, telefono3, estatus, id_cliente, created_at, updated_at) values ('Jesus Xavier Minjarez Corona','coprose@hotmail.com','','','411-2929','4 11 73 76','','1','243','2018-01-27 11:10:27','2018-01-27 11:10:27');</t>
  </si>
  <si>
    <t>insert into users (nombre, email, email2, email3, telefono, telefono2, telefono3, estatus, id_cliente, created_at, updated_at) values ('Job Danniel Garcia Rodriguez','','','','4157557','4166545','4152288','1','788','2018-01-27 11:10:27','2018-01-27 11:10:27');</t>
  </si>
  <si>
    <t>insert into users (nombre, email, email2, email3, telefono, telefono2, telefono3, estatus, id_cliente, created_at, updated_at) values ('Jocelyn Selem Trueba','joelem@hotmail.com','','','639474 8534','','','1','621','2018-01-27 11:10:27','2018-01-27 11:10:27');</t>
  </si>
  <si>
    <t>insert into users (nombre, email, email2, email3, telefono, telefono2, telefono3, estatus, id_cliente, created_at, updated_at) values ('Joel Antonio Torres Ordoñez','joeltorresordonez@hotmail.com','sordonez@rocktenn.com','','4 33 07 69','2 66 65 39','','1','1054','2018-01-27 11:10:27','2018-01-27 11:10:27');</t>
  </si>
  <si>
    <t>insert into users (nombre, email, email2, email3, telefono, telefono2, telefono3, estatus, id_cliente, created_at, updated_at) values ('Joel David Rodarte Delgado','ricardo.seira@gmail.com,','hdiwad@hotmail.com','','614 196 43 17','','','1','894','2018-01-27 11:10:27','2018-01-27 11:10:27');</t>
  </si>
  <si>
    <t>insert into users (nombre, email, email2, email3, telefono, telefono2, telefono3, estatus, id_cliente, created_at, updated_at) values ('Joel Santos Escamilla Ontiveros','jescamilla@dielcom.com','','','614 4199682','','','1','297','2018-01-27 11:10:27','2018-01-27 11:10:27');</t>
  </si>
  <si>
    <t>insert into users (nombre, email, email2, email3, telefono, telefono2, telefono3, estatus, id_cliente, created_at, updated_at) values ('Johan Blatz Buhler','semiremolquesblatz@hotmail.com','','','625 586 5018','','','1','134','2018-01-27 11:10:27','2018-01-27 11:10:27');</t>
  </si>
  <si>
    <t>insert into users (nombre, email, email2, email3, telefono, telefono2, telefono3, estatus, id_cliente, created_at, updated_at) values ('Johan Teichroeb Rempel','','','','','','','1','891','2018-01-27 11:10:27','2018-01-27 11:10:27');</t>
  </si>
  <si>
    <t>insert into users (nombre, email, email2, email3, telefono, telefono2, telefono3, estatus, id_cliente, created_at, updated_at) values ('Johan Thiessen Dyck','quesos.laurita.ranch@gmail.com','','','','','','1','881','2018-01-27 11:10:27','2018-01-27 11:10:27');</t>
  </si>
  <si>
    <t>insert into users (nombre, email, email2, email3, telefono, telefono2, telefono3, estatus, id_cliente, created_at, updated_at) values ('Johan Thiessen Peters','johanthiessen@hotmail.com','blalemani@hotmail.com','janeth_mendoza71@hotmail.com','6255865033','625 5891482','','1','903','2018-01-27 11:10:27','2018-01-27 11:10:27');</t>
  </si>
  <si>
    <t>insert into users (nombre, email, email2, email3, telefono, telefono2, telefono3, estatus, id_cliente, created_at, updated_at) values ('Johan Wiebe','','','','','','','1','1146','2018-01-27 11:10:27','2018-01-27 11:10:27');</t>
  </si>
  <si>
    <t>insert into users (nombre, email, email2, email3, telefono, telefono2, telefono3, estatus, id_cliente, created_at, updated_at) values ('Johan Wiebe Berg','establocienes@hotmail.com','','','6251259845','','','1','647','2018-01-27 11:10:27','2018-01-27 11:10:27');</t>
  </si>
  <si>
    <t>insert into users (nombre, email, email2, email3, telefono, telefono2, telefono3, estatus, id_cliente, created_at, updated_at) values ('Johan Wiebe Neufeld','wieboxstars@hotamail.com','','','62541043633','','','1','1119','2018-01-27 11:10:27','2018-01-27 11:10:27');</t>
  </si>
  <si>
    <t>insert into users (nombre, email, email2, email3, telefono, telefono2, telefono3, estatus, id_cliente, created_at, updated_at) values ('Jonatan Jacob Arvayo Rodriguez','grupopantera@hotmail.com','mas.correo@hotmail.com','arvayo@me.com','414 25 67','614 2198373','','1','465','2018-01-27 11:10:27','2018-01-27 11:10:27');</t>
  </si>
  <si>
    <t>insert into users (nombre, email, email2, email3, telefono, telefono2, telefono3, estatus, id_cliente, created_at, updated_at) values ('Jorge Adolfo Treviño Portillo','trepor@dalsamx.com','','','614 424 3535','','','1','273','2018-01-27 11:10:27','2018-01-27 11:10:27');</t>
  </si>
  <si>
    <t>insert into users (nombre, email, email2, email3, telefono, telefono2, telefono3, estatus, id_cliente, created_at, updated_at) values ('Jorge Alberto Angeles Zaragoza','jorge.angeles@bpi-consultores.com','administracion@bpi-consultores.com','','(614) 423 5871','614.215.2348','423 0757','1','120','2018-01-27 11:10:27','2018-01-27 11:10:27');</t>
  </si>
  <si>
    <t>insert into users (nombre, email, email2, email3, telefono, telefono2, telefono3, estatus, id_cliente, created_at, updated_at) values ('Jorge Alberto Baca Franco','','','','','','','1','283','2018-01-27 11:10:27','2018-01-27 11:10:27');</t>
  </si>
  <si>
    <t>insert into users (nombre, email, email2, email3, telefono, telefono2, telefono3, estatus, id_cliente, created_at, updated_at) values ('Jorge Alberto Chavez Lerma','ariosventas@hotmail.com','','','639-472-7744','472-9349','','1','739','2018-01-27 11:10:27','2018-01-27 11:10:27');</t>
  </si>
  <si>
    <t>insert into users (nombre, email, email2, email3, telefono, telefono2, telefono3, estatus, id_cliente, created_at, updated_at) values ('Jorge Alberto Granados Dominguez','','','','417-48-14','614.494.81.12','','1','775','2018-01-27 11:10:27','2018-01-27 11:10:27');</t>
  </si>
  <si>
    <t>insert into users (nombre, email, email2, email3, telefono, telefono2, telefono3, estatus, id_cliente, created_at, updated_at) values ('Jorge Alberto Perez Olguin','benjamin.garibay','','','614 1 79 58 13','','','1','193','2018-01-27 11:10:27','2018-01-27 11:10:27');</t>
  </si>
  <si>
    <t>insert into users (nombre, email, email2, email3, telefono, telefono2, telefono3, estatus, id_cliente, created_at, updated_at) values ('Jorge Alberto Ponce De Leon Romo','jponced1@hotmail.com','','','459-0012','','','1','543','2018-01-27 11:10:27','2018-01-27 11:10:27');</t>
  </si>
  <si>
    <t>insert into users (nombre, email, email2, email3, telefono, telefono2, telefono3, estatus, id_cliente, created_at, updated_at) values ('Jorge Alberto Rios Juarez','jorge.rios@riosrioscia.com','','','614 4 14 11 32','614 4 26 66 57','','1','923','2018-01-27 11:10:27','2018-01-27 11:10:27');</t>
  </si>
  <si>
    <t>insert into users (nombre, email, email2, email3, telefono, telefono2, telefono3, estatus, id_cliente, created_at, updated_at) values ('Nancy Moreno','jorge.rios@riosrioscia.com','','','614 414 11 32','614 193 69 51','426 66 57','1','923','2018-01-27 11:10:27','2018-01-27 11:10:27');</t>
  </si>
  <si>
    <t>insert into users (nombre, email, email2, email3, telefono, telefono2, telefono3, estatus, id_cliente, created_at, updated_at) values ('Jorge Alberto Torres Garcia','marissakto@hotmail.com','','','6394700280','','','1','85','2018-01-27 11:10:27','2018-01-27 11:10:27');</t>
  </si>
  <si>
    <t>insert into users (nombre, email, email2, email3, telefono, telefono2, telefono3, estatus, id_cliente, created_at, updated_at) values ('Jorge Alberto Zárate Perez','info@delat.com.mx','jorge@delat.com.mx','cinthya@delat.com.mx','290-0734','423-47-37','4234737','1','286','2018-01-27 11:10:27','2018-01-27 11:10:27');</t>
  </si>
  <si>
    <t>insert into users (nombre, email, email2, email3, telefono, telefono2, telefono3, estatus, id_cliente, created_at, updated_at) values ('Jorge Arturo Rodriguez Bujanda','decoracionesbelart@hotmail.com','','','614 2 97 03 95','','','1','282','2018-01-27 11:10:27','2018-01-27 11:10:27');</t>
  </si>
  <si>
    <t>insert into users (nombre, email, email2, email3, telefono, telefono2, telefono3, estatus, id_cliente, created_at, updated_at) values ('Jorge Ashbal Borboa Moye','jmoye1111@hotmail.com','','','625 5 81 64 55','625 5 81 38 85','','1','897','2018-01-27 11:10:27','2018-01-27 11:10:27');</t>
  </si>
  <si>
    <t>insert into users (nombre, email, email2, email3, telefono, telefono2, telefono3, estatus, id_cliente, created_at, updated_at) values ('Jorge Azarate','azarate@ireco.mx','','','4260498','6142338836','','1','1082','2018-01-27 11:10:27','2018-01-27 11:10:27');</t>
  </si>
  <si>
    <t>insert into users (nombre, email, email2, email3, telefono, telefono2, telefono3, estatus, id_cliente, created_at, updated_at) values ('Jorge Cabrera Zapata','jcabrera@gpsmonitor.us','','','4810504','2591205','','1','446','2018-01-27 11:10:27','2018-01-27 11:10:27');</t>
  </si>
  <si>
    <t>insert into users (nombre, email, email2, email3, telefono, telefono2, telefono3, estatus, id_cliente, created_at, updated_at) values ('Jorge Castulo Espinoza Luna','','','','','','','1','819','2018-01-27 11:10:27','2018-01-27 11:10:27');</t>
  </si>
  <si>
    <t>insert into users (nombre, email, email2, email3, telefono, telefono2, telefono3, estatus, id_cliente, created_at, updated_at) values ('Jorge Einaudi Estrada','norawa_@hotmail.com','','','4143073','','','1','558','2018-01-27 11:10:27','2018-01-27 11:10:27');</t>
  </si>
  <si>
    <t>insert into users (nombre, email, email2, email3, telefono, telefono2, telefono3, estatus, id_cliente, created_at, updated_at) values ('Jorge Enrique Alvarez Alvarez','jealvarez@adnconsulting.com.mx','','','201 7781','','','1','15','2018-01-27 11:10:27','2018-01-27 11:10:27');</t>
  </si>
  <si>
    <t>insert into users (nombre, email, email2, email3, telefono, telefono2, telefono3, estatus, id_cliente, created_at, updated_at) values ('Jorge Farid’S Medellín Jaidar','','','','6255810464','','','1','463','2018-01-27 11:10:27','2018-01-27 11:10:27');</t>
  </si>
  <si>
    <t>insert into users (nombre, email, email2, email3, telefono, telefono2, telefono3, estatus, id_cliente, created_at, updated_at) values ('Jorge Fausto Pasos Gonzalez','jorgepasos@hotmail.com','','','415888','4153925','413 9879','1','789','2018-01-27 11:10:27','2018-01-27 11:10:27');</t>
  </si>
  <si>
    <t>insert into users (nombre, email, email2, email3, telefono, telefono2, telefono3, estatus, id_cliente, created_at, updated_at) values ('Jorge Galvan Antillon','jgalvan@hospitalcima.com.mx','dr.jgalvan@hotmail.com','','614 4392864','614 4302700','','1','252','2018-01-27 11:10:27','2018-01-27 11:10:27');</t>
  </si>
  <si>
    <t>insert into users (nombre, email, email2, email3, telefono, telefono2, telefono3, estatus, id_cliente, created_at, updated_at) values ('Jorge Galván Antillón','jgalvan@hospitalcima.com.mx','dr.jgalvan@hotmail.com','','439286465','','','1','252','2018-01-27 11:10:27','2018-01-27 11:10:27');</t>
  </si>
  <si>
    <t>insert into users (nombre, email, email2, email3, telefono, telefono2, telefono3, estatus, id_cliente, created_at, updated_at) values ('Jorge Guillremo Carreon Pérez','jcarreon@clank.com.mx','a.antillon@clank.com.mx','','639 46 78 201','','','1','613','2018-01-27 11:10:27','2018-01-27 11:10:27');</t>
  </si>
  <si>
    <t>insert into users (nombre, email, email2, email3, telefono, telefono2, telefono3, estatus, id_cliente, created_at, updated_at) values ('Jorge Israel Rubalcaba Heredia','jurekjorge@hotmail.com','','','614 2368384','614 2338291','','1','132','2018-01-27 11:10:27','2018-01-27 11:10:27');</t>
  </si>
  <si>
    <t>insert into users (nombre, email, email2, email3, telefono, telefono2, telefono3, estatus, id_cliente, created_at, updated_at) values ('Jorge Ivan Ginther Arzaga','jiga_secorp@hotmail.com','bchavez01@yhaooh.com.mx','','415 0252','','','1','434','2018-01-27 11:10:27','2018-01-27 11:10:27');</t>
  </si>
  <si>
    <t>insert into users (nombre, email, email2, email3, telefono, telefono2, telefono3, estatus, id_cliente, created_at, updated_at) values ('Jorge Ivan Ginther Arzaga','','','','','','','1','958','2018-01-27 11:10:27','2018-01-27 11:10:27');</t>
  </si>
  <si>
    <t>insert into users (nombre, email, email2, email3, telefono, telefono2, telefono3, estatus, id_cliente, created_at, updated_at) values ('Jorge Ivan Ortiz Chavira','jorge@faseestudio.com','','','4195579','','','1','399','2018-01-27 11:10:27','2018-01-27 11:10:27');</t>
  </si>
  <si>
    <t>insert into users (nombre, email, email2, email3, telefono, telefono2, telefono3, estatus, id_cliente, created_at, updated_at) values ('Jorge Luis Gonzalez Piñon','cabalb.tv@gmail.com;','','','4113344','','','1','1130','2018-01-27 11:10:27','2018-01-27 11:10:27');</t>
  </si>
  <si>
    <t>insert into users (nombre, email, email2, email3, telefono, telefono2, telefono3, estatus, id_cliente, created_at, updated_at) values ('Jorge Luis Valdez Valencia','jvaldez@yahoo.com','jvaldez@valdezvalenciaysocios.com','jvaldez@cpaai.com','4110714','','','1','1138','2018-01-27 11:10:27','2018-01-27 11:10:27');</t>
  </si>
  <si>
    <t>insert into users (nombre, email, email2, email3, telefono, telefono2, telefono3, estatus, id_cliente, created_at, updated_at) values ('Jorge Osbaldo Rodriguez Orozco','jorgere.1@hotail.com','','','','','','1','137','2018-01-27 11:10:27','2018-01-27 11:10:27');</t>
  </si>
  <si>
    <t>insert into users (nombre, email, email2, email3, telefono, telefono2, telefono3, estatus, id_cliente, created_at, updated_at) values ('Jorge Refugio Prieto Gil','jorgeprietog5407@gmail.com','','','614 4132451','614 4147324','','1','1104','2018-01-27 11:10:27','2018-01-27 11:10:27');</t>
  </si>
  <si>
    <t>insert into users (nombre, email, email2, email3, telefono, telefono2, telefono3, estatus, id_cliente, created_at, updated_at) values ('Jorge Rodiguez Trejo','jrodriguez@servicioim.com','','','6880838','','','1','981','2018-01-27 11:10:27','2018-01-27 11:10:27');</t>
  </si>
  <si>
    <t>insert into users (nombre, email, email2, email3, telefono, telefono2, telefono3, estatus, id_cliente, created_at, updated_at) values ('Jorge Talamas Abbud','jtalamas@tannerherramientas.com','','','4142223','','','1','1036','2018-01-27 11:10:27','2018-01-27 11:10:27');</t>
  </si>
  <si>
    <t>insert into users (nombre, email, email2, email3, telefono, telefono2, telefono3, estatus, id_cliente, created_at, updated_at) values ('Jorge Vazquez','sus_pies_en_buenas_manos@hotmail.com','','','614 4 14 54 04','','','1','559','2018-01-27 11:10:27','2018-01-27 11:10:27');</t>
  </si>
  <si>
    <t>insert into users (nombre, email, email2, email3, telefono, telefono2, telefono3, estatus, id_cliente, created_at, updated_at) values ('Jose Abelardo Gallegos Fernandez','','','','625 582-20-26','','','1','770','2018-01-27 11:10:27','2018-01-27 11:10:27');</t>
  </si>
  <si>
    <t>insert into users (nombre, email, email2, email3, telefono, telefono2, telefono3, estatus, id_cliente, created_at, updated_at) values ('Jose Alejandro Dozal Camargo','alexdozal@gmail.com','','','4162155','','','1','221','2018-01-27 11:10:27','2018-01-27 11:10:27');</t>
  </si>
  <si>
    <t>insert into users (nombre, email, email2, email3, telefono, telefono2, telefono3, estatus, id_cliente, created_at, updated_at) values ('Jose Alejandro Reynoso Islas','alejandro.reynoso@gmail.com','','','','','','1','357','2018-01-27 11:10:27','2018-01-27 11:10:27');</t>
  </si>
  <si>
    <t>insert into users (nombre, email, email2, email3, telefono, telefono2, telefono3, estatus, id_cliente, created_at, updated_at) values ('Jose Antonio Anchondo Arzaga','joseantoniotornillo@hotmail.com','','','614 4591352','','','1','1060','2018-01-27 11:10:27','2018-01-27 11:10:27');</t>
  </si>
  <si>
    <t>insert into users (nombre, email, email2, email3, telefono, telefono2, telefono3, estatus, id_cliente, created_at, updated_at) values ('Jose Antonio Reza Valencia','','','','','','','1','1146','2018-01-27 11:10:27','2018-01-27 11:10:27');</t>
  </si>
  <si>
    <t>insert into users (nombre, email, email2, email3, telefono, telefono2, telefono3, estatus, id_cliente, created_at, updated_at) values ('Jose Armando Esprza Fonseca','garrizon@suspirospastelerias.com','','','662 218 17 36','','','1','1106','2018-01-27 11:10:27','2018-01-27 11:10:27');</t>
  </si>
  <si>
    <t>insert into users (nombre, email, email2, email3, telefono, telefono2, telefono3, estatus, id_cliente, created_at, updated_at) values ('Jose Buena Muñoz','pp_peanuts@hotmail.com','','','639 472 0554','639 129 87 37','','1','124','2018-01-27 11:10:27','2018-01-27 11:10:27');</t>
  </si>
  <si>
    <t>insert into users (nombre, email, email2, email3, telefono, telefono2, telefono3, estatus, id_cliente, created_at, updated_at) values ('Jose Carlos Arambula Hernandez','arambulahp@hotmail.com','laraizdelasaludara@yahoo.com.mx','','4162822','4159530','2209682','1','52','2018-01-27 11:10:27','2018-01-27 11:10:27');</t>
  </si>
  <si>
    <t>insert into users (nombre, email, email2, email3, telefono, telefono2, telefono3, estatus, id_cliente, created_at, updated_at) values ('Jose Cruz Becerra Gonzalez','becerra@degarestaurantes.com.mx','','','656 648-7120','656-616-7585','614 6167585','1','284','2018-01-27 11:10:27','2018-01-27 11:10:27');</t>
  </si>
  <si>
    <t>insert into users (nombre, email, email2, email3, telefono, telefono2, telefono3, estatus, id_cliente, created_at, updated_at) values ('Jose De Jesus Adams Ordoñez','adamsibbosalon@gmail.com','','','4232006','4232007','','1','944','2018-01-27 11:10:27','2018-01-27 11:10:27');</t>
  </si>
  <si>
    <t>insert into users (nombre, email, email2, email3, telefono, telefono2, telefono3, estatus, id_cliente, created_at, updated_at) values ('Jose De Jesus Alonso Rodriguez','supercoldy@hotmail.com','','','415-1038','541-5344','415 20 95','1','1017','2018-01-27 11:10:27','2018-01-27 11:10:27');</t>
  </si>
  <si>
    <t>insert into users (nombre, email, email2, email3, telefono, telefono2, telefono3, estatus, id_cliente, created_at, updated_at) values ('Jose De Jesus Alonso Rodriguez,','supercoldy@hotmail.com','','','614 415-1038','614 541-5344','614 415 20 93','1','1017','2018-01-27 11:10:27','2018-01-27 11:10:27');</t>
  </si>
  <si>
    <t>insert into users (nombre, email, email2, email3, telefono, telefono2, telefono3, estatus, id_cliente, created_at, updated_at) values ('José De Jesus Fajardo Sandoval','jose_faj7@hotmail.com','','','614 1691103','','','1','344','2018-01-27 11:10:27','2018-01-27 11:10:27');</t>
  </si>
  <si>
    <t>insert into users (nombre, email, email2, email3, telefono, telefono2, telefono3, estatus, id_cliente, created_at, updated_at) values ('Jose De La Paz Olivas Teran','rorisa1@prodigy.net.mx','','','4148214','4148217','','1','932','2018-01-27 11:10:27','2018-01-27 11:10:27');</t>
  </si>
  <si>
    <t>insert into users (nombre, email, email2, email3, telefono, telefono2, telefono3, estatus, id_cliente, created_at, updated_at) values ('Jose Delfino Merlo Merlo','jose@dimerlo.com','mblanco@dimerlo.com','','6143458910','','','1','301','2018-01-27 11:10:27','2018-01-27 11:10:27');</t>
  </si>
  <si>
    <t>insert into users (nombre, email, email2, email3, telefono, telefono2, telefono3, estatus, id_cliente, created_at, updated_at) values ('Jose Efrain Perez Flores','efrain.perez@mopermedical.com','monica.perez@mopermedical.com','susana.cardenas@mopermedical.com','614 4132514','','','1','729','2018-01-27 11:10:27','2018-01-27 11:10:27');</t>
  </si>
  <si>
    <t>insert into users (nombre, email, email2, email3, telefono, telefono2, telefono3, estatus, id_cliente, created_at, updated_at) values ('José Efraín Pérez Flores','','','','4173598','477-7630631','477 392 0057','1','729','2018-01-27 11:10:27','2018-01-27 11:10:27');</t>
  </si>
  <si>
    <t>insert into users (nombre, email, email2, email3, telefono, telefono2, telefono3, estatus, id_cliente, created_at, updated_at) values ('José Enrique Cabrera Barrera','mildentecb@hotmail.com','','','6144165515','','','1','206','2018-01-27 11:10:27','2018-01-27 11:10:27');</t>
  </si>
  <si>
    <t>insert into users (nombre, email, email2, email3, telefono, telefono2, telefono3, estatus, id_cliente, created_at, updated_at) values ('Jose Enrique Rivera Ronquillo','cabanastioalberto@hotmail.com','p_rive23@yahoo.com','','39657','4135533','4107284','1','755','2018-01-27 11:10:27','2018-01-27 11:10:27');</t>
  </si>
  <si>
    <t>insert into users (nombre, email, email2, email3, telefono, telefono2, telefono3, estatus, id_cliente, created_at, updated_at) values ('Jose Ernesto Duran Herrera','duran2002@prodigy.net.mx','','','','','','1','1146','2018-01-27 11:10:27','2018-01-27 11:10:27');</t>
  </si>
  <si>
    <t>insert into users (nombre, email, email2, email3, telefono, telefono2, telefono3, estatus, id_cliente, created_at, updated_at) values ('Jose Francisco Paredes Aguayo','iemmex@gmail.com','','','614 482 84 94','','','1','515','2018-01-27 11:10:27','2018-01-27 11:10:27');</t>
  </si>
  <si>
    <t>insert into users (nombre, email, email2, email3, telefono, telefono2, telefono3, estatus, id_cliente, created_at, updated_at) values ('Jose Gallegos','','','','','','','1','770','2018-01-27 11:10:27','2018-01-27 11:10:27');</t>
  </si>
  <si>
    <t>insert into users (nombre, email, email2, email3, telefono, telefono2, telefono3, estatus, id_cliente, created_at, updated_at) values ('Jose Guerrero Hernandez','','','','419 87 01','286-00-34','','1','371','2018-01-27 11:10:27','2018-01-27 11:10:27');</t>
  </si>
  <si>
    <t>insert into users (nombre, email, email2, email3, telefono, telefono2, telefono3, estatus, id_cliente, created_at, updated_at) values ('Jose Guillermo Guerrero Orrego','gguerre19@gmail.com','','','414-1200','425 3773','','1','577','2018-01-27 11:10:27','2018-01-27 11:10:27');</t>
  </si>
  <si>
    <t>insert into users (nombre, email, email2, email3, telefono, telefono2, telefono3, estatus, id_cliente, created_at, updated_at) values ('Jose Gutierrez Santillan','josegu14@hotmail.com','','','4165318','','','1','505','2018-01-27 11:10:27','2018-01-27 11:10:27');</t>
  </si>
  <si>
    <t>insert into users (nombre, email, email2, email3, telefono, telefono2, telefono3, estatus, id_cliente, created_at, updated_at) values ('Jose Juan Renteria Leija','mago.dolar@hotmail.com','','','4235636','2666716','','1','385','2018-01-27 11:10:27','2018-01-27 11:10:27');</t>
  </si>
  <si>
    <t>insert into users (nombre, email, email2, email3, telefono, telefono2, telefono3, estatus, id_cliente, created_at, updated_at) values ('Jose Juan Renteria Lejia','mago.dolar@hotmail.com','','','614 4235636','614 2666716','','1','385','2018-01-27 11:10:27','2018-01-27 11:10:27');</t>
  </si>
  <si>
    <t>insert into users (nombre, email, email2, email3, telefono, telefono2, telefono3, estatus, id_cliente, created_at, updated_at) values ('Jose Julio Nuñez Gutierrez','info@bakesucre.com','','','6144150898','','','1','81','2018-01-27 11:10:27','2018-01-27 11:10:27');</t>
  </si>
  <si>
    <t>insert into users (nombre, email, email2, email3, telefono, telefono2, telefono3, estatus, id_cliente, created_at, updated_at) values ('José Julio Nuñez Gutiérrez','bettycooker.cocina@gmail.com','','','6144150898','','','1','99','2018-01-27 11:10:27','2018-01-27 11:10:27');</t>
  </si>
  <si>
    <t>insert into users (nombre, email, email2, email3, telefono, telefono2, telefono3, estatus, id_cliente, created_at, updated_at) values ('Jose Luis Armendariz Nuñez','jarmendariz@eint.org','','','6144102497','','','1','203','2018-01-27 11:10:27','2018-01-27 11:10:27');</t>
  </si>
  <si>
    <t>insert into users (nombre, email, email2, email3, telefono, telefono2, telefono3, estatus, id_cliente, created_at, updated_at) values ('Jose Luis Blanco Madrid','estrategia@regalshoes.mx','','','4233237','4231441','','1','632','2018-01-27 11:10:27','2018-01-27 11:10:27');</t>
  </si>
  <si>
    <t>insert into users (nombre, email, email2, email3, telefono, telefono2, telefono3, estatus, id_cliente, created_at, updated_at) values ('Jose Luis Carrillo Ibarra','latechihuahua@gmail.com','','','614 4201073','','','1','626','2018-01-27 11:10:27','2018-01-27 11:10:27');</t>
  </si>
  <si>
    <t>insert into users (nombre, email, email2, email3, telefono, telefono2, telefono3, estatus, id_cliente, created_at, updated_at) values ('Jose Luis Gonzalez Escudero','margon_2001@yahoo.com','','','6255824360','','','1','890','2018-01-27 11:10:27','2018-01-27 11:10:27');</t>
  </si>
  <si>
    <t>insert into users (nombre, email, email2, email3, telefono, telefono2, telefono3, estatus, id_cliente, created_at, updated_at) values ('Jose Luis Miramontes Escarcega','artigraf2007@hotmail.com','','','4146161','','','1','61','2018-01-27 11:10:27','2018-01-27 11:10:27');</t>
  </si>
  <si>
    <t>insert into users (nombre, email, email2, email3, telefono, telefono2, telefono3, estatus, id_cliente, created_at, updated_at) values ('Jose Luis Morales Martinez','semillaspurasangre@hotmail.com','','','4922270','','','1','966','2018-01-27 11:10:27','2018-01-27 11:10:27');</t>
  </si>
  <si>
    <t>insert into users (nombre, email, email2, email3, telefono, telefono2, telefono3, estatus, id_cliente, created_at, updated_at) values ('Jose Luis Perez Ramirez','salsitasboy@hotmail.com','','','(614) 414-1480','','','1','4','2018-01-27 11:10:27','2018-01-27 11:10:27');</t>
  </si>
  <si>
    <t>insert into users (nombre, email, email2, email3, telefono, telefono2, telefono3, estatus, id_cliente, created_at, updated_at) values ('Jose Luis Salas Guerrero','rjuarez000@prodiy.net.mx','','','4174311','4173000','','1','915','2018-01-27 11:10:27','2018-01-27 11:10:27');</t>
  </si>
  <si>
    <t>insert into users (nombre, email, email2, email3, telefono, telefono2, telefono3, estatus, id_cliente, created_at, updated_at) values ('Jose Manuel Almanza Gomez','aluminio_almanza@hotmail.com','windoors.ventanas@hotmail.com','','4143399','423 2800','','1','1120','2018-01-27 11:10:27','2018-01-27 11:10:27');</t>
  </si>
  <si>
    <t>insert into users (nombre, email, email2, email3, telefono, telefono2, telefono3, estatus, id_cliente, created_at, updated_at) values ('Jose Manuel Avila Lopez','montepioplus@hotmail.com','','','229780919','2299780920','','1','732','2018-01-27 11:10:27','2018-01-27 11:10:27');</t>
  </si>
  <si>
    <t>insert into users (nombre, email, email2, email3, telefono, telefono2, telefono3, estatus, id_cliente, created_at, updated_at) values ('Jose Manuel Birciaga Molinar','jose@inteled.com.mx','','','4103960','426 7604','614 247 8535','1','542','2018-01-27 11:10:27','2018-01-27 11:10:27');</t>
  </si>
  <si>
    <t>insert into users (nombre, email, email2, email3, telefono, telefono2, telefono3, estatus, id_cliente, created_at, updated_at) values ('Jose Manuel Burciaga Molinar','','','','','','','1','330','2018-01-27 11:10:27','2018-01-27 11:10:27');</t>
  </si>
  <si>
    <t>insert into users (nombre, email, email2, email3, telefono, telefono2, telefono3, estatus, id_cliente, created_at, updated_at) values ('Jose Manuel De La Rosa Gallardo','','','','','','','1','900','2018-01-27 11:10:27','2018-01-27 11:10:27');</t>
  </si>
  <si>
    <t>insert into users (nombre, email, email2, email3, telefono, telefono2, telefono3, estatus, id_cliente, created_at, updated_at) values ('Jose Miguel Holguin Garcia','josemiguel1577@hotmail.com','','','625 582 60 52','625 10 68 543','','1','712','2018-01-27 11:10:27','2018-01-27 11:10:27');</t>
  </si>
  <si>
    <t>insert into users (nombre, email, email2, email3, telefono, telefono2, telefono3, estatus, id_cliente, created_at, updated_at) values ('Jose Osiris Vasquez Gutierrez','','','','951 206 17 03','','','1','121','2018-01-27 11:10:27','2018-01-27 11:10:27');</t>
  </si>
  <si>
    <t>insert into users (nombre, email, email2, email3, telefono, telefono2, telefono3, estatus, id_cliente, created_at, updated_at) values ('Jose Rafael Pacheco Ayala','','','','','','','1','381','2018-01-27 11:10:27','2018-01-27 11:10:27');</t>
  </si>
  <si>
    <t>insert into users (nombre, email, email2, email3, telefono, telefono2, telefono3, estatus, id_cliente, created_at, updated_at) values ('Jose Ramon Arzaga Rivera','arzagarivera@prodigy.net.mx','jose_68arzaga@hotmail.com','','4334156','433 3155','4334156','1','487','2018-01-27 11:10:27','2018-01-27 11:10:27');</t>
  </si>
  <si>
    <t>insert into users (nombre, email, email2, email3, telefono, telefono2, telefono3, estatus, id_cliente, created_at, updated_at) values ('Jose Raul Gonzalez Jurado','','','','4194377','614235 2584','419 4375','1','658','2018-01-27 11:10:27','2018-01-27 11:10:27');</t>
  </si>
  <si>
    <t>insert into users (nombre, email, email2, email3, telefono, telefono2, telefono3, estatus, id_cliente, created_at, updated_at) values ('Veronica Saenz','simosol@simosol.com.mx','administración@simosol.com.mx','conta@simosol.com.mx','434-0242','614-247-1338','434-0955','1','471','2018-01-27 11:10:27','2018-01-27 11:10:27');</t>
  </si>
  <si>
    <t>insert into users (nombre, email, email2, email3, telefono, telefono2, telefono3, estatus, id_cliente, created_at, updated_at) values ('Jose Roberto Silva Avila','jose.silva@paxfacturacion.com','manuel.sanchez@paxfacturacion.com','','4 24 04 44','','','1','829','2018-01-27 11:10:27','2018-01-27 11:10:27');</t>
  </si>
  <si>
    <t>insert into users (nombre, email, email2, email3, telefono, telefono2, telefono3, estatus, id_cliente, created_at, updated_at) values ('José Roberto Silva Ávila','jose.silva@paxfacturación.com','','','4240444','','','1','508','2018-01-27 11:10:27','2018-01-27 11:10:27');</t>
  </si>
  <si>
    <t>insert into users (nombre, email, email2, email3, telefono, telefono2, telefono3, estatus, id_cliente, created_at, updated_at) values ('Jose Simental Bretado','laura_simental71@hotmail.com','paulmemphis@msn.com','','4331576','2599415','','1','322','2018-01-27 11:10:27','2018-01-27 11:10:27');</t>
  </si>
  <si>
    <t>insert into users (nombre, email, email2, email3, telefono, telefono2, telefono3, estatus, id_cliente, created_at, updated_at) values ('Jose Triana Zuñiga','aukar@hotmail.com','','','4191319','','','1','1070','2018-01-27 11:10:27','2018-01-27 11:10:27');</t>
  </si>
  <si>
    <t>insert into users (nombre, email, email2, email3, telefono, telefono2, telefono3, estatus, id_cliente, created_at, updated_at) values ('Jose Ulises Loya','vetloyar14@hotmail.com','','','625 581 00 13','625 59 17 727','','1','1099','2018-01-27 11:10:27','2018-01-27 11:10:27');</t>
  </si>
  <si>
    <t>insert into users (nombre, email, email2, email3, telefono, telefono2, telefono3, estatus, id_cliente, created_at, updated_at) values ('Josefina Loya Pineda','tita.loya@hotmail.com','','','2 60 74 98','','','1','904','2018-01-27 11:10:27','2018-01-27 11:10:27');</t>
  </si>
  <si>
    <t>insert into users (nombre, email, email2, email3, telefono, telefono2, telefono3, estatus, id_cliente, created_at, updated_at) values ('Joyce Alvarez','ohernandez@motores-soluciones.com.mx','','','6141951912','','','1','736','2018-01-27 11:10:27','2018-01-27 11:10:27');</t>
  </si>
  <si>
    <t>insert into users (nombre, email, email2, email3, telefono, telefono2, telefono3, estatus, id_cliente, created_at, updated_at) values ('Juan Antonio Paquot Rufino','estructuras_jp@yahoo.com.mx','mpy332@hotmail.com','','4392639','4392639','','1','561','2018-01-27 11:10:27','2018-01-27 11:10:27');</t>
  </si>
  <si>
    <t>insert into users (nombre, email, email2, email3, telefono, telefono2, telefono3, estatus, id_cliente, created_at, updated_at) values ('Juan Antonio Salomon Matuk','antoniosalomon@yahoo.com.mx','','','5755302','','','1','45','2018-01-27 11:10:27','2018-01-27 11:10:27');</t>
  </si>
  <si>
    <t>insert into users (nombre, email, email2, email3, telefono, telefono2, telefono3, estatus, id_cliente, created_at, updated_at) values ('Juan Carlos Anton Anton','juanamiudal@hotmail.com','','','614-446-1227','614-182-7673','','1','459','2018-01-27 11:10:27','2018-01-27 11:10:27');</t>
  </si>
  <si>
    <t>insert into users (nombre, email, email2, email3, telefono, telefono2, telefono3, estatus, id_cliente, created_at, updated_at) values ('Juan Carlos Ares Cardenas','jares@liumaq.com','juarca6110@gmail.com','','6144831249','6144832339','','1','639','2018-01-27 11:10:27','2018-01-27 11:10:27');</t>
  </si>
  <si>
    <t>insert into users (nombre, email, email2, email3, telefono, telefono2, telefono3, estatus, id_cliente, created_at, updated_at) values ('Juan Carlos Carbajal Romero','contacto@papelerialeocar.com','','','4157723','','','1','818','2018-01-27 11:10:27','2018-01-27 11:10:27');</t>
  </si>
  <si>
    <t>insert into users (nombre, email, email2, email3, telefono, telefono2, telefono3, estatus, id_cliente, created_at, updated_at) values ('Juan Carlos Martinez Hernandez','reptopo1@hotmail.com.mx','','','4266262','4265999','','1','909','2018-01-27 11:10:27','2018-01-27 11:10:27');</t>
  </si>
  <si>
    <t>insert into users (nombre, email, email2, email3, telefono, telefono2, telefono3, estatus, id_cliente, created_at, updated_at) values ('Juan Carlos Mata Baca','jcmatas@hotmail.com','','','414 03 87','614 227 24 85','','1','624','2018-01-27 11:10:27','2018-01-27 11:10:27');</t>
  </si>
  <si>
    <t>insert into users (nombre, email, email2, email3, telefono, telefono2, telefono3, estatus, id_cliente, created_at, updated_at) values ('Juan Carlos San Feliz De Vega','jcsanfeliz@jcpack.com.mx','','','614 424 20 44','','','1','937','2018-01-27 11:10:27','2018-01-27 11:10:27');</t>
  </si>
  <si>
    <t>insert into users (nombre, email, email2, email3, telefono, telefono2, telefono3, estatus, id_cliente, created_at, updated_at) values ('Juan Carlos Sanfeliz De La Vega','jcsanfeliz@jcpack.com.mx','','','614 424 20 44','','','1','937','2018-01-27 11:10:27','2018-01-27 11:10:27');</t>
  </si>
  <si>
    <t>insert into users (nombre, email, email2, email3, telefono, telefono2, telefono3, estatus, id_cliente, created_at, updated_at) values ('Juan Carlos Sanfeliz De Vega','jcsanfeliz@jcpack.com.mx','','','4242044','','','1','1146','2018-01-27 11:10:27','2018-01-27 11:10:27');</t>
  </si>
  <si>
    <t>insert into users (nombre, email, email2, email3, telefono, telefono2, telefono3, estatus, id_cliente, created_at, updated_at) values ('Juan David Lorenzana Hernandez','','','','','','','1','277','2018-01-27 11:10:27','2018-01-27 11:10:27');</t>
  </si>
  <si>
    <t>insert into users (nombre, email, email2, email3, telefono, telefono2, telefono3, estatus, id_cliente, created_at, updated_at) values ('Juan David Lorenzana Hernández','juanlorenzana74@hotmail.com','','','4215175','6141594631','','1','277','2018-01-27 11:10:27','2018-01-27 11:10:27');</t>
  </si>
  <si>
    <t>insert into users (nombre, email, email2, email3, telefono, telefono2, telefono3, estatus, id_cliente, created_at, updated_at) values ('Juan Enrique Lopez Barrio','gloriaperez@grupovalles.com','','','4 30 01 38','4 30 01 39','','1','480','2018-01-27 11:10:27','2018-01-27 11:10:27');</t>
  </si>
  <si>
    <t>insert into users (nombre, email, email2, email3, telefono, telefono2, telefono3, estatus, id_cliente, created_at, updated_at) values ('Juan Enrique Vidal López','jvidal@operadoravertex.mx','','','6144130828','','','1','1097','2018-01-27 11:10:27','2018-01-27 11:10:27');</t>
  </si>
  <si>
    <t>insert into users (nombre, email, email2, email3, telefono, telefono2, telefono3, estatus, id_cliente, created_at, updated_at) values ('Juan Ernesto Lopez Torres','www.arte-rustico.com','','','4265102','','','1','60','2018-01-27 11:10:27','2018-01-27 11:10:27');</t>
  </si>
  <si>
    <t>insert into users (nombre, email, email2, email3, telefono, telefono2, telefono3, estatus, id_cliente, created_at, updated_at) values ('Juan Gabriel Ceballos Suárez','joselbs@live.com.mx','','','6142209352','6142526016','4131386','1','89','2018-01-27 11:10:27','2018-01-27 11:10:27');</t>
  </si>
  <si>
    <t>insert into users (nombre, email, email2, email3, telefono, telefono2, telefono3, estatus, id_cliente, created_at, updated_at) values ('Juan Gilberto Gonzalez Gonzalez','jgonzalez@dgi.com.mx','','','614 4 23 24 45','','','1','293','2018-01-27 11:10:27','2018-01-27 11:10:27');</t>
  </si>
  <si>
    <t>insert into users (nombre, email, email2, email3, telefono, telefono2, telefono3, estatus, id_cliente, created_at, updated_at) values ('Juan Gualberto Gonzalez Gonzalez','jgonzalez@dgi.com.mx','','','614 4 23 24 45','','','1','293','2018-01-27 11:10:27','2018-01-27 11:10:27');</t>
  </si>
  <si>
    <t>insert into users (nombre, email, email2, email3, telefono, telefono2, telefono3, estatus, id_cliente, created_at, updated_at) values ('Juan Javier Verdugo Garcia','sislim.desinfeccion@hotmail.com','','','4927055','','','1','984','2018-01-27 11:10:27','2018-01-27 11:10:27');</t>
  </si>
  <si>
    <t>insert into users (nombre, email, email2, email3, telefono, telefono2, telefono3, estatus, id_cliente, created_at, updated_at) values ('Juan Javier Verdugo García','sislim.desinfeccion@hotmail.com','','','6144927055','','','1','984','2018-01-27 11:10:27','2018-01-27 11:10:27');</t>
  </si>
  <si>
    <t>insert into users (nombre, email, email2, email3, telefono, telefono2, telefono3, estatus, id_cliente, created_at, updated_at) values ('Juan Jose Camacho Gomez','jcamacho@grupocamacho.com.mx','','','614 4141844','','','1','456','2018-01-27 11:10:27','2018-01-27 11:10:27');</t>
  </si>
  <si>
    <t>insert into users (nombre, email, email2, email3, telefono, telefono2, telefono3, estatus, id_cliente, created_at, updated_at) values ('Juan Manuel Puente','juanpuente@maquinasm.com','strujillo@maquinasm.com','','4848680','6141960264','','1','681','2018-01-27 11:10:27','2018-01-27 11:10:27');</t>
  </si>
  <si>
    <t>insert into users (nombre, email, email2, email3, telefono, telefono2, telefono3, estatus, id_cliente, created_at, updated_at) values ('Juan Martín Romero Fernández','lperez07@hotmail.com','','','412 3316','','','1','198','2018-01-27 11:10:27','2018-01-27 11:10:27');</t>
  </si>
  <si>
    <t>insert into users (nombre, email, email2, email3, telefono, telefono2, telefono3, estatus, id_cliente, created_at, updated_at) values ('Juan Pablo Aguirre Molina','corporativo@estarbien.com','','','662-310-9739','','','1','1009','2018-01-27 11:10:27','2018-01-27 11:10:27');</t>
  </si>
  <si>
    <t>insert into users (nombre, email, email2, email3, telefono, telefono2, telefono3, estatus, id_cliente, created_at, updated_at) values ('Juan Pablo Briseño Valenzuela','arturo@suspirospastelerias.com','','','520-244-8020','','','1','1024','2018-01-27 11:10:27','2018-01-27 11:10:27');</t>
  </si>
  <si>
    <t>insert into users (nombre, email, email2, email3, telefono, telefono2, telefono3, estatus, id_cliente, created_at, updated_at) values ('Juan Pablo Martinez Gutierrez','pablomartinez1225@gmail.com','','','636- 694-2468','','','1','1044','2018-01-27 11:10:27','2018-01-27 11:10:27');</t>
  </si>
  <si>
    <t>insert into users (nombre, email, email2, email3, telefono, telefono2, telefono3, estatus, id_cliente, created_at, updated_at) values ('Juan Velzaquez','jvelazquez@haciendaelmestizo.com','','','(614) 101-0316','','','1','481','2018-01-27 11:10:27','2018-01-27 11:10:27');</t>
  </si>
  <si>
    <t>insert into users (nombre, email, email2, email3, telefono, telefono2, telefono3, estatus, id_cliente, created_at, updated_at) values ('Judith Lara Rivas','lara_jeans@hotmail.com','','','434 04 96','','','1','616','2018-01-27 11:10:27','2018-01-27 11:10:27');</t>
  </si>
  <si>
    <t>insert into users (nombre, email, email2, email3, telefono, telefono2, telefono3, estatus, id_cliente, created_at, updated_at) values ('Julia Eugenia Cabral Pulido','','','','493-933-75-23','493-939-1803','','1','973','2018-01-27 11:10:27','2018-01-27 11:10:27');</t>
  </si>
  <si>
    <t>insert into users (nombre, email, email2, email3, telefono, telefono2, telefono3, estatus, id_cliente, created_at, updated_at) values ('Julia Margarita Urrutia Sias','ogonzalez_aesp@hotmail.com','','','614 4108081','','','1','1078','2018-01-27 11:10:27','2018-01-27 11:10:27');</t>
  </si>
  <si>
    <t>insert into users (nombre, email, email2, email3, telefono, telefono2, telefono3, estatus, id_cliente, created_at, updated_at) values ('Julia Raquel Funes Leiva','','','','6142990345','5514941353','','1','1081','2018-01-27 11:10:27','2018-01-27 11:10:27');</t>
  </si>
  <si>
    <t>insert into users (nombre, email, email2, email3, telefono, telefono2, telefono3, estatus, id_cliente, created_at, updated_at) values ('Julian Elias Rubio Amaro','julian.rubio@proacti.mx','','','301 23 05','','','1','864','2018-01-27 11:10:27','2018-01-27 11:10:27');</t>
  </si>
  <si>
    <t>insert into users (nombre, email, email2, email3, telefono, telefono2, telefono3, estatus, id_cliente, created_at, updated_at) values ('Julian Rubio Amaro','julian.rubio@proacti.mx','','','414 25 67','','','1','864','2018-01-27 11:10:27','2018-01-27 11:10:27');</t>
  </si>
  <si>
    <t>insert into users (nombre, email, email2, email3, telefono, telefono2, telefono3, estatus, id_cliente, created_at, updated_at) values ('Julio Cesar Fava Gamboa','ruzzo47@gmail.com','','','614 2933254','','','1','998','2018-01-27 11:10:27','2018-01-27 11:10:27');</t>
  </si>
  <si>
    <t>insert into users (nombre, email, email2, email3, telefono, telefono2, telefono3, estatus, id_cliente, created_at, updated_at) values ('Julio Cesar Rafael Echeverria Garcia','','','','','','','1','383','2018-01-27 11:10:27','2018-01-27 11:10:27');</t>
  </si>
  <si>
    <t>insert into users (nombre, email, email2, email3, telefono, telefono2, telefono3, estatus, id_cliente, created_at, updated_at) values ('Julio Lozano Ibañes','juliolozano95@hotmail.com','','','39694','','','1','614','2018-01-27 11:10:27','2018-01-27 11:10:27');</t>
  </si>
  <si>
    <t>insert into users (nombre, email, email2, email3, telefono, telefono2, telefono3, estatus, id_cliente, created_at, updated_at) values ('Julio Lozano Ibañez','adrielozg75@hotmail.com','juliolozano95@hotmail.com','dsl2010@live.com.mx','6394742244','','','1','614','2018-01-27 11:10:27','2018-01-27 11:10:27');</t>
  </si>
  <si>
    <t>insert into users (nombre, email, email2, email3, telefono, telefono2, telefono3, estatus, id_cliente, created_at, updated_at) values ('Kala Belen Rodriguez Bujanda,','memostire@live.com.mx','','','614 4194343','','','1','141','2018-01-27 11:10:27','2018-01-27 11:10:27');</t>
  </si>
  <si>
    <t>insert into users (nombre, email, email2, email3, telefono, telefono2, telefono3, estatus, id_cliente, created_at, updated_at) values ('Karina Castro Chávez','imagencorporativak@yahoo.com','','','6142442308','','','1','1004','2018-01-27 11:10:27','2018-01-27 11:10:27');</t>
  </si>
  <si>
    <t>insert into users (nombre, email, email2, email3, telefono, telefono2, telefono3, estatus, id_cliente, created_at, updated_at) values ('Karina Vazquez','bombasys@hotmail.com','','','625-586-3134,625-586-3135','','','1','119','2018-01-27 11:10:27','2018-01-27 11:10:27');</t>
  </si>
  <si>
    <t>insert into users (nombre, email, email2, email3, telefono, telefono2, telefono3, estatus, id_cliente, created_at, updated_at) values ('Karla Belen Rodriguez Bujanda','memostire@live.com.mx','','','614 419 4343','','','1','141','2018-01-27 11:10:27','2018-01-27 11:10:27');</t>
  </si>
  <si>
    <t>insert into users (nombre, email, email2, email3, telefono, telefono2, telefono3, estatus, id_cliente, created_at, updated_at) values ('Karla Garcia Flores','karlagarcia2811@hotmail.com','','','2056224','614 239 9838','614 105 77 54','1','560','2018-01-27 11:10:27','2018-01-27 11:10:27');</t>
  </si>
  <si>
    <t>insert into users (nombre, email, email2, email3, telefono, telefono2, telefono3, estatus, id_cliente, created_at, updated_at) values ('Lara Elias Carlos Paulo','lreyes@tacglobalsolutions.com','','','614 424 03 77 ext. 182 cel. 614 164 54 80 LILIANA REYES EXT 193','','','1','1146','2018-01-27 11:10:27','2018-01-27 11:10:27');</t>
  </si>
  <si>
    <t>insert into users (nombre, email, email2, email3, telefono, telefono2, telefono3, estatus, id_cliente, created_at, updated_at) values ('Larusa S.A. De C.V.','eduardo.villa@suminsacorporation.com','','','614 180 39 51','','','1','1042','2018-01-27 11:10:27','2018-01-27 11:10:27');</t>
  </si>
  <si>
    <t>insert into users (nombre, email, email2, email3, telefono, telefono2, telefono3, estatus, id_cliente, created_at, updated_at) values ('Las Faenas','carlos010105@prodigy.net.mx','','','4 23 60 10, 430 14 59CEL.- 614 1 25 02 93','','','1','145','2018-01-27 11:10:27','2018-01-27 11:10:27');</t>
  </si>
  <si>
    <t>insert into users (nombre, email, email2, email3, telefono, telefono2, telefono3, estatus, id_cliente, created_at, updated_at) values ('Laura Alejandra Amézaga Martines','alejandra.amezaga@gmail.com
','','','','','','1','985','2018-01-27 11:10:27','2018-01-27 11:10:27');</t>
  </si>
  <si>
    <t>insert into users (nombre, email, email2, email3, telefono, telefono2, telefono3, estatus, id_cliente, created_at, updated_at) values ('Laura Cecila Gomez Sedeño','laurislauris1958@hotmail.com','','','614 4149385','','','1','748','2018-01-27 11:10:27','2018-01-27 11:10:27');</t>
  </si>
  <si>
    <t>insert into users (nombre, email, email2, email3, telefono, telefono2, telefono3, estatus, id_cliente, created_at, updated_at) values ('Laura Elena Hernandez Portillo','lauris1024@hotmail.com','','','614 4186130','','','1','171','2018-01-27 11:10:27','2018-01-27 11:10:27');</t>
  </si>
  <si>
    <t>insert into users (nombre, email, email2, email3, telefono, telefono2, telefono3, estatus, id_cliente, created_at, updated_at) values ('Laura Garcia Infante','lauritaga29@hotmail.com','','','','','','1','721','2018-01-27 11:10:27','2018-01-27 11:10:27');</t>
  </si>
  <si>
    <t>insert into users (nombre, email, email2, email3, telefono, telefono2, telefono3, estatus, id_cliente, created_at, updated_at) values ('Laura García Infante','lauritaga29@hotmail.com','','','','','','1','721','2018-01-27 11:10:27','2018-01-27 11:10:27');</t>
  </si>
  <si>
    <t>insert into users (nombre, email, email2, email3, telefono, telefono2, telefono3, estatus, id_cliente, created_at, updated_at) values ('Laura Graciela Rodriguez Lopez','dlaura-floreria@yahoo.com.mx','','','4184344','4184261','','1','269','2018-01-27 11:10:27','2018-01-27 11:10:27');</t>
  </si>
  <si>
    <t>insert into users (nombre, email, email2, email3, telefono, telefono2, telefono3, estatus, id_cliente, created_at, updated_at) values ('Laura Guadlupe Flores Gallegos','ortopedicosshaday@yahoo.com.mx','','','260-38-68','','','1','802','2018-01-27 11:10:27','2018-01-27 11:10:27');</t>
  </si>
  <si>
    <t>insert into users (nombre, email, email2, email3, telefono, telefono2, telefono3, estatus, id_cliente, created_at, updated_at) values ('Laura Irene Licon Carrazco','dinosjunior2010@hotmail.com','','','639 4674041','639 473 78 08','','1','303','2018-01-27 11:10:27','2018-01-27 11:10:27');</t>
  </si>
  <si>
    <t>insert into users (nombre, email, email2, email3, telefono, telefono2, telefono3, estatus, id_cliente, created_at, updated_at) values ('Lci Internacional S.A De C.V','administrador@lci.mx','','','4137137','','','1','628','2018-01-27 11:10:27','2018-01-27 11:10:27');</t>
  </si>
  <si>
    <t>insert into users (nombre, email, email2, email3, telefono, telefono2, telefono3, estatus, id_cliente, created_at, updated_at) values ('Leobardo Palacios Santes','informes@franquicialo.com','informes@franquiciasexitosas.com','','5526437227','','','1','264','2018-01-27 11:10:27','2018-01-27 11:10:27');</t>
  </si>
  <si>
    <t>insert into users (nombre, email, email2, email3, telefono, telefono2, telefono3, estatus, id_cliente, created_at, updated_at) values ('Leon Felipe Lugo Landa','','','','','','','1','545','2018-01-27 11:10:27','2018-01-27 11:10:27');</t>
  </si>
  <si>
    <t>insert into users (nombre, email, email2, email3, telefono, telefono2, telefono3, estatus, id_cliente, created_at, updated_at) values ('Leonardo Eloy Mata Anchondo','contacto@aycarbon.com.mx','','','TEL 301 06 31 Y 293 01 93 CEL LEO 614 115 35 90 Y JANETH 614 1611745','','','1','75','2018-01-27 11:10:27','2018-01-27 11:10:27');</t>
  </si>
  <si>
    <t>insert into users (nombre, email, email2, email3, telefono, telefono2, telefono3, estatus, id_cliente, created_at, updated_at) values ('Leonel Mercado Armenta','','','','442-9300 EXT. 132 Contacto.- Lic. Pablo Salinas','','','1','146','2018-01-27 11:10:27','2018-01-27 11:10:27');</t>
  </si>
  <si>
    <t>insert into users (nombre, email, email2, email3, telefono, telefono2, telefono3, estatus, id_cliente, created_at, updated_at) values ('Leopoldo Gerardo Flores Arriazola','leopoldoflores@corporativosinergia.mx','arodriguez@sinergiacomercioexterior.mx','gabrielaramirez@sinergiaius.mx','55 55190779','','','1','1143','2018-01-27 11:10:27','2018-01-27 11:10:27');</t>
  </si>
  <si>
    <t>insert into users (nombre, email, email2, email3, telefono, telefono2, telefono3, estatus, id_cliente, created_at, updated_at) values ('Leopoldo Jose Castillo Mata','leopoldojcastillo@hotmail.com','','','639 4 77 00 88','','','1','20','2018-01-27 11:10:27','2018-01-27 11:10:27');</t>
  </si>
  <si>
    <t>insert into users (nombre, email, email2, email3, telefono, telefono2, telefono3, estatus, id_cliente, created_at, updated_at) values ('Leopoldo Pizarro Lee','grupopoloelranchero@hotmail.com','','','6142054603','6142008499','6142008498','1','854','2018-01-27 11:10:27','2018-01-27 11:10:27');</t>
  </si>
  <si>
    <t>insert into users (nombre, email, email2, email3, telefono, telefono2, telefono3, estatus, id_cliente, created_at, updated_at) values ('Leroy John Plett Loewen','mtrillo@gruposierraverde.com','leroy@gruposierraverde.com','','6595766090','6595766091','','1','979','2018-01-27 11:10:27','2018-01-27 11:10:27');</t>
  </si>
  <si>
    <t>insert into users (nombre, email, email2, email3, telefono, telefono2, telefono3, estatus, id_cliente, created_at, updated_at) values ('Leticia Ayala Centeno','jayala@gilayala.com','l.centeno@gilayala.com','jlopez@gilayala.com','614 4354050','','','1','433','2018-01-27 11:10:27','2018-01-27 11:10:27');</t>
  </si>
  <si>
    <t>insert into users (nombre, email, email2, email3, telefono, telefono2, telefono3, estatus, id_cliente, created_at, updated_at) values ('Leticia Ayala Centeno, Jorge Ayala','jayala@giltrailers.com','l.centeno@gilayala.com','','4354050 cel.- 6144065201 next.- Jorg Lopez uranga 614 1 99 97 19','','','1','433','2018-01-27 11:10:27','2018-01-27 11:10:27');</t>
  </si>
  <si>
    <t>insert into users (nombre, email, email2, email3, telefono, telefono2, telefono3, estatus, id_cliente, created_at, updated_at) values ('Leticia Elvira Gutierrez Torres','lgutierrez@dextro.com.mx','','','656-625-9165','','','1','740','2018-01-27 11:10:27','2018-01-27 11:10:27');</t>
  </si>
  <si>
    <t>insert into users (nombre, email, email2, email3, telefono, telefono2, telefono3, estatus, id_cliente, created_at, updated_at) values ('Leticia Pamela Gordillo De La O','letygordillo@hotmail.com','lcarrasco@cndelao.mx','','6146884461','','','1','996','2018-01-27 11:10:27','2018-01-27 11:10:27');</t>
  </si>
  <si>
    <t>insert into users (nombre, email, email2, email3, telefono, telefono2, telefono3, estatus, id_cliente, created_at, updated_at) values ('Leticia Vargas Jacobo','esvamex@prodigy.net.mx','','','6144186262','','','1','590','2018-01-27 11:10:27','2018-01-27 11:10:27');</t>
  </si>
  <si>
    <t>insert into users (nombre, email, email2, email3, telefono, telefono2, telefono3, estatus, id_cliente, created_at, updated_at) values ('Li. Maria Teresa Villalobos Gonzales','enlace_@prodigy.net.mx','enlacetvillalobos@prodigy.net.mx','enlace_@hotmail.com','423 3217','','','1','373','2018-01-27 11:10:27','2018-01-27 11:10:27');</t>
  </si>
  <si>
    <t>insert into users (nombre, email, email2, email3, telefono, telefono2, telefono3, estatus, id_cliente, created_at, updated_at) values ('Lic Mendoza','macromontero@compravirtual.com','','','51192304','52332511','','1','1083','2018-01-27 11:10:27','2018-01-27 11:10:27');</t>
  </si>
  <si>
    <t>insert into users (nombre, email, email2, email3, telefono, telefono2, telefono3, estatus, id_cliente, created_at, updated_at) values ('Lic, Mendoza, Franquicialo','jose@alpainternacional.com','','','442 1829365','','','1','133','2018-01-27 11:10:27','2018-01-27 11:10:27');</t>
  </si>
  <si>
    <t>insert into users (nombre, email, email2, email3, telefono, telefono2, telefono3, estatus, id_cliente, created_at, updated_at) values ('Lic. Adrian Dozal Dozal','omelendez@buzon.chihuahua.gob.mx','gva_lic.@hotmail.com','','2 14 40 004138908, 4123939, 4137689,','','','1','750','2018-01-27 11:10:27','2018-01-27 11:10:27');</t>
  </si>
  <si>
    <t>insert into users (nombre, email, email2, email3, telefono, telefono2, telefono3, estatus, id_cliente, created_at, updated_at) values ('Lic. Alejandro Ruvalcaba Licon','selectpecans@prodigy.net.mx','','','639 4726030','639 472 3503','','1','960','2018-01-27 11:10:27','2018-01-27 11:10:27');</t>
  </si>
  <si>
    <t>insert into users (nombre, email, email2, email3, telefono, telefono2, telefono3, estatus, id_cliente, created_at, updated_at) values ('Lic. Allan Jose Parra Vargas','','','','39680','','','1','1146','2018-01-27 11:10:27','2018-01-27 11:10:27');</t>
  </si>
  <si>
    <t>insert into users (nombre, email, email2, email3, telefono, telefono2, telefono3, estatus, id_cliente, created_at, updated_at) values ('Lic. Ana Maria Borunda Vazquez','interalliancemexico@prodigy.net.mx','','','4195253','','','1','1056','2018-01-27 11:10:27','2018-01-27 11:10:27');</t>
  </si>
  <si>
    <t>insert into users (nombre, email, email2, email3, telefono, telefono2, telefono3, estatus, id_cliente, created_at, updated_at) values ('Lic. Cesar Alejandro Gomez Corral','cesar@rentemas.com','cesgom5@hotmail.com','cesar@rentemas.com','4135000','413 6786','','1','906','2018-01-27 11:10:27','2018-01-27 11:10:27');</t>
  </si>
  <si>
    <t>insert into users (nombre, email, email2, email3, telefono, telefono2, telefono3, estatus, id_cliente, created_at, updated_at) values ('Lic. Daniel Rico Bovio','r6144140074@prodihy.net','','','614 4131718','614 2018888','','1','244','2018-01-27 11:10:27','2018-01-27 11:10:27');</t>
  </si>
  <si>
    <t>insert into users (nombre, email, email2, email3, telefono, telefono2, telefono3, estatus, id_cliente, created_at, updated_at) values ('Lic. Francisco Saénz Silva','direccion@cedieslab.com.mx','','','','','','1','160','2018-01-27 11:10:27','2018-01-27 11:10:27');</t>
  </si>
  <si>
    <t>insert into users (nombre, email, email2, email3, telefono, telefono2, telefono3, estatus, id_cliente, created_at, updated_at) values ('Lic. Gerardo Salvador Renteria Lugo','apasco@hotmail.com','','','614 4 82 53 74','','','1','50','2018-01-27 11:10:27','2018-01-27 11:10:27');</t>
  </si>
  <si>
    <t>insert into users (nombre, email, email2, email3, telefono, telefono2, telefono3, estatus, id_cliente, created_at, updated_at) values ('Lic. Hector Manuel Navarro Monjarrez','informacion@babiesandkidshome.com;','','avrilslozano@yahoo.com.mx','4 14 68 70','4 14 29 790','','1','77','2018-01-27 11:10:27','2018-01-27 11:10:27');</t>
  </si>
  <si>
    <t>insert into users (nombre, email, email2, email3, telefono, telefono2, telefono3, estatus, id_cliente, created_at, updated_at) values ('Lic. Irma Georgina Yamada Weckmann','georyw@hotmail.com','gvenegas@hospitalcima.com.mx','','614 5416500','614 4398689','','1','411','2018-01-27 11:10:27','2018-01-27 11:10:27');</t>
  </si>
  <si>
    <t>insert into users (nombre, email, email2, email3, telefono, telefono2, telefono3, estatus, id_cliente, created_at, updated_at) values ('Lic. Jabeth Gastelum R.','jabeth@vortex-mx.com','','','414803','','','1','1113','2018-01-27 11:10:27','2018-01-27 11:10:27');</t>
  </si>
  <si>
    <t>insert into users (nombre, email, email2, email3, telefono, telefono2, telefono3, estatus, id_cliente, created_at, updated_at) values ('Lic. Jaime Manuel Martínez Núñez','orbelux@hotmail.com','','','','','','1','792','2018-01-27 11:10:27','2018-01-27 11:10:27');</t>
  </si>
  <si>
    <t>insert into users (nombre, email, email2, email3, telefono, telefono2, telefono3, estatus, id_cliente, created_at, updated_at) values ('Lic. Jaime Martinez Nunez','orbelux@hotmail.com','','','','','','1','792','2018-01-27 11:10:27','2018-01-27 11:10:27');</t>
  </si>
  <si>
    <t>insert into users (nombre, email, email2, email3, telefono, telefono2, telefono3, estatus, id_cliente, created_at, updated_at) values ('Lic. Jaime Martinez Nuñez','','','','','','','1','792','2018-01-27 11:10:27','2018-01-27 11:10:27');</t>
  </si>
  <si>
    <t>insert into users (nombre, email, email2, email3, telefono, telefono2, telefono3, estatus, id_cliente, created_at, updated_at) values ('Lic. Jesus Murillo Ramirez','','','','39680','','','1','629','2018-01-27 11:10:27','2018-01-27 11:10:27');</t>
  </si>
  <si>
    <t>insert into users (nombre, email, email2, email3, telefono, telefono2, telefono3, estatus, id_cliente, created_at, updated_at) values ('Lic. Jorge Arturo Olivas Perez','jorge@serviglass.com.mx','','','614 4461086','','','1','974','2018-01-27 11:10:27','2018-01-27 11:10:27');</t>
  </si>
  <si>
    <t>insert into users (nombre, email, email2, email3, telefono, telefono2, telefono3, estatus, id_cliente, created_at, updated_at) values ('Lic. Luis Alfonso Nevarez Fernandez','director@apromesa.net','','','4145037','4142460','','1','48','2018-01-27 11:10:27','2018-01-27 11:10:27');</t>
  </si>
  <si>
    <t>insert into users (nombre, email, email2, email3, telefono, telefono2, telefono3, estatus, id_cliente, created_at, updated_at) values ('Lic. Luis Enrique Cano Chavez','','','','415-3218','','','1','391','2018-01-27 11:10:27','2018-01-27 11:10:27');</t>
  </si>
  <si>
    <t>insert into users (nombre, email, email2, email3, telefono, telefono2, telefono3, estatus, id_cliente, created_at, updated_at) values ('Lic. Luis Mendoza Arellanes','macromontero@compravirtual.com','','','614 51192304','614 52332511','','1','195','2018-01-27 11:10:27','2018-01-27 11:10:27');</t>
  </si>
  <si>
    <t>insert into users (nombre, email, email2, email3, telefono, telefono2, telefono3, estatus, id_cliente, created_at, updated_at) values ('Lic. Maria Del Carmen Villanueva Cardona','tana_baca@hotmail.com','maryvillanuevac@hotmail.com','jessie.baca@hotmail.com','4932413','4883639','4265065','1','149','2018-01-27 11:10:27','2018-01-27 11:10:27');</t>
  </si>
  <si>
    <t>insert into users (nombre, email, email2, email3, telefono, telefono2, telefono3, estatus, id_cliente, created_at, updated_at) values ('Lic. Roberto Medina','','','','614 416-9973','614 413-1833','','1','1086','2018-01-27 11:10:27','2018-01-27 11:10:27');</t>
  </si>
  <si>
    <t>insert into users (nombre, email, email2, email3, telefono, telefono2, telefono3, estatus, id_cliente, created_at, updated_at) values ('Lic. Romo','','','','','','','1','1146','2018-01-27 11:10:27','2018-01-27 11:10:27');</t>
  </si>
  <si>
    <t>insert into users (nombre, email, email2, email3, telefono, telefono2, telefono3, estatus, id_cliente, created_at, updated_at) values ('Lic. Sylvia Quiñones Holguin','ilfranca@prodigy.net.mx','','','4143735','4147253','','1','536','2018-01-27 11:10:27','2018-01-27 11:10:27');</t>
  </si>
  <si>
    <t>insert into users (nombre, email, email2, email3, telefono, telefono2, telefono3, estatus, id_cliente, created_at, updated_at) values ('Lic. Victor Derma Sinecio','vderma@mykonos.com.mx','','','614 4331540','','','1','753','2018-01-27 11:10:27','2018-01-27 11:10:27');</t>
  </si>
  <si>
    <t>insert into users (nombre, email, email2, email3, telefono, telefono2, telefono3, estatus, id_cliente, created_at, updated_at) values ('Lic. Victor Romo','eugenia@consultoriayfranquicias.com','victor@consultoriayfranquicias.com','','662 3 10 42 37','6622080294','662-217-0909','1','598','2018-01-27 11:10:27','2018-01-27 11:10:27');</t>
  </si>
  <si>
    <t>insert into users (nombre, email, email2, email3, telefono, telefono2, telefono3, estatus, id_cliente, created_at, updated_at) values ('Lic. Victor Romo, Cif','eugenia@consultoriayfranquicias.com','victor@consultoriayfranquicias.com','','662 3 10 42 37','662 3 10 42 38','662-208-0179','1','1023','2018-01-27 11:10:27','2018-01-27 11:10:27');</t>
  </si>
  <si>
    <t>insert into users (nombre, email, email2, email3, telefono, telefono2, telefono3, estatus, id_cliente, created_at, updated_at) values ('Lic. Zuñiga','administracion@prometeo.mx','vterrazas@prometeo.mx','','614 4 13 50 36','','','1','871','2018-01-27 11:10:27','2018-01-27 11:10:27');</t>
  </si>
  <si>
    <t>insert into users (nombre, email, email2, email3, telefono, telefono2, telefono3, estatus, id_cliente, created_at, updated_at) values ('Lic.Benjamin Mata Conde','bconmata@hotmail.com','demandaslaborales.com@hotmail.com','','OFICINA 2 61 52 32 CEL.- 614 1816335','','','1','289','2018-01-27 11:10:27','2018-01-27 11:10:27');</t>
  </si>
  <si>
    <t>insert into users (nombre, email, email2, email3, telefono, telefono2, telefono3, estatus, id_cliente, created_at, updated_at) values ('Lic.Luis Mendoza Arellanes','informes@franquicialo.com','','','55) 26-43-72-27 /52-07-23-66/52-08-54-48
CEL.- (55) 4080-3125','','','1','1088','2018-01-27 11:10:27','2018-01-27 11:10:27');</t>
  </si>
  <si>
    <t>insert into users (nombre, email, email2, email3, telefono, telefono2, telefono3, estatus, id_cliente, created_at, updated_at) values ('Lidia Berenice Solis Lujan','beresolis19@hotmail.com','mariana.gomez22@gmail.com','','6142394791 6142395590 6142597550','','','1','912','2018-01-27 11:10:27','2018-01-27 11:10:27');</t>
  </si>
  <si>
    <t>insert into users (nombre, email, email2, email3, telefono, telefono2, telefono3, estatus, id_cliente, created_at, updated_at) values ('Lilia Guadalupe Merodio Reza','lilia_meriodo@gmail.com','','','4105001','','','1','638','2018-01-27 11:10:27','2018-01-27 11:10:27');</t>
  </si>
  <si>
    <t>insert into users (nombre, email, email2, email3, telefono, telefono2, telefono3, estatus, id_cliente, created_at, updated_at) values ('Liliana Margarita Ramos Sagarnaga','petzell@live.com','lilyramos44@hotmail.com','darketita@hotmail.com','614 2593204','','','1','1098','2018-01-27 11:10:27','2018-01-27 11:10:27');</t>
  </si>
  <si>
    <t>insert into users (nombre, email, email2, email3, telefono, telefono2, telefono3, estatus, id_cliente, created_at, updated_at) values ('Liliana Margarita Rmos Sagarnaga','petzell@live.com','','','625-581-1357, 587-7436, CEL.MAYRA: 625-591-7240, 625-106-9831','','','1','1098','2018-01-27 11:10:27','2018-01-27 11:10:27');</t>
  </si>
  <si>
    <t>insert into users (nombre, email, email2, email3, telefono, telefono2, telefono3, estatus, id_cliente, created_at, updated_at) values ('Liliana Perez Prieto','pripelidiseno@gmail.com','','','TEL 4111152 CEL. 614 174 5095','','','1','863','2018-01-27 11:10:27','2018-01-27 11:10:27');</t>
  </si>
  <si>
    <t>insert into users (nombre, email, email2, email3, telefono, telefono2, telefono3, estatus, id_cliente, created_at, updated_at) values ('Oscar Chavez','lreyes@tacglobalsolutions.com','','','424 03 77 EXT. 193 CONTACTO LIC. LILIANA REYES gerente general Oscar Chavez','','','1','1027','2018-01-27 11:10:27','2018-01-27 11:10:27');</t>
  </si>
  <si>
    <t>insert into users (nombre, email, email2, email3, telefono, telefono2, telefono3, estatus, id_cliente, created_at, updated_at) values ('Lina Romero','lianrome@gmail.com','','','6143352716','','','1','425','2018-01-27 11:10:27','2018-01-27 11:10:27');</t>
  </si>
  <si>
    <t>insert into users (nombre, email, email2, email3, telefono, telefono2, telefono3, estatus, id_cliente, created_at, updated_at) values ('Lino Rosales Rumaldo','','','','4175597','','','1','815','2018-01-27 11:10:27','2018-01-27 11:10:27');</t>
  </si>
  <si>
    <t>insert into users (nombre, email, email2, email3, telefono, telefono2, telefono3, estatus, id_cliente, created_at, updated_at) values ('Lizeth Avril Gómez López','avrilg@hotmail.com','lirba33@hotmail.com','ramonelorza@hotmail.com','6144101550','','','1','857','2018-01-27 11:10:27','2018-01-27 11:10:27');</t>
  </si>
  <si>
    <t>insert into users (nombre, email, email2, email3, telefono, telefono2, telefono3, estatus, id_cliente, created_at, updated_at) values ('Lizeth Avril Gomez Lopez','avrilg@hotmail.com','','','6142398052','','','1','128','2018-01-27 11:10:27','2018-01-27 11:10:27');</t>
  </si>
  <si>
    <t>insert into users (nombre, email, email2, email3, telefono, telefono2, telefono3, estatus, id_cliente, created_at, updated_at) values ('Lizeth Grife Arellanes','invitacionesflordeliz@gmail.com','lizethgrife@gmail.com','','614 423-5642','','','1','547','2018-01-27 11:10:27','2018-01-27 11:10:27');</t>
  </si>
  <si>
    <t>insert into users (nombre, email, email2, email3, telefono, telefono2, telefono3, estatus, id_cliente, created_at, updated_at) values ('Lorenzo Reyes','lorenzoreyes@prodigy.net.mx;carlos','recadena@gamil.com','','614 4230644','614 5230644','','1','654','2018-01-27 11:10:27','2018-01-27 11:10:27');</t>
  </si>
  <si>
    <t>insert into users (nombre, email, email2, email3, telefono, telefono2, telefono3, estatus, id_cliente, created_at, updated_at) values ('Lucia Denisse Chavira Acosta','','','','','','','1','750','2018-01-27 11:10:27','2018-01-27 11:10:27');</t>
  </si>
  <si>
    <t>insert into users (nombre, email, email2, email3, telefono, telefono2, telefono3, estatus, id_cliente, created_at, updated_at) values ('Luis Alberto Carrasco Gomez','luis.carrasco@icomercio.com.mx','luis.carrasco@ennovation.com.mx','','493-9041','','','1','153','2018-01-27 11:10:27','2018-01-27 11:10:27');</t>
  </si>
  <si>
    <t>insert into users (nombre, email, email2, email3, telefono, telefono2, telefono3, estatus, id_cliente, created_at, updated_at) values ('Luis Alberto Portillo Guaderrama','botanica73@prodigy.net.mx','','','639 4725095','639 106 9321','','1','611','2018-01-27 11:10:27','2018-01-27 11:10:27');</t>
  </si>
  <si>
    <t>insert into users (nombre, email, email2, email3, telefono, telefono2, telefono3, estatus, id_cliente, created_at, updated_at) values ('Luis Alberto Robles Delgado','rancholosrobles@live.com.mx','','','6141603469','','','1','889','2018-01-27 11:10:27','2018-01-27 11:10:27');</t>
  </si>
  <si>
    <t>insert into users (nombre, email, email2, email3, telefono, telefono2, telefono3, estatus, id_cliente, created_at, updated_at) values ('Luis Alberto Woolfolk Abril','','','','39657','','','1','1127','2018-01-27 11:10:27','2018-01-27 11:10:27');</t>
  </si>
  <si>
    <t>insert into users (nombre, email, email2, email3, telefono, telefono2, telefono3, estatus, id_cliente, created_at, updated_at) values ('Luis Alberto Woolfolk Abril','macerowo@gmail.com','servicio_al_cliente@woolfolk.com.mx','wplayground@prodigy.net.mx','4300113','','','1','1127','2018-01-27 11:10:27','2018-01-27 11:10:27');</t>
  </si>
  <si>
    <t>insert into users (nombre, email, email2, email3, telefono, telefono2, telefono3, estatus, id_cliente, created_at, updated_at) values ('Luis Alberto Woolfolk Abril','lawa@woolfolk.com.mx','','','4300533 CEL. 6141691611','','','1','1127','2018-01-27 11:10:27','2018-01-27 11:10:27');</t>
  </si>
  <si>
    <t>insert into users (nombre, email, email2, email3, telefono, telefono2, telefono3, estatus, id_cliente, created_at, updated_at) values ('Luis Alejandro Rodriguez Romo','luisrodriguez@pampasdosul.com','pampasdosul@hotmail.com,','','614 2017647','','','1','808','2018-01-27 11:10:27','2018-01-27 11:10:27');</t>
  </si>
  <si>
    <t>insert into users (nombre, email, email2, email3, telefono, telefono2, telefono3, estatus, id_cliente, created_at, updated_at) values ('Luis Alfonso Luna Renteria','informes@olddays.com.mx','lunaluisalfonso@hotmail.com','','614 4235080','','','1','778','2018-01-27 11:10:27','2018-01-27 11:10:27');</t>
  </si>
  <si>
    <t>insert into users (nombre, email, email2, email3, telefono, telefono2, telefono3, estatus, id_cliente, created_at, updated_at) values ('Luis Alfredo Romero Terrazas','info@olinkatur.com.mx','','','614 4140800','','','1','781','2018-01-27 11:10:27','2018-01-27 11:10:27');</t>
  </si>
  <si>
    <t>insert into users (nombre, email, email2, email3, telefono, telefono2, telefono3, estatus, id_cliente, created_at, updated_at) values ('Luis Alonso Palma Chavez','l.ppalma@hotmail.com','','','4 46 54 12 CEL.- 2 35 24 13','','','1','848','2018-01-27 11:10:27','2018-01-27 11:10:27');</t>
  </si>
  <si>
    <t>insert into users (nombre, email, email2, email3, telefono, telefono2, telefono3, estatus, id_cliente, created_at, updated_at) values ('Luis Antonio Montoya','raulcalderon@icem-mx.com','','','6623003385 6142353920','','','1','512','2018-01-27 11:10:27','2018-01-27 11:10:27');</t>
  </si>
  <si>
    <t>insert into users (nombre, email, email2, email3, telefono, telefono2, telefono3, estatus, id_cliente, created_at, updated_at) values ('Luis Armando Infante Chavez','tortasmandis@hotmail.com','','','614 2610518','','','1','1061','2018-01-27 11:10:27','2018-01-27 11:10:27');</t>
  </si>
  <si>
    <t>insert into users (nombre, email, email2, email3, telefono, telefono2, telefono3, estatus, id_cliente, created_at, updated_at) values ('Luis Arturo Diaz Robledo','cemsal@prodigy.net.mx','','','4267730','','','1','39','2018-01-27 11:10:27','2018-01-27 11:10:27');</t>
  </si>
  <si>
    <t>insert into users (nombre, email, email2, email3, telefono, telefono2, telefono3, estatus, id_cliente, created_at, updated_at) values ('Luis Camacho Rocha','','','','','','','1','287','2018-01-27 11:10:27','2018-01-27 11:10:27');</t>
  </si>
  <si>
    <t>insert into users (nombre, email, email2, email3, telefono, telefono2, telefono3, estatus, id_cliente, created_at, updated_at) values ('Luis Carlos Gonzalez Gallegos','karlaalicia_gp@hotmail.com','','','625 5824000','614 4145667','','1','887','2018-01-27 11:10:27','2018-01-27 11:10:27');</t>
  </si>
  <si>
    <t>insert into users (nombre, email, email2, email3, telefono, telefono2, telefono3, estatus, id_cliente, created_at, updated_at) values ('Luis Carlos Gutierrez González','montadosdevilla@hotmail.com','','','413-6200','499-0925','424-4861','1','726','2018-01-27 11:10:27','2018-01-27 11:10:27');</t>
  </si>
  <si>
    <t>insert into users (nombre, email, email2, email3, telefono, telefono2, telefono3, estatus, id_cliente, created_at, updated_at) values ('Luis Carlos Varela Erives','lcvare@gmail.com','','','6255820065','','','1','994','2018-01-27 11:10:27','2018-01-27 11:10:27');</t>
  </si>
  <si>
    <t>insert into users (nombre, email, email2, email3, telefono, telefono2, telefono3, estatus, id_cliente, created_at, updated_at) values ('Luis Eduardo Domínguez Lozoya','luis.dominguez@dhmtools.com','','','614 2054617','','','1','295','2018-01-27 11:10:27','2018-01-27 11:10:27');</t>
  </si>
  <si>
    <t>insert into users (nombre, email, email2, email3, telefono, telefono2, telefono3, estatus, id_cliente, created_at, updated_at) values ('Luis Eduardo Valdez Gutierrez','','ludicasa@gmail.com','','4593121','4231400','','1','656','2018-01-27 11:10:27','2018-01-27 11:10:27');</t>
  </si>
  <si>
    <t>insert into users (nombre, email, email2, email3, telefono, telefono2, telefono3, estatus, id_cliente, created_at, updated_at) values ('Luis Enrique Cano','luis_cano@hotmail.com','','','6144273738','','','1','359','2018-01-27 11:10:27','2018-01-27 11:10:27');</t>
  </si>
  <si>
    <t>insert into users (nombre, email, email2, email3, telefono, telefono2, telefono3, estatus, id_cliente, created_at, updated_at) values ('Luis Enrique Cano Chavez','luis_cano@hotmail.com','','','4153218','','','1','391','2018-01-27 11:10:27','2018-01-27 11:10:27');</t>
  </si>
  <si>
    <t>insert into users (nombre, email, email2, email3, telefono, telefono2, telefono3, estatus, id_cliente, created_at, updated_at) values ('Luis Enrique Quezada Grijalva','pquezada@roqueza.com.mx','paulinaqg@hotmail.com','lquezada@roqueza.com.mx','4101878','4164579','','1','931','2018-01-27 11:10:27','2018-01-27 11:10:27');</t>
  </si>
  <si>
    <t>insert into users (nombre, email, email2, email3, telefono, telefono2, telefono3, estatus, id_cliente, created_at, updated_at) values ('Luis Fernando Cano Barraza','lfcano@gmail.com','amantilla@fourgroup.com.mx','','614 4300000','','','1','413','2018-01-27 11:10:27','2018-01-27 11:10:27');</t>
  </si>
  <si>
    <t>insert into users (nombre, email, email2, email3, telefono, telefono2, telefono3, estatus, id_cliente, created_at, updated_at) values ('Luis Fernando Holguin Rodriguez','lufhorindustrial@hotmail.com','','','614 4250514','614 4107432','','1','657','2018-01-27 11:10:27','2018-01-27 11:10:27');</t>
  </si>
  <si>
    <t>insert into users (nombre, email, email2, email3, telefono, telefono2, telefono3, estatus, id_cliente, created_at, updated_at) values ('Luis Fernando Robledo Anaya','prohul@hotmail.com','','','6144140351','','','1','870','2018-01-27 11:10:27','2018-01-27 11:10:27');</t>
  </si>
  <si>
    <t>insert into users (nombre, email, email2, email3, telefono, telefono2, telefono3, estatus, id_cliente, created_at, updated_at) values ('Luis Fernando Santiesteban Schiebeck','lfsantiesteban@hotmail.com','','','4215812','6144176965','','1','524','2018-01-27 11:10:27','2018-01-27 11:10:27');</t>
  </si>
  <si>
    <t>insert into users (nombre, email, email2, email3, telefono, telefono2, telefono3, estatus, id_cliente, created_at, updated_at) values ('Luis Gerardo Terrazas Valles','crodriguez@grupovalles.com','','','6144300139','','','1','473','2018-01-27 11:10:27','2018-01-27 11:10:27');</t>
  </si>
  <si>
    <t>insert into users (nombre, email, email2, email3, telefono, telefono2, telefono3, estatus, id_cliente, created_at, updated_at) values ('Luis Guillermo Ariyoshi Soto','','','','','','','1','1031','2018-01-27 11:10:27','2018-01-27 11:10:27');</t>
  </si>
  <si>
    <t>insert into users (nombre, email, email2, email3, telefono, telefono2, telefono3, estatus, id_cliente, created_at, updated_at) values ('Luis Jesus Campos Loya','magaly_0306@hotmail.com','','','424-3003','424-3005','','1','186','2018-01-27 11:10:27','2018-01-27 11:10:27');</t>
  </si>
  <si>
    <t>insert into users (nombre, email, email2, email3, telefono, telefono2, telefono3, estatus, id_cliente, created_at, updated_at) values ('Luis Lafonso Hernandez Solis','lluis.hernndez','','','614 423 6686','','','1','731','2018-01-27 11:10:27','2018-01-27 11:10:27');</t>
  </si>
  <si>
    <t>insert into users (nombre, email, email2, email3, telefono, telefono2, telefono3, estatus, id_cliente, created_at, updated_at) values ('Luis Manuel Medel Sanchez','luismanuelmedel@gmail.com','','','414-32-86','','','1','40','2018-01-27 11:10:27','2018-01-27 11:10:27');</t>
  </si>
  <si>
    <t>insert into users (nombre, email, email2, email3, telefono, telefono2, telefono3, estatus, id_cliente, created_at, updated_at) values ('Luis Mario Chavez Dominguez','mariochavez@bebidascalifornia.com','','','4191950','','','1','96','2018-01-27 11:10:27','2018-01-27 11:10:27');</t>
  </si>
  <si>
    <t>insert into users (nombre, email, email2, email3, telefono, telefono2, telefono3, estatus, id_cliente, created_at, updated_at) values ('Luis Mendoza Arellanes','informes@franquicialo.com;','informes@franquiciasexitosas.com','','5526437227','','','1','741','2018-01-27 11:10:27','2018-01-27 11:10:27');</t>
  </si>
  <si>
    <t>insert into users (nombre, email, email2, email3, telefono, telefono2, telefono3, estatus, id_cliente, created_at, updated_at) values ('Luis Vargas Neri','centrojardinerohazael@hotmail.com','','','4832555','2000510','','1','486','2018-01-27 11:10:27','2018-01-27 11:10:27');</t>
  </si>
  <si>
    <t>insert into users (nombre, email, email2, email3, telefono, telefono2, telefono3, estatus, id_cliente, created_at, updated_at) values ('Luisa Yadira Nevarez Torres','','','','614 414 50 37','','','1','98','2018-01-27 11:10:27','2018-01-27 11:10:27');</t>
  </si>
  <si>
    <t>insert into users (nombre, email, email2, email3, telefono, telefono2, telefono3, estatus, id_cliente, created_at, updated_at) values ('Luz Maria Mendoza Gutierrez','lus1904@hotmail.com','','','625 581 0045','','','1','842','2018-01-27 11:10:27','2018-01-27 11:10:27');</t>
  </si>
  <si>
    <t>insert into users (nombre, email, email2, email3, telefono, telefono2, telefono3, estatus, id_cliente, created_at, updated_at) values ('Ma Del Rosario Novoa Contreras','hno_marco@hotmail.com','','','614 4181521','','','1','8','2018-01-27 11:10:27','2018-01-27 11:10:27');</t>
  </si>
  <si>
    <t>insert into users (nombre, email, email2, email3, telefono, telefono2, telefono3, estatus, id_cliente, created_at, updated_at) values ('Ma. De La Luz Martinez Garcia','compras@pasaford.com.mx','','','4423064','','','1','467','2018-01-27 11:10:27','2018-01-27 11:10:27');</t>
  </si>
  <si>
    <t>insert into users (nombre, email, email2, email3, telefono, telefono2, telefono3, estatus, id_cliente, created_at, updated_at) values ('Ma. Del Carmen Zepeda','elbarco_ellas@hotmai.com','','','4167660','4167670','','1','801','2018-01-27 11:10:27','2018-01-27 11:10:27');</t>
  </si>
  <si>
    <t>insert into users (nombre, email, email2, email3, telefono, telefono2, telefono3, estatus, id_cliente, created_at, updated_at) values ('Magali Lopez Duran','magalild@hotmail.com','','','614 4232715','','','1','1002','2018-01-27 11:10:27','2018-01-27 11:10:27');</t>
  </si>
  <si>
    <t>insert into users (nombre, email, email2, email3, telefono, telefono2, telefono3, estatus, id_cliente, created_at, updated_at) values ('Magdiel Juan Heber Arias Rojas','','','','39657','','','1','943','2018-01-27 11:10:27','2018-01-27 11:10:27');</t>
  </si>
  <si>
    <t>insert into users (nombre, email, email2, email3, telefono, telefono2, telefono3, estatus, id_cliente, created_at, updated_at) values ('Maira Lilia Rios Rios','chocolaterios@hotmail.com','','','614 2935400','614 4118419','614 2933590','1','300','2018-01-27 11:10:27','2018-01-27 11:10:27');</t>
  </si>
  <si>
    <t>insert into users (nombre, email, email2, email3, telefono, telefono2, telefono3, estatus, id_cliente, created_at, updated_at) values ('Manuel Alberto Gomez Guzman','agomez@avtec.com.mx','','','415-33-46','','','1','74','2018-01-27 11:10:27','2018-01-27 11:10:27');</t>
  </si>
  <si>
    <t>insert into users (nombre, email, email2, email3, telefono, telefono2, telefono3, estatus, id_cliente, created_at, updated_at) values ('Manuel Aldo Yee Quintero Villegas','direcciongeneral@pyeey.com.mx','','','482-5252','440-0056','','1','878','2018-01-27 11:10:27','2018-01-27 11:10:27');</t>
  </si>
  <si>
    <t>insert into users (nombre, email, email2, email3, telefono, telefono2, telefono3, estatus, id_cliente, created_at, updated_at) values ('Manuel Ángel González Loera','manuelangel.jungla@gmail.com','olyword@hotmail.com','','423 03 86','','','1','571','2018-01-27 11:10:27','2018-01-27 11:10:27');</t>
  </si>
  <si>
    <t>insert into users (nombre, email, email2, email3, telefono, telefono2, telefono3, estatus, id_cliente, created_at, updated_at) values ('Manuel Arnoldo Moran Andrew','amoran@grupoprosesa.com','','','179 6013','440 4200','','1','468','2018-01-27 11:10:27','2018-01-27 11:10:27');</t>
  </si>
  <si>
    <t>insert into users (nombre, email, email2, email3, telefono, telefono2, telefono3, estatus, id_cliente, created_at, updated_at) values ('Manuel De Jesus Marrufo Barron','','','','662-208-0656','','','1','1015','2018-01-27 11:10:27','2018-01-27 11:10:27');</t>
  </si>
  <si>
    <t>insert into users (nombre, email, email2, email3, telefono, telefono2, telefono3, estatus, id_cliente, created_at, updated_at) values ('Manuel De La Rosa Sigala','ranita_35q@hotmail.com','','','TEL 625 582 77 55 cel. 625 589 14 88','','','1','231','2018-01-27 11:10:27','2018-01-27 11:10:27');</t>
  </si>
  <si>
    <t>insert into users (nombre, email, email2, email3, telefono, telefono2, telefono3, estatus, id_cliente, created_at, updated_at) values ('Manuel Eduardo Cano Carrillo','manuelcano@cursosmc.com','curso.mc@hotmail.com','intrajekbs@hotmail.com','614 4236000','614 4236003','','1','268','2018-01-27 11:10:27','2018-01-27 11:10:27');</t>
  </si>
  <si>
    <t>insert into users (nombre, email, email2, email3, telefono, telefono2, telefono3, estatus, id_cliente, created_at, updated_at) values ('Manuel Enrique Rodriguez Canales','mrz_77@hotmail.com','','','656 625 04 26 CEL.- 656 199 43 19','','','1','1122','2018-01-27 11:10:27','2018-01-27 11:10:27');</t>
  </si>
  <si>
    <t>insert into users (nombre, email, email2, email3, telefono, telefono2, telefono3, estatus, id_cliente, created_at, updated_at) values ('Manuel Francisco Gonzalez Piña','manuel.gonzalez.mexico@gmail.com','','','614 410 26 66, 415 5912, 420 3742 cel. 614176 25 76','','','1','172','2018-01-27 11:10:27','2018-01-27 11:10:27');</t>
  </si>
  <si>
    <t>insert into users (nombre, email, email2, email3, telefono, telefono2, telefono3, estatus, id_cliente, created_at, updated_at) values ('Manuel Ignacio Sanchez Verin Moreno','msanchezverin@gmail.com','','','614 4448665, 4154482 4154902','','','1','640','2018-01-27 11:10:27','2018-01-27 11:10:27');</t>
  </si>
  <si>
    <t>insert into users (nombre, email, email2, email3, telefono, telefono2, telefono3, estatus, id_cliente, created_at, updated_at) values ('Manuel Jesus Lujan Dominguez','carpinteria_lujan@yahoo.com.mx','','','4186358','4186842','','1','742','2018-01-27 11:10:27','2018-01-27 11:10:27');</t>
  </si>
  <si>
    <t>insert into users (nombre, email, email2, email3, telefono, telefono2, telefono3, estatus, id_cliente, created_at, updated_at) values ('Manuel Jesus Marquez Madrid','triplayelpino@prodigy.net.mx','','','6255814846','625 5 81 5135','','1','351','2018-01-27 11:10:27','2018-01-27 11:10:27');</t>
  </si>
  <si>
    <t>insert into users (nombre, email, email2, email3, telefono, telefono2, telefono3, estatus, id_cliente, created_at, updated_at) values ('Manuel Noe Sarmiento Soto','','','','55-552-82-7300','','','1','64','2018-01-27 11:10:27','2018-01-27 11:10:27');</t>
  </si>
  <si>
    <t>insert into users (nombre, email, email2, email3, telefono, telefono2, telefono3, estatus, id_cliente, created_at, updated_at) values ('Manuel Rene Rascon Luna','gerardo_rascon@hotmail.com','','','614 4189067','','','1','916','2018-01-27 11:10:27','2018-01-27 11:10:27');</t>
  </si>
  <si>
    <t>insert into users (nombre, email, email2, email3, telefono, telefono2, telefono3, estatus, id_cliente, created_at, updated_at) values ('Manuel Salcido','manuel-salcido@outlook.es','','','6142177475','','','1','678','2018-01-27 11:10:27','2018-01-27 11:10:27');</t>
  </si>
  <si>
    <t>insert into users (nombre, email, email2, email3, telefono, telefono2, telefono3, estatus, id_cliente, created_at, updated_at) values ('Manuel Sanchez Verin','alejandro_sanchezverin@hotmail.com','asvm985@gmail.com','','614 4448665','4154482','4154902','1','84','2018-01-27 11:10:27','2018-01-27 11:10:27');</t>
  </si>
  <si>
    <t>insert into users (nombre, email, email2, email3, telefono, telefono2, telefono3, estatus, id_cliente, created_at, updated_at) values ('Manuel Solis','msolis_guachochi@hotmail.com','','','01649 1018949','','','1','744','2018-01-27 11:10:27','2018-01-27 11:10:27');</t>
  </si>
  <si>
    <t>insert into users (nombre, email, email2, email3, telefono, telefono2, telefono3, estatus, id_cliente, created_at, updated_at) values ('Manuel Vargas Gallardo','jcarreon@lacteoscerrogrande.com','a.antillon@lacteoscerrogrande.com','','4-55 85 84','01 639-467-8221','01-639-470-1535','1','613','2018-01-27 11:10:27','2018-01-27 11:10:27');</t>
  </si>
  <si>
    <t>insert into users (nombre, email, email2, email3, telefono, telefono2, telefono3, estatus, id_cliente, created_at, updated_at) values ('Manuela Gallegos Nieto','mariscosemlabahia@yahoo.com.mx','','','4137137','','','1','685','2018-01-27 11:10:27','2018-01-27 11:10:27');</t>
  </si>
  <si>
    <t>insert into users (nombre, email, email2, email3, telefono, telefono2, telefono3, estatus, id_cliente, created_at, updated_at) values ('Marcela Castillo Ramos','marcecastillo@hotmail.com','vigliante.eli@hotmail.com','','413077018','','','1','1126','2018-01-27 11:10:27','2018-01-27 11:10:27');</t>
  </si>
  <si>
    <t>insert into users (nombre, email, email2, email3, telefono, telefono2, telefono3, estatus, id_cliente, created_at, updated_at) values ('Marcela Gallego Cano','mgallego_cano@hotmail.com','','','6142857588','','','1','1050','2018-01-27 11:10:27','2018-01-27 11:10:27');</t>
  </si>
  <si>
    <t>insert into users (nombre, email, email2, email3, telefono, telefono2, telefono3, estatus, id_cliente, created_at, updated_at) values ('Marco Antonio Cano Barraza','marcocano@hotmail.com','','','614 2 31 20 82','','','1','472','2018-01-27 11:10:27','2018-01-27 11:10:27');</t>
  </si>
  <si>
    <t>insert into users (nombre, email, email2, email3, telefono, telefono2, telefono3, estatus, id_cliente, created_at, updated_at) values ('Marco Antonio Fernandez Martinez','represalma@prodigy.net.mx','','','614 4154900','614 4153900','','1','908','2018-01-27 11:10:27','2018-01-27 11:10:27');</t>
  </si>
  <si>
    <t>insert into users (nombre, email, email2, email3, telefono, telefono2, telefono3, estatus, id_cliente, created_at, updated_at) values ('Marco Antonio Perez Angulo','marco@dso.com.mx','','','614 4131213','614 414 8030','','1','159','2018-01-27 11:10:27','2018-01-27 11:10:27');</t>
  </si>
  <si>
    <t>insert into users (nombre, email, email2, email3, telefono, telefono2, telefono3, estatus, id_cliente, created_at, updated_at) values ('Marco Antonio Santiesteban Sandoval','helado2santi@yahoo.com.mx','','','6394726022','','','1','490','2018-01-27 11:10:27','2018-01-27 11:10:27');</t>
  </si>
  <si>
    <t>insert into users (nombre, email, email2, email3, telefono, telefono2, telefono3, estatus, id_cliente, created_at, updated_at) values ('Marco Cesar Rodiguez Woolfolk','lawa@woolfolk.com.mx','','','','','','1','1127','2018-01-27 11:10:27','2018-01-27 11:10:27');</t>
  </si>
  <si>
    <t>insert into users (nombre, email, email2, email3, telefono, telefono2, telefono3, estatus, id_cliente, created_at, updated_at) values ('Luis Alberto Woolfolk','macerowo@gmail.com','servicio_al_cliente@woolfolk.com.mx','wplayground@prodigy.net.mx','614 4300113','','','1','1127','2018-01-27 11:10:27','2018-01-27 11:10:27');</t>
  </si>
  <si>
    <t>insert into users (nombre, email, email2, email3, telefono, telefono2, telefono3, estatus, id_cliente, created_at, updated_at) values ('Marco Edrey Gonzalez Murillo','marcoedrey@hotmail.com','','','614 140- 0734','625 111 1262','','1','798','2018-01-27 11:10:27','2018-01-27 11:10:27');</t>
  </si>
  <si>
    <t>insert into users (nombre, email, email2, email3, telefono, telefono2, telefono3, estatus, id_cliente, created_at, updated_at) values ('Marco Ivan Salinas Rojo','marcozs@hotmail.com','','','614 4330787','','','1','615','2018-01-27 11:10:27','2018-01-27 11:10:27');</t>
  </si>
  <si>
    <t>insert into users (nombre, email, email2, email3, telefono, telefono2, telefono3, estatus, id_cliente, created_at, updated_at) values ('Margarita Cazares Ramos','mo_mejia154@hotmail.com','alexll17@hotmail.com','','','','','1','183','2018-01-27 11:10:27','2018-01-27 11:10:27');</t>
  </si>
  <si>
    <t>insert into users (nombre, email, email2, email3, telefono, telefono2, telefono3, estatus, id_cliente, created_at, updated_at) values ('Margarita Hinojos Macas','m.hinojos@hotmail.com','ana.ramirez@sermatel.mx','contraloria@sermatel.mx','614 4 21 83 54','','','1','969','2018-01-27 11:10:27','2018-01-27 11:10:27');</t>
  </si>
  <si>
    <t>insert into users (nombre, email, email2, email3, telefono, telefono2, telefono3, estatus, id_cliente, created_at, updated_at) values ('Margarita Issa Mourra','rglmdn@yahoo.com','','','639 4 65 04 39','','','1','550','2018-01-27 11:10:27','2018-01-27 11:10:27');</t>
  </si>
  <si>
    <t>insert into users (nombre, email, email2, email3, telefono, telefono2, telefono3, estatus, id_cliente, created_at, updated_at) values ('Margarita Seira Serrano','','','','4133837','426 6683','224 0838','1','959','2018-01-27 11:10:27','2018-01-27 11:10:27');</t>
  </si>
  <si>
    <t>insert into users (nombre, email, email2, email3, telefono, telefono2, telefono3, estatus, id_cliente, created_at, updated_at) values ('Maria Antonia Lasso Perez','belegonfer@hotmail.com','ma_lassop@hotmail.com','restaurantbarlacueva@yahoo.com','625-582-0200','','','1','596','2018-01-27 11:10:27','2018-01-27 11:10:27');</t>
  </si>
  <si>
    <t>insert into users (nombre, email, email2, email3, telefono, telefono2, telefono3, estatus, id_cliente, created_at, updated_at) values ('Maria Antonieta Meza Delgado','eqmeda@hotmail.com','','','4190918','','','1','377','2018-01-27 11:10:27','2018-01-27 11:10:27');</t>
  </si>
  <si>
    <t>insert into users (nombre, email, email2, email3, telefono, telefono2, telefono3, estatus, id_cliente, created_at, updated_at) values ('María Carolina Sandoval Granados','carolinaboutique@hotmail.com','','','6144334461','','','1','760','2018-01-27 11:10:27','2018-01-27 11:10:27');</t>
  </si>
  <si>
    <t>insert into users (nombre, email, email2, email3, telefono, telefono2, telefono3, estatus, id_cliente, created_at, updated_at) values ('Maria Concepcion Monarrez Muñiz','el botaselmalcreado.leon@gmail.com,','','','4173598','01 4 77 763 06 31','','1','345','2018-01-27 11:10:27','2018-01-27 11:10:27');</t>
  </si>
  <si>
    <t>insert into users (nombre, email, email2, email3, telefono, telefono2, telefono3, estatus, id_cliente, created_at, updated_at) values ('Maria Cristina Chavira','c_mehuys08@hotmail.com','personajazo_01@hotmail.de','','614 413 7337','','','1','9','2018-01-27 11:10:27','2018-01-27 11:10:27');</t>
  </si>
  <si>
    <t>insert into users (nombre, email, email2, email3, telefono, telefono2, telefono3, estatus, id_cliente, created_at, updated_at) values ('Maria De Jesus Artalejo Pérez','','','','4990294','','','1','627','2018-01-27 11:10:27','2018-01-27 11:10:27');</t>
  </si>
  <si>
    <t>insert into users (nombre, email, email2, email3, telefono, telefono2, telefono3, estatus, id_cliente, created_at, updated_at) values ('Maria De Jesus Palacios Herrera','mariapalaciios@hotmail.com','','','656 638 96 63','','','1','178','2018-01-27 11:10:27','2018-01-27 11:10:27');</t>
  </si>
  <si>
    <t>insert into users (nombre, email, email2, email3, telefono, telefono2, telefono3, estatus, id_cliente, created_at, updated_at) values ('Maria De Jesus Soto Espinoza','ireveco@hotmail.com','bienes raicesalvi@hotmail.com','','4178833','2332648','235 6512','1','911','2018-01-27 11:10:27','2018-01-27 11:10:27');</t>
  </si>
  <si>
    <t>insert into users (nombre, email, email2, email3, telefono, telefono2, telefono3, estatus, id_cliente, created_at, updated_at) values ('Maria De La Luz Jabalera Escobar','','','','','','','1','1035','2018-01-27 11:10:27','2018-01-27 11:10:27');</t>
  </si>
  <si>
    <t>insert into users (nombre, email, email2, email3, telefono, telefono2, telefono3, estatus, id_cliente, created_at, updated_at) values ('Maria De Los Angeles Gonzalez','fondachilangos@yahool.com','famverachi@hotmail.com','','6141513435','','','1','410','2018-01-27 11:10:27','2018-01-27 11:10:27');</t>
  </si>
  <si>
    <t>insert into users (nombre, email, email2, email3, telefono, telefono2, telefono3, estatus, id_cliente, created_at, updated_at) values ('Maria De Los Angeles Gonzalez Marmolejo','fonda_chilangos@yahoo.com.mx','famverachi@hotmail.com','','614 4119399','614 4403474','','1','410','2018-01-27 11:10:27','2018-01-27 11:10:27');</t>
  </si>
  <si>
    <t>insert into users (nombre, email, email2, email3, telefono, telefono2, telefono3, estatus, id_cliente, created_at, updated_at) values ('Maria Del Carmen Estrada Arevalo','agua_olimpia.life@hotmail.com','','','4205569','','','1','780','2018-01-27 11:10:27','2018-01-27 11:10:27');</t>
  </si>
  <si>
    <t>insert into users (nombre, email, email2, email3, telefono, telefono2, telefono3, estatus, id_cliente, created_at, updated_at) values ('Maria Del Carmen Estrada Arévalo','agua_olimpia.live@hotmail.com','','','4205569','4200606','','1','780','2018-01-27 11:10:27','2018-01-27 11:10:27');</t>
  </si>
  <si>
    <t>insert into users (nombre, email, email2, email3, telefono, telefono2, telefono3, estatus, id_cliente, created_at, updated_at) values ('María Del Carmen Ramos Márquez','c.ramos@celc.mx','','','6142622001','','','1','174','2018-01-27 11:10:27','2018-01-27 11:10:27');</t>
  </si>
  <si>
    <t>insert into users (nombre, email, email2, email3, telefono, telefono2, telefono3, estatus, id_cliente, created_at, updated_at) values ('Maria Del Carmen Tovar Gomez Salas','photoandfiesta@hotmail.com','pamela_tovar@hotmail.com','','614 410 27 16','','','1','835','2018-01-27 11:10:27','2018-01-27 11:10:27');</t>
  </si>
  <si>
    <t>insert into users (nombre, email, email2, email3, telefono, telefono2, telefono3, estatus, id_cliente, created_at, updated_at) values ('María Del Rosario Guerrero Olivares','paibegg@hotmail.com','guerrerochayo@hotmail.com,','','414 7872 414 41 44','414 41 44','','1','761','2018-01-27 11:10:27','2018-01-27 11:10:27');</t>
  </si>
  <si>
    <t>insert into users (nombre, email, email2, email3, telefono, telefono2, telefono3, estatus, id_cliente, created_at, updated_at) values ('Maria Del Socorro Acosta','cocoas12@hotmail.com','','','410 7336','430 0533','','1','215','2018-01-27 11:10:27','2018-01-27 11:10:27');</t>
  </si>
  <si>
    <t>insert into users (nombre, email, email2, email3, telefono, telefono2, telefono3, estatus, id_cliente, created_at, updated_at) values ('Maria Del Socorro Villalobos Parra','compras_prostar@prodigy.net.mx','','','614 4 14 10 54','','','1','872','2018-01-27 11:10:27','2018-01-27 11:10:27');</t>
  </si>
  <si>
    <t>insert into users (nombre, email, email2, email3, telefono, telefono2, telefono3, estatus, id_cliente, created_at, updated_at) values ('Maria Elena Dominguez Robles','nena_dom@hotmail.com','','','415 93 63','614 190 06 83','','1','82','2018-01-27 11:10:27','2018-01-27 11:10:27');</t>
  </si>
  <si>
    <t>insert into users (nombre, email, email2, email3, telefono, telefono2, telefono3, estatus, id_cliente, created_at, updated_at) values ('Maria Elena Quintana Quezada','','','','','','','1','126','2018-01-27 11:10:27','2018-01-27 11:10:27');</t>
  </si>
  <si>
    <t>insert into users (nombre, email, email2, email3, telefono, telefono2, telefono3, estatus, id_cliente, created_at, updated_at) values ('Maria Elsa Pizarro Barrera','draelisapizarro@gmail.com','','','614 4107621','','','1','170','2018-01-27 11:10:27','2018-01-27 11:10:27');</t>
  </si>
  <si>
    <t>insert into users (nombre, email, email2, email3, telefono, telefono2, telefono3, estatus, id_cliente, created_at, updated_at) values ('Maria Elva Sepulveda Reyes','linnesandoval@hotmail.com','','','6394725474','','','1','28','2018-01-27 11:10:27','2018-01-27 11:10:27');</t>
  </si>
  <si>
    <t>insert into users (nombre, email, email2, email3, telefono, telefono2, telefono3, estatus, id_cliente, created_at, updated_at) values ('Maria Eugenia Contro Crespo','mcontro@parafernaliamkt.com','','','6144 32 39 40','','','1','820','2018-01-27 11:10:27','2018-01-27 11:10:27');</t>
  </si>
  <si>
    <t>insert into users (nombre, email, email2, email3, telefono, telefono2, telefono3, estatus, id_cliente, created_at, updated_at) values ('Maria Glafira Manriquez Caldera','glafira1987@gmail.com','','','6566681528','','','1','436','2018-01-27 11:10:27','2018-01-27 11:10:27');</t>
  </si>
  <si>
    <t>insert into users (nombre, email, email2, email3, telefono, telefono2, telefono3, estatus, id_cliente, created_at, updated_at) values ('Maria Guadalupe Reyes Gutierrez','mgreyes65@hotmail.com,','atencion.sanare@hotmail.com','','6142427960','','','1','952','2018-01-27 11:10:27','2018-01-27 11:10:27');</t>
  </si>
  <si>
    <t>insert into users (nombre, email, email2, email3, telefono, telefono2, telefono3, estatus, id_cliente, created_at, updated_at) values ('Maria Irene Gallardo Aragon','iga.depenrenta@hotmail.com','','','418-5502','','','1','516','2018-01-27 11:10:27','2018-01-27 11:10:27');</t>
  </si>
  <si>
    <t>insert into users (nombre, email, email2, email3, telefono, telefono2, telefono3, estatus, id_cliente, created_at, updated_at) values ('Maria Isabel Araceli Antunez De Anda','','','','6144234000','','','1','551','2018-01-27 11:10:27','2018-01-27 11:10:27');</t>
  </si>
  <si>
    <t>insert into users (nombre, email, email2, email3, telefono, telefono2, telefono3, estatus, id_cliente, created_at, updated_at) values ('Maria Julia Barrio Cabral','info@mariayjulia.com','','','6141577544','6141044619','6141970105','1','684','2018-01-27 11:10:27','2018-01-27 11:10:27');</t>
  </si>
  <si>
    <t>insert into users (nombre, email, email2, email3, telefono, telefono2, telefono3, estatus, id_cliente, created_at, updated_at) values ('Maria Ludivina Salomon Garza','genaro.melendez@urbi.com','','','446-5688','482-0318','','1','659','2018-01-27 11:10:27','2018-01-27 11:10:27');</t>
  </si>
  <si>
    <t>insert into users (nombre, email, email2, email3, telefono, telefono2, telefono3, estatus, id_cliente, created_at, updated_at) values ('Maria Mireles Antillon','raul.mtzg55@gmail.com','','','4190153','','','1','607','2018-01-27 11:10:27','2018-01-27 11:10:27');</t>
  </si>
  <si>
    <t>insert into users (nombre, email, email2, email3, telefono, telefono2, telefono3, estatus, id_cliente, created_at, updated_at) values ('María Monserrat Jaques García','monse78@msn.com','','','6144126772','','','1','35','2018-01-27 11:10:27','2018-01-27 11:10:27');</t>
  </si>
  <si>
    <t>insert into users (nombre, email, email2, email3, telefono, telefono2, telefono3, estatus, id_cliente, created_at, updated_at) values ('Maria Nury Becerra Perez','carnesecalaestampida@prodigy.net.mx','','','413022','','','1','597','2018-01-27 11:10:27','2018-01-27 11:10:27');</t>
  </si>
  <si>
    <t>insert into users (nombre, email, email2, email3, telefono, telefono2, telefono3, estatus, id_cliente, created_at, updated_at) values ('Maria Reimer Wall','jacobof@remolquesnorte.com','','','6251153115','','','1','1146','2018-01-27 11:10:27','2018-01-27 11:10:27');</t>
  </si>
  <si>
    <t>insert into users (nombre, email, email2, email3, telefono, telefono2, telefono3, estatus, id_cliente, created_at, updated_at) values ('María Reimer Wall','jacobof@remolquesnorte.com','jacobo.fehr@hotmail.com','','625 5 83 23 86','6255877484','','1','572','2018-01-27 11:10:27','2018-01-27 11:10:27');</t>
  </si>
  <si>
    <t>insert into users (nombre, email, email2, email3, telefono, telefono2, telefono3, estatus, id_cliente, created_at, updated_at) values ('María Socorro Acosta Acosta','cocoas12@hotmail.com','','','6566663580','6562659947','','1','215','2018-01-27 11:10:27','2018-01-27 11:10:27');</t>
  </si>
  <si>
    <t>insert into users (nombre, email, email2, email3, telefono, telefono2, telefono3, estatus, id_cliente, created_at, updated_at) values ('Maria Teresa Baeza Terrazas','terrazas_mm@hotmail.com','contacto@oreaceitedeoregano.com','','639 549 6271','','','1','793','2018-01-27 11:10:27','2018-01-27 11:10:27');</t>
  </si>
  <si>
    <t>insert into users (nombre, email, email2, email3, telefono, telefono2, telefono3, estatus, id_cliente, created_at, updated_at) values ('Maria Teresa De Jesus Apodaca Cota','','','','','','','1','398','2018-01-27 11:10:27','2018-01-27 11:10:27');</t>
  </si>
  <si>
    <t>insert into users (nombre, email, email2, email3, telefono, telefono2, telefono3, estatus, id_cliente, created_at, updated_at) values ('Maria Teresa Perez','tortasmex@hotmail.com','','','614 410 03 64','','','1','1062','2018-01-27 11:10:27','2018-01-27 11:10:27');</t>
  </si>
  <si>
    <t>insert into users (nombre, email, email2, email3, telefono, telefono2, telefono3, estatus, id_cliente, created_at, updated_at) values ('Maria Wall Klassen','ennstony@jtrmetales.com','','','625 5877510','','','1','562','2018-01-27 11:10:27','2018-01-27 11:10:27');</t>
  </si>
  <si>
    <t>insert into users (nombre, email, email2, email3, telefono, telefono2, telefono3, estatus, id_cliente, created_at, updated_at) values ('Mariana Garcia','amwearthedress@gmail.com','','','55 41 59 73 71','55 60 66 0586','','1','1116','2018-01-27 11:10:27','2018-01-27 11:10:27');</t>
  </si>
  <si>
    <t>insert into users (nombre, email, email2, email3, telefono, telefono2, telefono3, estatus, id_cliente, created_at, updated_at) values ('Mariana Gomez Aguilar','mariana.gomez22@gmail.com','beresolis19@hotmail.com','revista@imagenesdechihuahua.com','6142597550','','','1','912','2018-01-27 11:10:27','2018-01-27 11:10:27');</t>
  </si>
  <si>
    <t>insert into users (nombre, email, email2, email3, telefono, telefono2, telefono3, estatus, id_cliente, created_at, updated_at) values ('Mariano Sanchez Corral','','','','','','','1','352','2018-01-27 11:10:27','2018-01-27 11:10:27');</t>
  </si>
  <si>
    <t>insert into users (nombre, email, email2, email3, telefono, telefono2, telefono3, estatus, id_cliente, created_at, updated_at) values ('Maribel Amado Anaya','maribelamado3@hotmail.com','','','614 417 5589','','','1','73','2018-01-27 11:10:27','2018-01-27 11:10:27');</t>
  </si>
  <si>
    <t>insert into users (nombre, email, email2, email3, telefono, telefono2, telefono3, estatus, id_cliente, created_at, updated_at) values ('Mariela Pavon Ordaz','','','','','','','1','67','2018-01-27 11:10:27','2018-01-27 11:10:27');</t>
  </si>
  <si>
    <t>insert into users (nombre, email, email2, email3, telefono, telefono2, telefono3, estatus, id_cliente, created_at, updated_at) values ('Marina Guzman','mguzman@mallasestrella.com.mx','','','6144270210','','','1','676','2018-01-27 11:10:27','2018-01-27 11:10:27');</t>
  </si>
  <si>
    <t>insert into users (nombre, email, email2, email3, telefono, telefono2, telefono3, estatus, id_cliente, created_at, updated_at) values ('Mario Alberto Chavez Chavez','','','','','','','1','339','2018-01-27 11:10:27','2018-01-27 11:10:27');</t>
  </si>
  <si>
    <t>insert into users (nombre, email, email2, email3, telefono, telefono2, telefono3, estatus, id_cliente, created_at, updated_at) values ('Mario Alberto Monzon Berjes','monzonberjes@gmail.com','ale_j2206@hotmail.com','','4146123','','','1','757','2018-01-27 11:10:27','2018-01-27 11:10:27');</t>
  </si>
  <si>
    <t>insert into users (nombre, email, email2, email3, telefono, telefono2, telefono3, estatus, id_cliente, created_at, updated_at) values ('Mario Alberto Relli Silvani','relliphaseaudio.com','','','4119034','4330083','','1','834','2018-01-27 11:10:27','2018-01-27 11:10:27');</t>
  </si>
  <si>
    <t>insert into users (nombre, email, email2, email3, telefono, telefono2, telefono3, estatus, id_cliente, created_at, updated_at) values ('Mario Andres Ugalde Elias','andres@grupoalseg.com','luischavez@grupoalseg.com','','43775','6882309','','1','453','2018-01-27 11:10:27','2018-01-27 11:10:27');</t>
  </si>
  <si>
    <t>insert into users (nombre, email, email2, email3, telefono, telefono2, telefono3, estatus, id_cliente, created_at, updated_at) values ('Mario Antonio Chavez Chavez','mariochavez@bebidascalifornia.com','','','6144191950','','','1','96','2018-01-27 11:10:27','2018-01-27 11:10:27');</t>
  </si>
  <si>
    <t>insert into users (nombre, email, email2, email3, telefono, telefono2, telefono3, estatus, id_cliente, created_at, updated_at) values ('Mario Arturo Gonzalez Piñon','mgp_promax@yahoo.com','','','4104130','','','1','155','2018-01-27 11:10:27','2018-01-27 11:10:27');</t>
  </si>
  <si>
    <t>insert into users (nombre, email, email2, email3, telefono, telefono2, telefono3, estatus, id_cliente, created_at, updated_at) values ('Mario De Santiago','mariogdesantiago@hotmail.com','','','4996113','','','1','152','2018-01-27 11:10:27','2018-01-27 11:10:27');</t>
  </si>
  <si>
    <t>insert into users (nombre, email, email2, email3, telefono, telefono2, telefono3, estatus, id_cliente, created_at, updated_at) values ('Mario Guadlupe De Santiago Gomez','mariogdesantiago@hotmail.com','','','499-6113','','','1','152','2018-01-27 11:10:27','2018-01-27 11:10:27');</t>
  </si>
  <si>
    <t>insert into users (nombre, email, email2, email3, telefono, telefono2, telefono3, estatus, id_cliente, created_at, updated_at) values ('Mario Hernandez','marioher15@prodigy.net.mx','cvarela@abecedariodelautomovil.com','','614 4 88 38 97','4148475','4 33 16 18','1','706','2018-01-27 11:10:27','2018-01-27 11:10:27');</t>
  </si>
  <si>
    <t>insert into users (nombre, email, email2, email3, telefono, telefono2, telefono3, estatus, id_cliente, created_at, updated_at) values ('Mario Hernández Moreno','mhernandez@abecedariodelautomovil.com','','','4167138','6144883897','','1','706','2018-01-27 11:10:27','2018-01-27 11:10:27');</t>
  </si>
  <si>
    <t>insert into users (nombre, email, email2, email3, telefono, telefono2, telefono3, estatus, id_cliente, created_at, updated_at) values ('Mario Humberto Medina Duarte','elchalet@prodigy.net.mx','tpardoh@gmail.com','','442-9100','','','1','341','2018-01-27 11:10:27','2018-01-27 11:10:27');</t>
  </si>
  <si>
    <t>insert into users (nombre, email, email2, email3, telefono, telefono2, telefono3, estatus, id_cliente, created_at, updated_at) values ('Tania Pardo Clementina Vela De Medina','elchalet@prodigy.net.mx','tpardoh@gmail.com','','442-9100','','','1','341','2018-01-27 11:10:27','2018-01-27 11:10:27');</t>
  </si>
  <si>
    <t>insert into users (nombre, email, email2, email3, telefono, telefono2, telefono3, estatus, id_cliente, created_at, updated_at) values ('Mario Humberto Medina Vela','mhmedina@cubylam.com.mx','denissemiranda@gmail.com','','442-9100','','','1','651','2018-01-27 11:10:27','2018-01-27 11:10:27');</t>
  </si>
  <si>
    <t>insert into users (nombre, email, email2, email3, telefono, telefono2, telefono3, estatus, id_cliente, created_at, updated_at) values ('Mario Miramontes Grado','mariomiramontes_64@hotmail.com','','','4231713','5813478','','1','776','2018-01-27 11:10:27','2018-01-27 11:10:27');</t>
  </si>
  <si>
    <t>insert into users (nombre, email, email2, email3, telefono, telefono2, telefono3, estatus, id_cliente, created_at, updated_at) values ('Mario Vega Pineda','padsa77@hotmail.com','','','639 472 8593','','','1','804','2018-01-27 11:10:27','2018-01-27 11:10:27');</t>
  </si>
  <si>
    <t>insert into users (nombre, email, email2, email3, telefono, telefono2, telefono3, estatus, id_cliente, created_at, updated_at) values ('Marisa Burciaga Chavira','arielburciga@prodigy.net.mx','','','4332788','416 1362','','1','354','2018-01-27 11:10:27','2018-01-27 11:10:27');</t>
  </si>
  <si>
    <t>insert into users (nombre, email, email2, email3, telefono, telefono2, telefono3, estatus, id_cliente, created_at, updated_at) values ('Martha Consuelo Trujillo Mendoza','margon_2001@yahoo.com.mx','','','625-582-4360','','','1','249','2018-01-27 11:10:27','2018-01-27 11:10:27');</t>
  </si>
  <si>
    <t>insert into users (nombre, email, email2, email3, telefono, telefono2, telefono3, estatus, id_cliente, created_at, updated_at) values ('Martha Irene Sandoval Aldana','sandovalaldana@yahoo.com.mx','facturacionsupera@gmail.com','','65 55200 9516','200 9516','','1','1019','2018-01-27 11:10:27','2018-01-27 11:10:27');</t>
  </si>
  <si>
    <t>insert into users (nombre, email, email2, email3, telefono, telefono2, telefono3, estatus, id_cliente, created_at, updated_at) values ('Martha Julieta Samaniego Villa','julieta_samaniego@hotmail.com','mara_sarai@hotmail.com','','412-0069','','','1','705','2018-01-27 11:10:27','2018-01-27 11:10:27');</t>
  </si>
  <si>
    <t>insert into users (nombre, email, email2, email3, telefono, telefono2, telefono3, estatus, id_cliente, created_at, updated_at) values ('Martha Socorro Dominguez Diaz','novaquim@prodigy.net.mx','','','481-0319','','','1','766','2018-01-27 11:10:27','2018-01-27 11:10:27');</t>
  </si>
  <si>
    <t>insert into users (nombre, email, email2, email3, telefono, telefono2, telefono3, estatus, id_cliente, created_at, updated_at) values ('Martin Enrique Gurrola Peña','martin_egm@yahoo.com.mx','','','614 4103341','','','1','444','2018-01-27 11:10:27','2018-01-27 11:10:27');</t>
  </si>
  <si>
    <t>insert into users (nombre, email, email2, email3, telefono, telefono2, telefono3, estatus, id_cliente, created_at, updated_at) values ('Martin Kauenhofen Wiebe','industriasmetgri@hotmail.com','jkelflaco@gmail.com','','659 576-6195','','','1','526','2018-01-27 11:10:27','2018-01-27 11:10:27');</t>
  </si>
  <si>
    <t>insert into users (nombre, email, email2, email3, telefono, telefono2, telefono3, estatus, id_cliente, created_at, updated_at) values ('Martin Valenzuela Terrazas','','','','','','','1','1093','2018-01-27 11:10:27','2018-01-27 11:10:27');</t>
  </si>
  <si>
    <t>insert into users (nombre, email, email2, email3, telefono, telefono2, telefono3, estatus, id_cliente, created_at, updated_at) values ('Mary Ann Amparo Ramirez Garcia','il.buon.olio16@gmail.com','','','6143351254','','','1','250','2018-01-27 11:10:27','2018-01-27 11:10:27');</t>
  </si>
  <si>
    <t>insert into users (nombre, email, email2, email3, telefono, telefono2, telefono3, estatus, id_cliente, created_at, updated_at) values ('Matthen James Watts','iplegarreta@hotmail.com','','','6144301635','','','1','92','2018-01-27 11:10:27','2018-01-27 11:10:27');</t>
  </si>
  <si>
    <t>insert into users (nombre, email, email2, email3, telefono, telefono2, telefono3, estatus, id_cliente, created_at, updated_at) values ('Mauricio Pérez Carcaño','mauricio@grupohumo.mx','modelfactory@gmail.com','','(55) 55 25 91 26','','','1','718','2018-01-27 11:10:27','2018-01-27 11:10:27');</t>
  </si>
  <si>
    <t>insert into users (nombre, email, email2, email3, telefono, telefono2, telefono3, estatus, id_cliente, created_at, updated_at) values ('Mauricio Ruiz Lozano','','','','4235153','614 2155021','','1','852','2018-01-27 11:10:27','2018-01-27 11:10:27');</t>
  </si>
  <si>
    <t>insert into users (nombre, email, email2, email3, telefono, telefono2, telefono3, estatus, id_cliente, created_at, updated_at) values ('Mauricio Ruiz Lozano','','','','','','','1','955','2018-01-27 11:10:27','2018-01-27 11:10:27');</t>
  </si>
  <si>
    <t>insert into users (nombre, email, email2, email3, telefono, telefono2, telefono3, estatus, id_cliente, created_at, updated_at) values ('Mauricio Santillan Trejo','echavez@interbandas.com','sucursalchihuahua@gmail.com','','4 21 08 88','','','1','544','2018-01-27 11:10:27','2018-01-27 11:10:27');</t>
  </si>
  <si>
    <t>insert into users (nombre, email, email2, email3, telefono, telefono2, telefono3, estatus, id_cliente, created_at, updated_at) values ('Maximiano Bujaidar Garcia','contaparral@hotmail.com','','','627 5255600','627 5253 250 ext 23','','1','292','2018-01-27 11:10:27','2018-01-27 11:10:27');</t>
  </si>
  <si>
    <t>insert into users (nombre, email, email2, email3, telefono, telefono2, telefono3, estatus, id_cliente, created_at, updated_at) values ('Mayoreo Garay De Chihuahua, S.A. De C.V.','abraham.martinez@mayoreogaray.com','','','4350408','','','1','694','2018-01-27 11:10:27','2018-01-27 11:10:27');</t>
  </si>
  <si>
    <t>insert into users (nombre, email, email2, email3, telefono, telefono2, telefono3, estatus, id_cliente, created_at, updated_at) values ('Miguel Aguirre Ronquillo','ventas@tejasterracota.com.mx','bodegasexpress@yahoo.com.mx','','4344824','4342006','','1','112','2018-01-27 11:10:27','2018-01-27 11:10:27');</t>
  </si>
  <si>
    <t>insert into users (nombre, email, email2, email3, telefono, telefono2, telefono3, estatus, id_cliente, created_at, updated_at) values ('Miguel Angel Acosta Olvera','','','','','','','1','27','2018-01-27 11:10:27','2018-01-27 11:10:27');</t>
  </si>
  <si>
    <t>insert into users (nombre, email, email2, email3, telefono, telefono2, telefono3, estatus, id_cliente, created_at, updated_at) values ('Miguel Angel Aguilar Contreras','proyectos@eadvantage.com.mx','','','492-3019','492-3019','','1','460','2018-01-27 11:10:27','2018-01-27 11:10:27');</t>
  </si>
  <si>
    <t>insert into users (nombre, email, email2, email3, telefono, telefono2, telefono3, estatus, id_cliente, created_at, updated_at) values ('Miguel Angel Agular Contreras, Marco Antonio Aguilar Contreras, Flor Alicia Aguilar Contreras','proyectos@eadvantage.com.mx','','','','','','1','460','2018-01-27 11:10:27','2018-01-27 11:10:27');</t>
  </si>
  <si>
    <t>insert into users (nombre, email, email2, email3, telefono, telefono2, telefono3, estatus, id_cliente, created_at, updated_at) values ('Miguel Angel De La Rosa Olivas','ellevencuidadofacial@gmail.com','','','6142627817','','','1','370','2018-01-27 11:10:27','2018-01-27 11:10:27');</t>
  </si>
  <si>
    <t>insert into users (nombre, email, email2, email3, telefono, telefono2, telefono3, estatus, id_cliente, created_at, updated_at) values ('Miguel Angel Gonzalez Escarcega','agrofe@prodigy.net.mx','','','','','','1','21','2018-01-27 11:10:27','2018-01-27 11:10:27');</t>
  </si>
  <si>
    <t>insert into users (nombre, email, email2, email3, telefono, telefono2, telefono3, estatus, id_cliente, created_at, updated_at) values ('Miguel Eduardo Valverde Castillo','miguel_valverde@yahoo.com','','','614 421 41 15','614 195 15 24','','1','713','2018-01-27 11:10:27','2018-01-27 11:10:27');</t>
  </si>
  <si>
    <t>insert into users (nombre, email, email2, email3, telefono, telefono2, telefono3, estatus, id_cliente, created_at, updated_at) values ('Miguel Federico Madero Muñoz','miguel_madero@dimanor.com.mx','sflores@dimanor.com.mx','c.p.jose_manuelglez@hotmail.com','493-1300','439 1089','','1','186','2018-01-27 11:10:27','2018-01-27 11:10:27');</t>
  </si>
  <si>
    <t>insert into users (nombre, email, email2, email3, telefono, telefono2, telefono3, estatus, id_cliente, created_at, updated_at) values ('Miguel Gabriel Fierro Martinez','mfierro@solmoviles.com.mx','nlopez@solmoviles.com.mx','','614 4400769','614 4400752','','1','1000','2018-01-27 11:10:27','2018-01-27 11:10:27');</t>
  </si>
  <si>
    <t>insert into users (nombre, email, email2, email3, telefono, telefono2, telefono3, estatus, id_cliente, created_at, updated_at) values ('Miguel Jurado Caro','m.jurado@flizzter.com','','','','','','1','405','2018-01-27 11:10:27','2018-01-27 11:10:27');</t>
  </si>
  <si>
    <t>insert into users (nombre, email, email2, email3, telefono, telefono2, telefono3, estatus, id_cliente, created_at, updated_at) values ('Miguel Soto Villegas','vmariscal@maincosa.com','','','437-3131','410-2612','','1','672','2018-01-27 11:10:27','2018-01-27 11:10:27');</t>
  </si>
  <si>
    <t>insert into users (nombre, email, email2, email3, telefono, telefono2, telefono3, estatus, id_cliente, created_at, updated_at) values ('Miguel Valverde','miguel_valverde@yahoo.com.mx','','','4214115','6141951524','','1','713','2018-01-27 11:10:27','2018-01-27 11:10:27');</t>
  </si>
  <si>
    <t>insert into users (nombre, email, email2, email3, telefono, telefono2, telefono3, estatus, id_cliente, created_at, updated_at) values ('Milton Chavez','mayortecsta@hotmail.com','','','61424761221','','','1','695','2018-01-27 11:10:27','2018-01-27 11:10:27');</t>
  </si>
  <si>
    <t>insert into users (nombre, email, email2, email3, telefono, telefono2, telefono3, estatus, id_cliente, created_at, updated_at) values ('Milton Jair Chavez Terreros','','','','','','','1','695','2018-01-27 11:10:27','2018-01-27 11:10:27');</t>
  </si>
  <si>
    <t>insert into users (nombre, email, email2, email3, telefono, telefono2, telefono3, estatus, id_cliente, created_at, updated_at) values ('Mireya Alejandra Peredo Pacheco','mireya86_13@hotmail.com','','','4 14 24 50','','','1','581','2018-01-27 11:10:27','2018-01-27 11:10:27');</t>
  </si>
  <si>
    <t>insert into users (nombre, email, email2, email3, telefono, telefono2, telefono3, estatus, id_cliente, created_at, updated_at) values ('Mireya Peredo','mireya@gglobals.com.mx','','','6141847572','6145451632','','1','735','2018-01-27 11:10:27','2018-01-27 11:10:27');</t>
  </si>
  <si>
    <t>insert into users (nombre, email, email2, email3, telefono, telefono2, telefono3, estatus, id_cliente, created_at, updated_at) values ('Moises Alberto Hernandez Ramirez','','cabanastioalbert@hotmail.com','','4155013','4155013','','1','131','2018-01-27 11:10:27','2018-01-27 11:10:27');</t>
  </si>
  <si>
    <t>insert into users (nombre, email, email2, email3, telefono, telefono2, telefono3, estatus, id_cliente, created_at, updated_at) values ('Moisés Guerrero Pérez','m_g_o_23@hotmail.com','','','4359673','','','1','643','2018-01-27 11:10:27','2018-01-27 11:10:27');</t>
  </si>
  <si>
    <t>insert into users (nombre, email, email2, email3, telefono, telefono2, telefono3, estatus, id_cliente, created_at, updated_at) values ('Moldes Y Detalles, S.A De C.V.','prisachi@hotmail.com','','','','','','1','80','2018-01-27 11:10:27','2018-01-27 11:10:27');</t>
  </si>
  <si>
    <t>insert into users (nombre, email, email2, email3, telefono, telefono2, telefono3, estatus, id_cliente, created_at, updated_at) values ('Mónica Gabriela Lucero Holguín','mexico@interclase.com','','','6144401250','','','1','546','2018-01-27 11:10:27','2018-01-27 11:10:27');</t>
  </si>
  <si>
    <t>insert into users (nombre, email, email2, email3, telefono, telefono2, telefono3, estatus, id_cliente, created_at, updated_at) values ('Monica Hortencia Chacon Gomez','chaconmony@hotmail.com','','','614 430 0606','','','1','1013','2018-01-27 11:10:27','2018-01-27 11:10:27');</t>
  </si>
  <si>
    <t>insert into users (nombre, email, email2, email3, telefono, telefono2, telefono3, estatus, id_cliente, created_at, updated_at) values ('Monica Janette Galaviz Monarrez','','','','4173598','','','1','345','2018-01-27 11:10:27','2018-01-27 11:10:27');</t>
  </si>
  <si>
    <t>insert into users (nombre, email, email2, email3, telefono, telefono2, telefono3, estatus, id_cliente, created_at, updated_at) values ('Monico Galaviz','botaselmalcreado@hotmail.com','botaselmalcreado.leon@gmail.com','','','','','1','116','2018-01-27 11:10:27','2018-01-27 11:10:27');</t>
  </si>
  <si>
    <t>insert into users (nombre, email, email2, email3, telefono, telefono2, telefono3, estatus, id_cliente, created_at, updated_at) values ('Monico Galaviz Jurado','botaselmalcreado@hotmail.com','','','','','','1','345','2018-01-27 11:10:27','2018-01-27 11:10:27');</t>
  </si>
  <si>
    <t>insert into users (nombre, email, email2, email3, telefono, telefono2, telefono3, estatus, id_cliente, created_at, updated_at) values ('Moper','efrain.perez@mopermedical.com','monica.perez@mopermedical.com','','658 625 0426','6561994319','','1','728','2018-01-27 11:10:27','2018-01-27 11:10:27');</t>
  </si>
  <si>
    <t>insert into users (nombre, email, email2, email3, telefono, telefono2, telefono3, estatus, id_cliente, created_at, updated_at) values ('Moper Medical, S.A. De C.V.','monica.perez@mopermedical.com','','','4132514','614 427 13 01','413 0699','1','729','2018-01-27 11:10:27','2018-01-27 11:10:27');</t>
  </si>
  <si>
    <t>insert into users (nombre, email, email2, email3, telefono, telefono2, telefono3, estatus, id_cliente, created_at, updated_at) values ('Nancy Minerva Cisneros Medina','centro.onna@hotmail.com','','','614 4132524','','','1','783','2018-01-27 11:10:27','2018-01-27 11:10:27');</t>
  </si>
  <si>
    <t>insert into users (nombre, email, email2, email3, telefono, telefono2, telefono3, estatus, id_cliente, created_at, updated_at) values ('Nelly Joyce Quiñonez','n_joycep@hotmail.com','','','614 4244849','','','1','674','2018-01-27 11:10:27','2018-01-27 11:10:27');</t>
  </si>
  <si>
    <t>insert into users (nombre, email, email2, email3, telefono, telefono2, telefono3, estatus, id_cliente, created_at, updated_at) values ('Ninfa Duran','nduran@mykonos.com.mx','eoreilly@mykonos.com.mx','','614 4331540','','','1','753','2018-01-27 11:10:27','2018-01-27 11:10:27');</t>
  </si>
  <si>
    <t>insert into users (nombre, email, email2, email3, telefono, telefono2, telefono3, estatus, id_cliente, created_at, updated_at) values ('Ninfa Nohemi Montelongo Romero','m_ninfa@montelongo.com','','','614 4193947','648 422224','','1','136','2018-01-27 11:10:27','2018-01-27 11:10:27');</t>
  </si>
  <si>
    <t>insert into users (nombre, email, email2, email3, telefono, telefono2, telefono3, estatus, id_cliente, created_at, updated_at) values ('Nora Guadalupe Castañeda Villanueva','juank-eu@yahoo.com.mx','','','639 4 74 30 05','639 124 20 01','614 1 19 14 17','1','810','2018-01-27 11:10:27','2018-01-27 11:10:27');</t>
  </si>
  <si>
    <t>insert into users (nombre, email, email2, email3, telefono, telefono2, telefono3, estatus, id_cliente, created_at, updated_at) values ('Nora Manzano Alejandra Villa','noramt@hotmail.com','direccion@casasdecuidadodiario.org','','4130319','4134300','','1','157','2018-01-27 11:10:27','2018-01-27 11:10:27');</t>
  </si>
  <si>
    <t>insert into users (nombre, email, email2, email3, telefono, telefono2, telefono3, estatus, id_cliente, created_at, updated_at) values ('Nora Olivia Herrera Armendariz','nohaglz@hotmail.com','na_glz@hotmail.com','','425 01 56','614 176 15 08','','1','764','2018-01-27 11:10:27','2018-01-27 11:10:27');</t>
  </si>
  <si>
    <t>insert into users (nombre, email, email2, email3, telefono, telefono2, telefono3, estatus, id_cliente, created_at, updated_at) values ('Norma Alicia Saenz Rascon','hankpinko@hotmail.com','','','4156581','4234663','4886677','1','1043','2018-01-27 11:10:27','2018-01-27 11:10:27');</t>
  </si>
  <si>
    <t>insert into users (nombre, email, email2, email3, telefono, telefono2, telefono3, estatus, id_cliente, created_at, updated_at) values ('Norma Lerma Rodriguez','','','','','','','1','563','2018-01-27 11:10:27','2018-01-27 11:10:27');</t>
  </si>
  <si>
    <t>insert into users (nombre, email, email2, email3, telefono, telefono2, telefono3, estatus, id_cliente, created_at, updated_at) values ('Norma Lugo Muñoz','armony-61@live.com.mx','','','426-6498','426-7572','','1','422','2018-01-27 11:10:27','2018-01-27 11:10:27');</t>
  </si>
  <si>
    <t>insert into users (nombre, email, email2, email3, telefono, telefono2, telefono3, estatus, id_cliente, created_at, updated_at) values ('Novacordis S.C','','','','','','','1','393','2018-01-27 11:10:27','2018-01-27 11:10:27');</t>
  </si>
  <si>
    <t>insert into users (nombre, email, email2, email3, telefono, telefono2, telefono3, estatus, id_cliente, created_at, updated_at) values ('Nubia Lizette Romero Gutierrez','pure-fibre@hotmail.com','','','614 543 0906','','','1','877','2018-01-27 11:10:27','2018-01-27 11:10:27');</t>
  </si>
  <si>
    <t>insert into users (nombre, email, email2, email3, telefono, telefono2, telefono3, estatus, id_cliente, created_at, updated_at) values ('Nuestro Campo S. De R.L. De C.V.','nuestrocampo00@hotmail.com','nuestrocampo@prodigy.net.mx','','262-4588','','','1','768','2018-01-27 11:10:27','2018-01-27 11:10:27');</t>
  </si>
  <si>
    <t>insert into users (nombre, email, email2, email3, telefono, telefono2, telefono3, estatus, id_cliente, created_at, updated_at) values ('Nuestro Campo, S. De R. L. De C.V.','nuestrocampo00@hotmail.com','','','2624588','','','1','768','2018-01-27 11:10:27','2018-01-27 11:10:27');</t>
  </si>
  <si>
    <t>insert into users (nombre, email, email2, email3, telefono, telefono2, telefono3, estatus, id_cliente, created_at, updated_at) values ('Nuestro Campo, S. De R.L. De C.V.','nuestrocampo000@hotmail.com','','','262 45 88','614 199 62 86','','1','768','2018-01-27 11:10:27','2018-01-27 11:10:27');</t>
  </si>
  <si>
    <t>insert into users (nombre, email, email2, email3, telefono, telefono2, telefono3, estatus, id_cliente, created_at, updated_at) values ('Octavio Chavez Corral','luemar@live.com.mx','','','614 413 6856','','','1','326','2018-01-27 11:10:27','2018-01-27 11:10:27');</t>
  </si>
  <si>
    <t>insert into users (nombre, email, email2, email3, telefono, telefono2, telefono3, estatus, id_cliente, created_at, updated_at) values ('Octavio Heras Muñoz','','','','39657','','','1','947','2018-01-27 11:10:27','2018-01-27 11:10:27');</t>
  </si>
  <si>
    <t>insert into users (nombre, email, email2, email3, telefono, telefono2, telefono3, estatus, id_cliente, created_at, updated_at) values ('Octavio Rivas Villarreal','anaisrivasavila@gmail.com','','','413 80 91','614 154 62 08','','1','484','2018-01-27 11:10:27','2018-01-27 11:10:27');</t>
  </si>
  <si>
    <t>insert into users (nombre, email, email2, email3, telefono, telefono2, telefono3, estatus, id_cliente, created_at, updated_at) values ('Octavio Socorro Garcia Almeida','llopez@lacolina.com.mx','laura.lopez@lacolina.com.mx','','5755302','','','1','594','2018-01-27 11:10:27','2018-01-27 11:10:27');</t>
  </si>
  <si>
    <t>insert into users (nombre, email, email2, email3, telefono, telefono2, telefono3, estatus, id_cliente, created_at, updated_at) values ('Octavio Socorro Garcia Almeida','llopez@lacolina.com.mx;','laura.lopez@lacolina.com.mx','','4191001','419 1001','4102514','1','592','2018-01-27 11:10:27','2018-01-27 11:10:27');</t>
  </si>
  <si>
    <t>insert into users (nombre, email, email2, email3, telefono, telefono2, telefono3, estatus, id_cliente, created_at, updated_at) values ('Octavio Socorro Garcia Almeida','direccion@lacolina.com.mx','presidencia@lacolina.com.mx','luisarturo@calderonntrueba.com','4191001','419 1001','4102514','1','592','2018-01-27 11:10:27','2018-01-27 11:10:27');</t>
  </si>
  <si>
    <t>insert into users (nombre, email, email2, email3, telefono, telefono2, telefono3, estatus, id_cliente, created_at, updated_at) values ('Olga Marcela Yáñez Moreno','magentachihuahua@gmail.com','','','4300309','5434709','','1','664','2018-01-27 11:10:27','2018-01-27 11:10:27');</t>
  </si>
  <si>
    <t>insert into users (nombre, email, email2, email3, telefono, telefono2, telefono3, estatus, id_cliente, created_at, updated_at) values ('Oliva Ochoa Medina','olivia8a@hotmail.com','','','200-3447','','','1','824','2018-01-27 11:10:27','2018-01-27 11:10:27');</t>
  </si>
  <si>
    <t>insert into users (nombre, email, email2, email3, telefono, telefono2, telefono3, estatus, id_cliente, created_at, updated_at) values ('Oliva Porras Cueto','jazminxvvestidos@hotmail.com','','','614 406 62 41','614 184 4926','','1','555','2018-01-27 11:10:27','2018-01-27 11:10:27');</t>
  </si>
  <si>
    <t>insert into users (nombre, email, email2, email3, telefono, telefono2, telefono3, estatus, id_cliente, created_at, updated_at) values ('Olivia Aurora Navarrete Escalante','impacto00@hotmail.com','','','614 4137379','','','1','1077','2018-01-27 11:10:27','2018-01-27 11:10:27');</t>
  </si>
  <si>
    <t>insert into users (nombre, email, email2, email3, telefono, telefono2, telefono3, estatus, id_cliente, created_at, updated_at) values ('Olivia Porras Cueto','oliva_porras@hotmail.es','','','','','','1','274','2018-01-27 11:10:27','2018-01-27 11:10:27');</t>
  </si>
  <si>
    <t>insert into users (nombre, email, email2, email3, telefono, telefono2, telefono3, estatus, id_cliente, created_at, updated_at) values ('Omar Bazan Flores','abraham_bazan@hotmail.com','lizasensa@hotmail.com','','4144420','4948125','','1','241','2018-01-27 11:10:27','2018-01-27 11:10:27');</t>
  </si>
  <si>
    <t>insert into users (nombre, email, email2, email3, telefono, telefono2, telefono3, estatus, id_cliente, created_at, updated_at) values ('Omar Gerardo Andujo Mendoza','infantilo@terra.com','michelzarate@hotmail.com','','4130019','414 6621','','1','527','2018-01-27 11:10:27','2018-01-27 11:10:27');</t>
  </si>
  <si>
    <t>insert into users (nombre, email, email2, email3, telefono, telefono2, telefono3, estatus, id_cliente, created_at, updated_at) values ('Omar Manuel Barraza Padilla','omarbarraza@barrod.com.mx','','','4157294','','','1','884','2018-01-27 11:10:27','2018-01-27 11:10:27');</t>
  </si>
  <si>
    <t>insert into users (nombre, email, email2, email3, telefono, telefono2, telefono3, estatus, id_cliente, created_at, updated_at) values ('Omar Yasef Sigala Sanchez','yasef75@yahoo.es','','','415-0973','','','1','1101','2018-01-27 11:10:27','2018-01-27 11:10:27');</t>
  </si>
  <si>
    <t>insert into users (nombre, email, email2, email3, telefono, telefono2, telefono3, estatus, id_cliente, created_at, updated_at) values ('Orvil Gerardo Ramos Rodriguez','mono_ram@hotmail.com','','','','','','1','306','2018-01-27 11:10:27','2018-01-27 11:10:27');</t>
  </si>
  <si>
    <t>insert into users (nombre, email, email2, email3, telefono, telefono2, telefono3, estatus, id_cliente, created_at, updated_at) values ('Oscar Alejandro Garcia Flores','oagf@hotmail.com','','','656 615 43 02','','','1','142','2018-01-27 11:10:27','2018-01-27 11:10:27');</t>
  </si>
  <si>
    <t>insert into users (nombre, email, email2, email3, telefono, telefono2, telefono3, estatus, id_cliente, created_at, updated_at) values ('Oscar Cuellar Rosas','','','','','','','1','191','2018-01-27 11:10:27','2018-01-27 11:10:27');</t>
  </si>
  <si>
    <t>insert into users (nombre, email, email2, email3, telefono, telefono2, telefono3, estatus, id_cliente, created_at, updated_at) values ('Oscar Cuevas Quijada','','','','4110066','','','1','799','2018-01-27 11:10:27','2018-01-27 11:10:27');</t>
  </si>
  <si>
    <t>insert into users (nombre, email, email2, email3, telefono, telefono2, telefono3, estatus, id_cliente, created_at, updated_at) values ('Oscar Dominguez Torres','oscarcel_sa@hotmail.com','','','6255815780','','','1','800','2018-01-27 11:10:27','2018-01-27 11:10:27');</t>
  </si>
  <si>
    <t>insert into users (nombre, email, email2, email3, telefono, telefono2, telefono3, estatus, id_cliente, created_at, updated_at) values ('Oscar Emanuel Perez Angulo','oscar@compecer.com','contabilidad@dso.com.mx','','614 414-8030','614 426 5577 ext- 109','614 414-8031','1','324','2018-01-27 11:10:27','2018-01-27 11:10:27');</t>
  </si>
  <si>
    <t>insert into users (nombre, email, email2, email3, telefono, telefono2, telefono3, estatus, id_cliente, created_at, updated_at) values ('Oscar Emanuele Perez Angulo','oscar@compecer.com','contabilidad@dso.com.mx','','4 14 80 30','','','1','324','2018-01-27 11:10:27','2018-01-27 11:10:27');</t>
  </si>
  <si>
    <t>insert into users (nombre, email, email2, email3, telefono, telefono2, telefono3, estatus, id_cliente, created_at, updated_at) values ('Oscar Federico Legarreta Rothe','olega_15@hotmail.com','','','6144160408','','','1','518','2018-01-27 11:10:27','2018-01-27 11:10:27');</t>
  </si>
  <si>
    <t>insert into users (nombre, email, email2, email3, telefono, telefono2, telefono3, estatus, id_cliente, created_at, updated_at) values ('Oscar Garcia Martinez','oscar@mayoseguros.com','oscargarciaramirez@me.com','','416 91 36','4169137','4169138','1','250','2018-01-27 11:10:27','2018-01-27 11:10:27');</t>
  </si>
  <si>
    <t>insert into users (nombre, email, email2, email3, telefono, telefono2, telefono3, estatus, id_cliente, created_at, updated_at) values ('Oscar García Ramírez','','','','','','','1','956','2018-01-27 11:10:27','2018-01-27 11:10:27');</t>
  </si>
  <si>
    <t>insert into users (nombre, email, email2, email3, telefono, telefono2, telefono3, estatus, id_cliente, created_at, updated_at) values ('Oscar Garcia Ramirez','oscargarciaramirez@me.com','','','(614) 416-91-36 ext.20','614 142 11 36','','1','587','2018-01-27 11:10:27','2018-01-27 11:10:27');</t>
  </si>
  <si>
    <t>insert into users (nombre, email, email2, email3, telefono, telefono2, telefono3, estatus, id_cliente, created_at, updated_at) values ('Oscar Gardea','oscar@gardea.com.mx','','','(614) 201 08 95','201 08 93','','1','426','2018-01-27 11:10:27','2018-01-27 11:10:27');</t>
  </si>
  <si>
    <t>insert into users (nombre, email, email2, email3, telefono, telefono2, telefono3, estatus, id_cliente, created_at, updated_at) values ('Oscar Humberto Arámbula Saldivar','','','','','','','1','408','2018-01-27 11:10:27','2018-01-27 11:10:27');</t>
  </si>
  <si>
    <t>insert into users (nombre, email, email2, email3, telefono, telefono2, telefono3, estatus, id_cliente, created_at, updated_at) values ('Oscar Humberto Pasillas Villa','cementeriomascotas@gmail.com','','','420-3491','413-28-72','','1','967','2018-01-27 11:10:27','2018-01-27 11:10:27');</t>
  </si>
  <si>
    <t>insert into users (nombre, email, email2, email3, telefono, telefono2, telefono3, estatus, id_cliente, created_at, updated_at) values ('Oscar Humberto Rez Baylon','hperez@sapisa.com.mx','','','614 4153534','','','1','7','2018-01-27 11:10:27','2018-01-27 11:10:27');</t>
  </si>
  <si>
    <t>insert into users (nombre, email, email2, email3, telefono, telefono2, telefono3, estatus, id_cliente, created_at, updated_at) values ('Oscar Karim Bujaidar Mexsen','contaparral@hotmail.com','','','6275255600','','','1','1089','2018-01-27 11:10:27','2018-01-27 11:10:27');</t>
  </si>
  <si>
    <t>insert into users (nombre, email, email2, email3, telefono, telefono2, telefono3, estatus, id_cliente, created_at, updated_at) values ('Oscar Miguel Gardea Campos','oscarm@grupogardea.com.mx','marketing@gardea.com.mx','','6142010894 EXT. 113','6141389303','','1','426','2018-01-27 11:10:27','2018-01-27 11:10:27');</t>
  </si>
  <si>
    <t>insert into users (nombre, email, email2, email3, telefono, telefono2, telefono3, estatus, id_cliente, created_at, updated_at) values ('Carlos Ivan Luna B','oscarm@grupogardea.com.mx','marketing@gardea.com.mx','','6142010894','','','1','426','2018-01-27 11:10:27','2018-01-27 11:10:27');</t>
  </si>
  <si>
    <t>insert into users (nombre, email, email2, email3, telefono, telefono2, telefono3, estatus, id_cliente, created_at, updated_at) values ('Oscar Molina','omolina@sigmacc.mx','','','','','','1','980','2018-01-27 11:10:27','2018-01-27 11:10:27');</t>
  </si>
  <si>
    <t>insert into users (nombre, email, email2, email3, telefono, telefono2, telefono3, estatus, id_cliente, created_at, updated_at) values ('Oscar Octavio Gardea Acosta','oscar@gardea.com.mx','','','2010895','2010893','','1','426','2018-01-27 11:10:27','2018-01-27 11:10:27');</t>
  </si>
  <si>
    <t>insert into users (nombre, email, email2, email3, telefono, telefono2, telefono3, estatus, id_cliente, created_at, updated_at) values ('Pablo Ignacio Simmons Suarez','info@nirayoga.mx','','','4144144','','','1','761','2018-01-27 11:10:27','2018-01-27 11:10:27');</t>
  </si>
  <si>
    <t>insert into users (nombre, email, email2, email3, telefono, telefono2, telefono3, estatus, id_cliente, created_at, updated_at) values ('Paloma Yadira Ruiz Granados','','','','','','','1','44','2018-01-27 11:10:27','2018-01-27 11:10:27');</t>
  </si>
  <si>
    <t>insert into users (nombre, email, email2, email3, telefono, telefono2, telefono3, estatus, id_cliente, created_at, updated_at) values ('Palooma Adriana Escalante Rodriguez','santa_rosa@hotmail.com','','','6141788924','','','1','194','2018-01-27 11:10:27','2018-01-27 11:10:27');</t>
  </si>
  <si>
    <t>insert into users (nombre, email, email2, email3, telefono, telefono2, telefono3, estatus, id_cliente, created_at, updated_at) values ('Pamela Tovar','daniel.cordero@corderoboots.com.mx','','','4 21 05 75','614 53 34 05','','1','835','2018-01-27 11:10:27','2018-01-27 11:10:27');</t>
  </si>
  <si>
    <t>insert into users (nombre, email, email2, email3, telefono, telefono2, telefono3, estatus, id_cliente, created_at, updated_at) values ('Paola Aracely Ochoa Santini','paochoa1@hotmail.com','','','614 4400716','','','1','843','2018-01-27 11:10:27','2018-01-27 11:10:27');</t>
  </si>
  <si>
    <t>insert into users (nombre, email, email2, email3, telefono, telefono2, telefono3, estatus, id_cliente, created_at, updated_at) values ('Paola Gabriela Granillo Cereceres','mgranillo@proyectatour.com','administracion@proyectatour.com','','2618435','','','1','875','2018-01-27 11:10:27','2018-01-27 11:10:27');</t>
  </si>
  <si>
    <t>insert into users (nombre, email, email2, email3, telefono, telefono2, telefono3, estatus, id_cliente, created_at, updated_at) values ('Paola Patricia Castrezana Gonzalez','','','','6144111575','','','1','540','2018-01-27 11:10:27','2018-01-27 11:10:27');</t>
  </si>
  <si>
    <t>insert into users (nombre, email, email2, email3, telefono, telefono2, telefono3, estatus, id_cliente, created_at, updated_at) values ('Patrcio Alejandro Padilla Favela','alejandropadillafavela@hotmail.com','','','662-208-0179','662-217-0909','','1','1028','2018-01-27 11:10:27','2018-01-27 11:10:27');</t>
  </si>
  <si>
    <t>insert into users (nombre, email, email2, email3, telefono, telefono2, telefono3, estatus, id_cliente, created_at, updated_at) values ('Patricia De La Fuente Lopez','colegio.bruselas@hotmail.com,','','','4 26 79 22','614 2 43 79 74','6622080294','1','219','2018-01-27 11:10:27','2018-01-27 11:10:27');</t>
  </si>
  <si>
    <t>insert into users (nombre, email, email2, email3, telefono, telefono2, telefono3, estatus, id_cliente, created_at, updated_at) values ('Patricia Estrada Ruiz','pat_estrada@hotmail.com','','','4187070','','','1','477','2018-01-27 11:10:27','2018-01-27 11:10:27');</t>
  </si>
  <si>
    <t>insert into users (nombre, email, email2, email3, telefono, telefono2, telefono3, estatus, id_cliente, created_at, updated_at) values ('Patricia Graciela Morales Peña','jcorral@aquavital.com.mx','','','417-1616','','','1','49','2018-01-27 11:10:27','2018-01-27 11:10:27');</t>
  </si>
  <si>
    <t>insert into users (nombre, email, email2, email3, telefono, telefono2, telefono3, estatus, id_cliente, created_at, updated_at) values ('Patricio Alejandro Padilla Favela','alejandropadillafavela@hotmail.com','','','614 5434036','','','1','1028','2018-01-27 11:10:27','2018-01-27 11:10:27');</t>
  </si>
  <si>
    <t>insert into users (nombre, email, email2, email3, telefono, telefono2, telefono3, estatus, id_cliente, created_at, updated_at) values ('Paulo Cesar Reyes Nevarez','paulo_reyes@hotmail.com','','','614 4234824','','','1','809','2018-01-27 11:10:27','2018-01-27 11:10:27');</t>
  </si>
  <si>
    <t>insert into users (nombre, email, email2, email3, telefono, telefono2, telefono3, estatus, id_cliente, created_at, updated_at) values ('Pedro Balderrama Duran','administracion@montacargasysm.com','','','','','','1','725','2018-01-27 11:10:27','2018-01-27 11:10:27');</t>
  </si>
  <si>
    <t>insert into users (nombre, email, email2, email3, telefono, telefono2, telefono3, estatus, id_cliente, created_at, updated_at) values ('Pedro Burciaga Melendez','pburciaga@gmail.com','ventas@tyme.com.mx','','614 4401240','614 4 10 14 15','','1','507','2018-01-27 11:10:27','2018-01-27 11:10:27');</t>
  </si>
  <si>
    <t>insert into users (nombre, email, email2, email3, telefono, telefono2, telefono3, estatus, id_cliente, created_at, updated_at) values ('Pedro Pinocely Chavez','direccion@pepepizza.com.mx','','','614 482-4066','614 200-0766','','1','831','2018-01-27 11:10:27','2018-01-27 11:10:27');</t>
  </si>
  <si>
    <t>insert into users (nombre, email, email2, email3, telefono, telefono2, telefono3, estatus, id_cliente, created_at, updated_at) values ('Pedro Pinocely Chavez','direccion@pepepizza.com.mx','mdavila@pepepizza.com.mx','','4824066','2000766','','1','831','2018-01-27 11:10:27','2018-01-27 11:10:27');</t>
  </si>
  <si>
    <t>insert into users (nombre, email, email2, email3, telefono, telefono2, telefono3, estatus, id_cliente, created_at, updated_at) values ('Pedro Pinoncely Chavez','','','','','','','1','831','2018-01-27 11:10:27','2018-01-27 11:10:27');</t>
  </si>
  <si>
    <t>insert into users (nombre, email, email2, email3, telefono, telefono2, telefono3, estatus, id_cliente, created_at, updated_at) values ('Pedro Wiebe Thiessen','peterwiebe@live.com.mx','','','6251279017','','','1','680','2018-01-27 11:10:27','2018-01-27 11:10:27');</t>
  </si>
  <si>
    <t>insert into users (nombre, email, email2, email3, telefono, telefono2, telefono3, estatus, id_cliente, created_at, updated_at) values ('Perla Ileana Rivera Chavira','privera@cocinarte.com.mx','jrivera@cocinarte.com.mx','vinculacion@cocinarte.com.mx','415-0100','','','1','214','2018-01-27 11:10:27','2018-01-27 11:10:27');</t>
  </si>
  <si>
    <t>insert into users (nombre, email, email2, email3, telefono, telefono2, telefono3, estatus, id_cliente, created_at, updated_at) values ('Perla Tarango Najera','kpelo_25@hotmailcom','','','4300750','','','1','945','2018-01-27 11:10:27','2018-01-27 11:10:27');</t>
  </si>
  <si>
    <t>insert into users (nombre, email, email2, email3, telefono, telefono2, telefono3, estatus, id_cliente, created_at, updated_at) values ('Peter Blatz Krhan','peterblatz@hotmail.com','','','625 688 0967','','','1','135','2018-01-27 11:10:27','2018-01-27 11:10:27');</t>
  </si>
  <si>
    <t>insert into users (nombre, email, email2, email3, telefono, telefono2, telefono3, estatus, id_cliente, created_at, updated_at) values ('Peter Friessen Penner','w@hausbau.mx','katia@hausbau.mx','','6255877191','6255877193','045 625 1055303','1','485','2018-01-27 11:10:27','2018-01-27 11:10:27');</t>
  </si>
  <si>
    <t>insert into users (nombre, email, email2, email3, telefono, telefono2, telefono3, estatus, id_cliente, created_at, updated_at) values ('Cornelius Froese Unger','msgproyectos@hotmail.com','www.manufacturerafroes.com','','','','','1','661','2018-01-27 11:10:27','2018-01-27 11:10:27');</t>
  </si>
  <si>
    <t>insert into users (nombre, email, email2, email3, telefono, telefono2, telefono3, estatus, id_cliente, created_at, updated_at) values ('Peter Froese Martens','mfgproyectos@hotmail.com','','','396576255865220','6255863350','6251069849','1','679','2018-01-27 11:10:27','2018-01-27 11:10:27');</t>
  </si>
  <si>
    <t>insert into users (nombre, email, email2, email3, telefono, telefono2, telefono3, estatus, id_cliente, created_at, updated_at) values ('Jose Olguin','mfgproyectos@hotmail.com','','','396576255865220','6251069849','6255863350','1','679','2018-01-27 11:10:27','2018-01-27 11:10:27');</t>
  </si>
  <si>
    <t>insert into users (nombre, email, email2, email3, telefono, telefono2, telefono3, estatus, id_cliente, created_at, updated_at) values ('Peter Olfer Krahn','ucacsa@ucacsa.com.mx','','','625 5 90 28 00','625 5 90 28 00','','1','1080','2018-01-27 11:10:27','2018-01-27 11:10:27');</t>
  </si>
  <si>
    <t>insert into users (nombre, email, email2, email3, telefono, telefono2, telefono3, estatus, id_cliente, created_at, updated_at) values ('Peter Peters Dick Contacto Luis Aguirre','tigre6@prodigy.net.mx','','','01 625 586 51 86','','','1','1073','2018-01-27 11:10:27','2018-01-27 11:10:27');</t>
  </si>
  <si>
    <t>insert into users (nombre, email, email2, email3, telefono, telefono2, telefono3, estatus, id_cliente, created_at, updated_at) values ('Priscila Maria Castillo Herrera, Gloria Gabriea Castillo Herrera','gabriela4705@live.com','','','614 218 9253','','','1','622','2018-01-27 11:10:27','2018-01-27 11:10:27');</t>
  </si>
  <si>
    <t>insert into users (nombre, email, email2, email3, telefono, telefono2, telefono3, estatus, id_cliente, created_at, updated_at) values ('Ing. Martina Trillo','leroy@gruposierraverde.com','','','659-576-60-90','','','1','979','2018-01-27 11:10:27','2018-01-27 11:10:27');</t>
  </si>
  <si>
    <t>insert into users (nombre, email, email2, email3, telefono, telefono2, telefono3, estatus, id_cliente, created_at, updated_at) values ('Ma De La Luz Martínez García','compras@pasaford.com.mx','','','6144423064','','','1','821','2018-01-27 11:10:27','2018-01-27 11:10:27');</t>
  </si>
  <si>
    <t>insert into users (nombre, email, email2, email3, telefono, telefono2, telefono3, estatus, id_cliente, created_at, updated_at) values ('Promotora De Proyectos Ansa, S.A. De C.V. Sofom E.N.R.','antoniosalomon@yahoo.com.mx,','','','6141421932','','','1','1076','2018-01-27 11:10:27','2018-01-27 11:10:27');</t>
  </si>
  <si>
    <t>insert into users (nombre, email, email2, email3, telefono, telefono2, telefono3, estatus, id_cliente, created_at, updated_at) values ('Gilberto González Russek','gilgor@prodigy.net.mx','','','4174921','4172986','','1','409','2018-01-27 11:10:27','2018-01-27 11:10:27');</t>
  </si>
  <si>
    <t>insert into users (nombre, email, email2, email3, telefono, telefono2, telefono3, estatus, id_cliente, created_at, updated_at) values ('Rafael Almanza Mata','asaderos_almanza@hotmail.com','','','639 473 37 76','','','1','882','2018-01-27 11:10:27','2018-01-27 11:10:27');</t>
  </si>
  <si>
    <t>insert into users (nombre, email, email2, email3, telefono, telefono2, telefono3, estatus, id_cliente, created_at, updated_at) values ('Rafael Caballero Garcia','caballero1@latinmail.com','','','2243034','2070616','','1','317','2018-01-27 11:10:27','2018-01-27 11:10:27');</t>
  </si>
  <si>
    <t>insert into users (nombre, email, email2, email3, telefono, telefono2, telefono3, estatus, id_cliente, created_at, updated_at) values ('Rafael Edgardo Montilla Rodriguez','','','','4181911','','','1','727','2018-01-27 11:10:27','2018-01-27 11:10:27');</t>
  </si>
  <si>
    <t>insert into users (nombre, email, email2, email3, telefono, telefono2, telefono3, estatus, id_cliente, created_at, updated_at) values ('Rafael Elizondo Ramirez','selectoselizondo@hotmail.com','','','614 4208811','','','1','963','2018-01-27 11:10:27','2018-01-27 11:10:27');</t>
  </si>
  <si>
    <t>insert into users (nombre, email, email2, email3, telefono, telefono2, telefono3, estatus, id_cliente, created_at, updated_at) values ('Rafael Fernando Moraga Monroy','mvz.isis.moraga@gmail.com','','','6144183018','','','1','167','2018-01-27 11:10:27','2018-01-27 11:10:27');</t>
  </si>
  <si>
    <t>insert into users (nombre, email, email2, email3, telefono, telefono2, telefono3, estatus, id_cliente, created_at, updated_at) values ('Rafael Garcia Aranda','aguadey@prodigy.net.mx','aguadey@hotmail.com','','6484621550','','','1','23','2018-01-27 11:10:27','2018-01-27 11:10:27');</t>
  </si>
  <si>
    <t>insert into users (nombre, email, email2, email3, telefono, telefono2, telefono3, estatus, id_cliente, created_at, updated_at) values ('Rafael Garza Lozano','rafaga7@hotmail.com','','','(867) 71 53355','','','1','1055','2018-01-27 11:10:27','2018-01-27 11:10:27');</t>
  </si>
  <si>
    <t>insert into users (nombre, email, email2, email3, telefono, telefono2, telefono3, estatus, id_cliente, created_at, updated_at) values ('Rafael Montilla','','','','4181911','','','1','727','2018-01-27 11:10:27','2018-01-27 11:10:27');</t>
  </si>
  <si>
    <t>insert into users (nombre, email, email2, email3, telefono, telefono2, telefono3, estatus, id_cliente, created_at, updated_at) values ('Ramon Enrique Lozoya','direccion@barbacoaelcampeon.com,','recepcion@barbacoaelcampeon.com','','2000501','614 2781211','','1','88','2018-01-27 11:10:27','2018-01-27 11:10:27');</t>
  </si>
  <si>
    <t>insert into users (nombre, email, email2, email3, telefono, telefono2, telefono3, estatus, id_cliente, created_at, updated_at) values ('Mayra Almeida','ramon.f.aguirre@ervilla.com','','','6275230617','','','1','907','2018-01-27 11:10:27','2018-01-27 11:10:27');</t>
  </si>
  <si>
    <t>insert into users (nombre, email, email2, email3, telefono, telefono2, telefono3, estatus, id_cliente, created_at, updated_at) values ('Ramon Fernando Fernandez Lara','','','','437-0316','410-3610','216-29-59','1','343','2018-01-27 11:10:27','2018-01-27 11:10:27');</t>
  </si>
  <si>
    <t>insert into users (nombre, email, email2, email3, telefono, telefono2, telefono3, estatus, id_cliente, created_at, updated_at) values ('Ramona Maria Elena Villalba Nuñez','acerosepc@eninfinitum.com','','','614 4 21 32 00','','','1','11','2018-01-27 11:10:27','2018-01-27 11:10:27');</t>
  </si>
  <si>
    <t>insert into users (nombre, email, email2, email3, telefono, telefono2, telefono3, estatus, id_cliente, created_at, updated_at) values ('Randell Ruben Reimer Penner','randellreimer@yahoo.com','','','6251216204','','','1','539','2018-01-27 11:10:27','2018-01-27 11:10:27');</t>
  </si>
  <si>
    <t>insert into users (nombre, email, email2, email3, telefono, telefono2, telefono3, estatus, id_cliente, created_at, updated_at) values ('Vanesa Herlinda Ramirez Prieto','','','','','','','1','989','2018-01-27 11:10:27','2018-01-27 11:10:27');</t>
  </si>
  <si>
    <t>insert into users (nombre, email, email2, email3, telefono, telefono2, telefono3, estatus, id_cliente, created_at, updated_at) values ('Raul Alberto Ramirez Perez','ilkigra@gmail.com','kkarav@gmail.com','','614 4170927','','','1','256','2018-01-27 11:10:27','2018-01-27 11:10:27');</t>
  </si>
  <si>
    <t>insert into users (nombre, email, email2, email3, telefono, telefono2, telefono3, estatus, id_cliente, created_at, updated_at) values ('Raul Daniel Flores Aguirre','rauldaniel_fa@hotmail.com','','','6142115614','','','1','634','2018-01-27 11:10:27','2018-01-27 11:10:27');</t>
  </si>
  <si>
    <t>insert into users (nombre, email, email2, email3, telefono, telefono2, telefono3, estatus, id_cliente, created_at, updated_at) values ('Raul Ernesto Estrada Morales','productosdelarbol@hotmail.com','','','413-4304','','','1','869','2018-01-27 11:10:27','2018-01-27 11:10:27');</t>
  </si>
  <si>
    <t>insert into users (nombre, email, email2, email3, telefono, telefono2, telefono3, estatus, id_cliente, created_at, updated_at) values ('Raul Guereque Rodriguez','rguereque@hotmail.com','rguereque@prodigy.com','distpanal@hotmail.com','4923010','16144923010','','1','883','2018-01-27 11:10:27','2018-01-27 11:10:27');</t>
  </si>
  <si>
    <t>insert into users (nombre, email, email2, email3, telefono, telefono2, telefono3, estatus, id_cliente, created_at, updated_at) values ('Raul Javier Cota Arizmendi','javiercotaarizmendi@yahoo.com.mx','jabril75@hotmail.com','cavila@alimentoscompletos.com','414-3852','','','1','32','2018-01-27 11:10:27','2018-01-27 11:10:27');</t>
  </si>
  <si>
    <t>insert into users (nombre, email, email2, email3, telefono, telefono2, telefono3, estatus, id_cliente, created_at, updated_at) values ('Raul Orpinel Guerra','rorpinel@prodigy.net.mx,','rorpinelg@gmail.com','','4138386','','','1','795','2018-01-27 11:10:27','2018-01-27 11:10:27');</t>
  </si>
  <si>
    <t>insert into users (nombre, email, email2, email3, telefono, telefono2, telefono3, estatus, id_cliente, created_at, updated_at) values ('Raul Orpinel Guerra, Martha','rorpinel@prodigy.net.mx','','','413-8386','614-184-6129','','1','630','2018-01-27 11:10:27','2018-01-27 11:10:27');</t>
  </si>
  <si>
    <t>insert into users (nombre, email, email2, email3, telefono, telefono2, telefono3, estatus, id_cliente, created_at, updated_at) values ('Raymundo Andres Cardona Villareal','','','','','','','1','13','2018-01-27 11:10:27','2018-01-27 11:10:27');</t>
  </si>
  <si>
    <t>insert into users (nombre, email, email2, email3, telefono, telefono2, telefono3, estatus, id_cliente, created_at, updated_at) values ('Raymundo Andres Cardona Villarreal','','','','','','','1','13','2018-01-27 11:10:27','2018-01-27 11:10:27');</t>
  </si>
  <si>
    <t>insert into users (nombre, email, email2, email3, telefono, telefono2, telefono3, estatus, id_cliente, created_at, updated_at) values ('José Luis Blanco Madrid','polet_zap@hotmail.com','pep_e@hotmail.com','','6144233237','','','1','632','2018-01-27 11:10:27','2018-01-27 11:10:27');</t>
  </si>
  <si>
    <t>insert into users (nombre, email, email2, email3, telefono, telefono2, telefono3, estatus, id_cliente, created_at, updated_at) values ('Rendell Ruben Reimer Penner','rendellreimer@yahoo.com','','','6251216204','','','1','539','2018-01-27 11:10:27','2018-01-27 11:10:27');</t>
  </si>
  <si>
    <t>insert into users (nombre, email, email2, email3, telefono, telefono2, telefono3, estatus, id_cliente, created_at, updated_at) values ('Rene Alfredo Canales Rios','renca@prodigy.net.mx','rencach@prodigy.net.mx','','415-9796','415-3305','','1','905','2018-01-27 11:10:27','2018-01-27 11:10:27');</t>
  </si>
  <si>
    <t>insert into users (nombre, email, email2, email3, telefono, telefono2, telefono3, estatus, id_cliente, created_at, updated_at) values ('Rene Gomez Esparza','memomedina45@hotmail.com','','','625 104 2921','','','1','964','2018-01-27 11:10:27','2018-01-27 11:10:27');</t>
  </si>
  <si>
    <t>insert into users (nombre, email, email2, email3, telefono, telefono2, telefono3, estatus, id_cliente, created_at, updated_at) values ('Rene Loya Enriquez','rloya@kautec.com.mx','','','614 423 1640','','','1','574','2018-01-27 11:10:27','2018-01-27 11:10:27');</t>
  </si>
  <si>
    <t>insert into users (nombre, email, email2, email3, telefono, telefono2, telefono3, estatus, id_cliente, created_at, updated_at) values ('Rene Perez Quezada','acmsa09@hotmail.com','','','614 4466253','','','1','719','2018-01-27 11:10:27','2018-01-27 11:10:27');</t>
  </si>
  <si>
    <t>insert into users (nombre, email, email2, email3, telefono, telefono2, telefono3, estatus, id_cliente, created_at, updated_at) values ('Reynaldo Valenzuela Zubiate','rvalenzuela@sertei.com','','','498-9872','','','1','971','2018-01-27 11:10:27','2018-01-27 11:10:27');</t>
  </si>
  <si>
    <t>insert into users (nombre, email, email2, email3, telefono, telefono2, telefono3, estatus, id_cliente, created_at, updated_at) values ('Otto Urias Gomez','comercial_urias@hotmail.com','','','639 4731982','639 1370119','','1','227','2018-01-27 11:10:27','2018-01-27 11:10:27');</t>
  </si>
  <si>
    <t>insert into users (nombre, email, email2, email3, telefono, telefono2, telefono3, estatus, id_cliente, created_at, updated_at) values ('Ricardo Alonso Estrada Rubio','','','','','','','1','424','2018-01-27 11:10:27','2018-01-27 11:10:27');</t>
  </si>
  <si>
    <t>insert into users (nombre, email, email2, email3, telefono, telefono2, telefono3, estatus, id_cliente, created_at, updated_at) values ('Ricardo Antonio Mercado Avila','','','','','','','1','873','2018-01-27 11:10:27','2018-01-27 11:10:27');</t>
  </si>
  <si>
    <t>insert into users (nombre, email, email2, email3, telefono, telefono2, telefono3, estatus, id_cliente, created_at, updated_at) values ('Ricardo Arnulfo Valdez Soberanes','','','','','','','1','328','2018-01-27 11:10:27','2018-01-27 11:10:27');</t>
  </si>
  <si>
    <t>insert into users (nombre, email, email2, email3, telefono, telefono2, telefono3, estatus, id_cliente, created_at, updated_at) values ('Ricardo Arnulfo Valdez Soberanez','gerencia@ecofumigaciones.com.mx','','','6221030018','','','1','328','2018-01-27 11:10:27','2018-01-27 11:10:27');</t>
  </si>
  <si>
    <t>insert into users (nombre, email, email2, email3, telefono, telefono2, telefono3, estatus, id_cliente, created_at, updated_at) values ('Ricardo Ayub','rayub@gmail.com','','','6141567262','','','1','1146','2018-01-27 11:10:27','2018-01-27 11:10:27');</t>
  </si>
  <si>
    <t>insert into users (nombre, email, email2, email3, telefono, telefono2, telefono3, estatus, id_cliente, created_at, updated_at) values ('Ricardo Balderrama Loustaunau','apego06@hotmail.com','','','','','','1','281','2018-01-27 11:10:27','2018-01-27 11:10:27');</t>
  </si>
  <si>
    <t>insert into users (nombre, email, email2, email3, telefono, telefono2, telefono3, estatus, id_cliente, created_at, updated_at) values ('Ricardo Barreto Perez','jorgeb@ajesa.com.mx','','','424 50 69','6141421444','424 4918','1','26','2018-01-27 11:10:27','2018-01-27 11:10:27');</t>
  </si>
  <si>
    <t>insert into users (nombre, email, email2, email3, telefono, telefono2, telefono3, estatus, id_cliente, created_at, updated_at) values ('Ricardo Carrillo Franco','','','','','','','1','635','2018-01-27 11:10:27','2018-01-27 11:10:27');</t>
  </si>
  <si>
    <t>insert into users (nombre, email, email2, email3, telefono, telefono2, telefono3, estatus, id_cliente, created_at, updated_at) values ('Ricardo Cortes','ricky_cortes87@hotmail.com','','','6141000979','','','1','995','2018-01-27 11:10:27','2018-01-27 11:10:27');</t>
  </si>
  <si>
    <t>insert into users (nombre, email, email2, email3, telefono, telefono2, telefono3, estatus, id_cliente, created_at, updated_at) values ('Ricardo De La Rosa Arroyo','ricardodelarosa@hotmail.com','gerencia@install.com.mx','','614 4265828','614 2332041','','1','534','2018-01-27 11:10:27','2018-01-27 11:10:27');</t>
  </si>
  <si>
    <t>insert into users (nombre, email, email2, email3, telefono, telefono2, telefono3, estatus, id_cliente, created_at, updated_at) values ('Ricardo Enrique Yu Trueba','enrique@comerciobasico.com','','','656 614 82 25','','','1','602','2018-01-27 11:10:27','2018-01-27 11:10:27');</t>
  </si>
  <si>
    <t>insert into users (nombre, email, email2, email3, telefono, telefono2, telefono3, estatus, id_cliente, created_at, updated_at) values ('Ricardo Estefan Miller Benavides','millerautoclimas@prodigy.net.mx','','','414 20 07','4 13 04 60','','1','714','2018-01-27 11:10:27','2018-01-27 11:10:27');</t>
  </si>
  <si>
    <t>insert into users (nombre, email, email2, email3, telefono, telefono2, telefono3, estatus, id_cliente, created_at, updated_at) values ('Ricardo Francisco Solis Avila','seycomchihuahua@hotmail.com','','','419-3000','419-2480','614-184-7598','1','975','2018-01-27 11:10:27','2018-01-27 11:10:27');</t>
  </si>
  <si>
    <t>insert into users (nombre, email, email2, email3, telefono, telefono2, telefono3, estatus, id_cliente, created_at, updated_at) values ('Ricardo Gonzalez Rodriguez','audio_express@hotmail.com','','','4261626','','','1','69','2018-01-27 11:10:27','2018-01-27 11:10:27');</t>
  </si>
  <si>
    <t>insert into users (nombre, email, email2, email3, telefono, telefono2, telefono3, estatus, id_cliente, created_at, updated_at) values ('Ricardo González Rodriguez','audio_express@hotmail.com','','','4261626','','','1','68','2018-01-27 11:10:27','2018-01-27 11:10:27');</t>
  </si>
  <si>
    <t>insert into users (nombre, email, email2, email3, telefono, telefono2, telefono3, estatus, id_cliente, created_at, updated_at) values ('Ricardo González Rodríguez','audio_express@hotmail.com','','','4261626','','','1','68','2018-01-27 11:10:27','2018-01-27 11:10:27');</t>
  </si>
  <si>
    <t>insert into users (nombre, email, email2, email3, telefono, telefono2, telefono3, estatus, id_cliente, created_at, updated_at) values ('Ricardo Ivan Hernandez Escudero','','','','','','','1','987','2018-01-27 11:10:27','2018-01-27 11:10:27');</t>
  </si>
  <si>
    <t>insert into users (nombre, email, email2, email3, telefono, telefono2, telefono3, estatus, id_cliente, created_at, updated_at) values ('Ricardo Miguel Martínez Rocha','rickymartinezr@gmail.com','','','6141513747','','','1','914','2018-01-27 11:10:27','2018-01-27 11:10:27');</t>
  </si>
  <si>
    <t>insert into users (nombre, email, email2, email3, telefono, telefono2, telefono3, estatus, id_cliente, created_at, updated_at) values ('Ricardo Salinas Lozano','r.ricsa@hotmail.com','','','614 2008595','','','1','919','2018-01-27 11:10:27','2018-01-27 11:10:27');</t>
  </si>
  <si>
    <t>insert into users (nombre, email, email2, email3, telefono, telefono2, telefono3, estatus, id_cliente, created_at, updated_at) values ('Ricardo Valles Alvelais','rubenvalenzuela@desarrolloviva.com','','','410 0339','4466666','','1','557','2018-01-27 11:10:27','2018-01-27 11:10:27');</t>
  </si>
  <si>
    <t>insert into users (nombre, email, email2, email3, telefono, telefono2, telefono3, estatus, id_cliente, created_at, updated_at) values ('Ricardo Verdin De Los Santos','','','','6255840183','','','1','474','2018-01-27 11:10:27','2018-01-27 11:10:27');</t>
  </si>
  <si>
    <t>insert into users (nombre, email, email2, email3, telefono, telefono2, telefono3, estatus, id_cliente, created_at, updated_at) values ('Rita Beatriz Olague Gallegos','bibiana_pastel01@hotmail.com','','','413 7761','614 2475180','','1','811','2018-01-27 11:10:27','2018-01-27 11:10:27');</t>
  </si>
  <si>
    <t>insert into users (nombre, email, email2, email3, telefono, telefono2, telefono3, estatus, id_cliente, created_at, updated_at) values ('Roberto Carballo Galicia','mv-carballo@hotmail','','','614 4351389','','','1','747','2018-01-27 11:10:27','2018-01-27 11:10:27');</t>
  </si>
  <si>
    <t>insert into users (nombre, email, email2, email3, telefono, telefono2, telefono3, estatus, id_cliente, created_at, updated_at) values ('Roberto Ortiz','roy1949@hotmail.com','','','6144134692','','','1','24','2018-01-27 11:10:27','2018-01-27 11:10:27');</t>
  </si>
  <si>
    <t>insert into users (nombre, email, email2, email3, telefono, telefono2, telefono3, estatus, id_cliente, created_at, updated_at) values ('Roberto Ortiz Salvador','cuter32@hotmail.com','roberto_yapor@hotmail.com','roy1949@hotmail.com','614 427 13 06','','','1','1010','2018-01-27 11:10:27','2018-01-27 11:10:27');</t>
  </si>
  <si>
    <t>insert into users (nombre, email, email2, email3, telefono, telefono2, telefono3, estatus, id_cliente, created_at, updated_at) values ('Roberto Ortiz Yapor','roberto_yapor@hotmail.com','','','29-3300 EXT. 17086','413-4692','','1','1030','2018-01-27 11:10:27','2018-01-27 11:10:27');</t>
  </si>
  <si>
    <t>insert into users (nombre, email, email2, email3, telefono, telefono2, telefono3, estatus, id_cliente, created_at, updated_at) values ('Roberto Sergio Morales Maldonado','rober_2030@hotmail.com','','','614 2902891','614 414-8943','614 293-7332','1','315','2018-01-27 11:10:27','2018-01-27 11:10:27');</t>
  </si>
  <si>
    <t>insert into users (nombre, email, email2, email3, telefono, telefono2, telefono3, estatus, id_cliente, created_at, updated_at) values ('Roberto Zapata Chavez','jesiel@solucionesricoh.com','','','614 4 82 38 00','','','1','862','2018-01-27 11:10:27','2018-01-27 11:10:27');</t>
  </si>
  <si>
    <t>insert into users (nombre, email, email2, email3, telefono, telefono2, telefono3, estatus, id_cliente, created_at, updated_at) values ('Rodolfo Elias Calderon Mitlich','rodolfo@hotmail.com','','','4182639','4117649','','1','1140','2018-01-27 11:10:27','2018-01-27 11:10:27');</t>
  </si>
  <si>
    <t>insert into users (nombre, email, email2, email3, telefono, telefono2, telefono3, estatus, id_cliente, created_at, updated_at) values ('Rodolfo Erensto Muela Gurrola','serviciosk9@live.com.mx','','','614 45936 43','614 436 1013','','1','743','2018-01-27 11:10:27','2018-01-27 11:10:27');</t>
  </si>
  <si>
    <t>insert into users (nombre, email, email2, email3, telefono, telefono2, telefono3, estatus, id_cliente, created_at, updated_at) values ('Rodolfo Ernesto Muela Gurrola','buzon@muelak9.com','','','45936 43','4361013','6144068229','1','743','2018-01-27 11:10:27','2018-01-27 11:10:27');</t>
  </si>
  <si>
    <t>insert into users (nombre, email, email2, email3, telefono, telefono2, telefono3, estatus, id_cliente, created_at, updated_at) values ('Rodolfo Landa Parra','','','','','','','1','545','2018-01-27 11:10:27','2018-01-27 11:10:27');</t>
  </si>
  <si>
    <t>insert into users (nombre, email, email2, email3, telefono, telefono2, telefono3, estatus, id_cliente, created_at, updated_at) values ('Rodrigo Arias Ramos','rodrigo@elpaliacate.com','rodrigoariasr@hotmail.com','','411 7228','4161697','','1','349','2018-01-27 11:10:27','2018-01-27 11:10:27');</t>
  </si>
  <si>
    <t>insert into users (nombre, email, email2, email3, telefono, telefono2, telefono3, estatus, id_cliente, created_at, updated_at) values ('Rodrigo Mesta Falomir','rodrigo.mesta@gmail.com','','','6141680534','','','1','239','2018-01-27 11:10:27','2018-01-27 11:10:27');</t>
  </si>
  <si>
    <t>insert into users (nombre, email, email2, email3, telefono, telefono2, telefono3, estatus, id_cliente, created_at, updated_at) values ('Rodrigo Saenz Silva','','','','541-10-00','','','1','217','2018-01-27 11:10:27','2018-01-27 11:10:27');</t>
  </si>
  <si>
    <t>insert into users (nombre, email, email2, email3, telefono, telefono2, telefono3, estatus, id_cliente, created_at, updated_at) values ('Rodrigo Villareal','roy@dango-e.com','','','16142920182','','','1','275','2018-01-27 11:10:27','2018-01-27 11:10:27');</t>
  </si>
  <si>
    <t>insert into users (nombre, email, email2, email3, telefono, telefono2, telefono3, estatus, id_cliente, created_at, updated_at) values ('Rogelio Cano Díaz','elizandro.payan@pei.mx','','','','','','1','1146','2018-01-27 11:10:27','2018-01-27 11:10:27');</t>
  </si>
  <si>
    <t>insert into users (nombre, email, email2, email3, telefono, telefono2, telefono3, estatus, id_cliente, created_at, updated_at) values ('Rogelio Cano Díaz, Elisandro Payan','mailto:elizandro.payan@pei.mx','rogelio.cano@pei-web.com','','419-8080','614 427 2587','','1','830','2018-01-27 11:10:27','2018-01-27 11:10:27');</t>
  </si>
  <si>
    <t>insert into users (nombre, email, email2, email3, telefono, telefono2, telefono3, estatus, id_cliente, created_at, updated_at) values ('Rogelio Perez Elizondo','','','','','','','1','845','2018-01-27 11:10:27','2018-01-27 11:10:27');</t>
  </si>
  <si>
    <t>insert into users (nombre, email, email2, email3, telefono, telefono2, telefono3, estatus, id_cliente, created_at, updated_at) values ('Rogelio Pérez Elizondo','losmenones@gmail.com','elgranbazar.mx@gmail.com','','(614)4180418','(614)1664465','(614)4161616','1','91','2018-01-27 11:10:27','2018-01-27 11:10:27');</t>
  </si>
  <si>
    <t>insert into users (nombre, email, email2, email3, telefono, telefono2, telefono3, estatus, id_cliente, created_at, updated_at) values ('Rogelio Reza Gallegos','rogelioreza@yahoo.com.mx','','rogelioreza@yahoo.com.mx','541-51-23','','','1','97','2018-01-27 11:10:27','2018-01-27 11:10:27');</t>
  </si>
  <si>
    <t>insert into users (nombre, email, email2, email3, telefono, telefono2, telefono3, estatus, id_cliente, created_at, updated_at) values ('Rogelio Rivas Sandoval','direccion@troyacomunicaciones.com','','','6142004444','6141878082','','1','1075','2018-01-27 11:10:27','2018-01-27 11:10:27');</t>
  </si>
  <si>
    <t>insert into users (nombre, email, email2, email3, telefono, telefono2, telefono3, estatus, id_cliente, created_at, updated_at) values ('Roman Jesus Perez Soto','romanje_1@hotmail.com','sunrollsushi@gmail.com','','614 2 49 72 34','614 103 89 40','','1','1014','2018-01-27 11:10:27','2018-01-27 11:10:27');</t>
  </si>
  <si>
    <t>insert into users (nombre, email, email2, email3, telefono, telefono2, telefono3, estatus, id_cliente, created_at, updated_at) values ('Romana Guadalupe Villegas Gandara','','','','414 0213','414 3733','','1','407','2018-01-27 11:10:27','2018-01-27 11:10:27');</t>
  </si>
  <si>
    <t>insert into users (nombre, email, email2, email3, telefono, telefono2, telefono3, estatus, id_cliente, created_at, updated_at) values ('Rosa Alicia Reyes Quiñones','rosyreyes@yahoo.com','','','614 4333799','','','1','161','2018-01-27 11:10:27','2018-01-27 11:10:27');</t>
  </si>
  <si>
    <t>insert into users (nombre, email, email2, email3, telefono, telefono2, telefono3, estatus, id_cliente, created_at, updated_at) values ('Rosa Emma Lujan Gardea','prisachi@hotmail.com','josue@moldesydetalles.com','','4352258','','','1','80','2018-01-27 11:10:27','2018-01-27 11:10:27');</t>
  </si>
  <si>
    <t>insert into users (nombre, email, email2, email3, telefono, telefono2, telefono3, estatus, id_cliente, created_at, updated_at) values ('Rosa Esther Ontiveros Lopez','yresendiz@impi.gob.mx','cavina@impi.gob.mx','electriluz@prodigy.net.mx','(614) 419-22-61','893 4917','5533334117','1','365','2018-01-27 11:10:27','2018-01-27 11:10:27');</t>
  </si>
  <si>
    <t>insert into users (nombre, email, email2, email3, telefono, telefono2, telefono3, estatus, id_cliente, created_at, updated_at) values ('Rosa Margarita Estrada Rubio','','','','','','','1','934','2018-01-27 11:10:27','2018-01-27 11:10:27');</t>
  </si>
  <si>
    <t>insert into users (nombre, email, email2, email3, telefono, telefono2, telefono3, estatus, id_cliente, created_at, updated_at) values ('Rosa Maria Juarez Aguirre','ifrfranquicias@prodigy.net.mx
','masfranquicias@prodigy.net.mx','rgallart@prodigy.net.mx','55-5664-2798','55-5651-2149','','1','347','2018-01-27 11:10:27','2018-01-27 11:10:27');</t>
  </si>
  <si>
    <t>insert into users (nombre, email, email2, email3, telefono, telefono2, telefono3, estatus, id_cliente, created_at, updated_at) values ('Rosa Maria Morales Martinez','raularmandogomez@hotmail.com','moralesmtz_rosy@hotmail.com','','614 4301239','','','1','591','2018-01-27 11:10:27','2018-01-27 11:10:27');</t>
  </si>
  <si>
    <t>insert into users (nombre, email, email2, email3, telefono, telefono2, telefono3, estatus, id_cliente, created_at, updated_at) values ('Rosalinda Olivas Lara','alexolivas@rorisa.com.mx','','','6141560875','','','1','932','2018-01-27 11:10:27','2018-01-27 11:10:27');</t>
  </si>
  <si>
    <t>insert into users (nombre, email, email2, email3, telefono, telefono2, telefono3, estatus, id_cliente, created_at, updated_at) values ('Rosalio Hernandez Valdez','copynorte9706@yahoo.com.mx','ventascopynorte1@hotmail.com','','4822900','','','1','245','2018-01-27 11:10:27','2018-01-27 11:10:27');</t>
  </si>
  <si>
    <t>insert into users (nombre, email, email2, email3, telefono, telefono2, telefono3, estatus, id_cliente, created_at, updated_at) values ('Ruben Dominguez Corral','ruben.dominguez@hotmail.com','','','410-2816','614-458-2348','','1','451','2018-01-27 11:10:27','2018-01-27 11:10:27');</t>
  </si>
  <si>
    <t>insert into users (nombre, email, email2, email3, telefono, telefono2, telefono3, estatus, id_cliente, created_at, updated_at) values ('Ruben Javier Talamantes','d_talamantes1@hotmail.com.mx','','','614 4140065','614 410 7711','','1','271','2018-01-27 11:10:27','2018-01-27 11:10:27');</t>
  </si>
  <si>
    <t>insert into users (nombre, email, email2, email3, telefono, telefono2, telefono3, estatus, id_cliente, created_at, updated_at) values ('Ruben Juarez Gonzalez','ruben.juarez.glez@hotmail.com','','','6144132461','','','1','812','2018-01-27 11:10:27','2018-01-27 11:10:27');</t>
  </si>
  <si>
    <t>insert into users (nombre, email, email2, email3, telefono, telefono2, telefono3, estatus, id_cliente, created_at, updated_at) values ('Ruben Luna Ogaz','zuslun@hotmail.com','','','6 17 38 68','','','1','163','2018-01-27 11:10:27','2018-01-27 11:10:27');</t>
  </si>
  <si>
    <t>insert into users (nombre, email, email2, email3, telefono, telefono2, telefono3, estatus, id_cliente, created_at, updated_at) values ('Ruben Modesto Grajeda Castillo','cirmex@gmail.com','','','614 2015227','','','1','192','2018-01-27 11:10:27','2018-01-27 11:10:27');</t>
  </si>
  <si>
    <t>insert into users (nombre, email, email2, email3, telefono, telefono2, telefono3, estatus, id_cliente, created_at, updated_at) values ('Ruben Ruiz Rodallegas','selecto@tikiss.com','facturacion@tikiss.com','','4811218','4819613','','1','962','2018-01-27 11:10:27','2018-01-27 11:10:27');</t>
  </si>
  <si>
    <t>insert into users (nombre, email, email2, email3, telefono, telefono2, telefono3, estatus, id_cliente, created_at, updated_at) values ('Ruben Valenzuela Villegas','','','','','','','1','557','2018-01-27 11:10:27','2018-01-27 11:10:27');</t>
  </si>
  <si>
    <t>insert into users (nombre, email, email2, email3, telefono, telefono2, telefono3, estatus, id_cliente, created_at, updated_at) values ('Ruth Oralia Parra Cerros','lmorales10@hotmail.com','','','614 4266078 EXT 111','109 4102291','614 4267463','1','1124','2018-01-27 11:10:27','2018-01-27 11:10:27');</t>
  </si>
  <si>
    <t>insert into users (nombre, email, email2, email3, telefono, telefono2, telefono3, estatus, id_cliente, created_at, updated_at) values ('Salomon Barrios Chavira','svarrios@ciscomex.com.mx','','','656 6 82 42 22','','','1','197','2018-01-27 11:10:27','2018-01-27 11:10:27');</t>
  </si>
  <si>
    <t>insert into users (nombre, email, email2, email3, telefono, telefono2, telefono3, estatus, id_cliente, created_at, updated_at) values ('Salvador Aguilar Sanchez','cremeriacamarrgo14@gamail.com','','','6484565697','','','1','595','2018-01-27 11:10:27','2018-01-27 11:10:27');</t>
  </si>
  <si>
    <t>insert into users (nombre, email, email2, email3, telefono, telefono2, telefono3, estatus, id_cliente, created_at, updated_at) values ('Salvador Horacio Del Casillo Serna','','','','','','','1','827','2018-01-27 11:10:27','2018-01-27 11:10:27');</t>
  </si>
  <si>
    <t>insert into users (nombre, email, email2, email3, telefono, telefono2, telefono3, estatus, id_cliente, created_at, updated_at) values ('Salvador Moran Nuñez','jorteguita@hotmail.com','','','','','','1','1047','2018-01-27 11:10:27','2018-01-27 11:10:27');</t>
  </si>
  <si>
    <t>insert into users (nombre, email, email2, email3, telefono, telefono2, telefono3, estatus, id_cliente, created_at, updated_at) values ('Salvador Moran Nuñez','','','','625-582-2647','','','1','1047','2018-01-27 11:10:27','2018-01-27 11:10:27');</t>
  </si>
  <si>
    <t>insert into users (nombre, email, email2, email3, telefono, telefono2, telefono3, estatus, id_cliente, created_at, updated_at) values ('Salvador Orozco Corona','','','','614-165-8191','614 291 31 07','','1','366','2018-01-27 11:10:27','2018-01-27 11:10:27');</t>
  </si>
  <si>
    <t>insert into users (nombre, email, email2, email3, telefono, telefono2, telefono3, estatus, id_cliente, created_at, updated_at) values ('Samantha Ibarzabal Macias','k.revista.publicidad@hotmail.com','samantha.ibarzabal@hotmail.com','','4 13 39 58','614-126-8174','4 14 81 66','1','582','2018-01-27 11:10:27','2018-01-27 11:10:27');</t>
  </si>
  <si>
    <t>insert into users (nombre, email, email2, email3, telefono, telefono2, telefono3, estatus, id_cliente, created_at, updated_at) values ('Samuel Abraham Cuellar','cgdiaz79@yahoo.com.mx','','','6141420218 4116092','','','1','267','2018-01-27 11:10:27','2018-01-27 11:10:27');</t>
  </si>
  <si>
    <t>insert into users (nombre, email, email2, email3, telefono, telefono2, telefono3, estatus, id_cliente, created_at, updated_at) values ('Samuel Ernesto Salayandia A','samuelsalayandia@gmail.com','brenda@magnos.com.mx','milton@magnos.com.mx','614 188 99 55','423-2309','01 55 52541517','1','669','2018-01-27 11:10:27','2018-01-27 11:10:27');</t>
  </si>
  <si>
    <t>insert into users (nombre, email, email2, email3, telefono, telefono2, telefono3, estatus, id_cliente, created_at, updated_at) values ('Samuel Ernesto Salayandia Jimenez','samuelsalayandia@gmail.com','brenda@magnos.com.mx','milton@magnos.com.mx','423-2309','01 55 52541517','','1','669','2018-01-27 11:10:27','2018-01-27 11:10:27');</t>
  </si>
  <si>
    <t>insert into users (nombre, email, email2, email3, telefono, telefono2, telefono3, estatus, id_cliente, created_at, updated_at) values ('Samuel Ernesto Salayandia Jimenez','samuelsalayandia@gmail.com','brenda@magnos.com.mx','milton@magnos.com.mx','423-2309','423-2309','01 55 52541517','1','1125','2018-01-27 11:10:27','2018-01-27 11:10:27');</t>
  </si>
  <si>
    <t>insert into users (nombre, email, email2, email3, telefono, telefono2, telefono3, estatus, id_cliente, created_at, updated_at) values ('Samuel Guadalupe Hermosillo Ramirez','samuel041@msn.com','','','614 4 21 99 44','','','1','520','2018-01-27 11:10:27','2018-01-27 11:10:27');</t>
  </si>
  <si>
    <t>insert into users (nombre, email, email2, email3, telefono, telefono2, telefono3, estatus, id_cliente, created_at, updated_at) values ('Sandra Alvarez Rojas','sandramodlmayer@gmail.com','','','625 5 81 22 22','','','1','553','2018-01-27 11:10:27','2018-01-27 11:10:27');</t>
  </si>
  <si>
    <t>insert into users (nombre, email, email2, email3, telefono, telefono2, telefono3, estatus, id_cliente, created_at, updated_at) values ('Sandra Eugenia Flores Vallina','facturacion@pasteleriaarandanos.com','','','4137163','','','1','53','2018-01-27 11:10:27','2018-01-27 11:10:27');</t>
  </si>
  <si>
    <t>insert into users (nombre, email, email2, email3, telefono, telefono2, telefono3, estatus, id_cliente, created_at, updated_at) values ('Sandra Luz Perez Martinez','sandrachavira2005@hotmail.com','','','625-128-0450','','','1','700','2018-01-27 11:10:27','2018-01-27 11:10:27');</t>
  </si>
  <si>
    <t>insert into users (nombre, email, email2, email3, telefono, telefono2, telefono3, estatus, id_cliente, created_at, updated_at) values ('Santiago De Jesus Jimenez Tellez','disfarh@hotmail.com','','','614 4159095','614 4101128','','1','308','2018-01-27 11:10:27','2018-01-27 11:10:27');</t>
  </si>
  <si>
    <t>insert into users (nombre, email, email2, email3, telefono, telefono2, telefono3, estatus, id_cliente, created_at, updated_at) values ('Sash Nutricion S.A. De C.V.','','','','','','','1','978','2018-01-27 11:10:27','2018-01-27 11:10:27');</t>
  </si>
  <si>
    <t>insert into users (nombre, email, email2, email3, telefono, telefono2, telefono3, estatus, id_cliente, created_at, updated_at) values ('Saul Omar Carnero Garcia','acopsa@prodigy.net.mx','','','426-5014','426-5077','','1','772','2018-01-27 11:10:27','2018-01-27 11:10:27');</t>
  </si>
  <si>
    <t>insert into users (nombre, email, email2, email3, telefono, telefono2, telefono3, estatus, id_cliente, created_at, updated_at) values ('Saul Rocha Avila','marvizoq@hotmail.com','','','415-7968','','','1','320','2018-01-27 11:10:27','2018-01-27 11:10:27');</t>
  </si>
  <si>
    <t>insert into users (nombre, email, email2, email3, telefono, telefono2, telefono3, estatus, id_cliente, created_at, updated_at) values ('Sergio Alfonso Cano Fonseca','oficinasmovilessacf@gmail.com','','','614 4243030','6144132188','','1','774','2018-01-27 11:10:27','2018-01-27 11:10:27');</t>
  </si>
  <si>
    <t>insert into users (nombre, email, email2, email3, telefono, telefono2, telefono3, estatus, id_cliente, created_at, updated_at) values ('Sergio Carlos Ochoa Muñoz','sergio8a@yahoo.com','','','4103398','4129004','','1','37','2018-01-27 11:10:27','2018-01-27 11:10:27');</t>
  </si>
  <si>
    <t>insert into users (nombre, email, email2, email3, telefono, telefono2, telefono3, estatus, id_cliente, created_at, updated_at) values ('Sergio Chavez Rodirguez','servicecom.chihuahua@hotmail.com','','','614 4155385','','','1','307','2018-01-27 11:10:27','2018-01-27 11:10:27');</t>
  </si>
  <si>
    <t>insert into users (nombre, email, email2, email3, telefono, telefono2, telefono3, estatus, id_cliente, created_at, updated_at) values ('Sergio Heriberto Cadena Martinez','guatecunrez@hotmail.com','','','6144 13 51 53','','','1','936','2018-01-27 11:10:27','2018-01-27 11:10:27');</t>
  </si>
  <si>
    <t>insert into users (nombre, email, email2, email3, telefono, telefono2, telefono3, estatus, id_cliente, created_at, updated_at) values ('Sergio Morales Salais','rober_2030@hotmail.com','ozcar_007@hotmail.com','','','4148943','259-8497','1','690','2018-01-27 11:10:27','2018-01-27 11:10:27');</t>
  </si>
  <si>
    <t>insert into users (nombre, email, email2, email3, telefono, telefono2, telefono3, estatus, id_cliente, created_at, updated_at) values ('Sergio Oswaldo Duarte Rivero','duarte_27@hotmail.com','','','4172811','','','1','177','2018-01-27 11:10:27','2018-01-27 11:10:27');</t>
  </si>
  <si>
    <t>insert into users (nombre, email, email2, email3, telefono, telefono2, telefono3, estatus, id_cliente, created_at, updated_at) values ('Sergio Rascón Domínguez','sergio.rascond@gmail.com','','','417 36 53','','','1','1052','2018-01-27 11:10:27','2018-01-27 11:10:27');</t>
  </si>
  <si>
    <t>insert into users (nombre, email, email2, email3, telefono, telefono2, telefono3, estatus, id_cliente, created_at, updated_at) values ('Sergio Raul Parra Moncada','rparra_20@hotmail.com','','','636 66 128 33','','','1','1063','2018-01-27 11:10:27','2018-01-27 11:10:27');</t>
  </si>
  <si>
    <t>insert into users (nombre, email, email2, email3, telefono, telefono2, telefono3, estatus, id_cliente, created_at, updated_at) values ('Sergio Raúl Parra Moncada','','','','6145116770','','','1','1063','2018-01-27 11:10:27','2018-01-27 11:10:27');</t>
  </si>
  <si>
    <t>insert into users (nombre, email, email2, email3, telefono, telefono2, telefono3, estatus, id_cliente, created_at, updated_at) values ('Sergio Rodriguez Varela','','','','39694','','','1','224','2018-01-27 11:10:27','2018-01-27 11:10:27');</t>
  </si>
  <si>
    <t>insert into users (nombre, email, email2, email3, telefono, telefono2, telefono3, estatus, id_cliente, created_at, updated_at) values ('Sergio Tejada','stejada@roboticaeducativa.com.mx','','','4130600','','','1','928','2018-01-27 11:10:27','2018-01-27 11:10:27');</t>
  </si>
  <si>
    <t>insert into users (nombre, email, email2, email3, telefono, telefono2, telefono3, estatus, id_cliente, created_at, updated_at) values ('Sergio Tejeda Navarrete','stejeda@roboticaeducativa.com.mx','','','413-06-00','614343-98-66','','1','928','2018-01-27 11:10:27','2018-01-27 11:10:27');</t>
  </si>
  <si>
    <t>insert into users (nombre, email, email2, email3, telefono, telefono2, telefono3, estatus, id_cliente, created_at, updated_at) values ('Sergio Torres','edith.aipsa@hotmail.com','marp_1948@hotmail.com','gpopapigochic@hotmail.com','614- 435-3812','614 435-6704','','1','683','2018-01-27 11:10:27','2018-01-27 11:10:27');</t>
  </si>
  <si>
    <t>insert into users (nombre, email, email2, email3, telefono, telefono2, telefono3, estatus, id_cliente, created_at, updated_at) values ('Servando Alfredo Soto Chavira','barakatosalon@hotmail.com','','','4266692','','','1','86','2018-01-27 11:10:27','2018-01-27 11:10:27');</t>
  </si>
  <si>
    <t>insert into users (nombre, email, email2, email3, telefono, telefono2, telefono3, estatus, id_cliente, created_at, updated_at) values ('Servicio Aereo Leo Lopez','','','','','','','1','972','2018-01-27 11:10:27','2018-01-27 11:10:27');</t>
  </si>
  <si>
    <t>insert into users (nombre, email, email2, email3, telefono, telefono2, telefono3, estatus, id_cliente, created_at, updated_at) values ('Guillermo Medina Gomez','','','','','','','1','633','2018-01-27 11:10:27','2018-01-27 11:10:27');</t>
  </si>
  <si>
    <t>insert into users (nombre, email, email2, email3, telefono, telefono2, telefono3, estatus, id_cliente, created_at, updated_at) values ('Shair Humberto Renteria Lugo','sarenteria@rewo.com.mx','','','614 4 82 53 74','','','1','1020','2018-01-27 11:10:27','2018-01-27 11:10:27');</t>
  </si>
  <si>
    <t>insert into users (nombre, email, email2, email3, telefono, telefono2, telefono3, estatus, id_cliente, created_at, updated_at) values ('Silvia Linda Friesen Giesbrecht','nitoolfer3@hotmail.com','','','625 106 09 48','625 1 34 41 01','625 122 90 33','1','569','2018-01-27 11:10:27','2018-01-27 11:10:27');</t>
  </si>
  <si>
    <t>insert into users (nombre, email, email2, email3, telefono, telefono2, telefono3, estatus, id_cliente, created_at, updated_at) values ('Silvia Reyes Rodriguez','','','','2351407','410 6871','','1','498','2018-01-27 11:10:27','2018-01-27 11:10:27');</t>
  </si>
  <si>
    <t>insert into users (nombre, email, email2, email3, telefono, telefono2, telefono3, estatus, id_cliente, created_at, updated_at) values ('Silvia Silva Saenz','administracion@lasertone.mx','','','411 70 55','','','1','625','2018-01-27 11:10:27','2018-01-27 11:10:27');</t>
  </si>
  <si>
    <t>insert into users (nombre, email, email2, email3, telefono, telefono2, telefono3, estatus, id_cliente, created_at, updated_at) values ('Silvia Vega','arturo-amparan@grupoisi.com.mx','silvia-vega@grupoisi.com.mx','lupita-chavez@grupoisi.com.mx','4267006','','','1','462','2018-01-27 11:10:27','2018-01-27 11:10:27');</t>
  </si>
  <si>
    <t>insert into users (nombre, email, email2, email3, telefono, telefono2, telefono3, estatus, id_cliente, created_at, updated_at) values ('Silvina Rodriguez Sariñana','rs_silvina@yahoo.com.mx','','','415-8780','','','1','537','2018-01-27 11:10:27','2018-01-27 11:10:27');</t>
  </si>
  <si>
    <t>insert into users (nombre, email, email2, email3, telefono, telefono2, telefono3, estatus, id_cliente, created_at, updated_at) values ('Spat Mail S.A. De C.V.','','','','','','','1','1003','2018-01-27 11:10:27','2018-01-27 11:10:27');</t>
  </si>
  <si>
    <t>insert into users (nombre, email, email2, email3, telefono, telefono2, telefono3, estatus, id_cliente, created_at, updated_at) values ('Sr. Barragan','','','','4208828','','','1','702','2018-01-27 11:10:27','2018-01-27 11:10:27');</t>
  </si>
  <si>
    <t>insert into users (nombre, email, email2, email3, telefono, telefono2, telefono3, estatus, id_cliente, created_at, updated_at) values ('Sr. Julian Reyes','','','','','','','1','1046','2018-01-27 11:10:27','2018-01-27 11:10:27');</t>
  </si>
  <si>
    <t>insert into users (nombre, email, email2, email3, telefono, telefono2, telefono3, estatus, id_cliente, created_at, updated_at) values ('Sr. Rodolfo Calderón','','','','','','','1','1140','2018-01-27 11:10:27','2018-01-27 11:10:27');</t>
  </si>
  <si>
    <t>insert into users (nombre, email, email2, email3, telefono, telefono2, telefono3, estatus, id_cliente, created_at, updated_at) values ('Sr.Federico Gonzalez','','','','614 410-4732','614 415-9423','614 416-2986','1','441','2018-01-27 11:10:27','2018-01-27 11:10:27');</t>
  </si>
  <si>
    <t>insert into users (nombre, email, email2, email3, telefono, telefono2, telefono3, estatus, id_cliente, created_at, updated_at) values ('Sujetadores De Aceros S.A. De C.V.','franciscograndos@sujetadoresdeacero.com','','','614 4 81 63 00','','','1','1011','2018-01-27 11:10:27','2018-01-27 11:10:27');</t>
  </si>
  <si>
    <t>insert into users (nombre, email, email2, email3, telefono, telefono2, telefono3, estatus, id_cliente, created_at, updated_at) values ('Suleyka Aracely Guerra Jaquez','suleyka-g@hotmail.com','','','614 425 34 29','','','1','423','2018-01-27 11:10:27','2018-01-27 11:10:27');</t>
  </si>
  <si>
    <t>insert into users (nombre, email, email2, email3, telefono, telefono2, telefono3, estatus, id_cliente, created_at, updated_at) values ('Sumaya Jazen Miramontes','sumy_21@hotmail.com','','','6141049941','','','1','977','2018-01-27 11:10:27','2018-01-27 11:10:27');</t>
  </si>
  <si>
    <t>insert into users (nombre, email, email2, email3, telefono, telefono2, telefono3, estatus, id_cliente, created_at, updated_at) values ('Eduardo Ernesto Villa Maciel','eduardo.villa@suminsacorporation.com','','','614 180 39 51','','','1','1042','2018-01-27 11:10:27','2018-01-27 11:10:27');</t>
  </si>
  <si>
    <t>insert into users (nombre, email, email2, email3, telefono, telefono2, telefono3, estatus, id_cliente, created_at, updated_at) values ('Susana Cárdenas Serna','disfrazzate@gmail.com','','','614 414 14 26','','','1','309','2018-01-27 11:10:27','2018-01-27 11:10:27');</t>
  </si>
  <si>
    <t>insert into users (nombre, email, email2, email3, telefono, telefono2, telefono3, estatus, id_cliente, created_at, updated_at) values ('Susana Lizeth Antillon Solis, Rene Quezada Barrera','george.a2093@gmail.com','','','','','','1','1021','2018-01-27 11:10:27','2018-01-27 11:10:27');</t>
  </si>
  <si>
    <t>insert into users (nombre, email, email2, email3, telefono, telefono2, telefono3, estatus, id_cliente, created_at, updated_at) values ('Talia Josefat Estrada Alonso','taliaestrada@yahoo.com.mx','','','656 6235188','','','1','773','2018-01-27 11:10:27','2018-01-27 11:10:27');</t>
  </si>
  <si>
    <t>insert into users (nombre, email, email2, email3, telefono, telefono2, telefono3, estatus, id_cliente, created_at, updated_at) values ('Tania Aguirre Carrillo','','','','656 639 9694','','','1','530','2018-01-27 11:10:27','2018-01-27 11:10:27');</t>
  </si>
  <si>
    <t>insert into users (nombre, email, email2, email3, telefono, telefono2, telefono3, estatus, id_cliente, created_at, updated_at) values ('Técnica Especializada De Mantenimiento Ecológico, S.A. De C.V.','jaimerodriguez@temesa.net','','','6144240876','','','1','1045','2018-01-27 11:10:27','2018-01-27 11:10:27');</t>
  </si>
  <si>
    <t>insert into users (nombre, email, email2, email3, telefono, telefono2, telefono3, estatus, id_cliente, created_at, updated_at) values ('Teodoro Salvador Fierro Gomez','sfierro@telemundo48.net','','','625 251 7289','','','1','403','2018-01-27 11:10:27','2018-01-27 11:10:27');</t>
  </si>
  <si>
    <t>insert into users (nombre, email, email2, email3, telefono, telefono2, telefono3, estatus, id_cliente, created_at, updated_at) values ('Teresa De Lourdes Athie Zalba','nejebinoi@outlook.com','arocameyer@gmail.com','tityathie@gmail.com','','','','1','758','2018-01-27 11:10:27','2018-01-27 11:10:27');</t>
  </si>
  <si>
    <t>insert into users (nombre, email, email2, email3, telefono, telefono2, telefono3, estatus, id_cliente, created_at, updated_at) values ('Terry Leany Boyer','','','','6361717083','','','1','1051','2018-01-27 11:10:27','2018-01-27 11:10:27');</t>
  </si>
  <si>
    <t>insert into users (nombre, email, email2, email3, telefono, telefono2, telefono3, estatus, id_cliente, created_at, updated_at) values ('Thelma Isela Escareño Contreras','me.thelma@gmail.com','','','614 4136541','','','1','208','2018-01-27 11:10:27','2018-01-27 11:10:27');</t>
  </si>
  <si>
    <t>insert into users (nombre, email, email2, email3, telefono, telefono2, telefono3, estatus, id_cliente, created_at, updated_at) values ('Thelma Isela Ramirez Aguirre','','lopez@cartoonanimaciones.com','ventascartoonanimasiones.com','414-22-00','','','1','154','2018-01-27 11:10:27','2018-01-27 11:10:27');</t>
  </si>
  <si>
    <t>insert into users (nombre, email, email2, email3, telefono, telefono2, telefono3, estatus, id_cliente, created_at, updated_at) values ('Titulo Recibido 14/09/2011','molinasandy@hotmail.com','diannaazaeta@yahoo.com','','614 423-3053','','','1','276','2018-01-27 11:10:27','2018-01-27 11:10:27');</t>
  </si>
  <si>
    <t>insert into users (nombre, email, email2, email3, telefono, telefono2, telefono3, estatus, id_cliente, created_at, updated_at) values ('Top Medios S.A. De C.V.','gaos@topmedios.com','','','413 40 70','614 427 26 53','','1','1058','2018-01-27 11:10:27','2018-01-27 11:10:27');</t>
  </si>
  <si>
    <t>insert into users (nombre, email, email2, email3, telefono, telefono2, telefono3, estatus, id_cliente, created_at, updated_at) values ('Top Medios S.A. De C.V., Guillermo Orozco','gaos@topmedios.com','','','6144134070','','','1','1059','2018-01-27 11:10:27','2018-01-27 11:10:27');</t>
  </si>
  <si>
    <t>insert into users (nombre, email, email2, email3, telefono, telefono2, telefono3, estatus, id_cliente, created_at, updated_at) values ('Ubaldina Treviso Rascon','opticadmarco@hotmail.com','','','4143444,','','','1','784','2018-01-27 11:10:27','2018-01-27 11:10:27');</t>
  </si>
  <si>
    <t>insert into users (nombre, email, email2, email3, telefono, telefono2, telefono3, estatus, id_cliente, created_at, updated_at) values ('Ubaldo Humberto Garcia Trujillo','ugarciat@gmail.com','','','614 4 15 61 11','','','1','372','2018-01-27 11:10:27','2018-01-27 11:10:27');</t>
  </si>
  <si>
    <t>insert into users (nombre, email, email2, email3, telefono, telefono2, telefono3, estatus, id_cliente, created_at, updated_at) values ('Ulises Torres Nuñez','grupoahorrocel@prodigy.net','','','6144102768','','','1','754','2018-01-27 11:10:27','2018-01-27 11:10:27');</t>
  </si>
  <si>
    <t>insert into users (nombre, email, email2, email3, telefono, telefono2, telefono3, estatus, id_cliente, created_at, updated_at) values ('Antonio Contestabile Frayre','monica.guillen@adssystems.com.mx','','','4216761','6144275374','6141049267','1','541','2018-01-27 11:10:27','2018-01-27 11:10:27');</t>
  </si>
  <si>
    <t>insert into users (nombre, email, email2, email3, telefono, telefono2, telefono3, estatus, id_cliente, created_at, updated_at) values ('Vcl Desarrollos Y Sistemas, S.A. De C.V.','acontest@me.com','monica.guillen@adssystems.com.mx','a_constabile@integralvending.','421 67 61','421 54 23','','1','541','2018-01-27 11:10:27','2018-01-27 11:10:27');</t>
  </si>
  <si>
    <t>insert into users (nombre, email, email2, email3, telefono, telefono2, telefono3, estatus, id_cliente, created_at, updated_at) values ('Veronica Maria Nava Salinas','tortaspiolin.fcovilla@hotmail.com}','','','','426-73-61','','1','1064','2018-01-27 11:10:27','2018-01-27 11:10:27');</t>
  </si>
  <si>
    <t>insert into users (nombre, email, email2, email3, telefono, telefono2, telefono3, estatus, id_cliente, created_at, updated_at) values ('Veronica Moyado','joseangelvoz@hotmail.com','verismorey@hotmail.com','','614 5 43 12 85','','','1','311','2018-01-27 11:10:27','2018-01-27 11:10:27');</t>
  </si>
  <si>
    <t>insert into users (nombre, email, email2, email3, telefono, telefono2, telefono3, estatus, id_cliente, created_at, updated_at) values ('Veronica Torres Anaya','facturas.climaco@gmail.com','','','4154808','','','1','204','2018-01-27 11:10:27','2018-01-27 11:10:27');</t>
  </si>
  <si>
    <t>insert into users (nombre, email, email2, email3, telefono, telefono2, telefono3, estatus, id_cliente, created_at, updated_at) values ('Vicente Leonel Rodriguez Almeida','vicente.l@aol.com','','','614 4 14 2644','614 212 05 35','614 414 99 16','1','631','2018-01-27 11:10:27','2018-01-27 11:10:27');</t>
  </si>
  <si>
    <t>insert into users (nombre, email, email2, email3, telefono, telefono2, telefono3, estatus, id_cliente, created_at, updated_at) values ('Vicente Martinez De Santiago','ecotech@ecotech.mx','','','614 4201982','614 2664715','','1','333','2018-01-27 11:10:27','2018-01-27 11:10:27');</t>
  </si>
  <si>
    <t>insert into users (nombre, email, email2, email3, telefono, telefono2, telefono3, estatus, id_cliente, created_at, updated_at) values ('Vicente Salazar Cortinas','abraham.martinez@mayoreogaray.com','vicente.salazar@mayoreogaray.com','fernando.sanchez@mayoreogaray.com','6144350408 EXT 135','6144350408 EXT 106','6144350408 EXT 139','1','694','2018-01-27 11:10:27','2018-01-27 11:10:27');</t>
  </si>
  <si>
    <t>insert into users (nombre, email, email2, email3, telefono, telefono2, telefono3, estatus, id_cliente, created_at, updated_at) values ('Victor Armando Ramos','victor@valentinos.mx','','','4881071','','','1','1091','2018-01-27 11:10:27','2018-01-27 11:10:27');</t>
  </si>
  <si>
    <t>insert into users (nombre, email, email2, email3, telefono, telefono2, telefono3, estatus, id_cliente, created_at, updated_at) values ('Victor Armando Ramos Porras Contacto','vvalentinos-oficina@hotmail.com','','','614 4 16 53 68','614 4 16 78 88','','1','1092','2018-01-27 11:10:27','2018-01-27 11:10:27');</t>
  </si>
  <si>
    <t>insert into users (nombre, email, email2, email3, telefono, telefono2, telefono3, estatus, id_cliente, created_at, updated_at) values ('Llarely Karo','vvalentinos-oficina@hotmail.com','','','4 16 53 68',' 4 16 78 88','','1','1092','2018-01-27 11:10:27','2018-01-27 11:10:27');</t>
  </si>
  <si>
    <t>insert into users (nombre, email, email2, email3, telefono, telefono2, telefono3, estatus, id_cliente, created_at, updated_at) values ('Victor Gerónimo González Riverón','victorgriveron@gmail.com','pavel@interclase.com','','','','','1','1079','2018-01-27 11:10:27','2018-01-27 11:10:27');</t>
  </si>
  <si>
    <t>insert into users (nombre, email, email2, email3, telefono, telefono2, telefono3, estatus, id_cliente, created_at, updated_at) values ('Victor Hugo Aragón','','','','4340488','6144879068','','1','645','2018-01-27 11:10:27','2018-01-27 11:10:27');</t>
  </si>
  <si>
    <t>insert into users (nombre, email, email2, email3, telefono, telefono2, telefono3, estatus, id_cliente, created_at, updated_at) values ('Victor Hugo Aragon Perez','','','','','','','1','645','2018-01-27 11:10:27','2018-01-27 11:10:27');</t>
  </si>
  <si>
    <t>insert into users (nombre, email, email2, email3, telefono, telefono2, telefono3, estatus, id_cliente, created_at, updated_at) values ('Victor Javier Casas Gomez','cesar.luna777@gmail.com','','','6144075287','614 4370606','','1','1065','2018-01-27 11:10:27','2018-01-27 11:10:27');</t>
  </si>
  <si>
    <t>insert into users (nombre, email, email2, email3, telefono, telefono2, telefono3, estatus, id_cliente, created_at, updated_at) values ('Martin Humberto Casas Gomez','cesar.luna777@gmail.com','','','437 06 06','614 407 52 86','437 07 71','1','1065','2018-01-27 11:10:27','2018-01-27 11:10:27');</t>
  </si>
  <si>
    <t>insert into users (nombre, email, email2, email3, telefono, telefono2, telefono3, estatus, id_cliente, created_at, updated_at) values ('Victor Leopoldo Silva Avila','victorsilvaa@visadelnorte.com','','','4240444','','','1','829','2018-01-27 11:10:27','2018-01-27 11:10:27');</t>
  </si>
  <si>
    <t>insert into users (nombre, email, email2, email3, telefono, telefono2, telefono3, estatus, id_cliente, created_at, updated_at) values ('Victor Leopoldo Silva Ávila','marco.marave@mpiochih.gob.mx','marianaollivier@hotmail.com','','6144236266','6141844433','','1','188','2018-01-27 11:10:27','2018-01-27 11:10:27');</t>
  </si>
  <si>
    <t>insert into users (nombre, email, email2, email3, telefono, telefono2, telefono3, estatus, id_cliente, created_at, updated_at) values ('Victor Manuel Gonzalez Gutierrez','crujipapas@yahoo.com.mx','','','4125317','4 39 74 74','','1','262','2018-01-27 11:10:27','2018-01-27 11:10:27');</t>
  </si>
  <si>
    <t>insert into users (nombre, email, email2, email3, telefono, telefono2, telefono3, estatus, id_cliente, created_at, updated_at) values ('Victor Manuel Lopez Lagos','claudia_lopezlagos@hotmail.com','','','614 179 0295','6142399770','4103142','1','1111','2018-01-27 11:10:27','2018-01-27 11:10:27');</t>
  </si>
  <si>
    <t>insert into users (nombre, email, email2, email3, telefono, telefono2, telefono3, estatus, id_cliente, created_at, updated_at) values ('Victor Manuel Mancera Lopez','victormancera@prodigy.net.mx','','','4217393','','','1','671','2018-01-27 11:10:27','2018-01-27 11:10:27');</t>
  </si>
  <si>
    <t>insert into users (nombre, email, email2, email3, telefono, telefono2, telefono3, estatus, id_cliente, created_at, updated_at) values ('Victor Manuel Peña San Emeterio','','','','','','','1','751','2018-01-27 11:10:27','2018-01-27 11:10:27');</t>
  </si>
  <si>
    <t>insert into users (nombre, email, email2, email3, telefono, telefono2, telefono3, estatus, id_cliente, created_at, updated_at) values ('Victor Ramos','victor@valentinos.mx','','','656 625 0426','6561994319','','1','1091','2018-01-27 11:10:27','2018-01-27 11:10:27');</t>
  </si>
  <si>
    <t>insert into users (nombre, email, email2, email3, telefono, telefono2, telefono3, estatus, id_cliente, created_at, updated_at) values ('Victor Roberto Silva Chacon','','','','','','','1','1109','2018-01-27 11:10:27','2018-01-27 11:10:27');</t>
  </si>
  <si>
    <t>insert into users (nombre, email, email2, email3, telefono, telefono2, telefono3, estatus, id_cliente, created_at, updated_at) values ('Victor Romo','eugenia@consultoriayfranquicias.com','victor@consultoriayfranquicias.com','','662 3 10 42 37','6622080294','662-217-0909','1','63','2018-01-27 11:10:27','2018-01-27 11:10:27');</t>
  </si>
  <si>
    <t>insert into users (nombre, email, email2, email3, telefono, telefono2, telefono3, estatus, id_cliente, created_at, updated_at) values ('Victor Samuel Hernandez Chacon','','','','4137026','6144275554','','1','494','2018-01-27 11:10:27','2018-01-27 11:10:27');</t>
  </si>
  <si>
    <t>insert into users (nombre, email, email2, email3, telefono, telefono2, telefono3, estatus, id_cliente, created_at, updated_at) values ('Virginia Rodriguez Trevizo','comercialrodher@hotmail.com','','','4461313','4357608','6141347608','1','1118','2018-01-27 11:10:27','2018-01-27 11:10:27');</t>
  </si>
  <si>
    <t>insert into users (nombre, email, email2, email3, telefono, telefono2, telefono3, estatus, id_cliente, created_at, updated_at) values ('William Richard Simah Allal','william.allal@gmail.com','','','662 217 36 80','6622990712','','1','388','2018-01-27 11:10:27','2018-01-27 11:10:27');</t>
  </si>
  <si>
    <t>insert into users (nombre, email, email2, email3, telefono, telefono2, telefono3, estatus, id_cliente, created_at, updated_at) values ('Winston Lastra Ureña','winstonlastra@prodigy.net.mx','','','4183045','','','1','1137','2018-01-27 11:10:27','2018-01-27 11:10:27');</t>
  </si>
  <si>
    <t>insert into users (nombre, email, email2, email3, telefono, telefono2, telefono3, estatus, id_cliente, created_at, updated_at) values ('Yadira Terrazas Correa','rcatano@avantel.net','alejandra@delichurros.com.mx','rcatano@delichurros.com.mx','656 1998521','','','1','288','2018-01-27 11:10:27','2018-01-27 11:10:27');</t>
  </si>
  <si>
    <t>insert into users (nombre, email, email2, email3, telefono, telefono2, telefono3, estatus, id_cliente, created_at, updated_at) values ('Yesenia Dalilah Garcia Salomon','genaro.melendez@urbi.com','','','446-5688','482-0318','','1','659','2018-01-27 11:10:27','2018-01-27 11:10:27');</t>
  </si>
  <si>
    <t>insert into users (nombre, email, email2, email3, telefono, telefono2, telefono3, estatus, id_cliente, created_at, updated_at) values ('Yolanda Erives Contreras','yolanda_ventas@hotmail.com','','','6142780998','','','1','355','2018-01-27 11:10:27','2018-01-27 11:10:27');</t>
  </si>
  <si>
    <t>insert into users (nombre, email, email2, email3, telefono, telefono2, telefono3, estatus, id_cliente, created_at, updated_at) values ('Yolanda Estrada Brondo','fjamaya@hotmail.com','','','6143686813','6141681734','','1','179','2018-01-27 11:10:27','2018-01-27 11:10:27');</t>
  </si>
  <si>
    <t>insert into users (nombre, email, email2, email3, telefono, telefono2, telefono3, estatus, id_cliente, created_at, updated_at) values ('Yuri Vladimir Armendariz Molina','yuriarmendariz@hotmail.com','musicman_mx@hotmail.com','','614 4254122','614 1848774','656 1375603','1','479','2018-01-27 11:10:27','2018-01-27 11:10:27');</t>
  </si>
  <si>
    <t>insert into users (nombre, email, email2, email3, telefono, telefono2, telefono3, estatus, id_cliente, created_at, updated_at) values ('Zeferino Gomez Espinoza','','','','639-501-8492','639-474-2244','6141848738','1','222','2018-01-27 11:10:27','2018-01-27 11:10:27');</t>
  </si>
  <si>
    <t>insert into users (nombre, email, email2, email3, telefono, telefono2, telefono3, estatus, id_cliente, created_at, updated_at) values ('Zuzeth Luna','zuslun@hotmail.com','','','656-617-51-23','','','1','164','2018-01-27 11:10:27','2018-01-27 11:10:27');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</si>
</sst>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u/>
      <sz val="11"/>
      <color theme="11"/>
      <name val="Calibri"/>
      <family val="2"/>
      <scheme val="minor"/>
    </font>
    <font>
      <b/>
      <sz val="11"/>
      <color theme="1"/>
      <name val="Calibri"/>
      <family val="2"/>
      <scheme val="minor"/>
    </font>
    <font>
      <sz val="11"/>
      <color theme="1"/>
      <name val="Calibri"/>
      <scheme val="minor"/>
    </font>
  </fonts>
  <fills count="4">
    <fill>
      <patternFill patternType="none"/>
    </fill>
    <fill>
      <patternFill patternType="gray125"/>
    </fill>
    <fill>
      <patternFill patternType="solid">
        <fgColor rgb="FFFFFF00"/>
        <bgColor indexed="64"/>
      </patternFill>
    </fill>
    <fill>
      <patternFill patternType="solid">
        <fgColor theme="8" tint="0.59999389629810485"/>
        <bgColor theme="8" tint="0.59999389629810485"/>
      </patternFill>
    </fill>
  </fills>
  <borders count="4">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2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cellStyleXfs>
  <cellXfs count="18">
    <xf numFmtId="0" fontId="0" fillId="0" borderId="0" xfId="0"/>
    <xf numFmtId="0" fontId="0" fillId="2" borderId="0" xfId="0" applyFill="1"/>
    <xf numFmtId="0" fontId="0" fillId="0" borderId="0" xfId="0" applyFill="1"/>
    <xf numFmtId="0" fontId="0" fillId="0" borderId="0" xfId="0" applyAlignment="1">
      <alignment wrapText="1"/>
    </xf>
    <xf numFmtId="0" fontId="3" fillId="0" borderId="0" xfId="0" applyFont="1"/>
    <xf numFmtId="0" fontId="0" fillId="3" borderId="1" xfId="0" applyFont="1" applyFill="1" applyBorder="1"/>
    <xf numFmtId="0" fontId="0" fillId="0" borderId="1" xfId="0" applyFont="1" applyFill="1" applyBorder="1"/>
    <xf numFmtId="0" fontId="0" fillId="0" borderId="2" xfId="0" applyFont="1" applyFill="1" applyBorder="1"/>
    <xf numFmtId="0" fontId="4" fillId="0" borderId="1" xfId="0" applyFont="1" applyFill="1" applyBorder="1"/>
    <xf numFmtId="0" fontId="4" fillId="0" borderId="3" xfId="0" applyFont="1" applyFill="1" applyBorder="1"/>
    <xf numFmtId="0" fontId="4" fillId="0" borderId="2" xfId="0" applyFont="1" applyFill="1" applyBorder="1"/>
    <xf numFmtId="49" fontId="0" fillId="0" borderId="0" xfId="0" applyNumberFormat="1"/>
    <xf numFmtId="49" fontId="0" fillId="0" borderId="0" xfId="0" applyNumberFormat="1" applyAlignment="1">
      <alignment wrapText="1"/>
    </xf>
    <xf numFmtId="0" fontId="0" fillId="0" borderId="1" xfId="0" applyBorder="1"/>
    <xf numFmtId="0" fontId="0" fillId="0" borderId="0" xfId="0" applyFont="1" applyFill="1" applyBorder="1"/>
    <xf numFmtId="0" fontId="4" fillId="0" borderId="0" xfId="0" applyFont="1" applyFill="1"/>
    <xf numFmtId="0" fontId="0" fillId="0" borderId="0" xfId="0" applyBorder="1"/>
    <xf numFmtId="49" fontId="1" fillId="0" borderId="0" xfId="21" applyNumberFormat="1" applyAlignment="1">
      <alignment wrapText="1"/>
    </xf>
  </cellXfs>
  <cellStyles count="22">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Normal" xfId="0" builtinId="0"/>
  </cellStyles>
  <dxfs count="61">
    <dxf>
      <numFmt numFmtId="30" formatCode="@"/>
    </dxf>
    <dxf>
      <numFmt numFmtId="30" formatCode="@"/>
    </dxf>
    <dxf>
      <numFmt numFmtId="30" formatCode="@"/>
    </dxf>
    <dxf>
      <numFmt numFmtId="30" formatCode="@"/>
    </dxf>
    <dxf>
      <numFmt numFmtId="30" formatCode="@"/>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dxf>
    <dxf>
      <numFmt numFmtId="30" formatCode="@"/>
    </dxf>
    <dxf>
      <numFmt numFmtId="30" formatCode="@"/>
    </dxf>
    <dxf>
      <numFmt numFmtId="30" formatCode="@"/>
    </dxf>
    <dxf>
      <numFmt numFmtId="30" formatCode="@"/>
    </dxf>
    <dxf>
      <numFmt numFmtId="30" formatCode="@"/>
    </dxf>
    <dxf>
      <numFmt numFmtId="0" formatCode="General"/>
    </dxf>
    <dxf>
      <font>
        <b/>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fill>
        <patternFill patternType="none">
          <fgColor indexed="64"/>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style="thin">
          <color theme="0"/>
        </left>
        <right style="thin">
          <color theme="0"/>
        </right>
        <top style="thin">
          <color theme="0"/>
        </top>
        <bottom style="thin">
          <color theme="0"/>
        </bottom>
      </border>
    </dxf>
    <dxf>
      <border outline="0">
        <bottom style="thin">
          <color theme="0"/>
        </bottom>
      </border>
    </dxf>
    <dxf>
      <font>
        <b val="0"/>
        <i val="0"/>
        <strike val="0"/>
        <condense val="0"/>
        <extend val="0"/>
        <outline val="0"/>
        <shadow val="0"/>
        <u val="none"/>
        <vertAlign val="baseline"/>
        <sz val="11"/>
        <color theme="1"/>
        <name val="Calibri"/>
        <scheme val="minor"/>
      </font>
      <fill>
        <patternFill patternType="none">
          <fgColor indexed="64"/>
          <bgColor auto="1"/>
        </patternFill>
      </fil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0" formatCode="General"/>
    </dxf>
    <dxf>
      <font>
        <b/>
        <i val="0"/>
        <strike val="0"/>
        <condense val="0"/>
        <extend val="0"/>
        <outline val="0"/>
        <shadow val="0"/>
        <u val="none"/>
        <vertAlign val="baseline"/>
        <sz val="11"/>
        <color theme="1"/>
        <name val="Calibri"/>
        <scheme val="minor"/>
      </font>
    </dxf>
    <dxf>
      <numFmt numFmtId="0" formatCode="General"/>
    </dxf>
    <dxf>
      <numFmt numFmtId="0" formatCode="General"/>
    </dxf>
    <dxf>
      <font>
        <b/>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C2009" totalsRowShown="0">
  <autoFilter ref="A1:C2009" xr:uid="{00000000-0009-0000-0100-000001000000}"/>
  <sortState ref="A2:B2009">
    <sortCondition ref="A1:A2009"/>
  </sortState>
  <tableColumns count="3">
    <tableColumn id="1" xr3:uid="{00000000-0010-0000-0000-000001000000}" name="Nombre Comercial"/>
    <tableColumn id="3" xr3:uid="{00000000-0010-0000-0000-000003000000}" name="Num"/>
    <tableColumn id="2" xr3:uid="{00000000-0010-0000-0000-000002000000}" name="Razon Social"/>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a24" displayName="Tabla24" ref="A1:D1751" totalsRowShown="0" headerRowDxfId="60">
  <autoFilter ref="A1:D1751" xr:uid="{00000000-0009-0000-0100-000003000000}"/>
  <sortState ref="A2:D1825">
    <sortCondition ref="A1:A1825"/>
  </sortState>
  <tableColumns count="4">
    <tableColumn id="1" xr3:uid="{00000000-0010-0000-0100-000001000000}" name="MARCA"/>
    <tableColumn id="2" xr3:uid="{00000000-0010-0000-0100-000002000000}" name="CARPETA"/>
    <tableColumn id="30" xr3:uid="{00000000-0010-0000-0100-00001E000000}" name="CLIENTE" dataDxfId="59"/>
    <tableColumn id="29" xr3:uid="{00000000-0010-0000-0100-00001D000000}" name="NUM" dataDxfId="58">
      <calculatedColumnFormula>VLOOKUP(B2,Clientes!$A$2:$B$1144,2,0)</calculatedColumnFormula>
    </tableColumn>
  </tableColumns>
  <tableStyleInfo name="TableStyleMedium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a2" displayName="Tabla2" ref="A1:AD2218" totalsRowShown="0" headerRowDxfId="57">
  <autoFilter ref="A1:AD2218" xr:uid="{00000000-0009-0000-0100-000002000000}"/>
  <tableColumns count="30">
    <tableColumn id="1" xr3:uid="{00000000-0010-0000-0200-000001000000}" name="MARCA"/>
    <tableColumn id="2" xr3:uid="{00000000-0010-0000-0200-000002000000}" name="CARPETA"/>
    <tableColumn id="30" xr3:uid="{00000000-0010-0000-0200-00001E000000}" name="CLIENTE" dataDxfId="56">
      <calculatedColumnFormula>IFERROR(VLOOKUP(B2,nombres_comerciales!$B$2:$B$2000,1,0),"")</calculatedColumnFormula>
    </tableColumn>
    <tableColumn id="29" xr3:uid="{00000000-0010-0000-0200-00001D000000}" name="NUM" dataDxfId="55">
      <calculatedColumnFormula>VLOOKUP(Tabla2[[#This Row],[CLIENTE]],nombres_comerciales!$B$2:$C$1211,2,0)</calculatedColumnFormula>
    </tableColumn>
    <tableColumn id="3" xr3:uid="{00000000-0010-0000-0200-000003000000}" name="REPRESENTANTE"/>
    <tableColumn id="4" xr3:uid="{00000000-0010-0000-0200-000004000000}" name="REPRESENTANTE 2"/>
    <tableColumn id="5" xr3:uid="{00000000-0010-0000-0200-000005000000}" name="REPRESENTANTE 3" dataDxfId="54"/>
    <tableColumn id="6" xr3:uid="{00000000-0010-0000-0200-000006000000}" name="REPRESENTANTE 4" dataDxfId="53"/>
    <tableColumn id="7" xr3:uid="{00000000-0010-0000-0200-000007000000}" name="REPRESENTANTE 5" dataDxfId="52"/>
    <tableColumn id="8" xr3:uid="{00000000-0010-0000-0200-000008000000}" name="REPRESENTANTE 6" dataDxfId="51"/>
    <tableColumn id="9" xr3:uid="{00000000-0010-0000-0200-000009000000}" name="REPRESENTANTE 7" dataDxfId="50"/>
    <tableColumn id="10" xr3:uid="{00000000-0010-0000-0200-00000A000000}" name="REPRESENTANTE 8" dataDxfId="49"/>
    <tableColumn id="11" xr3:uid="{00000000-0010-0000-0200-00000B000000}" name="telefono" dataDxfId="48"/>
    <tableColumn id="12" xr3:uid="{00000000-0010-0000-0200-00000C000000}" name="telefono 2" dataDxfId="47"/>
    <tableColumn id="13" xr3:uid="{00000000-0010-0000-0200-00000D000000}" name="telefono 3" dataDxfId="46"/>
    <tableColumn id="14" xr3:uid="{00000000-0010-0000-0200-00000E000000}" name="telefono 4" dataDxfId="45"/>
    <tableColumn id="15" xr3:uid="{00000000-0010-0000-0200-00000F000000}" name="telefono 5" dataDxfId="44"/>
    <tableColumn id="16" xr3:uid="{00000000-0010-0000-0200-000010000000}" name="celular" dataDxfId="43"/>
    <tableColumn id="17" xr3:uid="{00000000-0010-0000-0200-000011000000}" name="celular 2" dataDxfId="42"/>
    <tableColumn id="18" xr3:uid="{00000000-0010-0000-0200-000012000000}" name="celular 3" dataDxfId="41"/>
    <tableColumn id="19" xr3:uid="{00000000-0010-0000-0200-000013000000}" name="celular 4" dataDxfId="40"/>
    <tableColumn id="20" xr3:uid="{00000000-0010-0000-0200-000014000000}" name="fax" dataDxfId="39"/>
    <tableColumn id="21" xr3:uid="{00000000-0010-0000-0200-000015000000}" name="email" dataDxfId="38"/>
    <tableColumn id="22" xr3:uid="{00000000-0010-0000-0200-000016000000}" name="email 2" dataDxfId="37"/>
    <tableColumn id="23" xr3:uid="{00000000-0010-0000-0200-000017000000}" name="email 3" dataDxfId="36"/>
    <tableColumn id="24" xr3:uid="{00000000-0010-0000-0200-000018000000}" name="email 4" dataDxfId="35"/>
    <tableColumn id="25" xr3:uid="{00000000-0010-0000-0200-000019000000}" name="email5" dataDxfId="34"/>
    <tableColumn id="26" xr3:uid="{00000000-0010-0000-0200-00001A000000}" name="email6" dataDxfId="33"/>
    <tableColumn id="27" xr3:uid="{00000000-0010-0000-0200-00001B000000}" name="email7" dataDxfId="32"/>
    <tableColumn id="28" xr3:uid="{00000000-0010-0000-0200-00001C000000}" name="email8" dataDxfId="31"/>
  </tableColumns>
  <tableStyleInfo name="TableStyleMedium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a5" displayName="Tabla5" ref="A1:C1210" totalsRowShown="0" dataDxfId="30" tableBorderDxfId="29">
  <autoFilter ref="A1:C1210" xr:uid="{00000000-0009-0000-0100-000005000000}"/>
  <sortState ref="A2:A1210">
    <sortCondition ref="A1:A1210"/>
  </sortState>
  <tableColumns count="3">
    <tableColumn id="1" xr3:uid="{00000000-0010-0000-0300-000001000000}" name="Columna1" dataDxfId="28"/>
    <tableColumn id="3" xr3:uid="{00000000-0010-0000-0300-000003000000}" name="Columna2" dataDxfId="27">
      <calculatedColumnFormula>UPPER(Tabla5[[#This Row],[Columna1]])</calculatedColumnFormula>
    </tableColumn>
    <tableColumn id="2" xr3:uid="{00000000-0010-0000-0300-000002000000}" name="NUM" dataDxfId="26"/>
  </tableColumns>
  <tableStyleInfo name="TableStyleMedium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a25" displayName="Tabla25" ref="A1:AA1227" totalsRowShown="0" headerRowDxfId="25">
  <autoFilter ref="A1:AA1227" xr:uid="{00000000-0009-0000-0100-000004000000}"/>
  <sortState ref="A2:AA1238">
    <sortCondition ref="B1:B1238"/>
  </sortState>
  <tableColumns count="27">
    <tableColumn id="29" xr3:uid="{00000000-0010-0000-0400-00001D000000}" name="NUM" dataDxfId="24"/>
    <tableColumn id="3" xr3:uid="{00000000-0010-0000-0400-000003000000}" name="REPRESENTANTE"/>
    <tableColumn id="4" xr3:uid="{00000000-0010-0000-0400-000004000000}" name="REPRESENTANTE 2"/>
    <tableColumn id="5" xr3:uid="{00000000-0010-0000-0400-000005000000}" name="REPRESENTANTE 3" dataDxfId="23"/>
    <tableColumn id="6" xr3:uid="{00000000-0010-0000-0400-000006000000}" name="REPRESENTANTE 4" dataDxfId="22"/>
    <tableColumn id="7" xr3:uid="{00000000-0010-0000-0400-000007000000}" name="REPRESENTANTE 5" dataDxfId="21"/>
    <tableColumn id="8" xr3:uid="{00000000-0010-0000-0400-000008000000}" name="REPRESENTANTE 6" dataDxfId="20"/>
    <tableColumn id="9" xr3:uid="{00000000-0010-0000-0400-000009000000}" name="REPRESENTANTE 7" dataDxfId="19"/>
    <tableColumn id="10" xr3:uid="{00000000-0010-0000-0400-00000A000000}" name="REPRESENTANTE 8" dataDxfId="18"/>
    <tableColumn id="11" xr3:uid="{00000000-0010-0000-0400-00000B000000}" name="telefono" dataDxfId="17"/>
    <tableColumn id="12" xr3:uid="{00000000-0010-0000-0400-00000C000000}" name="telefono 2" dataDxfId="16"/>
    <tableColumn id="13" xr3:uid="{00000000-0010-0000-0400-00000D000000}" name="telefono 3" dataDxfId="15"/>
    <tableColumn id="14" xr3:uid="{00000000-0010-0000-0400-00000E000000}" name="telefono 4" dataDxfId="14"/>
    <tableColumn id="15" xr3:uid="{00000000-0010-0000-0400-00000F000000}" name="telefono 5" dataDxfId="13"/>
    <tableColumn id="16" xr3:uid="{00000000-0010-0000-0400-000010000000}" name="celular" dataDxfId="12"/>
    <tableColumn id="17" xr3:uid="{00000000-0010-0000-0400-000011000000}" name="celular 2" dataDxfId="11"/>
    <tableColumn id="18" xr3:uid="{00000000-0010-0000-0400-000012000000}" name="celular 3" dataDxfId="10"/>
    <tableColumn id="19" xr3:uid="{00000000-0010-0000-0400-000013000000}" name="celular 4" dataDxfId="9"/>
    <tableColumn id="20" xr3:uid="{00000000-0010-0000-0400-000014000000}" name="fax" dataDxfId="8"/>
    <tableColumn id="21" xr3:uid="{00000000-0010-0000-0400-000015000000}" name="email" dataDxfId="7"/>
    <tableColumn id="22" xr3:uid="{00000000-0010-0000-0400-000016000000}" name="email 2" dataDxfId="6"/>
    <tableColumn id="23" xr3:uid="{00000000-0010-0000-0400-000017000000}" name="email 3" dataDxfId="5"/>
    <tableColumn id="24" xr3:uid="{00000000-0010-0000-0400-000018000000}" name="email 4" dataDxfId="4"/>
    <tableColumn id="25" xr3:uid="{00000000-0010-0000-0400-000019000000}" name="email5" dataDxfId="3"/>
    <tableColumn id="26" xr3:uid="{00000000-0010-0000-0400-00001A000000}" name="email6" dataDxfId="2"/>
    <tableColumn id="27" xr3:uid="{00000000-0010-0000-0400-00001B000000}" name="email7" dataDxfId="1"/>
    <tableColumn id="28" xr3:uid="{00000000-0010-0000-0400-00001C000000}" name="email8" dataDxfId="0"/>
  </tableColumns>
  <tableStyleInfo name="TableStyleMedium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mailto:luis@vts.mx" TargetMode="External"/><Relationship Id="rId18" Type="http://schemas.openxmlformats.org/officeDocument/2006/relationships/hyperlink" Target="mailto:ventas@carnyfrut.com" TargetMode="External"/><Relationship Id="rId26" Type="http://schemas.openxmlformats.org/officeDocument/2006/relationships/hyperlink" Target="mailto:administracion@hhconsultores.com.mx" TargetMode="External"/><Relationship Id="rId39" Type="http://schemas.openxmlformats.org/officeDocument/2006/relationships/hyperlink" Target="mailto:beresolis19@hotmail.com" TargetMode="External"/><Relationship Id="rId21" Type="http://schemas.openxmlformats.org/officeDocument/2006/relationships/hyperlink" Target="mailto:produccion@armonizza.com.mx" TargetMode="External"/><Relationship Id="rId34" Type="http://schemas.openxmlformats.org/officeDocument/2006/relationships/hyperlink" Target="mailto:simosol@simosol.com.mx" TargetMode="External"/><Relationship Id="rId42" Type="http://schemas.openxmlformats.org/officeDocument/2006/relationships/hyperlink" Target="mailto:fondachilangos@yahool.com" TargetMode="External"/><Relationship Id="rId47" Type="http://schemas.openxmlformats.org/officeDocument/2006/relationships/hyperlink" Target="mailto:botaselmalcreado@hotmail.com" TargetMode="External"/><Relationship Id="rId50" Type="http://schemas.openxmlformats.org/officeDocument/2006/relationships/hyperlink" Target="mailto:llopez@lacolina.com.mx" TargetMode="External"/><Relationship Id="rId55" Type="http://schemas.openxmlformats.org/officeDocument/2006/relationships/hyperlink" Target="mailto:romanje_1@hotmail.com" TargetMode="External"/><Relationship Id="rId7" Type="http://schemas.openxmlformats.org/officeDocument/2006/relationships/hyperlink" Target="mailto:karina@trailer.com.mx" TargetMode="External"/><Relationship Id="rId2" Type="http://schemas.openxmlformats.org/officeDocument/2006/relationships/hyperlink" Target="mailto:marioher15@prodigy.net.mx" TargetMode="External"/><Relationship Id="rId16" Type="http://schemas.openxmlformats.org/officeDocument/2006/relationships/hyperlink" Target="mailto:agomez@aria.mx" TargetMode="External"/><Relationship Id="rId29" Type="http://schemas.openxmlformats.org/officeDocument/2006/relationships/hyperlink" Target="mailto:jorge@autofletes.com" TargetMode="External"/><Relationship Id="rId11" Type="http://schemas.openxmlformats.org/officeDocument/2006/relationships/hyperlink" Target="mailto:venancio.gardea@mgc-mx.com" TargetMode="External"/><Relationship Id="rId24" Type="http://schemas.openxmlformats.org/officeDocument/2006/relationships/hyperlink" Target="mailto:asistente@ikvi.mx" TargetMode="External"/><Relationship Id="rId32" Type="http://schemas.openxmlformats.org/officeDocument/2006/relationships/hyperlink" Target="mailto:joeltorresordonez@hotmail.com" TargetMode="External"/><Relationship Id="rId37" Type="http://schemas.openxmlformats.org/officeDocument/2006/relationships/hyperlink" Target="mailto:omelendez@buzon.chihuahua.gob.mx" TargetMode="External"/><Relationship Id="rId40" Type="http://schemas.openxmlformats.org/officeDocument/2006/relationships/hyperlink" Target="mailto:manuelangel.jungla@gmail.com" TargetMode="External"/><Relationship Id="rId45" Type="http://schemas.openxmlformats.org/officeDocument/2006/relationships/hyperlink" Target="mailto:julieta_samaniego@hotmail.com" TargetMode="External"/><Relationship Id="rId53" Type="http://schemas.openxmlformats.org/officeDocument/2006/relationships/hyperlink" Target="mailto:polet_zap@hotmail.com" TargetMode="External"/><Relationship Id="rId58" Type="http://schemas.openxmlformats.org/officeDocument/2006/relationships/hyperlink" Target="mailto:arturo-amparan@grupoisi.com.mx" TargetMode="External"/><Relationship Id="rId5" Type="http://schemas.openxmlformats.org/officeDocument/2006/relationships/hyperlink" Target="mailto:oliva_porras@hotmail.es" TargetMode="External"/><Relationship Id="rId61" Type="http://schemas.openxmlformats.org/officeDocument/2006/relationships/table" Target="../tables/table5.xml"/><Relationship Id="rId19" Type="http://schemas.openxmlformats.org/officeDocument/2006/relationships/hyperlink" Target="mailto:soporte@carnyfrut.com" TargetMode="External"/><Relationship Id="rId14" Type="http://schemas.openxmlformats.org/officeDocument/2006/relationships/hyperlink" Target="mailto:agallegos_71@hotmail.com" TargetMode="External"/><Relationship Id="rId22" Type="http://schemas.openxmlformats.org/officeDocument/2006/relationships/hyperlink" Target="mailto:inflatek@gmail.com" TargetMode="External"/><Relationship Id="rId27" Type="http://schemas.openxmlformats.org/officeDocument/2006/relationships/hyperlink" Target="mailto:homero.santiesteban@prodigy.net.mx" TargetMode="External"/><Relationship Id="rId30" Type="http://schemas.openxmlformats.org/officeDocument/2006/relationships/hyperlink" Target="mailto:jacintogomezruiz@gmail.com" TargetMode="External"/><Relationship Id="rId35" Type="http://schemas.openxmlformats.org/officeDocument/2006/relationships/hyperlink" Target="mailto:juanpuente@maquinasm.com" TargetMode="External"/><Relationship Id="rId43" Type="http://schemas.openxmlformats.org/officeDocument/2006/relationships/hyperlink" Target="mailto:marioher15@prodigy.net.mx" TargetMode="External"/><Relationship Id="rId48" Type="http://schemas.openxmlformats.org/officeDocument/2006/relationships/hyperlink" Target="mailto:efrain.perez@mopermedical.com" TargetMode="External"/><Relationship Id="rId56" Type="http://schemas.openxmlformats.org/officeDocument/2006/relationships/hyperlink" Target="mailto:selecto@tikiss.com" TargetMode="External"/><Relationship Id="rId8" Type="http://schemas.openxmlformats.org/officeDocument/2006/relationships/hyperlink" Target="mailto:administrative@orconstructora.com" TargetMode="External"/><Relationship Id="rId51" Type="http://schemas.openxmlformats.org/officeDocument/2006/relationships/hyperlink" Target="mailto:rguereque@hotmail.com" TargetMode="External"/><Relationship Id="rId3" Type="http://schemas.openxmlformats.org/officeDocument/2006/relationships/hyperlink" Target="mailto:duran2002@prodigy.net.mx" TargetMode="External"/><Relationship Id="rId12" Type="http://schemas.openxmlformats.org/officeDocument/2006/relationships/hyperlink" Target="mailto:administracion@secapsa.com" TargetMode="External"/><Relationship Id="rId17" Type="http://schemas.openxmlformats.org/officeDocument/2006/relationships/hyperlink" Target="mailto:avrilg@hotmail.com" TargetMode="External"/><Relationship Id="rId25" Type="http://schemas.openxmlformats.org/officeDocument/2006/relationships/hyperlink" Target="mailto:dbreceda93@gmail.com" TargetMode="External"/><Relationship Id="rId33" Type="http://schemas.openxmlformats.org/officeDocument/2006/relationships/hyperlink" Target="mailto:quesos.laurita.ranch@gmail.com" TargetMode="External"/><Relationship Id="rId38" Type="http://schemas.openxmlformats.org/officeDocument/2006/relationships/hyperlink" Target="mailto:bconmata@hotmail.com" TargetMode="External"/><Relationship Id="rId46" Type="http://schemas.openxmlformats.org/officeDocument/2006/relationships/hyperlink" Target="mailto:mauricio@grupohumo.mx" TargetMode="External"/><Relationship Id="rId59" Type="http://schemas.openxmlformats.org/officeDocument/2006/relationships/hyperlink" Target="mailto:a_constabile@integralvending." TargetMode="External"/><Relationship Id="rId20" Type="http://schemas.openxmlformats.org/officeDocument/2006/relationships/hyperlink" Target="mailto:mmaldnado@palomino.cc" TargetMode="External"/><Relationship Id="rId41" Type="http://schemas.openxmlformats.org/officeDocument/2006/relationships/hyperlink" Target="mailto:jcarreon@lacteoscerrogrande.com" TargetMode="External"/><Relationship Id="rId54" Type="http://schemas.openxmlformats.org/officeDocument/2006/relationships/hyperlink" Target="mailto:rodrigo@elpaliacate.com" TargetMode="External"/><Relationship Id="rId1" Type="http://schemas.openxmlformats.org/officeDocument/2006/relationships/hyperlink" Target="mailto:oscarh@tacohgrill.com" TargetMode="External"/><Relationship Id="rId6" Type="http://schemas.openxmlformats.org/officeDocument/2006/relationships/hyperlink" Target="mailto:elizandro.payan@pei.mx" TargetMode="External"/><Relationship Id="rId15" Type="http://schemas.openxmlformats.org/officeDocument/2006/relationships/hyperlink" Target="mailto:ameza@yahoo.com.mx" TargetMode="External"/><Relationship Id="rId23" Type="http://schemas.openxmlformats.org/officeDocument/2006/relationships/hyperlink" Target="mailto:pagosydirecciones@hotmail.com" TargetMode="External"/><Relationship Id="rId28" Type="http://schemas.openxmlformats.org/officeDocument/2006/relationships/hyperlink" Target="mailto:antonio.aguilar@mosterroad.com" TargetMode="External"/><Relationship Id="rId36" Type="http://schemas.openxmlformats.org/officeDocument/2006/relationships/hyperlink" Target="mailto:jayala@giltrailers.com" TargetMode="External"/><Relationship Id="rId49" Type="http://schemas.openxmlformats.org/officeDocument/2006/relationships/hyperlink" Target="mailto:nohaglz@hotmail.com" TargetMode="External"/><Relationship Id="rId57" Type="http://schemas.openxmlformats.org/officeDocument/2006/relationships/hyperlink" Target="mailto:k.revista.publicidad@hotmail.com" TargetMode="External"/><Relationship Id="rId10" Type="http://schemas.openxmlformats.org/officeDocument/2006/relationships/hyperlink" Target="mailto:gfothiessen@hotmail.com" TargetMode="External"/><Relationship Id="rId31" Type="http://schemas.openxmlformats.org/officeDocument/2006/relationships/hyperlink" Target="mailto:romange_1@hotmail.com" TargetMode="External"/><Relationship Id="rId44" Type="http://schemas.openxmlformats.org/officeDocument/2006/relationships/hyperlink" Target="mailto:elchalet@prodigy.net.mx" TargetMode="External"/><Relationship Id="rId52" Type="http://schemas.openxmlformats.org/officeDocument/2006/relationships/hyperlink" Target="mailto:javiercotaarizmendi@yahoo.com.mx" TargetMode="External"/><Relationship Id="rId60" Type="http://schemas.openxmlformats.org/officeDocument/2006/relationships/printerSettings" Target="../printerSettings/printerSettings6.bin"/><Relationship Id="rId4" Type="http://schemas.openxmlformats.org/officeDocument/2006/relationships/hyperlink" Target="mailto:jazminxvvestidos@hotmail.com" TargetMode="External"/><Relationship Id="rId9" Type="http://schemas.openxmlformats.org/officeDocument/2006/relationships/hyperlink" Target="mailto:raul.hernandedz@telce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006"/>
  <sheetViews>
    <sheetView tabSelected="1" workbookViewId="0">
      <selection activeCell="A34" sqref="A34"/>
    </sheetView>
  </sheetViews>
  <sheetFormatPr baseColWidth="10" defaultColWidth="8.83203125" defaultRowHeight="15" x14ac:dyDescent="0.2"/>
  <cols>
    <col min="1" max="1" width="99" bestFit="1" customWidth="1"/>
    <col min="2" max="2" width="7.5" bestFit="1" customWidth="1"/>
    <col min="3" max="3" width="89.1640625" customWidth="1"/>
    <col min="5" max="5" width="8.83203125" customWidth="1"/>
  </cols>
  <sheetData>
    <row r="1" spans="1:25" x14ac:dyDescent="0.2">
      <c r="A1" t="s">
        <v>1088</v>
      </c>
      <c r="B1" t="s">
        <v>1148</v>
      </c>
      <c r="C1" t="s">
        <v>1089</v>
      </c>
      <c r="E1" t="s">
        <v>1151</v>
      </c>
      <c r="W1" t="s">
        <v>1149</v>
      </c>
    </row>
    <row r="2" spans="1:25" x14ac:dyDescent="0.2">
      <c r="A2" t="s">
        <v>0</v>
      </c>
      <c r="B2">
        <v>2</v>
      </c>
      <c r="E2" t="str">
        <f>IF(A2="","",CONCATENATE($E$1,A2,"','1','2018-01-03 11:10:27','2018-01-03 11:10:27','1','1', 'cliente.png');"))</f>
        <v>INSERT INTO clientes (nombre_comercial, estatus, created_at, updated_at, id_admin, id_estrategia, logo) values ('1001 DISFRACES','1','2018-01-03 11:10:27','2018-01-03 11:10:27','1','1', 'cliente.png');</v>
      </c>
      <c r="F2" t="s">
        <v>9396</v>
      </c>
      <c r="W2" t="str">
        <f t="shared" ref="W2:W65" si="0">IF(C2="","",CONCATENATE($W$1,C2,"','1','2018-01-10 11:10:27','2018-01-10 11:10:27','2','",B2,"');"))</f>
        <v/>
      </c>
      <c r="X2" t="s">
        <v>1150</v>
      </c>
      <c r="Y2" t="s">
        <v>1150</v>
      </c>
    </row>
    <row r="3" spans="1:25" x14ac:dyDescent="0.2">
      <c r="A3" t="s">
        <v>1661</v>
      </c>
      <c r="B3">
        <v>3</v>
      </c>
      <c r="E3" t="str">
        <f t="shared" ref="E3:E66" si="1">IF(A3="","",CONCATENATE($E$1,A3,"','1','2018-01-03 11:10:27','2018-01-03 11:10:27','1','1', 'cliente.png');"))</f>
        <v>INSERT INTO clientes (nombre_comercial, estatus, created_at, updated_at, id_admin, id_estrategia, logo) values ('24/7 SERVICIOS NMOBILIARIOS','1','2018-01-03 11:10:27','2018-01-03 11:10:27','1','1', 'cliente.png');</v>
      </c>
      <c r="F3" t="s">
        <v>9397</v>
      </c>
      <c r="W3" t="str">
        <f t="shared" si="0"/>
        <v/>
      </c>
      <c r="X3" t="s">
        <v>1150</v>
      </c>
      <c r="Y3" t="s">
        <v>1150</v>
      </c>
    </row>
    <row r="4" spans="1:25" x14ac:dyDescent="0.2">
      <c r="A4" t="s">
        <v>1</v>
      </c>
      <c r="B4">
        <v>4</v>
      </c>
      <c r="E4" t="str">
        <f t="shared" si="1"/>
        <v>INSERT INTO clientes (nombre_comercial, estatus, created_at, updated_at, id_admin, id_estrategia, logo) values ('27 Y SALSAS','1','2018-01-03 11:10:27','2018-01-03 11:10:27','1','1', 'cliente.png');</v>
      </c>
      <c r="F4" t="s">
        <v>9398</v>
      </c>
      <c r="W4" t="str">
        <f t="shared" si="0"/>
        <v/>
      </c>
      <c r="X4" t="s">
        <v>1150</v>
      </c>
      <c r="Y4" t="s">
        <v>1150</v>
      </c>
    </row>
    <row r="5" spans="1:25" x14ac:dyDescent="0.2">
      <c r="A5" t="s">
        <v>2</v>
      </c>
      <c r="B5">
        <v>5</v>
      </c>
      <c r="E5" t="str">
        <f t="shared" si="1"/>
        <v>INSERT INTO clientes (nombre_comercial, estatus, created_at, updated_at, id_admin, id_estrategia, logo) values ('360 ADVENTURE SPORTS','1','2018-01-03 11:10:27','2018-01-03 11:10:27','1','1', 'cliente.png');</v>
      </c>
      <c r="F5" t="s">
        <v>9399</v>
      </c>
      <c r="W5" t="str">
        <f t="shared" si="0"/>
        <v/>
      </c>
      <c r="X5" t="s">
        <v>1150</v>
      </c>
      <c r="Y5" t="s">
        <v>1150</v>
      </c>
    </row>
    <row r="6" spans="1:25" x14ac:dyDescent="0.2">
      <c r="A6" t="s">
        <v>1124</v>
      </c>
      <c r="B6">
        <v>6</v>
      </c>
      <c r="E6" t="str">
        <f t="shared" si="1"/>
        <v>INSERT INTO clientes (nombre_comercial, estatus, created_at, updated_at, id_admin, id_estrategia, logo) values ('A.M.M.C. ASOCIACION MEXICANA DE MUSICA COUNTRY','1','2018-01-03 11:10:27','2018-01-03 11:10:27','1','1', 'cliente.png');</v>
      </c>
      <c r="F6" t="s">
        <v>9400</v>
      </c>
      <c r="W6" t="str">
        <f t="shared" si="0"/>
        <v/>
      </c>
      <c r="X6" t="s">
        <v>1150</v>
      </c>
      <c r="Y6" t="s">
        <v>1150</v>
      </c>
    </row>
    <row r="7" spans="1:25" x14ac:dyDescent="0.2">
      <c r="A7" t="s">
        <v>4</v>
      </c>
      <c r="B7">
        <v>7</v>
      </c>
      <c r="E7" t="str">
        <f t="shared" si="1"/>
        <v>INSERT INTO clientes (nombre_comercial, estatus, created_at, updated_at, id_admin, id_estrategia, logo) values ('ABRASIVE SOLUTIONS CONVERTING','1','2018-01-03 11:10:27','2018-01-03 11:10:27','1','1', 'cliente.png');</v>
      </c>
      <c r="F7" t="s">
        <v>9401</v>
      </c>
      <c r="W7" t="str">
        <f t="shared" si="0"/>
        <v/>
      </c>
      <c r="X7" t="s">
        <v>1150</v>
      </c>
      <c r="Y7" t="s">
        <v>1150</v>
      </c>
    </row>
    <row r="8" spans="1:25" x14ac:dyDescent="0.2">
      <c r="A8" t="s">
        <v>5</v>
      </c>
      <c r="B8">
        <v>8</v>
      </c>
      <c r="E8" t="str">
        <f t="shared" si="1"/>
        <v>INSERT INTO clientes (nombre_comercial, estatus, created_at, updated_at, id_admin, id_estrategia, logo) values ('ACACIA','1','2018-01-03 11:10:27','2018-01-03 11:10:27','1','1', 'cliente.png');</v>
      </c>
      <c r="F8" t="s">
        <v>9402</v>
      </c>
      <c r="W8" t="str">
        <f t="shared" si="0"/>
        <v/>
      </c>
      <c r="X8" t="s">
        <v>1150</v>
      </c>
      <c r="Y8" t="s">
        <v>1150</v>
      </c>
    </row>
    <row r="9" spans="1:25" x14ac:dyDescent="0.2">
      <c r="A9" t="s">
        <v>6</v>
      </c>
      <c r="B9">
        <v>9</v>
      </c>
      <c r="E9" t="str">
        <f t="shared" si="1"/>
        <v>INSERT INTO clientes (nombre_comercial, estatus, created_at, updated_at, id_admin, id_estrategia, logo) values ('ACADEMIA DE IDIOMAS LEIBNITZ','1','2018-01-03 11:10:27','2018-01-03 11:10:27','1','1', 'cliente.png');</v>
      </c>
      <c r="F9" t="s">
        <v>9403</v>
      </c>
      <c r="W9" t="str">
        <f t="shared" si="0"/>
        <v/>
      </c>
      <c r="X9" t="s">
        <v>1150</v>
      </c>
      <c r="Y9" t="s">
        <v>1150</v>
      </c>
    </row>
    <row r="10" spans="1:25" x14ac:dyDescent="0.2">
      <c r="A10" t="s">
        <v>6805</v>
      </c>
      <c r="B10">
        <v>10</v>
      </c>
      <c r="E10" t="str">
        <f t="shared" si="1"/>
        <v>INSERT INTO clientes (nombre_comercial, estatus, created_at, updated_at, id_admin, id_estrategia, logo) values ('ACE AGROCULTURA EMPRESARIAL (AHORA RANCHO LOS ROBLES)','1','2018-01-03 11:10:27','2018-01-03 11:10:27','1','1', 'cliente.png');</v>
      </c>
      <c r="F10" t="s">
        <v>9404</v>
      </c>
      <c r="W10" t="str">
        <f t="shared" si="0"/>
        <v/>
      </c>
      <c r="X10" t="s">
        <v>1150</v>
      </c>
      <c r="Y10" t="s">
        <v>1150</v>
      </c>
    </row>
    <row r="11" spans="1:25" x14ac:dyDescent="0.2">
      <c r="A11" t="s">
        <v>7</v>
      </c>
      <c r="B11">
        <v>11</v>
      </c>
      <c r="E11" t="str">
        <f t="shared" si="1"/>
        <v>INSERT INTO clientes (nombre_comercial, estatus, created_at, updated_at, id_admin, id_estrategia, logo) values ('ACEROS INDUSTRIALES EPC','1','2018-01-03 11:10:27','2018-01-03 11:10:27','1','1', 'cliente.png');</v>
      </c>
      <c r="F11" t="s">
        <v>9405</v>
      </c>
      <c r="W11" t="str">
        <f t="shared" si="0"/>
        <v/>
      </c>
      <c r="X11" t="s">
        <v>1150</v>
      </c>
      <c r="Y11" t="s">
        <v>1150</v>
      </c>
    </row>
    <row r="12" spans="1:25" x14ac:dyDescent="0.2">
      <c r="A12" t="s">
        <v>8</v>
      </c>
      <c r="B12">
        <v>12</v>
      </c>
      <c r="E12" t="str">
        <f t="shared" si="1"/>
        <v>INSERT INTO clientes (nombre_comercial, estatus, created_at, updated_at, id_admin, id_estrategia, logo) values ('ACEROS OWER','1','2018-01-03 11:10:27','2018-01-03 11:10:27','1','1', 'cliente.png');</v>
      </c>
      <c r="F12" t="s">
        <v>9406</v>
      </c>
      <c r="W12" t="str">
        <f t="shared" si="0"/>
        <v/>
      </c>
      <c r="X12" t="s">
        <v>1150</v>
      </c>
      <c r="Y12" t="s">
        <v>1150</v>
      </c>
    </row>
    <row r="13" spans="1:25" x14ac:dyDescent="0.2">
      <c r="A13" t="s">
        <v>9</v>
      </c>
      <c r="B13">
        <v>13</v>
      </c>
      <c r="E13" t="str">
        <f t="shared" si="1"/>
        <v>INSERT INTO clientes (nombre_comercial, estatus, created_at, updated_at, id_admin, id_estrategia, logo) values ('ACTION COACH','1','2018-01-03 11:10:27','2018-01-03 11:10:27','1','1', 'cliente.png');</v>
      </c>
      <c r="F13" t="s">
        <v>9407</v>
      </c>
      <c r="W13" t="str">
        <f t="shared" si="0"/>
        <v/>
      </c>
      <c r="X13" t="s">
        <v>1150</v>
      </c>
      <c r="Y13" t="s">
        <v>1150</v>
      </c>
    </row>
    <row r="14" spans="1:25" x14ac:dyDescent="0.2">
      <c r="A14" t="s">
        <v>1622</v>
      </c>
      <c r="B14">
        <v>14</v>
      </c>
      <c r="E14" t="str">
        <f t="shared" si="1"/>
        <v>INSERT INTO clientes (nombre_comercial, estatus, created_at, updated_at, id_admin, id_estrategia, logo) values ('ACUICOLA SEASON','1','2018-01-03 11:10:27','2018-01-03 11:10:27','1','1', 'cliente.png');</v>
      </c>
      <c r="F14" t="s">
        <v>9408</v>
      </c>
      <c r="W14" t="str">
        <f t="shared" si="0"/>
        <v/>
      </c>
      <c r="X14" t="s">
        <v>1150</v>
      </c>
      <c r="Y14" t="s">
        <v>1150</v>
      </c>
    </row>
    <row r="15" spans="1:25" x14ac:dyDescent="0.2">
      <c r="A15" t="s">
        <v>10</v>
      </c>
      <c r="B15">
        <v>15</v>
      </c>
      <c r="E15" t="str">
        <f t="shared" si="1"/>
        <v>INSERT INTO clientes (nombre_comercial, estatus, created_at, updated_at, id_admin, id_estrategia, logo) values ('ADN CONSULTING','1','2018-01-03 11:10:27','2018-01-03 11:10:27','1','1', 'cliente.png');</v>
      </c>
      <c r="F15" t="s">
        <v>9409</v>
      </c>
      <c r="W15" t="str">
        <f t="shared" si="0"/>
        <v/>
      </c>
      <c r="X15" t="s">
        <v>1150</v>
      </c>
      <c r="Y15" t="s">
        <v>1150</v>
      </c>
    </row>
    <row r="16" spans="1:25" x14ac:dyDescent="0.2">
      <c r="A16" t="s">
        <v>11</v>
      </c>
      <c r="B16">
        <v>16</v>
      </c>
      <c r="E16" t="str">
        <f t="shared" si="1"/>
        <v>INSERT INTO clientes (nombre_comercial, estatus, created_at, updated_at, id_admin, id_estrategia, logo) values ('ADOORS','1','2018-01-03 11:10:27','2018-01-03 11:10:27','1','1', 'cliente.png');</v>
      </c>
      <c r="F16" t="s">
        <v>9410</v>
      </c>
      <c r="W16" t="str">
        <f t="shared" si="0"/>
        <v/>
      </c>
      <c r="X16" t="s">
        <v>1150</v>
      </c>
      <c r="Y16" t="s">
        <v>1150</v>
      </c>
    </row>
    <row r="17" spans="1:25" x14ac:dyDescent="0.2">
      <c r="A17" t="s">
        <v>14</v>
      </c>
      <c r="B17">
        <v>17</v>
      </c>
      <c r="E17" t="str">
        <f t="shared" si="1"/>
        <v>INSERT INTO clientes (nombre_comercial, estatus, created_at, updated_at, id_admin, id_estrategia, logo) values ('AEM ASOCIACION EMPRESARIAL MEXICANA','1','2018-01-03 11:10:27','2018-01-03 11:10:27','1','1', 'cliente.png');</v>
      </c>
      <c r="F17" t="s">
        <v>9411</v>
      </c>
      <c r="W17" t="str">
        <f t="shared" si="0"/>
        <v/>
      </c>
      <c r="X17" t="s">
        <v>1150</v>
      </c>
      <c r="Y17" t="s">
        <v>1150</v>
      </c>
    </row>
    <row r="18" spans="1:25" x14ac:dyDescent="0.2">
      <c r="A18" t="s">
        <v>15</v>
      </c>
      <c r="B18">
        <v>18</v>
      </c>
      <c r="E18" t="str">
        <f t="shared" si="1"/>
        <v>INSERT INTO clientes (nombre_comercial, estatus, created_at, updated_at, id_admin, id_estrategia, logo) values ('AFC AUTOFLETES CHIHUAHUA','1','2018-01-03 11:10:27','2018-01-03 11:10:27','1','1', 'cliente.png');</v>
      </c>
      <c r="F18" t="s">
        <v>9412</v>
      </c>
      <c r="W18" t="str">
        <f t="shared" si="0"/>
        <v/>
      </c>
      <c r="X18" t="s">
        <v>1150</v>
      </c>
      <c r="Y18" t="s">
        <v>1150</v>
      </c>
    </row>
    <row r="19" spans="1:25" x14ac:dyDescent="0.2">
      <c r="A19" t="s">
        <v>16</v>
      </c>
      <c r="B19">
        <v>19</v>
      </c>
      <c r="E19" t="str">
        <f t="shared" si="1"/>
        <v>INSERT INTO clientes (nombre_comercial, estatus, created_at, updated_at, id_admin, id_estrategia, logo) values ('AFER','1','2018-01-03 11:10:27','2018-01-03 11:10:27','1','1', 'cliente.png');</v>
      </c>
      <c r="F19" t="s">
        <v>9413</v>
      </c>
      <c r="W19" t="str">
        <f t="shared" si="0"/>
        <v/>
      </c>
      <c r="X19" t="s">
        <v>1150</v>
      </c>
      <c r="Y19" t="s">
        <v>1150</v>
      </c>
    </row>
    <row r="20" spans="1:25" x14ac:dyDescent="0.2">
      <c r="A20" t="s">
        <v>17</v>
      </c>
      <c r="B20">
        <v>20</v>
      </c>
      <c r="E20" t="str">
        <f t="shared" si="1"/>
        <v>INSERT INTO clientes (nombre_comercial, estatus, created_at, updated_at, id_admin, id_estrategia, logo) values ('AGRICOLA CASTILLO','1','2018-01-03 11:10:27','2018-01-03 11:10:27','1','1', 'cliente.png');</v>
      </c>
      <c r="F20" t="s">
        <v>9414</v>
      </c>
      <c r="W20" t="str">
        <f t="shared" si="0"/>
        <v/>
      </c>
      <c r="X20" t="s">
        <v>1150</v>
      </c>
      <c r="Y20" t="s">
        <v>1150</v>
      </c>
    </row>
    <row r="21" spans="1:25" x14ac:dyDescent="0.2">
      <c r="A21" t="s">
        <v>1540</v>
      </c>
      <c r="B21">
        <v>21</v>
      </c>
      <c r="E21" t="str">
        <f t="shared" si="1"/>
        <v>INSERT INTO clientes (nombre_comercial, estatus, created_at, updated_at, id_admin, id_estrategia, logo) values ('AGROFE','1','2018-01-03 11:10:27','2018-01-03 11:10:27','1','1', 'cliente.png');</v>
      </c>
      <c r="F21" t="s">
        <v>9415</v>
      </c>
      <c r="W21" t="str">
        <f t="shared" si="0"/>
        <v/>
      </c>
      <c r="X21" t="s">
        <v>1150</v>
      </c>
      <c r="Y21" t="s">
        <v>1150</v>
      </c>
    </row>
    <row r="22" spans="1:25" x14ac:dyDescent="0.2">
      <c r="A22" t="s">
        <v>18</v>
      </c>
      <c r="B22">
        <v>22</v>
      </c>
      <c r="E22" t="str">
        <f t="shared" si="1"/>
        <v>INSERT INTO clientes (nombre_comercial, estatus, created_at, updated_at, id_admin, id_estrategia, logo) values ('AGROFER','1','2018-01-03 11:10:27','2018-01-03 11:10:27','1','1', 'cliente.png');</v>
      </c>
      <c r="F22" t="s">
        <v>9416</v>
      </c>
      <c r="W22" t="str">
        <f t="shared" si="0"/>
        <v/>
      </c>
      <c r="X22" t="s">
        <v>1150</v>
      </c>
      <c r="Y22" t="s">
        <v>1150</v>
      </c>
    </row>
    <row r="23" spans="1:25" x14ac:dyDescent="0.2">
      <c r="A23" t="s">
        <v>1092</v>
      </c>
      <c r="B23">
        <v>23</v>
      </c>
      <c r="E23" t="str">
        <f t="shared" si="1"/>
        <v>INSERT INTO clientes (nombre_comercial, estatus, created_at, updated_at, id_admin, id_estrategia, logo) values ('AGUA PURIFICADA DEY','1','2018-01-03 11:10:27','2018-01-03 11:10:27','1','1', 'cliente.png');</v>
      </c>
      <c r="F23" t="s">
        <v>9417</v>
      </c>
      <c r="W23" t="str">
        <f t="shared" si="0"/>
        <v/>
      </c>
      <c r="X23" t="s">
        <v>1150</v>
      </c>
      <c r="Y23" t="s">
        <v>1150</v>
      </c>
    </row>
    <row r="24" spans="1:25" x14ac:dyDescent="0.2">
      <c r="A24" t="s">
        <v>21</v>
      </c>
      <c r="B24">
        <v>24</v>
      </c>
      <c r="E24" t="str">
        <f t="shared" si="1"/>
        <v>INSERT INTO clientes (nombre_comercial, estatus, created_at, updated_at, id_admin, id_estrategia, logo) values ('AH CHILES','1','2018-01-03 11:10:27','2018-01-03 11:10:27','1','1', 'cliente.png');</v>
      </c>
      <c r="F24" t="s">
        <v>9418</v>
      </c>
      <c r="W24" t="str">
        <f t="shared" si="0"/>
        <v/>
      </c>
      <c r="X24" t="s">
        <v>1150</v>
      </c>
      <c r="Y24" t="s">
        <v>1150</v>
      </c>
    </row>
    <row r="25" spans="1:25" x14ac:dyDescent="0.2">
      <c r="A25" t="s">
        <v>6904</v>
      </c>
      <c r="B25">
        <v>25</v>
      </c>
      <c r="E25" t="str">
        <f t="shared" si="1"/>
        <v>INSERT INTO clientes (nombre_comercial, estatus, created_at, updated_at, id_admin, id_estrategia, logo) values ('AJA ABASTECEDORA DE JALAPEÑOS','1','2018-01-03 11:10:27','2018-01-03 11:10:27','1','1', 'cliente.png');</v>
      </c>
      <c r="F25" t="s">
        <v>9419</v>
      </c>
      <c r="W25" t="str">
        <f t="shared" si="0"/>
        <v/>
      </c>
      <c r="X25" t="s">
        <v>1150</v>
      </c>
      <c r="Y25" t="s">
        <v>1150</v>
      </c>
    </row>
    <row r="26" spans="1:25" x14ac:dyDescent="0.2">
      <c r="A26" t="s">
        <v>22</v>
      </c>
      <c r="B26">
        <v>26</v>
      </c>
      <c r="E26" t="str">
        <f t="shared" si="1"/>
        <v>INSERT INTO clientes (nombre_comercial, estatus, created_at, updated_at, id_admin, id_estrategia, logo) values ('AJESA','1','2018-01-03 11:10:27','2018-01-03 11:10:27','1','1', 'cliente.png');</v>
      </c>
      <c r="F26" t="s">
        <v>9420</v>
      </c>
      <c r="W26" t="str">
        <f t="shared" si="0"/>
        <v/>
      </c>
      <c r="X26" t="s">
        <v>1150</v>
      </c>
      <c r="Y26" t="s">
        <v>1150</v>
      </c>
    </row>
    <row r="27" spans="1:25" x14ac:dyDescent="0.2">
      <c r="A27" t="s">
        <v>7119</v>
      </c>
      <c r="B27">
        <v>27</v>
      </c>
      <c r="E27" t="str">
        <f t="shared" si="1"/>
        <v>INSERT INTO clientes (nombre_comercial, estatus, created_at, updated_at, id_admin, id_estrategia, logo) values ('AL DIA EDITORES','1','2018-01-03 11:10:27','2018-01-03 11:10:27','1','1', 'cliente.png');</v>
      </c>
      <c r="F27" t="s">
        <v>9421</v>
      </c>
      <c r="W27" t="str">
        <f t="shared" si="0"/>
        <v/>
      </c>
      <c r="X27" t="s">
        <v>1150</v>
      </c>
      <c r="Y27" t="s">
        <v>1150</v>
      </c>
    </row>
    <row r="28" spans="1:25" x14ac:dyDescent="0.2">
      <c r="A28" t="s">
        <v>23</v>
      </c>
      <c r="B28">
        <v>28</v>
      </c>
      <c r="E28" t="str">
        <f t="shared" si="1"/>
        <v>INSERT INTO clientes (nombre_comercial, estatus, created_at, updated_at, id_admin, id_estrategia, logo) values ('ALAC','1','2018-01-03 11:10:27','2018-01-03 11:10:27','1','1', 'cliente.png');</v>
      </c>
      <c r="F28" t="s">
        <v>9422</v>
      </c>
      <c r="W28" t="str">
        <f t="shared" si="0"/>
        <v/>
      </c>
      <c r="X28" t="s">
        <v>1150</v>
      </c>
      <c r="Y28" t="s">
        <v>1150</v>
      </c>
    </row>
    <row r="29" spans="1:25" x14ac:dyDescent="0.2">
      <c r="A29" t="s">
        <v>27</v>
      </c>
      <c r="B29">
        <v>29</v>
      </c>
      <c r="E29" t="str">
        <f t="shared" si="1"/>
        <v>INSERT INTO clientes (nombre_comercial, estatus, created_at, updated_at, id_admin, id_estrategia, logo) values ('ALEJANDRO JURADO','1','2018-01-03 11:10:27','2018-01-03 11:10:27','1','1', 'cliente.png');</v>
      </c>
      <c r="F29" t="s">
        <v>9423</v>
      </c>
      <c r="W29" t="str">
        <f t="shared" si="0"/>
        <v/>
      </c>
      <c r="X29" t="s">
        <v>1150</v>
      </c>
      <c r="Y29" t="s">
        <v>1150</v>
      </c>
    </row>
    <row r="30" spans="1:25" x14ac:dyDescent="0.2">
      <c r="A30" t="s">
        <v>32</v>
      </c>
      <c r="B30">
        <v>30</v>
      </c>
      <c r="E30" t="str">
        <f t="shared" si="1"/>
        <v>INSERT INTO clientes (nombre_comercial, estatus, created_at, updated_at, id_admin, id_estrategia, logo) values ('ALFA SECURITY','1','2018-01-03 11:10:27','2018-01-03 11:10:27','1','1', 'cliente.png');</v>
      </c>
      <c r="F30" t="s">
        <v>9424</v>
      </c>
      <c r="W30" t="str">
        <f t="shared" si="0"/>
        <v/>
      </c>
      <c r="X30" t="s">
        <v>1150</v>
      </c>
      <c r="Y30" t="s">
        <v>1150</v>
      </c>
    </row>
    <row r="31" spans="1:25" x14ac:dyDescent="0.2">
      <c r="A31" t="s">
        <v>6819</v>
      </c>
      <c r="B31">
        <v>31</v>
      </c>
      <c r="E31" t="str">
        <f t="shared" si="1"/>
        <v>INSERT INTO clientes (nombre_comercial, estatus, created_at, updated_at, id_admin, id_estrategia, logo) values ('ALFONSO ALCANTARA GALLEGOS, DANIEL GUERRA RAMOS','1','2018-01-03 11:10:27','2018-01-03 11:10:27','1','1', 'cliente.png');</v>
      </c>
      <c r="F31" t="s">
        <v>9425</v>
      </c>
      <c r="W31" t="str">
        <f t="shared" si="0"/>
        <v/>
      </c>
      <c r="X31" t="s">
        <v>1150</v>
      </c>
      <c r="Y31" t="s">
        <v>1150</v>
      </c>
    </row>
    <row r="32" spans="1:25" x14ac:dyDescent="0.2">
      <c r="A32" t="s">
        <v>6741</v>
      </c>
      <c r="B32">
        <v>32</v>
      </c>
      <c r="E32" t="str">
        <f t="shared" si="1"/>
        <v>INSERT INTO clientes (nombre_comercial, estatus, created_at, updated_at, id_admin, id_estrategia, logo) values ('ALIMENTOS COMPLETOS','1','2018-01-03 11:10:27','2018-01-03 11:10:27','1','1', 'cliente.png');</v>
      </c>
      <c r="F32" t="s">
        <v>9426</v>
      </c>
      <c r="W32" t="str">
        <f t="shared" si="0"/>
        <v/>
      </c>
      <c r="X32" t="s">
        <v>1150</v>
      </c>
      <c r="Y32" t="s">
        <v>1150</v>
      </c>
    </row>
    <row r="33" spans="1:25" x14ac:dyDescent="0.2">
      <c r="A33" t="s">
        <v>1644</v>
      </c>
      <c r="B33">
        <v>33</v>
      </c>
      <c r="E33" t="str">
        <f t="shared" si="1"/>
        <v>INSERT INTO clientes (nombre_comercial, estatus, created_at, updated_at, id_admin, id_estrategia, logo) values ('ALKILA','1','2018-01-03 11:10:27','2018-01-03 11:10:27','1','1', 'cliente.png');</v>
      </c>
      <c r="F33" t="s">
        <v>9427</v>
      </c>
      <c r="W33" t="str">
        <f t="shared" si="0"/>
        <v/>
      </c>
      <c r="X33" t="s">
        <v>1150</v>
      </c>
      <c r="Y33" t="s">
        <v>1150</v>
      </c>
    </row>
    <row r="34" spans="1:25" x14ac:dyDescent="0.2">
      <c r="A34" t="s">
        <v>6872</v>
      </c>
      <c r="B34">
        <v>34</v>
      </c>
      <c r="E34" t="str">
        <f t="shared" si="1"/>
        <v>INSERT INTO clientes (nombre_comercial, estatus, created_at, updated_at, id_admin, id_estrategia, logo) values ('ALLEGRO SHOW','1','2018-01-03 11:10:27','2018-01-03 11:10:27','1','1', 'cliente.png');</v>
      </c>
      <c r="F34" t="s">
        <v>9428</v>
      </c>
      <c r="W34" t="str">
        <f t="shared" si="0"/>
        <v/>
      </c>
      <c r="X34" t="s">
        <v>1150</v>
      </c>
      <c r="Y34" t="s">
        <v>1150</v>
      </c>
    </row>
    <row r="35" spans="1:25" x14ac:dyDescent="0.2">
      <c r="A35" t="s">
        <v>34</v>
      </c>
      <c r="B35">
        <v>35</v>
      </c>
      <c r="E35" t="str">
        <f t="shared" si="1"/>
        <v>INSERT INTO clientes (nombre_comercial, estatus, created_at, updated_at, id_admin, id_estrategia, logo) values ('ALÓ APARATOS AUDITIVOS','1','2018-01-03 11:10:27','2018-01-03 11:10:27','1','1', 'cliente.png');</v>
      </c>
      <c r="F35" t="s">
        <v>9429</v>
      </c>
      <c r="W35" t="str">
        <f t="shared" si="0"/>
        <v/>
      </c>
      <c r="X35" t="s">
        <v>1150</v>
      </c>
      <c r="Y35" t="s">
        <v>1150</v>
      </c>
    </row>
    <row r="36" spans="1:25" x14ac:dyDescent="0.2">
      <c r="A36" t="s">
        <v>35</v>
      </c>
      <c r="B36">
        <v>36</v>
      </c>
      <c r="E36" t="str">
        <f t="shared" si="1"/>
        <v>INSERT INTO clientes (nombre_comercial, estatus, created_at, updated_at, id_admin, id_estrategia, logo) values ('ALPINO COMERCIAL','1','2018-01-03 11:10:27','2018-01-03 11:10:27','1','1', 'cliente.png');</v>
      </c>
      <c r="F36" t="s">
        <v>9430</v>
      </c>
      <c r="W36" t="str">
        <f t="shared" si="0"/>
        <v/>
      </c>
      <c r="X36" t="s">
        <v>1150</v>
      </c>
      <c r="Y36" t="s">
        <v>1150</v>
      </c>
    </row>
    <row r="37" spans="1:25" x14ac:dyDescent="0.2">
      <c r="A37" t="s">
        <v>36</v>
      </c>
      <c r="B37">
        <v>37</v>
      </c>
      <c r="E37" t="str">
        <f t="shared" si="1"/>
        <v>INSERT INTO clientes (nombre_comercial, estatus, created_at, updated_at, id_admin, id_estrategia, logo) values ('ALTO VERDE','1','2018-01-03 11:10:27','2018-01-03 11:10:27','1','1', 'cliente.png');</v>
      </c>
      <c r="F37" t="s">
        <v>9431</v>
      </c>
      <c r="W37" t="str">
        <f t="shared" si="0"/>
        <v/>
      </c>
      <c r="X37" t="s">
        <v>1150</v>
      </c>
      <c r="Y37" t="s">
        <v>1150</v>
      </c>
    </row>
    <row r="38" spans="1:25" x14ac:dyDescent="0.2">
      <c r="A38" t="s">
        <v>37</v>
      </c>
      <c r="B38">
        <v>38</v>
      </c>
      <c r="E38" t="str">
        <f t="shared" si="1"/>
        <v>INSERT INTO clientes (nombre_comercial, estatus, created_at, updated_at, id_admin, id_estrategia, logo) values ('AMBIGUS','1','2018-01-03 11:10:27','2018-01-03 11:10:27','1','1', 'cliente.png');</v>
      </c>
      <c r="F38" t="s">
        <v>9432</v>
      </c>
      <c r="W38" t="str">
        <f t="shared" si="0"/>
        <v/>
      </c>
      <c r="X38" t="s">
        <v>1150</v>
      </c>
      <c r="Y38" t="s">
        <v>1150</v>
      </c>
    </row>
    <row r="39" spans="1:25" x14ac:dyDescent="0.2">
      <c r="A39" t="s">
        <v>1570</v>
      </c>
      <c r="B39">
        <v>39</v>
      </c>
      <c r="E39" t="str">
        <f t="shared" si="1"/>
        <v>INSERT INTO clientes (nombre_comercial, estatus, created_at, updated_at, id_admin, id_estrategia, logo) values ('AMERICAS MEDICAL','1','2018-01-03 11:10:27','2018-01-03 11:10:27','1','1', 'cliente.png');</v>
      </c>
      <c r="F39" t="s">
        <v>9433</v>
      </c>
      <c r="W39" t="str">
        <f t="shared" si="0"/>
        <v/>
      </c>
      <c r="X39" t="s">
        <v>1150</v>
      </c>
      <c r="Y39" t="s">
        <v>1150</v>
      </c>
    </row>
    <row r="40" spans="1:25" x14ac:dyDescent="0.2">
      <c r="A40" t="s">
        <v>38</v>
      </c>
      <c r="B40">
        <v>40</v>
      </c>
      <c r="E40" t="str">
        <f t="shared" si="1"/>
        <v>INSERT INTO clientes (nombre_comercial, estatus, created_at, updated_at, id_admin, id_estrategia, logo) values ('AMERIVENT','1','2018-01-03 11:10:27','2018-01-03 11:10:27','1','1', 'cliente.png');</v>
      </c>
      <c r="F40" t="s">
        <v>9434</v>
      </c>
      <c r="W40" t="str">
        <f t="shared" si="0"/>
        <v/>
      </c>
      <c r="X40" t="s">
        <v>1150</v>
      </c>
      <c r="Y40" t="s">
        <v>1150</v>
      </c>
    </row>
    <row r="41" spans="1:25" x14ac:dyDescent="0.2">
      <c r="A41" t="s">
        <v>39</v>
      </c>
      <c r="B41">
        <v>41</v>
      </c>
      <c r="E41" t="str">
        <f t="shared" si="1"/>
        <v>INSERT INTO clientes (nombre_comercial, estatus, created_at, updated_at, id_admin, id_estrategia, logo) values ('AMIGA MODA BELLEZA SALUD FAMILIA DECORACION','1','2018-01-03 11:10:27','2018-01-03 11:10:27','1','1', 'cliente.png');</v>
      </c>
      <c r="F41" t="s">
        <v>9435</v>
      </c>
      <c r="W41" t="str">
        <f t="shared" si="0"/>
        <v/>
      </c>
      <c r="X41" t="s">
        <v>1150</v>
      </c>
      <c r="Y41" t="s">
        <v>1150</v>
      </c>
    </row>
    <row r="42" spans="1:25" x14ac:dyDescent="0.2">
      <c r="A42" t="s">
        <v>1593</v>
      </c>
      <c r="B42">
        <v>42</v>
      </c>
      <c r="E42" t="str">
        <f t="shared" si="1"/>
        <v>INSERT INTO clientes (nombre_comercial, estatus, created_at, updated_at, id_admin, id_estrategia, logo) values ('ANDRE COCHERAS','1','2018-01-03 11:10:27','2018-01-03 11:10:27','1','1', 'cliente.png');</v>
      </c>
      <c r="F42" t="s">
        <v>9436</v>
      </c>
      <c r="W42" t="str">
        <f t="shared" si="0"/>
        <v/>
      </c>
      <c r="X42" t="s">
        <v>1150</v>
      </c>
      <c r="Y42" t="s">
        <v>1150</v>
      </c>
    </row>
    <row r="43" spans="1:25" x14ac:dyDescent="0.2">
      <c r="A43" t="s">
        <v>43</v>
      </c>
      <c r="B43">
        <v>43</v>
      </c>
      <c r="E43" t="str">
        <f t="shared" si="1"/>
        <v>INSERT INTO clientes (nombre_comercial, estatus, created_at, updated_at, id_admin, id_estrategia, logo) values ('ANIMAL DRIVE','1','2018-01-03 11:10:27','2018-01-03 11:10:27','1','1', 'cliente.png');</v>
      </c>
      <c r="F43" t="s">
        <v>9437</v>
      </c>
      <c r="W43" t="str">
        <f t="shared" si="0"/>
        <v/>
      </c>
      <c r="X43" t="s">
        <v>1150</v>
      </c>
      <c r="Y43" t="s">
        <v>1150</v>
      </c>
    </row>
    <row r="44" spans="1:25" x14ac:dyDescent="0.2">
      <c r="A44" t="s">
        <v>44</v>
      </c>
      <c r="B44">
        <v>44</v>
      </c>
      <c r="E44" t="str">
        <f t="shared" si="1"/>
        <v>INSERT INTO clientes (nombre_comercial, estatus, created_at, updated_at, id_admin, id_estrategia, logo) values ('ANIMANIA','1','2018-01-03 11:10:27','2018-01-03 11:10:27','1','1', 'cliente.png');</v>
      </c>
      <c r="F44" t="s">
        <v>9438</v>
      </c>
      <c r="W44" t="str">
        <f t="shared" si="0"/>
        <v/>
      </c>
      <c r="X44" t="s">
        <v>1150</v>
      </c>
      <c r="Y44" t="s">
        <v>1150</v>
      </c>
    </row>
    <row r="45" spans="1:25" x14ac:dyDescent="0.2">
      <c r="A45" t="s">
        <v>45</v>
      </c>
      <c r="B45">
        <v>45</v>
      </c>
      <c r="E45" t="str">
        <f t="shared" si="1"/>
        <v>INSERT INTO clientes (nombre_comercial, estatus, created_at, updated_at, id_admin, id_estrategia, logo) values ('ANSA MUEBLERÍAS','1','2018-01-03 11:10:27','2018-01-03 11:10:27','1','1', 'cliente.png');</v>
      </c>
      <c r="F45" t="s">
        <v>9439</v>
      </c>
      <c r="W45" t="str">
        <f t="shared" si="0"/>
        <v/>
      </c>
      <c r="X45" t="s">
        <v>1150</v>
      </c>
      <c r="Y45" t="s">
        <v>1150</v>
      </c>
    </row>
    <row r="46" spans="1:25" x14ac:dyDescent="0.2">
      <c r="A46" t="s">
        <v>1584</v>
      </c>
      <c r="B46">
        <v>46</v>
      </c>
      <c r="E46" t="str">
        <f t="shared" si="1"/>
        <v>INSERT INTO clientes (nombre_comercial, estatus, created_at, updated_at, id_admin, id_estrategia, logo) values ('ANTROSALON','1','2018-01-03 11:10:27','2018-01-03 11:10:27','1','1', 'cliente.png');</v>
      </c>
      <c r="F46" t="s">
        <v>9440</v>
      </c>
      <c r="W46" t="str">
        <f t="shared" si="0"/>
        <v/>
      </c>
      <c r="X46" t="s">
        <v>1150</v>
      </c>
      <c r="Y46" t="s">
        <v>1150</v>
      </c>
    </row>
    <row r="47" spans="1:25" x14ac:dyDescent="0.2">
      <c r="A47" t="s">
        <v>49</v>
      </c>
      <c r="B47">
        <v>47</v>
      </c>
      <c r="E47" t="str">
        <f t="shared" si="1"/>
        <v>INSERT INTO clientes (nombre_comercial, estatus, created_at, updated_at, id_admin, id_estrategia, logo) values ('APACHISA','1','2018-01-03 11:10:27','2018-01-03 11:10:27','1','1', 'cliente.png');</v>
      </c>
      <c r="F47" t="s">
        <v>9441</v>
      </c>
      <c r="W47" t="str">
        <f t="shared" si="0"/>
        <v/>
      </c>
      <c r="X47" t="s">
        <v>1150</v>
      </c>
      <c r="Y47" t="s">
        <v>1150</v>
      </c>
    </row>
    <row r="48" spans="1:25" x14ac:dyDescent="0.2">
      <c r="A48" t="s">
        <v>50</v>
      </c>
      <c r="B48">
        <v>48</v>
      </c>
      <c r="E48" t="str">
        <f t="shared" si="1"/>
        <v>INSERT INTO clientes (nombre_comercial, estatus, created_at, updated_at, id_admin, id_estrategia, logo) values ('APROMESA','1','2018-01-03 11:10:27','2018-01-03 11:10:27','1','1', 'cliente.png');</v>
      </c>
      <c r="F48" t="s">
        <v>9442</v>
      </c>
      <c r="W48" t="str">
        <f t="shared" si="0"/>
        <v/>
      </c>
      <c r="X48" t="s">
        <v>1150</v>
      </c>
      <c r="Y48" t="s">
        <v>1150</v>
      </c>
    </row>
    <row r="49" spans="1:25" x14ac:dyDescent="0.2">
      <c r="A49" t="s">
        <v>51</v>
      </c>
      <c r="B49">
        <v>49</v>
      </c>
      <c r="E49" t="str">
        <f t="shared" si="1"/>
        <v>INSERT INTO clientes (nombre_comercial, estatus, created_at, updated_at, id_admin, id_estrategia, logo) values ('AQUA VITAL','1','2018-01-03 11:10:27','2018-01-03 11:10:27','1','1', 'cliente.png');</v>
      </c>
      <c r="F49" t="s">
        <v>9443</v>
      </c>
      <c r="W49" t="str">
        <f t="shared" si="0"/>
        <v/>
      </c>
      <c r="X49" t="s">
        <v>1150</v>
      </c>
      <c r="Y49" t="s">
        <v>1150</v>
      </c>
    </row>
    <row r="50" spans="1:25" x14ac:dyDescent="0.2">
      <c r="A50" t="s">
        <v>52</v>
      </c>
      <c r="B50">
        <v>50</v>
      </c>
      <c r="E50" t="str">
        <f t="shared" si="1"/>
        <v>INSERT INTO clientes (nombre_comercial, estatus, created_at, updated_at, id_admin, id_estrategia, logo) values ('AQUABLU','1','2018-01-03 11:10:27','2018-01-03 11:10:27','1','1', 'cliente.png');</v>
      </c>
      <c r="F50" t="s">
        <v>9444</v>
      </c>
      <c r="W50" t="str">
        <f t="shared" si="0"/>
        <v/>
      </c>
      <c r="X50" t="s">
        <v>1150</v>
      </c>
      <c r="Y50" t="s">
        <v>1150</v>
      </c>
    </row>
    <row r="51" spans="1:25" x14ac:dyDescent="0.2">
      <c r="A51" t="s">
        <v>53</v>
      </c>
      <c r="B51">
        <v>51</v>
      </c>
      <c r="E51" t="str">
        <f t="shared" si="1"/>
        <v>INSERT INTO clientes (nombre_comercial, estatus, created_at, updated_at, id_admin, id_estrategia, logo) values ('AR SEGUROS','1','2018-01-03 11:10:27','2018-01-03 11:10:27','1','1', 'cliente.png');</v>
      </c>
      <c r="F51" t="s">
        <v>9445</v>
      </c>
      <c r="W51" t="str">
        <f t="shared" si="0"/>
        <v/>
      </c>
      <c r="X51" t="s">
        <v>1150</v>
      </c>
      <c r="Y51" t="s">
        <v>1150</v>
      </c>
    </row>
    <row r="52" spans="1:25" x14ac:dyDescent="0.2">
      <c r="A52" t="s">
        <v>55</v>
      </c>
      <c r="B52">
        <v>52</v>
      </c>
      <c r="E52" t="str">
        <f t="shared" si="1"/>
        <v>INSERT INTO clientes (nombre_comercial, estatus, created_at, updated_at, id_admin, id_estrategia, logo) values ('ARAMBULA','1','2018-01-03 11:10:27','2018-01-03 11:10:27','1','1', 'cliente.png');</v>
      </c>
      <c r="F52" t="s">
        <v>9446</v>
      </c>
      <c r="W52" t="str">
        <f t="shared" si="0"/>
        <v/>
      </c>
      <c r="X52" t="s">
        <v>1150</v>
      </c>
      <c r="Y52" t="s">
        <v>1150</v>
      </c>
    </row>
    <row r="53" spans="1:25" x14ac:dyDescent="0.2">
      <c r="A53" t="s">
        <v>56</v>
      </c>
      <c r="B53">
        <v>53</v>
      </c>
      <c r="E53" t="str">
        <f t="shared" si="1"/>
        <v>INSERT INTO clientes (nombre_comercial, estatus, created_at, updated_at, id_admin, id_estrategia, logo) values ('ARANDANOS','1','2018-01-03 11:10:27','2018-01-03 11:10:27','1','1', 'cliente.png');</v>
      </c>
      <c r="F53" t="s">
        <v>9447</v>
      </c>
      <c r="W53" t="str">
        <f t="shared" si="0"/>
        <v/>
      </c>
      <c r="X53" t="s">
        <v>1150</v>
      </c>
      <c r="Y53" t="s">
        <v>1150</v>
      </c>
    </row>
    <row r="54" spans="1:25" x14ac:dyDescent="0.2">
      <c r="A54" t="s">
        <v>57</v>
      </c>
      <c r="B54">
        <v>54</v>
      </c>
      <c r="E54" t="str">
        <f t="shared" si="1"/>
        <v>INSERT INTO clientes (nombre_comercial, estatus, created_at, updated_at, id_admin, id_estrategia, logo) values ('ARBOL DE VIDA','1','2018-01-03 11:10:27','2018-01-03 11:10:27','1','1', 'cliente.png');</v>
      </c>
      <c r="F54" t="s">
        <v>9448</v>
      </c>
      <c r="W54" t="str">
        <f t="shared" si="0"/>
        <v/>
      </c>
      <c r="X54" t="s">
        <v>1150</v>
      </c>
      <c r="Y54" t="s">
        <v>1150</v>
      </c>
    </row>
    <row r="55" spans="1:25" x14ac:dyDescent="0.2">
      <c r="A55" t="s">
        <v>58</v>
      </c>
      <c r="B55">
        <v>55</v>
      </c>
      <c r="E55" t="str">
        <f t="shared" si="1"/>
        <v>INSERT INTO clientes (nombre_comercial, estatus, created_at, updated_at, id_admin, id_estrategia, logo) values ('ARGOM PROMOTIONS','1','2018-01-03 11:10:27','2018-01-03 11:10:27','1','1', 'cliente.png');</v>
      </c>
      <c r="F55" t="s">
        <v>9449</v>
      </c>
      <c r="W55" t="str">
        <f t="shared" si="0"/>
        <v/>
      </c>
      <c r="X55" t="s">
        <v>1150</v>
      </c>
      <c r="Y55" t="s">
        <v>1150</v>
      </c>
    </row>
    <row r="56" spans="1:25" x14ac:dyDescent="0.2">
      <c r="A56" t="s">
        <v>59</v>
      </c>
      <c r="B56">
        <v>56</v>
      </c>
      <c r="E56" t="str">
        <f t="shared" si="1"/>
        <v>INSERT INTO clientes (nombre_comercial, estatus, created_at, updated_at, id_admin, id_estrategia, logo) values ('ARIA','1','2018-01-03 11:10:27','2018-01-03 11:10:27','1','1', 'cliente.png');</v>
      </c>
      <c r="F56" t="s">
        <v>9450</v>
      </c>
      <c r="W56" t="str">
        <f t="shared" si="0"/>
        <v/>
      </c>
      <c r="X56" t="s">
        <v>1150</v>
      </c>
      <c r="Y56" t="s">
        <v>1150</v>
      </c>
    </row>
    <row r="57" spans="1:25" x14ac:dyDescent="0.2">
      <c r="A57" t="s">
        <v>1594</v>
      </c>
      <c r="B57">
        <v>57</v>
      </c>
      <c r="E57" t="str">
        <f t="shared" si="1"/>
        <v>INSERT INTO clientes (nombre_comercial, estatus, created_at, updated_at, id_admin, id_estrategia, logo) values ('ARMBULA','1','2018-01-03 11:10:27','2018-01-03 11:10:27','1','1', 'cliente.png');</v>
      </c>
      <c r="F57" t="s">
        <v>9451</v>
      </c>
      <c r="W57" t="str">
        <f t="shared" si="0"/>
        <v/>
      </c>
      <c r="X57" t="s">
        <v>1150</v>
      </c>
      <c r="Y57" t="s">
        <v>1150</v>
      </c>
    </row>
    <row r="58" spans="1:25" x14ac:dyDescent="0.2">
      <c r="A58" t="s">
        <v>1551</v>
      </c>
      <c r="B58">
        <v>58</v>
      </c>
      <c r="E58" t="str">
        <f t="shared" si="1"/>
        <v>INSERT INTO clientes (nombre_comercial, estatus, created_at, updated_at, id_admin, id_estrategia, logo) values ('ARMONIZZA STONE &amp; TILE REALCE EN PIEDRA','1','2018-01-03 11:10:27','2018-01-03 11:10:27','1','1', 'cliente.png');</v>
      </c>
      <c r="F58" t="s">
        <v>9452</v>
      </c>
      <c r="W58" t="str">
        <f t="shared" si="0"/>
        <v/>
      </c>
      <c r="X58" t="s">
        <v>1150</v>
      </c>
      <c r="Y58" t="s">
        <v>1150</v>
      </c>
    </row>
    <row r="59" spans="1:25" x14ac:dyDescent="0.2">
      <c r="A59" t="s">
        <v>60</v>
      </c>
      <c r="B59">
        <v>59</v>
      </c>
      <c r="E59" t="str">
        <f t="shared" si="1"/>
        <v>INSERT INTO clientes (nombre_comercial, estatus, created_at, updated_at, id_admin, id_estrategia, logo) values ('ARROYO SECO','1','2018-01-03 11:10:27','2018-01-03 11:10:27','1','1', 'cliente.png');</v>
      </c>
      <c r="F59" t="s">
        <v>9453</v>
      </c>
      <c r="W59" t="str">
        <f t="shared" si="0"/>
        <v/>
      </c>
      <c r="X59" t="s">
        <v>1150</v>
      </c>
      <c r="Y59" t="s">
        <v>1150</v>
      </c>
    </row>
    <row r="60" spans="1:25" x14ac:dyDescent="0.2">
      <c r="A60" t="s">
        <v>61</v>
      </c>
      <c r="B60">
        <v>60</v>
      </c>
      <c r="E60" t="str">
        <f t="shared" si="1"/>
        <v>INSERT INTO clientes (nombre_comercial, estatus, created_at, updated_at, id_admin, id_estrategia, logo) values ('ARTE RUSTICO','1','2018-01-03 11:10:27','2018-01-03 11:10:27','1','1', 'cliente.png');</v>
      </c>
      <c r="F60" t="s">
        <v>9454</v>
      </c>
      <c r="W60" t="str">
        <f t="shared" si="0"/>
        <v/>
      </c>
      <c r="X60" t="s">
        <v>1150</v>
      </c>
      <c r="Y60" t="s">
        <v>1150</v>
      </c>
    </row>
    <row r="61" spans="1:25" x14ac:dyDescent="0.2">
      <c r="A61" t="s">
        <v>62</v>
      </c>
      <c r="B61">
        <v>61</v>
      </c>
      <c r="E61" t="str">
        <f t="shared" si="1"/>
        <v>INSERT INTO clientes (nombre_comercial, estatus, created_at, updated_at, id_admin, id_estrategia, logo) values ('ARTIGRAF','1','2018-01-03 11:10:27','2018-01-03 11:10:27','1','1', 'cliente.png');</v>
      </c>
      <c r="F61" t="s">
        <v>9455</v>
      </c>
      <c r="W61" t="str">
        <f t="shared" si="0"/>
        <v/>
      </c>
      <c r="X61" t="s">
        <v>1150</v>
      </c>
      <c r="Y61" t="s">
        <v>1150</v>
      </c>
    </row>
    <row r="62" spans="1:25" x14ac:dyDescent="0.2">
      <c r="A62" t="s">
        <v>63</v>
      </c>
      <c r="B62">
        <v>62</v>
      </c>
      <c r="E62" t="str">
        <f t="shared" si="1"/>
        <v>INSERT INTO clientes (nombre_comercial, estatus, created_at, updated_at, id_admin, id_estrategia, logo) values ('ARTOFFISCHOOL','1','2018-01-03 11:10:27','2018-01-03 11:10:27','1','1', 'cliente.png');</v>
      </c>
      <c r="F62" t="s">
        <v>9456</v>
      </c>
      <c r="W62" t="str">
        <f t="shared" si="0"/>
        <v/>
      </c>
      <c r="X62" t="s">
        <v>1150</v>
      </c>
      <c r="Y62" t="s">
        <v>1150</v>
      </c>
    </row>
    <row r="63" spans="1:25" x14ac:dyDescent="0.2">
      <c r="A63" t="s">
        <v>64</v>
      </c>
      <c r="B63">
        <v>63</v>
      </c>
      <c r="E63" t="str">
        <f t="shared" si="1"/>
        <v>INSERT INTO clientes (nombre_comercial, estatus, created_at, updated_at, id_admin, id_estrategia, logo) values ('ASADERO EL MAGO ADM','1','2018-01-03 11:10:27','2018-01-03 11:10:27','1','1', 'cliente.png');</v>
      </c>
      <c r="F63" t="s">
        <v>9457</v>
      </c>
      <c r="W63" t="str">
        <f t="shared" si="0"/>
        <v/>
      </c>
      <c r="X63" t="s">
        <v>1150</v>
      </c>
      <c r="Y63" t="s">
        <v>1150</v>
      </c>
    </row>
    <row r="64" spans="1:25" x14ac:dyDescent="0.2">
      <c r="A64" t="s">
        <v>1554</v>
      </c>
      <c r="B64">
        <v>64</v>
      </c>
      <c r="E64" t="str">
        <f t="shared" si="1"/>
        <v>INSERT INTO clientes (nombre_comercial, estatus, created_at, updated_at, id_admin, id_estrategia, logo) values ('ASADERO TT TACO TACO','1','2018-01-03 11:10:27','2018-01-03 11:10:27','1','1', 'cliente.png');</v>
      </c>
      <c r="F64" t="s">
        <v>9458</v>
      </c>
      <c r="W64" t="str">
        <f t="shared" si="0"/>
        <v/>
      </c>
      <c r="X64" t="s">
        <v>1150</v>
      </c>
      <c r="Y64" t="s">
        <v>1150</v>
      </c>
    </row>
    <row r="65" spans="1:25" x14ac:dyDescent="0.2">
      <c r="A65" t="s">
        <v>6846</v>
      </c>
      <c r="B65">
        <v>65</v>
      </c>
      <c r="E65" t="str">
        <f t="shared" si="1"/>
        <v>INSERT INTO clientes (nombre_comercial, estatus, created_at, updated_at, id_admin, id_estrategia, logo) values ('ASHA (GRUPO MUSICAL)','1','2018-01-03 11:10:27','2018-01-03 11:10:27','1','1', 'cliente.png');</v>
      </c>
      <c r="F65" t="s">
        <v>9459</v>
      </c>
      <c r="W65" t="str">
        <f t="shared" si="0"/>
        <v/>
      </c>
      <c r="X65" t="s">
        <v>1150</v>
      </c>
      <c r="Y65" t="s">
        <v>1150</v>
      </c>
    </row>
    <row r="66" spans="1:25" x14ac:dyDescent="0.2">
      <c r="A66" t="s">
        <v>65</v>
      </c>
      <c r="B66">
        <v>66</v>
      </c>
      <c r="E66" t="str">
        <f t="shared" si="1"/>
        <v>INSERT INTO clientes (nombre_comercial, estatus, created_at, updated_at, id_admin, id_estrategia, logo) values ('ATE DE MI CORAZON','1','2018-01-03 11:10:27','2018-01-03 11:10:27','1','1', 'cliente.png');</v>
      </c>
      <c r="F66" t="s">
        <v>9460</v>
      </c>
      <c r="W66" t="str">
        <f t="shared" ref="W66:W129" si="2">IF(C66="","",CONCATENATE($W$1,C66,"','1','2018-01-10 11:10:27','2018-01-10 11:10:27','2','",B66,"');"))</f>
        <v/>
      </c>
      <c r="X66" t="s">
        <v>1150</v>
      </c>
      <c r="Y66" t="s">
        <v>1150</v>
      </c>
    </row>
    <row r="67" spans="1:25" x14ac:dyDescent="0.2">
      <c r="A67" t="s">
        <v>66</v>
      </c>
      <c r="B67">
        <v>67</v>
      </c>
      <c r="E67" t="str">
        <f t="shared" ref="E67:E130" si="3">IF(A67="","",CONCATENATE($E$1,A67,"','1','2018-01-03 11:10:27','2018-01-03 11:10:27','1','1', 'cliente.png');"))</f>
        <v>INSERT INTO clientes (nombre_comercial, estatus, created_at, updated_at, id_admin, id_estrategia, logo) values ('ATIQ YOMIN','1','2018-01-03 11:10:27','2018-01-03 11:10:27','1','1', 'cliente.png');</v>
      </c>
      <c r="F67" t="s">
        <v>9461</v>
      </c>
      <c r="W67" t="str">
        <f t="shared" si="2"/>
        <v/>
      </c>
      <c r="X67" t="s">
        <v>1150</v>
      </c>
      <c r="Y67" t="s">
        <v>1150</v>
      </c>
    </row>
    <row r="68" spans="1:25" x14ac:dyDescent="0.2">
      <c r="A68" t="s">
        <v>67</v>
      </c>
      <c r="B68">
        <v>68</v>
      </c>
      <c r="E68" t="str">
        <f t="shared" si="3"/>
        <v>INSERT INTO clientes (nombre_comercial, estatus, created_at, updated_at, id_admin, id_estrategia, logo) values ('AUDIO EXPRESS','1','2018-01-03 11:10:27','2018-01-03 11:10:27','1','1', 'cliente.png');</v>
      </c>
      <c r="F68" t="s">
        <v>9462</v>
      </c>
      <c r="W68" t="str">
        <f t="shared" si="2"/>
        <v/>
      </c>
      <c r="X68" t="s">
        <v>1150</v>
      </c>
      <c r="Y68" t="s">
        <v>1150</v>
      </c>
    </row>
    <row r="69" spans="1:25" x14ac:dyDescent="0.2">
      <c r="A69" t="s">
        <v>68</v>
      </c>
      <c r="B69">
        <v>69</v>
      </c>
      <c r="E69" t="str">
        <f t="shared" si="3"/>
        <v>INSERT INTO clientes (nombre_comercial, estatus, created_at, updated_at, id_admin, id_estrategia, logo) values ('AUDIO EXPRESS FACTORY OF FUTURE','1','2018-01-03 11:10:27','2018-01-03 11:10:27','1','1', 'cliente.png');</v>
      </c>
      <c r="F69" t="s">
        <v>9463</v>
      </c>
      <c r="W69" t="str">
        <f t="shared" si="2"/>
        <v/>
      </c>
      <c r="X69" t="s">
        <v>1150</v>
      </c>
      <c r="Y69" t="s">
        <v>1150</v>
      </c>
    </row>
    <row r="70" spans="1:25" x14ac:dyDescent="0.2">
      <c r="A70" t="s">
        <v>6752</v>
      </c>
      <c r="B70">
        <v>70</v>
      </c>
      <c r="E70" t="str">
        <f t="shared" si="3"/>
        <v>INSERT INTO clientes (nombre_comercial, estatus, created_at, updated_at, id_admin, id_estrategia, logo) values ('AUTOMATIZACION MAQUINADOS','1','2018-01-03 11:10:27','2018-01-03 11:10:27','1','1', 'cliente.png');</v>
      </c>
      <c r="F70" t="s">
        <v>9464</v>
      </c>
      <c r="W70" t="str">
        <f t="shared" si="2"/>
        <v/>
      </c>
      <c r="X70" t="s">
        <v>1150</v>
      </c>
      <c r="Y70" t="s">
        <v>1150</v>
      </c>
    </row>
    <row r="71" spans="1:25" x14ac:dyDescent="0.2">
      <c r="A71" t="s">
        <v>69</v>
      </c>
      <c r="B71">
        <v>71</v>
      </c>
      <c r="E71" t="str">
        <f t="shared" si="3"/>
        <v>INSERT INTO clientes (nombre_comercial, estatus, created_at, updated_at, id_admin, id_estrategia, logo) values ('AUTOREPUESTOS DE LA NUEVA VIZCAYA','1','2018-01-03 11:10:27','2018-01-03 11:10:27','1','1', 'cliente.png');</v>
      </c>
      <c r="F71" t="s">
        <v>9465</v>
      </c>
      <c r="W71" t="str">
        <f t="shared" si="2"/>
        <v/>
      </c>
      <c r="X71" t="s">
        <v>1150</v>
      </c>
      <c r="Y71" t="s">
        <v>1150</v>
      </c>
    </row>
    <row r="72" spans="1:25" x14ac:dyDescent="0.2">
      <c r="A72" t="s">
        <v>70</v>
      </c>
      <c r="B72">
        <v>72</v>
      </c>
      <c r="E72" t="str">
        <f t="shared" si="3"/>
        <v>INSERT INTO clientes (nombre_comercial, estatus, created_at, updated_at, id_admin, id_estrategia, logo) values ('AVELLO','1','2018-01-03 11:10:27','2018-01-03 11:10:27','1','1', 'cliente.png');</v>
      </c>
      <c r="F72" t="s">
        <v>9466</v>
      </c>
      <c r="W72" t="str">
        <f t="shared" si="2"/>
        <v/>
      </c>
      <c r="X72" t="s">
        <v>1150</v>
      </c>
      <c r="Y72" t="s">
        <v>1150</v>
      </c>
    </row>
    <row r="73" spans="1:25" x14ac:dyDescent="0.2">
      <c r="A73" t="s">
        <v>71</v>
      </c>
      <c r="B73">
        <v>73</v>
      </c>
      <c r="E73" t="str">
        <f t="shared" si="3"/>
        <v>INSERT INTO clientes (nombre_comercial, estatus, created_at, updated_at, id_admin, id_estrategia, logo) values ('AVENTURAS NOROWA','1','2018-01-03 11:10:27','2018-01-03 11:10:27','1','1', 'cliente.png');</v>
      </c>
      <c r="F73" t="s">
        <v>9467</v>
      </c>
      <c r="W73" t="str">
        <f t="shared" si="2"/>
        <v/>
      </c>
      <c r="X73" t="s">
        <v>1150</v>
      </c>
      <c r="Y73" t="s">
        <v>1150</v>
      </c>
    </row>
    <row r="74" spans="1:25" x14ac:dyDescent="0.2">
      <c r="A74" t="s">
        <v>1093</v>
      </c>
      <c r="B74">
        <v>74</v>
      </c>
      <c r="E74" t="str">
        <f t="shared" si="3"/>
        <v>INSERT INTO clientes (nombre_comercial, estatus, created_at, updated_at, id_admin, id_estrategia, logo) values ('AVTEC NETWORKS','1','2018-01-03 11:10:27','2018-01-03 11:10:27','1','1', 'cliente.png');</v>
      </c>
      <c r="F74" t="s">
        <v>9468</v>
      </c>
      <c r="W74" t="str">
        <f t="shared" si="2"/>
        <v/>
      </c>
      <c r="X74" t="s">
        <v>1150</v>
      </c>
      <c r="Y74" t="s">
        <v>1150</v>
      </c>
    </row>
    <row r="75" spans="1:25" x14ac:dyDescent="0.2">
      <c r="A75" t="s">
        <v>73</v>
      </c>
      <c r="B75">
        <v>75</v>
      </c>
      <c r="E75" t="str">
        <f t="shared" si="3"/>
        <v>INSERT INTO clientes (nombre_comercial, estatus, created_at, updated_at, id_admin, id_estrategia, logo) values ('AYCARBON','1','2018-01-03 11:10:27','2018-01-03 11:10:27','1','1', 'cliente.png');</v>
      </c>
      <c r="F75" t="s">
        <v>9469</v>
      </c>
      <c r="W75" t="str">
        <f t="shared" si="2"/>
        <v/>
      </c>
      <c r="X75" t="s">
        <v>1150</v>
      </c>
      <c r="Y75" t="s">
        <v>1150</v>
      </c>
    </row>
    <row r="76" spans="1:25" x14ac:dyDescent="0.2">
      <c r="A76" t="s">
        <v>1634</v>
      </c>
      <c r="B76">
        <v>76</v>
      </c>
      <c r="E76" t="str">
        <f t="shared" si="3"/>
        <v>INSERT INTO clientes (nombre_comercial, estatus, created_at, updated_at, id_admin, id_estrategia, logo) values ('BA´WI','1','2018-01-03 11:10:27','2018-01-03 11:10:27','1','1', 'cliente.png');</v>
      </c>
      <c r="F76" t="s">
        <v>9470</v>
      </c>
      <c r="W76" t="str">
        <f t="shared" si="2"/>
        <v/>
      </c>
      <c r="X76" t="s">
        <v>1150</v>
      </c>
      <c r="Y76" t="s">
        <v>1150</v>
      </c>
    </row>
    <row r="77" spans="1:25" x14ac:dyDescent="0.2">
      <c r="A77" t="s">
        <v>74</v>
      </c>
      <c r="B77">
        <v>77</v>
      </c>
      <c r="E77" t="str">
        <f t="shared" si="3"/>
        <v>INSERT INTO clientes (nombre_comercial, estatus, created_at, updated_at, id_admin, id_estrategia, logo) values ('BABIES &amp; KIDS HOME','1','2018-01-03 11:10:27','2018-01-03 11:10:27','1','1', 'cliente.png');</v>
      </c>
      <c r="F77" t="s">
        <v>9471</v>
      </c>
      <c r="W77" t="str">
        <f t="shared" si="2"/>
        <v/>
      </c>
      <c r="X77" t="s">
        <v>1150</v>
      </c>
      <c r="Y77" t="s">
        <v>1150</v>
      </c>
    </row>
    <row r="78" spans="1:25" x14ac:dyDescent="0.2">
      <c r="A78" t="s">
        <v>75</v>
      </c>
      <c r="B78">
        <v>78</v>
      </c>
      <c r="E78" t="str">
        <f t="shared" si="3"/>
        <v>INSERT INTO clientes (nombre_comercial, estatus, created_at, updated_at, id_admin, id_estrategia, logo) values ('BABY STEPS','1','2018-01-03 11:10:27','2018-01-03 11:10:27','1','1', 'cliente.png');</v>
      </c>
      <c r="F78" t="s">
        <v>9472</v>
      </c>
      <c r="W78" t="str">
        <f t="shared" si="2"/>
        <v/>
      </c>
      <c r="X78" t="s">
        <v>1150</v>
      </c>
      <c r="Y78" t="s">
        <v>1150</v>
      </c>
    </row>
    <row r="79" spans="1:25" x14ac:dyDescent="0.2">
      <c r="A79" t="s">
        <v>76</v>
      </c>
      <c r="B79">
        <v>79</v>
      </c>
      <c r="E79" t="str">
        <f t="shared" si="3"/>
        <v>INSERT INTO clientes (nombre_comercial, estatus, created_at, updated_at, id_admin, id_estrategia, logo) values ('BABYMANIA','1','2018-01-03 11:10:27','2018-01-03 11:10:27','1','1', 'cliente.png');</v>
      </c>
      <c r="F79" t="s">
        <v>9473</v>
      </c>
      <c r="W79" t="str">
        <f t="shared" si="2"/>
        <v/>
      </c>
      <c r="X79" t="s">
        <v>1150</v>
      </c>
      <c r="Y79" t="s">
        <v>1150</v>
      </c>
    </row>
    <row r="80" spans="1:25" x14ac:dyDescent="0.2">
      <c r="A80" t="s">
        <v>77</v>
      </c>
      <c r="B80">
        <v>80</v>
      </c>
      <c r="E80" t="str">
        <f t="shared" si="3"/>
        <v>INSERT INTO clientes (nombre_comercial, estatus, created_at, updated_at, id_admin, id_estrategia, logo) values ('BAKE DARLING','1','2018-01-03 11:10:27','2018-01-03 11:10:27','1','1', 'cliente.png');</v>
      </c>
      <c r="F80" t="s">
        <v>9474</v>
      </c>
      <c r="W80" t="str">
        <f t="shared" si="2"/>
        <v/>
      </c>
      <c r="X80" t="s">
        <v>1150</v>
      </c>
      <c r="Y80" t="s">
        <v>1150</v>
      </c>
    </row>
    <row r="81" spans="1:25" x14ac:dyDescent="0.2">
      <c r="A81" t="s">
        <v>78</v>
      </c>
      <c r="B81">
        <v>81</v>
      </c>
      <c r="E81" t="str">
        <f t="shared" si="3"/>
        <v>INSERT INTO clientes (nombre_comercial, estatus, created_at, updated_at, id_admin, id_estrategia, logo) values ('BAKE SUCRE','1','2018-01-03 11:10:27','2018-01-03 11:10:27','1','1', 'cliente.png');</v>
      </c>
      <c r="F81" t="s">
        <v>9475</v>
      </c>
      <c r="W81" t="str">
        <f t="shared" si="2"/>
        <v/>
      </c>
      <c r="X81" t="s">
        <v>1150</v>
      </c>
      <c r="Y81" t="s">
        <v>1150</v>
      </c>
    </row>
    <row r="82" spans="1:25" x14ac:dyDescent="0.2">
      <c r="A82" t="s">
        <v>6861</v>
      </c>
      <c r="B82">
        <v>82</v>
      </c>
      <c r="E82" t="str">
        <f t="shared" si="3"/>
        <v>INSERT INTO clientes (nombre_comercial, estatus, created_at, updated_at, id_admin, id_estrategia, logo) values ('BANDA CHIHUAHUA','1','2018-01-03 11:10:27','2018-01-03 11:10:27','1','1', 'cliente.png');</v>
      </c>
      <c r="F82" t="s">
        <v>9476</v>
      </c>
      <c r="W82" t="str">
        <f t="shared" si="2"/>
        <v/>
      </c>
      <c r="X82" t="s">
        <v>1150</v>
      </c>
      <c r="Y82" t="s">
        <v>1150</v>
      </c>
    </row>
    <row r="83" spans="1:25" x14ac:dyDescent="0.2">
      <c r="A83" t="s">
        <v>6870</v>
      </c>
      <c r="B83">
        <v>83</v>
      </c>
      <c r="E83" t="str">
        <f t="shared" si="3"/>
        <v>INSERT INTO clientes (nombre_comercial, estatus, created_at, updated_at, id_admin, id_estrategia, logo) values ('BANDA TUBAZO NORTEÑO','1','2018-01-03 11:10:27','2018-01-03 11:10:27','1','1', 'cliente.png');</v>
      </c>
      <c r="F83" t="s">
        <v>9477</v>
      </c>
      <c r="W83" t="str">
        <f t="shared" si="2"/>
        <v/>
      </c>
      <c r="X83" t="s">
        <v>1150</v>
      </c>
      <c r="Y83" t="s">
        <v>1150</v>
      </c>
    </row>
    <row r="84" spans="1:25" x14ac:dyDescent="0.2">
      <c r="A84" t="s">
        <v>1615</v>
      </c>
      <c r="B84">
        <v>84</v>
      </c>
      <c r="E84" t="str">
        <f t="shared" si="3"/>
        <v>INSERT INTO clientes (nombre_comercial, estatus, created_at, updated_at, id_admin, id_estrategia, logo) values ('BANDERIVER','1','2018-01-03 11:10:27','2018-01-03 11:10:27','1','1', 'cliente.png');</v>
      </c>
      <c r="F84" t="s">
        <v>9478</v>
      </c>
      <c r="W84" t="str">
        <f t="shared" si="2"/>
        <v/>
      </c>
      <c r="X84" t="s">
        <v>1150</v>
      </c>
      <c r="Y84" t="s">
        <v>1150</v>
      </c>
    </row>
    <row r="85" spans="1:25" x14ac:dyDescent="0.2">
      <c r="A85" t="s">
        <v>1139</v>
      </c>
      <c r="B85">
        <v>85</v>
      </c>
      <c r="E85" t="str">
        <f t="shared" si="3"/>
        <v>INSERT INTO clientes (nombre_comercial, estatus, created_at, updated_at, id_admin, id_estrategia, logo) values ('BANDIDO´S STEAKHOUSE','1','2018-01-03 11:10:27','2018-01-03 11:10:27','1','1', 'cliente.png');</v>
      </c>
      <c r="F85" t="s">
        <v>9479</v>
      </c>
      <c r="W85" t="str">
        <f t="shared" si="2"/>
        <v/>
      </c>
      <c r="X85" t="s">
        <v>1150</v>
      </c>
      <c r="Y85" t="s">
        <v>1150</v>
      </c>
    </row>
    <row r="86" spans="1:25" x14ac:dyDescent="0.2">
      <c r="A86" t="s">
        <v>80</v>
      </c>
      <c r="B86">
        <v>86</v>
      </c>
      <c r="E86" t="str">
        <f t="shared" si="3"/>
        <v>INSERT INTO clientes (nombre_comercial, estatus, created_at, updated_at, id_admin, id_estrategia, logo) values ('BARAKATO SALON','1','2018-01-03 11:10:27','2018-01-03 11:10:27','1','1', 'cliente.png');</v>
      </c>
      <c r="F86" t="s">
        <v>9480</v>
      </c>
      <c r="W86" t="str">
        <f t="shared" si="2"/>
        <v/>
      </c>
      <c r="X86" t="s">
        <v>1150</v>
      </c>
      <c r="Y86" t="s">
        <v>1150</v>
      </c>
    </row>
    <row r="87" spans="1:25" x14ac:dyDescent="0.2">
      <c r="A87" t="s">
        <v>81</v>
      </c>
      <c r="B87">
        <v>87</v>
      </c>
      <c r="E87" t="str">
        <f t="shared" si="3"/>
        <v>INSERT INTO clientes (nombre_comercial, estatus, created_at, updated_at, id_admin, id_estrategia, logo) values ('BARBA ROJA','1','2018-01-03 11:10:27','2018-01-03 11:10:27','1','1', 'cliente.png');</v>
      </c>
      <c r="F87" t="s">
        <v>9481</v>
      </c>
      <c r="W87" t="str">
        <f t="shared" si="2"/>
        <v/>
      </c>
      <c r="X87" t="s">
        <v>1150</v>
      </c>
      <c r="Y87" t="s">
        <v>1150</v>
      </c>
    </row>
    <row r="88" spans="1:25" x14ac:dyDescent="0.2">
      <c r="A88" t="s">
        <v>6925</v>
      </c>
      <c r="B88">
        <v>88</v>
      </c>
      <c r="E88" t="str">
        <f t="shared" si="3"/>
        <v>INSERT INTO clientes (nombre_comercial, estatus, created_at, updated_at, id_admin, id_estrategia, logo) values ('BARBACOA EL CAMPEÓN','1','2018-01-03 11:10:27','2018-01-03 11:10:27','1','1', 'cliente.png');</v>
      </c>
      <c r="F88" t="s">
        <v>9482</v>
      </c>
      <c r="W88" t="str">
        <f t="shared" si="2"/>
        <v/>
      </c>
      <c r="X88" t="s">
        <v>1150</v>
      </c>
      <c r="Y88" t="s">
        <v>1150</v>
      </c>
    </row>
    <row r="89" spans="1:25" x14ac:dyDescent="0.2">
      <c r="A89" t="s">
        <v>83</v>
      </c>
      <c r="B89">
        <v>89</v>
      </c>
      <c r="E89" t="str">
        <f t="shared" si="3"/>
        <v>INSERT INTO clientes (nombre_comercial, estatus, created_at, updated_at, id_admin, id_estrategia, logo) values ('BARBACOA ESTILO PARRAL','1','2018-01-03 11:10:27','2018-01-03 11:10:27','1','1', 'cliente.png');</v>
      </c>
      <c r="F89" t="s">
        <v>9483</v>
      </c>
      <c r="W89" t="str">
        <f t="shared" si="2"/>
        <v/>
      </c>
      <c r="X89" t="s">
        <v>1150</v>
      </c>
      <c r="Y89" t="s">
        <v>1150</v>
      </c>
    </row>
    <row r="90" spans="1:25" x14ac:dyDescent="0.2">
      <c r="A90" t="s">
        <v>6730</v>
      </c>
      <c r="B90">
        <v>90</v>
      </c>
      <c r="E90" t="str">
        <f t="shared" si="3"/>
        <v>INSERT INTO clientes (nombre_comercial, estatus, created_at, updated_at, id_admin, id_estrategia, logo) values ('BAUL PARA JUGUETES','1','2018-01-03 11:10:27','2018-01-03 11:10:27','1','1', 'cliente.png');</v>
      </c>
      <c r="F90" t="s">
        <v>9484</v>
      </c>
      <c r="W90" t="str">
        <f t="shared" si="2"/>
        <v/>
      </c>
      <c r="X90" t="s">
        <v>1150</v>
      </c>
      <c r="Y90" t="s">
        <v>1150</v>
      </c>
    </row>
    <row r="91" spans="1:25" x14ac:dyDescent="0.2">
      <c r="A91" t="s">
        <v>84</v>
      </c>
      <c r="B91">
        <v>91</v>
      </c>
      <c r="E91" t="str">
        <f t="shared" si="3"/>
        <v>INSERT INTO clientes (nombre_comercial, estatus, created_at, updated_at, id_admin, id_estrategia, logo) values ('BAZAR LOS MENONES','1','2018-01-03 11:10:27','2018-01-03 11:10:27','1','1', 'cliente.png');</v>
      </c>
      <c r="F91" t="s">
        <v>9485</v>
      </c>
      <c r="W91" t="str">
        <f t="shared" si="2"/>
        <v/>
      </c>
      <c r="X91" t="s">
        <v>1150</v>
      </c>
      <c r="Y91" t="s">
        <v>1150</v>
      </c>
    </row>
    <row r="92" spans="1:25" x14ac:dyDescent="0.2">
      <c r="A92" t="s">
        <v>85</v>
      </c>
      <c r="B92">
        <v>92</v>
      </c>
      <c r="E92" t="str">
        <f t="shared" si="3"/>
        <v>INSERT INTO clientes (nombre_comercial, estatus, created_at, updated_at, id_admin, id_estrategia, logo) values ('BBC BRITISH BILINGUAL CENTRE MJW','1','2018-01-03 11:10:27','2018-01-03 11:10:27','1','1', 'cliente.png');</v>
      </c>
      <c r="F92" t="s">
        <v>9486</v>
      </c>
      <c r="W92" t="str">
        <f t="shared" si="2"/>
        <v/>
      </c>
      <c r="X92" t="s">
        <v>1150</v>
      </c>
      <c r="Y92" t="s">
        <v>1150</v>
      </c>
    </row>
    <row r="93" spans="1:25" x14ac:dyDescent="0.2">
      <c r="A93" t="s">
        <v>86</v>
      </c>
      <c r="B93">
        <v>93</v>
      </c>
      <c r="E93" t="str">
        <f t="shared" si="3"/>
        <v>INSERT INTO clientes (nombre_comercial, estatus, created_at, updated_at, id_admin, id_estrategia, logo) values ('BE FRESH','1','2018-01-03 11:10:27','2018-01-03 11:10:27','1','1', 'cliente.png');</v>
      </c>
      <c r="F93" t="s">
        <v>9487</v>
      </c>
      <c r="W93" t="str">
        <f t="shared" si="2"/>
        <v/>
      </c>
      <c r="X93" t="s">
        <v>1150</v>
      </c>
      <c r="Y93" t="s">
        <v>1150</v>
      </c>
    </row>
    <row r="94" spans="1:25" x14ac:dyDescent="0.2">
      <c r="A94" t="s">
        <v>87</v>
      </c>
      <c r="B94">
        <v>94</v>
      </c>
      <c r="E94" t="str">
        <f t="shared" si="3"/>
        <v>INSERT INTO clientes (nombre_comercial, estatus, created_at, updated_at, id_admin, id_estrategia, logo) values ('BEAD COLORS','1','2018-01-03 11:10:27','2018-01-03 11:10:27','1','1', 'cliente.png');</v>
      </c>
      <c r="F94" t="s">
        <v>9488</v>
      </c>
      <c r="W94" t="str">
        <f t="shared" si="2"/>
        <v/>
      </c>
      <c r="X94" t="s">
        <v>1150</v>
      </c>
      <c r="Y94" t="s">
        <v>1150</v>
      </c>
    </row>
    <row r="95" spans="1:25" x14ac:dyDescent="0.2">
      <c r="A95" t="s">
        <v>89</v>
      </c>
      <c r="B95">
        <v>95</v>
      </c>
      <c r="E95" t="str">
        <f t="shared" si="3"/>
        <v>INSERT INTO clientes (nombre_comercial, estatus, created_at, updated_at, id_admin, id_estrategia, logo) values ('BEAUTIFOOD','1','2018-01-03 11:10:27','2018-01-03 11:10:27','1','1', 'cliente.png');</v>
      </c>
      <c r="F95" t="s">
        <v>9489</v>
      </c>
      <c r="W95" t="str">
        <f t="shared" si="2"/>
        <v/>
      </c>
      <c r="X95" t="s">
        <v>1150</v>
      </c>
      <c r="Y95" t="s">
        <v>1150</v>
      </c>
    </row>
    <row r="96" spans="1:25" x14ac:dyDescent="0.2">
      <c r="A96" t="s">
        <v>90</v>
      </c>
      <c r="B96">
        <v>96</v>
      </c>
      <c r="E96" t="str">
        <f t="shared" si="3"/>
        <v>INSERT INTO clientes (nombre_comercial, estatus, created_at, updated_at, id_admin, id_estrategia, logo) values ('BEBIDAS CALIFORNIA','1','2018-01-03 11:10:27','2018-01-03 11:10:27','1','1', 'cliente.png');</v>
      </c>
      <c r="F96" t="s">
        <v>9490</v>
      </c>
      <c r="W96" t="str">
        <f t="shared" si="2"/>
        <v/>
      </c>
      <c r="X96" t="s">
        <v>1150</v>
      </c>
      <c r="Y96" t="s">
        <v>1150</v>
      </c>
    </row>
    <row r="97" spans="1:25" x14ac:dyDescent="0.2">
      <c r="A97" t="s">
        <v>91</v>
      </c>
      <c r="B97">
        <v>97</v>
      </c>
      <c r="E97" t="str">
        <f t="shared" si="3"/>
        <v>INSERT INTO clientes (nombre_comercial, estatus, created_at, updated_at, id_admin, id_estrategia, logo) values ('BELEZA','1','2018-01-03 11:10:27','2018-01-03 11:10:27','1','1', 'cliente.png');</v>
      </c>
      <c r="F97" t="s">
        <v>9491</v>
      </c>
      <c r="W97" t="str">
        <f t="shared" si="2"/>
        <v/>
      </c>
      <c r="X97" t="s">
        <v>1150</v>
      </c>
      <c r="Y97" t="s">
        <v>1150</v>
      </c>
    </row>
    <row r="98" spans="1:25" x14ac:dyDescent="0.2">
      <c r="A98" t="s">
        <v>1621</v>
      </c>
      <c r="B98">
        <v>98</v>
      </c>
      <c r="E98" t="str">
        <f t="shared" si="3"/>
        <v>INSERT INTO clientes (nombre_comercial, estatus, created_at, updated_at, id_admin, id_estrategia, logo) values ('BELL &amp; TOWER','1','2018-01-03 11:10:27','2018-01-03 11:10:27','1','1', 'cliente.png');</v>
      </c>
      <c r="F98" t="s">
        <v>9492</v>
      </c>
      <c r="W98" t="str">
        <f t="shared" si="2"/>
        <v/>
      </c>
      <c r="X98" t="s">
        <v>1150</v>
      </c>
      <c r="Y98" t="s">
        <v>1150</v>
      </c>
    </row>
    <row r="99" spans="1:25" x14ac:dyDescent="0.2">
      <c r="A99" t="s">
        <v>92</v>
      </c>
      <c r="B99">
        <v>99</v>
      </c>
      <c r="E99" t="str">
        <f t="shared" si="3"/>
        <v>INSERT INTO clientes (nombre_comercial, estatus, created_at, updated_at, id_admin, id_estrategia, logo) values ('BETTY COOKER','1','2018-01-03 11:10:27','2018-01-03 11:10:27','1','1', 'cliente.png');</v>
      </c>
      <c r="F99" t="s">
        <v>9493</v>
      </c>
      <c r="W99" t="str">
        <f t="shared" si="2"/>
        <v/>
      </c>
      <c r="X99" t="s">
        <v>1150</v>
      </c>
      <c r="Y99" t="s">
        <v>1150</v>
      </c>
    </row>
    <row r="100" spans="1:25" x14ac:dyDescent="0.2">
      <c r="A100" t="s">
        <v>93</v>
      </c>
      <c r="B100">
        <v>100</v>
      </c>
      <c r="E100" t="str">
        <f t="shared" si="3"/>
        <v>INSERT INTO clientes (nombre_comercial, estatus, created_at, updated_at, id_admin, id_estrategia, logo) values ('BETTY´S CAKE','1','2018-01-03 11:10:27','2018-01-03 11:10:27','1','1', 'cliente.png');</v>
      </c>
      <c r="F100" t="s">
        <v>9494</v>
      </c>
      <c r="W100" t="str">
        <f t="shared" si="2"/>
        <v/>
      </c>
      <c r="X100" t="s">
        <v>1150</v>
      </c>
      <c r="Y100" t="s">
        <v>1150</v>
      </c>
    </row>
    <row r="101" spans="1:25" x14ac:dyDescent="0.2">
      <c r="A101" t="s">
        <v>1538</v>
      </c>
      <c r="B101">
        <v>101</v>
      </c>
      <c r="E101" t="str">
        <f t="shared" si="3"/>
        <v>INSERT INTO clientes (nombre_comercial, estatus, created_at, updated_at, id_admin, id_estrategia, logo) values ('BGN BOMBAS Y GAS DEL NORTE','1','2018-01-03 11:10:27','2018-01-03 11:10:27','1','1', 'cliente.png');</v>
      </c>
      <c r="F101" t="s">
        <v>9495</v>
      </c>
      <c r="W101" t="str">
        <f t="shared" si="2"/>
        <v/>
      </c>
      <c r="X101" t="s">
        <v>1150</v>
      </c>
      <c r="Y101" t="s">
        <v>1150</v>
      </c>
    </row>
    <row r="102" spans="1:25" x14ac:dyDescent="0.2">
      <c r="A102" t="s">
        <v>94</v>
      </c>
      <c r="B102">
        <v>102</v>
      </c>
      <c r="E102" t="str">
        <f t="shared" si="3"/>
        <v>INSERT INTO clientes (nombre_comercial, estatus, created_at, updated_at, id_admin, id_estrategia, logo) values ('BICHOS','1','2018-01-03 11:10:27','2018-01-03 11:10:27','1','1', 'cliente.png');</v>
      </c>
      <c r="F102" t="s">
        <v>9496</v>
      </c>
      <c r="W102" t="str">
        <f t="shared" si="2"/>
        <v/>
      </c>
      <c r="X102" t="s">
        <v>1150</v>
      </c>
      <c r="Y102" t="s">
        <v>1150</v>
      </c>
    </row>
    <row r="103" spans="1:25" x14ac:dyDescent="0.2">
      <c r="A103" t="s">
        <v>1095</v>
      </c>
      <c r="B103">
        <v>103</v>
      </c>
      <c r="E103" t="str">
        <f t="shared" si="3"/>
        <v>INSERT INTO clientes (nombre_comercial, estatus, created_at, updated_at, id_admin, id_estrategia, logo) values ('BIG COUNTRY','1','2018-01-03 11:10:27','2018-01-03 11:10:27','1','1', 'cliente.png');</v>
      </c>
      <c r="F103" t="s">
        <v>9497</v>
      </c>
      <c r="W103" t="str">
        <f t="shared" si="2"/>
        <v/>
      </c>
      <c r="X103" t="s">
        <v>1150</v>
      </c>
      <c r="Y103" t="s">
        <v>1150</v>
      </c>
    </row>
    <row r="104" spans="1:25" x14ac:dyDescent="0.2">
      <c r="A104" t="s">
        <v>95</v>
      </c>
      <c r="B104">
        <v>104</v>
      </c>
      <c r="E104" t="str">
        <f t="shared" si="3"/>
        <v>INSERT INTO clientes (nombre_comercial, estatus, created_at, updated_at, id_admin, id_estrategia, logo) values ('BIG GAS','1','2018-01-03 11:10:27','2018-01-03 11:10:27','1','1', 'cliente.png');</v>
      </c>
      <c r="F104" t="s">
        <v>9498</v>
      </c>
      <c r="W104" t="str">
        <f t="shared" si="2"/>
        <v/>
      </c>
      <c r="X104" t="s">
        <v>1150</v>
      </c>
      <c r="Y104" t="s">
        <v>1150</v>
      </c>
    </row>
    <row r="105" spans="1:25" x14ac:dyDescent="0.2">
      <c r="A105" t="s">
        <v>96</v>
      </c>
      <c r="B105">
        <v>105</v>
      </c>
      <c r="E105" t="str">
        <f t="shared" si="3"/>
        <v>INSERT INTO clientes (nombre_comercial, estatus, created_at, updated_at, id_admin, id_estrategia, logo) values ('BIGOTS','1','2018-01-03 11:10:27','2018-01-03 11:10:27','1','1', 'cliente.png');</v>
      </c>
      <c r="F105" t="s">
        <v>9499</v>
      </c>
      <c r="W105" t="str">
        <f t="shared" si="2"/>
        <v/>
      </c>
      <c r="X105" t="s">
        <v>1150</v>
      </c>
      <c r="Y105" t="s">
        <v>1150</v>
      </c>
    </row>
    <row r="106" spans="1:25" x14ac:dyDescent="0.2">
      <c r="A106" t="s">
        <v>97</v>
      </c>
      <c r="B106">
        <v>106</v>
      </c>
      <c r="E106" t="str">
        <f t="shared" si="3"/>
        <v>INSERT INTO clientes (nombre_comercial, estatus, created_at, updated_at, id_admin, id_estrategia, logo) values ('BISON SPORT &amp; COFFE','1','2018-01-03 11:10:27','2018-01-03 11:10:27','1','1', 'cliente.png');</v>
      </c>
      <c r="F106" t="s">
        <v>9500</v>
      </c>
      <c r="W106" t="str">
        <f t="shared" si="2"/>
        <v/>
      </c>
      <c r="X106" t="s">
        <v>1150</v>
      </c>
      <c r="Y106" t="s">
        <v>1150</v>
      </c>
    </row>
    <row r="107" spans="1:25" x14ac:dyDescent="0.2">
      <c r="A107" t="s">
        <v>1096</v>
      </c>
      <c r="B107">
        <v>107</v>
      </c>
      <c r="E107" t="str">
        <f t="shared" si="3"/>
        <v>INSERT INTO clientes (nombre_comercial, estatus, created_at, updated_at, id_admin, id_estrategia, logo) values ('BISTRO NOUR','1','2018-01-03 11:10:27','2018-01-03 11:10:27','1','1', 'cliente.png');</v>
      </c>
      <c r="F107" t="s">
        <v>9501</v>
      </c>
      <c r="W107" t="str">
        <f t="shared" si="2"/>
        <v/>
      </c>
      <c r="X107" t="s">
        <v>1150</v>
      </c>
      <c r="Y107" t="s">
        <v>1150</v>
      </c>
    </row>
    <row r="108" spans="1:25" x14ac:dyDescent="0.2">
      <c r="A108" t="s">
        <v>98</v>
      </c>
      <c r="B108">
        <v>108</v>
      </c>
      <c r="E108" t="str">
        <f t="shared" si="3"/>
        <v>INSERT INTO clientes (nombre_comercial, estatus, created_at, updated_at, id_admin, id_estrategia, logo) values ('BLOGY','1','2018-01-03 11:10:27','2018-01-03 11:10:27','1','1', 'cliente.png');</v>
      </c>
      <c r="F108" t="s">
        <v>9502</v>
      </c>
      <c r="W108" t="str">
        <f t="shared" si="2"/>
        <v/>
      </c>
      <c r="X108" t="s">
        <v>1150</v>
      </c>
      <c r="Y108" t="s">
        <v>1150</v>
      </c>
    </row>
    <row r="109" spans="1:25" x14ac:dyDescent="0.2">
      <c r="A109" t="s">
        <v>99</v>
      </c>
      <c r="B109">
        <v>109</v>
      </c>
      <c r="E109" t="str">
        <f t="shared" si="3"/>
        <v>INSERT INTO clientes (nombre_comercial, estatus, created_at, updated_at, id_admin, id_estrategia, logo) values ('BLU LOUNGE','1','2018-01-03 11:10:27','2018-01-03 11:10:27','1','1', 'cliente.png');</v>
      </c>
      <c r="F109" t="s">
        <v>9503</v>
      </c>
      <c r="W109" t="str">
        <f t="shared" si="2"/>
        <v/>
      </c>
      <c r="X109" t="s">
        <v>1150</v>
      </c>
      <c r="Y109" t="s">
        <v>1150</v>
      </c>
    </row>
    <row r="110" spans="1:25" x14ac:dyDescent="0.2">
      <c r="A110" t="s">
        <v>100</v>
      </c>
      <c r="B110">
        <v>110</v>
      </c>
      <c r="E110" t="str">
        <f t="shared" si="3"/>
        <v>INSERT INTO clientes (nombre_comercial, estatus, created_at, updated_at, id_admin, id_estrategia, logo) values ('BLUE BOX','1','2018-01-03 11:10:27','2018-01-03 11:10:27','1','1', 'cliente.png');</v>
      </c>
      <c r="F110" t="s">
        <v>9504</v>
      </c>
      <c r="W110" t="str">
        <f t="shared" si="2"/>
        <v/>
      </c>
      <c r="X110" t="s">
        <v>1150</v>
      </c>
      <c r="Y110" t="s">
        <v>1150</v>
      </c>
    </row>
    <row r="111" spans="1:25" x14ac:dyDescent="0.2">
      <c r="A111" t="s">
        <v>101</v>
      </c>
      <c r="B111">
        <v>111</v>
      </c>
      <c r="E111" t="str">
        <f t="shared" si="3"/>
        <v>INSERT INTO clientes (nombre_comercial, estatus, created_at, updated_at, id_admin, id_estrategia, logo) values ('BOCADOS PLAZA.COM','1','2018-01-03 11:10:27','2018-01-03 11:10:27','1','1', 'cliente.png');</v>
      </c>
      <c r="F111" t="s">
        <v>9505</v>
      </c>
      <c r="W111" t="str">
        <f t="shared" si="2"/>
        <v/>
      </c>
      <c r="X111" t="s">
        <v>1150</v>
      </c>
      <c r="Y111" t="s">
        <v>1150</v>
      </c>
    </row>
    <row r="112" spans="1:25" x14ac:dyDescent="0.2">
      <c r="A112" t="s">
        <v>102</v>
      </c>
      <c r="B112">
        <v>112</v>
      </c>
      <c r="E112" t="str">
        <f t="shared" si="3"/>
        <v>INSERT INTO clientes (nombre_comercial, estatus, created_at, updated_at, id_admin, id_estrategia, logo) values ('BODEX BODEGAS EXPRESS','1','2018-01-03 11:10:27','2018-01-03 11:10:27','1','1', 'cliente.png');</v>
      </c>
      <c r="F112" t="s">
        <v>9506</v>
      </c>
      <c r="W112" t="str">
        <f t="shared" si="2"/>
        <v/>
      </c>
      <c r="X112" t="s">
        <v>1150</v>
      </c>
      <c r="Y112" t="s">
        <v>1150</v>
      </c>
    </row>
    <row r="113" spans="1:25" x14ac:dyDescent="0.2">
      <c r="A113" t="s">
        <v>1595</v>
      </c>
      <c r="B113">
        <v>113</v>
      </c>
      <c r="E113" t="str">
        <f t="shared" si="3"/>
        <v>INSERT INTO clientes (nombre_comercial, estatus, created_at, updated_at, id_admin, id_estrategia, logo) values ('BOLICLATO','1','2018-01-03 11:10:27','2018-01-03 11:10:27','1','1', 'cliente.png');</v>
      </c>
      <c r="F113" t="s">
        <v>9507</v>
      </c>
      <c r="W113" t="str">
        <f t="shared" si="2"/>
        <v/>
      </c>
      <c r="X113" t="s">
        <v>1150</v>
      </c>
      <c r="Y113" t="s">
        <v>1150</v>
      </c>
    </row>
    <row r="114" spans="1:25" x14ac:dyDescent="0.2">
      <c r="A114" t="s">
        <v>103</v>
      </c>
      <c r="B114">
        <v>114</v>
      </c>
      <c r="E114" t="str">
        <f t="shared" si="3"/>
        <v>INSERT INTO clientes (nombre_comercial, estatus, created_at, updated_at, id_admin, id_estrategia, logo) values ('BONZU SUSHI HOUSE','1','2018-01-03 11:10:27','2018-01-03 11:10:27','1','1', 'cliente.png');</v>
      </c>
      <c r="F114" t="s">
        <v>9508</v>
      </c>
      <c r="W114" t="str">
        <f t="shared" si="2"/>
        <v/>
      </c>
      <c r="X114" t="s">
        <v>1150</v>
      </c>
      <c r="Y114" t="s">
        <v>1150</v>
      </c>
    </row>
    <row r="115" spans="1:25" x14ac:dyDescent="0.2">
      <c r="A115" t="s">
        <v>104</v>
      </c>
      <c r="B115">
        <v>115</v>
      </c>
      <c r="E115" t="str">
        <f t="shared" si="3"/>
        <v>INSERT INTO clientes (nombre_comercial, estatus, created_at, updated_at, id_admin, id_estrategia, logo) values ('BOTANERO GRILL &amp; BEER','1','2018-01-03 11:10:27','2018-01-03 11:10:27','1','1', 'cliente.png');</v>
      </c>
      <c r="F115" t="s">
        <v>9509</v>
      </c>
      <c r="W115" t="str">
        <f t="shared" si="2"/>
        <v/>
      </c>
      <c r="X115" t="s">
        <v>1150</v>
      </c>
      <c r="Y115" t="s">
        <v>1150</v>
      </c>
    </row>
    <row r="116" spans="1:25" x14ac:dyDescent="0.2">
      <c r="A116" t="s">
        <v>1669</v>
      </c>
      <c r="B116">
        <v>116</v>
      </c>
      <c r="E116" t="str">
        <f t="shared" si="3"/>
        <v>INSERT INTO clientes (nombre_comercial, estatus, created_at, updated_at, id_admin, id_estrategia, logo) values ('BOTAS EL MALCREADO','1','2018-01-03 11:10:27','2018-01-03 11:10:27','1','1', 'cliente.png');</v>
      </c>
      <c r="F116" t="s">
        <v>9510</v>
      </c>
      <c r="W116" t="str">
        <f t="shared" si="2"/>
        <v/>
      </c>
      <c r="X116" t="s">
        <v>1150</v>
      </c>
      <c r="Y116" t="s">
        <v>1150</v>
      </c>
    </row>
    <row r="117" spans="1:25" x14ac:dyDescent="0.2">
      <c r="A117" t="s">
        <v>7203</v>
      </c>
      <c r="B117">
        <v>117</v>
      </c>
      <c r="E117" t="str">
        <f t="shared" si="3"/>
        <v>INSERT INTO clientes (nombre_comercial, estatus, created_at, updated_at, id_admin, id_estrategia, logo) values ('BOTAS EL PATRON','1','2018-01-03 11:10:27','2018-01-03 11:10:27','1','1', 'cliente.png');</v>
      </c>
      <c r="F117" t="s">
        <v>9511</v>
      </c>
      <c r="W117" t="str">
        <f t="shared" si="2"/>
        <v/>
      </c>
      <c r="X117" t="s">
        <v>1150</v>
      </c>
      <c r="Y117" t="s">
        <v>1150</v>
      </c>
    </row>
    <row r="118" spans="1:25" x14ac:dyDescent="0.2">
      <c r="A118" t="s">
        <v>106</v>
      </c>
      <c r="B118">
        <v>118</v>
      </c>
      <c r="E118" t="str">
        <f t="shared" si="3"/>
        <v>INSERT INTO clientes (nombre_comercial, estatus, created_at, updated_at, id_admin, id_estrategia, logo) values ('BOTICA CENTRAL','1','2018-01-03 11:10:27','2018-01-03 11:10:27','1','1', 'cliente.png');</v>
      </c>
      <c r="F118" t="s">
        <v>9512</v>
      </c>
      <c r="W118" t="str">
        <f t="shared" si="2"/>
        <v/>
      </c>
      <c r="X118" t="s">
        <v>1150</v>
      </c>
      <c r="Y118" t="s">
        <v>1150</v>
      </c>
    </row>
    <row r="119" spans="1:25" x14ac:dyDescent="0.2">
      <c r="A119" t="s">
        <v>6734</v>
      </c>
      <c r="B119">
        <v>119</v>
      </c>
      <c r="E119" t="str">
        <f t="shared" si="3"/>
        <v>INSERT INTO clientes (nombre_comercial, estatus, created_at, updated_at, id_admin, id_estrategia, logo) values ('BOYSER BOMBAS Y SERVICIOS','1','2018-01-03 11:10:27','2018-01-03 11:10:27','1','1', 'cliente.png');</v>
      </c>
      <c r="F119" t="s">
        <v>9513</v>
      </c>
      <c r="W119" t="str">
        <f t="shared" si="2"/>
        <v/>
      </c>
      <c r="X119" t="s">
        <v>1150</v>
      </c>
      <c r="Y119" t="s">
        <v>1150</v>
      </c>
    </row>
    <row r="120" spans="1:25" x14ac:dyDescent="0.2">
      <c r="A120" t="s">
        <v>1097</v>
      </c>
      <c r="B120">
        <v>120</v>
      </c>
      <c r="E120" t="str">
        <f t="shared" si="3"/>
        <v>INSERT INTO clientes (nombre_comercial, estatus, created_at, updated_at, id_admin, id_estrategia, logo) values ('BPI CONSULTING SERVICES','1','2018-01-03 11:10:27','2018-01-03 11:10:27','1','1', 'cliente.png');</v>
      </c>
      <c r="F120" t="s">
        <v>9514</v>
      </c>
      <c r="W120" t="str">
        <f t="shared" si="2"/>
        <v/>
      </c>
      <c r="X120" t="s">
        <v>1150</v>
      </c>
      <c r="Y120" t="s">
        <v>1150</v>
      </c>
    </row>
    <row r="121" spans="1:25" x14ac:dyDescent="0.2">
      <c r="A121" t="s">
        <v>107</v>
      </c>
      <c r="B121">
        <v>121</v>
      </c>
      <c r="E121" t="str">
        <f t="shared" si="3"/>
        <v>INSERT INTO clientes (nombre_comercial, estatus, created_at, updated_at, id_admin, id_estrategia, logo) values ('BRIST','1','2018-01-03 11:10:27','2018-01-03 11:10:27','1','1', 'cliente.png');</v>
      </c>
      <c r="F121" t="s">
        <v>9515</v>
      </c>
      <c r="W121" t="str">
        <f t="shared" si="2"/>
        <v/>
      </c>
      <c r="X121" t="s">
        <v>1150</v>
      </c>
      <c r="Y121" t="s">
        <v>1150</v>
      </c>
    </row>
    <row r="122" spans="1:25" x14ac:dyDescent="0.2">
      <c r="A122" t="s">
        <v>108</v>
      </c>
      <c r="B122">
        <v>122</v>
      </c>
      <c r="E122" t="str">
        <f t="shared" si="3"/>
        <v>INSERT INTO clientes (nombre_comercial, estatus, created_at, updated_at, id_admin, id_estrategia, logo) values ('BRITISH ROCK CAFÉ BRC','1','2018-01-03 11:10:27','2018-01-03 11:10:27','1','1', 'cliente.png');</v>
      </c>
      <c r="F122" t="s">
        <v>9516</v>
      </c>
      <c r="W122" t="str">
        <f t="shared" si="2"/>
        <v/>
      </c>
      <c r="X122" t="s">
        <v>1150</v>
      </c>
      <c r="Y122" t="s">
        <v>1150</v>
      </c>
    </row>
    <row r="123" spans="1:25" x14ac:dyDescent="0.2">
      <c r="A123" t="s">
        <v>109</v>
      </c>
      <c r="B123">
        <v>123</v>
      </c>
      <c r="E123" t="str">
        <f t="shared" si="3"/>
        <v>INSERT INTO clientes (nombre_comercial, estatus, created_at, updated_at, id_admin, id_estrategia, logo) values ('BUCANEROS','1','2018-01-03 11:10:27','2018-01-03 11:10:27','1','1', 'cliente.png');</v>
      </c>
      <c r="F123" t="s">
        <v>9517</v>
      </c>
      <c r="W123" t="str">
        <f t="shared" si="2"/>
        <v/>
      </c>
      <c r="X123" t="s">
        <v>1150</v>
      </c>
      <c r="Y123" t="s">
        <v>1150</v>
      </c>
    </row>
    <row r="124" spans="1:25" x14ac:dyDescent="0.2">
      <c r="A124" t="s">
        <v>1605</v>
      </c>
      <c r="B124">
        <v>124</v>
      </c>
      <c r="E124" t="str">
        <f t="shared" si="3"/>
        <v>INSERT INTO clientes (nombre_comercial, estatus, created_at, updated_at, id_admin, id_estrategia, logo) values ('BUENA PEANUTS','1','2018-01-03 11:10:27','2018-01-03 11:10:27','1','1', 'cliente.png');</v>
      </c>
      <c r="F124" t="s">
        <v>9518</v>
      </c>
      <c r="W124" t="str">
        <f t="shared" si="2"/>
        <v/>
      </c>
      <c r="X124" t="s">
        <v>1150</v>
      </c>
      <c r="Y124" t="s">
        <v>1150</v>
      </c>
    </row>
    <row r="125" spans="1:25" x14ac:dyDescent="0.2">
      <c r="A125" t="s">
        <v>110</v>
      </c>
      <c r="B125">
        <v>125</v>
      </c>
      <c r="E125" t="str">
        <f t="shared" si="3"/>
        <v>INSERT INTO clientes (nombre_comercial, estatus, created_at, updated_at, id_admin, id_estrategia, logo) values ('BUFFALO STEAKHOUSE CAZ','1','2018-01-03 11:10:27','2018-01-03 11:10:27','1','1', 'cliente.png');</v>
      </c>
      <c r="F125" t="s">
        <v>9519</v>
      </c>
      <c r="W125" t="str">
        <f t="shared" si="2"/>
        <v/>
      </c>
      <c r="X125" t="s">
        <v>1150</v>
      </c>
      <c r="Y125" t="s">
        <v>1150</v>
      </c>
    </row>
    <row r="126" spans="1:25" x14ac:dyDescent="0.2">
      <c r="A126" t="s">
        <v>111</v>
      </c>
      <c r="B126">
        <v>126</v>
      </c>
      <c r="E126" t="str">
        <f t="shared" si="3"/>
        <v>INSERT INTO clientes (nombre_comercial, estatus, created_at, updated_at, id_admin, id_estrategia, logo) values ('BURROS DE JUAREZ','1','2018-01-03 11:10:27','2018-01-03 11:10:27','1','1', 'cliente.png');</v>
      </c>
      <c r="F126" t="s">
        <v>9520</v>
      </c>
      <c r="W126" t="str">
        <f t="shared" si="2"/>
        <v/>
      </c>
      <c r="X126" t="s">
        <v>1150</v>
      </c>
      <c r="Y126" t="s">
        <v>1150</v>
      </c>
    </row>
    <row r="127" spans="1:25" x14ac:dyDescent="0.2">
      <c r="A127" t="s">
        <v>112</v>
      </c>
      <c r="B127">
        <v>127</v>
      </c>
      <c r="E127" t="str">
        <f t="shared" si="3"/>
        <v>INSERT INTO clientes (nombre_comercial, estatus, created_at, updated_at, id_admin, id_estrategia, logo) values ('BUSINESS &amp; QUALITY CONSULTING, S. C.','1','2018-01-03 11:10:27','2018-01-03 11:10:27','1','1', 'cliente.png');</v>
      </c>
      <c r="F127" t="s">
        <v>9521</v>
      </c>
      <c r="W127" t="str">
        <f t="shared" si="2"/>
        <v/>
      </c>
      <c r="X127" t="s">
        <v>1150</v>
      </c>
      <c r="Y127" t="s">
        <v>1150</v>
      </c>
    </row>
    <row r="128" spans="1:25" x14ac:dyDescent="0.2">
      <c r="A128" t="s">
        <v>113</v>
      </c>
      <c r="B128">
        <v>128</v>
      </c>
      <c r="E128" t="str">
        <f t="shared" si="3"/>
        <v>INSERT INTO clientes (nombre_comercial, estatus, created_at, updated_at, id_admin, id_estrategia, logo) values ('BYEO','1','2018-01-03 11:10:27','2018-01-03 11:10:27','1','1', 'cliente.png');</v>
      </c>
      <c r="F128" t="s">
        <v>9522</v>
      </c>
      <c r="W128" t="str">
        <f t="shared" si="2"/>
        <v/>
      </c>
      <c r="X128" t="s">
        <v>1150</v>
      </c>
      <c r="Y128" t="s">
        <v>1150</v>
      </c>
    </row>
    <row r="129" spans="1:25" x14ac:dyDescent="0.2">
      <c r="A129" t="s">
        <v>1707</v>
      </c>
      <c r="B129">
        <v>129</v>
      </c>
      <c r="E129" t="str">
        <f t="shared" si="3"/>
        <v>INSERT INTO clientes (nombre_comercial, estatus, created_at, updated_at, id_admin, id_estrategia, logo) values ('C CIGAR GOURMET','1','2018-01-03 11:10:27','2018-01-03 11:10:27','1','1', 'cliente.png');</v>
      </c>
      <c r="F129" t="s">
        <v>9523</v>
      </c>
      <c r="W129" t="str">
        <f t="shared" si="2"/>
        <v/>
      </c>
      <c r="X129" t="s">
        <v>1150</v>
      </c>
      <c r="Y129" t="s">
        <v>1150</v>
      </c>
    </row>
    <row r="130" spans="1:25" x14ac:dyDescent="0.2">
      <c r="A130" t="s">
        <v>6864</v>
      </c>
      <c r="B130">
        <v>130</v>
      </c>
      <c r="E130" t="str">
        <f t="shared" si="3"/>
        <v>INSERT INTO clientes (nombre_comercial, estatus, created_at, updated_at, id_admin, id_estrategia, logo) values ('CABALLO DORADO','1','2018-01-03 11:10:27','2018-01-03 11:10:27','1','1', 'cliente.png');</v>
      </c>
      <c r="F130" t="s">
        <v>9524</v>
      </c>
      <c r="W130" t="str">
        <f t="shared" ref="W130:W193" si="4">IF(C130="","",CONCATENATE($W$1,C130,"','1','2018-01-10 11:10:27','2018-01-10 11:10:27','2','",B130,"');"))</f>
        <v/>
      </c>
      <c r="X130" t="s">
        <v>1150</v>
      </c>
      <c r="Y130" t="s">
        <v>1150</v>
      </c>
    </row>
    <row r="131" spans="1:25" x14ac:dyDescent="0.2">
      <c r="A131" t="s">
        <v>1098</v>
      </c>
      <c r="B131">
        <v>131</v>
      </c>
      <c r="E131" t="str">
        <f t="shared" ref="E131:E194" si="5">IF(A131="","",CONCATENATE($E$1,A131,"','1','2018-01-03 11:10:27','2018-01-03 11:10:27','1','1', 'cliente.png');"))</f>
        <v>INSERT INTO clientes (nombre_comercial, estatus, created_at, updated_at, id_admin, id_estrategia, logo) values ('CABAÑAS DEL TIO ALBERT','1','2018-01-03 11:10:27','2018-01-03 11:10:27','1','1', 'cliente.png');</v>
      </c>
      <c r="F131" t="s">
        <v>9525</v>
      </c>
      <c r="W131" t="str">
        <f t="shared" si="4"/>
        <v/>
      </c>
      <c r="X131" t="s">
        <v>1150</v>
      </c>
      <c r="Y131" t="s">
        <v>1150</v>
      </c>
    </row>
    <row r="132" spans="1:25" x14ac:dyDescent="0.2">
      <c r="A132" t="s">
        <v>115</v>
      </c>
      <c r="B132">
        <v>132</v>
      </c>
      <c r="E132" t="str">
        <f t="shared" si="5"/>
        <v>INSERT INTO clientes (nombre_comercial, estatus, created_at, updated_at, id_admin, id_estrategia, logo) values ('CABRITO CAMPESTRE','1','2018-01-03 11:10:27','2018-01-03 11:10:27','1','1', 'cliente.png');</v>
      </c>
      <c r="F132" t="s">
        <v>9526</v>
      </c>
      <c r="W132" t="str">
        <f t="shared" si="4"/>
        <v/>
      </c>
      <c r="X132" t="s">
        <v>1150</v>
      </c>
      <c r="Y132" t="s">
        <v>1150</v>
      </c>
    </row>
    <row r="133" spans="1:25" x14ac:dyDescent="0.2">
      <c r="A133" t="s">
        <v>116</v>
      </c>
      <c r="B133">
        <v>133</v>
      </c>
      <c r="E133" t="str">
        <f t="shared" si="5"/>
        <v>INSERT INTO clientes (nombre_comercial, estatus, created_at, updated_at, id_admin, id_estrategia, logo) values ('CAFÉ ESPAÑOL','1','2018-01-03 11:10:27','2018-01-03 11:10:27','1','1', 'cliente.png');</v>
      </c>
      <c r="F133" t="s">
        <v>9527</v>
      </c>
      <c r="W133" t="str">
        <f t="shared" si="4"/>
        <v/>
      </c>
      <c r="X133" t="s">
        <v>1150</v>
      </c>
      <c r="Y133" t="s">
        <v>1150</v>
      </c>
    </row>
    <row r="134" spans="1:25" x14ac:dyDescent="0.2">
      <c r="A134" t="s">
        <v>117</v>
      </c>
      <c r="B134">
        <v>134</v>
      </c>
      <c r="E134" t="str">
        <f t="shared" si="5"/>
        <v>INSERT INTO clientes (nombre_comercial, estatus, created_at, updated_at, id_admin, id_estrategia, logo) values ('CAJAS Y SEMIREMOLQUES BLATZ','1','2018-01-03 11:10:27','2018-01-03 11:10:27','1','1', 'cliente.png');</v>
      </c>
      <c r="F134" t="s">
        <v>9528</v>
      </c>
      <c r="W134" t="str">
        <f t="shared" si="4"/>
        <v/>
      </c>
      <c r="X134" t="s">
        <v>1150</v>
      </c>
      <c r="Y134" t="s">
        <v>1150</v>
      </c>
    </row>
    <row r="135" spans="1:25" x14ac:dyDescent="0.2">
      <c r="A135" t="s">
        <v>1601</v>
      </c>
      <c r="B135">
        <v>135</v>
      </c>
      <c r="E135" t="str">
        <f t="shared" si="5"/>
        <v>INSERT INTO clientes (nombre_comercial, estatus, created_at, updated_at, id_admin, id_estrategia, logo) values ('CAJAS Y SEMIREOLQUES BLATZ','1','2018-01-03 11:10:27','2018-01-03 11:10:27','1','1', 'cliente.png');</v>
      </c>
      <c r="F135" t="s">
        <v>9529</v>
      </c>
      <c r="W135" t="str">
        <f t="shared" si="4"/>
        <v/>
      </c>
      <c r="X135" t="s">
        <v>1150</v>
      </c>
      <c r="Y135" t="s">
        <v>1150</v>
      </c>
    </row>
    <row r="136" spans="1:25" x14ac:dyDescent="0.2">
      <c r="A136" t="s">
        <v>118</v>
      </c>
      <c r="B136">
        <v>136</v>
      </c>
      <c r="E136" t="str">
        <f t="shared" si="5"/>
        <v>INSERT INTO clientes (nombre_comercial, estatus, created_at, updated_at, id_admin, id_estrategia, logo) values ('CAMBIO CONTROL BIOLOGICO','1','2018-01-03 11:10:27','2018-01-03 11:10:27','1','1', 'cliente.png');</v>
      </c>
      <c r="F136" t="s">
        <v>9530</v>
      </c>
      <c r="W136" t="str">
        <f t="shared" si="4"/>
        <v/>
      </c>
      <c r="X136" t="s">
        <v>1150</v>
      </c>
      <c r="Y136" t="s">
        <v>1150</v>
      </c>
    </row>
    <row r="137" spans="1:25" x14ac:dyDescent="0.2">
      <c r="A137" t="s">
        <v>119</v>
      </c>
      <c r="B137">
        <v>137</v>
      </c>
      <c r="E137" t="str">
        <f t="shared" si="5"/>
        <v>INSERT INTO clientes (nombre_comercial, estatus, created_at, updated_at, id_admin, id_estrategia, logo) values ('CAMPIRANO BUFFET','1','2018-01-03 11:10:27','2018-01-03 11:10:27','1','1', 'cliente.png');</v>
      </c>
      <c r="F137" t="s">
        <v>9531</v>
      </c>
      <c r="W137" t="str">
        <f t="shared" si="4"/>
        <v/>
      </c>
      <c r="X137" t="s">
        <v>1150</v>
      </c>
      <c r="Y137" t="s">
        <v>1150</v>
      </c>
    </row>
    <row r="138" spans="1:25" x14ac:dyDescent="0.2">
      <c r="A138" t="s">
        <v>1678</v>
      </c>
      <c r="B138">
        <v>138</v>
      </c>
      <c r="E138" t="str">
        <f t="shared" si="5"/>
        <v>INSERT INTO clientes (nombre_comercial, estatus, created_at, updated_at, id_admin, id_estrategia, logo) values ('CANACO SERVITUR CHIHUAHUA','1','2018-01-03 11:10:27','2018-01-03 11:10:27','1','1', 'cliente.png');</v>
      </c>
      <c r="F138" t="s">
        <v>9532</v>
      </c>
      <c r="W138" t="str">
        <f t="shared" si="4"/>
        <v/>
      </c>
      <c r="X138" t="s">
        <v>1150</v>
      </c>
      <c r="Y138" t="s">
        <v>1150</v>
      </c>
    </row>
    <row r="139" spans="1:25" x14ac:dyDescent="0.2">
      <c r="A139" t="s">
        <v>120</v>
      </c>
      <c r="B139">
        <v>139</v>
      </c>
      <c r="E139" t="str">
        <f t="shared" si="5"/>
        <v>INSERT INTO clientes (nombre_comercial, estatus, created_at, updated_at, id_admin, id_estrategia, logo) values ('CANTINA SAN MARCOS','1','2018-01-03 11:10:27','2018-01-03 11:10:27','1','1', 'cliente.png');</v>
      </c>
      <c r="F139" t="s">
        <v>9533</v>
      </c>
      <c r="W139" t="str">
        <f t="shared" si="4"/>
        <v/>
      </c>
      <c r="X139" t="s">
        <v>1150</v>
      </c>
      <c r="Y139" t="s">
        <v>1150</v>
      </c>
    </row>
    <row r="140" spans="1:25" x14ac:dyDescent="0.2">
      <c r="A140" t="s">
        <v>1100</v>
      </c>
      <c r="B140">
        <v>140</v>
      </c>
      <c r="E140" t="str">
        <f t="shared" si="5"/>
        <v>INSERT INTO clientes (nombre_comercial, estatus, created_at, updated_at, id_admin, id_estrategia, logo) values ('CAPACITACIÓN Y DISEÑO INTEGRAL DE PROTECCIÓN','1','2018-01-03 11:10:27','2018-01-03 11:10:27','1','1', 'cliente.png');</v>
      </c>
      <c r="F140" t="s">
        <v>9534</v>
      </c>
      <c r="W140" t="str">
        <f t="shared" si="4"/>
        <v/>
      </c>
      <c r="X140" t="s">
        <v>1150</v>
      </c>
      <c r="Y140" t="s">
        <v>1150</v>
      </c>
    </row>
    <row r="141" spans="1:25" x14ac:dyDescent="0.2">
      <c r="A141" t="s">
        <v>121</v>
      </c>
      <c r="B141">
        <v>141</v>
      </c>
      <c r="E141" t="str">
        <f t="shared" si="5"/>
        <v>INSERT INTO clientes (nombre_comercial, estatus, created_at, updated_at, id_admin, id_estrategia, logo) values ('CAPITAL TIRE CENTER','1','2018-01-03 11:10:27','2018-01-03 11:10:27','1','1', 'cliente.png');</v>
      </c>
      <c r="F141" t="s">
        <v>9535</v>
      </c>
      <c r="W141" t="str">
        <f t="shared" si="4"/>
        <v/>
      </c>
      <c r="X141" t="s">
        <v>1150</v>
      </c>
      <c r="Y141" t="s">
        <v>1150</v>
      </c>
    </row>
    <row r="142" spans="1:25" x14ac:dyDescent="0.2">
      <c r="A142" t="s">
        <v>122</v>
      </c>
      <c r="B142">
        <v>142</v>
      </c>
      <c r="E142" t="str">
        <f t="shared" si="5"/>
        <v>INSERT INTO clientes (nombre_comercial, estatus, created_at, updated_at, id_admin, id_estrategia, logo) values ('CAPRI CARNES Y MEGA TACOS','1','2018-01-03 11:10:27','2018-01-03 11:10:27','1','1', 'cliente.png');</v>
      </c>
      <c r="F142" t="s">
        <v>9536</v>
      </c>
      <c r="W142" t="str">
        <f t="shared" si="4"/>
        <v/>
      </c>
      <c r="X142" t="s">
        <v>1150</v>
      </c>
      <c r="Y142" t="s">
        <v>1150</v>
      </c>
    </row>
    <row r="143" spans="1:25" x14ac:dyDescent="0.2">
      <c r="A143" t="s">
        <v>123</v>
      </c>
      <c r="B143">
        <v>143</v>
      </c>
      <c r="E143" t="str">
        <f t="shared" si="5"/>
        <v>INSERT INTO clientes (nombre_comercial, estatus, created_at, updated_at, id_admin, id_estrategia, logo) values ('CARLOS ALONSO PALOMINO CARRILLO','1','2018-01-03 11:10:27','2018-01-03 11:10:27','1','1', 'cliente.png');</v>
      </c>
      <c r="F143" t="s">
        <v>9537</v>
      </c>
      <c r="W143" t="str">
        <f t="shared" si="4"/>
        <v/>
      </c>
      <c r="X143" t="s">
        <v>1150</v>
      </c>
      <c r="Y143" t="s">
        <v>1150</v>
      </c>
    </row>
    <row r="144" spans="1:25" x14ac:dyDescent="0.2">
      <c r="A144" t="s">
        <v>6816</v>
      </c>
      <c r="B144">
        <v>144</v>
      </c>
      <c r="E144" t="str">
        <f t="shared" si="5"/>
        <v>INSERT INTO clientes (nombre_comercial, estatus, created_at, updated_at, id_admin, id_estrategia, logo) values ('CARLOS FRANCISCO BERNAL VELAZQUEZ Y NANCY GUERRA INFANTE','1','2018-01-03 11:10:27','2018-01-03 11:10:27','1','1', 'cliente.png');</v>
      </c>
      <c r="F144" t="s">
        <v>9538</v>
      </c>
      <c r="W144" t="str">
        <f t="shared" si="4"/>
        <v/>
      </c>
      <c r="X144" t="s">
        <v>1150</v>
      </c>
      <c r="Y144" t="s">
        <v>1150</v>
      </c>
    </row>
    <row r="145" spans="1:25" x14ac:dyDescent="0.2">
      <c r="A145" t="s">
        <v>6909</v>
      </c>
      <c r="B145">
        <v>145</v>
      </c>
      <c r="E145" t="str">
        <f t="shared" si="5"/>
        <v>INSERT INTO clientes (nombre_comercial, estatus, created_at, updated_at, id_admin, id_estrategia, logo) values ('CARLOS REYES CHAVEZ','1','2018-01-03 11:10:27','2018-01-03 11:10:27','1','1', 'cliente.png');</v>
      </c>
      <c r="F145" t="s">
        <v>9539</v>
      </c>
      <c r="W145" t="str">
        <f t="shared" si="4"/>
        <v/>
      </c>
      <c r="X145" t="s">
        <v>1150</v>
      </c>
      <c r="Y145" t="s">
        <v>1150</v>
      </c>
    </row>
    <row r="146" spans="1:25" x14ac:dyDescent="0.2">
      <c r="A146" t="s">
        <v>1674</v>
      </c>
      <c r="B146">
        <v>146</v>
      </c>
      <c r="E146" t="str">
        <f t="shared" si="5"/>
        <v>INSERT INTO clientes (nombre_comercial, estatus, created_at, updated_at, id_admin, id_estrategia, logo) values ('CARNE SECA DE RES LILIAN','1','2018-01-03 11:10:27','2018-01-03 11:10:27','1','1', 'cliente.png');</v>
      </c>
      <c r="F146" t="s">
        <v>9540</v>
      </c>
      <c r="W146" t="str">
        <f t="shared" si="4"/>
        <v/>
      </c>
      <c r="X146" t="s">
        <v>1150</v>
      </c>
      <c r="Y146" t="s">
        <v>1150</v>
      </c>
    </row>
    <row r="147" spans="1:25" x14ac:dyDescent="0.2">
      <c r="A147" t="s">
        <v>127</v>
      </c>
      <c r="B147">
        <v>147</v>
      </c>
      <c r="E147" t="str">
        <f t="shared" si="5"/>
        <v>INSERT INTO clientes (nombre_comercial, estatus, created_at, updated_at, id_admin, id_estrategia, logo) values ('CARNES MIRMA','1','2018-01-03 11:10:27','2018-01-03 11:10:27','1','1', 'cliente.png');</v>
      </c>
      <c r="F147" t="s">
        <v>9541</v>
      </c>
      <c r="W147" t="str">
        <f t="shared" si="4"/>
        <v/>
      </c>
      <c r="X147" t="s">
        <v>1150</v>
      </c>
      <c r="Y147" t="s">
        <v>1150</v>
      </c>
    </row>
    <row r="148" spans="1:25" x14ac:dyDescent="0.2">
      <c r="A148" t="s">
        <v>128</v>
      </c>
      <c r="B148">
        <v>148</v>
      </c>
      <c r="E148" t="str">
        <f t="shared" si="5"/>
        <v>INSERT INTO clientes (nombre_comercial, estatus, created_at, updated_at, id_admin, id_estrategia, logo) values ('CARNES SAN AGUSTÍN','1','2018-01-03 11:10:27','2018-01-03 11:10:27','1','1', 'cliente.png');</v>
      </c>
      <c r="F148" t="s">
        <v>9542</v>
      </c>
      <c r="W148" t="str">
        <f t="shared" si="4"/>
        <v/>
      </c>
      <c r="X148" t="s">
        <v>1150</v>
      </c>
      <c r="Y148" t="s">
        <v>1150</v>
      </c>
    </row>
    <row r="149" spans="1:25" x14ac:dyDescent="0.2">
      <c r="A149" t="s">
        <v>129</v>
      </c>
      <c r="B149">
        <v>149</v>
      </c>
      <c r="E149" t="str">
        <f t="shared" si="5"/>
        <v>INSERT INTO clientes (nombre_comercial, estatus, created_at, updated_at, id_admin, id_estrategia, logo) values ('CARNITAS JB','1','2018-01-03 11:10:27','2018-01-03 11:10:27','1','1', 'cliente.png');</v>
      </c>
      <c r="F149" t="s">
        <v>9543</v>
      </c>
      <c r="W149" t="str">
        <f t="shared" si="4"/>
        <v/>
      </c>
      <c r="X149" t="s">
        <v>1150</v>
      </c>
      <c r="Y149" t="s">
        <v>1150</v>
      </c>
    </row>
    <row r="150" spans="1:25" x14ac:dyDescent="0.2">
      <c r="A150" t="s">
        <v>130</v>
      </c>
      <c r="B150">
        <v>150</v>
      </c>
      <c r="E150" t="str">
        <f t="shared" si="5"/>
        <v>INSERT INTO clientes (nombre_comercial, estatus, created_at, updated_at, id_admin, id_estrategia, logo) values ('CARNITAS Y CHAMORROS LOS SUAREZ','1','2018-01-03 11:10:27','2018-01-03 11:10:27','1','1', 'cliente.png');</v>
      </c>
      <c r="F150" t="s">
        <v>9544</v>
      </c>
      <c r="W150" t="str">
        <f t="shared" si="4"/>
        <v/>
      </c>
      <c r="X150" t="s">
        <v>1150</v>
      </c>
      <c r="Y150" t="s">
        <v>1150</v>
      </c>
    </row>
    <row r="151" spans="1:25" x14ac:dyDescent="0.2">
      <c r="A151" t="s">
        <v>1101</v>
      </c>
      <c r="B151">
        <v>151</v>
      </c>
      <c r="E151" t="str">
        <f t="shared" si="5"/>
        <v>INSERT INTO clientes (nombre_comercial, estatus, created_at, updated_at, id_admin, id_estrategia, logo) values ('CARNYFRUT','1','2018-01-03 11:10:27','2018-01-03 11:10:27','1','1', 'cliente.png');</v>
      </c>
      <c r="F151" t="s">
        <v>9545</v>
      </c>
      <c r="W151" t="str">
        <f t="shared" si="4"/>
        <v/>
      </c>
      <c r="X151" t="s">
        <v>1150</v>
      </c>
      <c r="Y151" t="s">
        <v>1150</v>
      </c>
    </row>
    <row r="152" spans="1:25" x14ac:dyDescent="0.2">
      <c r="A152" t="s">
        <v>133</v>
      </c>
      <c r="B152">
        <v>152</v>
      </c>
      <c r="E152" t="str">
        <f t="shared" si="5"/>
        <v>INSERT INTO clientes (nombre_comercial, estatus, created_at, updated_at, id_admin, id_estrategia, logo) values ('CARPINTERIA DE SANTIAGO','1','2018-01-03 11:10:27','2018-01-03 11:10:27','1','1', 'cliente.png');</v>
      </c>
      <c r="F152" t="s">
        <v>9546</v>
      </c>
      <c r="W152" t="str">
        <f t="shared" si="4"/>
        <v/>
      </c>
      <c r="X152" t="s">
        <v>1150</v>
      </c>
      <c r="Y152" t="s">
        <v>1150</v>
      </c>
    </row>
    <row r="153" spans="1:25" x14ac:dyDescent="0.2">
      <c r="A153" t="s">
        <v>134</v>
      </c>
      <c r="B153">
        <v>153</v>
      </c>
      <c r="E153" t="str">
        <f t="shared" si="5"/>
        <v>INSERT INTO clientes (nombre_comercial, estatus, created_at, updated_at, id_admin, id_estrategia, logo) values ('CARRITO WEB','1','2018-01-03 11:10:27','2018-01-03 11:10:27','1','1', 'cliente.png');</v>
      </c>
      <c r="F153" t="s">
        <v>9547</v>
      </c>
      <c r="W153" t="str">
        <f t="shared" si="4"/>
        <v/>
      </c>
      <c r="X153" t="s">
        <v>1150</v>
      </c>
      <c r="Y153" t="s">
        <v>1150</v>
      </c>
    </row>
    <row r="154" spans="1:25" x14ac:dyDescent="0.2">
      <c r="A154" t="s">
        <v>135</v>
      </c>
      <c r="B154">
        <v>154</v>
      </c>
      <c r="E154" t="str">
        <f t="shared" si="5"/>
        <v>INSERT INTO clientes (nombre_comercial, estatus, created_at, updated_at, id_admin, id_estrategia, logo) values ('CARTOON ANIMACIONES','1','2018-01-03 11:10:27','2018-01-03 11:10:27','1','1', 'cliente.png');</v>
      </c>
      <c r="F154" t="s">
        <v>9548</v>
      </c>
      <c r="W154" t="str">
        <f t="shared" si="4"/>
        <v/>
      </c>
      <c r="X154" t="s">
        <v>1150</v>
      </c>
      <c r="Y154" t="s">
        <v>1150</v>
      </c>
    </row>
    <row r="155" spans="1:25" x14ac:dyDescent="0.2">
      <c r="A155" t="s">
        <v>136</v>
      </c>
      <c r="B155">
        <v>155</v>
      </c>
      <c r="E155" t="str">
        <f t="shared" si="5"/>
        <v>INSERT INTO clientes (nombre_comercial, estatus, created_at, updated_at, id_admin, id_estrategia, logo) values ('CASA BLANCA','1','2018-01-03 11:10:27','2018-01-03 11:10:27','1','1', 'cliente.png');</v>
      </c>
      <c r="F155" t="s">
        <v>9549</v>
      </c>
      <c r="W155" t="str">
        <f t="shared" si="4"/>
        <v/>
      </c>
      <c r="X155" t="s">
        <v>1150</v>
      </c>
      <c r="Y155" t="s">
        <v>1150</v>
      </c>
    </row>
    <row r="156" spans="1:25" x14ac:dyDescent="0.2">
      <c r="A156" t="s">
        <v>138</v>
      </c>
      <c r="B156">
        <v>156</v>
      </c>
      <c r="E156" t="str">
        <f t="shared" si="5"/>
        <v>INSERT INTO clientes (nombre_comercial, estatus, created_at, updated_at, id_admin, id_estrategia, logo) values ('CASA REZA XPRESS','1','2018-01-03 11:10:27','2018-01-03 11:10:27','1','1', 'cliente.png');</v>
      </c>
      <c r="F156" t="s">
        <v>9550</v>
      </c>
      <c r="W156" t="str">
        <f t="shared" si="4"/>
        <v/>
      </c>
      <c r="X156" t="s">
        <v>1150</v>
      </c>
      <c r="Y156" t="s">
        <v>1150</v>
      </c>
    </row>
    <row r="157" spans="1:25" x14ac:dyDescent="0.2">
      <c r="A157" t="s">
        <v>139</v>
      </c>
      <c r="B157">
        <v>157</v>
      </c>
      <c r="E157" t="str">
        <f t="shared" si="5"/>
        <v>INSERT INTO clientes (nombre_comercial, estatus, created_at, updated_at, id_admin, id_estrategia, logo) values ('CASAS DE CUIDADO','1','2018-01-03 11:10:27','2018-01-03 11:10:27','1','1', 'cliente.png');</v>
      </c>
      <c r="F157" t="s">
        <v>9551</v>
      </c>
      <c r="W157" t="str">
        <f t="shared" si="4"/>
        <v/>
      </c>
      <c r="X157" t="s">
        <v>1150</v>
      </c>
      <c r="Y157" t="s">
        <v>1150</v>
      </c>
    </row>
    <row r="158" spans="1:25" x14ac:dyDescent="0.2">
      <c r="A158" t="s">
        <v>140</v>
      </c>
      <c r="B158">
        <v>158</v>
      </c>
      <c r="E158" t="str">
        <f t="shared" si="5"/>
        <v>INSERT INTO clientes (nombre_comercial, estatus, created_at, updated_at, id_admin, id_estrategia, logo) values ('CASTALLIA','1','2018-01-03 11:10:27','2018-01-03 11:10:27','1','1', 'cliente.png');</v>
      </c>
      <c r="F158" t="s">
        <v>9552</v>
      </c>
      <c r="W158" t="str">
        <f t="shared" si="4"/>
        <v/>
      </c>
      <c r="X158" t="s">
        <v>1150</v>
      </c>
      <c r="Y158" t="s">
        <v>1150</v>
      </c>
    </row>
    <row r="159" spans="1:25" x14ac:dyDescent="0.2">
      <c r="A159" t="s">
        <v>142</v>
      </c>
      <c r="B159">
        <v>159</v>
      </c>
      <c r="E159" t="str">
        <f t="shared" si="5"/>
        <v>INSERT INTO clientes (nombre_comercial, estatus, created_at, updated_at, id_admin, id_estrategia, logo) values ('CDES CENTRO DE DESARROLLO DE EST.','1','2018-01-03 11:10:27','2018-01-03 11:10:27','1','1', 'cliente.png');</v>
      </c>
      <c r="F159" t="s">
        <v>9553</v>
      </c>
      <c r="W159" t="str">
        <f t="shared" si="4"/>
        <v/>
      </c>
      <c r="X159" t="s">
        <v>1150</v>
      </c>
      <c r="Y159" t="s">
        <v>1150</v>
      </c>
    </row>
    <row r="160" spans="1:25" x14ac:dyDescent="0.2">
      <c r="A160" t="s">
        <v>1623</v>
      </c>
      <c r="B160">
        <v>160</v>
      </c>
      <c r="E160" t="str">
        <f t="shared" si="5"/>
        <v>INSERT INTO clientes (nombre_comercial, estatus, created_at, updated_at, id_admin, id_estrategia, logo) values ('CDIESS','1','2018-01-03 11:10:27','2018-01-03 11:10:27','1','1', 'cliente.png');</v>
      </c>
      <c r="F160" t="s">
        <v>9554</v>
      </c>
      <c r="W160" t="str">
        <f t="shared" si="4"/>
        <v/>
      </c>
      <c r="X160" t="s">
        <v>1150</v>
      </c>
      <c r="Y160" t="s">
        <v>1150</v>
      </c>
    </row>
    <row r="161" spans="1:25" x14ac:dyDescent="0.2">
      <c r="A161" t="s">
        <v>144</v>
      </c>
      <c r="B161">
        <v>161</v>
      </c>
      <c r="E161" t="str">
        <f t="shared" si="5"/>
        <v>INSERT INTO clientes (nombre_comercial, estatus, created_at, updated_at, id_admin, id_estrategia, logo) values ('CEFIERN','1','2018-01-03 11:10:27','2018-01-03 11:10:27','1','1', 'cliente.png');</v>
      </c>
      <c r="F161" t="s">
        <v>9555</v>
      </c>
      <c r="W161" t="str">
        <f t="shared" si="4"/>
        <v/>
      </c>
      <c r="X161" t="s">
        <v>1150</v>
      </c>
      <c r="Y161" t="s">
        <v>1150</v>
      </c>
    </row>
    <row r="162" spans="1:25" x14ac:dyDescent="0.2">
      <c r="A162" t="s">
        <v>1673</v>
      </c>
      <c r="B162">
        <v>162</v>
      </c>
      <c r="E162" t="str">
        <f t="shared" si="5"/>
        <v>INSERT INTO clientes (nombre_comercial, estatus, created_at, updated_at, id_admin, id_estrategia, logo) values ('CEFIREN','1','2018-01-03 11:10:27','2018-01-03 11:10:27','1','1', 'cliente.png');</v>
      </c>
      <c r="F162" t="s">
        <v>9556</v>
      </c>
      <c r="W162" t="str">
        <f t="shared" si="4"/>
        <v/>
      </c>
      <c r="X162" t="s">
        <v>1150</v>
      </c>
      <c r="Y162" t="s">
        <v>1150</v>
      </c>
    </row>
    <row r="163" spans="1:25" x14ac:dyDescent="0.2">
      <c r="A163" t="s">
        <v>145</v>
      </c>
      <c r="B163">
        <v>163</v>
      </c>
      <c r="E163" t="str">
        <f t="shared" si="5"/>
        <v>INSERT INTO clientes (nombre_comercial, estatus, created_at, updated_at, id_admin, id_estrategia, logo) values ('CELINA','1','2018-01-03 11:10:27','2018-01-03 11:10:27','1','1', 'cliente.png');</v>
      </c>
      <c r="F163" t="s">
        <v>9557</v>
      </c>
      <c r="W163" t="str">
        <f t="shared" si="4"/>
        <v/>
      </c>
      <c r="X163" t="s">
        <v>1150</v>
      </c>
      <c r="Y163" t="s">
        <v>1150</v>
      </c>
    </row>
    <row r="164" spans="1:25" x14ac:dyDescent="0.2">
      <c r="A164" t="s">
        <v>146</v>
      </c>
      <c r="B164">
        <v>164</v>
      </c>
      <c r="E164" t="str">
        <f t="shared" si="5"/>
        <v>INSERT INTO clientes (nombre_comercial, estatus, created_at, updated_at, id_admin, id_estrategia, logo) values ('CELINA TIENDA NATURISTA','1','2018-01-03 11:10:27','2018-01-03 11:10:27','1','1', 'cliente.png');</v>
      </c>
      <c r="F164" t="s">
        <v>9558</v>
      </c>
      <c r="W164" t="str">
        <f t="shared" si="4"/>
        <v/>
      </c>
      <c r="X164" t="s">
        <v>1150</v>
      </c>
      <c r="Y164" t="s">
        <v>1150</v>
      </c>
    </row>
    <row r="165" spans="1:25" x14ac:dyDescent="0.2">
      <c r="A165" t="s">
        <v>1102</v>
      </c>
      <c r="B165">
        <v>165</v>
      </c>
      <c r="E165" t="str">
        <f t="shared" si="5"/>
        <v>INSERT INTO clientes (nombre_comercial, estatus, created_at, updated_at, id_admin, id_estrategia, logo) values ('CEMENTERIOS DE CHIHUAHUA','1','2018-01-03 11:10:27','2018-01-03 11:10:27','1','1', 'cliente.png');</v>
      </c>
      <c r="F165" t="s">
        <v>9559</v>
      </c>
      <c r="W165" t="str">
        <f t="shared" si="4"/>
        <v/>
      </c>
      <c r="X165" t="s">
        <v>1150</v>
      </c>
      <c r="Y165" t="s">
        <v>1150</v>
      </c>
    </row>
    <row r="166" spans="1:25" x14ac:dyDescent="0.2">
      <c r="A166" t="s">
        <v>147</v>
      </c>
      <c r="B166">
        <v>166</v>
      </c>
      <c r="E166" t="str">
        <f t="shared" si="5"/>
        <v>INSERT INTO clientes (nombre_comercial, estatus, created_at, updated_at, id_admin, id_estrategia, logo) values ('CENEPRE','1','2018-01-03 11:10:27','2018-01-03 11:10:27','1','1', 'cliente.png');</v>
      </c>
      <c r="F166" t="s">
        <v>9560</v>
      </c>
      <c r="W166" t="str">
        <f t="shared" si="4"/>
        <v/>
      </c>
      <c r="X166" t="s">
        <v>1150</v>
      </c>
      <c r="Y166" t="s">
        <v>1150</v>
      </c>
    </row>
    <row r="167" spans="1:25" x14ac:dyDescent="0.2">
      <c r="A167" t="s">
        <v>148</v>
      </c>
      <c r="B167">
        <v>167</v>
      </c>
      <c r="E167" t="str">
        <f t="shared" si="5"/>
        <v>INSERT INTO clientes (nombre_comercial, estatus, created_at, updated_at, id_admin, id_estrategia, logo) values ('CENTAURO QUIRÓN CLÍNICA VETERINARIA Y SPA','1','2018-01-03 11:10:27','2018-01-03 11:10:27','1','1', 'cliente.png');</v>
      </c>
      <c r="F167" t="s">
        <v>9561</v>
      </c>
      <c r="W167" t="str">
        <f t="shared" si="4"/>
        <v/>
      </c>
      <c r="X167" t="s">
        <v>1150</v>
      </c>
      <c r="Y167" t="s">
        <v>1150</v>
      </c>
    </row>
    <row r="168" spans="1:25" x14ac:dyDescent="0.2">
      <c r="A168" t="s">
        <v>149</v>
      </c>
      <c r="B168">
        <v>168</v>
      </c>
      <c r="E168" t="str">
        <f t="shared" si="5"/>
        <v>INSERT INTO clientes (nombre_comercial, estatus, created_at, updated_at, id_admin, id_estrategia, logo) values ('CENTRAL DE ALARMAS','1','2018-01-03 11:10:27','2018-01-03 11:10:27','1','1', 'cliente.png');</v>
      </c>
      <c r="F168" t="s">
        <v>9562</v>
      </c>
      <c r="W168" t="str">
        <f t="shared" si="4"/>
        <v/>
      </c>
      <c r="X168" t="s">
        <v>1150</v>
      </c>
      <c r="Y168" t="s">
        <v>1150</v>
      </c>
    </row>
    <row r="169" spans="1:25" x14ac:dyDescent="0.2">
      <c r="A169" t="s">
        <v>150</v>
      </c>
      <c r="B169">
        <v>169</v>
      </c>
      <c r="E169" t="str">
        <f t="shared" si="5"/>
        <v>INSERT INTO clientes (nombre_comercial, estatus, created_at, updated_at, id_admin, id_estrategia, logo) values ('CENTRO DE CONVENCIONES Y EXPOSICIONES DE CHIHUAHUA, A.C','1','2018-01-03 11:10:27','2018-01-03 11:10:27','1','1', 'cliente.png');</v>
      </c>
      <c r="F169" t="s">
        <v>9563</v>
      </c>
      <c r="W169" t="str">
        <f t="shared" si="4"/>
        <v/>
      </c>
      <c r="X169" t="s">
        <v>1150</v>
      </c>
      <c r="Y169" t="s">
        <v>1150</v>
      </c>
    </row>
    <row r="170" spans="1:25" x14ac:dyDescent="0.2">
      <c r="A170" t="s">
        <v>151</v>
      </c>
      <c r="B170">
        <v>170</v>
      </c>
      <c r="E170" t="str">
        <f t="shared" si="5"/>
        <v>INSERT INTO clientes (nombre_comercial, estatus, created_at, updated_at, id_admin, id_estrategia, logo) values ('CENTRO OFTAMOLIGICO OPTIMAGEN','1','2018-01-03 11:10:27','2018-01-03 11:10:27','1','1', 'cliente.png');</v>
      </c>
      <c r="F170" t="s">
        <v>9564</v>
      </c>
      <c r="W170" t="str">
        <f t="shared" si="4"/>
        <v/>
      </c>
      <c r="X170" t="s">
        <v>1150</v>
      </c>
      <c r="Y170" t="s">
        <v>1150</v>
      </c>
    </row>
    <row r="171" spans="1:25" x14ac:dyDescent="0.2">
      <c r="A171" t="s">
        <v>152</v>
      </c>
      <c r="B171">
        <v>171</v>
      </c>
      <c r="E171" t="str">
        <f t="shared" si="5"/>
        <v>INSERT INTO clientes (nombre_comercial, estatus, created_at, updated_at, id_admin, id_estrategia, logo) values ('CENTRO PREMA','1','2018-01-03 11:10:27','2018-01-03 11:10:27','1','1', 'cliente.png');</v>
      </c>
      <c r="F171" t="s">
        <v>9565</v>
      </c>
      <c r="W171" t="str">
        <f t="shared" si="4"/>
        <v/>
      </c>
      <c r="X171" t="s">
        <v>1150</v>
      </c>
      <c r="Y171" t="s">
        <v>1150</v>
      </c>
    </row>
    <row r="172" spans="1:25" x14ac:dyDescent="0.2">
      <c r="A172" t="s">
        <v>153</v>
      </c>
      <c r="B172">
        <v>172</v>
      </c>
      <c r="E172" t="str">
        <f t="shared" si="5"/>
        <v>INSERT INTO clientes (nombre_comercial, estatus, created_at, updated_at, id_admin, id_estrategia, logo) values ('CENTROPOLIS','1','2018-01-03 11:10:27','2018-01-03 11:10:27','1','1', 'cliente.png');</v>
      </c>
      <c r="F172" t="s">
        <v>9566</v>
      </c>
      <c r="W172" t="str">
        <f t="shared" si="4"/>
        <v/>
      </c>
      <c r="X172" t="s">
        <v>1150</v>
      </c>
      <c r="Y172" t="s">
        <v>1150</v>
      </c>
    </row>
    <row r="173" spans="1:25" x14ac:dyDescent="0.2">
      <c r="A173" t="s">
        <v>1103</v>
      </c>
      <c r="B173">
        <v>173</v>
      </c>
      <c r="E173" t="str">
        <f t="shared" si="5"/>
        <v>INSERT INTO clientes (nombre_comercial, estatus, created_at, updated_at, id_admin, id_estrategia, logo) values ('CERAMIKON','1','2018-01-03 11:10:27','2018-01-03 11:10:27','1','1', 'cliente.png');</v>
      </c>
      <c r="F173" t="s">
        <v>9567</v>
      </c>
      <c r="W173" t="str">
        <f t="shared" si="4"/>
        <v/>
      </c>
      <c r="X173" t="s">
        <v>1150</v>
      </c>
      <c r="Y173" t="s">
        <v>1150</v>
      </c>
    </row>
    <row r="174" spans="1:25" x14ac:dyDescent="0.2">
      <c r="A174" t="s">
        <v>154</v>
      </c>
      <c r="B174">
        <v>174</v>
      </c>
      <c r="E174" t="str">
        <f t="shared" si="5"/>
        <v>INSERT INTO clientes (nombre_comercial, estatus, created_at, updated_at, id_admin, id_estrategia, logo) values ('CERECERES ESTUDIO LEGAL','1','2018-01-03 11:10:27','2018-01-03 11:10:27','1','1', 'cliente.png');</v>
      </c>
      <c r="F174" t="s">
        <v>9568</v>
      </c>
      <c r="W174" t="str">
        <f t="shared" si="4"/>
        <v/>
      </c>
      <c r="X174" t="s">
        <v>1150</v>
      </c>
      <c r="Y174" t="s">
        <v>1150</v>
      </c>
    </row>
    <row r="175" spans="1:25" x14ac:dyDescent="0.2">
      <c r="A175" t="s">
        <v>155</v>
      </c>
      <c r="B175">
        <v>175</v>
      </c>
      <c r="E175" t="str">
        <f t="shared" si="5"/>
        <v>INSERT INTO clientes (nombre_comercial, estatus, created_at, updated_at, id_admin, id_estrategia, logo) values ('CERRAJERIA X-PRESS','1','2018-01-03 11:10:27','2018-01-03 11:10:27','1','1', 'cliente.png');</v>
      </c>
      <c r="F175" t="s">
        <v>9569</v>
      </c>
      <c r="W175" t="str">
        <f t="shared" si="4"/>
        <v/>
      </c>
      <c r="X175" t="s">
        <v>1150</v>
      </c>
      <c r="Y175" t="s">
        <v>1150</v>
      </c>
    </row>
    <row r="176" spans="1:25" x14ac:dyDescent="0.2">
      <c r="A176" t="s">
        <v>156</v>
      </c>
      <c r="B176">
        <v>176</v>
      </c>
      <c r="E176" t="str">
        <f t="shared" si="5"/>
        <v>INSERT INTO clientes (nombre_comercial, estatus, created_at, updated_at, id_admin, id_estrategia, logo) values ('CERVECERIA DUENDES','1','2018-01-03 11:10:27','2018-01-03 11:10:27','1','1', 'cliente.png');</v>
      </c>
      <c r="F176" t="s">
        <v>9570</v>
      </c>
      <c r="W176" t="str">
        <f t="shared" si="4"/>
        <v/>
      </c>
      <c r="X176" t="s">
        <v>1150</v>
      </c>
      <c r="Y176" t="s">
        <v>1150</v>
      </c>
    </row>
    <row r="177" spans="1:25" x14ac:dyDescent="0.2">
      <c r="A177" t="s">
        <v>7184</v>
      </c>
      <c r="B177">
        <v>177</v>
      </c>
      <c r="E177" t="str">
        <f t="shared" si="5"/>
        <v>INSERT INTO clientes (nombre_comercial, estatus, created_at, updated_at, id_admin, id_estrategia, logo) values ('CERVECERÍA TARAHUMARA','1','2018-01-03 11:10:27','2018-01-03 11:10:27','1','1', 'cliente.png');</v>
      </c>
      <c r="F177" t="s">
        <v>9571</v>
      </c>
      <c r="W177" t="str">
        <f t="shared" si="4"/>
        <v/>
      </c>
      <c r="X177" t="s">
        <v>1150</v>
      </c>
      <c r="Y177" t="s">
        <v>1150</v>
      </c>
    </row>
    <row r="178" spans="1:25" x14ac:dyDescent="0.2">
      <c r="A178" t="s">
        <v>161</v>
      </c>
      <c r="B178">
        <v>178</v>
      </c>
      <c r="E178" t="str">
        <f t="shared" si="5"/>
        <v>INSERT INTO clientes (nombre_comercial, estatus, created_at, updated_at, id_admin, id_estrategia, logo) values ('CHALETT BOUTIQUE','1','2018-01-03 11:10:27','2018-01-03 11:10:27','1','1', 'cliente.png');</v>
      </c>
      <c r="F178" t="s">
        <v>9572</v>
      </c>
      <c r="W178" t="str">
        <f t="shared" si="4"/>
        <v/>
      </c>
      <c r="X178" t="s">
        <v>1150</v>
      </c>
      <c r="Y178" t="s">
        <v>1150</v>
      </c>
    </row>
    <row r="179" spans="1:25" x14ac:dyDescent="0.2">
      <c r="A179" t="s">
        <v>162</v>
      </c>
      <c r="B179">
        <v>179</v>
      </c>
      <c r="E179" t="str">
        <f t="shared" si="5"/>
        <v>INSERT INTO clientes (nombre_comercial, estatus, created_at, updated_at, id_admin, id_estrategia, logo) values ('CHAMUCOS','1','2018-01-03 11:10:27','2018-01-03 11:10:27','1','1', 'cliente.png');</v>
      </c>
      <c r="F179" t="s">
        <v>9573</v>
      </c>
      <c r="W179" t="str">
        <f t="shared" si="4"/>
        <v/>
      </c>
      <c r="X179" t="s">
        <v>1150</v>
      </c>
      <c r="Y179" t="s">
        <v>1150</v>
      </c>
    </row>
    <row r="180" spans="1:25" x14ac:dyDescent="0.2">
      <c r="A180" t="s">
        <v>163</v>
      </c>
      <c r="B180">
        <v>180</v>
      </c>
      <c r="E180" t="str">
        <f t="shared" si="5"/>
        <v>INSERT INTO clientes (nombre_comercial, estatus, created_at, updated_at, id_admin, id_estrategia, logo) values ('CHARLYS CAKE HOUSE','1','2018-01-03 11:10:27','2018-01-03 11:10:27','1','1', 'cliente.png');</v>
      </c>
      <c r="F180" t="s">
        <v>9574</v>
      </c>
      <c r="W180" t="str">
        <f t="shared" si="4"/>
        <v/>
      </c>
      <c r="X180" t="s">
        <v>1150</v>
      </c>
      <c r="Y180" t="s">
        <v>1150</v>
      </c>
    </row>
    <row r="181" spans="1:25" x14ac:dyDescent="0.2">
      <c r="A181" t="s">
        <v>160</v>
      </c>
      <c r="B181">
        <v>181</v>
      </c>
      <c r="E181" t="str">
        <f t="shared" si="5"/>
        <v>INSERT INTO clientes (nombre_comercial, estatus, created_at, updated_at, id_admin, id_estrategia, logo) values ('CH-B MIX','1','2018-01-03 11:10:27','2018-01-03 11:10:27','1','1', 'cliente.png');</v>
      </c>
      <c r="F181" t="s">
        <v>9575</v>
      </c>
      <c r="W181" t="str">
        <f t="shared" si="4"/>
        <v/>
      </c>
      <c r="X181" t="s">
        <v>1150</v>
      </c>
      <c r="Y181" t="s">
        <v>1150</v>
      </c>
    </row>
    <row r="182" spans="1:25" x14ac:dyDescent="0.2">
      <c r="A182" t="s">
        <v>164</v>
      </c>
      <c r="B182">
        <v>182</v>
      </c>
      <c r="E182" t="str">
        <f t="shared" si="5"/>
        <v>INSERT INTO clientes (nombre_comercial, estatus, created_at, updated_at, id_admin, id_estrategia, logo) values ('CHIC PETS','1','2018-01-03 11:10:27','2018-01-03 11:10:27','1','1', 'cliente.png');</v>
      </c>
      <c r="F182" t="s">
        <v>9576</v>
      </c>
      <c r="W182" t="str">
        <f t="shared" si="4"/>
        <v/>
      </c>
      <c r="X182" t="s">
        <v>1150</v>
      </c>
      <c r="Y182" t="s">
        <v>1150</v>
      </c>
    </row>
    <row r="183" spans="1:25" x14ac:dyDescent="0.2">
      <c r="A183" t="s">
        <v>1654</v>
      </c>
      <c r="B183">
        <v>183</v>
      </c>
      <c r="E183" t="str">
        <f t="shared" si="5"/>
        <v>INSERT INTO clientes (nombre_comercial, estatus, created_at, updated_at, id_admin, id_estrategia, logo) values ('CHICAS DE HUMO','1','2018-01-03 11:10:27','2018-01-03 11:10:27','1','1', 'cliente.png');</v>
      </c>
      <c r="F183" t="s">
        <v>9577</v>
      </c>
      <c r="W183" t="str">
        <f t="shared" si="4"/>
        <v/>
      </c>
      <c r="X183" t="s">
        <v>1150</v>
      </c>
      <c r="Y183" t="s">
        <v>1150</v>
      </c>
    </row>
    <row r="184" spans="1:25" x14ac:dyDescent="0.2">
      <c r="A184" t="s">
        <v>165</v>
      </c>
      <c r="B184">
        <v>184</v>
      </c>
      <c r="E184" t="str">
        <f t="shared" si="5"/>
        <v>INSERT INTO clientes (nombre_comercial, estatus, created_at, updated_at, id_admin, id_estrategia, logo) values ('CHICKEN FARM','1','2018-01-03 11:10:27','2018-01-03 11:10:27','1','1', 'cliente.png');</v>
      </c>
      <c r="F184" t="s">
        <v>9578</v>
      </c>
      <c r="W184" t="str">
        <f t="shared" si="4"/>
        <v/>
      </c>
      <c r="X184" t="s">
        <v>1150</v>
      </c>
      <c r="Y184" t="s">
        <v>1150</v>
      </c>
    </row>
    <row r="185" spans="1:25" x14ac:dyDescent="0.2">
      <c r="A185" t="s">
        <v>1670</v>
      </c>
      <c r="B185">
        <v>185</v>
      </c>
      <c r="E185" t="str">
        <f t="shared" si="5"/>
        <v>INSERT INTO clientes (nombre_comercial, estatus, created_at, updated_at, id_admin, id_estrategia, logo) values ('CHIHUAHUA AL VOLANTE','1','2018-01-03 11:10:27','2018-01-03 11:10:27','1','1', 'cliente.png');</v>
      </c>
      <c r="F185" t="s">
        <v>9579</v>
      </c>
      <c r="W185" t="str">
        <f t="shared" si="4"/>
        <v/>
      </c>
      <c r="X185" t="s">
        <v>1150</v>
      </c>
      <c r="Y185" t="s">
        <v>1150</v>
      </c>
    </row>
    <row r="186" spans="1:25" x14ac:dyDescent="0.2">
      <c r="A186" t="s">
        <v>1549</v>
      </c>
      <c r="B186">
        <v>186</v>
      </c>
      <c r="E186" t="str">
        <f t="shared" si="5"/>
        <v>INSERT INTO clientes (nombre_comercial, estatus, created_at, updated_at, id_admin, id_estrategia, logo) values ('CHIHUAHUA´S BEEF','1','2018-01-03 11:10:27','2018-01-03 11:10:27','1','1', 'cliente.png');</v>
      </c>
      <c r="F186" t="s">
        <v>9580</v>
      </c>
      <c r="W186" t="str">
        <f t="shared" si="4"/>
        <v/>
      </c>
      <c r="X186" t="s">
        <v>1150</v>
      </c>
      <c r="Y186" t="s">
        <v>1150</v>
      </c>
    </row>
    <row r="187" spans="1:25" x14ac:dyDescent="0.2">
      <c r="A187" t="s">
        <v>6856</v>
      </c>
      <c r="B187">
        <v>187</v>
      </c>
      <c r="E187" t="str">
        <f t="shared" si="5"/>
        <v>INSERT INTO clientes (nombre_comercial, estatus, created_at, updated_at, id_admin, id_estrategia, logo) values ('CHIHUAHUA´S LIFE MAGAZINE','1','2018-01-03 11:10:27','2018-01-03 11:10:27','1','1', 'cliente.png');</v>
      </c>
      <c r="F187" t="s">
        <v>9581</v>
      </c>
      <c r="W187" t="str">
        <f t="shared" si="4"/>
        <v/>
      </c>
      <c r="X187" t="s">
        <v>1150</v>
      </c>
      <c r="Y187" t="s">
        <v>1150</v>
      </c>
    </row>
    <row r="188" spans="1:25" x14ac:dyDescent="0.2">
      <c r="A188" t="s">
        <v>166</v>
      </c>
      <c r="B188">
        <v>188</v>
      </c>
      <c r="E188" t="str">
        <f t="shared" si="5"/>
        <v>INSERT INTO clientes (nombre_comercial, estatus, created_at, updated_at, id_admin, id_estrategia, logo) values ('CHIUAHUA CAPITAL MODERNA Y CON HISTORIA','1','2018-01-03 11:10:27','2018-01-03 11:10:27','1','1', 'cliente.png');</v>
      </c>
      <c r="F188" t="s">
        <v>9582</v>
      </c>
      <c r="W188" t="str">
        <f t="shared" si="4"/>
        <v/>
      </c>
      <c r="X188" t="s">
        <v>1150</v>
      </c>
      <c r="Y188" t="s">
        <v>1150</v>
      </c>
    </row>
    <row r="189" spans="1:25" x14ac:dyDescent="0.2">
      <c r="A189" t="s">
        <v>167</v>
      </c>
      <c r="B189">
        <v>189</v>
      </c>
      <c r="E189" t="str">
        <f t="shared" si="5"/>
        <v>INSERT INTO clientes (nombre_comercial, estatus, created_at, updated_at, id_admin, id_estrategia, logo) values ('CHORIPOTLE','1','2018-01-03 11:10:27','2018-01-03 11:10:27','1','1', 'cliente.png');</v>
      </c>
      <c r="F189" t="s">
        <v>9583</v>
      </c>
      <c r="W189" t="str">
        <f t="shared" si="4"/>
        <v/>
      </c>
      <c r="X189" t="s">
        <v>1150</v>
      </c>
      <c r="Y189" t="s">
        <v>1150</v>
      </c>
    </row>
    <row r="190" spans="1:25" x14ac:dyDescent="0.2">
      <c r="A190" t="s">
        <v>6759</v>
      </c>
      <c r="B190">
        <v>190</v>
      </c>
      <c r="E190" t="str">
        <f t="shared" si="5"/>
        <v>INSERT INTO clientes (nombre_comercial, estatus, created_at, updated_at, id_admin, id_estrategia, logo) values ('CHRIS ARREDONDO','1','2018-01-03 11:10:27','2018-01-03 11:10:27','1','1', 'cliente.png');</v>
      </c>
      <c r="F190" t="s">
        <v>9584</v>
      </c>
      <c r="W190" t="str">
        <f t="shared" si="4"/>
        <v/>
      </c>
      <c r="X190" t="s">
        <v>1150</v>
      </c>
      <c r="Y190" t="s">
        <v>1150</v>
      </c>
    </row>
    <row r="191" spans="1:25" x14ac:dyDescent="0.2">
      <c r="A191" t="s">
        <v>168</v>
      </c>
      <c r="B191">
        <v>191</v>
      </c>
      <c r="E191" t="str">
        <f t="shared" si="5"/>
        <v>INSERT INTO clientes (nombre_comercial, estatus, created_at, updated_at, id_admin, id_estrategia, logo) values ('CHUPA CHD DEDOS','1','2018-01-03 11:10:27','2018-01-03 11:10:27','1','1', 'cliente.png');</v>
      </c>
      <c r="F191" t="s">
        <v>9585</v>
      </c>
      <c r="W191" t="str">
        <f t="shared" si="4"/>
        <v/>
      </c>
      <c r="X191" t="s">
        <v>1150</v>
      </c>
      <c r="Y191" t="s">
        <v>1150</v>
      </c>
    </row>
    <row r="192" spans="1:25" x14ac:dyDescent="0.2">
      <c r="A192" t="s">
        <v>169</v>
      </c>
      <c r="B192">
        <v>192</v>
      </c>
      <c r="E192" t="str">
        <f t="shared" si="5"/>
        <v>INSERT INTO clientes (nombre_comercial, estatus, created_at, updated_at, id_admin, id_estrategia, logo) values ('CI TONER','1','2018-01-03 11:10:27','2018-01-03 11:10:27','1','1', 'cliente.png');</v>
      </c>
      <c r="F192" t="s">
        <v>9586</v>
      </c>
      <c r="W192" t="str">
        <f t="shared" si="4"/>
        <v/>
      </c>
      <c r="X192" t="s">
        <v>1150</v>
      </c>
      <c r="Y192" t="s">
        <v>1150</v>
      </c>
    </row>
    <row r="193" spans="1:25" x14ac:dyDescent="0.2">
      <c r="A193" t="s">
        <v>170</v>
      </c>
      <c r="B193">
        <v>193</v>
      </c>
      <c r="E193" t="str">
        <f t="shared" si="5"/>
        <v>INSERT INTO clientes (nombre_comercial, estatus, created_at, updated_at, id_admin, id_estrategia, logo) values ('CINCO GUSTOS','1','2018-01-03 11:10:27','2018-01-03 11:10:27','1','1', 'cliente.png');</v>
      </c>
      <c r="F193" t="s">
        <v>9587</v>
      </c>
      <c r="W193" t="str">
        <f t="shared" si="4"/>
        <v/>
      </c>
      <c r="X193" t="s">
        <v>1150</v>
      </c>
      <c r="Y193" t="s">
        <v>1150</v>
      </c>
    </row>
    <row r="194" spans="1:25" x14ac:dyDescent="0.2">
      <c r="A194" t="s">
        <v>6979</v>
      </c>
      <c r="B194">
        <v>194</v>
      </c>
      <c r="E194" t="str">
        <f t="shared" si="5"/>
        <v>INSERT INTO clientes (nombre_comercial, estatus, created_at, updated_at, id_admin, id_estrategia, logo) values ('CINNAROLL','1','2018-01-03 11:10:27','2018-01-03 11:10:27','1','1', 'cliente.png');</v>
      </c>
      <c r="F194" t="s">
        <v>9588</v>
      </c>
      <c r="W194" t="str">
        <f t="shared" ref="W194:W257" si="6">IF(C194="","",CONCATENATE($W$1,C194,"','1','2018-01-10 11:10:27','2018-01-10 11:10:27','2','",B194,"');"))</f>
        <v/>
      </c>
      <c r="X194" t="s">
        <v>1150</v>
      </c>
      <c r="Y194" t="s">
        <v>1150</v>
      </c>
    </row>
    <row r="195" spans="1:25" x14ac:dyDescent="0.2">
      <c r="A195" t="s">
        <v>171</v>
      </c>
      <c r="B195">
        <v>195</v>
      </c>
      <c r="E195" t="str">
        <f t="shared" ref="E195:E258" si="7">IF(A195="","",CONCATENATE($E$1,A195,"','1','2018-01-03 11:10:27','2018-01-03 11:10:27','1','1', 'cliente.png');"))</f>
        <v>INSERT INTO clientes (nombre_comercial, estatus, created_at, updated_at, id_admin, id_estrategia, logo) values ('CIRCUITO DIEZ','1','2018-01-03 11:10:27','2018-01-03 11:10:27','1','1', 'cliente.png');</v>
      </c>
      <c r="F195" t="s">
        <v>9589</v>
      </c>
      <c r="W195" t="str">
        <f t="shared" si="6"/>
        <v/>
      </c>
      <c r="X195" t="s">
        <v>1150</v>
      </c>
      <c r="Y195" t="s">
        <v>1150</v>
      </c>
    </row>
    <row r="196" spans="1:25" x14ac:dyDescent="0.2">
      <c r="A196" t="s">
        <v>172</v>
      </c>
      <c r="B196">
        <v>196</v>
      </c>
      <c r="E196" t="str">
        <f t="shared" si="7"/>
        <v>INSERT INTO clientes (nombre_comercial, estatus, created_at, updated_at, id_admin, id_estrategia, logo) values ('CIRO COMERCIALIZADORA REZA OCHOA','1','2018-01-03 11:10:27','2018-01-03 11:10:27','1','1', 'cliente.png');</v>
      </c>
      <c r="F196" t="s">
        <v>9590</v>
      </c>
      <c r="W196" t="str">
        <f t="shared" si="6"/>
        <v/>
      </c>
      <c r="X196" t="s">
        <v>1150</v>
      </c>
      <c r="Y196" t="s">
        <v>1150</v>
      </c>
    </row>
    <row r="197" spans="1:25" x14ac:dyDescent="0.2">
      <c r="A197" t="s">
        <v>173</v>
      </c>
      <c r="B197">
        <v>197</v>
      </c>
      <c r="E197" t="str">
        <f t="shared" si="7"/>
        <v>INSERT INTO clientes (nombre_comercial, estatus, created_at, updated_at, id_admin, id_estrategia, logo) values ('CISCOMEX','1','2018-01-03 11:10:27','2018-01-03 11:10:27','1','1', 'cliente.png');</v>
      </c>
      <c r="F197" t="s">
        <v>9591</v>
      </c>
      <c r="W197" t="str">
        <f t="shared" si="6"/>
        <v/>
      </c>
      <c r="X197" t="s">
        <v>1150</v>
      </c>
      <c r="Y197" t="s">
        <v>1150</v>
      </c>
    </row>
    <row r="198" spans="1:25" x14ac:dyDescent="0.2">
      <c r="A198" t="s">
        <v>1104</v>
      </c>
      <c r="B198">
        <v>198</v>
      </c>
      <c r="E198" t="str">
        <f t="shared" si="7"/>
        <v>INSERT INTO clientes (nombre_comercial, estatus, created_at, updated_at, id_admin, id_estrategia, logo) values ('CITADEL','1','2018-01-03 11:10:27','2018-01-03 11:10:27','1','1', 'cliente.png');</v>
      </c>
      <c r="F198" t="s">
        <v>9592</v>
      </c>
      <c r="W198" t="str">
        <f t="shared" si="6"/>
        <v/>
      </c>
      <c r="X198" t="s">
        <v>1150</v>
      </c>
      <c r="Y198" t="s">
        <v>1150</v>
      </c>
    </row>
    <row r="199" spans="1:25" x14ac:dyDescent="0.2">
      <c r="A199" t="s">
        <v>174</v>
      </c>
      <c r="B199">
        <v>199</v>
      </c>
      <c r="E199" t="str">
        <f t="shared" si="7"/>
        <v>INSERT INTO clientes (nombre_comercial, estatus, created_at, updated_at, id_admin, id_estrategia, logo) values ('CITY CELL','1','2018-01-03 11:10:27','2018-01-03 11:10:27','1','1', 'cliente.png');</v>
      </c>
      <c r="F199" t="s">
        <v>9593</v>
      </c>
      <c r="W199" t="str">
        <f t="shared" si="6"/>
        <v/>
      </c>
      <c r="X199" t="s">
        <v>1150</v>
      </c>
      <c r="Y199" t="s">
        <v>1150</v>
      </c>
    </row>
    <row r="200" spans="1:25" x14ac:dyDescent="0.2">
      <c r="A200" t="s">
        <v>175</v>
      </c>
      <c r="B200">
        <v>200</v>
      </c>
      <c r="E200" t="str">
        <f t="shared" si="7"/>
        <v>INSERT INTO clientes (nombre_comercial, estatus, created_at, updated_at, id_admin, id_estrategia, logo) values ('CIVITAS DESARROLLOS','1','2018-01-03 11:10:27','2018-01-03 11:10:27','1','1', 'cliente.png');</v>
      </c>
      <c r="F200" t="s">
        <v>9594</v>
      </c>
      <c r="W200" t="str">
        <f t="shared" si="6"/>
        <v/>
      </c>
      <c r="X200" t="s">
        <v>1150</v>
      </c>
      <c r="Y200" t="s">
        <v>1150</v>
      </c>
    </row>
    <row r="201" spans="1:25" x14ac:dyDescent="0.2">
      <c r="A201" t="s">
        <v>176</v>
      </c>
      <c r="B201">
        <v>201</v>
      </c>
      <c r="E201" t="str">
        <f t="shared" si="7"/>
        <v>INSERT INTO clientes (nombre_comercial, estatus, created_at, updated_at, id_admin, id_estrategia, logo) values ('CLASS JAZZ CHIHUAHUA','1','2018-01-03 11:10:27','2018-01-03 11:10:27','1','1', 'cliente.png');</v>
      </c>
      <c r="F201" t="s">
        <v>9595</v>
      </c>
      <c r="W201" t="str">
        <f t="shared" si="6"/>
        <v/>
      </c>
      <c r="X201" t="s">
        <v>1150</v>
      </c>
      <c r="Y201" t="s">
        <v>1150</v>
      </c>
    </row>
    <row r="202" spans="1:25" x14ac:dyDescent="0.2">
      <c r="A202" t="s">
        <v>179</v>
      </c>
      <c r="B202">
        <v>202</v>
      </c>
      <c r="E202" t="str">
        <f t="shared" si="7"/>
        <v>INSERT INTO clientes (nombre_comercial, estatus, created_at, updated_at, id_admin, id_estrategia, logo) values ('CLAUDIA ROMERO','1','2018-01-03 11:10:27','2018-01-03 11:10:27','1','1', 'cliente.png');</v>
      </c>
      <c r="F202" t="s">
        <v>9596</v>
      </c>
      <c r="W202" t="str">
        <f t="shared" si="6"/>
        <v/>
      </c>
      <c r="X202" t="s">
        <v>1150</v>
      </c>
      <c r="Y202" t="s">
        <v>1150</v>
      </c>
    </row>
    <row r="203" spans="1:25" x14ac:dyDescent="0.2">
      <c r="A203" t="s">
        <v>180</v>
      </c>
      <c r="B203">
        <v>203</v>
      </c>
      <c r="E203" t="str">
        <f t="shared" si="7"/>
        <v>INSERT INTO clientes (nombre_comercial, estatus, created_at, updated_at, id_admin, id_estrategia, logo) values ('CLEANIC','1','2018-01-03 11:10:27','2018-01-03 11:10:27','1','1', 'cliente.png');</v>
      </c>
      <c r="F203" t="s">
        <v>9597</v>
      </c>
      <c r="W203" t="str">
        <f t="shared" si="6"/>
        <v/>
      </c>
      <c r="X203" t="s">
        <v>1150</v>
      </c>
      <c r="Y203" t="s">
        <v>1150</v>
      </c>
    </row>
    <row r="204" spans="1:25" x14ac:dyDescent="0.2">
      <c r="A204" t="s">
        <v>181</v>
      </c>
      <c r="B204">
        <v>204</v>
      </c>
      <c r="E204" t="str">
        <f t="shared" si="7"/>
        <v>INSERT INTO clientes (nombre_comercial, estatus, created_at, updated_at, id_admin, id_estrategia, logo) values ('CLIMACO','1','2018-01-03 11:10:27','2018-01-03 11:10:27','1','1', 'cliente.png');</v>
      </c>
      <c r="F204" t="s">
        <v>9598</v>
      </c>
      <c r="W204" t="str">
        <f t="shared" si="6"/>
        <v/>
      </c>
      <c r="X204" t="s">
        <v>1150</v>
      </c>
      <c r="Y204" t="s">
        <v>1150</v>
      </c>
    </row>
    <row r="205" spans="1:25" x14ac:dyDescent="0.2">
      <c r="A205" t="s">
        <v>182</v>
      </c>
      <c r="B205">
        <v>205</v>
      </c>
      <c r="E205" t="str">
        <f t="shared" si="7"/>
        <v>INSERT INTO clientes (nombre_comercial, estatus, created_at, updated_at, id_admin, id_estrategia, logo) values ('CLINICA DE OJOS Y OPTICA REKORD','1','2018-01-03 11:10:27','2018-01-03 11:10:27','1','1', 'cliente.png');</v>
      </c>
      <c r="F205" t="s">
        <v>9599</v>
      </c>
      <c r="W205" t="str">
        <f t="shared" si="6"/>
        <v/>
      </c>
      <c r="X205" t="s">
        <v>1150</v>
      </c>
      <c r="Y205" t="s">
        <v>1150</v>
      </c>
    </row>
    <row r="206" spans="1:25" x14ac:dyDescent="0.2">
      <c r="A206" t="s">
        <v>183</v>
      </c>
      <c r="B206">
        <v>206</v>
      </c>
      <c r="E206" t="str">
        <f t="shared" si="7"/>
        <v>INSERT INTO clientes (nombre_comercial, estatus, created_at, updated_at, id_admin, id_estrategia, logo) values ('CLINICA MILDENT','1','2018-01-03 11:10:27','2018-01-03 11:10:27','1','1', 'cliente.png');</v>
      </c>
      <c r="F206" t="s">
        <v>9600</v>
      </c>
      <c r="W206" t="str">
        <f t="shared" si="6"/>
        <v/>
      </c>
      <c r="X206" t="s">
        <v>1150</v>
      </c>
      <c r="Y206" t="s">
        <v>1150</v>
      </c>
    </row>
    <row r="207" spans="1:25" x14ac:dyDescent="0.2">
      <c r="A207" t="s">
        <v>184</v>
      </c>
      <c r="B207">
        <v>207</v>
      </c>
      <c r="E207" t="str">
        <f t="shared" si="7"/>
        <v>INSERT INTO clientes (nombre_comercial, estatus, created_at, updated_at, id_admin, id_estrategia, logo) values ('CLINICA PANAMERICANA','1','2018-01-03 11:10:27','2018-01-03 11:10:27','1','1', 'cliente.png');</v>
      </c>
      <c r="F207" t="s">
        <v>9601</v>
      </c>
      <c r="W207" t="str">
        <f t="shared" si="6"/>
        <v/>
      </c>
      <c r="X207" t="s">
        <v>1150</v>
      </c>
      <c r="Y207" t="s">
        <v>1150</v>
      </c>
    </row>
    <row r="208" spans="1:25" x14ac:dyDescent="0.2">
      <c r="A208" t="s">
        <v>185</v>
      </c>
      <c r="B208">
        <v>208</v>
      </c>
      <c r="E208" t="str">
        <f t="shared" si="7"/>
        <v>INSERT INTO clientes (nombre_comercial, estatus, created_at, updated_at, id_admin, id_estrategia, logo) values ('CLINICA UNIVERSIDAD','1','2018-01-03 11:10:27','2018-01-03 11:10:27','1','1', 'cliente.png');</v>
      </c>
      <c r="F208" t="s">
        <v>9602</v>
      </c>
      <c r="W208" t="str">
        <f t="shared" si="6"/>
        <v/>
      </c>
      <c r="X208" t="s">
        <v>1150</v>
      </c>
      <c r="Y208" t="s">
        <v>1150</v>
      </c>
    </row>
    <row r="209" spans="1:25" x14ac:dyDescent="0.2">
      <c r="A209" t="s">
        <v>186</v>
      </c>
      <c r="B209">
        <v>209</v>
      </c>
      <c r="E209" t="str">
        <f t="shared" si="7"/>
        <v>INSERT INTO clientes (nombre_comercial, estatus, created_at, updated_at, id_admin, id_estrategia, logo) values ('CLUB 8','1','2018-01-03 11:10:27','2018-01-03 11:10:27','1','1', 'cliente.png');</v>
      </c>
      <c r="F209" t="s">
        <v>9603</v>
      </c>
      <c r="W209" t="str">
        <f t="shared" si="6"/>
        <v/>
      </c>
      <c r="X209" t="s">
        <v>1150</v>
      </c>
      <c r="Y209" t="s">
        <v>1150</v>
      </c>
    </row>
    <row r="210" spans="1:25" x14ac:dyDescent="0.2">
      <c r="A210" t="s">
        <v>1105</v>
      </c>
      <c r="B210">
        <v>210</v>
      </c>
      <c r="E210" t="str">
        <f t="shared" si="7"/>
        <v>INSERT INTO clientes (nombre_comercial, estatus, created_at, updated_at, id_admin, id_estrategia, logo) values ('CMX','1','2018-01-03 11:10:27','2018-01-03 11:10:27','1','1', 'cliente.png');</v>
      </c>
      <c r="F210" t="s">
        <v>9604</v>
      </c>
      <c r="W210" t="str">
        <f t="shared" si="6"/>
        <v/>
      </c>
      <c r="X210" t="s">
        <v>1150</v>
      </c>
      <c r="Y210" t="s">
        <v>1150</v>
      </c>
    </row>
    <row r="211" spans="1:25" x14ac:dyDescent="0.2">
      <c r="A211" t="s">
        <v>7204</v>
      </c>
      <c r="B211">
        <v>211</v>
      </c>
      <c r="E211" t="str">
        <f t="shared" si="7"/>
        <v>INSERT INTO clientes (nombre_comercial, estatus, created_at, updated_at, id_admin, id_estrategia, logo) values ('CMX MEXICO','1','2018-01-03 11:10:27','2018-01-03 11:10:27','1','1', 'cliente.png');</v>
      </c>
      <c r="F211" t="s">
        <v>9605</v>
      </c>
      <c r="W211" t="str">
        <f t="shared" si="6"/>
        <v/>
      </c>
      <c r="X211" t="s">
        <v>1150</v>
      </c>
      <c r="Y211" t="s">
        <v>1150</v>
      </c>
    </row>
    <row r="212" spans="1:25" x14ac:dyDescent="0.2">
      <c r="A212" t="s">
        <v>187</v>
      </c>
      <c r="B212">
        <v>212</v>
      </c>
      <c r="E212" t="str">
        <f t="shared" si="7"/>
        <v>INSERT INTO clientes (nombre_comercial, estatus, created_at, updated_at, id_admin, id_estrategia, logo) values ('COBRERIN','1','2018-01-03 11:10:27','2018-01-03 11:10:27','1','1', 'cliente.png');</v>
      </c>
      <c r="F212" t="s">
        <v>9606</v>
      </c>
      <c r="W212" t="str">
        <f t="shared" si="6"/>
        <v/>
      </c>
      <c r="X212" t="s">
        <v>1150</v>
      </c>
      <c r="Y212" t="s">
        <v>1150</v>
      </c>
    </row>
    <row r="213" spans="1:25" x14ac:dyDescent="0.2">
      <c r="A213" t="s">
        <v>1586</v>
      </c>
      <c r="B213">
        <v>213</v>
      </c>
      <c r="E213" t="str">
        <f t="shared" si="7"/>
        <v>INSERT INTO clientes (nombre_comercial, estatus, created_at, updated_at, id_admin, id_estrategia, logo) values ('COCINARTE','1','2018-01-03 11:10:27','2018-01-03 11:10:27','1','1', 'cliente.png');</v>
      </c>
      <c r="F213" t="s">
        <v>9607</v>
      </c>
      <c r="W213" t="str">
        <f t="shared" si="6"/>
        <v/>
      </c>
      <c r="X213" t="s">
        <v>1150</v>
      </c>
      <c r="Y213" t="s">
        <v>1150</v>
      </c>
    </row>
    <row r="214" spans="1:25" x14ac:dyDescent="0.2">
      <c r="A214" t="s">
        <v>188</v>
      </c>
      <c r="B214">
        <v>214</v>
      </c>
      <c r="E214" t="str">
        <f t="shared" si="7"/>
        <v>INSERT INTO clientes (nombre_comercial, estatus, created_at, updated_at, id_admin, id_estrategia, logo) values ('COCINARTE ESCUELA DE COCINA Y ARTE GASTRONOMICO','1','2018-01-03 11:10:27','2018-01-03 11:10:27','1','1', 'cliente.png');</v>
      </c>
      <c r="F214" t="s">
        <v>9608</v>
      </c>
      <c r="W214" t="str">
        <f t="shared" si="6"/>
        <v/>
      </c>
      <c r="X214" t="s">
        <v>1150</v>
      </c>
      <c r="Y214" t="s">
        <v>1150</v>
      </c>
    </row>
    <row r="215" spans="1:25" x14ac:dyDescent="0.2">
      <c r="A215" t="s">
        <v>1525</v>
      </c>
      <c r="B215">
        <v>215</v>
      </c>
      <c r="E215" t="str">
        <f t="shared" si="7"/>
        <v>INSERT INTO clientes (nombre_comercial, estatus, created_at, updated_at, id_admin, id_estrategia, logo) values ('COCOCLASS','1','2018-01-03 11:10:27','2018-01-03 11:10:27','1','1', 'cliente.png');</v>
      </c>
      <c r="F215" t="s">
        <v>9609</v>
      </c>
      <c r="W215" t="str">
        <f t="shared" si="6"/>
        <v/>
      </c>
      <c r="X215" t="s">
        <v>1150</v>
      </c>
      <c r="Y215" t="s">
        <v>1150</v>
      </c>
    </row>
    <row r="216" spans="1:25" x14ac:dyDescent="0.2">
      <c r="A216" t="s">
        <v>189</v>
      </c>
      <c r="B216">
        <v>216</v>
      </c>
      <c r="E216" t="str">
        <f t="shared" si="7"/>
        <v>INSERT INTO clientes (nombre_comercial, estatus, created_at, updated_at, id_admin, id_estrategia, logo) values ('COCTELERIA YOREME','1','2018-01-03 11:10:27','2018-01-03 11:10:27','1','1', 'cliente.png');</v>
      </c>
      <c r="F216" t="s">
        <v>9610</v>
      </c>
      <c r="W216" t="str">
        <f t="shared" si="6"/>
        <v/>
      </c>
      <c r="X216" t="s">
        <v>1150</v>
      </c>
      <c r="Y216" t="s">
        <v>1150</v>
      </c>
    </row>
    <row r="217" spans="1:25" x14ac:dyDescent="0.2">
      <c r="A217" t="s">
        <v>1107</v>
      </c>
      <c r="B217">
        <v>217</v>
      </c>
      <c r="E217" t="str">
        <f t="shared" si="7"/>
        <v>INSERT INTO clientes (nombre_comercial, estatus, created_at, updated_at, id_admin, id_estrategia, logo) values ('CODICHISA','1','2018-01-03 11:10:27','2018-01-03 11:10:27','1','1', 'cliente.png');</v>
      </c>
      <c r="F217" t="s">
        <v>9611</v>
      </c>
      <c r="W217" t="str">
        <f t="shared" si="6"/>
        <v/>
      </c>
      <c r="X217" t="s">
        <v>1150</v>
      </c>
      <c r="Y217" t="s">
        <v>1150</v>
      </c>
    </row>
    <row r="218" spans="1:25" x14ac:dyDescent="0.2">
      <c r="A218" t="s">
        <v>190</v>
      </c>
      <c r="B218">
        <v>218</v>
      </c>
      <c r="E218" t="str">
        <f t="shared" si="7"/>
        <v>INSERT INTO clientes (nombre_comercial, estatus, created_at, updated_at, id_admin, id_estrategia, logo) values ('COKET','1','2018-01-03 11:10:27','2018-01-03 11:10:27','1','1', 'cliente.png');</v>
      </c>
      <c r="F218" t="s">
        <v>9612</v>
      </c>
      <c r="W218" t="str">
        <f t="shared" si="6"/>
        <v/>
      </c>
      <c r="X218" t="s">
        <v>1150</v>
      </c>
      <c r="Y218" t="s">
        <v>1150</v>
      </c>
    </row>
    <row r="219" spans="1:25" x14ac:dyDescent="0.2">
      <c r="A219" t="s">
        <v>191</v>
      </c>
      <c r="B219">
        <v>219</v>
      </c>
      <c r="E219" t="str">
        <f t="shared" si="7"/>
        <v>INSERT INTO clientes (nombre_comercial, estatus, created_at, updated_at, id_admin, id_estrategia, logo) values ('COLEGIO BRUSELAS','1','2018-01-03 11:10:27','2018-01-03 11:10:27','1','1', 'cliente.png');</v>
      </c>
      <c r="F219" t="s">
        <v>9613</v>
      </c>
      <c r="W219" t="str">
        <f t="shared" si="6"/>
        <v/>
      </c>
      <c r="X219" t="s">
        <v>1150</v>
      </c>
      <c r="Y219" t="s">
        <v>1150</v>
      </c>
    </row>
    <row r="220" spans="1:25" x14ac:dyDescent="0.2">
      <c r="A220" t="s">
        <v>1646</v>
      </c>
      <c r="B220">
        <v>220</v>
      </c>
      <c r="E220" t="str">
        <f t="shared" si="7"/>
        <v>INSERT INTO clientes (nombre_comercial, estatus, created_at, updated_at, id_admin, id_estrategia, logo) values ('COLEGIO CUMBRES','1','2018-01-03 11:10:27','2018-01-03 11:10:27','1','1', 'cliente.png');</v>
      </c>
      <c r="F220" t="s">
        <v>9614</v>
      </c>
      <c r="W220" t="str">
        <f t="shared" si="6"/>
        <v/>
      </c>
      <c r="X220" t="s">
        <v>1150</v>
      </c>
      <c r="Y220" t="s">
        <v>1150</v>
      </c>
    </row>
    <row r="221" spans="1:25" x14ac:dyDescent="0.2">
      <c r="A221" t="s">
        <v>1106</v>
      </c>
      <c r="B221">
        <v>221</v>
      </c>
      <c r="E221" t="str">
        <f t="shared" si="7"/>
        <v>INSERT INTO clientes (nombre_comercial, estatus, created_at, updated_at, id_admin, id_estrategia, logo) values ('COLEGIO DOZAL','1','2018-01-03 11:10:27','2018-01-03 11:10:27','1','1', 'cliente.png');</v>
      </c>
      <c r="F221" t="s">
        <v>9615</v>
      </c>
      <c r="W221" t="str">
        <f t="shared" si="6"/>
        <v/>
      </c>
      <c r="X221" t="s">
        <v>1150</v>
      </c>
      <c r="Y221" t="s">
        <v>1150</v>
      </c>
    </row>
    <row r="222" spans="1:25" x14ac:dyDescent="0.2">
      <c r="A222" t="s">
        <v>1671</v>
      </c>
      <c r="B222">
        <v>222</v>
      </c>
      <c r="E222" t="str">
        <f t="shared" si="7"/>
        <v>INSERT INTO clientes (nombre_comercial, estatus, created_at, updated_at, id_admin, id_estrategia, logo) values ('COLESA','1','2018-01-03 11:10:27','2018-01-03 11:10:27','1','1', 'cliente.png');</v>
      </c>
      <c r="F222" t="s">
        <v>9616</v>
      </c>
      <c r="W222" t="str">
        <f t="shared" si="6"/>
        <v/>
      </c>
      <c r="X222" t="s">
        <v>1150</v>
      </c>
      <c r="Y222" t="s">
        <v>1150</v>
      </c>
    </row>
    <row r="223" spans="1:25" x14ac:dyDescent="0.2">
      <c r="A223" t="s">
        <v>192</v>
      </c>
      <c r="B223">
        <v>223</v>
      </c>
      <c r="E223" t="str">
        <f t="shared" si="7"/>
        <v>INSERT INTO clientes (nombre_comercial, estatus, created_at, updated_at, id_admin, id_estrategia, logo) values ('COLOR JARDIN','1','2018-01-03 11:10:27','2018-01-03 11:10:27','1','1', 'cliente.png');</v>
      </c>
      <c r="F223" t="s">
        <v>9617</v>
      </c>
      <c r="W223" t="str">
        <f t="shared" si="6"/>
        <v/>
      </c>
      <c r="X223" t="s">
        <v>1150</v>
      </c>
      <c r="Y223" t="s">
        <v>1150</v>
      </c>
    </row>
    <row r="224" spans="1:25" x14ac:dyDescent="0.2">
      <c r="A224" t="s">
        <v>193</v>
      </c>
      <c r="B224">
        <v>224</v>
      </c>
      <c r="E224" t="str">
        <f t="shared" si="7"/>
        <v>INSERT INTO clientes (nombre_comercial, estatus, created_at, updated_at, id_admin, id_estrategia, logo) values ('COMANSA','1','2018-01-03 11:10:27','2018-01-03 11:10:27','1','1', 'cliente.png');</v>
      </c>
      <c r="F224" t="s">
        <v>9618</v>
      </c>
      <c r="W224" t="str">
        <f t="shared" si="6"/>
        <v/>
      </c>
      <c r="X224" t="s">
        <v>1150</v>
      </c>
      <c r="Y224" t="s">
        <v>1150</v>
      </c>
    </row>
    <row r="225" spans="1:25" x14ac:dyDescent="0.2">
      <c r="A225" t="s">
        <v>194</v>
      </c>
      <c r="B225">
        <v>225</v>
      </c>
      <c r="E225" t="str">
        <f t="shared" si="7"/>
        <v>INSERT INTO clientes (nombre_comercial, estatus, created_at, updated_at, id_admin, id_estrategia, logo) values ('COMERCIAL AGROPECUARIA RIVERA','1','2018-01-03 11:10:27','2018-01-03 11:10:27','1','1', 'cliente.png');</v>
      </c>
      <c r="F225" t="s">
        <v>9619</v>
      </c>
      <c r="W225" t="str">
        <f t="shared" si="6"/>
        <v/>
      </c>
      <c r="X225" t="s">
        <v>1150</v>
      </c>
      <c r="Y225" t="s">
        <v>1150</v>
      </c>
    </row>
    <row r="226" spans="1:25" x14ac:dyDescent="0.2">
      <c r="A226" t="s">
        <v>1108</v>
      </c>
      <c r="B226">
        <v>226</v>
      </c>
      <c r="E226" t="str">
        <f t="shared" si="7"/>
        <v>INSERT INTO clientes (nombre_comercial, estatus, created_at, updated_at, id_admin, id_estrategia, logo) values ('COMERCIAL PAZ HERMANOS','1','2018-01-03 11:10:27','2018-01-03 11:10:27','1','1', 'cliente.png');</v>
      </c>
      <c r="F226" t="s">
        <v>9620</v>
      </c>
      <c r="W226" t="str">
        <f t="shared" si="6"/>
        <v/>
      </c>
      <c r="X226" t="s">
        <v>1150</v>
      </c>
      <c r="Y226" t="s">
        <v>1150</v>
      </c>
    </row>
    <row r="227" spans="1:25" x14ac:dyDescent="0.2">
      <c r="A227" t="s">
        <v>195</v>
      </c>
      <c r="B227">
        <v>227</v>
      </c>
      <c r="E227" t="str">
        <f t="shared" si="7"/>
        <v>INSERT INTO clientes (nombre_comercial, estatus, created_at, updated_at, id_admin, id_estrategia, logo) values ('COMERCIAL URIAS','1','2018-01-03 11:10:27','2018-01-03 11:10:27','1','1', 'cliente.png');</v>
      </c>
      <c r="F227" t="s">
        <v>9621</v>
      </c>
      <c r="W227" t="str">
        <f t="shared" si="6"/>
        <v/>
      </c>
      <c r="X227" t="s">
        <v>1150</v>
      </c>
      <c r="Y227" t="s">
        <v>1150</v>
      </c>
    </row>
    <row r="228" spans="1:25" x14ac:dyDescent="0.2">
      <c r="A228" t="s">
        <v>196</v>
      </c>
      <c r="B228">
        <v>228</v>
      </c>
      <c r="E228" t="str">
        <f t="shared" si="7"/>
        <v>INSERT INTO clientes (nombre_comercial, estatus, created_at, updated_at, id_admin, id_estrategia, logo) values ('COMPAÑÍA CANINA','1','2018-01-03 11:10:27','2018-01-03 11:10:27','1','1', 'cliente.png');</v>
      </c>
      <c r="F228" t="s">
        <v>9622</v>
      </c>
      <c r="W228" t="str">
        <f t="shared" si="6"/>
        <v/>
      </c>
      <c r="X228" t="s">
        <v>1150</v>
      </c>
      <c r="Y228" t="s">
        <v>1150</v>
      </c>
    </row>
    <row r="229" spans="1:25" x14ac:dyDescent="0.2">
      <c r="A229" t="s">
        <v>197</v>
      </c>
      <c r="B229">
        <v>229</v>
      </c>
      <c r="E229" t="str">
        <f t="shared" si="7"/>
        <v>INSERT INTO clientes (nombre_comercial, estatus, created_at, updated_at, id_admin, id_estrategia, logo) values ('COMPASSO','1','2018-01-03 11:10:27','2018-01-03 11:10:27','1','1', 'cliente.png');</v>
      </c>
      <c r="F229" t="s">
        <v>9623</v>
      </c>
      <c r="W229" t="str">
        <f t="shared" si="6"/>
        <v/>
      </c>
      <c r="X229" t="s">
        <v>1150</v>
      </c>
      <c r="Y229" t="s">
        <v>1150</v>
      </c>
    </row>
    <row r="230" spans="1:25" x14ac:dyDescent="0.2">
      <c r="A230" t="s">
        <v>198</v>
      </c>
      <c r="B230">
        <v>230</v>
      </c>
      <c r="E230" t="str">
        <f t="shared" si="7"/>
        <v>INSERT INTO clientes (nombre_comercial, estatus, created_at, updated_at, id_admin, id_estrategia, logo) values ('COMPECER','1','2018-01-03 11:10:27','2018-01-03 11:10:27','1','1', 'cliente.png');</v>
      </c>
      <c r="F230" t="s">
        <v>9624</v>
      </c>
      <c r="W230" t="str">
        <f t="shared" si="6"/>
        <v/>
      </c>
      <c r="X230" t="s">
        <v>1150</v>
      </c>
      <c r="Y230" t="s">
        <v>1150</v>
      </c>
    </row>
    <row r="231" spans="1:25" x14ac:dyDescent="0.2">
      <c r="A231" t="s">
        <v>199</v>
      </c>
      <c r="B231">
        <v>231</v>
      </c>
      <c r="E231" t="str">
        <f t="shared" si="7"/>
        <v>INSERT INTO clientes (nombre_comercial, estatus, created_at, updated_at, id_admin, id_estrategia, logo) values ('COMPLEJO CAPILAR ROSSE','1','2018-01-03 11:10:27','2018-01-03 11:10:27','1','1', 'cliente.png');</v>
      </c>
      <c r="F231" t="s">
        <v>9625</v>
      </c>
      <c r="W231" t="str">
        <f t="shared" si="6"/>
        <v/>
      </c>
      <c r="X231" t="s">
        <v>1150</v>
      </c>
      <c r="Y231" t="s">
        <v>1150</v>
      </c>
    </row>
    <row r="232" spans="1:25" x14ac:dyDescent="0.2">
      <c r="A232" t="s">
        <v>7131</v>
      </c>
      <c r="B232">
        <v>232</v>
      </c>
      <c r="E232" t="str">
        <f t="shared" si="7"/>
        <v>INSERT INTO clientes (nombre_comercial, estatus, created_at, updated_at, id_admin, id_estrategia, logo) values ('COMPLEJO CULTURAL CUAUHTEMOC, A. C.','1','2018-01-03 11:10:27','2018-01-03 11:10:27','1','1', 'cliente.png');</v>
      </c>
      <c r="F232" t="s">
        <v>9626</v>
      </c>
      <c r="W232" t="str">
        <f t="shared" si="6"/>
        <v/>
      </c>
      <c r="X232" t="s">
        <v>1150</v>
      </c>
      <c r="Y232" t="s">
        <v>1150</v>
      </c>
    </row>
    <row r="233" spans="1:25" x14ac:dyDescent="0.2">
      <c r="A233" t="s">
        <v>1109</v>
      </c>
      <c r="B233">
        <v>233</v>
      </c>
      <c r="E233" t="str">
        <f t="shared" si="7"/>
        <v>INSERT INTO clientes (nombre_comercial, estatus, created_at, updated_at, id_admin, id_estrategia, logo) values ('COMPU PLACE','1','2018-01-03 11:10:27','2018-01-03 11:10:27','1','1', 'cliente.png');</v>
      </c>
      <c r="F233" t="s">
        <v>9627</v>
      </c>
      <c r="W233" t="str">
        <f t="shared" si="6"/>
        <v/>
      </c>
      <c r="X233" t="s">
        <v>1150</v>
      </c>
      <c r="Y233" t="s">
        <v>1150</v>
      </c>
    </row>
    <row r="234" spans="1:25" x14ac:dyDescent="0.2">
      <c r="A234" t="s">
        <v>200</v>
      </c>
      <c r="B234">
        <v>234</v>
      </c>
      <c r="E234" t="str">
        <f t="shared" si="7"/>
        <v>INSERT INTO clientes (nombre_comercial, estatus, created_at, updated_at, id_admin, id_estrategia, logo) values ('CONCENTRADOS BOVILAC','1','2018-01-03 11:10:27','2018-01-03 11:10:27','1','1', 'cliente.png');</v>
      </c>
      <c r="F234" t="s">
        <v>9628</v>
      </c>
      <c r="W234" t="str">
        <f t="shared" si="6"/>
        <v/>
      </c>
      <c r="X234" t="s">
        <v>1150</v>
      </c>
      <c r="Y234" t="s">
        <v>1150</v>
      </c>
    </row>
    <row r="235" spans="1:25" x14ac:dyDescent="0.2">
      <c r="A235" t="s">
        <v>201</v>
      </c>
      <c r="B235">
        <v>235</v>
      </c>
      <c r="E235" t="str">
        <f t="shared" si="7"/>
        <v>INSERT INTO clientes (nombre_comercial, estatus, created_at, updated_at, id_admin, id_estrategia, logo) values ('CONSERVAS DON CIPRI','1','2018-01-03 11:10:27','2018-01-03 11:10:27','1','1', 'cliente.png');</v>
      </c>
      <c r="F235" t="s">
        <v>9629</v>
      </c>
      <c r="W235" t="str">
        <f t="shared" si="6"/>
        <v/>
      </c>
      <c r="X235" t="s">
        <v>1150</v>
      </c>
      <c r="Y235" t="s">
        <v>1150</v>
      </c>
    </row>
    <row r="236" spans="1:25" x14ac:dyDescent="0.2">
      <c r="A236" t="s">
        <v>1561</v>
      </c>
      <c r="B236">
        <v>236</v>
      </c>
      <c r="E236" t="str">
        <f t="shared" si="7"/>
        <v>INSERT INTO clientes (nombre_comercial, estatus, created_at, updated_at, id_admin, id_estrategia, logo) values ('CONSORCIO AS INMOBILIARIO','1','2018-01-03 11:10:27','2018-01-03 11:10:27','1','1', 'cliente.png');</v>
      </c>
      <c r="F236" t="s">
        <v>9630</v>
      </c>
      <c r="W236" t="str">
        <f t="shared" si="6"/>
        <v/>
      </c>
      <c r="X236" t="s">
        <v>1150</v>
      </c>
      <c r="Y236" t="s">
        <v>1150</v>
      </c>
    </row>
    <row r="237" spans="1:25" x14ac:dyDescent="0.2">
      <c r="A237" t="s">
        <v>7205</v>
      </c>
      <c r="B237">
        <v>237</v>
      </c>
      <c r="E237" t="str">
        <f t="shared" si="7"/>
        <v>INSERT INTO clientes (nombre_comercial, estatus, created_at, updated_at, id_admin, id_estrategia, logo) values ('CONSTRUCCIONES Y CONCRETOS DUVACRETO','1','2018-01-03 11:10:27','2018-01-03 11:10:27','1','1', 'cliente.png');</v>
      </c>
      <c r="F237" t="s">
        <v>9631</v>
      </c>
      <c r="W237" t="str">
        <f t="shared" si="6"/>
        <v/>
      </c>
      <c r="X237" t="s">
        <v>1150</v>
      </c>
      <c r="Y237" t="s">
        <v>1150</v>
      </c>
    </row>
    <row r="238" spans="1:25" x14ac:dyDescent="0.2">
      <c r="A238" t="s">
        <v>202</v>
      </c>
      <c r="B238">
        <v>238</v>
      </c>
      <c r="E238" t="str">
        <f t="shared" si="7"/>
        <v>INSERT INTO clientes (nombre_comercial, estatus, created_at, updated_at, id_admin, id_estrategia, logo) values ('CONTROL DE PLAGAS AARZAGAA','1','2018-01-03 11:10:27','2018-01-03 11:10:27','1','1', 'cliente.png');</v>
      </c>
      <c r="F238" t="s">
        <v>9632</v>
      </c>
      <c r="W238" t="str">
        <f t="shared" si="6"/>
        <v/>
      </c>
      <c r="X238" t="s">
        <v>1150</v>
      </c>
      <c r="Y238" t="s">
        <v>1150</v>
      </c>
    </row>
    <row r="239" spans="1:25" x14ac:dyDescent="0.2">
      <c r="A239" t="s">
        <v>203</v>
      </c>
      <c r="B239">
        <v>239</v>
      </c>
      <c r="E239" t="str">
        <f t="shared" si="7"/>
        <v>INSERT INTO clientes (nombre_comercial, estatus, created_at, updated_at, id_admin, id_estrategia, logo) values ('CONTROL RENTA SOFTWARE','1','2018-01-03 11:10:27','2018-01-03 11:10:27','1','1', 'cliente.png');</v>
      </c>
      <c r="F239" t="s">
        <v>9633</v>
      </c>
      <c r="W239" t="str">
        <f t="shared" si="6"/>
        <v/>
      </c>
      <c r="X239" t="s">
        <v>1150</v>
      </c>
      <c r="Y239" t="s">
        <v>1150</v>
      </c>
    </row>
    <row r="240" spans="1:25" x14ac:dyDescent="0.2">
      <c r="A240" t="s">
        <v>204</v>
      </c>
      <c r="B240">
        <v>240</v>
      </c>
      <c r="E240" t="str">
        <f t="shared" si="7"/>
        <v>INSERT INTO clientes (nombre_comercial, estatus, created_at, updated_at, id_admin, id_estrategia, logo) values ('COORDINACIÓN ESTATAL DE LA TARAHUMARA','1','2018-01-03 11:10:27','2018-01-03 11:10:27','1','1', 'cliente.png');</v>
      </c>
      <c r="F240" t="s">
        <v>9634</v>
      </c>
      <c r="W240" t="str">
        <f t="shared" si="6"/>
        <v/>
      </c>
      <c r="X240" t="s">
        <v>1150</v>
      </c>
      <c r="Y240" t="s">
        <v>1150</v>
      </c>
    </row>
    <row r="241" spans="1:25" x14ac:dyDescent="0.2">
      <c r="A241" t="s">
        <v>205</v>
      </c>
      <c r="B241">
        <v>241</v>
      </c>
      <c r="E241" t="str">
        <f t="shared" si="7"/>
        <v>INSERT INTO clientes (nombre_comercial, estatus, created_at, updated_at, id_admin, id_estrategia, logo) values ('COPPER CANYON','1','2018-01-03 11:10:27','2018-01-03 11:10:27','1','1', 'cliente.png');</v>
      </c>
      <c r="F241" t="s">
        <v>9635</v>
      </c>
      <c r="W241" t="str">
        <f t="shared" si="6"/>
        <v/>
      </c>
      <c r="X241" t="s">
        <v>1150</v>
      </c>
      <c r="Y241" t="s">
        <v>1150</v>
      </c>
    </row>
    <row r="242" spans="1:25" x14ac:dyDescent="0.2">
      <c r="A242" t="s">
        <v>206</v>
      </c>
      <c r="B242">
        <v>242</v>
      </c>
      <c r="E242" t="str">
        <f t="shared" si="7"/>
        <v>INSERT INTO clientes (nombre_comercial, estatus, created_at, updated_at, id_admin, id_estrategia, logo) values ('COPPER LODGE','1','2018-01-03 11:10:27','2018-01-03 11:10:27','1','1', 'cliente.png');</v>
      </c>
      <c r="F242" t="s">
        <v>9636</v>
      </c>
      <c r="W242" t="str">
        <f t="shared" si="6"/>
        <v/>
      </c>
      <c r="X242" t="s">
        <v>1150</v>
      </c>
      <c r="Y242" t="s">
        <v>1150</v>
      </c>
    </row>
    <row r="243" spans="1:25" x14ac:dyDescent="0.2">
      <c r="A243" t="s">
        <v>207</v>
      </c>
      <c r="B243">
        <v>243</v>
      </c>
      <c r="E243" t="str">
        <f t="shared" si="7"/>
        <v>INSERT INTO clientes (nombre_comercial, estatus, created_at, updated_at, id_admin, id_estrategia, logo) values ('COPROSE','1','2018-01-03 11:10:27','2018-01-03 11:10:27','1','1', 'cliente.png');</v>
      </c>
      <c r="F243" t="s">
        <v>9637</v>
      </c>
      <c r="W243" t="str">
        <f t="shared" si="6"/>
        <v/>
      </c>
      <c r="X243" t="s">
        <v>1150</v>
      </c>
      <c r="Y243" t="s">
        <v>1150</v>
      </c>
    </row>
    <row r="244" spans="1:25" x14ac:dyDescent="0.2">
      <c r="A244" t="s">
        <v>1571</v>
      </c>
      <c r="B244">
        <v>244</v>
      </c>
      <c r="E244" t="str">
        <f t="shared" si="7"/>
        <v>INSERT INTO clientes (nombre_comercial, estatus, created_at, updated_at, id_admin, id_estrategia, logo) values ('COPY NET','1','2018-01-03 11:10:27','2018-01-03 11:10:27','1','1', 'cliente.png');</v>
      </c>
      <c r="F244" t="s">
        <v>9638</v>
      </c>
      <c r="W244" t="str">
        <f t="shared" si="6"/>
        <v/>
      </c>
      <c r="X244" t="s">
        <v>1150</v>
      </c>
      <c r="Y244" t="s">
        <v>1150</v>
      </c>
    </row>
    <row r="245" spans="1:25" x14ac:dyDescent="0.2">
      <c r="A245" t="s">
        <v>209</v>
      </c>
      <c r="B245">
        <v>245</v>
      </c>
      <c r="E245" t="str">
        <f t="shared" si="7"/>
        <v>INSERT INTO clientes (nombre_comercial, estatus, created_at, updated_at, id_admin, id_estrategia, logo) values ('COPYNORTE','1','2018-01-03 11:10:27','2018-01-03 11:10:27','1','1', 'cliente.png');</v>
      </c>
      <c r="F245" t="s">
        <v>9639</v>
      </c>
      <c r="W245" t="str">
        <f t="shared" si="6"/>
        <v/>
      </c>
      <c r="X245" t="s">
        <v>1150</v>
      </c>
      <c r="Y245" t="s">
        <v>1150</v>
      </c>
    </row>
    <row r="246" spans="1:25" x14ac:dyDescent="0.2">
      <c r="A246" t="s">
        <v>6943</v>
      </c>
      <c r="B246">
        <v>246</v>
      </c>
      <c r="E246" t="str">
        <f t="shared" si="7"/>
        <v>INSERT INTO clientes (nombre_comercial, estatus, created_at, updated_at, id_admin, id_estrategia, logo) values ('CORDERO BOOTS','1','2018-01-03 11:10:27','2018-01-03 11:10:27','1','1', 'cliente.png');</v>
      </c>
      <c r="F246" t="s">
        <v>9640</v>
      </c>
      <c r="W246" t="str">
        <f t="shared" si="6"/>
        <v/>
      </c>
      <c r="X246" t="s">
        <v>1150</v>
      </c>
      <c r="Y246" t="s">
        <v>1150</v>
      </c>
    </row>
    <row r="247" spans="1:25" x14ac:dyDescent="0.2">
      <c r="A247" t="s">
        <v>210</v>
      </c>
      <c r="B247">
        <v>247</v>
      </c>
      <c r="E247" t="str">
        <f t="shared" si="7"/>
        <v>INSERT INTO clientes (nombre_comercial, estatus, created_at, updated_at, id_admin, id_estrategia, logo) values ('CORDERO DCM','1','2018-01-03 11:10:27','2018-01-03 11:10:27','1','1', 'cliente.png');</v>
      </c>
      <c r="F247" t="s">
        <v>9641</v>
      </c>
      <c r="W247" t="str">
        <f t="shared" si="6"/>
        <v/>
      </c>
      <c r="X247" t="s">
        <v>1150</v>
      </c>
      <c r="Y247" t="s">
        <v>1150</v>
      </c>
    </row>
    <row r="248" spans="1:25" x14ac:dyDescent="0.2">
      <c r="A248" t="s">
        <v>211</v>
      </c>
      <c r="B248">
        <v>248</v>
      </c>
      <c r="E248" t="str">
        <f t="shared" si="7"/>
        <v>INSERT INTO clientes (nombre_comercial, estatus, created_at, updated_at, id_admin, id_estrategia, logo) values ('CORDILLERAS PLUS','1','2018-01-03 11:10:27','2018-01-03 11:10:27','1','1', 'cliente.png');</v>
      </c>
      <c r="F248" t="s">
        <v>9642</v>
      </c>
      <c r="W248" t="str">
        <f t="shared" si="6"/>
        <v/>
      </c>
      <c r="X248" t="s">
        <v>1150</v>
      </c>
      <c r="Y248" t="s">
        <v>1150</v>
      </c>
    </row>
    <row r="249" spans="1:25" x14ac:dyDescent="0.2">
      <c r="A249" t="s">
        <v>1547</v>
      </c>
      <c r="B249">
        <v>249</v>
      </c>
      <c r="E249" t="str">
        <f t="shared" si="7"/>
        <v>INSERT INTO clientes (nombre_comercial, estatus, created_at, updated_at, id_admin, id_estrategia, logo) values ('CORO WIKARÁAME','1','2018-01-03 11:10:27','2018-01-03 11:10:27','1','1', 'cliente.png');</v>
      </c>
      <c r="F249" t="s">
        <v>9643</v>
      </c>
      <c r="W249" t="str">
        <f t="shared" si="6"/>
        <v/>
      </c>
      <c r="X249" t="s">
        <v>1150</v>
      </c>
      <c r="Y249" t="s">
        <v>1150</v>
      </c>
    </row>
    <row r="250" spans="1:25" x14ac:dyDescent="0.2">
      <c r="A250" t="s">
        <v>213</v>
      </c>
      <c r="B250">
        <v>250</v>
      </c>
      <c r="E250" t="str">
        <f t="shared" si="7"/>
        <v>INSERT INTO clientes (nombre_comercial, estatus, created_at, updated_at, id_admin, id_estrategia, logo) values ('CORPORATIVO MAYO','1','2018-01-03 11:10:27','2018-01-03 11:10:27','1','1', 'cliente.png');</v>
      </c>
      <c r="F250" t="s">
        <v>9644</v>
      </c>
      <c r="W250" t="str">
        <f t="shared" si="6"/>
        <v/>
      </c>
      <c r="X250" t="s">
        <v>1150</v>
      </c>
      <c r="Y250" t="s">
        <v>1150</v>
      </c>
    </row>
    <row r="251" spans="1:25" x14ac:dyDescent="0.2">
      <c r="A251" t="s">
        <v>214</v>
      </c>
      <c r="B251">
        <v>251</v>
      </c>
      <c r="E251" t="str">
        <f t="shared" si="7"/>
        <v>INSERT INTO clientes (nombre_comercial, estatus, created_at, updated_at, id_admin, id_estrategia, logo) values ('CORRECAMINOS MOPASECO','1','2018-01-03 11:10:27','2018-01-03 11:10:27','1','1', 'cliente.png');</v>
      </c>
      <c r="F251" t="s">
        <v>9645</v>
      </c>
      <c r="W251" t="str">
        <f t="shared" si="6"/>
        <v/>
      </c>
      <c r="X251" t="s">
        <v>1150</v>
      </c>
      <c r="Y251" t="s">
        <v>1150</v>
      </c>
    </row>
    <row r="252" spans="1:25" x14ac:dyDescent="0.2">
      <c r="A252" t="s">
        <v>215</v>
      </c>
      <c r="B252">
        <v>252</v>
      </c>
      <c r="E252" t="str">
        <f t="shared" si="7"/>
        <v>INSERT INTO clientes (nombre_comercial, estatus, created_at, updated_at, id_admin, id_estrategia, logo) values ('COSMETIKA','1','2018-01-03 11:10:27','2018-01-03 11:10:27','1','1', 'cliente.png');</v>
      </c>
      <c r="F252" t="s">
        <v>9646</v>
      </c>
      <c r="W252" t="str">
        <f t="shared" si="6"/>
        <v/>
      </c>
      <c r="X252" t="s">
        <v>1150</v>
      </c>
      <c r="Y252" t="s">
        <v>1150</v>
      </c>
    </row>
    <row r="253" spans="1:25" x14ac:dyDescent="0.2">
      <c r="A253" t="s">
        <v>216</v>
      </c>
      <c r="B253">
        <v>253</v>
      </c>
      <c r="E253" t="str">
        <f t="shared" si="7"/>
        <v>INSERT INTO clientes (nombre_comercial, estatus, created_at, updated_at, id_admin, id_estrategia, logo) values ('COYOTAS DOÑA MARIA','1','2018-01-03 11:10:27','2018-01-03 11:10:27','1','1', 'cliente.png');</v>
      </c>
      <c r="F253" t="s">
        <v>9647</v>
      </c>
      <c r="W253" t="str">
        <f t="shared" si="6"/>
        <v/>
      </c>
      <c r="X253" t="s">
        <v>1150</v>
      </c>
      <c r="Y253" t="s">
        <v>1150</v>
      </c>
    </row>
    <row r="254" spans="1:25" x14ac:dyDescent="0.2">
      <c r="A254" t="s">
        <v>217</v>
      </c>
      <c r="B254">
        <v>254</v>
      </c>
      <c r="E254" t="str">
        <f t="shared" si="7"/>
        <v>INSERT INTO clientes (nombre_comercial, estatus, created_at, updated_at, id_admin, id_estrategia, logo) values ('CPS','1','2018-01-03 11:10:27','2018-01-03 11:10:27','1','1', 'cliente.png');</v>
      </c>
      <c r="F254" t="s">
        <v>9648</v>
      </c>
      <c r="W254" t="str">
        <f t="shared" si="6"/>
        <v/>
      </c>
      <c r="X254" t="s">
        <v>1150</v>
      </c>
      <c r="Y254" t="s">
        <v>1150</v>
      </c>
    </row>
    <row r="255" spans="1:25" x14ac:dyDescent="0.2">
      <c r="A255" t="s">
        <v>218</v>
      </c>
      <c r="B255">
        <v>255</v>
      </c>
      <c r="E255" t="str">
        <f t="shared" si="7"/>
        <v>INSERT INTO clientes (nombre_comercial, estatus, created_at, updated_at, id_admin, id_estrategia, logo) values ('CRAZY MONKEYS','1','2018-01-03 11:10:27','2018-01-03 11:10:27','1','1', 'cliente.png');</v>
      </c>
      <c r="F255" t="s">
        <v>9649</v>
      </c>
      <c r="W255" t="str">
        <f t="shared" si="6"/>
        <v/>
      </c>
      <c r="X255" t="s">
        <v>1150</v>
      </c>
      <c r="Y255" t="s">
        <v>1150</v>
      </c>
    </row>
    <row r="256" spans="1:25" x14ac:dyDescent="0.2">
      <c r="A256" t="s">
        <v>219</v>
      </c>
      <c r="B256">
        <v>256</v>
      </c>
      <c r="E256" t="str">
        <f t="shared" si="7"/>
        <v>INSERT INTO clientes (nombre_comercial, estatus, created_at, updated_at, id_admin, id_estrategia, logo) values ('CREATURA','1','2018-01-03 11:10:27','2018-01-03 11:10:27','1','1', 'cliente.png');</v>
      </c>
      <c r="F256" t="s">
        <v>9650</v>
      </c>
      <c r="W256" t="str">
        <f t="shared" si="6"/>
        <v/>
      </c>
      <c r="X256" t="s">
        <v>1150</v>
      </c>
      <c r="Y256" t="s">
        <v>1150</v>
      </c>
    </row>
    <row r="257" spans="1:25" x14ac:dyDescent="0.2">
      <c r="A257" t="s">
        <v>220</v>
      </c>
      <c r="B257">
        <v>257</v>
      </c>
      <c r="E257" t="str">
        <f t="shared" si="7"/>
        <v>INSERT INTO clientes (nombre_comercial, estatus, created_at, updated_at, id_admin, id_estrategia, logo) values ('CRECE BIENES RAICES','1','2018-01-03 11:10:27','2018-01-03 11:10:27','1','1', 'cliente.png');</v>
      </c>
      <c r="F257" t="s">
        <v>9651</v>
      </c>
      <c r="W257" t="str">
        <f t="shared" si="6"/>
        <v/>
      </c>
      <c r="X257" t="s">
        <v>1150</v>
      </c>
      <c r="Y257" t="s">
        <v>1150</v>
      </c>
    </row>
    <row r="258" spans="1:25" x14ac:dyDescent="0.2">
      <c r="A258" t="s">
        <v>222</v>
      </c>
      <c r="B258">
        <v>258</v>
      </c>
      <c r="E258" t="str">
        <f t="shared" si="7"/>
        <v>INSERT INTO clientes (nombre_comercial, estatus, created_at, updated_at, id_admin, id_estrategia, logo) values ('CRESCENDO','1','2018-01-03 11:10:27','2018-01-03 11:10:27','1','1', 'cliente.png');</v>
      </c>
      <c r="F258" t="s">
        <v>9652</v>
      </c>
      <c r="W258" t="str">
        <f t="shared" ref="W258:W321" si="8">IF(C258="","",CONCATENATE($W$1,C258,"','1','2018-01-10 11:10:27','2018-01-10 11:10:27','2','",B258,"');"))</f>
        <v/>
      </c>
      <c r="X258" t="s">
        <v>1150</v>
      </c>
      <c r="Y258" t="s">
        <v>1150</v>
      </c>
    </row>
    <row r="259" spans="1:25" x14ac:dyDescent="0.2">
      <c r="A259" t="s">
        <v>223</v>
      </c>
      <c r="B259">
        <v>259</v>
      </c>
      <c r="E259" t="str">
        <f t="shared" ref="E259:E322" si="9">IF(A259="","",CONCATENATE($E$1,A259,"','1','2018-01-03 11:10:27','2018-01-03 11:10:27','1','1', 'cliente.png');"))</f>
        <v>INSERT INTO clientes (nombre_comercial, estatus, created_at, updated_at, id_admin, id_estrategia, logo) values ('CRIOCEL BIOGENESE','1','2018-01-03 11:10:27','2018-01-03 11:10:27','1','1', 'cliente.png');</v>
      </c>
      <c r="F259" t="s">
        <v>9653</v>
      </c>
      <c r="W259" t="str">
        <f t="shared" si="8"/>
        <v/>
      </c>
      <c r="X259" t="s">
        <v>1150</v>
      </c>
      <c r="Y259" t="s">
        <v>1150</v>
      </c>
    </row>
    <row r="260" spans="1:25" x14ac:dyDescent="0.2">
      <c r="A260" t="s">
        <v>224</v>
      </c>
      <c r="B260">
        <v>260</v>
      </c>
      <c r="E260" t="str">
        <f t="shared" si="9"/>
        <v>INSERT INTO clientes (nombre_comercial, estatus, created_at, updated_at, id_admin, id_estrategia, logo) values ('CROSS HEELS WIEBE','1','2018-01-03 11:10:27','2018-01-03 11:10:27','1','1', 'cliente.png');</v>
      </c>
      <c r="F260" t="s">
        <v>9654</v>
      </c>
      <c r="W260" t="str">
        <f t="shared" si="8"/>
        <v/>
      </c>
      <c r="X260" t="s">
        <v>1150</v>
      </c>
      <c r="Y260" t="s">
        <v>1150</v>
      </c>
    </row>
    <row r="261" spans="1:25" x14ac:dyDescent="0.2">
      <c r="A261" t="s">
        <v>225</v>
      </c>
      <c r="B261">
        <v>261</v>
      </c>
      <c r="E261" t="str">
        <f t="shared" si="9"/>
        <v>INSERT INTO clientes (nombre_comercial, estatus, created_at, updated_at, id_admin, id_estrategia, logo) values ('CROUNCH','1','2018-01-03 11:10:27','2018-01-03 11:10:27','1','1', 'cliente.png');</v>
      </c>
      <c r="F261" t="s">
        <v>9655</v>
      </c>
      <c r="W261" t="str">
        <f t="shared" si="8"/>
        <v/>
      </c>
      <c r="X261" t="s">
        <v>1150</v>
      </c>
      <c r="Y261" t="s">
        <v>1150</v>
      </c>
    </row>
    <row r="262" spans="1:25" x14ac:dyDescent="0.2">
      <c r="A262" t="s">
        <v>226</v>
      </c>
      <c r="B262">
        <v>262</v>
      </c>
      <c r="E262" t="str">
        <f t="shared" si="9"/>
        <v>INSERT INTO clientes (nombre_comercial, estatus, created_at, updated_at, id_admin, id_estrategia, logo) values ('CRUJIPAPAS','1','2018-01-03 11:10:27','2018-01-03 11:10:27','1','1', 'cliente.png');</v>
      </c>
      <c r="F262" t="s">
        <v>9656</v>
      </c>
      <c r="W262" t="str">
        <f t="shared" si="8"/>
        <v/>
      </c>
      <c r="X262" t="s">
        <v>1150</v>
      </c>
      <c r="Y262" t="s">
        <v>1150</v>
      </c>
    </row>
    <row r="263" spans="1:25" x14ac:dyDescent="0.2">
      <c r="A263" t="s">
        <v>1531</v>
      </c>
      <c r="B263">
        <v>263</v>
      </c>
      <c r="E263" t="str">
        <f t="shared" si="9"/>
        <v>INSERT INTO clientes (nombre_comercial, estatus, created_at, updated_at, id_admin, id_estrategia, logo) values ('CSI DIAMANTE','1','2018-01-03 11:10:27','2018-01-03 11:10:27','1','1', 'cliente.png');</v>
      </c>
      <c r="F263" t="s">
        <v>9657</v>
      </c>
      <c r="W263" t="str">
        <f t="shared" si="8"/>
        <v/>
      </c>
      <c r="X263" t="s">
        <v>1150</v>
      </c>
      <c r="Y263" t="s">
        <v>1150</v>
      </c>
    </row>
    <row r="264" spans="1:25" x14ac:dyDescent="0.2">
      <c r="A264" t="s">
        <v>227</v>
      </c>
      <c r="B264">
        <v>264</v>
      </c>
      <c r="E264" t="str">
        <f t="shared" si="9"/>
        <v>INSERT INTO clientes (nombre_comercial, estatus, created_at, updated_at, id_admin, id_estrategia, logo) values ('CUBIK TRAINER','1','2018-01-03 11:10:27','2018-01-03 11:10:27','1','1', 'cliente.png');</v>
      </c>
      <c r="F264" t="s">
        <v>9658</v>
      </c>
      <c r="W264" t="str">
        <f t="shared" si="8"/>
        <v/>
      </c>
      <c r="X264" t="s">
        <v>1150</v>
      </c>
      <c r="Y264" t="s">
        <v>1150</v>
      </c>
    </row>
    <row r="265" spans="1:25" x14ac:dyDescent="0.2">
      <c r="A265" t="s">
        <v>228</v>
      </c>
      <c r="B265">
        <v>265</v>
      </c>
      <c r="E265" t="str">
        <f t="shared" si="9"/>
        <v>INSERT INTO clientes (nombre_comercial, estatus, created_at, updated_at, id_admin, id_estrategia, logo) values ('CUBIMAS','1','2018-01-03 11:10:27','2018-01-03 11:10:27','1','1', 'cliente.png');</v>
      </c>
      <c r="F265" t="s">
        <v>9659</v>
      </c>
      <c r="W265" t="str">
        <f t="shared" si="8"/>
        <v/>
      </c>
      <c r="X265" t="s">
        <v>1150</v>
      </c>
      <c r="Y265" t="s">
        <v>1150</v>
      </c>
    </row>
    <row r="266" spans="1:25" x14ac:dyDescent="0.2">
      <c r="A266" t="s">
        <v>229</v>
      </c>
      <c r="B266">
        <v>266</v>
      </c>
      <c r="E266" t="str">
        <f t="shared" si="9"/>
        <v>INSERT INTO clientes (nombre_comercial, estatus, created_at, updated_at, id_admin, id_estrategia, logo) values ('CUBIMSA','1','2018-01-03 11:10:27','2018-01-03 11:10:27','1','1', 'cliente.png');</v>
      </c>
      <c r="F266" t="s">
        <v>9660</v>
      </c>
      <c r="W266" t="str">
        <f t="shared" si="8"/>
        <v/>
      </c>
      <c r="X266" t="s">
        <v>1150</v>
      </c>
      <c r="Y266" t="s">
        <v>1150</v>
      </c>
    </row>
    <row r="267" spans="1:25" x14ac:dyDescent="0.2">
      <c r="A267" t="s">
        <v>230</v>
      </c>
      <c r="B267">
        <v>267</v>
      </c>
      <c r="E267" t="str">
        <f t="shared" si="9"/>
        <v>INSERT INTO clientes (nombre_comercial, estatus, created_at, updated_at, id_admin, id_estrategia, logo) values ('CUELLAR','1','2018-01-03 11:10:27','2018-01-03 11:10:27','1','1', 'cliente.png');</v>
      </c>
      <c r="F267" t="s">
        <v>9661</v>
      </c>
      <c r="W267" t="str">
        <f t="shared" si="8"/>
        <v/>
      </c>
      <c r="X267" t="s">
        <v>1150</v>
      </c>
      <c r="Y267" t="s">
        <v>1150</v>
      </c>
    </row>
    <row r="268" spans="1:25" x14ac:dyDescent="0.2">
      <c r="A268" t="s">
        <v>231</v>
      </c>
      <c r="B268">
        <v>268</v>
      </c>
      <c r="E268" t="str">
        <f t="shared" si="9"/>
        <v>INSERT INTO clientes (nombre_comercial, estatus, created_at, updated_at, id_admin, id_estrategia, logo) values ('CURSOS M&amp;C','1','2018-01-03 11:10:27','2018-01-03 11:10:27','1','1', 'cliente.png');</v>
      </c>
      <c r="F268" t="s">
        <v>9662</v>
      </c>
      <c r="W268" t="str">
        <f t="shared" si="8"/>
        <v/>
      </c>
      <c r="X268" t="s">
        <v>1150</v>
      </c>
      <c r="Y268" t="s">
        <v>1150</v>
      </c>
    </row>
    <row r="269" spans="1:25" x14ac:dyDescent="0.2">
      <c r="A269" t="s">
        <v>1140</v>
      </c>
      <c r="B269">
        <v>269</v>
      </c>
      <c r="E269" t="str">
        <f t="shared" si="9"/>
        <v>INSERT INTO clientes (nombre_comercial, estatus, created_at, updated_at, id_admin, id_estrategia, logo) values ('D´LAURA FLORERIA','1','2018-01-03 11:10:27','2018-01-03 11:10:27','1','1', 'cliente.png');</v>
      </c>
      <c r="F269" t="s">
        <v>9663</v>
      </c>
      <c r="W269" t="str">
        <f t="shared" si="8"/>
        <v/>
      </c>
      <c r="X269" t="s">
        <v>1150</v>
      </c>
      <c r="Y269" t="s">
        <v>1150</v>
      </c>
    </row>
    <row r="270" spans="1:25" x14ac:dyDescent="0.2">
      <c r="A270" t="s">
        <v>1141</v>
      </c>
      <c r="B270">
        <v>270</v>
      </c>
      <c r="E270" t="str">
        <f t="shared" si="9"/>
        <v>INSERT INTO clientes (nombre_comercial, estatus, created_at, updated_at, id_admin, id_estrategia, logo) values ('D´ROSEL','1','2018-01-03 11:10:27','2018-01-03 11:10:27','1','1', 'cliente.png');</v>
      </c>
      <c r="F270" t="s">
        <v>9664</v>
      </c>
      <c r="W270" t="str">
        <f t="shared" si="8"/>
        <v/>
      </c>
      <c r="X270" t="s">
        <v>1150</v>
      </c>
      <c r="Y270" t="s">
        <v>1150</v>
      </c>
    </row>
    <row r="271" spans="1:25" x14ac:dyDescent="0.2">
      <c r="A271" t="s">
        <v>1142</v>
      </c>
      <c r="B271">
        <v>271</v>
      </c>
      <c r="E271" t="str">
        <f t="shared" si="9"/>
        <v>INSERT INTO clientes (nombre_comercial, estatus, created_at, updated_at, id_admin, id_estrategia, logo) values ('D´TALAMANTES','1','2018-01-03 11:10:27','2018-01-03 11:10:27','1','1', 'cliente.png');</v>
      </c>
      <c r="F271" t="s">
        <v>9665</v>
      </c>
      <c r="W271" t="str">
        <f t="shared" si="8"/>
        <v/>
      </c>
      <c r="X271" t="s">
        <v>1150</v>
      </c>
      <c r="Y271" t="s">
        <v>1150</v>
      </c>
    </row>
    <row r="272" spans="1:25" x14ac:dyDescent="0.2">
      <c r="A272" t="s">
        <v>233</v>
      </c>
      <c r="B272">
        <v>272</v>
      </c>
      <c r="E272" t="str">
        <f t="shared" si="9"/>
        <v>INSERT INTO clientes (nombre_comercial, estatus, created_at, updated_at, id_admin, id_estrategia, logo) values ('DA ARTE EN PROMOCION','1','2018-01-03 11:10:27','2018-01-03 11:10:27','1','1', 'cliente.png');</v>
      </c>
      <c r="F272" t="s">
        <v>9666</v>
      </c>
      <c r="W272" t="str">
        <f t="shared" si="8"/>
        <v/>
      </c>
      <c r="X272" t="s">
        <v>1150</v>
      </c>
      <c r="Y272" t="s">
        <v>1150</v>
      </c>
    </row>
    <row r="273" spans="1:25" x14ac:dyDescent="0.2">
      <c r="A273" t="s">
        <v>234</v>
      </c>
      <c r="B273">
        <v>273</v>
      </c>
      <c r="E273" t="str">
        <f t="shared" si="9"/>
        <v>INSERT INTO clientes (nombre_comercial, estatus, created_at, updated_at, id_admin, id_estrategia, logo) values ('DALSA','1','2018-01-03 11:10:27','2018-01-03 11:10:27','1','1', 'cliente.png');</v>
      </c>
      <c r="F273" t="s">
        <v>9667</v>
      </c>
      <c r="W273" t="str">
        <f t="shared" si="8"/>
        <v/>
      </c>
      <c r="X273" t="s">
        <v>1150</v>
      </c>
      <c r="Y273" t="s">
        <v>1150</v>
      </c>
    </row>
    <row r="274" spans="1:25" x14ac:dyDescent="0.2">
      <c r="A274" t="s">
        <v>6922</v>
      </c>
      <c r="B274">
        <v>274</v>
      </c>
      <c r="E274" t="str">
        <f t="shared" si="9"/>
        <v>INSERT INTO clientes (nombre_comercial, estatus, created_at, updated_at, id_admin, id_estrategia, logo) values ('DALY','1','2018-01-03 11:10:27','2018-01-03 11:10:27','1','1', 'cliente.png');</v>
      </c>
      <c r="F274" t="s">
        <v>9668</v>
      </c>
      <c r="W274" t="str">
        <f t="shared" si="8"/>
        <v/>
      </c>
      <c r="X274" t="s">
        <v>1150</v>
      </c>
      <c r="Y274" t="s">
        <v>1150</v>
      </c>
    </row>
    <row r="275" spans="1:25" x14ac:dyDescent="0.2">
      <c r="A275" t="s">
        <v>235</v>
      </c>
      <c r="B275">
        <v>275</v>
      </c>
      <c r="E275" t="str">
        <f t="shared" si="9"/>
        <v>INSERT INTO clientes (nombre_comercial, estatus, created_at, updated_at, id_admin, id_estrategia, logo) values ('DANGO ENTRETENIMIENTO','1','2018-01-03 11:10:27','2018-01-03 11:10:27','1','1', 'cliente.png');</v>
      </c>
      <c r="F275" t="s">
        <v>9669</v>
      </c>
      <c r="W275" t="str">
        <f t="shared" si="8"/>
        <v/>
      </c>
      <c r="X275" t="s">
        <v>1150</v>
      </c>
      <c r="Y275" t="s">
        <v>1150</v>
      </c>
    </row>
    <row r="276" spans="1:25" x14ac:dyDescent="0.2">
      <c r="A276" t="s">
        <v>1111</v>
      </c>
      <c r="B276">
        <v>276</v>
      </c>
      <c r="E276" t="str">
        <f t="shared" si="9"/>
        <v>INSERT INTO clientes (nombre_comercial, estatus, created_at, updated_at, id_admin, id_estrategia, logo) values ('DANSALI','1','2018-01-03 11:10:27','2018-01-03 11:10:27','1','1', 'cliente.png');</v>
      </c>
      <c r="F276" t="s">
        <v>9670</v>
      </c>
      <c r="W276" t="str">
        <f t="shared" si="8"/>
        <v/>
      </c>
      <c r="X276" t="s">
        <v>1150</v>
      </c>
      <c r="Y276" t="s">
        <v>1150</v>
      </c>
    </row>
    <row r="277" spans="1:25" x14ac:dyDescent="0.2">
      <c r="A277" t="s">
        <v>240</v>
      </c>
      <c r="B277">
        <v>277</v>
      </c>
      <c r="E277" t="str">
        <f t="shared" si="9"/>
        <v>INSERT INTO clientes (nombre_comercial, estatus, created_at, updated_at, id_admin, id_estrategia, logo) values ('DAYVASOS','1','2018-01-03 11:10:27','2018-01-03 11:10:27','1','1', 'cliente.png');</v>
      </c>
      <c r="F277" t="s">
        <v>9671</v>
      </c>
      <c r="W277" t="str">
        <f t="shared" si="8"/>
        <v/>
      </c>
      <c r="X277" t="s">
        <v>1150</v>
      </c>
      <c r="Y277" t="s">
        <v>1150</v>
      </c>
    </row>
    <row r="278" spans="1:25" x14ac:dyDescent="0.2">
      <c r="A278" t="s">
        <v>241</v>
      </c>
      <c r="B278">
        <v>278</v>
      </c>
      <c r="E278" t="str">
        <f t="shared" si="9"/>
        <v>INSERT INTO clientes (nombre_comercial, estatus, created_at, updated_at, id_admin, id_estrategia, logo) values ('DCA','1','2018-01-03 11:10:27','2018-01-03 11:10:27','1','1', 'cliente.png');</v>
      </c>
      <c r="F278" t="s">
        <v>9672</v>
      </c>
      <c r="W278" t="str">
        <f t="shared" si="8"/>
        <v/>
      </c>
      <c r="X278" t="s">
        <v>1150</v>
      </c>
      <c r="Y278" t="s">
        <v>1150</v>
      </c>
    </row>
    <row r="279" spans="1:25" x14ac:dyDescent="0.2">
      <c r="A279" t="s">
        <v>242</v>
      </c>
      <c r="B279">
        <v>279</v>
      </c>
      <c r="E279" t="str">
        <f t="shared" si="9"/>
        <v>INSERT INTO clientes (nombre_comercial, estatus, created_at, updated_at, id_admin, id_estrategia, logo) values ('DCB DELEITE COMEDORES Y BANQUETES','1','2018-01-03 11:10:27','2018-01-03 11:10:27','1','1', 'cliente.png');</v>
      </c>
      <c r="F279" t="s">
        <v>9673</v>
      </c>
      <c r="W279" t="str">
        <f t="shared" si="8"/>
        <v/>
      </c>
      <c r="X279" t="s">
        <v>1150</v>
      </c>
      <c r="Y279" t="s">
        <v>1150</v>
      </c>
    </row>
    <row r="280" spans="1:25" x14ac:dyDescent="0.2">
      <c r="A280" t="s">
        <v>243</v>
      </c>
      <c r="B280">
        <v>280</v>
      </c>
      <c r="E280" t="str">
        <f t="shared" si="9"/>
        <v>INSERT INTO clientes (nombre_comercial, estatus, created_at, updated_at, id_admin, id_estrategia, logo) values ('DE DETTAGGLIO EVENTOS','1','2018-01-03 11:10:27','2018-01-03 11:10:27','1','1', 'cliente.png');</v>
      </c>
      <c r="F280" t="s">
        <v>9674</v>
      </c>
      <c r="W280" t="str">
        <f t="shared" si="8"/>
        <v/>
      </c>
      <c r="X280" t="s">
        <v>1150</v>
      </c>
      <c r="Y280" t="s">
        <v>1150</v>
      </c>
    </row>
    <row r="281" spans="1:25" x14ac:dyDescent="0.2">
      <c r="A281" t="s">
        <v>244</v>
      </c>
      <c r="B281">
        <v>281</v>
      </c>
      <c r="E281" t="str">
        <f t="shared" si="9"/>
        <v>INSERT INTO clientes (nombre_comercial, estatus, created_at, updated_at, id_admin, id_estrategia, logo) values ('DECO FLOR','1','2018-01-03 11:10:27','2018-01-03 11:10:27','1','1', 'cliente.png');</v>
      </c>
      <c r="F281" t="s">
        <v>9675</v>
      </c>
      <c r="W281" t="str">
        <f t="shared" si="8"/>
        <v/>
      </c>
      <c r="X281" t="s">
        <v>1150</v>
      </c>
      <c r="Y281" t="s">
        <v>1150</v>
      </c>
    </row>
    <row r="282" spans="1:25" x14ac:dyDescent="0.2">
      <c r="A282" t="s">
        <v>1641</v>
      </c>
      <c r="B282">
        <v>282</v>
      </c>
      <c r="E282" t="str">
        <f t="shared" si="9"/>
        <v>INSERT INTO clientes (nombre_comercial, estatus, created_at, updated_at, id_admin, id_estrategia, logo) values ('DECORACIONES BEL-ART','1','2018-01-03 11:10:27','2018-01-03 11:10:27','1','1', 'cliente.png');</v>
      </c>
      <c r="F282" t="s">
        <v>9676</v>
      </c>
      <c r="W282" t="str">
        <f t="shared" si="8"/>
        <v/>
      </c>
      <c r="X282" t="s">
        <v>1150</v>
      </c>
      <c r="Y282" t="s">
        <v>1150</v>
      </c>
    </row>
    <row r="283" spans="1:25" x14ac:dyDescent="0.2">
      <c r="A283" t="s">
        <v>245</v>
      </c>
      <c r="B283">
        <v>283</v>
      </c>
      <c r="E283" t="str">
        <f t="shared" si="9"/>
        <v>INSERT INTO clientes (nombre_comercial, estatus, created_at, updated_at, id_admin, id_estrategia, logo) values ('DECORMEX','1','2018-01-03 11:10:27','2018-01-03 11:10:27','1','1', 'cliente.png');</v>
      </c>
      <c r="F283" t="s">
        <v>9677</v>
      </c>
      <c r="W283" t="str">
        <f t="shared" si="8"/>
        <v/>
      </c>
      <c r="X283" t="s">
        <v>1150</v>
      </c>
      <c r="Y283" t="s">
        <v>1150</v>
      </c>
    </row>
    <row r="284" spans="1:25" x14ac:dyDescent="0.2">
      <c r="A284" t="s">
        <v>1112</v>
      </c>
      <c r="B284">
        <v>284</v>
      </c>
      <c r="E284" t="str">
        <f t="shared" si="9"/>
        <v>INSERT INTO clientes (nombre_comercial, estatus, created_at, updated_at, id_admin, id_estrategia, logo) values ('DEGA DE CHIHUAHUA','1','2018-01-03 11:10:27','2018-01-03 11:10:27','1','1', 'cliente.png');</v>
      </c>
      <c r="F284" t="s">
        <v>9678</v>
      </c>
      <c r="W284" t="str">
        <f t="shared" si="8"/>
        <v/>
      </c>
      <c r="X284" t="s">
        <v>1150</v>
      </c>
      <c r="Y284" t="s">
        <v>1150</v>
      </c>
    </row>
    <row r="285" spans="1:25" x14ac:dyDescent="0.2">
      <c r="A285" t="s">
        <v>246</v>
      </c>
      <c r="B285">
        <v>285</v>
      </c>
      <c r="E285" t="str">
        <f t="shared" si="9"/>
        <v>INSERT INTO clientes (nombre_comercial, estatus, created_at, updated_at, id_admin, id_estrategia, logo) values ('DEL CAMPO','1','2018-01-03 11:10:27','2018-01-03 11:10:27','1','1', 'cliente.png');</v>
      </c>
      <c r="F285" t="s">
        <v>9679</v>
      </c>
      <c r="W285" t="str">
        <f t="shared" si="8"/>
        <v/>
      </c>
      <c r="X285" t="s">
        <v>1150</v>
      </c>
      <c r="Y285" t="s">
        <v>1150</v>
      </c>
    </row>
    <row r="286" spans="1:25" x14ac:dyDescent="0.2">
      <c r="A286" t="s">
        <v>247</v>
      </c>
      <c r="B286">
        <v>286</v>
      </c>
      <c r="E286" t="str">
        <f t="shared" si="9"/>
        <v>INSERT INTO clientes (nombre_comercial, estatus, created_at, updated_at, id_admin, id_estrategia, logo) values ('DELAT','1','2018-01-03 11:10:27','2018-01-03 11:10:27','1','1', 'cliente.png');</v>
      </c>
      <c r="F286" t="s">
        <v>9680</v>
      </c>
      <c r="W286" t="str">
        <f t="shared" si="8"/>
        <v/>
      </c>
      <c r="X286" t="s">
        <v>1150</v>
      </c>
      <c r="Y286" t="s">
        <v>1150</v>
      </c>
    </row>
    <row r="287" spans="1:25" x14ac:dyDescent="0.2">
      <c r="A287" t="s">
        <v>248</v>
      </c>
      <c r="B287">
        <v>287</v>
      </c>
      <c r="E287" t="str">
        <f t="shared" si="9"/>
        <v>INSERT INTO clientes (nombre_comercial, estatus, created_at, updated_at, id_admin, id_estrategia, logo) values ('DELI BURGER','1','2018-01-03 11:10:27','2018-01-03 11:10:27','1','1', 'cliente.png');</v>
      </c>
      <c r="F287" t="s">
        <v>9681</v>
      </c>
      <c r="W287" t="str">
        <f t="shared" si="8"/>
        <v/>
      </c>
      <c r="X287" t="s">
        <v>1150</v>
      </c>
      <c r="Y287" t="s">
        <v>1150</v>
      </c>
    </row>
    <row r="288" spans="1:25" x14ac:dyDescent="0.2">
      <c r="A288" t="s">
        <v>249</v>
      </c>
      <c r="B288">
        <v>288</v>
      </c>
      <c r="E288" t="str">
        <f t="shared" si="9"/>
        <v>INSERT INTO clientes (nombre_comercial, estatus, created_at, updated_at, id_admin, id_estrategia, logo) values ('DELICHURROS','1','2018-01-03 11:10:27','2018-01-03 11:10:27','1','1', 'cliente.png');</v>
      </c>
      <c r="F288" t="s">
        <v>9682</v>
      </c>
      <c r="W288" t="str">
        <f t="shared" si="8"/>
        <v/>
      </c>
      <c r="X288" t="s">
        <v>1150</v>
      </c>
      <c r="Y288" t="s">
        <v>1150</v>
      </c>
    </row>
    <row r="289" spans="1:25" x14ac:dyDescent="0.2">
      <c r="A289" t="s">
        <v>7139</v>
      </c>
      <c r="B289">
        <v>289</v>
      </c>
      <c r="E289" t="str">
        <f t="shared" si="9"/>
        <v>INSERT INTO clientes (nombre_comercial, estatus, created_at, updated_at, id_admin, id_estrategia, logo) values ('DEMANDAS LABORALES PYMES','1','2018-01-03 11:10:27','2018-01-03 11:10:27','1','1', 'cliente.png');</v>
      </c>
      <c r="F289" t="s">
        <v>9683</v>
      </c>
      <c r="W289" t="str">
        <f t="shared" si="8"/>
        <v/>
      </c>
      <c r="X289" t="s">
        <v>1150</v>
      </c>
      <c r="Y289" t="s">
        <v>1150</v>
      </c>
    </row>
    <row r="290" spans="1:25" x14ac:dyDescent="0.2">
      <c r="A290" t="s">
        <v>250</v>
      </c>
      <c r="B290">
        <v>290</v>
      </c>
      <c r="E290" t="str">
        <f t="shared" si="9"/>
        <v>INSERT INTO clientes (nombre_comercial, estatus, created_at, updated_at, id_admin, id_estrategia, logo) values ('DENTAL FAVELA','1','2018-01-03 11:10:27','2018-01-03 11:10:27','1','1', 'cliente.png');</v>
      </c>
      <c r="F290" t="s">
        <v>9684</v>
      </c>
      <c r="W290" t="str">
        <f t="shared" si="8"/>
        <v/>
      </c>
      <c r="X290" t="s">
        <v>1150</v>
      </c>
      <c r="Y290" t="s">
        <v>1150</v>
      </c>
    </row>
    <row r="291" spans="1:25" x14ac:dyDescent="0.2">
      <c r="A291" t="s">
        <v>251</v>
      </c>
      <c r="B291">
        <v>291</v>
      </c>
      <c r="E291" t="str">
        <f t="shared" si="9"/>
        <v>INSERT INTO clientes (nombre_comercial, estatus, created_at, updated_at, id_admin, id_estrategia, logo) values ('DENTEC','1','2018-01-03 11:10:27','2018-01-03 11:10:27','1','1', 'cliente.png');</v>
      </c>
      <c r="F291" t="s">
        <v>9685</v>
      </c>
      <c r="W291" t="str">
        <f t="shared" si="8"/>
        <v/>
      </c>
      <c r="X291" t="s">
        <v>1150</v>
      </c>
      <c r="Y291" t="s">
        <v>1150</v>
      </c>
    </row>
    <row r="292" spans="1:25" x14ac:dyDescent="0.2">
      <c r="A292" t="s">
        <v>252</v>
      </c>
      <c r="B292">
        <v>292</v>
      </c>
      <c r="E292" t="str">
        <f t="shared" si="9"/>
        <v>INSERT INTO clientes (nombre_comercial, estatus, created_at, updated_at, id_admin, id_estrategia, logo) values ('DEPORTIVAS EUROSPORT','1','2018-01-03 11:10:27','2018-01-03 11:10:27','1','1', 'cliente.png');</v>
      </c>
      <c r="F292" t="s">
        <v>9686</v>
      </c>
      <c r="W292" t="str">
        <f t="shared" si="8"/>
        <v/>
      </c>
      <c r="X292" t="s">
        <v>1150</v>
      </c>
      <c r="Y292" t="s">
        <v>1150</v>
      </c>
    </row>
    <row r="293" spans="1:25" x14ac:dyDescent="0.2">
      <c r="A293" t="s">
        <v>253</v>
      </c>
      <c r="B293">
        <v>293</v>
      </c>
      <c r="E293" t="str">
        <f t="shared" si="9"/>
        <v>INSERT INTO clientes (nombre_comercial, estatus, created_at, updated_at, id_admin, id_estrategia, logo) values ('DGI ESTUDIO CREATIVO','1','2018-01-03 11:10:27','2018-01-03 11:10:27','1','1', 'cliente.png');</v>
      </c>
      <c r="F293" t="s">
        <v>9687</v>
      </c>
      <c r="W293" t="str">
        <f t="shared" si="8"/>
        <v/>
      </c>
      <c r="X293" t="s">
        <v>1150</v>
      </c>
      <c r="Y293" t="s">
        <v>1150</v>
      </c>
    </row>
    <row r="294" spans="1:25" x14ac:dyDescent="0.2">
      <c r="A294" t="s">
        <v>254</v>
      </c>
      <c r="B294">
        <v>294</v>
      </c>
      <c r="E294" t="str">
        <f t="shared" si="9"/>
        <v>INSERT INTO clientes (nombre_comercial, estatus, created_at, updated_at, id_admin, id_estrategia, logo) values ('DGM ALINEACIONES PROFESIONALES','1','2018-01-03 11:10:27','2018-01-03 11:10:27','1','1', 'cliente.png');</v>
      </c>
      <c r="F294" t="s">
        <v>9688</v>
      </c>
      <c r="W294" t="str">
        <f t="shared" si="8"/>
        <v/>
      </c>
      <c r="X294" t="s">
        <v>1150</v>
      </c>
      <c r="Y294" t="s">
        <v>1150</v>
      </c>
    </row>
    <row r="295" spans="1:25" x14ac:dyDescent="0.2">
      <c r="A295" t="s">
        <v>255</v>
      </c>
      <c r="B295">
        <v>295</v>
      </c>
      <c r="E295" t="str">
        <f t="shared" si="9"/>
        <v>INSERT INTO clientes (nombre_comercial, estatus, created_at, updated_at, id_admin, id_estrategia, logo) values ('DHM DOMINGUEZ HERRAMIENTAS','1','2018-01-03 11:10:27','2018-01-03 11:10:27','1','1', 'cliente.png');</v>
      </c>
      <c r="F295" t="s">
        <v>9689</v>
      </c>
      <c r="W295" t="str">
        <f t="shared" si="8"/>
        <v/>
      </c>
      <c r="X295" t="s">
        <v>1150</v>
      </c>
      <c r="Y295" t="s">
        <v>1150</v>
      </c>
    </row>
    <row r="296" spans="1:25" x14ac:dyDescent="0.2">
      <c r="A296" t="s">
        <v>256</v>
      </c>
      <c r="B296">
        <v>296</v>
      </c>
      <c r="E296" t="str">
        <f t="shared" si="9"/>
        <v>INSERT INTO clientes (nombre_comercial, estatus, created_at, updated_at, id_admin, id_estrategia, logo) values ('DHP HERRAMIENTAS PORTATILES','1','2018-01-03 11:10:27','2018-01-03 11:10:27','1','1', 'cliente.png');</v>
      </c>
      <c r="F296" t="s">
        <v>9690</v>
      </c>
      <c r="W296" t="str">
        <f t="shared" si="8"/>
        <v/>
      </c>
      <c r="X296" t="s">
        <v>1150</v>
      </c>
      <c r="Y296" t="s">
        <v>1150</v>
      </c>
    </row>
    <row r="297" spans="1:25" x14ac:dyDescent="0.2">
      <c r="A297" t="s">
        <v>257</v>
      </c>
      <c r="B297">
        <v>297</v>
      </c>
      <c r="E297" t="str">
        <f t="shared" si="9"/>
        <v>INSERT INTO clientes (nombre_comercial, estatus, created_at, updated_at, id_admin, id_estrategia, logo) values ('DIELCOM','1','2018-01-03 11:10:27','2018-01-03 11:10:27','1','1', 'cliente.png');</v>
      </c>
      <c r="F297" t="s">
        <v>9691</v>
      </c>
      <c r="W297" t="str">
        <f t="shared" si="8"/>
        <v/>
      </c>
      <c r="X297" t="s">
        <v>1150</v>
      </c>
      <c r="Y297" t="s">
        <v>1150</v>
      </c>
    </row>
    <row r="298" spans="1:25" x14ac:dyDescent="0.2">
      <c r="A298" t="s">
        <v>1618</v>
      </c>
      <c r="B298">
        <v>298</v>
      </c>
      <c r="E298" t="str">
        <f t="shared" si="9"/>
        <v>INSERT INTO clientes (nombre_comercial, estatus, created_at, updated_at, id_admin, id_estrategia, logo) values ('DIESEL INDUSTRIAL','1','2018-01-03 11:10:27','2018-01-03 11:10:27','1','1', 'cliente.png');</v>
      </c>
      <c r="F298" t="s">
        <v>9692</v>
      </c>
      <c r="W298" t="str">
        <f t="shared" si="8"/>
        <v/>
      </c>
      <c r="X298" t="s">
        <v>1150</v>
      </c>
      <c r="Y298" t="s">
        <v>1150</v>
      </c>
    </row>
    <row r="299" spans="1:25" x14ac:dyDescent="0.2">
      <c r="A299" t="s">
        <v>258</v>
      </c>
      <c r="B299">
        <v>299</v>
      </c>
      <c r="E299" t="str">
        <f t="shared" si="9"/>
        <v>INSERT INTO clientes (nombre_comercial, estatus, created_at, updated_at, id_admin, id_estrategia, logo) values ('DILEPOLLO','1','2018-01-03 11:10:27','2018-01-03 11:10:27','1','1', 'cliente.png');</v>
      </c>
      <c r="F299" t="s">
        <v>9693</v>
      </c>
      <c r="W299" t="str">
        <f t="shared" si="8"/>
        <v/>
      </c>
      <c r="X299" t="s">
        <v>1150</v>
      </c>
      <c r="Y299" t="s">
        <v>1150</v>
      </c>
    </row>
    <row r="300" spans="1:25" x14ac:dyDescent="0.2">
      <c r="A300" t="s">
        <v>259</v>
      </c>
      <c r="B300">
        <v>300</v>
      </c>
      <c r="E300" t="str">
        <f t="shared" si="9"/>
        <v>INSERT INTO clientes (nombre_comercial, estatus, created_at, updated_at, id_admin, id_estrategia, logo) values ('DIMAGI','1','2018-01-03 11:10:27','2018-01-03 11:10:27','1','1', 'cliente.png');</v>
      </c>
      <c r="F300" t="s">
        <v>9694</v>
      </c>
      <c r="W300" t="str">
        <f t="shared" si="8"/>
        <v/>
      </c>
      <c r="X300" t="s">
        <v>1150</v>
      </c>
      <c r="Y300" t="s">
        <v>1150</v>
      </c>
    </row>
    <row r="301" spans="1:25" x14ac:dyDescent="0.2">
      <c r="A301" t="s">
        <v>260</v>
      </c>
      <c r="B301">
        <v>301</v>
      </c>
      <c r="E301" t="str">
        <f t="shared" si="9"/>
        <v>INSERT INTO clientes (nombre_comercial, estatus, created_at, updated_at, id_admin, id_estrategia, logo) values ('DIMERLO','1','2018-01-03 11:10:27','2018-01-03 11:10:27','1','1', 'cliente.png');</v>
      </c>
      <c r="F301" t="s">
        <v>9695</v>
      </c>
      <c r="W301" t="str">
        <f t="shared" si="8"/>
        <v/>
      </c>
      <c r="X301" t="s">
        <v>1150</v>
      </c>
      <c r="Y301" t="s">
        <v>1150</v>
      </c>
    </row>
    <row r="302" spans="1:25" x14ac:dyDescent="0.2">
      <c r="A302" t="s">
        <v>261</v>
      </c>
      <c r="B302">
        <v>302</v>
      </c>
      <c r="E302" t="str">
        <f t="shared" si="9"/>
        <v>INSERT INTO clientes (nombre_comercial, estatus, created_at, updated_at, id_admin, id_estrategia, logo) values ('DINAMO FLETES Y SERVICIOS','1','2018-01-03 11:10:27','2018-01-03 11:10:27','1','1', 'cliente.png');</v>
      </c>
      <c r="F302" t="s">
        <v>9696</v>
      </c>
      <c r="W302" t="str">
        <f t="shared" si="8"/>
        <v/>
      </c>
      <c r="X302" t="s">
        <v>1150</v>
      </c>
      <c r="Y302" t="s">
        <v>1150</v>
      </c>
    </row>
    <row r="303" spans="1:25" x14ac:dyDescent="0.2">
      <c r="A303" t="s">
        <v>262</v>
      </c>
      <c r="B303">
        <v>303</v>
      </c>
      <c r="E303" t="str">
        <f t="shared" si="9"/>
        <v>INSERT INTO clientes (nombre_comercial, estatus, created_at, updated_at, id_admin, id_estrategia, logo) values ('DINOS RESTAURANT JUNIOR','1','2018-01-03 11:10:27','2018-01-03 11:10:27','1','1', 'cliente.png');</v>
      </c>
      <c r="F303" t="s">
        <v>9697</v>
      </c>
      <c r="W303" t="str">
        <f t="shared" si="8"/>
        <v/>
      </c>
      <c r="X303" t="s">
        <v>1150</v>
      </c>
      <c r="Y303" t="s">
        <v>1150</v>
      </c>
    </row>
    <row r="304" spans="1:25" x14ac:dyDescent="0.2">
      <c r="A304" t="s">
        <v>263</v>
      </c>
      <c r="B304">
        <v>304</v>
      </c>
      <c r="E304" t="str">
        <f t="shared" si="9"/>
        <v>INSERT INTO clientes (nombre_comercial, estatus, created_at, updated_at, id_admin, id_estrategia, logo) values ('DIODI DIAGNOSTICO ODONTOLOGICO DIGIITAL','1','2018-01-03 11:10:27','2018-01-03 11:10:27','1','1', 'cliente.png');</v>
      </c>
      <c r="F304" t="s">
        <v>9698</v>
      </c>
      <c r="W304" t="str">
        <f t="shared" si="8"/>
        <v/>
      </c>
      <c r="X304" t="s">
        <v>1150</v>
      </c>
      <c r="Y304" t="s">
        <v>1150</v>
      </c>
    </row>
    <row r="305" spans="1:25" x14ac:dyDescent="0.2">
      <c r="A305" t="s">
        <v>1113</v>
      </c>
      <c r="B305">
        <v>305</v>
      </c>
      <c r="E305" t="str">
        <f t="shared" si="9"/>
        <v>INSERT INTO clientes (nombre_comercial, estatus, created_at, updated_at, id_admin, id_estrategia, logo) values ('DIPACSA','1','2018-01-03 11:10:27','2018-01-03 11:10:27','1','1', 'cliente.png');</v>
      </c>
      <c r="F305" t="s">
        <v>9699</v>
      </c>
      <c r="W305" t="str">
        <f t="shared" si="8"/>
        <v/>
      </c>
      <c r="X305" t="s">
        <v>1150</v>
      </c>
      <c r="Y305" t="s">
        <v>1150</v>
      </c>
    </row>
    <row r="306" spans="1:25" x14ac:dyDescent="0.2">
      <c r="A306" t="s">
        <v>1552</v>
      </c>
      <c r="B306">
        <v>306</v>
      </c>
      <c r="E306" t="str">
        <f t="shared" si="9"/>
        <v>INSERT INTO clientes (nombre_comercial, estatus, created_at, updated_at, id_admin, id_estrategia, logo) values ('DIRA','1','2018-01-03 11:10:27','2018-01-03 11:10:27','1','1', 'cliente.png');</v>
      </c>
      <c r="F306" t="s">
        <v>9700</v>
      </c>
      <c r="W306" t="str">
        <f t="shared" si="8"/>
        <v/>
      </c>
      <c r="X306" t="s">
        <v>1150</v>
      </c>
      <c r="Y306" t="s">
        <v>1150</v>
      </c>
    </row>
    <row r="307" spans="1:25" x14ac:dyDescent="0.2">
      <c r="A307" t="s">
        <v>264</v>
      </c>
      <c r="B307">
        <v>307</v>
      </c>
      <c r="E307" t="str">
        <f t="shared" si="9"/>
        <v>INSERT INTO clientes (nombre_comercial, estatus, created_at, updated_at, id_admin, id_estrategia, logo) values ('DIRECTORIO EL COMERCIAL','1','2018-01-03 11:10:27','2018-01-03 11:10:27','1','1', 'cliente.png');</v>
      </c>
      <c r="F307" t="s">
        <v>9701</v>
      </c>
      <c r="W307" t="str">
        <f t="shared" si="8"/>
        <v/>
      </c>
      <c r="X307" t="s">
        <v>1150</v>
      </c>
      <c r="Y307" t="s">
        <v>1150</v>
      </c>
    </row>
    <row r="308" spans="1:25" x14ac:dyDescent="0.2">
      <c r="A308" t="s">
        <v>265</v>
      </c>
      <c r="B308">
        <v>308</v>
      </c>
      <c r="E308" t="str">
        <f t="shared" si="9"/>
        <v>INSERT INTO clientes (nombre_comercial, estatus, created_at, updated_at, id_admin, id_estrategia, logo) values ('DIS-FAR-H','1','2018-01-03 11:10:27','2018-01-03 11:10:27','1','1', 'cliente.png');</v>
      </c>
      <c r="F308" t="s">
        <v>9702</v>
      </c>
      <c r="W308" t="str">
        <f t="shared" si="8"/>
        <v/>
      </c>
      <c r="X308" t="s">
        <v>1150</v>
      </c>
      <c r="Y308" t="s">
        <v>1150</v>
      </c>
    </row>
    <row r="309" spans="1:25" x14ac:dyDescent="0.2">
      <c r="A309" t="s">
        <v>266</v>
      </c>
      <c r="B309">
        <v>309</v>
      </c>
      <c r="E309" t="str">
        <f t="shared" si="9"/>
        <v>INSERT INTO clientes (nombre_comercial, estatus, created_at, updated_at, id_admin, id_estrategia, logo) values ('DISFRAZZATE','1','2018-01-03 11:10:27','2018-01-03 11:10:27','1','1', 'cliente.png');</v>
      </c>
      <c r="F309" t="s">
        <v>9703</v>
      </c>
      <c r="W309" t="str">
        <f t="shared" si="8"/>
        <v/>
      </c>
      <c r="X309" t="s">
        <v>1150</v>
      </c>
      <c r="Y309" t="s">
        <v>1150</v>
      </c>
    </row>
    <row r="310" spans="1:25" x14ac:dyDescent="0.2">
      <c r="A310" t="s">
        <v>267</v>
      </c>
      <c r="B310">
        <v>310</v>
      </c>
      <c r="E310" t="str">
        <f t="shared" si="9"/>
        <v>INSERT INTO clientes (nombre_comercial, estatus, created_at, updated_at, id_admin, id_estrategia, logo) values ('DIVER SPLASH','1','2018-01-03 11:10:27','2018-01-03 11:10:27','1','1', 'cliente.png');</v>
      </c>
      <c r="F310" t="s">
        <v>9704</v>
      </c>
      <c r="W310" t="str">
        <f t="shared" si="8"/>
        <v/>
      </c>
      <c r="X310" t="s">
        <v>1150</v>
      </c>
      <c r="Y310" t="s">
        <v>1150</v>
      </c>
    </row>
    <row r="311" spans="1:25" x14ac:dyDescent="0.2">
      <c r="A311" t="s">
        <v>268</v>
      </c>
      <c r="B311">
        <v>311</v>
      </c>
      <c r="E311" t="str">
        <f t="shared" si="9"/>
        <v>INSERT INTO clientes (nombre_comercial, estatus, created_at, updated_at, id_admin, id_estrategia, logo) values ('DIVINE TOUCH VEL','1','2018-01-03 11:10:27','2018-01-03 11:10:27','1','1', 'cliente.png');</v>
      </c>
      <c r="F311" t="s">
        <v>9705</v>
      </c>
      <c r="W311" t="str">
        <f t="shared" si="8"/>
        <v/>
      </c>
      <c r="X311" t="s">
        <v>1150</v>
      </c>
      <c r="Y311" t="s">
        <v>1150</v>
      </c>
    </row>
    <row r="312" spans="1:25" x14ac:dyDescent="0.2">
      <c r="A312" t="s">
        <v>269</v>
      </c>
      <c r="B312">
        <v>312</v>
      </c>
      <c r="E312" t="str">
        <f t="shared" si="9"/>
        <v>INSERT INTO clientes (nombre_comercial, estatus, created_at, updated_at, id_admin, id_estrategia, logo) values ('DMI','1','2018-01-03 11:10:27','2018-01-03 11:10:27','1','1', 'cliente.png');</v>
      </c>
      <c r="F312" t="s">
        <v>9706</v>
      </c>
      <c r="W312" t="str">
        <f t="shared" si="8"/>
        <v/>
      </c>
      <c r="X312" t="s">
        <v>1150</v>
      </c>
      <c r="Y312" t="s">
        <v>1150</v>
      </c>
    </row>
    <row r="313" spans="1:25" x14ac:dyDescent="0.2">
      <c r="A313" t="s">
        <v>270</v>
      </c>
      <c r="B313">
        <v>313</v>
      </c>
      <c r="E313" t="str">
        <f t="shared" si="9"/>
        <v>INSERT INTO clientes (nombre_comercial, estatus, created_at, updated_at, id_admin, id_estrategia, logo) values ('DNT','1','2018-01-03 11:10:27','2018-01-03 11:10:27','1','1', 'cliente.png');</v>
      </c>
      <c r="F313" t="s">
        <v>9707</v>
      </c>
      <c r="W313" t="str">
        <f t="shared" si="8"/>
        <v/>
      </c>
      <c r="X313" t="s">
        <v>1150</v>
      </c>
      <c r="Y313" t="s">
        <v>1150</v>
      </c>
    </row>
    <row r="314" spans="1:25" x14ac:dyDescent="0.2">
      <c r="A314" t="s">
        <v>7017</v>
      </c>
      <c r="B314">
        <v>314</v>
      </c>
      <c r="E314" t="str">
        <f t="shared" si="9"/>
        <v>INSERT INTO clientes (nombre_comercial, estatus, created_at, updated_at, id_admin, id_estrategia, logo) values ('DOCUMENTOS PARA LA HISTORIA DE SONORA','1','2018-01-03 11:10:27','2018-01-03 11:10:27','1','1', 'cliente.png');</v>
      </c>
      <c r="F314" t="s">
        <v>9708</v>
      </c>
      <c r="W314" t="str">
        <f t="shared" si="8"/>
        <v/>
      </c>
      <c r="X314" t="s">
        <v>1150</v>
      </c>
      <c r="Y314" t="s">
        <v>1150</v>
      </c>
    </row>
    <row r="315" spans="1:25" x14ac:dyDescent="0.2">
      <c r="A315" t="s">
        <v>271</v>
      </c>
      <c r="B315">
        <v>315</v>
      </c>
      <c r="E315" t="str">
        <f t="shared" si="9"/>
        <v>INSERT INTO clientes (nombre_comercial, estatus, created_at, updated_at, id_admin, id_estrategia, logo) values ('DOGO KING','1','2018-01-03 11:10:27','2018-01-03 11:10:27','1','1', 'cliente.png');</v>
      </c>
      <c r="F315" t="s">
        <v>9709</v>
      </c>
      <c r="W315" t="str">
        <f t="shared" si="8"/>
        <v/>
      </c>
      <c r="X315" t="s">
        <v>1150</v>
      </c>
      <c r="Y315" t="s">
        <v>1150</v>
      </c>
    </row>
    <row r="316" spans="1:25" x14ac:dyDescent="0.2">
      <c r="A316" t="s">
        <v>273</v>
      </c>
      <c r="B316">
        <v>316</v>
      </c>
      <c r="E316" t="str">
        <f t="shared" si="9"/>
        <v>INSERT INTO clientes (nombre_comercial, estatus, created_at, updated_at, id_admin, id_estrategia, logo) values ('DOMOTICA ESPACIOS INTELIGENTES','1','2018-01-03 11:10:27','2018-01-03 11:10:27','1','1', 'cliente.png');</v>
      </c>
      <c r="F316" t="s">
        <v>9710</v>
      </c>
      <c r="W316" t="str">
        <f t="shared" si="8"/>
        <v/>
      </c>
      <c r="X316" t="s">
        <v>1150</v>
      </c>
      <c r="Y316" t="s">
        <v>1150</v>
      </c>
    </row>
    <row r="317" spans="1:25" x14ac:dyDescent="0.2">
      <c r="A317" t="s">
        <v>274</v>
      </c>
      <c r="B317">
        <v>317</v>
      </c>
      <c r="C317" s="2"/>
      <c r="E317" t="str">
        <f t="shared" si="9"/>
        <v>INSERT INTO clientes (nombre_comercial, estatus, created_at, updated_at, id_admin, id_estrategia, logo) values ('DON CABALLERO','1','2018-01-03 11:10:27','2018-01-03 11:10:27','1','1', 'cliente.png');</v>
      </c>
      <c r="F317" t="s">
        <v>9711</v>
      </c>
      <c r="W317" t="str">
        <f t="shared" si="8"/>
        <v/>
      </c>
      <c r="X317" t="s">
        <v>1150</v>
      </c>
      <c r="Y317" t="s">
        <v>1150</v>
      </c>
    </row>
    <row r="318" spans="1:25" x14ac:dyDescent="0.2">
      <c r="A318" t="s">
        <v>275</v>
      </c>
      <c r="B318">
        <v>318</v>
      </c>
      <c r="E318" t="str">
        <f t="shared" si="9"/>
        <v>INSERT INTO clientes (nombre_comercial, estatus, created_at, updated_at, id_admin, id_estrategia, logo) values ('DOÑA GELOS','1','2018-01-03 11:10:27','2018-01-03 11:10:27','1','1', 'cliente.png');</v>
      </c>
      <c r="F318" t="s">
        <v>9712</v>
      </c>
      <c r="W318" t="str">
        <f t="shared" si="8"/>
        <v/>
      </c>
      <c r="X318" t="s">
        <v>1150</v>
      </c>
      <c r="Y318" t="s">
        <v>1150</v>
      </c>
    </row>
    <row r="319" spans="1:25" x14ac:dyDescent="0.2">
      <c r="A319" t="s">
        <v>278</v>
      </c>
      <c r="B319">
        <v>319</v>
      </c>
      <c r="E319" t="str">
        <f t="shared" si="9"/>
        <v>INSERT INTO clientes (nombre_comercial, estatus, created_at, updated_at, id_admin, id_estrategia, logo) values ('DORA´S','1','2018-01-03 11:10:27','2018-01-03 11:10:27','1','1', 'cliente.png');</v>
      </c>
      <c r="F319" t="s">
        <v>9713</v>
      </c>
      <c r="W319" t="str">
        <f t="shared" si="8"/>
        <v/>
      </c>
      <c r="X319" t="s">
        <v>1150</v>
      </c>
      <c r="Y319" t="s">
        <v>1150</v>
      </c>
    </row>
    <row r="320" spans="1:25" x14ac:dyDescent="0.2">
      <c r="A320" t="s">
        <v>279</v>
      </c>
      <c r="B320">
        <v>320</v>
      </c>
      <c r="E320" t="str">
        <f t="shared" si="9"/>
        <v>INSERT INTO clientes (nombre_comercial, estatus, created_at, updated_at, id_admin, id_estrategia, logo) values ('DORADOS DE CHIHUAHUA','1','2018-01-03 11:10:27','2018-01-03 11:10:27','1','1', 'cliente.png');</v>
      </c>
      <c r="F320" t="s">
        <v>9714</v>
      </c>
      <c r="W320" t="str">
        <f t="shared" si="8"/>
        <v/>
      </c>
      <c r="X320" t="s">
        <v>1150</v>
      </c>
      <c r="Y320" t="s">
        <v>1150</v>
      </c>
    </row>
    <row r="321" spans="1:25" x14ac:dyDescent="0.2">
      <c r="A321" t="s">
        <v>281</v>
      </c>
      <c r="B321">
        <v>321</v>
      </c>
      <c r="E321" t="str">
        <f t="shared" si="9"/>
        <v>INSERT INTO clientes (nombre_comercial, estatus, created_at, updated_at, id_admin, id_estrategia, logo) values ('DRAGON IMPERIAL LONG KONG','1','2018-01-03 11:10:27','2018-01-03 11:10:27','1','1', 'cliente.png');</v>
      </c>
      <c r="F321" t="s">
        <v>9715</v>
      </c>
      <c r="W321" t="str">
        <f t="shared" si="8"/>
        <v/>
      </c>
      <c r="X321" t="s">
        <v>1150</v>
      </c>
      <c r="Y321" t="s">
        <v>1150</v>
      </c>
    </row>
    <row r="322" spans="1:25" x14ac:dyDescent="0.2">
      <c r="A322" t="s">
        <v>282</v>
      </c>
      <c r="B322">
        <v>322</v>
      </c>
      <c r="E322" t="str">
        <f t="shared" si="9"/>
        <v>INSERT INTO clientes (nombre_comercial, estatus, created_at, updated_at, id_admin, id_estrategia, logo) values ('DREAM HAIR','1','2018-01-03 11:10:27','2018-01-03 11:10:27','1','1', 'cliente.png');</v>
      </c>
      <c r="F322" t="s">
        <v>9716</v>
      </c>
      <c r="W322" t="str">
        <f t="shared" ref="W322:W385" si="10">IF(C322="","",CONCATENATE($W$1,C322,"','1','2018-01-10 11:10:27','2018-01-10 11:10:27','2','",B322,"');"))</f>
        <v/>
      </c>
      <c r="X322" t="s">
        <v>1150</v>
      </c>
      <c r="Y322" t="s">
        <v>1150</v>
      </c>
    </row>
    <row r="323" spans="1:25" x14ac:dyDescent="0.2">
      <c r="A323" t="s">
        <v>1529</v>
      </c>
      <c r="B323">
        <v>323</v>
      </c>
      <c r="E323" t="str">
        <f t="shared" ref="E323:E386" si="11">IF(A323="","",CONCATENATE($E$1,A323,"','1','2018-01-03 11:10:27','2018-01-03 11:10:27','1','1', 'cliente.png');"))</f>
        <v>INSERT INTO clientes (nombre_comercial, estatus, created_at, updated_at, id_admin, id_estrategia, logo) values ('DRISA Y FINSA','1','2018-01-03 11:10:27','2018-01-03 11:10:27','1','1', 'cliente.png');</v>
      </c>
      <c r="F323" t="s">
        <v>9717</v>
      </c>
      <c r="W323" t="str">
        <f t="shared" si="10"/>
        <v/>
      </c>
      <c r="X323" t="s">
        <v>1150</v>
      </c>
      <c r="Y323" t="s">
        <v>1150</v>
      </c>
    </row>
    <row r="324" spans="1:25" x14ac:dyDescent="0.2">
      <c r="A324" t="s">
        <v>283</v>
      </c>
      <c r="B324">
        <v>324</v>
      </c>
      <c r="E324" t="str">
        <f t="shared" si="11"/>
        <v>INSERT INTO clientes (nombre_comercial, estatus, created_at, updated_at, id_admin, id_estrategia, logo) values ('DSO CORPORATIVO','1','2018-01-03 11:10:27','2018-01-03 11:10:27','1','1', 'cliente.png');</v>
      </c>
      <c r="F324" t="s">
        <v>9718</v>
      </c>
      <c r="W324" t="str">
        <f t="shared" si="10"/>
        <v/>
      </c>
      <c r="X324" t="s">
        <v>1150</v>
      </c>
      <c r="Y324" t="s">
        <v>1150</v>
      </c>
    </row>
    <row r="325" spans="1:25" x14ac:dyDescent="0.2">
      <c r="A325" t="s">
        <v>284</v>
      </c>
      <c r="B325">
        <v>325</v>
      </c>
      <c r="E325" t="str">
        <f t="shared" si="11"/>
        <v>INSERT INTO clientes (nombre_comercial, estatus, created_at, updated_at, id_admin, id_estrategia, logo) values ('DU GOUT','1','2018-01-03 11:10:27','2018-01-03 11:10:27','1','1', 'cliente.png');</v>
      </c>
      <c r="F325" t="s">
        <v>9719</v>
      </c>
      <c r="W325" t="str">
        <f t="shared" si="10"/>
        <v/>
      </c>
      <c r="X325" t="s">
        <v>1150</v>
      </c>
      <c r="Y325" t="s">
        <v>1150</v>
      </c>
    </row>
    <row r="326" spans="1:25" x14ac:dyDescent="0.2">
      <c r="A326" t="s">
        <v>1589</v>
      </c>
      <c r="B326">
        <v>326</v>
      </c>
      <c r="E326" t="str">
        <f t="shared" si="11"/>
        <v>INSERT INTO clientes (nombre_comercial, estatus, created_at, updated_at, id_admin, id_estrategia, logo) values ('DYNAMIC DISPLAY','1','2018-01-03 11:10:27','2018-01-03 11:10:27','1','1', 'cliente.png');</v>
      </c>
      <c r="F326" t="s">
        <v>9720</v>
      </c>
      <c r="W326" t="str">
        <f t="shared" si="10"/>
        <v/>
      </c>
      <c r="X326" t="s">
        <v>1150</v>
      </c>
      <c r="Y326" t="s">
        <v>1150</v>
      </c>
    </row>
    <row r="327" spans="1:25" x14ac:dyDescent="0.2">
      <c r="A327" t="s">
        <v>1675</v>
      </c>
      <c r="B327">
        <v>327</v>
      </c>
      <c r="E327" t="str">
        <f t="shared" si="11"/>
        <v>INSERT INTO clientes (nombre_comercial, estatus, created_at, updated_at, id_admin, id_estrategia, logo) values ('DYNAMO FLETES Y SERVICIOS','1','2018-01-03 11:10:27','2018-01-03 11:10:27','1','1', 'cliente.png');</v>
      </c>
      <c r="F327" t="s">
        <v>9721</v>
      </c>
      <c r="W327" t="str">
        <f t="shared" si="10"/>
        <v/>
      </c>
      <c r="X327" t="s">
        <v>1150</v>
      </c>
      <c r="Y327" t="s">
        <v>1150</v>
      </c>
    </row>
    <row r="328" spans="1:25" x14ac:dyDescent="0.2">
      <c r="A328" t="s">
        <v>286</v>
      </c>
      <c r="B328">
        <v>328</v>
      </c>
      <c r="E328" t="str">
        <f t="shared" si="11"/>
        <v>INSERT INTO clientes (nombre_comercial, estatus, created_at, updated_at, id_admin, id_estrategia, logo) values ('ECO FUMIGACIONES ECOLOGICAS','1','2018-01-03 11:10:27','2018-01-03 11:10:27','1','1', 'cliente.png');</v>
      </c>
      <c r="F328" t="s">
        <v>9722</v>
      </c>
      <c r="W328" t="str">
        <f t="shared" si="10"/>
        <v/>
      </c>
      <c r="X328" t="s">
        <v>1150</v>
      </c>
      <c r="Y328" t="s">
        <v>1150</v>
      </c>
    </row>
    <row r="329" spans="1:25" x14ac:dyDescent="0.2">
      <c r="A329" t="s">
        <v>287</v>
      </c>
      <c r="B329">
        <v>329</v>
      </c>
      <c r="E329" t="str">
        <f t="shared" si="11"/>
        <v>INSERT INTO clientes (nombre_comercial, estatus, created_at, updated_at, id_admin, id_estrategia, logo) values ('ECO SANITARIOS','1','2018-01-03 11:10:27','2018-01-03 11:10:27','1','1', 'cliente.png');</v>
      </c>
      <c r="F329" t="s">
        <v>9723</v>
      </c>
      <c r="W329" t="str">
        <f t="shared" si="10"/>
        <v/>
      </c>
      <c r="X329" t="s">
        <v>1150</v>
      </c>
      <c r="Y329" t="s">
        <v>1150</v>
      </c>
    </row>
    <row r="330" spans="1:25" x14ac:dyDescent="0.2">
      <c r="A330" t="s">
        <v>289</v>
      </c>
      <c r="B330">
        <v>330</v>
      </c>
      <c r="E330" t="str">
        <f t="shared" si="11"/>
        <v>INSERT INTO clientes (nombre_comercial, estatus, created_at, updated_at, id_admin, id_estrategia, logo) values ('ECOMILED','1','2018-01-03 11:10:27','2018-01-03 11:10:27','1','1', 'cliente.png');</v>
      </c>
      <c r="F330" t="s">
        <v>9724</v>
      </c>
      <c r="W330" t="str">
        <f t="shared" si="10"/>
        <v/>
      </c>
      <c r="X330" t="s">
        <v>1150</v>
      </c>
      <c r="Y330" t="s">
        <v>1150</v>
      </c>
    </row>
    <row r="331" spans="1:25" x14ac:dyDescent="0.2">
      <c r="A331" t="s">
        <v>290</v>
      </c>
      <c r="B331">
        <v>331</v>
      </c>
      <c r="E331" t="str">
        <f t="shared" si="11"/>
        <v>INSERT INTO clientes (nombre_comercial, estatus, created_at, updated_at, id_admin, id_estrategia, logo) values ('ECONOLLANTAS','1','2018-01-03 11:10:27','2018-01-03 11:10:27','1','1', 'cliente.png');</v>
      </c>
      <c r="F331" t="s">
        <v>9725</v>
      </c>
      <c r="W331" t="str">
        <f t="shared" si="10"/>
        <v/>
      </c>
      <c r="X331" t="s">
        <v>1150</v>
      </c>
      <c r="Y331" t="s">
        <v>1150</v>
      </c>
    </row>
    <row r="332" spans="1:25" x14ac:dyDescent="0.2">
      <c r="A332" t="s">
        <v>291</v>
      </c>
      <c r="B332">
        <v>332</v>
      </c>
      <c r="E332" t="str">
        <f t="shared" si="11"/>
        <v>INSERT INTO clientes (nombre_comercial, estatus, created_at, updated_at, id_admin, id_estrategia, logo) values ('ECONOMIZADOR DE GASOLINA','1','2018-01-03 11:10:27','2018-01-03 11:10:27','1','1', 'cliente.png');</v>
      </c>
      <c r="F332" t="s">
        <v>9726</v>
      </c>
      <c r="W332" t="str">
        <f t="shared" si="10"/>
        <v/>
      </c>
      <c r="X332" t="s">
        <v>1150</v>
      </c>
      <c r="Y332" t="s">
        <v>1150</v>
      </c>
    </row>
    <row r="333" spans="1:25" x14ac:dyDescent="0.2">
      <c r="A333" t="s">
        <v>292</v>
      </c>
      <c r="B333">
        <v>333</v>
      </c>
      <c r="E333" t="str">
        <f t="shared" si="11"/>
        <v>INSERT INTO clientes (nombre_comercial, estatus, created_at, updated_at, id_admin, id_estrategia, logo) values ('ECOTECH','1','2018-01-03 11:10:27','2018-01-03 11:10:27','1','1', 'cliente.png');</v>
      </c>
      <c r="F333" t="s">
        <v>9727</v>
      </c>
      <c r="W333" t="str">
        <f t="shared" si="10"/>
        <v/>
      </c>
      <c r="X333" t="s">
        <v>1150</v>
      </c>
      <c r="Y333" t="s">
        <v>1150</v>
      </c>
    </row>
    <row r="334" spans="1:25" x14ac:dyDescent="0.2">
      <c r="A334" t="s">
        <v>293</v>
      </c>
      <c r="B334">
        <v>334</v>
      </c>
      <c r="E334" t="str">
        <f t="shared" si="11"/>
        <v>INSERT INTO clientes (nombre_comercial, estatus, created_at, updated_at, id_admin, id_estrategia, logo) values ('EDUROBOTICA','1','2018-01-03 11:10:27','2018-01-03 11:10:27','1','1', 'cliente.png');</v>
      </c>
      <c r="F334" t="s">
        <v>9728</v>
      </c>
      <c r="W334" t="str">
        <f t="shared" si="10"/>
        <v/>
      </c>
      <c r="X334" t="s">
        <v>1150</v>
      </c>
      <c r="Y334" t="s">
        <v>1150</v>
      </c>
    </row>
    <row r="335" spans="1:25" x14ac:dyDescent="0.2">
      <c r="A335" t="s">
        <v>294</v>
      </c>
      <c r="B335">
        <v>335</v>
      </c>
      <c r="E335" t="str">
        <f t="shared" si="11"/>
        <v>INSERT INTO clientes (nombre_comercial, estatus, created_at, updated_at, id_admin, id_estrategia, logo) values ('EHRLICH LABORATORIOS','1','2018-01-03 11:10:27','2018-01-03 11:10:27','1','1', 'cliente.png');</v>
      </c>
      <c r="F335" t="s">
        <v>9729</v>
      </c>
      <c r="W335" t="str">
        <f t="shared" si="10"/>
        <v/>
      </c>
      <c r="X335" t="s">
        <v>1150</v>
      </c>
      <c r="Y335" t="s">
        <v>1150</v>
      </c>
    </row>
    <row r="336" spans="1:25" x14ac:dyDescent="0.2">
      <c r="A336" t="s">
        <v>295</v>
      </c>
      <c r="B336">
        <v>336</v>
      </c>
      <c r="E336" t="str">
        <f t="shared" si="11"/>
        <v>INSERT INTO clientes (nombre_comercial, estatus, created_at, updated_at, id_admin, id_estrategia, logo) values ('EKKCERO','1','2018-01-03 11:10:27','2018-01-03 11:10:27','1','1', 'cliente.png');</v>
      </c>
      <c r="F336" t="s">
        <v>9730</v>
      </c>
      <c r="W336" t="str">
        <f t="shared" si="10"/>
        <v/>
      </c>
      <c r="X336" t="s">
        <v>1150</v>
      </c>
      <c r="Y336" t="s">
        <v>1150</v>
      </c>
    </row>
    <row r="337" spans="1:25" x14ac:dyDescent="0.2">
      <c r="A337" t="s">
        <v>296</v>
      </c>
      <c r="B337">
        <v>337</v>
      </c>
      <c r="E337" t="str">
        <f t="shared" si="11"/>
        <v>INSERT INTO clientes (nombre_comercial, estatus, created_at, updated_at, id_admin, id_estrategia, logo) values ('EL 34','1','2018-01-03 11:10:27','2018-01-03 11:10:27','1','1', 'cliente.png');</v>
      </c>
      <c r="F337" t="s">
        <v>9731</v>
      </c>
      <c r="W337" t="str">
        <f t="shared" si="10"/>
        <v/>
      </c>
      <c r="X337" t="s">
        <v>1150</v>
      </c>
      <c r="Y337" t="s">
        <v>1150</v>
      </c>
    </row>
    <row r="338" spans="1:25" x14ac:dyDescent="0.2">
      <c r="A338" t="s">
        <v>297</v>
      </c>
      <c r="B338">
        <v>338</v>
      </c>
      <c r="E338" t="str">
        <f t="shared" si="11"/>
        <v>INSERT INTO clientes (nombre_comercial, estatus, created_at, updated_at, id_admin, id_estrategia, logo) values ('EL ARCANGEL DE LA SALUD','1','2018-01-03 11:10:27','2018-01-03 11:10:27','1','1', 'cliente.png');</v>
      </c>
      <c r="F338" t="s">
        <v>9732</v>
      </c>
      <c r="W338" t="str">
        <f t="shared" si="10"/>
        <v/>
      </c>
      <c r="X338" t="s">
        <v>1150</v>
      </c>
      <c r="Y338" t="s">
        <v>1150</v>
      </c>
    </row>
    <row r="339" spans="1:25" x14ac:dyDescent="0.2">
      <c r="A339" t="s">
        <v>298</v>
      </c>
      <c r="B339">
        <v>339</v>
      </c>
      <c r="E339" t="str">
        <f t="shared" si="11"/>
        <v>INSERT INTO clientes (nombre_comercial, estatus, created_at, updated_at, id_admin, id_estrategia, logo) values ('EL CAMPIRANO','1','2018-01-03 11:10:27','2018-01-03 11:10:27','1','1', 'cliente.png');</v>
      </c>
      <c r="F339" t="s">
        <v>9733</v>
      </c>
      <c r="W339" t="str">
        <f t="shared" si="10"/>
        <v/>
      </c>
      <c r="X339" t="s">
        <v>1150</v>
      </c>
      <c r="Y339" t="s">
        <v>1150</v>
      </c>
    </row>
    <row r="340" spans="1:25" x14ac:dyDescent="0.2">
      <c r="A340" t="s">
        <v>299</v>
      </c>
      <c r="B340">
        <v>340</v>
      </c>
      <c r="E340" t="str">
        <f t="shared" si="11"/>
        <v>INSERT INTO clientes (nombre_comercial, estatus, created_at, updated_at, id_admin, id_estrategia, logo) values ('EL CANIJO','1','2018-01-03 11:10:27','2018-01-03 11:10:27','1','1', 'cliente.png');</v>
      </c>
      <c r="F340" t="s">
        <v>9734</v>
      </c>
      <c r="W340" t="str">
        <f t="shared" si="10"/>
        <v/>
      </c>
      <c r="X340" t="s">
        <v>1150</v>
      </c>
      <c r="Y340" t="s">
        <v>1150</v>
      </c>
    </row>
    <row r="341" spans="1:25" x14ac:dyDescent="0.2">
      <c r="A341" t="s">
        <v>300</v>
      </c>
      <c r="B341">
        <v>341</v>
      </c>
      <c r="E341" t="str">
        <f t="shared" si="11"/>
        <v>INSERT INTO clientes (nombre_comercial, estatus, created_at, updated_at, id_admin, id_estrategia, logo) values ('EL CHALET','1','2018-01-03 11:10:27','2018-01-03 11:10:27','1','1', 'cliente.png');</v>
      </c>
      <c r="F341" t="s">
        <v>9735</v>
      </c>
      <c r="W341" t="str">
        <f t="shared" si="10"/>
        <v/>
      </c>
      <c r="X341" t="s">
        <v>1150</v>
      </c>
      <c r="Y341" t="s">
        <v>1150</v>
      </c>
    </row>
    <row r="342" spans="1:25" x14ac:dyDescent="0.2">
      <c r="A342" t="s">
        <v>301</v>
      </c>
      <c r="B342">
        <v>342</v>
      </c>
      <c r="E342" t="str">
        <f t="shared" si="11"/>
        <v>INSERT INTO clientes (nombre_comercial, estatus, created_at, updated_at, id_admin, id_estrategia, logo) values ('EL CUBANO TORTAS Y HAMBURGUESAS','1','2018-01-03 11:10:27','2018-01-03 11:10:27','1','1', 'cliente.png');</v>
      </c>
      <c r="F342" t="s">
        <v>9736</v>
      </c>
      <c r="W342" t="str">
        <f t="shared" si="10"/>
        <v/>
      </c>
      <c r="X342" t="s">
        <v>1150</v>
      </c>
      <c r="Y342" t="s">
        <v>1150</v>
      </c>
    </row>
    <row r="343" spans="1:25" x14ac:dyDescent="0.2">
      <c r="A343" t="s">
        <v>302</v>
      </c>
      <c r="B343">
        <v>343</v>
      </c>
      <c r="E343" t="str">
        <f t="shared" si="11"/>
        <v>INSERT INTO clientes (nombre_comercial, estatus, created_at, updated_at, id_admin, id_estrategia, logo) values ('EL FARO REFACCIONARIA','1','2018-01-03 11:10:27','2018-01-03 11:10:27','1','1', 'cliente.png');</v>
      </c>
      <c r="F343" t="s">
        <v>9737</v>
      </c>
      <c r="W343" t="str">
        <f t="shared" si="10"/>
        <v/>
      </c>
      <c r="X343" t="s">
        <v>1150</v>
      </c>
      <c r="Y343" t="s">
        <v>1150</v>
      </c>
    </row>
    <row r="344" spans="1:25" x14ac:dyDescent="0.2">
      <c r="A344" t="s">
        <v>303</v>
      </c>
      <c r="B344">
        <v>344</v>
      </c>
      <c r="E344" t="str">
        <f t="shared" si="11"/>
        <v>INSERT INTO clientes (nombre_comercial, estatus, created_at, updated_at, id_admin, id_estrategia, logo) values ('EL GALLITO MAÑANERO','1','2018-01-03 11:10:27','2018-01-03 11:10:27','1','1', 'cliente.png');</v>
      </c>
      <c r="F344" t="s">
        <v>9738</v>
      </c>
      <c r="W344" t="str">
        <f t="shared" si="10"/>
        <v/>
      </c>
      <c r="X344" t="s">
        <v>1150</v>
      </c>
      <c r="Y344" t="s">
        <v>1150</v>
      </c>
    </row>
    <row r="345" spans="1:25" x14ac:dyDescent="0.2">
      <c r="A345" t="s">
        <v>304</v>
      </c>
      <c r="B345">
        <v>345</v>
      </c>
      <c r="E345" t="str">
        <f t="shared" si="11"/>
        <v>INSERT INTO clientes (nombre_comercial, estatus, created_at, updated_at, id_admin, id_estrategia, logo) values ('EL MALCREADO','1','2018-01-03 11:10:27','2018-01-03 11:10:27','1','1', 'cliente.png');</v>
      </c>
      <c r="F345" t="s">
        <v>9739</v>
      </c>
      <c r="W345" t="str">
        <f t="shared" si="10"/>
        <v/>
      </c>
      <c r="X345" t="s">
        <v>1150</v>
      </c>
      <c r="Y345" t="s">
        <v>1150</v>
      </c>
    </row>
    <row r="346" spans="1:25" x14ac:dyDescent="0.2">
      <c r="A346" t="s">
        <v>6996</v>
      </c>
      <c r="B346">
        <v>346</v>
      </c>
      <c r="E346" t="str">
        <f t="shared" si="11"/>
        <v>INSERT INTO clientes (nombre_comercial, estatus, created_at, updated_at, id_admin, id_estrategia, logo) values ('EL MIEDO NUESTRO DE CADA DIA','1','2018-01-03 11:10:27','2018-01-03 11:10:27','1','1', 'cliente.png');</v>
      </c>
      <c r="F346" t="s">
        <v>9740</v>
      </c>
      <c r="W346" t="str">
        <f t="shared" si="10"/>
        <v/>
      </c>
      <c r="X346" t="s">
        <v>1150</v>
      </c>
      <c r="Y346" t="s">
        <v>1150</v>
      </c>
    </row>
    <row r="347" spans="1:25" x14ac:dyDescent="0.2">
      <c r="A347" t="s">
        <v>305</v>
      </c>
      <c r="B347">
        <v>347</v>
      </c>
      <c r="E347" t="str">
        <f t="shared" si="11"/>
        <v>INSERT INTO clientes (nombre_comercial, estatus, created_at, updated_at, id_admin, id_estrategia, logo) values ('EL MUNDO DE LAS FRANQUICIAS','1','2018-01-03 11:10:27','2018-01-03 11:10:27','1','1', 'cliente.png');</v>
      </c>
      <c r="F347" t="s">
        <v>9741</v>
      </c>
      <c r="W347" t="str">
        <f t="shared" si="10"/>
        <v/>
      </c>
      <c r="X347" t="s">
        <v>1150</v>
      </c>
      <c r="Y347" t="s">
        <v>1150</v>
      </c>
    </row>
    <row r="348" spans="1:25" x14ac:dyDescent="0.2">
      <c r="A348" t="s">
        <v>306</v>
      </c>
      <c r="B348">
        <v>348</v>
      </c>
      <c r="E348" t="str">
        <f t="shared" si="11"/>
        <v>INSERT INTO clientes (nombre_comercial, estatus, created_at, updated_at, id_admin, id_estrategia, logo) values ('EL NORTEÑO','1','2018-01-03 11:10:27','2018-01-03 11:10:27','1','1', 'cliente.png');</v>
      </c>
      <c r="F348" t="s">
        <v>9742</v>
      </c>
      <c r="W348" t="str">
        <f t="shared" si="10"/>
        <v/>
      </c>
      <c r="X348" t="s">
        <v>1150</v>
      </c>
      <c r="Y348" t="s">
        <v>1150</v>
      </c>
    </row>
    <row r="349" spans="1:25" x14ac:dyDescent="0.2">
      <c r="A349" t="s">
        <v>307</v>
      </c>
      <c r="B349">
        <v>349</v>
      </c>
      <c r="E349" t="str">
        <f t="shared" si="11"/>
        <v>INSERT INTO clientes (nombre_comercial, estatus, created_at, updated_at, id_admin, id_estrategia, logo) values ('EL PALIACATE','1','2018-01-03 11:10:27','2018-01-03 11:10:27','1','1', 'cliente.png');</v>
      </c>
      <c r="F349" t="s">
        <v>9743</v>
      </c>
      <c r="W349" t="str">
        <f t="shared" si="10"/>
        <v/>
      </c>
      <c r="X349" t="s">
        <v>1150</v>
      </c>
      <c r="Y349" t="s">
        <v>1150</v>
      </c>
    </row>
    <row r="350" spans="1:25" x14ac:dyDescent="0.2">
      <c r="A350" t="s">
        <v>308</v>
      </c>
      <c r="B350">
        <v>350</v>
      </c>
      <c r="E350" t="str">
        <f t="shared" si="11"/>
        <v>INSERT INTO clientes (nombre_comercial, estatus, created_at, updated_at, id_admin, id_estrategia, logo) values ('EL PIHE','1','2018-01-03 11:10:27','2018-01-03 11:10:27','1','1', 'cliente.png');</v>
      </c>
      <c r="F350" t="s">
        <v>9744</v>
      </c>
      <c r="W350" t="str">
        <f t="shared" si="10"/>
        <v/>
      </c>
      <c r="X350" t="s">
        <v>1150</v>
      </c>
      <c r="Y350" t="s">
        <v>1150</v>
      </c>
    </row>
    <row r="351" spans="1:25" x14ac:dyDescent="0.2">
      <c r="A351" t="s">
        <v>309</v>
      </c>
      <c r="B351">
        <v>351</v>
      </c>
      <c r="E351" t="str">
        <f t="shared" si="11"/>
        <v>INSERT INTO clientes (nombre_comercial, estatus, created_at, updated_at, id_admin, id_estrategia, logo) values ('EL PINO TRIPLAY Y DERIVADOS','1','2018-01-03 11:10:27','2018-01-03 11:10:27','1','1', 'cliente.png');</v>
      </c>
      <c r="F351" t="s">
        <v>9745</v>
      </c>
      <c r="W351" t="str">
        <f t="shared" si="10"/>
        <v/>
      </c>
      <c r="X351" t="s">
        <v>1150</v>
      </c>
      <c r="Y351" t="s">
        <v>1150</v>
      </c>
    </row>
    <row r="352" spans="1:25" x14ac:dyDescent="0.2">
      <c r="A352" t="s">
        <v>6850</v>
      </c>
      <c r="B352">
        <v>352</v>
      </c>
      <c r="E352" t="str">
        <f t="shared" si="11"/>
        <v>INSERT INTO clientes (nombre_comercial, estatus, created_at, updated_at, id_admin, id_estrategia, logo) values ('EL PUEBLO 9MM NOTICIAS','1','2018-01-03 11:10:27','2018-01-03 11:10:27','1','1', 'cliente.png');</v>
      </c>
      <c r="F352" t="s">
        <v>9746</v>
      </c>
      <c r="W352" t="str">
        <f t="shared" si="10"/>
        <v/>
      </c>
      <c r="X352" t="s">
        <v>1150</v>
      </c>
      <c r="Y352" t="s">
        <v>1150</v>
      </c>
    </row>
    <row r="353" spans="1:25" x14ac:dyDescent="0.2">
      <c r="A353" t="s">
        <v>310</v>
      </c>
      <c r="B353">
        <v>353</v>
      </c>
      <c r="E353" t="str">
        <f t="shared" si="11"/>
        <v>INSERT INTO clientes (nombre_comercial, estatus, created_at, updated_at, id_admin, id_estrategia, logo) values ('EL RINCON DE ANA DELICIAS RANCHERAS','1','2018-01-03 11:10:27','2018-01-03 11:10:27','1','1', 'cliente.png');</v>
      </c>
      <c r="F353" t="s">
        <v>9747</v>
      </c>
      <c r="W353" t="str">
        <f t="shared" si="10"/>
        <v/>
      </c>
      <c r="X353" t="s">
        <v>1150</v>
      </c>
      <c r="Y353" t="s">
        <v>1150</v>
      </c>
    </row>
    <row r="354" spans="1:25" x14ac:dyDescent="0.2">
      <c r="A354" t="s">
        <v>311</v>
      </c>
      <c r="B354">
        <v>354</v>
      </c>
      <c r="E354" t="str">
        <f t="shared" si="11"/>
        <v>INSERT INTO clientes (nombre_comercial, estatus, created_at, updated_at, id_admin, id_estrategia, logo) values ('EL RINCON DE ANA LA ABUELA','1','2018-01-03 11:10:27','2018-01-03 11:10:27','1','1', 'cliente.png');</v>
      </c>
      <c r="F354" t="s">
        <v>9748</v>
      </c>
      <c r="W354" t="str">
        <f t="shared" si="10"/>
        <v/>
      </c>
      <c r="X354" t="s">
        <v>1150</v>
      </c>
      <c r="Y354" t="s">
        <v>1150</v>
      </c>
    </row>
    <row r="355" spans="1:25" x14ac:dyDescent="0.2">
      <c r="A355" t="s">
        <v>312</v>
      </c>
      <c r="B355">
        <v>355</v>
      </c>
      <c r="E355" t="str">
        <f t="shared" si="11"/>
        <v>INSERT INTO clientes (nombre_comercial, estatus, created_at, updated_at, id_admin, id_estrategia, logo) values ('EL RINCON DEL WOWFLE','1','2018-01-03 11:10:27','2018-01-03 11:10:27','1','1', 'cliente.png');</v>
      </c>
      <c r="F355" t="s">
        <v>9749</v>
      </c>
      <c r="W355" t="str">
        <f t="shared" si="10"/>
        <v/>
      </c>
      <c r="X355" t="s">
        <v>1150</v>
      </c>
      <c r="Y355" t="s">
        <v>1150</v>
      </c>
    </row>
    <row r="356" spans="1:25" x14ac:dyDescent="0.2">
      <c r="A356" t="s">
        <v>313</v>
      </c>
      <c r="B356">
        <v>356</v>
      </c>
      <c r="E356" t="str">
        <f t="shared" si="11"/>
        <v>INSERT INTO clientes (nombre_comercial, estatus, created_at, updated_at, id_admin, id_estrategia, logo) values ('EL RODEO RESTAURTE','1','2018-01-03 11:10:27','2018-01-03 11:10:27','1','1', 'cliente.png');</v>
      </c>
      <c r="F356" t="s">
        <v>9750</v>
      </c>
      <c r="W356" t="str">
        <f t="shared" si="10"/>
        <v/>
      </c>
      <c r="X356" t="s">
        <v>1150</v>
      </c>
      <c r="Y356" t="s">
        <v>1150</v>
      </c>
    </row>
    <row r="357" spans="1:25" x14ac:dyDescent="0.2">
      <c r="A357" t="s">
        <v>1662</v>
      </c>
      <c r="B357">
        <v>357</v>
      </c>
      <c r="E357" t="str">
        <f t="shared" si="11"/>
        <v>INSERT INTO clientes (nombre_comercial, estatus, created_at, updated_at, id_admin, id_estrategia, logo) values ('EL ROPERO','1','2018-01-03 11:10:27','2018-01-03 11:10:27','1','1', 'cliente.png');</v>
      </c>
      <c r="F357" t="s">
        <v>9751</v>
      </c>
      <c r="W357" t="str">
        <f t="shared" si="10"/>
        <v/>
      </c>
      <c r="X357" t="s">
        <v>1150</v>
      </c>
      <c r="Y357" t="s">
        <v>1150</v>
      </c>
    </row>
    <row r="358" spans="1:25" x14ac:dyDescent="0.2">
      <c r="A358" t="s">
        <v>314</v>
      </c>
      <c r="B358">
        <v>358</v>
      </c>
      <c r="E358" t="str">
        <f t="shared" si="11"/>
        <v>INSERT INTO clientes (nombre_comercial, estatus, created_at, updated_at, id_admin, id_estrategia, logo) values ('EL SALON BEAUTY STYLE','1','2018-01-03 11:10:27','2018-01-03 11:10:27','1','1', 'cliente.png');</v>
      </c>
      <c r="F358" t="s">
        <v>9752</v>
      </c>
      <c r="W358" t="str">
        <f t="shared" si="10"/>
        <v/>
      </c>
      <c r="X358" t="s">
        <v>1150</v>
      </c>
      <c r="Y358" t="s">
        <v>1150</v>
      </c>
    </row>
    <row r="359" spans="1:25" x14ac:dyDescent="0.2">
      <c r="A359" t="s">
        <v>315</v>
      </c>
      <c r="B359">
        <v>359</v>
      </c>
      <c r="E359" t="str">
        <f t="shared" si="11"/>
        <v>INSERT INTO clientes (nombre_comercial, estatus, created_at, updated_at, id_admin, id_estrategia, logo) values ('EL SARAPE','1','2018-01-03 11:10:27','2018-01-03 11:10:27','1','1', 'cliente.png');</v>
      </c>
      <c r="F359" t="s">
        <v>9753</v>
      </c>
      <c r="W359" t="str">
        <f t="shared" si="10"/>
        <v/>
      </c>
      <c r="X359" t="s">
        <v>1150</v>
      </c>
      <c r="Y359" t="s">
        <v>1150</v>
      </c>
    </row>
    <row r="360" spans="1:25" x14ac:dyDescent="0.2">
      <c r="A360" t="s">
        <v>316</v>
      </c>
      <c r="B360">
        <v>360</v>
      </c>
      <c r="E360" t="str">
        <f t="shared" si="11"/>
        <v>INSERT INTO clientes (nombre_comercial, estatus, created_at, updated_at, id_admin, id_estrategia, logo) values ('EL SIGLO','1','2018-01-03 11:10:27','2018-01-03 11:10:27','1','1', 'cliente.png');</v>
      </c>
      <c r="F360" t="s">
        <v>9754</v>
      </c>
      <c r="W360" t="str">
        <f t="shared" si="10"/>
        <v/>
      </c>
      <c r="X360" t="s">
        <v>1150</v>
      </c>
      <c r="Y360" t="s">
        <v>1150</v>
      </c>
    </row>
    <row r="361" spans="1:25" x14ac:dyDescent="0.2">
      <c r="A361" t="s">
        <v>317</v>
      </c>
      <c r="B361">
        <v>361</v>
      </c>
      <c r="E361" t="str">
        <f t="shared" si="11"/>
        <v>INSERT INTO clientes (nombre_comercial, estatus, created_at, updated_at, id_admin, id_estrategia, logo) values ('EL SIGLO SP 1989 PANADERIA','1','2018-01-03 11:10:27','2018-01-03 11:10:27','1','1', 'cliente.png');</v>
      </c>
      <c r="F361" t="s">
        <v>9755</v>
      </c>
      <c r="W361" t="str">
        <f t="shared" si="10"/>
        <v/>
      </c>
      <c r="X361" t="s">
        <v>1150</v>
      </c>
      <c r="Y361" t="s">
        <v>1150</v>
      </c>
    </row>
    <row r="362" spans="1:25" x14ac:dyDescent="0.2">
      <c r="A362" t="s">
        <v>318</v>
      </c>
      <c r="B362">
        <v>362</v>
      </c>
      <c r="E362" t="str">
        <f t="shared" si="11"/>
        <v>INSERT INTO clientes (nombre_comercial, estatus, created_at, updated_at, id_admin, id_estrategia, logo) values ('EL SIROCO','1','2018-01-03 11:10:27','2018-01-03 11:10:27','1','1', 'cliente.png');</v>
      </c>
      <c r="F362" t="s">
        <v>9756</v>
      </c>
      <c r="W362" t="str">
        <f t="shared" si="10"/>
        <v/>
      </c>
      <c r="X362" t="s">
        <v>1150</v>
      </c>
      <c r="Y362" t="s">
        <v>1150</v>
      </c>
    </row>
    <row r="363" spans="1:25" x14ac:dyDescent="0.2">
      <c r="A363" t="s">
        <v>319</v>
      </c>
      <c r="B363">
        <v>363</v>
      </c>
      <c r="E363" t="str">
        <f t="shared" si="11"/>
        <v>INSERT INTO clientes (nombre_comercial, estatus, created_at, updated_at, id_admin, id_estrategia, logo) values ('EL ZOOLOGICO DE CHIHUAHUA','1','2018-01-03 11:10:27','2018-01-03 11:10:27','1','1', 'cliente.png');</v>
      </c>
      <c r="F363" t="s">
        <v>9757</v>
      </c>
      <c r="W363" t="str">
        <f t="shared" si="10"/>
        <v/>
      </c>
      <c r="X363" t="s">
        <v>1150</v>
      </c>
      <c r="Y363" t="s">
        <v>1150</v>
      </c>
    </row>
    <row r="364" spans="1:25" x14ac:dyDescent="0.2">
      <c r="A364" t="s">
        <v>320</v>
      </c>
      <c r="B364">
        <v>364</v>
      </c>
      <c r="E364" t="str">
        <f t="shared" si="11"/>
        <v>INSERT INTO clientes (nombre_comercial, estatus, created_at, updated_at, id_admin, id_estrategia, logo) values ('ELBAR CO','1','2018-01-03 11:10:27','2018-01-03 11:10:27','1','1', 'cliente.png');</v>
      </c>
      <c r="F364" t="s">
        <v>9758</v>
      </c>
      <c r="W364" t="str">
        <f t="shared" si="10"/>
        <v/>
      </c>
      <c r="X364" t="s">
        <v>1150</v>
      </c>
      <c r="Y364" t="s">
        <v>1150</v>
      </c>
    </row>
    <row r="365" spans="1:25" x14ac:dyDescent="0.2">
      <c r="A365" t="s">
        <v>1114</v>
      </c>
      <c r="B365">
        <v>365</v>
      </c>
      <c r="E365" t="str">
        <f t="shared" si="11"/>
        <v>INSERT INTO clientes (nombre_comercial, estatus, created_at, updated_at, id_admin, id_estrategia, logo) values ('ELECTRILUZ','1','2018-01-03 11:10:27','2018-01-03 11:10:27','1','1', 'cliente.png');</v>
      </c>
      <c r="F365" t="s">
        <v>9759</v>
      </c>
      <c r="W365" t="str">
        <f t="shared" si="10"/>
        <v/>
      </c>
      <c r="X365" t="s">
        <v>1150</v>
      </c>
      <c r="Y365" t="s">
        <v>1150</v>
      </c>
    </row>
    <row r="366" spans="1:25" x14ac:dyDescent="0.2">
      <c r="A366" t="s">
        <v>321</v>
      </c>
      <c r="B366">
        <v>366</v>
      </c>
      <c r="E366" t="str">
        <f t="shared" si="11"/>
        <v>INSERT INTO clientes (nombre_comercial, estatus, created_at, updated_at, id_admin, id_estrategia, logo) values ('ELECTROCLIMAS','1','2018-01-03 11:10:27','2018-01-03 11:10:27','1','1', 'cliente.png');</v>
      </c>
      <c r="F366" t="s">
        <v>9760</v>
      </c>
      <c r="W366" t="str">
        <f t="shared" si="10"/>
        <v/>
      </c>
      <c r="X366" t="s">
        <v>1150</v>
      </c>
      <c r="Y366" t="s">
        <v>1150</v>
      </c>
    </row>
    <row r="367" spans="1:25" x14ac:dyDescent="0.2">
      <c r="A367" t="s">
        <v>322</v>
      </c>
      <c r="B367">
        <v>367</v>
      </c>
      <c r="E367" t="str">
        <f t="shared" si="11"/>
        <v>INSERT INTO clientes (nombre_comercial, estatus, created_at, updated_at, id_admin, id_estrategia, logo) values ('ELEVENTA','1','2018-01-03 11:10:27','2018-01-03 11:10:27','1','1', 'cliente.png');</v>
      </c>
      <c r="F367" t="s">
        <v>9761</v>
      </c>
      <c r="W367" t="str">
        <f t="shared" si="10"/>
        <v/>
      </c>
      <c r="X367" t="s">
        <v>1150</v>
      </c>
      <c r="Y367" t="s">
        <v>1150</v>
      </c>
    </row>
    <row r="368" spans="1:25" x14ac:dyDescent="0.2">
      <c r="A368" t="s">
        <v>323</v>
      </c>
      <c r="B368">
        <v>368</v>
      </c>
      <c r="E368" t="str">
        <f t="shared" si="11"/>
        <v>INSERT INTO clientes (nombre_comercial, estatus, created_at, updated_at, id_admin, id_estrategia, logo) values ('ELFER','1','2018-01-03 11:10:27','2018-01-03 11:10:27','1','1', 'cliente.png');</v>
      </c>
      <c r="F368" t="s">
        <v>9762</v>
      </c>
      <c r="W368" t="str">
        <f t="shared" si="10"/>
        <v/>
      </c>
      <c r="X368" t="s">
        <v>1150</v>
      </c>
      <c r="Y368" t="s">
        <v>1150</v>
      </c>
    </row>
    <row r="369" spans="1:25" x14ac:dyDescent="0.2">
      <c r="A369" t="s">
        <v>6756</v>
      </c>
      <c r="B369">
        <v>369</v>
      </c>
      <c r="E369" t="str">
        <f t="shared" si="11"/>
        <v>INSERT INTO clientes (nombre_comercial, estatus, created_at, updated_at, id_admin, id_estrategia, logo) values ('ELIEZER RAMOS','1','2018-01-03 11:10:27','2018-01-03 11:10:27','1','1', 'cliente.png');</v>
      </c>
      <c r="F369" t="s">
        <v>9763</v>
      </c>
      <c r="W369" t="str">
        <f t="shared" si="10"/>
        <v/>
      </c>
      <c r="X369" t="s">
        <v>1150</v>
      </c>
      <c r="Y369" t="s">
        <v>1150</v>
      </c>
    </row>
    <row r="370" spans="1:25" x14ac:dyDescent="0.2">
      <c r="A370" t="s">
        <v>324</v>
      </c>
      <c r="B370">
        <v>370</v>
      </c>
      <c r="E370" t="str">
        <f t="shared" si="11"/>
        <v>INSERT INTO clientes (nombre_comercial, estatus, created_at, updated_at, id_admin, id_estrategia, logo) values ('ELLEVEN CUIDADO FACIAL','1','2018-01-03 11:10:27','2018-01-03 11:10:27','1','1', 'cliente.png');</v>
      </c>
      <c r="F370" t="s">
        <v>9764</v>
      </c>
      <c r="W370" t="str">
        <f t="shared" si="10"/>
        <v/>
      </c>
      <c r="X370" t="s">
        <v>1150</v>
      </c>
      <c r="Y370" t="s">
        <v>1150</v>
      </c>
    </row>
    <row r="371" spans="1:25" x14ac:dyDescent="0.2">
      <c r="A371" t="s">
        <v>325</v>
      </c>
      <c r="B371">
        <v>371</v>
      </c>
      <c r="E371" t="str">
        <f t="shared" si="11"/>
        <v>INSERT INTO clientes (nombre_comercial, estatus, created_at, updated_at, id_admin, id_estrategia, logo) values ('ELOTES ALEX','1','2018-01-03 11:10:27','2018-01-03 11:10:27','1','1', 'cliente.png');</v>
      </c>
      <c r="F371" t="s">
        <v>9765</v>
      </c>
      <c r="W371" t="str">
        <f t="shared" si="10"/>
        <v/>
      </c>
      <c r="X371" t="s">
        <v>1150</v>
      </c>
      <c r="Y371" t="s">
        <v>1150</v>
      </c>
    </row>
    <row r="372" spans="1:25" x14ac:dyDescent="0.2">
      <c r="A372" t="s">
        <v>326</v>
      </c>
      <c r="B372">
        <v>372</v>
      </c>
      <c r="E372" t="str">
        <f t="shared" si="11"/>
        <v>INSERT INTO clientes (nombre_comercial, estatus, created_at, updated_at, id_admin, id_estrategia, logo) values ('ENDOSCOPIA INTEGRAL DR. UBALDO H. GARCIA T.','1','2018-01-03 11:10:27','2018-01-03 11:10:27','1','1', 'cliente.png');</v>
      </c>
      <c r="F372" t="s">
        <v>9766</v>
      </c>
      <c r="W372" t="str">
        <f t="shared" si="10"/>
        <v/>
      </c>
      <c r="X372" t="s">
        <v>1150</v>
      </c>
      <c r="Y372" t="s">
        <v>1150</v>
      </c>
    </row>
    <row r="373" spans="1:25" x14ac:dyDescent="0.2">
      <c r="A373" t="s">
        <v>327</v>
      </c>
      <c r="B373">
        <v>373</v>
      </c>
      <c r="E373" t="str">
        <f t="shared" si="11"/>
        <v>INSERT INTO clientes (nombre_comercial, estatus, created_at, updated_at, id_admin, id_estrategia, logo) values ('ENLACE EDUTUR','1','2018-01-03 11:10:27','2018-01-03 11:10:27','1','1', 'cliente.png');</v>
      </c>
      <c r="F373" t="s">
        <v>9767</v>
      </c>
      <c r="W373" t="str">
        <f t="shared" si="10"/>
        <v/>
      </c>
      <c r="X373" t="s">
        <v>1150</v>
      </c>
      <c r="Y373" t="s">
        <v>1150</v>
      </c>
    </row>
    <row r="374" spans="1:25" x14ac:dyDescent="0.2">
      <c r="A374" t="s">
        <v>328</v>
      </c>
      <c r="B374">
        <v>374</v>
      </c>
      <c r="E374" t="str">
        <f t="shared" si="11"/>
        <v>INSERT INTO clientes (nombre_comercial, estatus, created_at, updated_at, id_admin, id_estrategia, logo) values ('ENLACE PUBLICITARIO ERH','1','2018-01-03 11:10:27','2018-01-03 11:10:27','1','1', 'cliente.png');</v>
      </c>
      <c r="F374" t="s">
        <v>9768</v>
      </c>
      <c r="W374" t="str">
        <f t="shared" si="10"/>
        <v/>
      </c>
      <c r="X374" t="s">
        <v>1150</v>
      </c>
      <c r="Y374" t="s">
        <v>1150</v>
      </c>
    </row>
    <row r="375" spans="1:25" x14ac:dyDescent="0.2">
      <c r="A375" t="s">
        <v>330</v>
      </c>
      <c r="B375">
        <v>375</v>
      </c>
      <c r="E375" t="str">
        <f t="shared" si="11"/>
        <v>INSERT INTO clientes (nombre_comercial, estatus, created_at, updated_at, id_admin, id_estrategia, logo) values ('ÉPOCA GASTRONOMÍA ARTESANAL','1','2018-01-03 11:10:27','2018-01-03 11:10:27','1','1', 'cliente.png');</v>
      </c>
      <c r="F375" t="s">
        <v>9769</v>
      </c>
      <c r="W375" t="str">
        <f t="shared" si="10"/>
        <v/>
      </c>
      <c r="X375" t="s">
        <v>1150</v>
      </c>
      <c r="Y375" t="s">
        <v>1150</v>
      </c>
    </row>
    <row r="376" spans="1:25" x14ac:dyDescent="0.2">
      <c r="A376" t="s">
        <v>331</v>
      </c>
      <c r="B376">
        <v>376</v>
      </c>
      <c r="E376" t="str">
        <f t="shared" si="11"/>
        <v>INSERT INTO clientes (nombre_comercial, estatus, created_at, updated_at, id_admin, id_estrategia, logo) values ('EQUILIBRA BARIATRIA CLINICA','1','2018-01-03 11:10:27','2018-01-03 11:10:27','1','1', 'cliente.png');</v>
      </c>
      <c r="F376" t="s">
        <v>9770</v>
      </c>
      <c r="W376" t="str">
        <f t="shared" si="10"/>
        <v/>
      </c>
      <c r="X376" t="s">
        <v>1150</v>
      </c>
      <c r="Y376" t="s">
        <v>1150</v>
      </c>
    </row>
    <row r="377" spans="1:25" x14ac:dyDescent="0.2">
      <c r="A377" t="s">
        <v>332</v>
      </c>
      <c r="B377">
        <v>377</v>
      </c>
      <c r="E377" t="str">
        <f t="shared" si="11"/>
        <v>INSERT INTO clientes (nombre_comercial, estatus, created_at, updated_at, id_admin, id_estrategia, logo) values ('EQUIPO DE SEG MEDA','1','2018-01-03 11:10:27','2018-01-03 11:10:27','1','1', 'cliente.png');</v>
      </c>
      <c r="F377" t="s">
        <v>9771</v>
      </c>
      <c r="W377" t="str">
        <f t="shared" si="10"/>
        <v/>
      </c>
      <c r="X377" t="s">
        <v>1150</v>
      </c>
      <c r="Y377" t="s">
        <v>1150</v>
      </c>
    </row>
    <row r="378" spans="1:25" x14ac:dyDescent="0.2">
      <c r="A378" t="s">
        <v>333</v>
      </c>
      <c r="B378">
        <v>378</v>
      </c>
      <c r="E378" t="str">
        <f t="shared" si="11"/>
        <v>INSERT INTO clientes (nombre_comercial, estatus, created_at, updated_at, id_admin, id_estrategia, logo) values ('EQUIPOS Y SISTEMAS HIDRAHULICOS EYSH','1','2018-01-03 11:10:27','2018-01-03 11:10:27','1','1', 'cliente.png');</v>
      </c>
      <c r="F378" t="s">
        <v>9772</v>
      </c>
      <c r="W378" t="str">
        <f t="shared" si="10"/>
        <v/>
      </c>
      <c r="X378" t="s">
        <v>1150</v>
      </c>
      <c r="Y378" t="s">
        <v>1150</v>
      </c>
    </row>
    <row r="379" spans="1:25" x14ac:dyDescent="0.2">
      <c r="A379" t="s">
        <v>334</v>
      </c>
      <c r="B379">
        <v>379</v>
      </c>
      <c r="E379" t="str">
        <f t="shared" si="11"/>
        <v>INSERT INTO clientes (nombre_comercial, estatus, created_at, updated_at, id_admin, id_estrategia, logo) values ('EQULILBRA BARIATRIA CLINICA CBA','1','2018-01-03 11:10:27','2018-01-03 11:10:27','1','1', 'cliente.png');</v>
      </c>
      <c r="F379" t="s">
        <v>9773</v>
      </c>
      <c r="W379" t="str">
        <f t="shared" si="10"/>
        <v/>
      </c>
      <c r="X379" t="s">
        <v>1150</v>
      </c>
      <c r="Y379" t="s">
        <v>1150</v>
      </c>
    </row>
    <row r="380" spans="1:25" x14ac:dyDescent="0.2">
      <c r="A380" t="s">
        <v>7206</v>
      </c>
      <c r="B380">
        <v>380</v>
      </c>
      <c r="E380" t="str">
        <f t="shared" si="11"/>
        <v>INSERT INTO clientes (nombre_comercial, estatus, created_at, updated_at, id_admin, id_estrategia, logo) values ('ESCUADRON 201','1','2018-01-03 11:10:27','2018-01-03 11:10:27','1','1', 'cliente.png');</v>
      </c>
      <c r="F380" t="s">
        <v>9774</v>
      </c>
      <c r="W380" t="str">
        <f t="shared" si="10"/>
        <v/>
      </c>
      <c r="X380" t="s">
        <v>1150</v>
      </c>
      <c r="Y380" t="s">
        <v>1150</v>
      </c>
    </row>
    <row r="381" spans="1:25" x14ac:dyDescent="0.2">
      <c r="A381" t="s">
        <v>7002</v>
      </c>
      <c r="B381">
        <v>381</v>
      </c>
      <c r="E381" t="str">
        <f t="shared" si="11"/>
        <v>INSERT INTO clientes (nombre_comercial, estatus, created_at, updated_at, id_admin, id_estrategia, logo) values ('ESCUELA FREINET','1','2018-01-03 11:10:27','2018-01-03 11:10:27','1','1', 'cliente.png');</v>
      </c>
      <c r="F381" t="s">
        <v>9775</v>
      </c>
      <c r="W381" t="str">
        <f t="shared" si="10"/>
        <v/>
      </c>
      <c r="X381" t="s">
        <v>1150</v>
      </c>
      <c r="Y381" t="s">
        <v>1150</v>
      </c>
    </row>
    <row r="382" spans="1:25" x14ac:dyDescent="0.2">
      <c r="A382" t="s">
        <v>336</v>
      </c>
      <c r="B382">
        <v>382</v>
      </c>
      <c r="E382" t="str">
        <f t="shared" si="11"/>
        <v>INSERT INTO clientes (nombre_comercial, estatus, created_at, updated_at, id_admin, id_estrategia, logo) values ('ESICSA LLANTAS DE MEXICO','1','2018-01-03 11:10:27','2018-01-03 11:10:27','1','1', 'cliente.png');</v>
      </c>
      <c r="F382" t="s">
        <v>9776</v>
      </c>
      <c r="W382" t="str">
        <f t="shared" si="10"/>
        <v/>
      </c>
      <c r="X382" t="s">
        <v>1150</v>
      </c>
      <c r="Y382" t="s">
        <v>1150</v>
      </c>
    </row>
    <row r="383" spans="1:25" x14ac:dyDescent="0.2">
      <c r="A383" t="s">
        <v>339</v>
      </c>
      <c r="B383">
        <v>383</v>
      </c>
      <c r="E383" t="str">
        <f t="shared" si="11"/>
        <v>INSERT INTO clientes (nombre_comercial, estatus, created_at, updated_at, id_admin, id_estrategia, logo) values ('ESTEFANIA TELAS BOUTIQUE','1','2018-01-03 11:10:27','2018-01-03 11:10:27','1','1', 'cliente.png');</v>
      </c>
      <c r="F383" t="s">
        <v>9777</v>
      </c>
      <c r="W383" t="str">
        <f t="shared" si="10"/>
        <v/>
      </c>
      <c r="X383" t="s">
        <v>1150</v>
      </c>
      <c r="Y383" t="s">
        <v>1150</v>
      </c>
    </row>
    <row r="384" spans="1:25" x14ac:dyDescent="0.2">
      <c r="A384" t="s">
        <v>340</v>
      </c>
      <c r="B384">
        <v>384</v>
      </c>
      <c r="E384" t="str">
        <f t="shared" si="11"/>
        <v>INSERT INTO clientes (nombre_comercial, estatus, created_at, updated_at, id_admin, id_estrategia, logo) values ('EURO ALARMAS','1','2018-01-03 11:10:27','2018-01-03 11:10:27','1','1', 'cliente.png');</v>
      </c>
      <c r="F384" t="s">
        <v>9778</v>
      </c>
      <c r="W384" t="str">
        <f t="shared" si="10"/>
        <v/>
      </c>
      <c r="X384" t="s">
        <v>1150</v>
      </c>
      <c r="Y384" t="s">
        <v>1150</v>
      </c>
    </row>
    <row r="385" spans="1:25" x14ac:dyDescent="0.2">
      <c r="A385" t="s">
        <v>1577</v>
      </c>
      <c r="B385">
        <v>385</v>
      </c>
      <c r="E385" t="str">
        <f t="shared" si="11"/>
        <v>INSERT INTO clientes (nombre_comercial, estatus, created_at, updated_at, id_admin, id_estrategia, logo) values ('EURO DÓLAR F&amp;R','1','2018-01-03 11:10:27','2018-01-03 11:10:27','1','1', 'cliente.png');</v>
      </c>
      <c r="F385" t="s">
        <v>9779</v>
      </c>
      <c r="W385" t="str">
        <f t="shared" si="10"/>
        <v/>
      </c>
      <c r="X385" t="s">
        <v>1150</v>
      </c>
      <c r="Y385" t="s">
        <v>1150</v>
      </c>
    </row>
    <row r="386" spans="1:25" x14ac:dyDescent="0.2">
      <c r="A386" t="s">
        <v>341</v>
      </c>
      <c r="B386">
        <v>386</v>
      </c>
      <c r="E386" t="str">
        <f t="shared" si="11"/>
        <v>INSERT INTO clientes (nombre_comercial, estatus, created_at, updated_at, id_admin, id_estrategia, logo) values ('EUROCALZADO','1','2018-01-03 11:10:27','2018-01-03 11:10:27','1','1', 'cliente.png');</v>
      </c>
      <c r="F386" t="s">
        <v>9780</v>
      </c>
      <c r="W386" t="str">
        <f t="shared" ref="W386:W449" si="12">IF(C386="","",CONCATENATE($W$1,C386,"','1','2018-01-10 11:10:27','2018-01-10 11:10:27','2','",B386,"');"))</f>
        <v/>
      </c>
      <c r="X386" t="s">
        <v>1150</v>
      </c>
      <c r="Y386" t="s">
        <v>1150</v>
      </c>
    </row>
    <row r="387" spans="1:25" x14ac:dyDescent="0.2">
      <c r="A387" t="s">
        <v>342</v>
      </c>
      <c r="B387">
        <v>387</v>
      </c>
      <c r="E387" t="str">
        <f t="shared" ref="E387:E450" si="13">IF(A387="","",CONCATENATE($E$1,A387,"','1','2018-01-03 11:10:27','2018-01-03 11:10:27','1','1', 'cliente.png');"))</f>
        <v>INSERT INTO clientes (nombre_comercial, estatus, created_at, updated_at, id_admin, id_estrategia, logo) values ('EUROPISOS TOSCANA CERAMICA Y ACABADOS','1','2018-01-03 11:10:27','2018-01-03 11:10:27','1','1', 'cliente.png');</v>
      </c>
      <c r="F387" t="s">
        <v>9781</v>
      </c>
      <c r="W387" t="str">
        <f t="shared" si="12"/>
        <v/>
      </c>
      <c r="X387" t="s">
        <v>1150</v>
      </c>
      <c r="Y387" t="s">
        <v>1150</v>
      </c>
    </row>
    <row r="388" spans="1:25" x14ac:dyDescent="0.2">
      <c r="A388" t="s">
        <v>1649</v>
      </c>
      <c r="B388">
        <v>388</v>
      </c>
      <c r="E388" t="str">
        <f t="shared" si="13"/>
        <v>INSERT INTO clientes (nombre_comercial, estatus, created_at, updated_at, id_admin, id_estrategia, logo) values ('EVENTOS ELITE','1','2018-01-03 11:10:27','2018-01-03 11:10:27','1','1', 'cliente.png');</v>
      </c>
      <c r="F388" t="s">
        <v>9782</v>
      </c>
      <c r="W388" t="str">
        <f t="shared" si="12"/>
        <v/>
      </c>
      <c r="X388" t="s">
        <v>1150</v>
      </c>
      <c r="Y388" t="s">
        <v>1150</v>
      </c>
    </row>
    <row r="389" spans="1:25" x14ac:dyDescent="0.2">
      <c r="A389" t="s">
        <v>344</v>
      </c>
      <c r="B389">
        <v>389</v>
      </c>
      <c r="E389" t="str">
        <f t="shared" si="13"/>
        <v>INSERT INTO clientes (nombre_comercial, estatus, created_at, updated_at, id_admin, id_estrategia, logo) values ('EXECUTIVE TANSPORT','1','2018-01-03 11:10:27','2018-01-03 11:10:27','1','1', 'cliente.png');</v>
      </c>
      <c r="F389" t="s">
        <v>9783</v>
      </c>
      <c r="W389" t="str">
        <f t="shared" si="12"/>
        <v/>
      </c>
      <c r="X389" t="s">
        <v>1150</v>
      </c>
      <c r="Y389" t="s">
        <v>1150</v>
      </c>
    </row>
    <row r="390" spans="1:25" x14ac:dyDescent="0.2">
      <c r="A390" t="s">
        <v>345</v>
      </c>
      <c r="B390">
        <v>390</v>
      </c>
      <c r="E390" t="str">
        <f t="shared" si="13"/>
        <v>INSERT INTO clientes (nombre_comercial, estatus, created_at, updated_at, id_admin, id_estrategia, logo) values ('EXPO CHIHUAHUA','1','2018-01-03 11:10:27','2018-01-03 11:10:27','1','1', 'cliente.png');</v>
      </c>
      <c r="F390" t="s">
        <v>9784</v>
      </c>
      <c r="W390" t="str">
        <f t="shared" si="12"/>
        <v/>
      </c>
      <c r="X390" t="s">
        <v>1150</v>
      </c>
      <c r="Y390" t="s">
        <v>1150</v>
      </c>
    </row>
    <row r="391" spans="1:25" x14ac:dyDescent="0.2">
      <c r="A391" t="s">
        <v>346</v>
      </c>
      <c r="B391">
        <v>391</v>
      </c>
      <c r="E391" t="str">
        <f t="shared" si="13"/>
        <v>INSERT INTO clientes (nombre_comercial, estatus, created_at, updated_at, id_admin, id_estrategia, logo) values ('EXPORTEX','1','2018-01-03 11:10:27','2018-01-03 11:10:27','1','1', 'cliente.png');</v>
      </c>
      <c r="F391" t="s">
        <v>9785</v>
      </c>
      <c r="W391" t="str">
        <f t="shared" si="12"/>
        <v/>
      </c>
      <c r="X391" t="s">
        <v>1150</v>
      </c>
      <c r="Y391" t="s">
        <v>1150</v>
      </c>
    </row>
    <row r="392" spans="1:25" x14ac:dyDescent="0.2">
      <c r="A392" t="s">
        <v>347</v>
      </c>
      <c r="B392">
        <v>392</v>
      </c>
      <c r="E392" t="str">
        <f t="shared" si="13"/>
        <v>INSERT INTO clientes (nombre_comercial, estatus, created_at, updated_at, id_admin, id_estrategia, logo) values ('EXTREME SOUND DAVID CORRALES SALS','1','2018-01-03 11:10:27','2018-01-03 11:10:27','1','1', 'cliente.png');</v>
      </c>
      <c r="F392" t="s">
        <v>9786</v>
      </c>
      <c r="W392" t="str">
        <f t="shared" si="12"/>
        <v/>
      </c>
      <c r="X392" t="s">
        <v>1150</v>
      </c>
      <c r="Y392" t="s">
        <v>1150</v>
      </c>
    </row>
    <row r="393" spans="1:25" x14ac:dyDescent="0.2">
      <c r="A393" t="s">
        <v>1636</v>
      </c>
      <c r="B393">
        <v>393</v>
      </c>
      <c r="E393" t="str">
        <f t="shared" si="13"/>
        <v>INSERT INTO clientes (nombre_comercial, estatus, created_at, updated_at, id_admin, id_estrategia, logo) values ('EXXOMED','1','2018-01-03 11:10:27','2018-01-03 11:10:27','1','1', 'cliente.png');</v>
      </c>
      <c r="F393" t="s">
        <v>9787</v>
      </c>
      <c r="W393" t="str">
        <f t="shared" si="12"/>
        <v/>
      </c>
      <c r="X393" t="s">
        <v>1150</v>
      </c>
      <c r="Y393" t="s">
        <v>1150</v>
      </c>
    </row>
    <row r="394" spans="1:25" x14ac:dyDescent="0.2">
      <c r="A394" t="s">
        <v>349</v>
      </c>
      <c r="B394">
        <v>394</v>
      </c>
      <c r="E394" t="str">
        <f t="shared" si="13"/>
        <v>INSERT INTO clientes (nombre_comercial, estatus, created_at, updated_at, id_admin, id_estrategia, logo) values ('FACE IMAGEN 3D RADIOLGIA DIGITAL','1','2018-01-03 11:10:27','2018-01-03 11:10:27','1','1', 'cliente.png');</v>
      </c>
      <c r="F394" t="s">
        <v>9788</v>
      </c>
      <c r="W394" t="str">
        <f t="shared" si="12"/>
        <v/>
      </c>
      <c r="X394" t="s">
        <v>1150</v>
      </c>
      <c r="Y394" t="s">
        <v>1150</v>
      </c>
    </row>
    <row r="395" spans="1:25" x14ac:dyDescent="0.2">
      <c r="A395" t="s">
        <v>350</v>
      </c>
      <c r="B395">
        <v>395</v>
      </c>
      <c r="E395" t="str">
        <f t="shared" si="13"/>
        <v>INSERT INTO clientes (nombre_comercial, estatus, created_at, updated_at, id_admin, id_estrategia, logo) values ('FAMILIA QUINTERO DE LA SIERRA TARAHUMARA','1','2018-01-03 11:10:27','2018-01-03 11:10:27','1','1', 'cliente.png');</v>
      </c>
      <c r="F395" t="s">
        <v>9789</v>
      </c>
      <c r="W395" t="str">
        <f t="shared" si="12"/>
        <v/>
      </c>
      <c r="X395" t="s">
        <v>1150</v>
      </c>
      <c r="Y395" t="s">
        <v>1150</v>
      </c>
    </row>
    <row r="396" spans="1:25" x14ac:dyDescent="0.2">
      <c r="A396" t="s">
        <v>351</v>
      </c>
      <c r="B396">
        <v>396</v>
      </c>
      <c r="E396" t="str">
        <f t="shared" si="13"/>
        <v>INSERT INTO clientes (nombre_comercial, estatus, created_at, updated_at, id_admin, id_estrategia, logo) values ('FAMILY PET','1','2018-01-03 11:10:27','2018-01-03 11:10:27','1','1', 'cliente.png');</v>
      </c>
      <c r="F396" t="s">
        <v>9790</v>
      </c>
      <c r="W396" t="str">
        <f t="shared" si="12"/>
        <v/>
      </c>
      <c r="X396" t="s">
        <v>1150</v>
      </c>
      <c r="Y396" t="s">
        <v>1150</v>
      </c>
    </row>
    <row r="397" spans="1:25" x14ac:dyDescent="0.2">
      <c r="A397" t="s">
        <v>1520</v>
      </c>
      <c r="B397">
        <v>397</v>
      </c>
      <c r="E397" t="str">
        <f t="shared" si="13"/>
        <v>INSERT INTO clientes (nombre_comercial, estatus, created_at, updated_at, id_admin, id_estrategia, logo) values ('FARMACIAS DEL SUPER AHORRO','1','2018-01-03 11:10:27','2018-01-03 11:10:27','1','1', 'cliente.png');</v>
      </c>
      <c r="F397" t="s">
        <v>9791</v>
      </c>
      <c r="W397" t="str">
        <f t="shared" si="12"/>
        <v/>
      </c>
      <c r="X397" t="s">
        <v>1150</v>
      </c>
      <c r="Y397" t="s">
        <v>1150</v>
      </c>
    </row>
    <row r="398" spans="1:25" x14ac:dyDescent="0.2">
      <c r="A398" t="s">
        <v>352</v>
      </c>
      <c r="B398">
        <v>398</v>
      </c>
      <c r="E398" t="str">
        <f t="shared" si="13"/>
        <v>INSERT INTO clientes (nombre_comercial, estatus, created_at, updated_at, id_admin, id_estrategia, logo) values ('FARMACIAS PAGUE MENOS GENERICOS Y ORIGINALES LAS DEL DR. JARABIN','1','2018-01-03 11:10:27','2018-01-03 11:10:27','1','1', 'cliente.png');</v>
      </c>
      <c r="F398" t="s">
        <v>9792</v>
      </c>
      <c r="W398" t="str">
        <f t="shared" si="12"/>
        <v/>
      </c>
      <c r="X398" t="s">
        <v>1150</v>
      </c>
      <c r="Y398" t="s">
        <v>1150</v>
      </c>
    </row>
    <row r="399" spans="1:25" x14ac:dyDescent="0.2">
      <c r="A399" t="s">
        <v>353</v>
      </c>
      <c r="B399">
        <v>399</v>
      </c>
      <c r="E399" t="str">
        <f t="shared" si="13"/>
        <v>INSERT INTO clientes (nombre_comercial, estatus, created_at, updated_at, id_admin, id_estrategia, logo) values ('FASE ESTUDIO','1','2018-01-03 11:10:27','2018-01-03 11:10:27','1','1', 'cliente.png');</v>
      </c>
      <c r="F399" t="s">
        <v>9793</v>
      </c>
      <c r="W399" t="str">
        <f t="shared" si="12"/>
        <v/>
      </c>
      <c r="X399" t="s">
        <v>1150</v>
      </c>
      <c r="Y399" t="s">
        <v>1150</v>
      </c>
    </row>
    <row r="400" spans="1:25" x14ac:dyDescent="0.2">
      <c r="A400" t="s">
        <v>356</v>
      </c>
      <c r="B400">
        <v>400</v>
      </c>
      <c r="E400" t="str">
        <f t="shared" si="13"/>
        <v>INSERT INTO clientes (nombre_comercial, estatus, created_at, updated_at, id_admin, id_estrategia, logo) values ('FERREGABY','1','2018-01-03 11:10:27','2018-01-03 11:10:27','1','1', 'cliente.png');</v>
      </c>
      <c r="F400" t="s">
        <v>9794</v>
      </c>
      <c r="W400" t="str">
        <f t="shared" si="12"/>
        <v/>
      </c>
      <c r="X400" t="s">
        <v>1150</v>
      </c>
      <c r="Y400" t="s">
        <v>1150</v>
      </c>
    </row>
    <row r="401" spans="1:25" x14ac:dyDescent="0.2">
      <c r="A401" t="s">
        <v>1115</v>
      </c>
      <c r="B401">
        <v>401</v>
      </c>
      <c r="E401" t="str">
        <f t="shared" si="13"/>
        <v>INSERT INTO clientes (nombre_comercial, estatus, created_at, updated_at, id_admin, id_estrategia, logo) values ('FERRETERIA Y MATERIALES DEL CAMPO 8','1','2018-01-03 11:10:27','2018-01-03 11:10:27','1','1', 'cliente.png');</v>
      </c>
      <c r="F401" t="s">
        <v>9795</v>
      </c>
      <c r="W401" t="str">
        <f t="shared" si="12"/>
        <v/>
      </c>
      <c r="X401" t="s">
        <v>1150</v>
      </c>
      <c r="Y401" t="s">
        <v>1150</v>
      </c>
    </row>
    <row r="402" spans="1:25" x14ac:dyDescent="0.2">
      <c r="A402" t="s">
        <v>357</v>
      </c>
      <c r="B402">
        <v>402</v>
      </c>
      <c r="E402" t="str">
        <f t="shared" si="13"/>
        <v>INSERT INTO clientes (nombre_comercial, estatus, created_at, updated_at, id_admin, id_estrategia, logo) values ('FIGHT CLUB MASTERING FCM','1','2018-01-03 11:10:27','2018-01-03 11:10:27','1','1', 'cliente.png');</v>
      </c>
      <c r="F402" t="s">
        <v>9796</v>
      </c>
      <c r="W402" t="str">
        <f t="shared" si="12"/>
        <v/>
      </c>
      <c r="X402" t="s">
        <v>1150</v>
      </c>
      <c r="Y402" t="s">
        <v>1150</v>
      </c>
    </row>
    <row r="403" spans="1:25" x14ac:dyDescent="0.2">
      <c r="A403" t="s">
        <v>1567</v>
      </c>
      <c r="B403">
        <v>403</v>
      </c>
      <c r="E403" t="str">
        <f t="shared" si="13"/>
        <v>INSERT INTO clientes (nombre_comercial, estatus, created_at, updated_at, id_admin, id_estrategia, logo) values ('FIGO','1','2018-01-03 11:10:27','2018-01-03 11:10:27','1','1', 'cliente.png');</v>
      </c>
      <c r="F403" t="s">
        <v>9797</v>
      </c>
      <c r="W403" t="str">
        <f t="shared" si="12"/>
        <v/>
      </c>
      <c r="X403" t="s">
        <v>1150</v>
      </c>
      <c r="Y403" t="s">
        <v>1150</v>
      </c>
    </row>
    <row r="404" spans="1:25" x14ac:dyDescent="0.2">
      <c r="A404" t="s">
        <v>358</v>
      </c>
      <c r="B404">
        <v>404</v>
      </c>
      <c r="E404" t="str">
        <f t="shared" si="13"/>
        <v>INSERT INTO clientes (nombre_comercial, estatus, created_at, updated_at, id_admin, id_estrategia, logo) values ('FLAMBOYAN','1','2018-01-03 11:10:27','2018-01-03 11:10:27','1','1', 'cliente.png');</v>
      </c>
      <c r="F404" t="s">
        <v>9798</v>
      </c>
      <c r="W404" t="str">
        <f t="shared" si="12"/>
        <v/>
      </c>
      <c r="X404" t="s">
        <v>1150</v>
      </c>
      <c r="Y404" t="s">
        <v>1150</v>
      </c>
    </row>
    <row r="405" spans="1:25" x14ac:dyDescent="0.2">
      <c r="A405" t="s">
        <v>1664</v>
      </c>
      <c r="B405">
        <v>405</v>
      </c>
      <c r="E405" t="str">
        <f t="shared" si="13"/>
        <v>INSERT INTO clientes (nombre_comercial, estatus, created_at, updated_at, id_admin, id_estrategia, logo) values ('FLIZZTER','1','2018-01-03 11:10:27','2018-01-03 11:10:27','1','1', 'cliente.png');</v>
      </c>
      <c r="F405" t="s">
        <v>9799</v>
      </c>
      <c r="W405" t="str">
        <f t="shared" si="12"/>
        <v/>
      </c>
      <c r="X405" t="s">
        <v>1150</v>
      </c>
      <c r="Y405" t="s">
        <v>1150</v>
      </c>
    </row>
    <row r="406" spans="1:25" x14ac:dyDescent="0.2">
      <c r="A406" t="s">
        <v>360</v>
      </c>
      <c r="B406">
        <v>406</v>
      </c>
      <c r="E406" t="str">
        <f t="shared" si="13"/>
        <v>INSERT INTO clientes (nombre_comercial, estatus, created_at, updated_at, id_admin, id_estrategia, logo) values ('FLORENCIA','1','2018-01-03 11:10:27','2018-01-03 11:10:27','1','1', 'cliente.png');</v>
      </c>
      <c r="F406" t="s">
        <v>9800</v>
      </c>
      <c r="W406" t="str">
        <f t="shared" si="12"/>
        <v/>
      </c>
      <c r="X406" t="s">
        <v>1150</v>
      </c>
      <c r="Y406" t="s">
        <v>1150</v>
      </c>
    </row>
    <row r="407" spans="1:25" x14ac:dyDescent="0.2">
      <c r="A407" t="s">
        <v>361</v>
      </c>
      <c r="B407">
        <v>407</v>
      </c>
      <c r="E407" t="str">
        <f t="shared" si="13"/>
        <v>INSERT INTO clientes (nombre_comercial, estatus, created_at, updated_at, id_admin, id_estrategia, logo) values ('FLORERIA EL SICOMORO','1','2018-01-03 11:10:27','2018-01-03 11:10:27','1','1', 'cliente.png');</v>
      </c>
      <c r="F407" t="s">
        <v>9801</v>
      </c>
      <c r="W407" t="str">
        <f t="shared" si="12"/>
        <v/>
      </c>
      <c r="X407" t="s">
        <v>1150</v>
      </c>
      <c r="Y407" t="s">
        <v>1150</v>
      </c>
    </row>
    <row r="408" spans="1:25" x14ac:dyDescent="0.2">
      <c r="A408" t="s">
        <v>362</v>
      </c>
      <c r="B408">
        <v>408</v>
      </c>
      <c r="E408" t="str">
        <f t="shared" si="13"/>
        <v>INSERT INTO clientes (nombre_comercial, estatus, created_at, updated_at, id_admin, id_estrategia, logo) values ('FLORERÍAS ARÁMBULA','1','2018-01-03 11:10:27','2018-01-03 11:10:27','1','1', 'cliente.png');</v>
      </c>
      <c r="F408" t="s">
        <v>9802</v>
      </c>
      <c r="W408" t="str">
        <f t="shared" si="12"/>
        <v/>
      </c>
      <c r="X408" t="s">
        <v>1150</v>
      </c>
      <c r="Y408" t="s">
        <v>1150</v>
      </c>
    </row>
    <row r="409" spans="1:25" x14ac:dyDescent="0.2">
      <c r="A409" t="s">
        <v>363</v>
      </c>
      <c r="B409">
        <v>409</v>
      </c>
      <c r="E409" t="str">
        <f t="shared" si="13"/>
        <v>INSERT INTO clientes (nombre_comercial, estatus, created_at, updated_at, id_admin, id_estrategia, logo) values ('FLORESTECA','1','2018-01-03 11:10:27','2018-01-03 11:10:27','1','1', 'cliente.png');</v>
      </c>
      <c r="F409" t="s">
        <v>9803</v>
      </c>
      <c r="W409" t="str">
        <f t="shared" si="12"/>
        <v/>
      </c>
      <c r="X409" t="s">
        <v>1150</v>
      </c>
      <c r="Y409" t="s">
        <v>1150</v>
      </c>
    </row>
    <row r="410" spans="1:25" x14ac:dyDescent="0.2">
      <c r="A410" t="s">
        <v>364</v>
      </c>
      <c r="B410">
        <v>410</v>
      </c>
      <c r="E410" t="str">
        <f t="shared" si="13"/>
        <v>INSERT INTO clientes (nombre_comercial, estatus, created_at, updated_at, id_admin, id_estrategia, logo) values ('FONDA CHILANGOS','1','2018-01-03 11:10:27','2018-01-03 11:10:27','1','1', 'cliente.png');</v>
      </c>
      <c r="F410" t="s">
        <v>9804</v>
      </c>
      <c r="W410" t="str">
        <f t="shared" si="12"/>
        <v/>
      </c>
      <c r="X410" t="s">
        <v>1150</v>
      </c>
      <c r="Y410" t="s">
        <v>1150</v>
      </c>
    </row>
    <row r="411" spans="1:25" x14ac:dyDescent="0.2">
      <c r="A411" t="s">
        <v>365</v>
      </c>
      <c r="B411">
        <v>411</v>
      </c>
      <c r="E411" t="str">
        <f t="shared" si="13"/>
        <v>INSERT INTO clientes (nombre_comercial, estatus, created_at, updated_at, id_admin, id_estrategia, logo) values ('FOOT CENTER','1','2018-01-03 11:10:27','2018-01-03 11:10:27','1','1', 'cliente.png');</v>
      </c>
      <c r="F411" t="s">
        <v>9805</v>
      </c>
      <c r="W411" t="str">
        <f t="shared" si="12"/>
        <v/>
      </c>
      <c r="X411" t="s">
        <v>1150</v>
      </c>
      <c r="Y411" t="s">
        <v>1150</v>
      </c>
    </row>
    <row r="412" spans="1:25" x14ac:dyDescent="0.2">
      <c r="A412" t="s">
        <v>366</v>
      </c>
      <c r="B412">
        <v>412</v>
      </c>
      <c r="E412" t="str">
        <f t="shared" si="13"/>
        <v>INSERT INTO clientes (nombre_comercial, estatus, created_at, updated_at, id_admin, id_estrategia, logo) values ('FORTE SEGURIDAD PRIVADA','1','2018-01-03 11:10:27','2018-01-03 11:10:27','1','1', 'cliente.png');</v>
      </c>
      <c r="F412" t="s">
        <v>9806</v>
      </c>
      <c r="W412" t="str">
        <f t="shared" si="12"/>
        <v/>
      </c>
      <c r="X412" t="s">
        <v>1150</v>
      </c>
      <c r="Y412" t="s">
        <v>1150</v>
      </c>
    </row>
    <row r="413" spans="1:25" x14ac:dyDescent="0.2">
      <c r="A413" t="s">
        <v>367</v>
      </c>
      <c r="B413">
        <v>413</v>
      </c>
      <c r="E413" t="str">
        <f t="shared" si="13"/>
        <v>INSERT INTO clientes (nombre_comercial, estatus, created_at, updated_at, id_admin, id_estrategia, logo) values ('FOUR GROUP','1','2018-01-03 11:10:27','2018-01-03 11:10:27','1','1', 'cliente.png');</v>
      </c>
      <c r="F413" t="s">
        <v>9807</v>
      </c>
      <c r="W413" t="str">
        <f t="shared" si="12"/>
        <v/>
      </c>
      <c r="X413" t="s">
        <v>1150</v>
      </c>
      <c r="Y413" t="s">
        <v>1150</v>
      </c>
    </row>
    <row r="414" spans="1:25" x14ac:dyDescent="0.2">
      <c r="A414" t="s">
        <v>368</v>
      </c>
      <c r="B414">
        <v>414</v>
      </c>
      <c r="E414" t="str">
        <f t="shared" si="13"/>
        <v>INSERT INTO clientes (nombre_comercial, estatus, created_at, updated_at, id_admin, id_estrategia, logo) values ('FOUR POINTS TEA','1','2018-01-03 11:10:27','2018-01-03 11:10:27','1','1', 'cliente.png');</v>
      </c>
      <c r="F414" t="s">
        <v>9808</v>
      </c>
      <c r="W414" t="str">
        <f t="shared" si="12"/>
        <v/>
      </c>
      <c r="X414" t="s">
        <v>1150</v>
      </c>
      <c r="Y414" t="s">
        <v>1150</v>
      </c>
    </row>
    <row r="415" spans="1:25" x14ac:dyDescent="0.2">
      <c r="A415" t="s">
        <v>369</v>
      </c>
      <c r="B415">
        <v>415</v>
      </c>
      <c r="E415" t="str">
        <f t="shared" si="13"/>
        <v>INSERT INTO clientes (nombre_comercial, estatus, created_at, updated_at, id_admin, id_estrategia, logo) values ('FP FUMIPLAGAS','1','2018-01-03 11:10:27','2018-01-03 11:10:27','1','1', 'cliente.png');</v>
      </c>
      <c r="F415" t="s">
        <v>9809</v>
      </c>
      <c r="W415" t="str">
        <f t="shared" si="12"/>
        <v/>
      </c>
      <c r="X415" t="s">
        <v>1150</v>
      </c>
      <c r="Y415" t="s">
        <v>1150</v>
      </c>
    </row>
    <row r="416" spans="1:25" x14ac:dyDescent="0.2">
      <c r="A416" t="s">
        <v>370</v>
      </c>
      <c r="B416">
        <v>416</v>
      </c>
      <c r="E416" t="str">
        <f t="shared" si="13"/>
        <v>INSERT INTO clientes (nombre_comercial, estatus, created_at, updated_at, id_admin, id_estrategia, logo) values ('FPT FUMIGACIONES TARAHUMARA','1','2018-01-03 11:10:27','2018-01-03 11:10:27','1','1', 'cliente.png');</v>
      </c>
      <c r="F416" t="s">
        <v>9810</v>
      </c>
      <c r="W416" t="str">
        <f t="shared" si="12"/>
        <v/>
      </c>
      <c r="X416" t="s">
        <v>1150</v>
      </c>
      <c r="Y416" t="s">
        <v>1150</v>
      </c>
    </row>
    <row r="417" spans="1:25" x14ac:dyDescent="0.2">
      <c r="A417" t="s">
        <v>1600</v>
      </c>
      <c r="B417">
        <v>417</v>
      </c>
      <c r="E417" t="str">
        <f t="shared" si="13"/>
        <v>INSERT INTO clientes (nombre_comercial, estatus, created_at, updated_at, id_admin, id_estrategia, logo) values ('FRANCISCOBARROSO PELUQUERIA','1','2018-01-03 11:10:27','2018-01-03 11:10:27','1','1', 'cliente.png');</v>
      </c>
      <c r="F417" t="s">
        <v>9811</v>
      </c>
      <c r="W417" t="str">
        <f t="shared" si="12"/>
        <v/>
      </c>
      <c r="X417" t="s">
        <v>1150</v>
      </c>
      <c r="Y417" t="s">
        <v>1150</v>
      </c>
    </row>
    <row r="418" spans="1:25" x14ac:dyDescent="0.2">
      <c r="A418" t="s">
        <v>375</v>
      </c>
      <c r="B418">
        <v>418</v>
      </c>
      <c r="E418" t="str">
        <f t="shared" si="13"/>
        <v>INSERT INTO clientes (nombre_comercial, estatus, created_at, updated_at, id_admin, id_estrategia, logo) values ('FRELESA','1','2018-01-03 11:10:27','2018-01-03 11:10:27','1','1', 'cliente.png');</v>
      </c>
      <c r="F418" t="s">
        <v>9812</v>
      </c>
      <c r="W418" t="str">
        <f t="shared" si="12"/>
        <v/>
      </c>
      <c r="X418" t="s">
        <v>1150</v>
      </c>
      <c r="Y418" t="s">
        <v>1150</v>
      </c>
    </row>
    <row r="419" spans="1:25" x14ac:dyDescent="0.2">
      <c r="A419" t="s">
        <v>376</v>
      </c>
      <c r="B419">
        <v>419</v>
      </c>
      <c r="E419" t="str">
        <f t="shared" si="13"/>
        <v>INSERT INTO clientes (nombre_comercial, estatus, created_at, updated_at, id_admin, id_estrategia, logo) values ('FROYLAND DEL CAMPO','1','2018-01-03 11:10:27','2018-01-03 11:10:27','1','1', 'cliente.png');</v>
      </c>
      <c r="F419" t="s">
        <v>9813</v>
      </c>
      <c r="W419" t="str">
        <f t="shared" si="12"/>
        <v/>
      </c>
      <c r="X419" t="s">
        <v>1150</v>
      </c>
      <c r="Y419" t="s">
        <v>1150</v>
      </c>
    </row>
    <row r="420" spans="1:25" x14ac:dyDescent="0.2">
      <c r="A420" t="s">
        <v>377</v>
      </c>
      <c r="B420">
        <v>420</v>
      </c>
      <c r="E420" t="str">
        <f t="shared" si="13"/>
        <v>INSERT INTO clientes (nombre_comercial, estatus, created_at, updated_at, id_admin, id_estrategia, logo) values ('FROZEN LAB','1','2018-01-03 11:10:27','2018-01-03 11:10:27','1','1', 'cliente.png');</v>
      </c>
      <c r="F420" t="s">
        <v>9814</v>
      </c>
      <c r="W420" t="str">
        <f t="shared" si="12"/>
        <v/>
      </c>
      <c r="X420" t="s">
        <v>1150</v>
      </c>
      <c r="Y420" t="s">
        <v>1150</v>
      </c>
    </row>
    <row r="421" spans="1:25" x14ac:dyDescent="0.2">
      <c r="A421" t="s">
        <v>378</v>
      </c>
      <c r="B421">
        <v>421</v>
      </c>
      <c r="E421" t="str">
        <f t="shared" si="13"/>
        <v>INSERT INTO clientes (nombre_comercial, estatus, created_at, updated_at, id_admin, id_estrategia, logo) values ('FUMILEM','1','2018-01-03 11:10:27','2018-01-03 11:10:27','1','1', 'cliente.png');</v>
      </c>
      <c r="F421" t="s">
        <v>9815</v>
      </c>
      <c r="W421" t="str">
        <f t="shared" si="12"/>
        <v/>
      </c>
      <c r="X421" t="s">
        <v>1150</v>
      </c>
      <c r="Y421" t="s">
        <v>1150</v>
      </c>
    </row>
    <row r="422" spans="1:25" x14ac:dyDescent="0.2">
      <c r="A422" t="s">
        <v>1560</v>
      </c>
      <c r="B422">
        <v>422</v>
      </c>
      <c r="E422" t="str">
        <f t="shared" si="13"/>
        <v>INSERT INTO clientes (nombre_comercial, estatus, created_at, updated_at, id_admin, id_estrategia, logo) values ('FUNDACION OLA VERDE','1','2018-01-03 11:10:27','2018-01-03 11:10:27','1','1', 'cliente.png');</v>
      </c>
      <c r="F422" t="s">
        <v>9816</v>
      </c>
      <c r="W422" t="str">
        <f t="shared" si="12"/>
        <v/>
      </c>
      <c r="X422" t="s">
        <v>1150</v>
      </c>
      <c r="Y422" t="s">
        <v>1150</v>
      </c>
    </row>
    <row r="423" spans="1:25" x14ac:dyDescent="0.2">
      <c r="A423" t="s">
        <v>379</v>
      </c>
      <c r="B423">
        <v>423</v>
      </c>
      <c r="E423" t="str">
        <f t="shared" si="13"/>
        <v>INSERT INTO clientes (nombre_comercial, estatus, created_at, updated_at, id_admin, id_estrategia, logo) values ('FUSHION ART','1','2018-01-03 11:10:27','2018-01-03 11:10:27','1','1', 'cliente.png');</v>
      </c>
      <c r="F423" t="s">
        <v>9817</v>
      </c>
      <c r="W423" t="str">
        <f t="shared" si="12"/>
        <v/>
      </c>
      <c r="X423" t="s">
        <v>1150</v>
      </c>
      <c r="Y423" t="s">
        <v>1150</v>
      </c>
    </row>
    <row r="424" spans="1:25" x14ac:dyDescent="0.2">
      <c r="A424" t="s">
        <v>1627</v>
      </c>
      <c r="B424">
        <v>424</v>
      </c>
      <c r="E424" t="str">
        <f t="shared" si="13"/>
        <v>INSERT INTO clientes (nombre_comercial, estatus, created_at, updated_at, id_admin, id_estrategia, logo) values ('FYSCORP','1','2018-01-03 11:10:27','2018-01-03 11:10:27','1','1', 'cliente.png');</v>
      </c>
      <c r="F424" t="s">
        <v>9818</v>
      </c>
      <c r="W424" t="str">
        <f t="shared" si="12"/>
        <v/>
      </c>
      <c r="X424" t="s">
        <v>1150</v>
      </c>
      <c r="Y424" t="s">
        <v>1150</v>
      </c>
    </row>
    <row r="425" spans="1:25" x14ac:dyDescent="0.2">
      <c r="A425" t="s">
        <v>380</v>
      </c>
      <c r="B425">
        <v>425</v>
      </c>
      <c r="E425" t="str">
        <f t="shared" si="13"/>
        <v>INSERT INTO clientes (nombre_comercial, estatus, created_at, updated_at, id_admin, id_estrategia, logo) values ('GAMIL','1','2018-01-03 11:10:27','2018-01-03 11:10:27','1','1', 'cliente.png');</v>
      </c>
      <c r="F425" t="s">
        <v>9819</v>
      </c>
      <c r="W425" t="str">
        <f t="shared" si="12"/>
        <v/>
      </c>
      <c r="X425" t="s">
        <v>1150</v>
      </c>
      <c r="Y425" t="s">
        <v>1150</v>
      </c>
    </row>
    <row r="426" spans="1:25" x14ac:dyDescent="0.2">
      <c r="A426" t="s">
        <v>381</v>
      </c>
      <c r="B426">
        <v>426</v>
      </c>
      <c r="E426" t="str">
        <f t="shared" si="13"/>
        <v>INSERT INTO clientes (nombre_comercial, estatus, created_at, updated_at, id_admin, id_estrategia, logo) values ('GARDEA BORDADOS','1','2018-01-03 11:10:27','2018-01-03 11:10:27','1','1', 'cliente.png');</v>
      </c>
      <c r="F426" t="s">
        <v>9820</v>
      </c>
      <c r="W426" t="str">
        <f t="shared" si="12"/>
        <v/>
      </c>
      <c r="X426" t="s">
        <v>1150</v>
      </c>
      <c r="Y426" t="s">
        <v>1150</v>
      </c>
    </row>
    <row r="427" spans="1:25" x14ac:dyDescent="0.2">
      <c r="A427" t="s">
        <v>382</v>
      </c>
      <c r="B427">
        <v>427</v>
      </c>
      <c r="E427" t="str">
        <f t="shared" si="13"/>
        <v>INSERT INTO clientes (nombre_comercial, estatus, created_at, updated_at, id_admin, id_estrategia, logo) values ('GBC GLOBAL BUSINESS CONSULTING','1','2018-01-03 11:10:27','2018-01-03 11:10:27','1','1', 'cliente.png');</v>
      </c>
      <c r="F427" t="s">
        <v>9821</v>
      </c>
      <c r="W427" t="str">
        <f t="shared" si="12"/>
        <v/>
      </c>
      <c r="X427" t="s">
        <v>1150</v>
      </c>
      <c r="Y427" t="s">
        <v>1150</v>
      </c>
    </row>
    <row r="428" spans="1:25" x14ac:dyDescent="0.2">
      <c r="A428" t="s">
        <v>1700</v>
      </c>
      <c r="B428">
        <v>428</v>
      </c>
      <c r="E428" t="str">
        <f t="shared" si="13"/>
        <v>INSERT INTO clientes (nombre_comercial, estatus, created_at, updated_at, id_admin, id_estrategia, logo) values ('GENERAL AUDIO','1','2018-01-03 11:10:27','2018-01-03 11:10:27','1','1', 'cliente.png');</v>
      </c>
      <c r="F428" t="s">
        <v>9822</v>
      </c>
      <c r="W428" t="str">
        <f t="shared" si="12"/>
        <v/>
      </c>
      <c r="X428" t="s">
        <v>1150</v>
      </c>
      <c r="Y428" t="s">
        <v>1150</v>
      </c>
    </row>
    <row r="429" spans="1:25" x14ac:dyDescent="0.2">
      <c r="A429" t="s">
        <v>384</v>
      </c>
      <c r="B429">
        <v>429</v>
      </c>
      <c r="E429" t="str">
        <f t="shared" si="13"/>
        <v>INSERT INTO clientes (nombre_comercial, estatus, created_at, updated_at, id_admin, id_estrategia, logo) values ('GENESIS','1','2018-01-03 11:10:27','2018-01-03 11:10:27','1','1', 'cliente.png');</v>
      </c>
      <c r="F429" t="s">
        <v>9823</v>
      </c>
      <c r="W429" t="str">
        <f t="shared" si="12"/>
        <v/>
      </c>
      <c r="X429" t="s">
        <v>1150</v>
      </c>
      <c r="Y429" t="s">
        <v>1150</v>
      </c>
    </row>
    <row r="430" spans="1:25" x14ac:dyDescent="0.2">
      <c r="A430" t="s">
        <v>386</v>
      </c>
      <c r="B430">
        <v>430</v>
      </c>
      <c r="E430" t="str">
        <f t="shared" si="13"/>
        <v>INSERT INTO clientes (nombre_comercial, estatus, created_at, updated_at, id_admin, id_estrategia, logo) values ('GERARDO HERRERA TORRES','1','2018-01-03 11:10:27','2018-01-03 11:10:27','1','1', 'cliente.png');</v>
      </c>
      <c r="F430" t="s">
        <v>9824</v>
      </c>
      <c r="W430" t="str">
        <f t="shared" si="12"/>
        <v/>
      </c>
      <c r="X430" t="s">
        <v>1150</v>
      </c>
      <c r="Y430" t="s">
        <v>1150</v>
      </c>
    </row>
    <row r="431" spans="1:25" x14ac:dyDescent="0.2">
      <c r="A431" t="s">
        <v>388</v>
      </c>
      <c r="B431">
        <v>431</v>
      </c>
      <c r="E431" t="str">
        <f t="shared" si="13"/>
        <v>INSERT INTO clientes (nombre_comercial, estatus, created_at, updated_at, id_admin, id_estrategia, logo) values ('GERYAL','1','2018-01-03 11:10:27','2018-01-03 11:10:27','1','1', 'cliente.png');</v>
      </c>
      <c r="F431" t="s">
        <v>9825</v>
      </c>
      <c r="W431" t="str">
        <f t="shared" si="12"/>
        <v/>
      </c>
      <c r="X431" t="s">
        <v>1150</v>
      </c>
      <c r="Y431" t="s">
        <v>1150</v>
      </c>
    </row>
    <row r="432" spans="1:25" x14ac:dyDescent="0.2">
      <c r="A432" t="s">
        <v>389</v>
      </c>
      <c r="B432">
        <v>432</v>
      </c>
      <c r="E432" t="str">
        <f t="shared" si="13"/>
        <v>INSERT INTO clientes (nombre_comercial, estatus, created_at, updated_at, id_admin, id_estrategia, logo) values ('GESTARE','1','2018-01-03 11:10:27','2018-01-03 11:10:27','1','1', 'cliente.png');</v>
      </c>
      <c r="F432" t="s">
        <v>9826</v>
      </c>
      <c r="W432" t="str">
        <f t="shared" si="12"/>
        <v/>
      </c>
      <c r="X432" t="s">
        <v>1150</v>
      </c>
      <c r="Y432" t="s">
        <v>1150</v>
      </c>
    </row>
    <row r="433" spans="1:25" x14ac:dyDescent="0.2">
      <c r="A433" t="s">
        <v>390</v>
      </c>
      <c r="B433">
        <v>433</v>
      </c>
      <c r="E433" t="str">
        <f t="shared" si="13"/>
        <v>INSERT INTO clientes (nombre_comercial, estatus, created_at, updated_at, id_admin, id_estrategia, logo) values ('GIL TRAILERS','1','2018-01-03 11:10:27','2018-01-03 11:10:27','1','1', 'cliente.png');</v>
      </c>
      <c r="F433" t="s">
        <v>9827</v>
      </c>
      <c r="W433" t="str">
        <f t="shared" si="12"/>
        <v/>
      </c>
      <c r="X433" t="s">
        <v>1150</v>
      </c>
      <c r="Y433" t="s">
        <v>1150</v>
      </c>
    </row>
    <row r="434" spans="1:25" x14ac:dyDescent="0.2">
      <c r="A434" t="s">
        <v>393</v>
      </c>
      <c r="B434">
        <v>434</v>
      </c>
      <c r="E434" t="str">
        <f t="shared" si="13"/>
        <v>INSERT INTO clientes (nombre_comercial, estatus, created_at, updated_at, id_admin, id_estrategia, logo) values ('GINTHERCORP','1','2018-01-03 11:10:27','2018-01-03 11:10:27','1','1', 'cliente.png');</v>
      </c>
      <c r="F434" t="s">
        <v>9828</v>
      </c>
      <c r="W434" t="str">
        <f t="shared" si="12"/>
        <v/>
      </c>
      <c r="X434" t="s">
        <v>1150</v>
      </c>
      <c r="Y434" t="s">
        <v>1150</v>
      </c>
    </row>
    <row r="435" spans="1:25" x14ac:dyDescent="0.2">
      <c r="A435" t="s">
        <v>1640</v>
      </c>
      <c r="B435">
        <v>435</v>
      </c>
      <c r="E435" t="str">
        <f t="shared" si="13"/>
        <v>INSERT INTO clientes (nombre_comercial, estatus, created_at, updated_at, id_admin, id_estrategia, logo) values ('GIORG ER PIZZA','1','2018-01-03 11:10:27','2018-01-03 11:10:27','1','1', 'cliente.png');</v>
      </c>
      <c r="F435" t="s">
        <v>9829</v>
      </c>
      <c r="W435" t="str">
        <f t="shared" si="12"/>
        <v/>
      </c>
      <c r="X435" t="s">
        <v>1150</v>
      </c>
      <c r="Y435" t="s">
        <v>1150</v>
      </c>
    </row>
    <row r="436" spans="1:25" x14ac:dyDescent="0.2">
      <c r="A436" t="s">
        <v>394</v>
      </c>
      <c r="B436">
        <v>436</v>
      </c>
      <c r="E436" t="str">
        <f t="shared" si="13"/>
        <v>INSERT INTO clientes (nombre_comercial, estatus, created_at, updated_at, id_admin, id_estrategia, logo) values ('GLAFIRA PROYECTOS FINANCIEROS','1','2018-01-03 11:10:27','2018-01-03 11:10:27','1','1', 'cliente.png');</v>
      </c>
      <c r="F436" t="s">
        <v>9830</v>
      </c>
      <c r="W436" t="str">
        <f t="shared" si="12"/>
        <v/>
      </c>
      <c r="X436" t="s">
        <v>1150</v>
      </c>
      <c r="Y436" t="s">
        <v>1150</v>
      </c>
    </row>
    <row r="437" spans="1:25" x14ac:dyDescent="0.2">
      <c r="A437" t="s">
        <v>1585</v>
      </c>
      <c r="B437">
        <v>437</v>
      </c>
      <c r="E437" t="str">
        <f t="shared" si="13"/>
        <v>INSERT INTO clientes (nombre_comercial, estatus, created_at, updated_at, id_admin, id_estrategia, logo) values ('GLUTY DEL HORNO','1','2018-01-03 11:10:27','2018-01-03 11:10:27','1','1', 'cliente.png');</v>
      </c>
      <c r="F437" t="s">
        <v>9831</v>
      </c>
      <c r="W437" t="str">
        <f t="shared" si="12"/>
        <v/>
      </c>
      <c r="X437" t="s">
        <v>1150</v>
      </c>
      <c r="Y437" t="s">
        <v>1150</v>
      </c>
    </row>
    <row r="438" spans="1:25" x14ac:dyDescent="0.2">
      <c r="A438" t="s">
        <v>397</v>
      </c>
      <c r="B438">
        <v>438</v>
      </c>
      <c r="E438" t="str">
        <f t="shared" si="13"/>
        <v>INSERT INTO clientes (nombre_comercial, estatus, created_at, updated_at, id_admin, id_estrategia, logo) values ('GO RODEO','1','2018-01-03 11:10:27','2018-01-03 11:10:27','1','1', 'cliente.png');</v>
      </c>
      <c r="F438" t="s">
        <v>9832</v>
      </c>
      <c r="W438" t="str">
        <f t="shared" si="12"/>
        <v/>
      </c>
      <c r="X438" t="s">
        <v>1150</v>
      </c>
      <c r="Y438" t="s">
        <v>1150</v>
      </c>
    </row>
    <row r="439" spans="1:25" x14ac:dyDescent="0.2">
      <c r="A439" t="s">
        <v>398</v>
      </c>
      <c r="B439">
        <v>439</v>
      </c>
      <c r="E439" t="str">
        <f t="shared" si="13"/>
        <v>INSERT INTO clientes (nombre_comercial, estatus, created_at, updated_at, id_admin, id_estrategia, logo) values ('GO&amp;CO','1','2018-01-03 11:10:27','2018-01-03 11:10:27','1','1', 'cliente.png');</v>
      </c>
      <c r="F439" t="s">
        <v>9833</v>
      </c>
      <c r="W439" t="str">
        <f t="shared" si="12"/>
        <v/>
      </c>
      <c r="X439" t="s">
        <v>1150</v>
      </c>
      <c r="Y439" t="s">
        <v>1150</v>
      </c>
    </row>
    <row r="440" spans="1:25" x14ac:dyDescent="0.2">
      <c r="A440" t="s">
        <v>399</v>
      </c>
      <c r="B440">
        <v>440</v>
      </c>
      <c r="E440" t="str">
        <f t="shared" si="13"/>
        <v>INSERT INTO clientes (nombre_comercial, estatus, created_at, updated_at, id_admin, id_estrategia, logo) values ('GOLDEN LOOK','1','2018-01-03 11:10:27','2018-01-03 11:10:27','1','1', 'cliente.png');</v>
      </c>
      <c r="F440" t="s">
        <v>9834</v>
      </c>
      <c r="W440" t="str">
        <f t="shared" si="12"/>
        <v/>
      </c>
      <c r="X440" t="s">
        <v>1150</v>
      </c>
      <c r="Y440" t="s">
        <v>1150</v>
      </c>
    </row>
    <row r="441" spans="1:25" x14ac:dyDescent="0.2">
      <c r="A441" t="s">
        <v>1116</v>
      </c>
      <c r="B441">
        <v>441</v>
      </c>
      <c r="E441" t="str">
        <f t="shared" si="13"/>
        <v>INSERT INTO clientes (nombre_comercial, estatus, created_at, updated_at, id_admin, id_estrategia, logo) values ('GONTER','1','2018-01-03 11:10:27','2018-01-03 11:10:27','1','1', 'cliente.png');</v>
      </c>
      <c r="F441" t="s">
        <v>9835</v>
      </c>
      <c r="W441" t="str">
        <f t="shared" si="12"/>
        <v/>
      </c>
      <c r="X441" t="s">
        <v>1150</v>
      </c>
      <c r="Y441" t="s">
        <v>1150</v>
      </c>
    </row>
    <row r="442" spans="1:25" x14ac:dyDescent="0.2">
      <c r="A442" t="s">
        <v>400</v>
      </c>
      <c r="B442">
        <v>442</v>
      </c>
      <c r="E442" t="str">
        <f t="shared" si="13"/>
        <v>INSERT INTO clientes (nombre_comercial, estatus, created_at, updated_at, id_admin, id_estrategia, logo) values ('GORDITAS CHIWAS','1','2018-01-03 11:10:27','2018-01-03 11:10:27','1','1', 'cliente.png');</v>
      </c>
      <c r="F442" t="s">
        <v>9836</v>
      </c>
      <c r="W442" t="str">
        <f t="shared" si="12"/>
        <v/>
      </c>
      <c r="X442" t="s">
        <v>1150</v>
      </c>
      <c r="Y442" t="s">
        <v>1150</v>
      </c>
    </row>
    <row r="443" spans="1:25" x14ac:dyDescent="0.2">
      <c r="A443" t="s">
        <v>401</v>
      </c>
      <c r="B443">
        <v>443</v>
      </c>
      <c r="E443" t="str">
        <f t="shared" si="13"/>
        <v>INSERT INTO clientes (nombre_comercial, estatus, created_at, updated_at, id_admin, id_estrategia, logo) values ('GOYTIA Y ASOCIADOS','1','2018-01-03 11:10:27','2018-01-03 11:10:27','1','1', 'cliente.png');</v>
      </c>
      <c r="F443" t="s">
        <v>9837</v>
      </c>
      <c r="W443" t="str">
        <f t="shared" si="12"/>
        <v/>
      </c>
      <c r="X443" t="s">
        <v>1150</v>
      </c>
      <c r="Y443" t="s">
        <v>1150</v>
      </c>
    </row>
    <row r="444" spans="1:25" x14ac:dyDescent="0.2">
      <c r="A444" t="s">
        <v>402</v>
      </c>
      <c r="B444">
        <v>444</v>
      </c>
      <c r="E444" t="str">
        <f t="shared" si="13"/>
        <v>INSERT INTO clientes (nombre_comercial, estatus, created_at, updated_at, id_admin, id_estrategia, logo) values ('GP INGENIERIA','1','2018-01-03 11:10:27','2018-01-03 11:10:27','1','1', 'cliente.png');</v>
      </c>
      <c r="F444" t="s">
        <v>9838</v>
      </c>
      <c r="W444" t="str">
        <f t="shared" si="12"/>
        <v/>
      </c>
      <c r="X444" t="s">
        <v>1150</v>
      </c>
      <c r="Y444" t="s">
        <v>1150</v>
      </c>
    </row>
    <row r="445" spans="1:25" x14ac:dyDescent="0.2">
      <c r="A445" t="s">
        <v>1632</v>
      </c>
      <c r="B445">
        <v>445</v>
      </c>
      <c r="E445" t="str">
        <f t="shared" si="13"/>
        <v>INSERT INTO clientes (nombre_comercial, estatus, created_at, updated_at, id_admin, id_estrategia, logo) values ('GPO REMOLQUES DEL NORTE','1','2018-01-03 11:10:27','2018-01-03 11:10:27','1','1', 'cliente.png');</v>
      </c>
      <c r="F445" t="s">
        <v>9839</v>
      </c>
      <c r="W445" t="str">
        <f t="shared" si="12"/>
        <v/>
      </c>
      <c r="X445" t="s">
        <v>1150</v>
      </c>
      <c r="Y445" t="s">
        <v>1150</v>
      </c>
    </row>
    <row r="446" spans="1:25" x14ac:dyDescent="0.2">
      <c r="A446" t="s">
        <v>1614</v>
      </c>
      <c r="B446">
        <v>446</v>
      </c>
      <c r="E446" t="str">
        <f t="shared" si="13"/>
        <v>INSERT INTO clientes (nombre_comercial, estatus, created_at, updated_at, id_admin, id_estrategia, logo) values ('GPSM MONITOR','1','2018-01-03 11:10:27','2018-01-03 11:10:27','1','1', 'cliente.png');</v>
      </c>
      <c r="F446" t="s">
        <v>9840</v>
      </c>
      <c r="W446" t="str">
        <f t="shared" si="12"/>
        <v/>
      </c>
      <c r="X446" t="s">
        <v>1150</v>
      </c>
      <c r="Y446" t="s">
        <v>1150</v>
      </c>
    </row>
    <row r="447" spans="1:25" x14ac:dyDescent="0.2">
      <c r="A447" t="s">
        <v>405</v>
      </c>
      <c r="B447">
        <v>447</v>
      </c>
      <c r="E447" t="str">
        <f t="shared" si="13"/>
        <v>INSERT INTO clientes (nombre_comercial, estatus, created_at, updated_at, id_admin, id_estrategia, logo) values ('GRAFILED','1','2018-01-03 11:10:27','2018-01-03 11:10:27','1','1', 'cliente.png');</v>
      </c>
      <c r="F447" t="s">
        <v>9841</v>
      </c>
      <c r="W447" t="str">
        <f t="shared" si="12"/>
        <v/>
      </c>
      <c r="X447" t="s">
        <v>1150</v>
      </c>
      <c r="Y447" t="s">
        <v>1150</v>
      </c>
    </row>
    <row r="448" spans="1:25" x14ac:dyDescent="0.2">
      <c r="A448" t="s">
        <v>406</v>
      </c>
      <c r="B448">
        <v>448</v>
      </c>
      <c r="E448" t="str">
        <f t="shared" si="13"/>
        <v>INSERT INTO clientes (nombre_comercial, estatus, created_at, updated_at, id_admin, id_estrategia, logo) values ('GRAN SUBASTA FROES','1','2018-01-03 11:10:27','2018-01-03 11:10:27','1','1', 'cliente.png');</v>
      </c>
      <c r="F448" t="s">
        <v>9842</v>
      </c>
      <c r="W448" t="str">
        <f t="shared" si="12"/>
        <v/>
      </c>
      <c r="X448" t="s">
        <v>1150</v>
      </c>
      <c r="Y448" t="s">
        <v>1150</v>
      </c>
    </row>
    <row r="449" spans="1:25" x14ac:dyDescent="0.2">
      <c r="A449" t="s">
        <v>407</v>
      </c>
      <c r="B449">
        <v>449</v>
      </c>
      <c r="E449" t="str">
        <f t="shared" si="13"/>
        <v>INSERT INTO clientes (nombre_comercial, estatus, created_at, updated_at, id_admin, id_estrategia, logo) values ('GRANJA DE EVENTOS LOS COTA','1','2018-01-03 11:10:27','2018-01-03 11:10:27','1','1', 'cliente.png');</v>
      </c>
      <c r="F449" t="s">
        <v>9843</v>
      </c>
      <c r="W449" t="str">
        <f t="shared" si="12"/>
        <v/>
      </c>
      <c r="X449" t="s">
        <v>1150</v>
      </c>
      <c r="Y449" t="s">
        <v>1150</v>
      </c>
    </row>
    <row r="450" spans="1:25" x14ac:dyDescent="0.2">
      <c r="A450" t="s">
        <v>408</v>
      </c>
      <c r="B450">
        <v>450</v>
      </c>
      <c r="E450" t="str">
        <f t="shared" si="13"/>
        <v>INSERT INTO clientes (nombre_comercial, estatus, created_at, updated_at, id_admin, id_estrategia, logo) values ('GREEN O ORGANIC FOODS','1','2018-01-03 11:10:27','2018-01-03 11:10:27','1','1', 'cliente.png');</v>
      </c>
      <c r="F450" t="s">
        <v>9844</v>
      </c>
      <c r="W450" t="str">
        <f t="shared" ref="W450:W513" si="14">IF(C450="","",CONCATENATE($W$1,C450,"','1','2018-01-10 11:10:27','2018-01-10 11:10:27','2','",B450,"');"))</f>
        <v/>
      </c>
      <c r="X450" t="s">
        <v>1150</v>
      </c>
      <c r="Y450" t="s">
        <v>1150</v>
      </c>
    </row>
    <row r="451" spans="1:25" x14ac:dyDescent="0.2">
      <c r="A451" t="s">
        <v>409</v>
      </c>
      <c r="B451">
        <v>451</v>
      </c>
      <c r="E451" t="str">
        <f t="shared" ref="E451:E514" si="15">IF(A451="","",CONCATENATE($E$1,A451,"','1','2018-01-03 11:10:27','2018-01-03 11:10:27','1','1', 'cliente.png');"))</f>
        <v>INSERT INTO clientes (nombre_comercial, estatus, created_at, updated_at, id_admin, id_estrategia, logo) values ('GRINGO WINGS','1','2018-01-03 11:10:27','2018-01-03 11:10:27','1','1', 'cliente.png');</v>
      </c>
      <c r="F451" t="s">
        <v>9845</v>
      </c>
      <c r="W451" t="str">
        <f t="shared" si="14"/>
        <v/>
      </c>
      <c r="X451" t="s">
        <v>1150</v>
      </c>
      <c r="Y451" t="s">
        <v>1150</v>
      </c>
    </row>
    <row r="452" spans="1:25" x14ac:dyDescent="0.2">
      <c r="A452" t="s">
        <v>410</v>
      </c>
      <c r="B452">
        <v>452</v>
      </c>
      <c r="E452" t="str">
        <f t="shared" si="15"/>
        <v>INSERT INTO clientes (nombre_comercial, estatus, created_at, updated_at, id_admin, id_estrategia, logo) values ('GROOMS','1','2018-01-03 11:10:27','2018-01-03 11:10:27','1','1', 'cliente.png');</v>
      </c>
      <c r="F452" t="s">
        <v>9846</v>
      </c>
      <c r="W452" t="str">
        <f t="shared" si="14"/>
        <v/>
      </c>
      <c r="X452" t="s">
        <v>1150</v>
      </c>
      <c r="Y452" t="s">
        <v>1150</v>
      </c>
    </row>
    <row r="453" spans="1:25" x14ac:dyDescent="0.2">
      <c r="A453" t="s">
        <v>1651</v>
      </c>
      <c r="B453">
        <v>453</v>
      </c>
      <c r="E453" t="str">
        <f t="shared" si="15"/>
        <v>INSERT INTO clientes (nombre_comercial, estatus, created_at, updated_at, id_admin, id_estrategia, logo) values ('GRUPO ALSEG','1','2018-01-03 11:10:27','2018-01-03 11:10:27','1','1', 'cliente.png');</v>
      </c>
      <c r="F453" t="s">
        <v>9847</v>
      </c>
      <c r="W453" t="str">
        <f t="shared" si="14"/>
        <v/>
      </c>
      <c r="X453" t="s">
        <v>1150</v>
      </c>
      <c r="Y453" t="s">
        <v>1150</v>
      </c>
    </row>
    <row r="454" spans="1:25" x14ac:dyDescent="0.2">
      <c r="A454" t="s">
        <v>411</v>
      </c>
      <c r="B454">
        <v>454</v>
      </c>
      <c r="E454" t="str">
        <f t="shared" si="15"/>
        <v>INSERT INTO clientes (nombre_comercial, estatus, created_at, updated_at, id_admin, id_estrategia, logo) values ('GRUPO AMEX','1','2018-01-03 11:10:27','2018-01-03 11:10:27','1','1', 'cliente.png');</v>
      </c>
      <c r="F454" t="s">
        <v>9848</v>
      </c>
      <c r="W454" t="str">
        <f t="shared" si="14"/>
        <v/>
      </c>
      <c r="X454" t="s">
        <v>1150</v>
      </c>
      <c r="Y454" t="s">
        <v>1150</v>
      </c>
    </row>
    <row r="455" spans="1:25" x14ac:dyDescent="0.2">
      <c r="A455" t="s">
        <v>412</v>
      </c>
      <c r="B455">
        <v>455</v>
      </c>
      <c r="E455" t="str">
        <f t="shared" si="15"/>
        <v>INSERT INTO clientes (nombre_comercial, estatus, created_at, updated_at, id_admin, id_estrategia, logo) values ('GRUPO ARKAD','1','2018-01-03 11:10:27','2018-01-03 11:10:27','1','1', 'cliente.png');</v>
      </c>
      <c r="F455" t="s">
        <v>9849</v>
      </c>
      <c r="W455" t="str">
        <f t="shared" si="14"/>
        <v/>
      </c>
      <c r="X455" t="s">
        <v>1150</v>
      </c>
      <c r="Y455" t="s">
        <v>1150</v>
      </c>
    </row>
    <row r="456" spans="1:25" x14ac:dyDescent="0.2">
      <c r="A456" t="s">
        <v>413</v>
      </c>
      <c r="B456">
        <v>456</v>
      </c>
      <c r="E456" t="str">
        <f t="shared" si="15"/>
        <v>INSERT INTO clientes (nombre_comercial, estatus, created_at, updated_at, id_admin, id_estrategia, logo) values ('GRUPO CAMACHO','1','2018-01-03 11:10:27','2018-01-03 11:10:27','1','1', 'cliente.png');</v>
      </c>
      <c r="F456" t="s">
        <v>9850</v>
      </c>
      <c r="W456" t="str">
        <f t="shared" si="14"/>
        <v/>
      </c>
      <c r="X456" t="s">
        <v>1150</v>
      </c>
      <c r="Y456" t="s">
        <v>1150</v>
      </c>
    </row>
    <row r="457" spans="1:25" x14ac:dyDescent="0.2">
      <c r="A457" t="s">
        <v>414</v>
      </c>
      <c r="B457">
        <v>457</v>
      </c>
      <c r="E457" t="str">
        <f t="shared" si="15"/>
        <v>INSERT INTO clientes (nombre_comercial, estatus, created_at, updated_at, id_admin, id_estrategia, logo) values ('GRUPO CHIHUAHUA','1','2018-01-03 11:10:27','2018-01-03 11:10:27','1','1', 'cliente.png');</v>
      </c>
      <c r="F457" t="s">
        <v>9851</v>
      </c>
      <c r="W457" t="str">
        <f t="shared" si="14"/>
        <v/>
      </c>
      <c r="X457" t="s">
        <v>1150</v>
      </c>
      <c r="Y457" t="s">
        <v>1150</v>
      </c>
    </row>
    <row r="458" spans="1:25" x14ac:dyDescent="0.2">
      <c r="A458" t="s">
        <v>415</v>
      </c>
      <c r="B458">
        <v>458</v>
      </c>
      <c r="E458" t="str">
        <f t="shared" si="15"/>
        <v>INSERT INTO clientes (nombre_comercial, estatus, created_at, updated_at, id_admin, id_estrategia, logo) values ('GRUPO COFIASA','1','2018-01-03 11:10:27','2018-01-03 11:10:27','1','1', 'cliente.png');</v>
      </c>
      <c r="F458" t="s">
        <v>9852</v>
      </c>
      <c r="W458" t="str">
        <f t="shared" si="14"/>
        <v/>
      </c>
      <c r="X458" t="s">
        <v>1150</v>
      </c>
      <c r="Y458" t="s">
        <v>1150</v>
      </c>
    </row>
    <row r="459" spans="1:25" x14ac:dyDescent="0.2">
      <c r="A459" t="s">
        <v>416</v>
      </c>
      <c r="B459">
        <v>459</v>
      </c>
      <c r="E459" t="str">
        <f t="shared" si="15"/>
        <v>INSERT INTO clientes (nombre_comercial, estatus, created_at, updated_at, id_admin, id_estrategia, logo) values ('GRUPO GASOCHI','1','2018-01-03 11:10:27','2018-01-03 11:10:27','1','1', 'cliente.png');</v>
      </c>
      <c r="F459" t="s">
        <v>9853</v>
      </c>
      <c r="W459" t="str">
        <f t="shared" si="14"/>
        <v/>
      </c>
      <c r="X459" t="s">
        <v>1150</v>
      </c>
      <c r="Y459" t="s">
        <v>1150</v>
      </c>
    </row>
    <row r="460" spans="1:25" x14ac:dyDescent="0.2">
      <c r="A460" t="s">
        <v>6749</v>
      </c>
      <c r="B460">
        <v>460</v>
      </c>
      <c r="E460" t="str">
        <f t="shared" si="15"/>
        <v>INSERT INTO clientes (nombre_comercial, estatus, created_at, updated_at, id_admin, id_estrategia, logo) values ('GRUPO IND. ADVANTAGE','1','2018-01-03 11:10:27','2018-01-03 11:10:27','1','1', 'cliente.png');</v>
      </c>
      <c r="F460" t="s">
        <v>9854</v>
      </c>
      <c r="W460" t="str">
        <f t="shared" si="14"/>
        <v/>
      </c>
      <c r="X460" t="s">
        <v>1150</v>
      </c>
      <c r="Y460" t="s">
        <v>1150</v>
      </c>
    </row>
    <row r="461" spans="1:25" x14ac:dyDescent="0.2">
      <c r="A461" t="s">
        <v>417</v>
      </c>
      <c r="B461">
        <v>461</v>
      </c>
      <c r="E461" t="str">
        <f t="shared" si="15"/>
        <v>INSERT INTO clientes (nombre_comercial, estatus, created_at, updated_at, id_admin, id_estrategia, logo) values ('GRUPO INDUSTRIAL ADVANTAGE TECNOLOGIA','1','2018-01-03 11:10:27','2018-01-03 11:10:27','1','1', 'cliente.png');</v>
      </c>
      <c r="F461" t="s">
        <v>9855</v>
      </c>
      <c r="W461" t="str">
        <f t="shared" si="14"/>
        <v/>
      </c>
      <c r="X461" t="s">
        <v>1150</v>
      </c>
      <c r="Y461" t="s">
        <v>1150</v>
      </c>
    </row>
    <row r="462" spans="1:25" x14ac:dyDescent="0.2">
      <c r="A462" t="s">
        <v>418</v>
      </c>
      <c r="B462">
        <v>462</v>
      </c>
      <c r="E462" t="str">
        <f t="shared" si="15"/>
        <v>INSERT INTO clientes (nombre_comercial, estatus, created_at, updated_at, id_admin, id_estrategia, logo) values ('GRUPO ISI','1','2018-01-03 11:10:27','2018-01-03 11:10:27','1','1', 'cliente.png');</v>
      </c>
      <c r="F462" t="s">
        <v>9856</v>
      </c>
      <c r="W462" t="str">
        <f t="shared" si="14"/>
        <v/>
      </c>
      <c r="X462" t="s">
        <v>1150</v>
      </c>
      <c r="Y462" t="s">
        <v>1150</v>
      </c>
    </row>
    <row r="463" spans="1:25" x14ac:dyDescent="0.2">
      <c r="A463" t="s">
        <v>419</v>
      </c>
      <c r="B463">
        <v>463</v>
      </c>
      <c r="E463" t="str">
        <f t="shared" si="15"/>
        <v>INSERT INTO clientes (nombre_comercial, estatus, created_at, updated_at, id_admin, id_estrategia, logo) values ('GRUPO MEDELLIN','1','2018-01-03 11:10:27','2018-01-03 11:10:27','1','1', 'cliente.png');</v>
      </c>
      <c r="F463" t="s">
        <v>9857</v>
      </c>
      <c r="W463" t="str">
        <f t="shared" si="14"/>
        <v/>
      </c>
      <c r="X463" t="s">
        <v>1150</v>
      </c>
      <c r="Y463" t="s">
        <v>1150</v>
      </c>
    </row>
    <row r="464" spans="1:25" x14ac:dyDescent="0.2">
      <c r="A464" t="s">
        <v>420</v>
      </c>
      <c r="B464">
        <v>464</v>
      </c>
      <c r="E464" t="str">
        <f t="shared" si="15"/>
        <v>INSERT INTO clientes (nombre_comercial, estatus, created_at, updated_at, id_admin, id_estrategia, logo) values ('GRUPO PANTERA','1','2018-01-03 11:10:27','2018-01-03 11:10:27','1','1', 'cliente.png');</v>
      </c>
      <c r="F464" t="s">
        <v>9858</v>
      </c>
      <c r="W464" t="str">
        <f t="shared" si="14"/>
        <v/>
      </c>
      <c r="X464" t="s">
        <v>1150</v>
      </c>
      <c r="Y464" t="s">
        <v>1150</v>
      </c>
    </row>
    <row r="465" spans="1:25" x14ac:dyDescent="0.2">
      <c r="A465" t="s">
        <v>421</v>
      </c>
      <c r="B465">
        <v>465</v>
      </c>
      <c r="E465" t="str">
        <f t="shared" si="15"/>
        <v>INSERT INTO clientes (nombre_comercial, estatus, created_at, updated_at, id_admin, id_estrategia, logo) values ('GRUPO PANTERA GPSP','1','2018-01-03 11:10:27','2018-01-03 11:10:27','1','1', 'cliente.png');</v>
      </c>
      <c r="F465" t="s">
        <v>9859</v>
      </c>
      <c r="W465" t="str">
        <f t="shared" si="14"/>
        <v/>
      </c>
      <c r="X465" t="s">
        <v>1150</v>
      </c>
      <c r="Y465" t="s">
        <v>1150</v>
      </c>
    </row>
    <row r="466" spans="1:25" x14ac:dyDescent="0.2">
      <c r="A466" t="s">
        <v>422</v>
      </c>
      <c r="B466">
        <v>466</v>
      </c>
      <c r="E466" t="str">
        <f t="shared" si="15"/>
        <v>INSERT INTO clientes (nombre_comercial, estatus, created_at, updated_at, id_admin, id_estrategia, logo) values ('GRUPO PAPIGOCHIC','1','2018-01-03 11:10:27','2018-01-03 11:10:27','1','1', 'cliente.png');</v>
      </c>
      <c r="F466" t="s">
        <v>9860</v>
      </c>
      <c r="W466" t="str">
        <f t="shared" si="14"/>
        <v/>
      </c>
      <c r="X466" t="s">
        <v>1150</v>
      </c>
      <c r="Y466" t="s">
        <v>1150</v>
      </c>
    </row>
    <row r="467" spans="1:25" x14ac:dyDescent="0.2">
      <c r="A467" t="s">
        <v>423</v>
      </c>
      <c r="B467">
        <v>467</v>
      </c>
      <c r="E467" t="str">
        <f t="shared" si="15"/>
        <v>INSERT INTO clientes (nombre_comercial, estatus, created_at, updated_at, id_admin, id_estrategia, logo) values ('GRUPO PASA','1','2018-01-03 11:10:27','2018-01-03 11:10:27','1','1', 'cliente.png');</v>
      </c>
      <c r="F467" t="s">
        <v>9861</v>
      </c>
      <c r="W467" t="str">
        <f t="shared" si="14"/>
        <v/>
      </c>
      <c r="X467" t="s">
        <v>1150</v>
      </c>
      <c r="Y467" t="s">
        <v>1150</v>
      </c>
    </row>
    <row r="468" spans="1:25" x14ac:dyDescent="0.2">
      <c r="A468" t="s">
        <v>424</v>
      </c>
      <c r="B468">
        <v>468</v>
      </c>
      <c r="E468" t="str">
        <f t="shared" si="15"/>
        <v>INSERT INTO clientes (nombre_comercial, estatus, created_at, updated_at, id_admin, id_estrategia, logo) values ('GRUPO PROSESA','1','2018-01-03 11:10:27','2018-01-03 11:10:27','1','1', 'cliente.png');</v>
      </c>
      <c r="F468" t="s">
        <v>9862</v>
      </c>
      <c r="W468" t="str">
        <f t="shared" si="14"/>
        <v/>
      </c>
      <c r="X468" t="s">
        <v>1150</v>
      </c>
      <c r="Y468" t="s">
        <v>1150</v>
      </c>
    </row>
    <row r="469" spans="1:25" x14ac:dyDescent="0.2">
      <c r="A469" t="s">
        <v>425</v>
      </c>
      <c r="B469">
        <v>469</v>
      </c>
      <c r="E469" t="str">
        <f t="shared" si="15"/>
        <v>INSERT INTO clientes (nombre_comercial, estatus, created_at, updated_at, id_admin, id_estrategia, logo) values ('GRUPO QUVA','1','2018-01-03 11:10:27','2018-01-03 11:10:27','1','1', 'cliente.png');</v>
      </c>
      <c r="F469" t="s">
        <v>9863</v>
      </c>
      <c r="W469" t="str">
        <f t="shared" si="14"/>
        <v/>
      </c>
      <c r="X469" t="s">
        <v>1150</v>
      </c>
      <c r="Y469" t="s">
        <v>1150</v>
      </c>
    </row>
    <row r="470" spans="1:25" x14ac:dyDescent="0.2">
      <c r="A470" t="s">
        <v>426</v>
      </c>
      <c r="B470">
        <v>470</v>
      </c>
      <c r="E470" t="str">
        <f t="shared" si="15"/>
        <v>INSERT INTO clientes (nombre_comercial, estatus, created_at, updated_at, id_admin, id_estrategia, logo) values ('GRUPO REMOLQUES DEL NORTE','1','2018-01-03 11:10:27','2018-01-03 11:10:27','1','1', 'cliente.png');</v>
      </c>
      <c r="F470" t="s">
        <v>9864</v>
      </c>
      <c r="W470" t="str">
        <f t="shared" si="14"/>
        <v/>
      </c>
      <c r="X470" t="s">
        <v>1150</v>
      </c>
      <c r="Y470" t="s">
        <v>1150</v>
      </c>
    </row>
    <row r="471" spans="1:25" x14ac:dyDescent="0.2">
      <c r="A471" t="s">
        <v>427</v>
      </c>
      <c r="B471">
        <v>471</v>
      </c>
      <c r="E471" t="str">
        <f t="shared" si="15"/>
        <v>INSERT INTO clientes (nombre_comercial, estatus, created_at, updated_at, id_admin, id_estrategia, logo) values ('GRUPO SIMOSOL','1','2018-01-03 11:10:27','2018-01-03 11:10:27','1','1', 'cliente.png');</v>
      </c>
      <c r="F471" t="s">
        <v>9865</v>
      </c>
      <c r="W471" t="str">
        <f t="shared" si="14"/>
        <v/>
      </c>
      <c r="X471" t="s">
        <v>1150</v>
      </c>
      <c r="Y471" t="s">
        <v>1150</v>
      </c>
    </row>
    <row r="472" spans="1:25" x14ac:dyDescent="0.2">
      <c r="A472" t="s">
        <v>428</v>
      </c>
      <c r="B472">
        <v>472</v>
      </c>
      <c r="E472" t="str">
        <f t="shared" si="15"/>
        <v>INSERT INTO clientes (nombre_comercial, estatus, created_at, updated_at, id_admin, id_estrategia, logo) values ('GRUPO TRINOVA','1','2018-01-03 11:10:27','2018-01-03 11:10:27','1','1', 'cliente.png');</v>
      </c>
      <c r="F472" t="s">
        <v>9866</v>
      </c>
      <c r="W472" t="str">
        <f t="shared" si="14"/>
        <v/>
      </c>
      <c r="X472" t="s">
        <v>1150</v>
      </c>
      <c r="Y472" t="s">
        <v>1150</v>
      </c>
    </row>
    <row r="473" spans="1:25" x14ac:dyDescent="0.2">
      <c r="A473" t="s">
        <v>429</v>
      </c>
      <c r="B473">
        <v>473</v>
      </c>
      <c r="E473" t="str">
        <f t="shared" si="15"/>
        <v>INSERT INTO clientes (nombre_comercial, estatus, created_at, updated_at, id_admin, id_estrategia, logo) values ('GRUPO VALLES','1','2018-01-03 11:10:27','2018-01-03 11:10:27','1','1', 'cliente.png');</v>
      </c>
      <c r="F473" t="s">
        <v>9867</v>
      </c>
      <c r="W473" t="str">
        <f t="shared" si="14"/>
        <v/>
      </c>
      <c r="X473" t="s">
        <v>1150</v>
      </c>
      <c r="Y473" t="s">
        <v>1150</v>
      </c>
    </row>
    <row r="474" spans="1:25" x14ac:dyDescent="0.2">
      <c r="A474" t="s">
        <v>430</v>
      </c>
      <c r="B474">
        <v>474</v>
      </c>
      <c r="E474" t="str">
        <f t="shared" si="15"/>
        <v>INSERT INTO clientes (nombre_comercial, estatus, created_at, updated_at, id_admin, id_estrategia, logo) values ('GRUPO VERDIN','1','2018-01-03 11:10:27','2018-01-03 11:10:27','1','1', 'cliente.png');</v>
      </c>
      <c r="F474" t="s">
        <v>9868</v>
      </c>
      <c r="W474" t="str">
        <f t="shared" si="14"/>
        <v/>
      </c>
      <c r="X474" t="s">
        <v>1150</v>
      </c>
      <c r="Y474" t="s">
        <v>1150</v>
      </c>
    </row>
    <row r="475" spans="1:25" x14ac:dyDescent="0.2">
      <c r="A475" t="s">
        <v>1118</v>
      </c>
      <c r="B475">
        <v>475</v>
      </c>
      <c r="E475" t="str">
        <f t="shared" si="15"/>
        <v>INSERT INTO clientes (nombre_comercial, estatus, created_at, updated_at, id_admin, id_estrategia, logo) values ('GRUPO XOL','1','2018-01-03 11:10:27','2018-01-03 11:10:27','1','1', 'cliente.png');</v>
      </c>
      <c r="F475" t="s">
        <v>9869</v>
      </c>
      <c r="W475" t="str">
        <f t="shared" si="14"/>
        <v/>
      </c>
      <c r="X475" t="s">
        <v>1150</v>
      </c>
      <c r="Y475" t="s">
        <v>1150</v>
      </c>
    </row>
    <row r="476" spans="1:25" x14ac:dyDescent="0.2">
      <c r="A476" t="s">
        <v>431</v>
      </c>
      <c r="B476">
        <v>476</v>
      </c>
      <c r="E476" t="str">
        <f t="shared" si="15"/>
        <v>INSERT INTO clientes (nombre_comercial, estatus, created_at, updated_at, id_admin, id_estrategia, logo) values ('GRUPOALTER','1','2018-01-03 11:10:27','2018-01-03 11:10:27','1','1', 'cliente.png');</v>
      </c>
      <c r="F476" t="s">
        <v>9870</v>
      </c>
      <c r="W476" t="str">
        <f t="shared" si="14"/>
        <v/>
      </c>
      <c r="X476" t="s">
        <v>1150</v>
      </c>
      <c r="Y476" t="s">
        <v>1150</v>
      </c>
    </row>
    <row r="477" spans="1:25" x14ac:dyDescent="0.2">
      <c r="A477" t="s">
        <v>432</v>
      </c>
      <c r="B477">
        <v>477</v>
      </c>
      <c r="E477" t="str">
        <f t="shared" si="15"/>
        <v>INSERT INTO clientes (nombre_comercial, estatus, created_at, updated_at, id_admin, id_estrategia, logo) values ('GUARDERIA PECAS','1','2018-01-03 11:10:27','2018-01-03 11:10:27','1','1', 'cliente.png');</v>
      </c>
      <c r="F477" t="s">
        <v>9871</v>
      </c>
      <c r="W477" t="str">
        <f t="shared" si="14"/>
        <v/>
      </c>
      <c r="X477" t="s">
        <v>1150</v>
      </c>
      <c r="Y477" t="s">
        <v>1150</v>
      </c>
    </row>
    <row r="478" spans="1:25" x14ac:dyDescent="0.2">
      <c r="A478" t="s">
        <v>433</v>
      </c>
      <c r="B478">
        <v>478</v>
      </c>
      <c r="E478" t="str">
        <f t="shared" si="15"/>
        <v>INSERT INTO clientes (nombre_comercial, estatus, created_at, updated_at, id_admin, id_estrategia, logo) values ('GUGSA Y NUCES DE CHIHUAHUA','1','2018-01-03 11:10:27','2018-01-03 11:10:27','1','1', 'cliente.png');</v>
      </c>
      <c r="F478" t="s">
        <v>9872</v>
      </c>
      <c r="W478" t="str">
        <f t="shared" si="14"/>
        <v/>
      </c>
      <c r="X478" t="s">
        <v>1150</v>
      </c>
      <c r="Y478" t="s">
        <v>1150</v>
      </c>
    </row>
    <row r="479" spans="1:25" x14ac:dyDescent="0.2">
      <c r="A479" t="s">
        <v>435</v>
      </c>
      <c r="B479">
        <v>479</v>
      </c>
      <c r="E479" t="str">
        <f t="shared" si="15"/>
        <v>INSERT INTO clientes (nombre_comercial, estatus, created_at, updated_at, id_admin, id_estrategia, logo) values ('GUITAR WORLD','1','2018-01-03 11:10:27','2018-01-03 11:10:27','1','1', 'cliente.png');</v>
      </c>
      <c r="F479" t="s">
        <v>9873</v>
      </c>
      <c r="W479" t="str">
        <f t="shared" si="14"/>
        <v/>
      </c>
      <c r="X479" t="s">
        <v>1150</v>
      </c>
      <c r="Y479" t="s">
        <v>1150</v>
      </c>
    </row>
    <row r="480" spans="1:25" x14ac:dyDescent="0.2">
      <c r="A480" t="s">
        <v>436</v>
      </c>
      <c r="B480">
        <v>480</v>
      </c>
      <c r="E480" t="str">
        <f t="shared" si="15"/>
        <v>INSERT INTO clientes (nombre_comercial, estatus, created_at, updated_at, id_admin, id_estrategia, logo) values ('GV GRUPO VALLES','1','2018-01-03 11:10:27','2018-01-03 11:10:27','1','1', 'cliente.png');</v>
      </c>
      <c r="F480" t="s">
        <v>9874</v>
      </c>
      <c r="W480" t="str">
        <f t="shared" si="14"/>
        <v/>
      </c>
      <c r="X480" t="s">
        <v>1150</v>
      </c>
      <c r="Y480" t="s">
        <v>1150</v>
      </c>
    </row>
    <row r="481" spans="1:25" x14ac:dyDescent="0.2">
      <c r="A481" t="s">
        <v>437</v>
      </c>
      <c r="B481">
        <v>481</v>
      </c>
      <c r="E481" t="str">
        <f t="shared" si="15"/>
        <v>INSERT INTO clientes (nombre_comercial, estatus, created_at, updated_at, id_admin, id_estrategia, logo) values ('HACIENDA EL MESTIZO','1','2018-01-03 11:10:27','2018-01-03 11:10:27','1','1', 'cliente.png');</v>
      </c>
      <c r="F481" t="s">
        <v>9875</v>
      </c>
      <c r="W481" t="str">
        <f t="shared" si="14"/>
        <v/>
      </c>
      <c r="X481" t="s">
        <v>1150</v>
      </c>
      <c r="Y481" t="s">
        <v>1150</v>
      </c>
    </row>
    <row r="482" spans="1:25" x14ac:dyDescent="0.2">
      <c r="A482" t="s">
        <v>438</v>
      </c>
      <c r="B482">
        <v>482</v>
      </c>
      <c r="E482" t="str">
        <f t="shared" si="15"/>
        <v>INSERT INTO clientes (nombre_comercial, estatus, created_at, updated_at, id_admin, id_estrategia, logo) values ('HACIENDA SAN ANGEL','1','2018-01-03 11:10:27','2018-01-03 11:10:27','1','1', 'cliente.png');</v>
      </c>
      <c r="F482" t="s">
        <v>9876</v>
      </c>
      <c r="W482" t="str">
        <f t="shared" si="14"/>
        <v/>
      </c>
      <c r="X482" t="s">
        <v>1150</v>
      </c>
      <c r="Y482" t="s">
        <v>1150</v>
      </c>
    </row>
    <row r="483" spans="1:25" x14ac:dyDescent="0.2">
      <c r="A483" t="s">
        <v>7223</v>
      </c>
      <c r="B483">
        <v>483</v>
      </c>
      <c r="E483" t="str">
        <f t="shared" si="15"/>
        <v>INSERT INTO clientes (nombre_comercial, estatus, created_at, updated_at, id_admin, id_estrategia, logo) values ('HACIENDA SAN MIGUEL','1','2018-01-03 11:10:27','2018-01-03 11:10:27','1','1', 'cliente.png');</v>
      </c>
      <c r="F483" t="s">
        <v>9877</v>
      </c>
      <c r="W483" t="str">
        <f t="shared" si="14"/>
        <v/>
      </c>
      <c r="X483" t="s">
        <v>1150</v>
      </c>
      <c r="Y483" t="s">
        <v>1150</v>
      </c>
    </row>
    <row r="484" spans="1:25" x14ac:dyDescent="0.2">
      <c r="A484" t="s">
        <v>439</v>
      </c>
      <c r="B484">
        <v>484</v>
      </c>
      <c r="E484" t="str">
        <f t="shared" si="15"/>
        <v>INSERT INTO clientes (nombre_comercial, estatus, created_at, updated_at, id_admin, id_estrategia, logo) values ('HAMBURGUESAS HOMIES CHIHUAHUA','1','2018-01-03 11:10:27','2018-01-03 11:10:27','1','1', 'cliente.png');</v>
      </c>
      <c r="F484" t="s">
        <v>9878</v>
      </c>
      <c r="W484" t="str">
        <f t="shared" si="14"/>
        <v/>
      </c>
      <c r="X484" t="s">
        <v>1150</v>
      </c>
      <c r="Y484" t="s">
        <v>1150</v>
      </c>
    </row>
    <row r="485" spans="1:25" x14ac:dyDescent="0.2">
      <c r="A485" t="s">
        <v>441</v>
      </c>
      <c r="B485">
        <v>485</v>
      </c>
      <c r="E485" t="str">
        <f t="shared" si="15"/>
        <v>INSERT INTO clientes (nombre_comercial, estatus, created_at, updated_at, id_admin, id_estrategia, logo) values ('HAUSBAUS','1','2018-01-03 11:10:27','2018-01-03 11:10:27','1','1', 'cliente.png');</v>
      </c>
      <c r="F485" t="s">
        <v>9879</v>
      </c>
      <c r="W485" t="str">
        <f t="shared" si="14"/>
        <v/>
      </c>
      <c r="X485" t="s">
        <v>1150</v>
      </c>
      <c r="Y485" t="s">
        <v>1150</v>
      </c>
    </row>
    <row r="486" spans="1:25" x14ac:dyDescent="0.2">
      <c r="A486" t="s">
        <v>442</v>
      </c>
      <c r="B486">
        <v>486</v>
      </c>
      <c r="E486" t="str">
        <f t="shared" si="15"/>
        <v>INSERT INTO clientes (nombre_comercial, estatus, created_at, updated_at, id_admin, id_estrategia, logo) values ('HAZAEL','1','2018-01-03 11:10:27','2018-01-03 11:10:27','1','1', 'cliente.png');</v>
      </c>
      <c r="F486" t="s">
        <v>9880</v>
      </c>
      <c r="W486" t="str">
        <f t="shared" si="14"/>
        <v/>
      </c>
      <c r="X486" t="s">
        <v>1150</v>
      </c>
      <c r="Y486" t="s">
        <v>1150</v>
      </c>
    </row>
    <row r="487" spans="1:25" x14ac:dyDescent="0.2">
      <c r="A487" t="s">
        <v>443</v>
      </c>
      <c r="B487">
        <v>487</v>
      </c>
      <c r="E487" t="str">
        <f t="shared" si="15"/>
        <v>INSERT INTO clientes (nombre_comercial, estatus, created_at, updated_at, id_admin, id_estrategia, logo) values ('HCL HACIENDA LAS CARRETAS','1','2018-01-03 11:10:27','2018-01-03 11:10:27','1','1', 'cliente.png');</v>
      </c>
      <c r="F487" t="s">
        <v>9881</v>
      </c>
      <c r="W487" t="str">
        <f t="shared" si="14"/>
        <v/>
      </c>
      <c r="X487" t="s">
        <v>1150</v>
      </c>
      <c r="Y487" t="s">
        <v>1150</v>
      </c>
    </row>
    <row r="488" spans="1:25" x14ac:dyDescent="0.2">
      <c r="A488" t="s">
        <v>1657</v>
      </c>
      <c r="B488">
        <v>488</v>
      </c>
      <c r="E488" t="str">
        <f t="shared" si="15"/>
        <v>INSERT INTO clientes (nombre_comercial, estatus, created_at, updated_at, id_admin, id_estrategia, logo) values ('HEALTHY BELLY','1','2018-01-03 11:10:27','2018-01-03 11:10:27','1','1', 'cliente.png');</v>
      </c>
      <c r="F488" t="s">
        <v>9882</v>
      </c>
      <c r="W488" t="str">
        <f t="shared" si="14"/>
        <v/>
      </c>
      <c r="X488" t="s">
        <v>1150</v>
      </c>
      <c r="Y488" t="s">
        <v>1150</v>
      </c>
    </row>
    <row r="489" spans="1:25" x14ac:dyDescent="0.2">
      <c r="A489" t="s">
        <v>446</v>
      </c>
      <c r="B489">
        <v>489</v>
      </c>
      <c r="E489" t="str">
        <f t="shared" si="15"/>
        <v>INSERT INTO clientes (nombre_comercial, estatus, created_at, updated_at, id_admin, id_estrategia, logo) values ('HELADOS MI LUPITA','1','2018-01-03 11:10:27','2018-01-03 11:10:27','1','1', 'cliente.png');</v>
      </c>
      <c r="F489" t="s">
        <v>9883</v>
      </c>
      <c r="W489" t="str">
        <f t="shared" si="14"/>
        <v/>
      </c>
      <c r="X489" t="s">
        <v>1150</v>
      </c>
      <c r="Y489" t="s">
        <v>1150</v>
      </c>
    </row>
    <row r="490" spans="1:25" x14ac:dyDescent="0.2">
      <c r="A490" t="s">
        <v>447</v>
      </c>
      <c r="B490">
        <v>490</v>
      </c>
      <c r="E490" t="str">
        <f t="shared" si="15"/>
        <v>INSERT INTO clientes (nombre_comercial, estatus, created_at, updated_at, id_admin, id_estrategia, logo) values ('HELADOS SANTI ESTEBAN','1','2018-01-03 11:10:27','2018-01-03 11:10:27','1','1', 'cliente.png');</v>
      </c>
      <c r="F490" t="s">
        <v>9884</v>
      </c>
      <c r="W490" t="str">
        <f t="shared" si="14"/>
        <v/>
      </c>
      <c r="X490" t="s">
        <v>1150</v>
      </c>
      <c r="Y490" t="s">
        <v>1150</v>
      </c>
    </row>
    <row r="491" spans="1:25" x14ac:dyDescent="0.2">
      <c r="A491" t="s">
        <v>448</v>
      </c>
      <c r="B491">
        <v>491</v>
      </c>
      <c r="E491" t="str">
        <f t="shared" si="15"/>
        <v>INSERT INTO clientes (nombre_comercial, estatus, created_at, updated_at, id_admin, id_estrategia, logo) values ('HELADOS TREBLY','1','2018-01-03 11:10:27','2018-01-03 11:10:27','1','1', 'cliente.png');</v>
      </c>
      <c r="F491" t="s">
        <v>9885</v>
      </c>
      <c r="W491" t="str">
        <f t="shared" si="14"/>
        <v/>
      </c>
      <c r="X491" t="s">
        <v>1150</v>
      </c>
      <c r="Y491" t="s">
        <v>1150</v>
      </c>
    </row>
    <row r="492" spans="1:25" x14ac:dyDescent="0.2">
      <c r="A492" t="s">
        <v>449</v>
      </c>
      <c r="B492">
        <v>492</v>
      </c>
      <c r="E492" t="str">
        <f t="shared" si="15"/>
        <v>INSERT INTO clientes (nombre_comercial, estatus, created_at, updated_at, id_admin, id_estrategia, logo) values ('HERMES','1','2018-01-03 11:10:27','2018-01-03 11:10:27','1','1', 'cliente.png');</v>
      </c>
      <c r="F492" t="s">
        <v>9886</v>
      </c>
      <c r="W492" t="str">
        <f t="shared" si="14"/>
        <v/>
      </c>
      <c r="X492" t="s">
        <v>1150</v>
      </c>
      <c r="Y492" t="s">
        <v>1150</v>
      </c>
    </row>
    <row r="493" spans="1:25" x14ac:dyDescent="0.2">
      <c r="A493" t="s">
        <v>450</v>
      </c>
      <c r="B493">
        <v>493</v>
      </c>
      <c r="E493" t="str">
        <f t="shared" si="15"/>
        <v>INSERT INTO clientes (nombre_comercial, estatus, created_at, updated_at, id_admin, id_estrategia, logo) values ('HERRERIA GEMINIS','1','2018-01-03 11:10:27','2018-01-03 11:10:27','1','1', 'cliente.png');</v>
      </c>
      <c r="F493" t="s">
        <v>9887</v>
      </c>
      <c r="W493" t="str">
        <f t="shared" si="14"/>
        <v/>
      </c>
      <c r="X493" t="s">
        <v>1150</v>
      </c>
      <c r="Y493" t="s">
        <v>1150</v>
      </c>
    </row>
    <row r="494" spans="1:25" x14ac:dyDescent="0.2">
      <c r="A494" t="s">
        <v>451</v>
      </c>
      <c r="B494">
        <v>494</v>
      </c>
      <c r="E494" t="str">
        <f t="shared" si="15"/>
        <v>INSERT INTO clientes (nombre_comercial, estatus, created_at, updated_at, id_admin, id_estrategia, logo) values ('HERRERIA VIHERCHA','1','2018-01-03 11:10:27','2018-01-03 11:10:27','1','1', 'cliente.png');</v>
      </c>
      <c r="F494" t="s">
        <v>9888</v>
      </c>
      <c r="W494" t="str">
        <f t="shared" si="14"/>
        <v/>
      </c>
      <c r="X494" t="s">
        <v>1150</v>
      </c>
      <c r="Y494" t="s">
        <v>1150</v>
      </c>
    </row>
    <row r="495" spans="1:25" x14ac:dyDescent="0.2">
      <c r="A495" t="s">
        <v>452</v>
      </c>
      <c r="B495">
        <v>495</v>
      </c>
      <c r="E495" t="str">
        <f t="shared" si="15"/>
        <v>INSERT INTO clientes (nombre_comercial, estatus, created_at, updated_at, id_admin, id_estrategia, logo) values ('HH CONSULTORES','1','2018-01-03 11:10:27','2018-01-03 11:10:27','1','1', 'cliente.png');</v>
      </c>
      <c r="F495" t="s">
        <v>9889</v>
      </c>
      <c r="W495" t="str">
        <f t="shared" si="14"/>
        <v/>
      </c>
      <c r="X495" t="s">
        <v>1150</v>
      </c>
      <c r="Y495" t="s">
        <v>1150</v>
      </c>
    </row>
    <row r="496" spans="1:25" x14ac:dyDescent="0.2">
      <c r="A496" t="s">
        <v>453</v>
      </c>
      <c r="B496">
        <v>496</v>
      </c>
      <c r="E496" t="str">
        <f t="shared" si="15"/>
        <v>INSERT INTO clientes (nombre_comercial, estatus, created_at, updated_at, id_admin, id_estrategia, logo) values ('HIDRO NOVA','1','2018-01-03 11:10:27','2018-01-03 11:10:27','1','1', 'cliente.png');</v>
      </c>
      <c r="F496" t="s">
        <v>9890</v>
      </c>
      <c r="W496" t="str">
        <f t="shared" si="14"/>
        <v/>
      </c>
      <c r="X496" t="s">
        <v>1150</v>
      </c>
      <c r="Y496" t="s">
        <v>1150</v>
      </c>
    </row>
    <row r="497" spans="1:25" x14ac:dyDescent="0.2">
      <c r="A497" t="s">
        <v>454</v>
      </c>
      <c r="B497">
        <v>497</v>
      </c>
      <c r="E497" t="str">
        <f t="shared" si="15"/>
        <v>INSERT INTO clientes (nombre_comercial, estatus, created_at, updated_at, id_admin, id_estrategia, logo) values ('HIDROMEDIDORES','1','2018-01-03 11:10:27','2018-01-03 11:10:27','1','1', 'cliente.png');</v>
      </c>
      <c r="F497" t="s">
        <v>9891</v>
      </c>
      <c r="W497" t="str">
        <f t="shared" si="14"/>
        <v/>
      </c>
      <c r="X497" t="s">
        <v>1150</v>
      </c>
      <c r="Y497" t="s">
        <v>1150</v>
      </c>
    </row>
    <row r="498" spans="1:25" x14ac:dyDescent="0.2">
      <c r="A498" t="s">
        <v>455</v>
      </c>
      <c r="B498">
        <v>498</v>
      </c>
      <c r="E498" t="str">
        <f t="shared" si="15"/>
        <v>INSERT INTO clientes (nombre_comercial, estatus, created_at, updated_at, id_admin, id_estrategia, logo) values ('HIELO DEL DESIERTO','1','2018-01-03 11:10:27','2018-01-03 11:10:27','1','1', 'cliente.png');</v>
      </c>
      <c r="F498" t="s">
        <v>9892</v>
      </c>
      <c r="W498" t="str">
        <f t="shared" si="14"/>
        <v/>
      </c>
      <c r="X498" t="s">
        <v>1150</v>
      </c>
      <c r="Y498" t="s">
        <v>1150</v>
      </c>
    </row>
    <row r="499" spans="1:25" x14ac:dyDescent="0.2">
      <c r="A499" t="s">
        <v>456</v>
      </c>
      <c r="B499">
        <v>499</v>
      </c>
      <c r="E499" t="str">
        <f t="shared" si="15"/>
        <v>INSERT INTO clientes (nombre_comercial, estatus, created_at, updated_at, id_admin, id_estrategia, logo) values ('HIELO ICEBERG','1','2018-01-03 11:10:27','2018-01-03 11:10:27','1','1', 'cliente.png');</v>
      </c>
      <c r="F499" t="s">
        <v>9893</v>
      </c>
      <c r="W499" t="str">
        <f t="shared" si="14"/>
        <v/>
      </c>
      <c r="X499" t="s">
        <v>1150</v>
      </c>
      <c r="Y499" t="s">
        <v>1150</v>
      </c>
    </row>
    <row r="500" spans="1:25" x14ac:dyDescent="0.2">
      <c r="A500" t="s">
        <v>459</v>
      </c>
      <c r="B500">
        <v>500</v>
      </c>
      <c r="E500" t="str">
        <f t="shared" si="15"/>
        <v>INSERT INTO clientes (nombre_comercial, estatus, created_at, updated_at, id_admin, id_estrategia, logo) values ('HOBBYS','1','2018-01-03 11:10:27','2018-01-03 11:10:27','1','1', 'cliente.png');</v>
      </c>
      <c r="F500" t="s">
        <v>9894</v>
      </c>
      <c r="W500" t="str">
        <f t="shared" si="14"/>
        <v/>
      </c>
      <c r="X500" t="s">
        <v>1150</v>
      </c>
      <c r="Y500" t="s">
        <v>1150</v>
      </c>
    </row>
    <row r="501" spans="1:25" x14ac:dyDescent="0.2">
      <c r="A501" t="s">
        <v>460</v>
      </c>
      <c r="B501">
        <v>501</v>
      </c>
      <c r="E501" t="str">
        <f t="shared" si="15"/>
        <v>INSERT INTO clientes (nombre_comercial, estatus, created_at, updated_at, id_admin, id_estrategia, logo) values ('HOLI MOLI BURGUERS, FIRES &amp; SHAKES','1','2018-01-03 11:10:27','2018-01-03 11:10:27','1','1', 'cliente.png');</v>
      </c>
      <c r="F501" t="s">
        <v>9895</v>
      </c>
      <c r="W501" t="str">
        <f t="shared" si="14"/>
        <v/>
      </c>
      <c r="X501" t="s">
        <v>1150</v>
      </c>
      <c r="Y501" t="s">
        <v>1150</v>
      </c>
    </row>
    <row r="502" spans="1:25" x14ac:dyDescent="0.2">
      <c r="A502" t="s">
        <v>461</v>
      </c>
      <c r="B502">
        <v>502</v>
      </c>
      <c r="E502" t="str">
        <f t="shared" si="15"/>
        <v>INSERT INTO clientes (nombre_comercial, estatus, created_at, updated_at, id_admin, id_estrategia, logo) values ('HOMEDECOR','1','2018-01-03 11:10:27','2018-01-03 11:10:27','1','1', 'cliente.png');</v>
      </c>
      <c r="F502" t="s">
        <v>9896</v>
      </c>
      <c r="W502" t="str">
        <f t="shared" si="14"/>
        <v/>
      </c>
      <c r="X502" t="s">
        <v>1150</v>
      </c>
      <c r="Y502" t="s">
        <v>1150</v>
      </c>
    </row>
    <row r="503" spans="1:25" x14ac:dyDescent="0.2">
      <c r="A503" t="s">
        <v>463</v>
      </c>
      <c r="B503">
        <v>503</v>
      </c>
      <c r="E503" t="str">
        <f t="shared" si="15"/>
        <v>INSERT INTO clientes (nombre_comercial, estatus, created_at, updated_at, id_admin, id_estrategia, logo) values ('HOMEWORK SCHOOL','1','2018-01-03 11:10:27','2018-01-03 11:10:27','1','1', 'cliente.png');</v>
      </c>
      <c r="F503" t="s">
        <v>9897</v>
      </c>
      <c r="W503" t="str">
        <f t="shared" si="14"/>
        <v/>
      </c>
      <c r="X503" t="s">
        <v>1150</v>
      </c>
      <c r="Y503" t="s">
        <v>1150</v>
      </c>
    </row>
    <row r="504" spans="1:25" x14ac:dyDescent="0.2">
      <c r="A504" t="s">
        <v>464</v>
      </c>
      <c r="B504">
        <v>504</v>
      </c>
      <c r="E504" t="str">
        <f t="shared" si="15"/>
        <v>INSERT INTO clientes (nombre_comercial, estatus, created_at, updated_at, id_admin, id_estrategia, logo) values ('HOOGAR','1','2018-01-03 11:10:27','2018-01-03 11:10:27','1','1', 'cliente.png');</v>
      </c>
      <c r="F504" t="s">
        <v>9898</v>
      </c>
      <c r="W504" t="str">
        <f t="shared" si="14"/>
        <v/>
      </c>
      <c r="X504" t="s">
        <v>1150</v>
      </c>
      <c r="Y504" t="s">
        <v>1150</v>
      </c>
    </row>
    <row r="505" spans="1:25" x14ac:dyDescent="0.2">
      <c r="A505" t="s">
        <v>466</v>
      </c>
      <c r="B505">
        <v>505</v>
      </c>
      <c r="E505" t="str">
        <f t="shared" si="15"/>
        <v>INSERT INTO clientes (nombre_comercial, estatus, created_at, updated_at, id_admin, id_estrategia, logo) values ('HSJ HACIENDA SAN JOSE','1','2018-01-03 11:10:27','2018-01-03 11:10:27','1','1', 'cliente.png');</v>
      </c>
      <c r="F505" t="s">
        <v>9899</v>
      </c>
      <c r="W505" t="str">
        <f t="shared" si="14"/>
        <v/>
      </c>
      <c r="X505" t="s">
        <v>1150</v>
      </c>
      <c r="Y505" t="s">
        <v>1150</v>
      </c>
    </row>
    <row r="506" spans="1:25" x14ac:dyDescent="0.2">
      <c r="A506" t="s">
        <v>467</v>
      </c>
      <c r="B506">
        <v>506</v>
      </c>
      <c r="E506" t="str">
        <f t="shared" si="15"/>
        <v>INSERT INTO clientes (nombre_comercial, estatus, created_at, updated_at, id_admin, id_estrategia, logo) values ('HSP HACIENDA SAN PEDRO MOTEL','1','2018-01-03 11:10:27','2018-01-03 11:10:27','1','1', 'cliente.png');</v>
      </c>
      <c r="F506" t="s">
        <v>9900</v>
      </c>
      <c r="W506" t="str">
        <f t="shared" si="14"/>
        <v/>
      </c>
      <c r="X506" t="s">
        <v>1150</v>
      </c>
      <c r="Y506" t="s">
        <v>1150</v>
      </c>
    </row>
    <row r="507" spans="1:25" x14ac:dyDescent="0.2">
      <c r="A507" t="s">
        <v>468</v>
      </c>
      <c r="B507">
        <v>507</v>
      </c>
      <c r="E507" t="str">
        <f t="shared" si="15"/>
        <v>INSERT INTO clientes (nombre_comercial, estatus, created_at, updated_at, id_admin, id_estrategia, logo) values ('HTT PINTURAS','1','2018-01-03 11:10:27','2018-01-03 11:10:27','1','1', 'cliente.png');</v>
      </c>
      <c r="F507" t="s">
        <v>9901</v>
      </c>
      <c r="W507" t="str">
        <f t="shared" si="14"/>
        <v/>
      </c>
      <c r="X507" t="s">
        <v>1150</v>
      </c>
      <c r="Y507" t="s">
        <v>1150</v>
      </c>
    </row>
    <row r="508" spans="1:25" x14ac:dyDescent="0.2">
      <c r="A508" t="s">
        <v>1143</v>
      </c>
      <c r="B508">
        <v>508</v>
      </c>
      <c r="E508" t="str">
        <f t="shared" si="15"/>
        <v>INSERT INTO clientes (nombre_comercial, estatus, created_at, updated_at, id_admin, id_estrategia, logo) values ('HUNTER´S LEGACY','1','2018-01-03 11:10:27','2018-01-03 11:10:27','1','1', 'cliente.png');</v>
      </c>
      <c r="F508" t="s">
        <v>9902</v>
      </c>
      <c r="W508" t="str">
        <f t="shared" si="14"/>
        <v/>
      </c>
      <c r="X508" t="s">
        <v>1150</v>
      </c>
      <c r="Y508" t="s">
        <v>1150</v>
      </c>
    </row>
    <row r="509" spans="1:25" x14ac:dyDescent="0.2">
      <c r="A509" t="s">
        <v>471</v>
      </c>
      <c r="B509">
        <v>509</v>
      </c>
      <c r="E509" t="str">
        <f t="shared" si="15"/>
        <v>INSERT INTO clientes (nombre_comercial, estatus, created_at, updated_at, id_admin, id_estrategia, logo) values ('I MOTORES Y ESQUIPOS','1','2018-01-03 11:10:27','2018-01-03 11:10:27','1','1', 'cliente.png');</v>
      </c>
      <c r="F509" t="s">
        <v>9903</v>
      </c>
      <c r="W509" t="str">
        <f t="shared" si="14"/>
        <v/>
      </c>
      <c r="X509" t="s">
        <v>1150</v>
      </c>
      <c r="Y509" t="s">
        <v>1150</v>
      </c>
    </row>
    <row r="510" spans="1:25" x14ac:dyDescent="0.2">
      <c r="A510" t="s">
        <v>472</v>
      </c>
      <c r="B510">
        <v>510</v>
      </c>
      <c r="E510" t="str">
        <f t="shared" si="15"/>
        <v>INSERT INTO clientes (nombre_comercial, estatus, created_at, updated_at, id_admin, id_estrategia, logo) values ('I.C. WORLD','1','2018-01-03 11:10:27','2018-01-03 11:10:27','1','1', 'cliente.png');</v>
      </c>
      <c r="F510" t="s">
        <v>9904</v>
      </c>
      <c r="W510" t="str">
        <f t="shared" si="14"/>
        <v/>
      </c>
      <c r="X510" t="s">
        <v>1150</v>
      </c>
      <c r="Y510" t="s">
        <v>1150</v>
      </c>
    </row>
    <row r="511" spans="1:25" x14ac:dyDescent="0.2">
      <c r="A511" t="s">
        <v>473</v>
      </c>
      <c r="B511">
        <v>511</v>
      </c>
      <c r="E511" t="str">
        <f t="shared" si="15"/>
        <v>INSERT INTO clientes (nombre_comercial, estatus, created_at, updated_at, id_admin, id_estrategia, logo) values ('ICE TROP','1','2018-01-03 11:10:27','2018-01-03 11:10:27','1','1', 'cliente.png');</v>
      </c>
      <c r="F511" t="s">
        <v>9905</v>
      </c>
      <c r="W511" t="str">
        <f t="shared" si="14"/>
        <v/>
      </c>
      <c r="X511" t="s">
        <v>1150</v>
      </c>
      <c r="Y511" t="s">
        <v>1150</v>
      </c>
    </row>
    <row r="512" spans="1:25" x14ac:dyDescent="0.2">
      <c r="A512" t="s">
        <v>474</v>
      </c>
      <c r="B512">
        <v>512</v>
      </c>
      <c r="E512" t="str">
        <f t="shared" si="15"/>
        <v>INSERT INTO clientes (nombre_comercial, estatus, created_at, updated_at, id_admin, id_estrategia, logo) values ('ICEM','1','2018-01-03 11:10:27','2018-01-03 11:10:27','1','1', 'cliente.png');</v>
      </c>
      <c r="F512" t="s">
        <v>9906</v>
      </c>
      <c r="W512" t="str">
        <f t="shared" si="14"/>
        <v/>
      </c>
      <c r="X512" t="s">
        <v>1150</v>
      </c>
      <c r="Y512" t="s">
        <v>1150</v>
      </c>
    </row>
    <row r="513" spans="1:25" x14ac:dyDescent="0.2">
      <c r="A513" t="s">
        <v>475</v>
      </c>
      <c r="B513">
        <v>513</v>
      </c>
      <c r="E513" t="str">
        <f t="shared" si="15"/>
        <v>INSERT INTO clientes (nombre_comercial, estatus, created_at, updated_at, id_admin, id_estrategia, logo) values ('IDEAL CONTACT CENTER','1','2018-01-03 11:10:27','2018-01-03 11:10:27','1','1', 'cliente.png');</v>
      </c>
      <c r="F513" t="s">
        <v>9907</v>
      </c>
      <c r="W513" t="str">
        <f t="shared" si="14"/>
        <v/>
      </c>
      <c r="X513" t="s">
        <v>1150</v>
      </c>
      <c r="Y513" t="s">
        <v>1150</v>
      </c>
    </row>
    <row r="514" spans="1:25" x14ac:dyDescent="0.2">
      <c r="A514" t="s">
        <v>476</v>
      </c>
      <c r="B514">
        <v>514</v>
      </c>
      <c r="E514" t="str">
        <f t="shared" si="15"/>
        <v>INSERT INTO clientes (nombre_comercial, estatus, created_at, updated_at, id_admin, id_estrategia, logo) values ('IECSA INFORMATICA AUTOMA','1','2018-01-03 11:10:27','2018-01-03 11:10:27','1','1', 'cliente.png');</v>
      </c>
      <c r="F514" t="s">
        <v>9908</v>
      </c>
      <c r="W514" t="str">
        <f t="shared" ref="W514:W577" si="16">IF(C514="","",CONCATENATE($W$1,C514,"','1','2018-01-10 11:10:27','2018-01-10 11:10:27','2','",B514,"');"))</f>
        <v/>
      </c>
      <c r="X514" t="s">
        <v>1150</v>
      </c>
      <c r="Y514" t="s">
        <v>1150</v>
      </c>
    </row>
    <row r="515" spans="1:25" x14ac:dyDescent="0.2">
      <c r="A515" t="s">
        <v>477</v>
      </c>
      <c r="B515">
        <v>515</v>
      </c>
      <c r="E515" t="str">
        <f t="shared" ref="E515:E578" si="17">IF(A515="","",CONCATENATE($E$1,A515,"','1','2018-01-03 11:10:27','2018-01-03 11:10:27','1','1', 'cliente.png');"))</f>
        <v>INSERT INTO clientes (nombre_comercial, estatus, created_at, updated_at, id_admin, id_estrategia, logo) values ('IEMMEX','1','2018-01-03 11:10:27','2018-01-03 11:10:27','1','1', 'cliente.png');</v>
      </c>
      <c r="F515" t="s">
        <v>9909</v>
      </c>
      <c r="W515" t="str">
        <f t="shared" si="16"/>
        <v/>
      </c>
      <c r="X515" t="s">
        <v>1150</v>
      </c>
      <c r="Y515" t="s">
        <v>1150</v>
      </c>
    </row>
    <row r="516" spans="1:25" x14ac:dyDescent="0.2">
      <c r="A516" t="s">
        <v>478</v>
      </c>
      <c r="B516">
        <v>516</v>
      </c>
      <c r="E516" t="str">
        <f t="shared" si="17"/>
        <v>INSERT INTO clientes (nombre_comercial, estatus, created_at, updated_at, id_admin, id_estrategia, logo) values ('IGA DEPARTAMENTOS AMUEBLADOS CORPORATIVOS','1','2018-01-03 11:10:27','2018-01-03 11:10:27','1','1', 'cliente.png');</v>
      </c>
      <c r="F516" t="s">
        <v>9910</v>
      </c>
      <c r="W516" t="str">
        <f t="shared" si="16"/>
        <v/>
      </c>
      <c r="X516" t="s">
        <v>1150</v>
      </c>
      <c r="Y516" t="s">
        <v>1150</v>
      </c>
    </row>
    <row r="517" spans="1:25" x14ac:dyDescent="0.2">
      <c r="A517" t="s">
        <v>480</v>
      </c>
      <c r="B517">
        <v>517</v>
      </c>
      <c r="E517" t="str">
        <f t="shared" si="17"/>
        <v>INSERT INTO clientes (nombre_comercial, estatus, created_at, updated_at, id_admin, id_estrategia, logo) values ('IL IMPULSO LOCAL','1','2018-01-03 11:10:27','2018-01-03 11:10:27','1','1', 'cliente.png');</v>
      </c>
      <c r="F517" t="s">
        <v>9911</v>
      </c>
      <c r="W517" t="str">
        <f t="shared" si="16"/>
        <v/>
      </c>
      <c r="X517" t="s">
        <v>1150</v>
      </c>
      <c r="Y517" t="s">
        <v>1150</v>
      </c>
    </row>
    <row r="518" spans="1:25" x14ac:dyDescent="0.2">
      <c r="A518" t="s">
        <v>481</v>
      </c>
      <c r="B518">
        <v>518</v>
      </c>
      <c r="E518" t="str">
        <f t="shared" si="17"/>
        <v>INSERT INTO clientes (nombre_comercial, estatus, created_at, updated_at, id_admin, id_estrategia, logo) values ('ILA BARU','1','2018-01-03 11:10:27','2018-01-03 11:10:27','1','1', 'cliente.png');</v>
      </c>
      <c r="F518" t="s">
        <v>9912</v>
      </c>
      <c r="W518" t="str">
        <f t="shared" si="16"/>
        <v/>
      </c>
      <c r="X518" t="s">
        <v>1150</v>
      </c>
      <c r="Y518" t="s">
        <v>1150</v>
      </c>
    </row>
    <row r="519" spans="1:25" x14ac:dyDescent="0.2">
      <c r="A519" t="s">
        <v>1638</v>
      </c>
      <c r="B519">
        <v>519</v>
      </c>
      <c r="E519" t="str">
        <f t="shared" si="17"/>
        <v>INSERT INTO clientes (nombre_comercial, estatus, created_at, updated_at, id_admin, id_estrategia, logo) values ('ILION','1','2018-01-03 11:10:27','2018-01-03 11:10:27','1','1', 'cliente.png');</v>
      </c>
      <c r="F519" t="s">
        <v>9913</v>
      </c>
      <c r="W519" t="str">
        <f t="shared" si="16"/>
        <v/>
      </c>
      <c r="X519" t="s">
        <v>1150</v>
      </c>
      <c r="Y519" t="s">
        <v>1150</v>
      </c>
    </row>
    <row r="520" spans="1:25" x14ac:dyDescent="0.2">
      <c r="A520" t="s">
        <v>482</v>
      </c>
      <c r="B520">
        <v>520</v>
      </c>
      <c r="E520" t="str">
        <f t="shared" si="17"/>
        <v>INSERT INTO clientes (nombre_comercial, estatus, created_at, updated_at, id_admin, id_estrategia, logo) values ('IMAGEN SHR','1','2018-01-03 11:10:27','2018-01-03 11:10:27','1','1', 'cliente.png');</v>
      </c>
      <c r="F520" t="s">
        <v>9914</v>
      </c>
      <c r="W520" t="str">
        <f t="shared" si="16"/>
        <v/>
      </c>
      <c r="X520" t="s">
        <v>1150</v>
      </c>
      <c r="Y520" t="s">
        <v>1150</v>
      </c>
    </row>
    <row r="521" spans="1:25" x14ac:dyDescent="0.2">
      <c r="A521" t="s">
        <v>483</v>
      </c>
      <c r="B521">
        <v>521</v>
      </c>
      <c r="E521" t="str">
        <f t="shared" si="17"/>
        <v>INSERT INTO clientes (nombre_comercial, estatus, created_at, updated_at, id_admin, id_estrategia, logo) values ('IMPLEMENTOS AGRICOLAS KRAHN','1','2018-01-03 11:10:27','2018-01-03 11:10:27','1','1', 'cliente.png');</v>
      </c>
      <c r="F521" t="s">
        <v>9915</v>
      </c>
      <c r="W521" t="str">
        <f t="shared" si="16"/>
        <v/>
      </c>
      <c r="X521" t="s">
        <v>1150</v>
      </c>
      <c r="Y521" t="s">
        <v>1150</v>
      </c>
    </row>
    <row r="522" spans="1:25" x14ac:dyDescent="0.2">
      <c r="A522" t="s">
        <v>484</v>
      </c>
      <c r="B522">
        <v>522</v>
      </c>
      <c r="E522" t="str">
        <f t="shared" si="17"/>
        <v>INSERT INTO clientes (nombre_comercial, estatus, created_at, updated_at, id_admin, id_estrategia, logo) values ('IMPORTACIONES LA LLAMARADA','1','2018-01-03 11:10:27','2018-01-03 11:10:27','1','1', 'cliente.png');</v>
      </c>
      <c r="F522" t="s">
        <v>9916</v>
      </c>
      <c r="W522" t="str">
        <f t="shared" si="16"/>
        <v/>
      </c>
      <c r="X522" t="s">
        <v>1150</v>
      </c>
      <c r="Y522" t="s">
        <v>1150</v>
      </c>
    </row>
    <row r="523" spans="1:25" x14ac:dyDescent="0.2">
      <c r="A523" t="s">
        <v>1659</v>
      </c>
      <c r="B523">
        <v>523</v>
      </c>
      <c r="E523" t="str">
        <f t="shared" si="17"/>
        <v>INSERT INTO clientes (nombre_comercial, estatus, created_at, updated_at, id_admin, id_estrategia, logo) values ('INCENTITOURS','1','2018-01-03 11:10:27','2018-01-03 11:10:27','1','1', 'cliente.png');</v>
      </c>
      <c r="F523" t="s">
        <v>9917</v>
      </c>
      <c r="W523" t="str">
        <f t="shared" si="16"/>
        <v/>
      </c>
      <c r="X523" t="s">
        <v>1150</v>
      </c>
      <c r="Y523" t="s">
        <v>1150</v>
      </c>
    </row>
    <row r="524" spans="1:25" x14ac:dyDescent="0.2">
      <c r="A524" t="s">
        <v>485</v>
      </c>
      <c r="B524">
        <v>524</v>
      </c>
      <c r="E524" t="str">
        <f t="shared" si="17"/>
        <v>INSERT INTO clientes (nombre_comercial, estatus, created_at, updated_at, id_admin, id_estrategia, logo) values ('INDUSA','1','2018-01-03 11:10:27','2018-01-03 11:10:27','1','1', 'cliente.png');</v>
      </c>
      <c r="F524" t="s">
        <v>9918</v>
      </c>
      <c r="W524" t="str">
        <f t="shared" si="16"/>
        <v/>
      </c>
      <c r="X524" t="s">
        <v>1150</v>
      </c>
      <c r="Y524" t="s">
        <v>1150</v>
      </c>
    </row>
    <row r="525" spans="1:25" x14ac:dyDescent="0.2">
      <c r="A525" t="s">
        <v>1120</v>
      </c>
      <c r="B525">
        <v>525</v>
      </c>
      <c r="E525" t="str">
        <f t="shared" si="17"/>
        <v>INSERT INTO clientes (nombre_comercial, estatus, created_at, updated_at, id_admin, id_estrategia, logo) values ('INDUSTRIAS BANMAN','1','2018-01-03 11:10:27','2018-01-03 11:10:27','1','1', 'cliente.png');</v>
      </c>
      <c r="F525" t="s">
        <v>9919</v>
      </c>
      <c r="W525" t="str">
        <f t="shared" si="16"/>
        <v/>
      </c>
      <c r="X525" t="s">
        <v>1150</v>
      </c>
      <c r="Y525" t="s">
        <v>1150</v>
      </c>
    </row>
    <row r="526" spans="1:25" x14ac:dyDescent="0.2">
      <c r="A526" t="s">
        <v>1582</v>
      </c>
      <c r="B526">
        <v>526</v>
      </c>
      <c r="E526" t="str">
        <f t="shared" si="17"/>
        <v>INSERT INTO clientes (nombre_comercial, estatus, created_at, updated_at, id_admin, id_estrategia, logo) values ('INDUSTRIAS MET GRI','1','2018-01-03 11:10:27','2018-01-03 11:10:27','1','1', 'cliente.png');</v>
      </c>
      <c r="F526" t="s">
        <v>9920</v>
      </c>
      <c r="W526" t="str">
        <f t="shared" si="16"/>
        <v/>
      </c>
      <c r="X526" t="s">
        <v>1150</v>
      </c>
      <c r="Y526" t="s">
        <v>1150</v>
      </c>
    </row>
    <row r="527" spans="1:25" x14ac:dyDescent="0.2">
      <c r="A527" t="s">
        <v>487</v>
      </c>
      <c r="B527">
        <v>527</v>
      </c>
      <c r="E527" t="str">
        <f t="shared" si="17"/>
        <v>INSERT INTO clientes (nombre_comercial, estatus, created_at, updated_at, id_admin, id_estrategia, logo) values ('INFANTILO','1','2018-01-03 11:10:27','2018-01-03 11:10:27','1','1', 'cliente.png');</v>
      </c>
      <c r="F527" t="s">
        <v>9921</v>
      </c>
      <c r="W527" t="str">
        <f t="shared" si="16"/>
        <v/>
      </c>
      <c r="X527" t="s">
        <v>1150</v>
      </c>
      <c r="Y527" t="s">
        <v>1150</v>
      </c>
    </row>
    <row r="528" spans="1:25" x14ac:dyDescent="0.2">
      <c r="A528" t="s">
        <v>488</v>
      </c>
      <c r="B528">
        <v>528</v>
      </c>
      <c r="E528" t="str">
        <f t="shared" si="17"/>
        <v>INSERT INTO clientes (nombre_comercial, estatus, created_at, updated_at, id_admin, id_estrategia, logo) values ('INFLATEK','1','2018-01-03 11:10:27','2018-01-03 11:10:27','1','1', 'cliente.png');</v>
      </c>
      <c r="F528" t="s">
        <v>9922</v>
      </c>
      <c r="W528" t="str">
        <f t="shared" si="16"/>
        <v/>
      </c>
      <c r="X528" t="s">
        <v>1150</v>
      </c>
      <c r="Y528" t="s">
        <v>1150</v>
      </c>
    </row>
    <row r="529" spans="1:25" x14ac:dyDescent="0.2">
      <c r="A529" t="s">
        <v>489</v>
      </c>
      <c r="B529">
        <v>529</v>
      </c>
      <c r="E529" t="str">
        <f t="shared" si="17"/>
        <v>INSERT INTO clientes (nombre_comercial, estatus, created_at, updated_at, id_admin, id_estrategia, logo) values ('INMUEBLES OCHOA','1','2018-01-03 11:10:27','2018-01-03 11:10:27','1','1', 'cliente.png');</v>
      </c>
      <c r="F529" t="s">
        <v>9923</v>
      </c>
      <c r="W529" t="str">
        <f t="shared" si="16"/>
        <v/>
      </c>
      <c r="X529" t="s">
        <v>1150</v>
      </c>
      <c r="Y529" t="s">
        <v>1150</v>
      </c>
    </row>
    <row r="530" spans="1:25" x14ac:dyDescent="0.2">
      <c r="A530" t="s">
        <v>490</v>
      </c>
      <c r="B530">
        <v>530</v>
      </c>
      <c r="E530" t="str">
        <f t="shared" si="17"/>
        <v>INSERT INTO clientes (nombre_comercial, estatus, created_at, updated_at, id_admin, id_estrategia, logo) values ('INNMEDIC','1','2018-01-03 11:10:27','2018-01-03 11:10:27','1','1', 'cliente.png');</v>
      </c>
      <c r="F530" t="s">
        <v>9924</v>
      </c>
      <c r="W530" t="str">
        <f t="shared" si="16"/>
        <v/>
      </c>
      <c r="X530" t="s">
        <v>1150</v>
      </c>
      <c r="Y530" t="s">
        <v>1150</v>
      </c>
    </row>
    <row r="531" spans="1:25" x14ac:dyDescent="0.2">
      <c r="A531" t="s">
        <v>491</v>
      </c>
      <c r="B531">
        <v>531</v>
      </c>
      <c r="E531" t="str">
        <f t="shared" si="17"/>
        <v>INSERT INTO clientes (nombre_comercial, estatus, created_at, updated_at, id_admin, id_estrategia, logo) values ('INOMEX','1','2018-01-03 11:10:27','2018-01-03 11:10:27','1','1', 'cliente.png');</v>
      </c>
      <c r="F531" t="s">
        <v>9925</v>
      </c>
      <c r="W531" t="str">
        <f t="shared" si="16"/>
        <v/>
      </c>
      <c r="X531" t="s">
        <v>1150</v>
      </c>
      <c r="Y531" t="s">
        <v>1150</v>
      </c>
    </row>
    <row r="532" spans="1:25" x14ac:dyDescent="0.2">
      <c r="A532" t="s">
        <v>492</v>
      </c>
      <c r="B532">
        <v>532</v>
      </c>
      <c r="E532" t="str">
        <f t="shared" si="17"/>
        <v>INSERT INTO clientes (nombre_comercial, estatus, created_at, updated_at, id_admin, id_estrategia, logo) values ('INSIGNIA','1','2018-01-03 11:10:27','2018-01-03 11:10:27','1','1', 'cliente.png');</v>
      </c>
      <c r="F532" t="s">
        <v>9926</v>
      </c>
      <c r="W532" t="str">
        <f t="shared" si="16"/>
        <v/>
      </c>
      <c r="X532" t="s">
        <v>1150</v>
      </c>
      <c r="Y532" t="s">
        <v>1150</v>
      </c>
    </row>
    <row r="533" spans="1:25" x14ac:dyDescent="0.2">
      <c r="A533" t="s">
        <v>6881</v>
      </c>
      <c r="B533">
        <v>533</v>
      </c>
      <c r="E533" t="str">
        <f t="shared" si="17"/>
        <v>INSERT INTO clientes (nombre_comercial, estatus, created_at, updated_at, id_admin, id_estrategia, logo) values ('INSPORT','1','2018-01-03 11:10:27','2018-01-03 11:10:27','1','1', 'cliente.png');</v>
      </c>
      <c r="F533" t="s">
        <v>9927</v>
      </c>
      <c r="W533" t="str">
        <f t="shared" si="16"/>
        <v/>
      </c>
      <c r="X533" t="s">
        <v>1150</v>
      </c>
      <c r="Y533" t="s">
        <v>1150</v>
      </c>
    </row>
    <row r="534" spans="1:25" x14ac:dyDescent="0.2">
      <c r="A534" t="s">
        <v>1569</v>
      </c>
      <c r="B534">
        <v>534</v>
      </c>
      <c r="E534" t="str">
        <f t="shared" si="17"/>
        <v>INSERT INTO clientes (nombre_comercial, estatus, created_at, updated_at, id_admin, id_estrategia, logo) values ('INSTALL','1','2018-01-03 11:10:27','2018-01-03 11:10:27','1','1', 'cliente.png');</v>
      </c>
      <c r="F534" t="s">
        <v>9928</v>
      </c>
      <c r="W534" t="str">
        <f t="shared" si="16"/>
        <v/>
      </c>
      <c r="X534" t="s">
        <v>1150</v>
      </c>
      <c r="Y534" t="s">
        <v>1150</v>
      </c>
    </row>
    <row r="535" spans="1:25" x14ac:dyDescent="0.2">
      <c r="A535" t="s">
        <v>493</v>
      </c>
      <c r="B535">
        <v>535</v>
      </c>
      <c r="E535" t="str">
        <f t="shared" si="17"/>
        <v>INSERT INTO clientes (nombre_comercial, estatus, created_at, updated_at, id_admin, id_estrategia, logo) values ('INSTITUTO INTERCOM','1','2018-01-03 11:10:27','2018-01-03 11:10:27','1','1', 'cliente.png');</v>
      </c>
      <c r="F535" t="s">
        <v>9929</v>
      </c>
      <c r="W535" t="str">
        <f t="shared" si="16"/>
        <v/>
      </c>
      <c r="X535" t="s">
        <v>1150</v>
      </c>
      <c r="Y535" t="s">
        <v>1150</v>
      </c>
    </row>
    <row r="536" spans="1:25" x14ac:dyDescent="0.2">
      <c r="A536" t="s">
        <v>494</v>
      </c>
      <c r="B536">
        <v>536</v>
      </c>
      <c r="E536" t="str">
        <f t="shared" si="17"/>
        <v>INSERT INTO clientes (nombre_comercial, estatus, created_at, updated_at, id_admin, id_estrategia, logo) values ('INSTITUTO LINGUA FRANCA','1','2018-01-03 11:10:27','2018-01-03 11:10:27','1','1', 'cliente.png');</v>
      </c>
      <c r="F536" t="s">
        <v>9930</v>
      </c>
      <c r="W536" t="str">
        <f t="shared" si="16"/>
        <v/>
      </c>
      <c r="X536" t="s">
        <v>1150</v>
      </c>
      <c r="Y536" t="s">
        <v>1150</v>
      </c>
    </row>
    <row r="537" spans="1:25" x14ac:dyDescent="0.2">
      <c r="A537" t="s">
        <v>495</v>
      </c>
      <c r="B537">
        <v>537</v>
      </c>
      <c r="E537" t="str">
        <f t="shared" si="17"/>
        <v>INSERT INTO clientes (nombre_comercial, estatus, created_at, updated_at, id_admin, id_estrategia, logo) values ('INSTITUTO LIVACIC','1','2018-01-03 11:10:27','2018-01-03 11:10:27','1','1', 'cliente.png');</v>
      </c>
      <c r="F537" t="s">
        <v>9931</v>
      </c>
      <c r="W537" t="str">
        <f t="shared" si="16"/>
        <v/>
      </c>
      <c r="X537" t="s">
        <v>1150</v>
      </c>
      <c r="Y537" t="s">
        <v>1150</v>
      </c>
    </row>
    <row r="538" spans="1:25" x14ac:dyDescent="0.2">
      <c r="A538" t="s">
        <v>496</v>
      </c>
      <c r="B538">
        <v>538</v>
      </c>
      <c r="E538" t="str">
        <f t="shared" si="17"/>
        <v>INSERT INTO clientes (nombre_comercial, estatus, created_at, updated_at, id_admin, id_estrategia, logo) values ('INTEGRADENT','1','2018-01-03 11:10:27','2018-01-03 11:10:27','1','1', 'cliente.png');</v>
      </c>
      <c r="F538" t="s">
        <v>9932</v>
      </c>
      <c r="W538" t="str">
        <f t="shared" si="16"/>
        <v/>
      </c>
      <c r="X538" t="s">
        <v>1150</v>
      </c>
      <c r="Y538" t="s">
        <v>1150</v>
      </c>
    </row>
    <row r="539" spans="1:25" x14ac:dyDescent="0.2">
      <c r="A539" t="s">
        <v>497</v>
      </c>
      <c r="B539">
        <v>539</v>
      </c>
      <c r="E539" t="str">
        <f t="shared" si="17"/>
        <v>INSERT INTO clientes (nombre_comercial, estatus, created_at, updated_at, id_admin, id_estrategia, logo) values ('INTEGRAIN','1','2018-01-03 11:10:27','2018-01-03 11:10:27','1','1', 'cliente.png');</v>
      </c>
      <c r="F539" t="s">
        <v>9933</v>
      </c>
      <c r="W539" t="str">
        <f t="shared" si="16"/>
        <v/>
      </c>
      <c r="X539" t="s">
        <v>1150</v>
      </c>
      <c r="Y539" t="s">
        <v>1150</v>
      </c>
    </row>
    <row r="540" spans="1:25" x14ac:dyDescent="0.2">
      <c r="A540" t="s">
        <v>498</v>
      </c>
      <c r="B540">
        <v>540</v>
      </c>
      <c r="E540" t="str">
        <f t="shared" si="17"/>
        <v>INSERT INTO clientes (nombre_comercial, estatus, created_at, updated_at, id_admin, id_estrategia, logo) values ('INTEGRAL CONSULTING','1','2018-01-03 11:10:27','2018-01-03 11:10:27','1','1', 'cliente.png');</v>
      </c>
      <c r="F540" t="s">
        <v>9934</v>
      </c>
      <c r="W540" t="str">
        <f t="shared" si="16"/>
        <v/>
      </c>
      <c r="X540" t="s">
        <v>1150</v>
      </c>
      <c r="Y540" t="s">
        <v>1150</v>
      </c>
    </row>
    <row r="541" spans="1:25" x14ac:dyDescent="0.2">
      <c r="A541" t="s">
        <v>499</v>
      </c>
      <c r="B541">
        <v>541</v>
      </c>
      <c r="E541" t="str">
        <f t="shared" si="17"/>
        <v>INSERT INTO clientes (nombre_comercial, estatus, created_at, updated_at, id_admin, id_estrategia, logo) values ('INTEGRAL VENDING','1','2018-01-03 11:10:27','2018-01-03 11:10:27','1','1', 'cliente.png');</v>
      </c>
      <c r="F541" t="s">
        <v>9935</v>
      </c>
      <c r="W541" t="str">
        <f t="shared" si="16"/>
        <v/>
      </c>
      <c r="X541" t="s">
        <v>1150</v>
      </c>
      <c r="Y541" t="s">
        <v>1150</v>
      </c>
    </row>
    <row r="542" spans="1:25" x14ac:dyDescent="0.2">
      <c r="A542" t="s">
        <v>500</v>
      </c>
      <c r="B542">
        <v>542</v>
      </c>
      <c r="E542" t="str">
        <f t="shared" si="17"/>
        <v>INSERT INTO clientes (nombre_comercial, estatus, created_at, updated_at, id_admin, id_estrategia, logo) values ('INTELED','1','2018-01-03 11:10:27','2018-01-03 11:10:27','1','1', 'cliente.png');</v>
      </c>
      <c r="F542" t="s">
        <v>9936</v>
      </c>
      <c r="W542" t="str">
        <f t="shared" si="16"/>
        <v/>
      </c>
      <c r="X542" t="s">
        <v>1150</v>
      </c>
      <c r="Y542" t="s">
        <v>1150</v>
      </c>
    </row>
    <row r="543" spans="1:25" x14ac:dyDescent="0.2">
      <c r="A543" t="s">
        <v>501</v>
      </c>
      <c r="B543">
        <v>543</v>
      </c>
      <c r="E543" t="str">
        <f t="shared" si="17"/>
        <v>INSERT INTO clientes (nombre_comercial, estatus, created_at, updated_at, id_admin, id_estrategia, logo) values ('INTELICA ESPACIOS INTELIGENTES','1','2018-01-03 11:10:27','2018-01-03 11:10:27','1','1', 'cliente.png');</v>
      </c>
      <c r="F543" t="s">
        <v>9937</v>
      </c>
      <c r="W543" t="str">
        <f t="shared" si="16"/>
        <v/>
      </c>
      <c r="X543" t="s">
        <v>1150</v>
      </c>
      <c r="Y543" t="s">
        <v>1150</v>
      </c>
    </row>
    <row r="544" spans="1:25" x14ac:dyDescent="0.2">
      <c r="A544" t="s">
        <v>502</v>
      </c>
      <c r="B544">
        <v>544</v>
      </c>
      <c r="E544" t="str">
        <f t="shared" si="17"/>
        <v>INSERT INTO clientes (nombre_comercial, estatus, created_at, updated_at, id_admin, id_estrategia, logo) values ('INTERBANDAS','1','2018-01-03 11:10:27','2018-01-03 11:10:27','1','1', 'cliente.png');</v>
      </c>
      <c r="F544" t="s">
        <v>9938</v>
      </c>
      <c r="W544" t="str">
        <f t="shared" si="16"/>
        <v/>
      </c>
      <c r="X544" t="s">
        <v>1150</v>
      </c>
      <c r="Y544" t="s">
        <v>1150</v>
      </c>
    </row>
    <row r="545" spans="1:25" x14ac:dyDescent="0.2">
      <c r="A545" t="s">
        <v>503</v>
      </c>
      <c r="B545">
        <v>545</v>
      </c>
      <c r="E545" t="str">
        <f t="shared" si="17"/>
        <v>INSERT INTO clientes (nombre_comercial, estatus, created_at, updated_at, id_admin, id_estrategia, logo) values ('INTERCERAMIC','1','2018-01-03 11:10:27','2018-01-03 11:10:27','1','1', 'cliente.png');</v>
      </c>
      <c r="F545" t="s">
        <v>9939</v>
      </c>
      <c r="W545" t="str">
        <f t="shared" si="16"/>
        <v/>
      </c>
      <c r="X545" t="s">
        <v>1150</v>
      </c>
      <c r="Y545" t="s">
        <v>1150</v>
      </c>
    </row>
    <row r="546" spans="1:25" x14ac:dyDescent="0.2">
      <c r="A546" t="s">
        <v>504</v>
      </c>
      <c r="B546">
        <v>546</v>
      </c>
      <c r="E546" t="str">
        <f t="shared" si="17"/>
        <v>INSERT INTO clientes (nombre_comercial, estatus, created_at, updated_at, id_admin, id_estrategia, logo) values ('INTERCLASE MÉXICO','1','2018-01-03 11:10:27','2018-01-03 11:10:27','1','1', 'cliente.png');</v>
      </c>
      <c r="F546" t="s">
        <v>9940</v>
      </c>
      <c r="W546" t="str">
        <f t="shared" si="16"/>
        <v/>
      </c>
      <c r="X546" t="s">
        <v>1150</v>
      </c>
      <c r="Y546" t="s">
        <v>1150</v>
      </c>
    </row>
    <row r="547" spans="1:25" x14ac:dyDescent="0.2">
      <c r="A547" t="s">
        <v>505</v>
      </c>
      <c r="B547">
        <v>547</v>
      </c>
      <c r="E547" t="str">
        <f t="shared" si="17"/>
        <v>INSERT INTO clientes (nombre_comercial, estatus, created_at, updated_at, id_admin, id_estrategia, logo) values ('INVITACIONES FLOR DE LIZ','1','2018-01-03 11:10:27','2018-01-03 11:10:27','1','1', 'cliente.png');</v>
      </c>
      <c r="F547" t="s">
        <v>9941</v>
      </c>
      <c r="W547" t="str">
        <f t="shared" si="16"/>
        <v/>
      </c>
      <c r="X547" t="s">
        <v>1150</v>
      </c>
      <c r="Y547" t="s">
        <v>1150</v>
      </c>
    </row>
    <row r="548" spans="1:25" x14ac:dyDescent="0.2">
      <c r="A548" t="s">
        <v>506</v>
      </c>
      <c r="B548">
        <v>548</v>
      </c>
      <c r="E548" t="str">
        <f t="shared" si="17"/>
        <v>INSERT INTO clientes (nombre_comercial, estatus, created_at, updated_at, id_admin, id_estrategia, logo) values ('INVOLTO','1','2018-01-03 11:10:27','2018-01-03 11:10:27','1','1', 'cliente.png');</v>
      </c>
      <c r="F548" t="s">
        <v>9942</v>
      </c>
      <c r="W548" t="str">
        <f t="shared" si="16"/>
        <v/>
      </c>
      <c r="X548" t="s">
        <v>1150</v>
      </c>
      <c r="Y548" t="s">
        <v>1150</v>
      </c>
    </row>
    <row r="549" spans="1:25" x14ac:dyDescent="0.2">
      <c r="A549" t="s">
        <v>508</v>
      </c>
      <c r="B549">
        <v>549</v>
      </c>
      <c r="E549" t="str">
        <f t="shared" si="17"/>
        <v>INSERT INTO clientes (nombre_comercial, estatus, created_at, updated_at, id_admin, id_estrategia, logo) values ('ISAD','1','2018-01-03 11:10:27','2018-01-03 11:10:27','1','1', 'cliente.png');</v>
      </c>
      <c r="F549" t="s">
        <v>9943</v>
      </c>
      <c r="W549" t="str">
        <f t="shared" si="16"/>
        <v/>
      </c>
      <c r="X549" t="s">
        <v>1150</v>
      </c>
      <c r="Y549" t="s">
        <v>1150</v>
      </c>
    </row>
    <row r="550" spans="1:25" x14ac:dyDescent="0.2">
      <c r="A550" t="s">
        <v>510</v>
      </c>
      <c r="B550">
        <v>550</v>
      </c>
      <c r="E550" t="str">
        <f t="shared" si="17"/>
        <v>INSERT INTO clientes (nombre_comercial, estatus, created_at, updated_at, id_admin, id_estrategia, logo) values ('ISSA MUEBLERIAS','1','2018-01-03 11:10:27','2018-01-03 11:10:27','1','1', 'cliente.png');</v>
      </c>
      <c r="F550" t="s">
        <v>9944</v>
      </c>
      <c r="W550" t="str">
        <f t="shared" si="16"/>
        <v/>
      </c>
      <c r="X550" t="s">
        <v>1150</v>
      </c>
      <c r="Y550" t="s">
        <v>1150</v>
      </c>
    </row>
    <row r="551" spans="1:25" x14ac:dyDescent="0.2">
      <c r="A551" t="s">
        <v>511</v>
      </c>
      <c r="B551">
        <v>551</v>
      </c>
      <c r="E551" t="str">
        <f t="shared" si="17"/>
        <v>INSERT INTO clientes (nombre_comercial, estatus, created_at, updated_at, id_admin, id_estrategia, logo) values ('ITALIANISIMMO','1','2018-01-03 11:10:27','2018-01-03 11:10:27','1','1', 'cliente.png');</v>
      </c>
      <c r="F551" t="s">
        <v>9945</v>
      </c>
      <c r="W551" t="str">
        <f t="shared" si="16"/>
        <v/>
      </c>
      <c r="X551" t="s">
        <v>1150</v>
      </c>
      <c r="Y551" t="s">
        <v>1150</v>
      </c>
    </row>
    <row r="552" spans="1:25" x14ac:dyDescent="0.2">
      <c r="A552" t="s">
        <v>513</v>
      </c>
      <c r="B552">
        <v>552</v>
      </c>
      <c r="E552" t="str">
        <f t="shared" si="17"/>
        <v>INSERT INTO clientes (nombre_comercial, estatus, created_at, updated_at, id_admin, id_estrategia, logo) values ('IVAN ARANGURE FOTO','1','2018-01-03 11:10:27','2018-01-03 11:10:27','1','1', 'cliente.png');</v>
      </c>
      <c r="F552" t="s">
        <v>9946</v>
      </c>
      <c r="W552" t="str">
        <f t="shared" si="16"/>
        <v/>
      </c>
      <c r="X552" t="s">
        <v>1150</v>
      </c>
      <c r="Y552" t="s">
        <v>1150</v>
      </c>
    </row>
    <row r="553" spans="1:25" x14ac:dyDescent="0.2">
      <c r="A553" t="s">
        <v>516</v>
      </c>
      <c r="B553">
        <v>553</v>
      </c>
      <c r="E553" t="str">
        <f t="shared" si="17"/>
        <v>INSERT INTO clientes (nombre_comercial, estatus, created_at, updated_at, id_admin, id_estrategia, logo) values ('JACK WHITE','1','2018-01-03 11:10:27','2018-01-03 11:10:27','1','1', 'cliente.png');</v>
      </c>
      <c r="F553" t="s">
        <v>9947</v>
      </c>
      <c r="W553" t="str">
        <f t="shared" si="16"/>
        <v/>
      </c>
      <c r="X553" t="s">
        <v>1150</v>
      </c>
      <c r="Y553" t="s">
        <v>1150</v>
      </c>
    </row>
    <row r="554" spans="1:25" x14ac:dyDescent="0.2">
      <c r="A554" t="s">
        <v>518</v>
      </c>
      <c r="B554">
        <v>554</v>
      </c>
      <c r="E554" t="str">
        <f t="shared" si="17"/>
        <v>INSERT INTO clientes (nombre_comercial, estatus, created_at, updated_at, id_admin, id_estrategia, logo) values ('JAQUE MATE CAJAS Y EMPAQUES','1','2018-01-03 11:10:27','2018-01-03 11:10:27','1','1', 'cliente.png');</v>
      </c>
      <c r="F554" t="s">
        <v>9948</v>
      </c>
      <c r="W554" t="str">
        <f t="shared" si="16"/>
        <v/>
      </c>
      <c r="X554" t="s">
        <v>1150</v>
      </c>
      <c r="Y554" t="s">
        <v>1150</v>
      </c>
    </row>
    <row r="555" spans="1:25" x14ac:dyDescent="0.2">
      <c r="A555" t="s">
        <v>519</v>
      </c>
      <c r="B555">
        <v>555</v>
      </c>
      <c r="E555" t="str">
        <f t="shared" si="17"/>
        <v>INSERT INTO clientes (nombre_comercial, estatus, created_at, updated_at, id_admin, id_estrategia, logo) values ('JAZMIN XV','1','2018-01-03 11:10:27','2018-01-03 11:10:27','1','1', 'cliente.png');</v>
      </c>
      <c r="F555" t="s">
        <v>9949</v>
      </c>
      <c r="W555" t="str">
        <f t="shared" si="16"/>
        <v/>
      </c>
      <c r="X555" t="s">
        <v>1150</v>
      </c>
      <c r="Y555" t="s">
        <v>1150</v>
      </c>
    </row>
    <row r="556" spans="1:25" x14ac:dyDescent="0.2">
      <c r="A556" t="s">
        <v>523</v>
      </c>
      <c r="B556">
        <v>556</v>
      </c>
      <c r="E556" t="str">
        <f t="shared" si="17"/>
        <v>INSERT INTO clientes (nombre_comercial, estatus, created_at, updated_at, id_admin, id_estrategia, logo) values ('JHOPSO','1','2018-01-03 11:10:27','2018-01-03 11:10:27','1','1', 'cliente.png');</v>
      </c>
      <c r="F556" t="s">
        <v>9950</v>
      </c>
      <c r="W556" t="str">
        <f t="shared" si="16"/>
        <v/>
      </c>
      <c r="X556" t="s">
        <v>1150</v>
      </c>
      <c r="Y556" t="s">
        <v>1150</v>
      </c>
    </row>
    <row r="557" spans="1:25" x14ac:dyDescent="0.2">
      <c r="A557" t="s">
        <v>526</v>
      </c>
      <c r="B557">
        <v>557</v>
      </c>
      <c r="E557" t="str">
        <f t="shared" si="17"/>
        <v>INSERT INTO clientes (nombre_comercial, estatus, created_at, updated_at, id_admin, id_estrategia, logo) values ('JON-NY´S','1','2018-01-03 11:10:27','2018-01-03 11:10:27','1','1', 'cliente.png');</v>
      </c>
      <c r="F557" t="s">
        <v>9951</v>
      </c>
      <c r="W557" t="str">
        <f t="shared" si="16"/>
        <v/>
      </c>
      <c r="X557" t="s">
        <v>1150</v>
      </c>
      <c r="Y557" t="s">
        <v>1150</v>
      </c>
    </row>
    <row r="558" spans="1:25" x14ac:dyDescent="0.2">
      <c r="A558" t="s">
        <v>530</v>
      </c>
      <c r="B558">
        <v>558</v>
      </c>
      <c r="E558" t="str">
        <f t="shared" si="17"/>
        <v>INSERT INTO clientes (nombre_comercial, estatus, created_at, updated_at, id_admin, id_estrategia, logo) values ('JORGE EINAUDI ESTRADA','1','2018-01-03 11:10:27','2018-01-03 11:10:27','1','1', 'cliente.png');</v>
      </c>
      <c r="F558" t="s">
        <v>9952</v>
      </c>
      <c r="W558" t="str">
        <f t="shared" si="16"/>
        <v/>
      </c>
      <c r="X558" t="s">
        <v>1150</v>
      </c>
      <c r="Y558" t="s">
        <v>1150</v>
      </c>
    </row>
    <row r="559" spans="1:25" x14ac:dyDescent="0.2">
      <c r="A559" t="s">
        <v>535</v>
      </c>
      <c r="B559">
        <v>559</v>
      </c>
      <c r="E559" t="str">
        <f t="shared" si="17"/>
        <v>INSERT INTO clientes (nombre_comercial, estatus, created_at, updated_at, id_admin, id_estrategia, logo) values ('JORGE VAZQUEZ PODOLOGOS','1','2018-01-03 11:10:27','2018-01-03 11:10:27','1','1', 'cliente.png');</v>
      </c>
      <c r="F559" t="s">
        <v>9953</v>
      </c>
      <c r="W559" t="str">
        <f t="shared" si="16"/>
        <v/>
      </c>
      <c r="X559" t="s">
        <v>1150</v>
      </c>
      <c r="Y559" t="s">
        <v>1150</v>
      </c>
    </row>
    <row r="560" spans="1:25" x14ac:dyDescent="0.2">
      <c r="A560" t="s">
        <v>6915</v>
      </c>
      <c r="B560">
        <v>560</v>
      </c>
      <c r="E560" t="str">
        <f t="shared" si="17"/>
        <v>INSERT INTO clientes (nombre_comercial, estatus, created_at, updated_at, id_admin, id_estrategia, logo) values ('JOYERIA KÁLAGA','1','2018-01-03 11:10:27','2018-01-03 11:10:27','1','1', 'cliente.png');</v>
      </c>
      <c r="F560" t="s">
        <v>9954</v>
      </c>
      <c r="W560" t="str">
        <f t="shared" si="16"/>
        <v/>
      </c>
      <c r="X560" t="s">
        <v>1150</v>
      </c>
      <c r="Y560" t="s">
        <v>1150</v>
      </c>
    </row>
    <row r="561" spans="1:25" x14ac:dyDescent="0.2">
      <c r="A561" t="s">
        <v>541</v>
      </c>
      <c r="B561">
        <v>561</v>
      </c>
      <c r="E561" t="str">
        <f t="shared" si="17"/>
        <v>INSERT INTO clientes (nombre_comercial, estatus, created_at, updated_at, id_admin, id_estrategia, logo) values ('JPR ESTRUCTURAS Y DISEÑOS PUBLICITARIOS','1','2018-01-03 11:10:27','2018-01-03 11:10:27','1','1', 'cliente.png');</v>
      </c>
      <c r="F561" t="s">
        <v>9955</v>
      </c>
      <c r="W561" t="str">
        <f t="shared" si="16"/>
        <v/>
      </c>
      <c r="X561" t="s">
        <v>1150</v>
      </c>
      <c r="Y561" t="s">
        <v>1150</v>
      </c>
    </row>
    <row r="562" spans="1:25" x14ac:dyDescent="0.2">
      <c r="A562" t="s">
        <v>542</v>
      </c>
      <c r="B562">
        <v>562</v>
      </c>
      <c r="E562" t="str">
        <f t="shared" si="17"/>
        <v>INSERT INTO clientes (nombre_comercial, estatus, created_at, updated_at, id_admin, id_estrategia, logo) values ('JTR METALES','1','2018-01-03 11:10:27','2018-01-03 11:10:27','1','1', 'cliente.png');</v>
      </c>
      <c r="F562" t="s">
        <v>9956</v>
      </c>
      <c r="W562" t="str">
        <f t="shared" si="16"/>
        <v/>
      </c>
      <c r="X562" t="s">
        <v>1150</v>
      </c>
      <c r="Y562" t="s">
        <v>1150</v>
      </c>
    </row>
    <row r="563" spans="1:25" x14ac:dyDescent="0.2">
      <c r="A563" t="s">
        <v>7175</v>
      </c>
      <c r="B563">
        <v>563</v>
      </c>
      <c r="E563" t="str">
        <f t="shared" si="17"/>
        <v>INSERT INTO clientes (nombre_comercial, estatus, created_at, updated_at, id_admin, id_estrategia, logo) values ('JUICIO CASA BLANCA','1','2018-01-03 11:10:27','2018-01-03 11:10:27','1','1', 'cliente.png');</v>
      </c>
      <c r="F563" t="s">
        <v>9957</v>
      </c>
      <c r="W563" t="str">
        <f t="shared" si="16"/>
        <v/>
      </c>
      <c r="X563" t="s">
        <v>1150</v>
      </c>
      <c r="Y563" t="s">
        <v>1150</v>
      </c>
    </row>
    <row r="564" spans="1:25" x14ac:dyDescent="0.2">
      <c r="A564" t="s">
        <v>7179</v>
      </c>
      <c r="B564">
        <v>564</v>
      </c>
      <c r="E564" t="str">
        <f t="shared" si="17"/>
        <v>INSERT INTO clientes (nombre_comercial, estatus, created_at, updated_at, id_admin, id_estrategia, logo) values ('JUICIO DE NULIDAD SANTA ISABEL','1','2018-01-03 11:10:27','2018-01-03 11:10:27','1','1', 'cliente.png');</v>
      </c>
      <c r="F564" t="s">
        <v>9958</v>
      </c>
      <c r="W564" t="str">
        <f t="shared" si="16"/>
        <v/>
      </c>
      <c r="X564" t="s">
        <v>1150</v>
      </c>
      <c r="Y564" t="s">
        <v>1150</v>
      </c>
    </row>
    <row r="565" spans="1:25" x14ac:dyDescent="0.2">
      <c r="A565" t="s">
        <v>7171</v>
      </c>
      <c r="B565">
        <v>565</v>
      </c>
      <c r="E565" t="str">
        <f t="shared" si="17"/>
        <v>INSERT INTO clientes (nombre_comercial, estatus, created_at, updated_at, id_admin, id_estrategia, logo) values ('JUICIO GARDEA MARCA SPCA','1','2018-01-03 11:10:27','2018-01-03 11:10:27','1','1', 'cliente.png');</v>
      </c>
      <c r="F565" t="s">
        <v>9959</v>
      </c>
      <c r="W565" t="str">
        <f t="shared" si="16"/>
        <v/>
      </c>
      <c r="X565" t="s">
        <v>1150</v>
      </c>
      <c r="Y565" t="s">
        <v>1150</v>
      </c>
    </row>
    <row r="566" spans="1:25" x14ac:dyDescent="0.2">
      <c r="A566" t="s">
        <v>7170</v>
      </c>
      <c r="B566">
        <v>566</v>
      </c>
      <c r="E566" t="str">
        <f t="shared" si="17"/>
        <v>INSERT INTO clientes (nombre_comercial, estatus, created_at, updated_at, id_admin, id_estrategia, logo) values ('JUICIO MAJESTY','1','2018-01-03 11:10:27','2018-01-03 11:10:27','1','1', 'cliente.png');</v>
      </c>
      <c r="F566" t="s">
        <v>9960</v>
      </c>
      <c r="W566" t="str">
        <f t="shared" si="16"/>
        <v/>
      </c>
      <c r="X566" t="s">
        <v>1150</v>
      </c>
      <c r="Y566" t="s">
        <v>1150</v>
      </c>
    </row>
    <row r="567" spans="1:25" x14ac:dyDescent="0.2">
      <c r="A567" t="s">
        <v>7173</v>
      </c>
      <c r="B567">
        <v>567</v>
      </c>
      <c r="E567" t="str">
        <f t="shared" si="17"/>
        <v>INSERT INTO clientes (nombre_comercial, estatus, created_at, updated_at, id_admin, id_estrategia, logo) values ('JUICIO ORBELUX','1','2018-01-03 11:10:27','2018-01-03 11:10:27','1','1', 'cliente.png');</v>
      </c>
      <c r="F567" t="s">
        <v>9961</v>
      </c>
      <c r="W567" t="str">
        <f t="shared" si="16"/>
        <v/>
      </c>
      <c r="X567" t="s">
        <v>1150</v>
      </c>
      <c r="Y567" t="s">
        <v>1150</v>
      </c>
    </row>
    <row r="568" spans="1:25" x14ac:dyDescent="0.2">
      <c r="A568" t="s">
        <v>7227</v>
      </c>
      <c r="B568">
        <v>568</v>
      </c>
      <c r="E568" t="str">
        <f t="shared" si="17"/>
        <v>INSERT INTO clientes (nombre_comercial, estatus, created_at, updated_at, id_admin, id_estrategia, logo) values ('JUICIO SANTA ISABEL','1','2018-01-03 11:10:27','2018-01-03 11:10:27','1','1', 'cliente.png');</v>
      </c>
      <c r="F568" t="s">
        <v>9962</v>
      </c>
      <c r="W568" t="str">
        <f t="shared" si="16"/>
        <v/>
      </c>
      <c r="X568" t="s">
        <v>1150</v>
      </c>
      <c r="Y568" t="s">
        <v>1150</v>
      </c>
    </row>
    <row r="569" spans="1:25" x14ac:dyDescent="0.2">
      <c r="A569" t="s">
        <v>7207</v>
      </c>
      <c r="B569">
        <v>569</v>
      </c>
      <c r="E569" t="str">
        <f t="shared" si="17"/>
        <v>INSERT INTO clientes (nombre_comercial, estatus, created_at, updated_at, id_admin, id_estrategia, logo) values ('JUMMI´S ICE CREAM','1','2018-01-03 11:10:27','2018-01-03 11:10:27','1','1', 'cliente.png');</v>
      </c>
      <c r="F569" t="s">
        <v>9963</v>
      </c>
      <c r="W569" t="str">
        <f t="shared" si="16"/>
        <v/>
      </c>
      <c r="X569" t="s">
        <v>1150</v>
      </c>
      <c r="Y569" t="s">
        <v>1150</v>
      </c>
    </row>
    <row r="570" spans="1:25" x14ac:dyDescent="0.2">
      <c r="A570" t="s">
        <v>1521</v>
      </c>
      <c r="B570">
        <v>570</v>
      </c>
      <c r="E570" t="str">
        <f t="shared" si="17"/>
        <v>INSERT INTO clientes (nombre_comercial, estatus, created_at, updated_at, id_admin, id_estrategia, logo) values ('JUNG TIENDAS NATURISTAS','1','2018-01-03 11:10:27','2018-01-03 11:10:27','1','1', 'cliente.png');</v>
      </c>
      <c r="F570" t="s">
        <v>9964</v>
      </c>
      <c r="W570" t="str">
        <f t="shared" si="16"/>
        <v/>
      </c>
      <c r="X570" t="s">
        <v>1150</v>
      </c>
      <c r="Y570" t="s">
        <v>1150</v>
      </c>
    </row>
    <row r="571" spans="1:25" x14ac:dyDescent="0.2">
      <c r="A571" t="s">
        <v>549</v>
      </c>
      <c r="B571">
        <v>571</v>
      </c>
      <c r="E571" t="str">
        <f t="shared" si="17"/>
        <v>INSERT INTO clientes (nombre_comercial, estatus, created_at, updated_at, id_admin, id_estrategia, logo) values ('JUNGLA','1','2018-01-03 11:10:27','2018-01-03 11:10:27','1','1', 'cliente.png');</v>
      </c>
      <c r="F571" t="s">
        <v>9965</v>
      </c>
      <c r="W571" t="str">
        <f t="shared" si="16"/>
        <v/>
      </c>
      <c r="X571" t="s">
        <v>1150</v>
      </c>
      <c r="Y571" t="s">
        <v>1150</v>
      </c>
    </row>
    <row r="572" spans="1:25" x14ac:dyDescent="0.2">
      <c r="A572" t="s">
        <v>550</v>
      </c>
      <c r="B572">
        <v>572</v>
      </c>
      <c r="E572" t="str">
        <f t="shared" si="17"/>
        <v>INSERT INTO clientes (nombre_comercial, estatus, created_at, updated_at, id_admin, id_estrategia, logo) values ('K&amp;M COFFEE SHOP','1','2018-01-03 11:10:27','2018-01-03 11:10:27','1','1', 'cliente.png');</v>
      </c>
      <c r="F572" t="s">
        <v>9966</v>
      </c>
      <c r="W572" t="str">
        <f t="shared" si="16"/>
        <v/>
      </c>
      <c r="X572" t="s">
        <v>1150</v>
      </c>
      <c r="Y572" t="s">
        <v>1150</v>
      </c>
    </row>
    <row r="573" spans="1:25" x14ac:dyDescent="0.2">
      <c r="A573" t="s">
        <v>552</v>
      </c>
      <c r="B573">
        <v>573</v>
      </c>
      <c r="E573" t="str">
        <f t="shared" si="17"/>
        <v>INSERT INTO clientes (nombre_comercial, estatus, created_at, updated_at, id_admin, id_estrategia, logo) values ('KARNES EL PIKE','1','2018-01-03 11:10:27','2018-01-03 11:10:27','1','1', 'cliente.png');</v>
      </c>
      <c r="F573" t="s">
        <v>9967</v>
      </c>
      <c r="W573" t="str">
        <f t="shared" si="16"/>
        <v/>
      </c>
      <c r="X573" t="s">
        <v>1150</v>
      </c>
      <c r="Y573" t="s">
        <v>1150</v>
      </c>
    </row>
    <row r="574" spans="1:25" x14ac:dyDescent="0.2">
      <c r="A574" t="s">
        <v>553</v>
      </c>
      <c r="B574">
        <v>574</v>
      </c>
      <c r="E574" t="str">
        <f t="shared" si="17"/>
        <v>INSERT INTO clientes (nombre_comercial, estatus, created_at, updated_at, id_admin, id_estrategia, logo) values ('KAUTEC','1','2018-01-03 11:10:27','2018-01-03 11:10:27','1','1', 'cliente.png');</v>
      </c>
      <c r="F574" t="s">
        <v>9968</v>
      </c>
      <c r="W574" t="str">
        <f t="shared" si="16"/>
        <v/>
      </c>
      <c r="X574" t="s">
        <v>1150</v>
      </c>
      <c r="Y574" t="s">
        <v>1150</v>
      </c>
    </row>
    <row r="575" spans="1:25" x14ac:dyDescent="0.2">
      <c r="A575" t="s">
        <v>554</v>
      </c>
      <c r="B575">
        <v>575</v>
      </c>
      <c r="E575" t="str">
        <f t="shared" si="17"/>
        <v>INSERT INTO clientes (nombre_comercial, estatus, created_at, updated_at, id_admin, id_estrategia, logo) values ('KAZUSA','1','2018-01-03 11:10:27','2018-01-03 11:10:27','1','1', 'cliente.png');</v>
      </c>
      <c r="F575" t="s">
        <v>9969</v>
      </c>
      <c r="W575" t="str">
        <f t="shared" si="16"/>
        <v/>
      </c>
      <c r="X575" t="s">
        <v>1150</v>
      </c>
      <c r="Y575" t="s">
        <v>1150</v>
      </c>
    </row>
    <row r="576" spans="1:25" x14ac:dyDescent="0.2">
      <c r="A576" t="s">
        <v>555</v>
      </c>
      <c r="B576">
        <v>576</v>
      </c>
      <c r="E576" t="str">
        <f t="shared" si="17"/>
        <v>INSERT INTO clientes (nombre_comercial, estatus, created_at, updated_at, id_admin, id_estrategia, logo) values ('KB KEBURROS PERCHERONES','1','2018-01-03 11:10:27','2018-01-03 11:10:27','1','1', 'cliente.png');</v>
      </c>
      <c r="F576" t="s">
        <v>9970</v>
      </c>
      <c r="W576" t="str">
        <f t="shared" si="16"/>
        <v/>
      </c>
      <c r="X576" t="s">
        <v>1150</v>
      </c>
      <c r="Y576" t="s">
        <v>1150</v>
      </c>
    </row>
    <row r="577" spans="1:25" x14ac:dyDescent="0.2">
      <c r="A577" t="s">
        <v>556</v>
      </c>
      <c r="B577">
        <v>577</v>
      </c>
      <c r="E577" t="str">
        <f t="shared" si="17"/>
        <v>INSERT INTO clientes (nombre_comercial, estatus, created_at, updated_at, id_admin, id_estrategia, logo) values ('KEBAB TACOS ARABES','1','2018-01-03 11:10:27','2018-01-03 11:10:27','1','1', 'cliente.png');</v>
      </c>
      <c r="F577" t="s">
        <v>9971</v>
      </c>
      <c r="W577" t="str">
        <f t="shared" si="16"/>
        <v/>
      </c>
      <c r="X577" t="s">
        <v>1150</v>
      </c>
      <c r="Y577" t="s">
        <v>1150</v>
      </c>
    </row>
    <row r="578" spans="1:25" x14ac:dyDescent="0.2">
      <c r="A578" t="s">
        <v>557</v>
      </c>
      <c r="B578">
        <v>578</v>
      </c>
      <c r="E578" t="str">
        <f t="shared" si="17"/>
        <v>INSERT INTO clientes (nombre_comercial, estatus, created_at, updated_at, id_admin, id_estrategia, logo) values ('KEBURROS','1','2018-01-03 11:10:27','2018-01-03 11:10:27','1','1', 'cliente.png');</v>
      </c>
      <c r="F578" t="s">
        <v>9972</v>
      </c>
      <c r="W578" t="str">
        <f t="shared" ref="W578:W641" si="18">IF(C578="","",CONCATENATE($W$1,C578,"','1','2018-01-10 11:10:27','2018-01-10 11:10:27','2','",B578,"');"))</f>
        <v/>
      </c>
      <c r="X578" t="s">
        <v>1150</v>
      </c>
      <c r="Y578" t="s">
        <v>1150</v>
      </c>
    </row>
    <row r="579" spans="1:25" x14ac:dyDescent="0.2">
      <c r="A579" t="s">
        <v>558</v>
      </c>
      <c r="B579">
        <v>579</v>
      </c>
      <c r="E579" t="str">
        <f t="shared" ref="E579:E642" si="19">IF(A579="","",CONCATENATE($E$1,A579,"','1','2018-01-03 11:10:27','2018-01-03 11:10:27','1','1', 'cliente.png');"))</f>
        <v>INSERT INTO clientes (nombre_comercial, estatus, created_at, updated_at, id_admin, id_estrategia, logo) values ('KENZO FERRER','1','2018-01-03 11:10:27','2018-01-03 11:10:27','1','1', 'cliente.png');</v>
      </c>
      <c r="F579" t="s">
        <v>9973</v>
      </c>
      <c r="W579" t="str">
        <f t="shared" si="18"/>
        <v/>
      </c>
      <c r="X579" t="s">
        <v>1150</v>
      </c>
      <c r="Y579" t="s">
        <v>1150</v>
      </c>
    </row>
    <row r="580" spans="1:25" x14ac:dyDescent="0.2">
      <c r="A580" t="s">
        <v>559</v>
      </c>
      <c r="B580">
        <v>580</v>
      </c>
      <c r="E580" t="str">
        <f t="shared" si="19"/>
        <v>INSERT INTO clientes (nombre_comercial, estatus, created_at, updated_at, id_admin, id_estrategia, logo) values ('KIDAROO','1','2018-01-03 11:10:27','2018-01-03 11:10:27','1','1', 'cliente.png');</v>
      </c>
      <c r="F580" t="s">
        <v>9974</v>
      </c>
      <c r="W580" t="str">
        <f t="shared" si="18"/>
        <v/>
      </c>
      <c r="X580" t="s">
        <v>1150</v>
      </c>
      <c r="Y580" t="s">
        <v>1150</v>
      </c>
    </row>
    <row r="581" spans="1:25" x14ac:dyDescent="0.2">
      <c r="A581" t="s">
        <v>560</v>
      </c>
      <c r="B581">
        <v>581</v>
      </c>
      <c r="E581" t="str">
        <f t="shared" si="19"/>
        <v>INSERT INTO clientes (nombre_comercial, estatus, created_at, updated_at, id_admin, id_estrategia, logo) values ('KIKIRI KITCHEN','1','2018-01-03 11:10:27','2018-01-03 11:10:27','1','1', 'cliente.png');</v>
      </c>
      <c r="F581" t="s">
        <v>9975</v>
      </c>
      <c r="W581" t="str">
        <f t="shared" si="18"/>
        <v/>
      </c>
      <c r="X581" t="s">
        <v>1150</v>
      </c>
      <c r="Y581" t="s">
        <v>1150</v>
      </c>
    </row>
    <row r="582" spans="1:25" x14ac:dyDescent="0.2">
      <c r="A582" t="s">
        <v>7132</v>
      </c>
      <c r="B582">
        <v>582</v>
      </c>
      <c r="E582" t="str">
        <f t="shared" si="19"/>
        <v>INSERT INTO clientes (nombre_comercial, estatus, created_at, updated_at, id_admin, id_estrategia, logo) values ('KISHE','1','2018-01-03 11:10:27','2018-01-03 11:10:27','1','1', 'cliente.png');</v>
      </c>
      <c r="F582" t="s">
        <v>9976</v>
      </c>
      <c r="W582" t="str">
        <f t="shared" si="18"/>
        <v/>
      </c>
      <c r="X582" t="s">
        <v>1150</v>
      </c>
      <c r="Y582" t="s">
        <v>1150</v>
      </c>
    </row>
    <row r="583" spans="1:25" x14ac:dyDescent="0.2">
      <c r="A583" t="s">
        <v>561</v>
      </c>
      <c r="B583">
        <v>583</v>
      </c>
      <c r="E583" t="str">
        <f t="shared" si="19"/>
        <v>INSERT INTO clientes (nombre_comercial, estatus, created_at, updated_at, id_admin, id_estrategia, logo) values ('KOKOROKITZEN','1','2018-01-03 11:10:27','2018-01-03 11:10:27','1','1', 'cliente.png');</v>
      </c>
      <c r="F583" t="s">
        <v>9977</v>
      </c>
      <c r="W583" t="str">
        <f t="shared" si="18"/>
        <v/>
      </c>
      <c r="X583" t="s">
        <v>1150</v>
      </c>
      <c r="Y583" t="s">
        <v>1150</v>
      </c>
    </row>
    <row r="584" spans="1:25" x14ac:dyDescent="0.2">
      <c r="A584" t="s">
        <v>562</v>
      </c>
      <c r="B584">
        <v>584</v>
      </c>
      <c r="E584" t="str">
        <f t="shared" si="19"/>
        <v>INSERT INTO clientes (nombre_comercial, estatus, created_at, updated_at, id_admin, id_estrategia, logo) values ('KOOL- KAT','1','2018-01-03 11:10:27','2018-01-03 11:10:27','1','1', 'cliente.png');</v>
      </c>
      <c r="F584" t="s">
        <v>9978</v>
      </c>
      <c r="W584" t="str">
        <f t="shared" si="18"/>
        <v/>
      </c>
      <c r="X584" t="s">
        <v>1150</v>
      </c>
      <c r="Y584" t="s">
        <v>1150</v>
      </c>
    </row>
    <row r="585" spans="1:25" x14ac:dyDescent="0.2">
      <c r="A585" t="s">
        <v>563</v>
      </c>
      <c r="B585">
        <v>585</v>
      </c>
      <c r="E585" t="str">
        <f t="shared" si="19"/>
        <v>INSERT INTO clientes (nombre_comercial, estatus, created_at, updated_at, id_admin, id_estrategia, logo) values ('KOVERTEX','1','2018-01-03 11:10:27','2018-01-03 11:10:27','1','1', 'cliente.png');</v>
      </c>
      <c r="F585" t="s">
        <v>9979</v>
      </c>
      <c r="W585" t="str">
        <f t="shared" si="18"/>
        <v/>
      </c>
      <c r="X585" t="s">
        <v>1150</v>
      </c>
      <c r="Y585" t="s">
        <v>1150</v>
      </c>
    </row>
    <row r="586" spans="1:25" x14ac:dyDescent="0.2">
      <c r="A586" t="s">
        <v>564</v>
      </c>
      <c r="B586">
        <v>586</v>
      </c>
      <c r="E586" t="str">
        <f t="shared" si="19"/>
        <v>INSERT INTO clientes (nombre_comercial, estatus, created_at, updated_at, id_admin, id_estrategia, logo) values ('KP KING PARTY','1','2018-01-03 11:10:27','2018-01-03 11:10:27','1','1', 'cliente.png');</v>
      </c>
      <c r="F586" t="s">
        <v>9980</v>
      </c>
      <c r="W586" t="str">
        <f t="shared" si="18"/>
        <v/>
      </c>
      <c r="X586" t="s">
        <v>1150</v>
      </c>
      <c r="Y586" t="s">
        <v>1150</v>
      </c>
    </row>
    <row r="587" spans="1:25" x14ac:dyDescent="0.2">
      <c r="A587" t="s">
        <v>565</v>
      </c>
      <c r="B587">
        <v>587</v>
      </c>
      <c r="E587" t="str">
        <f t="shared" si="19"/>
        <v>INSERT INTO clientes (nombre_comercial, estatus, created_at, updated_at, id_admin, id_estrategia, logo) values ('KUURUCH','1','2018-01-03 11:10:27','2018-01-03 11:10:27','1','1', 'cliente.png');</v>
      </c>
      <c r="F587" t="s">
        <v>9981</v>
      </c>
      <c r="W587" t="str">
        <f t="shared" si="18"/>
        <v/>
      </c>
      <c r="X587" t="s">
        <v>1150</v>
      </c>
      <c r="Y587" t="s">
        <v>1150</v>
      </c>
    </row>
    <row r="588" spans="1:25" x14ac:dyDescent="0.2">
      <c r="A588" t="s">
        <v>566</v>
      </c>
      <c r="B588">
        <v>588</v>
      </c>
      <c r="E588" t="str">
        <f t="shared" si="19"/>
        <v>INSERT INTO clientes (nombre_comercial, estatus, created_at, updated_at, id_admin, id_estrategia, logo) values ('LA CALESA','1','2018-01-03 11:10:27','2018-01-03 11:10:27','1','1', 'cliente.png');</v>
      </c>
      <c r="F588" t="s">
        <v>9982</v>
      </c>
      <c r="W588" t="str">
        <f t="shared" si="18"/>
        <v/>
      </c>
      <c r="X588" t="s">
        <v>1150</v>
      </c>
      <c r="Y588" t="s">
        <v>1150</v>
      </c>
    </row>
    <row r="589" spans="1:25" x14ac:dyDescent="0.2">
      <c r="A589" t="s">
        <v>1539</v>
      </c>
      <c r="B589">
        <v>589</v>
      </c>
      <c r="E589" t="str">
        <f t="shared" si="19"/>
        <v>INSERT INTO clientes (nombre_comercial, estatus, created_at, updated_at, id_admin, id_estrategia, logo) values ('LA CAMPANA','1','2018-01-03 11:10:27','2018-01-03 11:10:27','1','1', 'cliente.png');</v>
      </c>
      <c r="F589" t="s">
        <v>9983</v>
      </c>
      <c r="W589" t="str">
        <f t="shared" si="18"/>
        <v/>
      </c>
      <c r="X589" t="s">
        <v>1150</v>
      </c>
      <c r="Y589" t="s">
        <v>1150</v>
      </c>
    </row>
    <row r="590" spans="1:25" x14ac:dyDescent="0.2">
      <c r="A590" t="s">
        <v>1535</v>
      </c>
      <c r="B590">
        <v>590</v>
      </c>
      <c r="E590" t="str">
        <f t="shared" si="19"/>
        <v>INSERT INTO clientes (nombre_comercial, estatus, created_at, updated_at, id_admin, id_estrategia, logo) values ('LA CASONA','1','2018-01-03 11:10:27','2018-01-03 11:10:27','1','1', 'cliente.png');</v>
      </c>
      <c r="F590" t="s">
        <v>9984</v>
      </c>
      <c r="W590" t="str">
        <f t="shared" si="18"/>
        <v/>
      </c>
      <c r="X590" t="s">
        <v>1150</v>
      </c>
      <c r="Y590" t="s">
        <v>1150</v>
      </c>
    </row>
    <row r="591" spans="1:25" x14ac:dyDescent="0.2">
      <c r="A591" t="s">
        <v>567</v>
      </c>
      <c r="B591">
        <v>591</v>
      </c>
      <c r="E591" t="str">
        <f t="shared" si="19"/>
        <v>INSERT INTO clientes (nombre_comercial, estatus, created_at, updated_at, id_admin, id_estrategia, logo) values ('LA COCINA DE ROSY','1','2018-01-03 11:10:27','2018-01-03 11:10:27','1','1', 'cliente.png');</v>
      </c>
      <c r="F591" t="s">
        <v>9985</v>
      </c>
      <c r="W591" t="str">
        <f t="shared" si="18"/>
        <v/>
      </c>
      <c r="X591" t="s">
        <v>1150</v>
      </c>
      <c r="Y591" t="s">
        <v>1150</v>
      </c>
    </row>
    <row r="592" spans="1:25" x14ac:dyDescent="0.2">
      <c r="A592" t="s">
        <v>568</v>
      </c>
      <c r="B592">
        <v>592</v>
      </c>
      <c r="E592" t="str">
        <f t="shared" si="19"/>
        <v>INSERT INTO clientes (nombre_comercial, estatus, created_at, updated_at, id_admin, id_estrategia, logo) values ('LA COLINA','1','2018-01-03 11:10:27','2018-01-03 11:10:27','1','1', 'cliente.png');</v>
      </c>
      <c r="F592" t="s">
        <v>9986</v>
      </c>
      <c r="W592" t="str">
        <f t="shared" si="18"/>
        <v/>
      </c>
      <c r="X592" t="s">
        <v>1150</v>
      </c>
      <c r="Y592" t="s">
        <v>1150</v>
      </c>
    </row>
    <row r="593" spans="1:25" x14ac:dyDescent="0.2">
      <c r="A593" t="s">
        <v>1667</v>
      </c>
      <c r="B593">
        <v>593</v>
      </c>
      <c r="E593" t="str">
        <f t="shared" si="19"/>
        <v>INSERT INTO clientes (nombre_comercial, estatus, created_at, updated_at, id_admin, id_estrategia, logo) values ('LA COLINA CONSTRUCCIONES DE CHIHUAHUA S.A DE C.V','1','2018-01-03 11:10:27','2018-01-03 11:10:27','1','1', 'cliente.png');</v>
      </c>
      <c r="F593" t="s">
        <v>9987</v>
      </c>
      <c r="W593" t="str">
        <f t="shared" si="18"/>
        <v/>
      </c>
      <c r="X593" t="s">
        <v>1150</v>
      </c>
      <c r="Y593" t="s">
        <v>1150</v>
      </c>
    </row>
    <row r="594" spans="1:25" x14ac:dyDescent="0.2">
      <c r="A594" t="s">
        <v>1666</v>
      </c>
      <c r="B594">
        <v>594</v>
      </c>
      <c r="E594" t="str">
        <f t="shared" si="19"/>
        <v>INSERT INTO clientes (nombre_comercial, estatus, created_at, updated_at, id_admin, id_estrategia, logo) values ('LA COLINA SERVICIOS ADMINISTRATIVOS S.C.','1','2018-01-03 11:10:27','2018-01-03 11:10:27','1','1', 'cliente.png');</v>
      </c>
      <c r="F594" t="s">
        <v>9988</v>
      </c>
      <c r="W594" t="str">
        <f t="shared" si="18"/>
        <v/>
      </c>
      <c r="X594" t="s">
        <v>1150</v>
      </c>
      <c r="Y594" t="s">
        <v>1150</v>
      </c>
    </row>
    <row r="595" spans="1:25" x14ac:dyDescent="0.2">
      <c r="A595" t="s">
        <v>569</v>
      </c>
      <c r="B595">
        <v>595</v>
      </c>
      <c r="E595" t="str">
        <f t="shared" si="19"/>
        <v>INSERT INTO clientes (nombre_comercial, estatus, created_at, updated_at, id_admin, id_estrategia, logo) values ('LA CREMERIA CAMARGO','1','2018-01-03 11:10:27','2018-01-03 11:10:27','1','1', 'cliente.png');</v>
      </c>
      <c r="F595" t="s">
        <v>9989</v>
      </c>
      <c r="W595" t="str">
        <f t="shared" si="18"/>
        <v/>
      </c>
      <c r="X595" t="s">
        <v>1150</v>
      </c>
      <c r="Y595" t="s">
        <v>1150</v>
      </c>
    </row>
    <row r="596" spans="1:25" x14ac:dyDescent="0.2">
      <c r="A596" t="s">
        <v>570</v>
      </c>
      <c r="B596">
        <v>596</v>
      </c>
      <c r="E596" t="str">
        <f t="shared" si="19"/>
        <v>INSERT INTO clientes (nombre_comercial, estatus, created_at, updated_at, id_admin, id_estrategia, logo) values ('LA CUEVA DE CUAUHTEMOC','1','2018-01-03 11:10:27','2018-01-03 11:10:27','1','1', 'cliente.png');</v>
      </c>
      <c r="F596" t="s">
        <v>9990</v>
      </c>
      <c r="W596" t="str">
        <f t="shared" si="18"/>
        <v/>
      </c>
      <c r="X596" t="s">
        <v>1150</v>
      </c>
      <c r="Y596" t="s">
        <v>1150</v>
      </c>
    </row>
    <row r="597" spans="1:25" x14ac:dyDescent="0.2">
      <c r="A597" t="s">
        <v>571</v>
      </c>
      <c r="B597">
        <v>597</v>
      </c>
      <c r="E597" t="str">
        <f t="shared" si="19"/>
        <v>INSERT INTO clientes (nombre_comercial, estatus, created_at, updated_at, id_admin, id_estrategia, logo) values ('LA ESTAMPIDA','1','2018-01-03 11:10:27','2018-01-03 11:10:27','1','1', 'cliente.png');</v>
      </c>
      <c r="F597" t="s">
        <v>9991</v>
      </c>
      <c r="W597" t="str">
        <f t="shared" si="18"/>
        <v/>
      </c>
      <c r="X597" t="s">
        <v>1150</v>
      </c>
      <c r="Y597" t="s">
        <v>1150</v>
      </c>
    </row>
    <row r="598" spans="1:25" x14ac:dyDescent="0.2">
      <c r="A598" t="s">
        <v>572</v>
      </c>
      <c r="B598">
        <v>598</v>
      </c>
      <c r="E598" t="str">
        <f t="shared" si="19"/>
        <v>INSERT INTO clientes (nombre_comercial, estatus, created_at, updated_at, id_admin, id_estrategia, logo) values ('LA FOCACHA','1','2018-01-03 11:10:27','2018-01-03 11:10:27','1','1', 'cliente.png');</v>
      </c>
      <c r="F598" t="s">
        <v>9992</v>
      </c>
      <c r="W598" t="str">
        <f t="shared" si="18"/>
        <v/>
      </c>
      <c r="X598" t="s">
        <v>1150</v>
      </c>
      <c r="Y598" t="s">
        <v>1150</v>
      </c>
    </row>
    <row r="599" spans="1:25" x14ac:dyDescent="0.2">
      <c r="A599" t="s">
        <v>573</v>
      </c>
      <c r="B599">
        <v>599</v>
      </c>
      <c r="E599" t="str">
        <f t="shared" si="19"/>
        <v>INSERT INTO clientes (nombre_comercial, estatus, created_at, updated_at, id_admin, id_estrategia, logo) values ('LA FONDA DEL ESCUADRON','1','2018-01-03 11:10:27','2018-01-03 11:10:27','1','1', 'cliente.png');</v>
      </c>
      <c r="F599" t="s">
        <v>9993</v>
      </c>
      <c r="W599" t="str">
        <f t="shared" si="18"/>
        <v/>
      </c>
      <c r="X599" t="s">
        <v>1150</v>
      </c>
      <c r="Y599" t="s">
        <v>1150</v>
      </c>
    </row>
    <row r="600" spans="1:25" x14ac:dyDescent="0.2">
      <c r="A600" t="s">
        <v>574</v>
      </c>
      <c r="B600">
        <v>600</v>
      </c>
      <c r="E600" t="str">
        <f t="shared" si="19"/>
        <v>INSERT INTO clientes (nombre_comercial, estatus, created_at, updated_at, id_admin, id_estrategia, logo) values ('LA MAMI','1','2018-01-03 11:10:27','2018-01-03 11:10:27','1','1', 'cliente.png');</v>
      </c>
      <c r="F600" t="s">
        <v>9994</v>
      </c>
      <c r="W600" t="str">
        <f t="shared" si="18"/>
        <v/>
      </c>
      <c r="X600" t="s">
        <v>1150</v>
      </c>
      <c r="Y600" t="s">
        <v>1150</v>
      </c>
    </row>
    <row r="601" spans="1:25" x14ac:dyDescent="0.2">
      <c r="A601" t="s">
        <v>1122</v>
      </c>
      <c r="B601">
        <v>601</v>
      </c>
      <c r="E601" t="str">
        <f t="shared" si="19"/>
        <v>INSERT INTO clientes (nombre_comercial, estatus, created_at, updated_at, id_admin, id_estrategia, logo) values ('LA MATILDE','1','2018-01-03 11:10:27','2018-01-03 11:10:27','1','1', 'cliente.png');</v>
      </c>
      <c r="F601" t="s">
        <v>9995</v>
      </c>
      <c r="W601" t="str">
        <f t="shared" si="18"/>
        <v/>
      </c>
      <c r="X601" t="s">
        <v>1150</v>
      </c>
      <c r="Y601" t="s">
        <v>1150</v>
      </c>
    </row>
    <row r="602" spans="1:25" x14ac:dyDescent="0.2">
      <c r="A602" t="s">
        <v>575</v>
      </c>
      <c r="B602">
        <v>602</v>
      </c>
      <c r="E602" t="str">
        <f t="shared" si="19"/>
        <v>INSERT INTO clientes (nombre_comercial, estatus, created_at, updated_at, id_admin, id_estrategia, logo) values ('LA ORIENTAL JU-MI','1','2018-01-03 11:10:27','2018-01-03 11:10:27','1','1', 'cliente.png');</v>
      </c>
      <c r="F602" t="s">
        <v>9996</v>
      </c>
      <c r="W602" t="str">
        <f t="shared" si="18"/>
        <v/>
      </c>
      <c r="X602" t="s">
        <v>1150</v>
      </c>
      <c r="Y602" t="s">
        <v>1150</v>
      </c>
    </row>
    <row r="603" spans="1:25" x14ac:dyDescent="0.2">
      <c r="A603" t="s">
        <v>576</v>
      </c>
      <c r="B603">
        <v>603</v>
      </c>
      <c r="E603" t="str">
        <f t="shared" si="19"/>
        <v>INSERT INTO clientes (nombre_comercial, estatus, created_at, updated_at, id_admin, id_estrategia, logo) values ('LA PALABRA CAFÉ','1','2018-01-03 11:10:27','2018-01-03 11:10:27','1','1', 'cliente.png');</v>
      </c>
      <c r="F603" t="s">
        <v>9997</v>
      </c>
      <c r="W603" t="str">
        <f t="shared" si="18"/>
        <v/>
      </c>
      <c r="X603" t="s">
        <v>1150</v>
      </c>
      <c r="Y603" t="s">
        <v>1150</v>
      </c>
    </row>
    <row r="604" spans="1:25" x14ac:dyDescent="0.2">
      <c r="A604" t="s">
        <v>579</v>
      </c>
      <c r="B604">
        <v>604</v>
      </c>
      <c r="E604" t="str">
        <f t="shared" si="19"/>
        <v>INSERT INTO clientes (nombre_comercial, estatus, created_at, updated_at, id_admin, id_estrategia, logo) values ('LA REINA DE SONORA','1','2018-01-03 11:10:27','2018-01-03 11:10:27','1','1', 'cliente.png');</v>
      </c>
      <c r="F604" t="s">
        <v>9998</v>
      </c>
      <c r="W604" t="str">
        <f t="shared" si="18"/>
        <v/>
      </c>
      <c r="X604" t="s">
        <v>1150</v>
      </c>
      <c r="Y604" t="s">
        <v>1150</v>
      </c>
    </row>
    <row r="605" spans="1:25" x14ac:dyDescent="0.2">
      <c r="A605" t="s">
        <v>580</v>
      </c>
      <c r="B605">
        <v>605</v>
      </c>
      <c r="E605" t="str">
        <f t="shared" si="19"/>
        <v>INSERT INTO clientes (nombre_comercial, estatus, created_at, updated_at, id_admin, id_estrategia, logo) values ('LA SILLERIA','1','2018-01-03 11:10:27','2018-01-03 11:10:27','1','1', 'cliente.png');</v>
      </c>
      <c r="F605" t="s">
        <v>9999</v>
      </c>
      <c r="W605" t="str">
        <f t="shared" si="18"/>
        <v/>
      </c>
      <c r="X605" t="s">
        <v>1150</v>
      </c>
      <c r="Y605" t="s">
        <v>1150</v>
      </c>
    </row>
    <row r="606" spans="1:25" x14ac:dyDescent="0.2">
      <c r="A606" t="s">
        <v>581</v>
      </c>
      <c r="B606">
        <v>606</v>
      </c>
      <c r="E606" t="str">
        <f t="shared" si="19"/>
        <v>INSERT INTO clientes (nombre_comercial, estatus, created_at, updated_at, id_admin, id_estrategia, logo) values ('LA TABERNMA DE MO','1','2018-01-03 11:10:27','2018-01-03 11:10:27','1','1', 'cliente.png');</v>
      </c>
      <c r="F606" t="s">
        <v>10000</v>
      </c>
      <c r="W606" t="str">
        <f t="shared" si="18"/>
        <v/>
      </c>
      <c r="X606" t="s">
        <v>1150</v>
      </c>
      <c r="Y606" t="s">
        <v>1150</v>
      </c>
    </row>
    <row r="607" spans="1:25" x14ac:dyDescent="0.2">
      <c r="A607" t="s">
        <v>582</v>
      </c>
      <c r="B607">
        <v>607</v>
      </c>
      <c r="E607" t="str">
        <f t="shared" si="19"/>
        <v>INSERT INTO clientes (nombre_comercial, estatus, created_at, updated_at, id_admin, id_estrategia, logo) values ('LA TIA MARUKIS','1','2018-01-03 11:10:27','2018-01-03 11:10:27','1','1', 'cliente.png');</v>
      </c>
      <c r="F607" t="s">
        <v>10001</v>
      </c>
      <c r="W607" t="str">
        <f t="shared" si="18"/>
        <v/>
      </c>
      <c r="X607" t="s">
        <v>1150</v>
      </c>
      <c r="Y607" t="s">
        <v>1150</v>
      </c>
    </row>
    <row r="608" spans="1:25" x14ac:dyDescent="0.2">
      <c r="A608" t="s">
        <v>583</v>
      </c>
      <c r="B608">
        <v>608</v>
      </c>
      <c r="E608" t="str">
        <f t="shared" si="19"/>
        <v>INSERT INTO clientes (nombre_comercial, estatus, created_at, updated_at, id_admin, id_estrategia, logo) values ('LA TOSCANA RB','1','2018-01-03 11:10:27','2018-01-03 11:10:27','1','1', 'cliente.png');</v>
      </c>
      <c r="F608" t="s">
        <v>10002</v>
      </c>
      <c r="W608" t="str">
        <f t="shared" si="18"/>
        <v/>
      </c>
      <c r="X608" t="s">
        <v>1150</v>
      </c>
      <c r="Y608" t="s">
        <v>1150</v>
      </c>
    </row>
    <row r="609" spans="1:25" x14ac:dyDescent="0.2">
      <c r="A609" t="s">
        <v>584</v>
      </c>
      <c r="B609">
        <v>609</v>
      </c>
      <c r="E609" t="str">
        <f t="shared" si="19"/>
        <v>INSERT INTO clientes (nombre_comercial, estatus, created_at, updated_at, id_admin, id_estrategia, logo) values ('LA VINATERIA','1','2018-01-03 11:10:27','2018-01-03 11:10:27','1','1', 'cliente.png');</v>
      </c>
      <c r="F609" t="s">
        <v>10003</v>
      </c>
      <c r="W609" t="str">
        <f t="shared" si="18"/>
        <v/>
      </c>
      <c r="X609" t="s">
        <v>1150</v>
      </c>
      <c r="Y609" t="s">
        <v>1150</v>
      </c>
    </row>
    <row r="610" spans="1:25" x14ac:dyDescent="0.2">
      <c r="A610" t="s">
        <v>585</v>
      </c>
      <c r="B610">
        <v>610</v>
      </c>
      <c r="E610" t="str">
        <f t="shared" si="19"/>
        <v>INSERT INTO clientes (nombre_comercial, estatus, created_at, updated_at, id_admin, id_estrategia, logo) values ('LA VIÑA','1','2018-01-03 11:10:27','2018-01-03 11:10:27','1','1', 'cliente.png');</v>
      </c>
      <c r="F610" t="s">
        <v>10004</v>
      </c>
      <c r="W610" t="str">
        <f t="shared" si="18"/>
        <v/>
      </c>
      <c r="X610" t="s">
        <v>1150</v>
      </c>
      <c r="Y610" t="s">
        <v>1150</v>
      </c>
    </row>
    <row r="611" spans="1:25" x14ac:dyDescent="0.2">
      <c r="A611" t="s">
        <v>586</v>
      </c>
      <c r="B611">
        <v>611</v>
      </c>
      <c r="E611" t="str">
        <f t="shared" si="19"/>
        <v>INSERT INTO clientes (nombre_comercial, estatus, created_at, updated_at, id_admin, id_estrategia, logo) values ('LABORATORIO NATURADEL','1','2018-01-03 11:10:27','2018-01-03 11:10:27','1','1', 'cliente.png');</v>
      </c>
      <c r="F611" t="s">
        <v>10005</v>
      </c>
      <c r="W611" t="str">
        <f t="shared" si="18"/>
        <v/>
      </c>
      <c r="X611" t="s">
        <v>1150</v>
      </c>
      <c r="Y611" t="s">
        <v>1150</v>
      </c>
    </row>
    <row r="612" spans="1:25" x14ac:dyDescent="0.2">
      <c r="A612" t="s">
        <v>587</v>
      </c>
      <c r="B612">
        <v>612</v>
      </c>
      <c r="E612" t="str">
        <f t="shared" si="19"/>
        <v>INSERT INTO clientes (nombre_comercial, estatus, created_at, updated_at, id_admin, id_estrategia, logo) values ('LABORATORIO SICOMORO','1','2018-01-03 11:10:27','2018-01-03 11:10:27','1','1', 'cliente.png');</v>
      </c>
      <c r="F612" t="s">
        <v>10006</v>
      </c>
      <c r="W612" t="str">
        <f t="shared" si="18"/>
        <v/>
      </c>
      <c r="X612" t="s">
        <v>1150</v>
      </c>
      <c r="Y612" t="s">
        <v>1150</v>
      </c>
    </row>
    <row r="613" spans="1:25" x14ac:dyDescent="0.2">
      <c r="A613" t="s">
        <v>588</v>
      </c>
      <c r="B613">
        <v>613</v>
      </c>
      <c r="E613" t="str">
        <f t="shared" si="19"/>
        <v>INSERT INTO clientes (nombre_comercial, estatus, created_at, updated_at, id_admin, id_estrategia, logo) values ('LACTEOS CERRO GRANDE','1','2018-01-03 11:10:27','2018-01-03 11:10:27','1','1', 'cliente.png');</v>
      </c>
      <c r="F613" t="s">
        <v>10007</v>
      </c>
      <c r="W613" t="str">
        <f t="shared" si="18"/>
        <v/>
      </c>
      <c r="X613" t="s">
        <v>1150</v>
      </c>
      <c r="Y613" t="s">
        <v>1150</v>
      </c>
    </row>
    <row r="614" spans="1:25" x14ac:dyDescent="0.2">
      <c r="A614" t="s">
        <v>589</v>
      </c>
      <c r="B614">
        <v>614</v>
      </c>
      <c r="E614" t="str">
        <f t="shared" si="19"/>
        <v>INSERT INTO clientes (nombre_comercial, estatus, created_at, updated_at, id_admin, id_estrategia, logo) values ('LACTOFABRIL','1','2018-01-03 11:10:27','2018-01-03 11:10:27','1','1', 'cliente.png');</v>
      </c>
      <c r="F614" t="s">
        <v>10008</v>
      </c>
      <c r="W614" t="str">
        <f t="shared" si="18"/>
        <v/>
      </c>
      <c r="X614" t="s">
        <v>1150</v>
      </c>
      <c r="Y614" t="s">
        <v>1150</v>
      </c>
    </row>
    <row r="615" spans="1:25" x14ac:dyDescent="0.2">
      <c r="A615" t="s">
        <v>590</v>
      </c>
      <c r="B615">
        <v>615</v>
      </c>
      <c r="E615" t="str">
        <f t="shared" si="19"/>
        <v>INSERT INTO clientes (nombre_comercial, estatus, created_at, updated_at, id_admin, id_estrategia, logo) values ('LAPTOPIEZAS','1','2018-01-03 11:10:27','2018-01-03 11:10:27','1','1', 'cliente.png');</v>
      </c>
      <c r="F615" t="s">
        <v>10009</v>
      </c>
      <c r="W615" t="str">
        <f t="shared" si="18"/>
        <v/>
      </c>
      <c r="X615" t="s">
        <v>1150</v>
      </c>
      <c r="Y615" t="s">
        <v>1150</v>
      </c>
    </row>
    <row r="616" spans="1:25" x14ac:dyDescent="0.2">
      <c r="A616" t="s">
        <v>591</v>
      </c>
      <c r="B616">
        <v>616</v>
      </c>
      <c r="E616" t="str">
        <f t="shared" si="19"/>
        <v>INSERT INTO clientes (nombre_comercial, estatus, created_at, updated_at, id_admin, id_estrategia, logo) values ('LARA JEANS','1','2018-01-03 11:10:27','2018-01-03 11:10:27','1','1', 'cliente.png');</v>
      </c>
      <c r="F616" t="s">
        <v>10010</v>
      </c>
      <c r="W616" t="str">
        <f t="shared" si="18"/>
        <v/>
      </c>
      <c r="X616" t="s">
        <v>1150</v>
      </c>
      <c r="Y616" t="s">
        <v>1150</v>
      </c>
    </row>
    <row r="617" spans="1:25" x14ac:dyDescent="0.2">
      <c r="A617" t="s">
        <v>592</v>
      </c>
      <c r="B617">
        <v>617</v>
      </c>
      <c r="E617" t="str">
        <f t="shared" si="19"/>
        <v>INSERT INTO clientes (nombre_comercial, estatus, created_at, updated_at, id_admin, id_estrategia, logo) values ('LAS CHILOWINGAS','1','2018-01-03 11:10:27','2018-01-03 11:10:27','1','1', 'cliente.png');</v>
      </c>
      <c r="F617" t="s">
        <v>10011</v>
      </c>
      <c r="W617" t="str">
        <f t="shared" si="18"/>
        <v/>
      </c>
      <c r="X617" t="s">
        <v>1150</v>
      </c>
      <c r="Y617" t="s">
        <v>1150</v>
      </c>
    </row>
    <row r="618" spans="1:25" x14ac:dyDescent="0.2">
      <c r="A618" t="s">
        <v>593</v>
      </c>
      <c r="B618">
        <v>618</v>
      </c>
      <c r="E618" t="str">
        <f t="shared" si="19"/>
        <v>INSERT INTO clientes (nombre_comercial, estatus, created_at, updated_at, id_admin, id_estrategia, logo) values ('LAS FAENAS','1','2018-01-03 11:10:27','2018-01-03 11:10:27','1','1', 'cliente.png');</v>
      </c>
      <c r="F618" t="s">
        <v>10012</v>
      </c>
      <c r="W618" t="str">
        <f t="shared" si="18"/>
        <v/>
      </c>
      <c r="X618" t="s">
        <v>1150</v>
      </c>
      <c r="Y618" t="s">
        <v>1150</v>
      </c>
    </row>
    <row r="619" spans="1:25" x14ac:dyDescent="0.2">
      <c r="A619" t="s">
        <v>595</v>
      </c>
      <c r="B619">
        <v>619</v>
      </c>
      <c r="E619" t="str">
        <f t="shared" si="19"/>
        <v>INSERT INTO clientes (nombre_comercial, estatus, created_at, updated_at, id_admin, id_estrategia, logo) values ('LAS GARRAFAS','1','2018-01-03 11:10:27','2018-01-03 11:10:27','1','1', 'cliente.png');</v>
      </c>
      <c r="F619" t="s">
        <v>10013</v>
      </c>
      <c r="W619" t="str">
        <f t="shared" si="18"/>
        <v/>
      </c>
      <c r="X619" t="s">
        <v>1150</v>
      </c>
      <c r="Y619" t="s">
        <v>1150</v>
      </c>
    </row>
    <row r="620" spans="1:25" x14ac:dyDescent="0.2">
      <c r="A620" t="s">
        <v>596</v>
      </c>
      <c r="B620">
        <v>620</v>
      </c>
      <c r="E620" t="str">
        <f t="shared" si="19"/>
        <v>INSERT INTO clientes (nombre_comercial, estatus, created_at, updated_at, id_admin, id_estrategia, logo) values ('LAS PITUCAS','1','2018-01-03 11:10:27','2018-01-03 11:10:27','1','1', 'cliente.png');</v>
      </c>
      <c r="F620" t="s">
        <v>10014</v>
      </c>
      <c r="W620" t="str">
        <f t="shared" si="18"/>
        <v/>
      </c>
      <c r="X620" t="s">
        <v>1150</v>
      </c>
      <c r="Y620" t="s">
        <v>1150</v>
      </c>
    </row>
    <row r="621" spans="1:25" x14ac:dyDescent="0.2">
      <c r="A621" t="s">
        <v>6990</v>
      </c>
      <c r="B621">
        <v>621</v>
      </c>
      <c r="E621" t="str">
        <f t="shared" si="19"/>
        <v>INSERT INTO clientes (nombre_comercial, estatus, created_at, updated_at, id_admin, id_estrategia, logo) values ('LAS RECETAS DE MI ABUELITA','1','2018-01-03 11:10:27','2018-01-03 11:10:27','1','1', 'cliente.png');</v>
      </c>
      <c r="F621" t="s">
        <v>10015</v>
      </c>
      <c r="W621" t="str">
        <f t="shared" si="18"/>
        <v/>
      </c>
      <c r="X621" t="s">
        <v>1150</v>
      </c>
      <c r="Y621" t="s">
        <v>1150</v>
      </c>
    </row>
    <row r="622" spans="1:25" x14ac:dyDescent="0.2">
      <c r="A622" t="s">
        <v>597</v>
      </c>
      <c r="B622">
        <v>622</v>
      </c>
      <c r="E622" t="str">
        <f t="shared" si="19"/>
        <v>INSERT INTO clientes (nombre_comercial, estatus, created_at, updated_at, id_admin, id_estrategia, logo) values ('LAS SOCIAS','1','2018-01-03 11:10:27','2018-01-03 11:10:27','1','1', 'cliente.png');</v>
      </c>
      <c r="F622" t="s">
        <v>10016</v>
      </c>
      <c r="W622" t="str">
        <f t="shared" si="18"/>
        <v/>
      </c>
      <c r="X622" t="s">
        <v>1150</v>
      </c>
      <c r="Y622" t="s">
        <v>1150</v>
      </c>
    </row>
    <row r="623" spans="1:25" x14ac:dyDescent="0.2">
      <c r="A623" t="s">
        <v>598</v>
      </c>
      <c r="B623">
        <v>623</v>
      </c>
      <c r="E623" t="str">
        <f t="shared" si="19"/>
        <v>INSERT INTO clientes (nombre_comercial, estatus, created_at, updated_at, id_admin, id_estrategia, logo) values ('LAS TINAJAS','1','2018-01-03 11:10:27','2018-01-03 11:10:27','1','1', 'cliente.png');</v>
      </c>
      <c r="F623" t="s">
        <v>10017</v>
      </c>
      <c r="W623" t="str">
        <f t="shared" si="18"/>
        <v/>
      </c>
      <c r="X623" t="s">
        <v>1150</v>
      </c>
      <c r="Y623" t="s">
        <v>1150</v>
      </c>
    </row>
    <row r="624" spans="1:25" x14ac:dyDescent="0.2">
      <c r="A624" t="s">
        <v>599</v>
      </c>
      <c r="B624">
        <v>624</v>
      </c>
      <c r="E624" t="str">
        <f t="shared" si="19"/>
        <v>INSERT INTO clientes (nombre_comercial, estatus, created_at, updated_at, id_admin, id_estrategia, logo) values ('LASAÑISIMA','1','2018-01-03 11:10:27','2018-01-03 11:10:27','1','1', 'cliente.png');</v>
      </c>
      <c r="F624" t="s">
        <v>10018</v>
      </c>
      <c r="W624" t="str">
        <f t="shared" si="18"/>
        <v/>
      </c>
      <c r="X624" t="s">
        <v>1150</v>
      </c>
      <c r="Y624" t="s">
        <v>1150</v>
      </c>
    </row>
    <row r="625" spans="1:25" x14ac:dyDescent="0.2">
      <c r="A625" t="s">
        <v>600</v>
      </c>
      <c r="B625">
        <v>625</v>
      </c>
      <c r="E625" t="str">
        <f t="shared" si="19"/>
        <v>INSERT INTO clientes (nombre_comercial, estatus, created_at, updated_at, id_admin, id_estrategia, logo) values ('LASERTONN','1','2018-01-03 11:10:27','2018-01-03 11:10:27','1','1', 'cliente.png');</v>
      </c>
      <c r="F625" t="s">
        <v>10019</v>
      </c>
      <c r="W625" t="str">
        <f t="shared" si="18"/>
        <v/>
      </c>
      <c r="X625" t="s">
        <v>1150</v>
      </c>
      <c r="Y625" t="s">
        <v>1150</v>
      </c>
    </row>
    <row r="626" spans="1:25" x14ac:dyDescent="0.2">
      <c r="A626" t="s">
        <v>601</v>
      </c>
      <c r="B626">
        <v>626</v>
      </c>
      <c r="E626" t="str">
        <f t="shared" si="19"/>
        <v>INSERT INTO clientes (nombre_comercial, estatus, created_at, updated_at, id_admin, id_estrategia, logo) values ('LATE LABORATORIO Y ACCESORIA','1','2018-01-03 11:10:27','2018-01-03 11:10:27','1','1', 'cliente.png');</v>
      </c>
      <c r="F626" t="s">
        <v>10020</v>
      </c>
      <c r="W626" t="str">
        <f t="shared" si="18"/>
        <v/>
      </c>
      <c r="X626" t="s">
        <v>1150</v>
      </c>
      <c r="Y626" t="s">
        <v>1150</v>
      </c>
    </row>
    <row r="627" spans="1:25" x14ac:dyDescent="0.2">
      <c r="A627" t="s">
        <v>603</v>
      </c>
      <c r="B627">
        <v>627</v>
      </c>
      <c r="E627" t="str">
        <f t="shared" si="19"/>
        <v>INSERT INTO clientes (nombre_comercial, estatus, created_at, updated_at, id_admin, id_estrategia, logo) values ('LAVASOLAS SECA-EXPRESS','1','2018-01-03 11:10:27','2018-01-03 11:10:27','1','1', 'cliente.png');</v>
      </c>
      <c r="F627" t="s">
        <v>10021</v>
      </c>
      <c r="W627" t="str">
        <f t="shared" si="18"/>
        <v/>
      </c>
      <c r="X627" t="s">
        <v>1150</v>
      </c>
      <c r="Y627" t="s">
        <v>1150</v>
      </c>
    </row>
    <row r="628" spans="1:25" x14ac:dyDescent="0.2">
      <c r="A628" t="s">
        <v>604</v>
      </c>
      <c r="B628">
        <v>628</v>
      </c>
      <c r="E628" t="str">
        <f t="shared" si="19"/>
        <v>INSERT INTO clientes (nombre_comercial, estatus, created_at, updated_at, id_admin, id_estrategia, logo) values ('LCI INTERNACIONAL','1','2018-01-03 11:10:27','2018-01-03 11:10:27','1','1', 'cliente.png');</v>
      </c>
      <c r="F628" t="s">
        <v>10022</v>
      </c>
      <c r="W628" t="str">
        <f t="shared" si="18"/>
        <v/>
      </c>
      <c r="X628" t="s">
        <v>1150</v>
      </c>
      <c r="Y628" t="s">
        <v>1150</v>
      </c>
    </row>
    <row r="629" spans="1:25" x14ac:dyDescent="0.2">
      <c r="A629" t="s">
        <v>1530</v>
      </c>
      <c r="B629">
        <v>629</v>
      </c>
      <c r="E629" t="str">
        <f t="shared" si="19"/>
        <v>INSERT INTO clientes (nombre_comercial, estatus, created_at, updated_at, id_admin, id_estrategia, logo) values ('LÉCOLE DU CHEF','1','2018-01-03 11:10:27','2018-01-03 11:10:27','1','1', 'cliente.png');</v>
      </c>
      <c r="F629" t="s">
        <v>10023</v>
      </c>
      <c r="W629" t="str">
        <f t="shared" si="18"/>
        <v/>
      </c>
      <c r="X629" t="s">
        <v>1150</v>
      </c>
      <c r="Y629" t="s">
        <v>1150</v>
      </c>
    </row>
    <row r="630" spans="1:25" x14ac:dyDescent="0.2">
      <c r="A630" t="s">
        <v>605</v>
      </c>
      <c r="B630">
        <v>630</v>
      </c>
      <c r="E630" t="str">
        <f t="shared" si="19"/>
        <v>INSERT INTO clientes (nombre_comercial, estatus, created_at, updated_at, id_admin, id_estrategia, logo) values ('LEDLITEC','1','2018-01-03 11:10:27','2018-01-03 11:10:27','1','1', 'cliente.png');</v>
      </c>
      <c r="F630" t="s">
        <v>10024</v>
      </c>
      <c r="W630" t="str">
        <f t="shared" si="18"/>
        <v/>
      </c>
      <c r="X630" t="s">
        <v>1150</v>
      </c>
      <c r="Y630" t="s">
        <v>1150</v>
      </c>
    </row>
    <row r="631" spans="1:25" x14ac:dyDescent="0.2">
      <c r="A631" t="s">
        <v>1606</v>
      </c>
      <c r="B631">
        <v>631</v>
      </c>
      <c r="E631" t="str">
        <f t="shared" si="19"/>
        <v>INSERT INTO clientes (nombre_comercial, estatus, created_at, updated_at, id_admin, id_estrategia, logo) values ('LEONEL RODRIGUEZ ALTA PELUQUERIA','1','2018-01-03 11:10:27','2018-01-03 11:10:27','1','1', 'cliente.png');</v>
      </c>
      <c r="F631" t="s">
        <v>10025</v>
      </c>
      <c r="W631" t="str">
        <f t="shared" si="18"/>
        <v/>
      </c>
      <c r="X631" t="s">
        <v>1150</v>
      </c>
      <c r="Y631" t="s">
        <v>1150</v>
      </c>
    </row>
    <row r="632" spans="1:25" x14ac:dyDescent="0.2">
      <c r="A632" t="s">
        <v>607</v>
      </c>
      <c r="B632">
        <v>632</v>
      </c>
      <c r="E632" t="str">
        <f t="shared" si="19"/>
        <v>INSERT INTO clientes (nombre_comercial, estatus, created_at, updated_at, id_admin, id_estrategia, logo) values ('LEPOLET','1','2018-01-03 11:10:27','2018-01-03 11:10:27','1','1', 'cliente.png');</v>
      </c>
      <c r="F632" t="s">
        <v>10026</v>
      </c>
      <c r="W632" t="str">
        <f t="shared" si="18"/>
        <v/>
      </c>
      <c r="X632" t="s">
        <v>1150</v>
      </c>
      <c r="Y632" t="s">
        <v>1150</v>
      </c>
    </row>
    <row r="633" spans="1:25" x14ac:dyDescent="0.2">
      <c r="A633" t="s">
        <v>7008</v>
      </c>
      <c r="B633">
        <v>633</v>
      </c>
      <c r="E633" t="str">
        <f t="shared" si="19"/>
        <v>INSERT INTO clientes (nombre_comercial, estatus, created_at, updated_at, id_admin, id_estrategia, logo) values ('LIBRO 2012 CÓSMICO','1','2018-01-03 11:10:27','2018-01-03 11:10:27','1','1', 'cliente.png');</v>
      </c>
      <c r="F633" t="s">
        <v>10027</v>
      </c>
      <c r="W633" t="str">
        <f t="shared" si="18"/>
        <v/>
      </c>
      <c r="X633" t="s">
        <v>1150</v>
      </c>
      <c r="Y633" t="s">
        <v>1150</v>
      </c>
    </row>
    <row r="634" spans="1:25" x14ac:dyDescent="0.2">
      <c r="A634" t="s">
        <v>7080</v>
      </c>
      <c r="B634">
        <v>634</v>
      </c>
      <c r="E634" t="str">
        <f t="shared" si="19"/>
        <v>INSERT INTO clientes (nombre_comercial, estatus, created_at, updated_at, id_admin, id_estrategia, logo) values ('LIBRO DISEÑO LINDO Y QUERIDO','1','2018-01-03 11:10:27','2018-01-03 11:10:27','1','1', 'cliente.png');</v>
      </c>
      <c r="F634" t="s">
        <v>10028</v>
      </c>
      <c r="W634" t="str">
        <f t="shared" si="18"/>
        <v/>
      </c>
      <c r="X634" t="s">
        <v>1150</v>
      </c>
      <c r="Y634" t="s">
        <v>1150</v>
      </c>
    </row>
    <row r="635" spans="1:25" x14ac:dyDescent="0.2">
      <c r="A635" t="s">
        <v>6988</v>
      </c>
      <c r="B635">
        <v>635</v>
      </c>
      <c r="E635" t="str">
        <f t="shared" si="19"/>
        <v>INSERT INTO clientes (nombre_comercial, estatus, created_at, updated_at, id_admin, id_estrategia, logo) values ('LIBRO RICARDO CARRILLO','1','2018-01-03 11:10:27','2018-01-03 11:10:27','1','1', 'cliente.png');</v>
      </c>
      <c r="F635" t="s">
        <v>10029</v>
      </c>
      <c r="W635" t="str">
        <f t="shared" si="18"/>
        <v/>
      </c>
      <c r="X635" t="s">
        <v>1150</v>
      </c>
      <c r="Y635" t="s">
        <v>1150</v>
      </c>
    </row>
    <row r="636" spans="1:25" x14ac:dyDescent="0.2">
      <c r="A636" t="s">
        <v>7196</v>
      </c>
      <c r="B636">
        <v>636</v>
      </c>
      <c r="E636" t="str">
        <f t="shared" si="19"/>
        <v>INSERT INTO clientes (nombre_comercial, estatus, created_at, updated_at, id_admin, id_estrategia, logo) values ('LIKON MOBILIARIO INOXIDABLE','1','2018-01-03 11:10:27','2018-01-03 11:10:27','1','1', 'cliente.png');</v>
      </c>
      <c r="F636" t="s">
        <v>10030</v>
      </c>
      <c r="W636" t="str">
        <f t="shared" si="18"/>
        <v/>
      </c>
      <c r="X636" t="s">
        <v>1150</v>
      </c>
      <c r="Y636" t="s">
        <v>1150</v>
      </c>
    </row>
    <row r="637" spans="1:25" x14ac:dyDescent="0.2">
      <c r="A637" t="s">
        <v>1579</v>
      </c>
      <c r="B637">
        <v>637</v>
      </c>
      <c r="E637" t="str">
        <f t="shared" si="19"/>
        <v>INSERT INTO clientes (nombre_comercial, estatus, created_at, updated_at, id_admin, id_estrategia, logo) values ('LILABLUE','1','2018-01-03 11:10:27','2018-01-03 11:10:27','1','1', 'cliente.png');</v>
      </c>
      <c r="F637" t="s">
        <v>10031</v>
      </c>
      <c r="W637" t="str">
        <f t="shared" si="18"/>
        <v/>
      </c>
      <c r="X637" t="s">
        <v>1150</v>
      </c>
      <c r="Y637" t="s">
        <v>1150</v>
      </c>
    </row>
    <row r="638" spans="1:25" x14ac:dyDescent="0.2">
      <c r="A638" t="s">
        <v>1617</v>
      </c>
      <c r="B638">
        <v>638</v>
      </c>
      <c r="E638" t="str">
        <f t="shared" si="19"/>
        <v>INSERT INTO clientes (nombre_comercial, estatus, created_at, updated_at, id_admin, id_estrategia, logo) values ('LILIA MERODIO','1','2018-01-03 11:10:27','2018-01-03 11:10:27','1','1', 'cliente.png');</v>
      </c>
      <c r="F638" t="s">
        <v>10032</v>
      </c>
      <c r="W638" t="str">
        <f t="shared" si="18"/>
        <v/>
      </c>
      <c r="X638" t="s">
        <v>1150</v>
      </c>
      <c r="Y638" t="s">
        <v>1150</v>
      </c>
    </row>
    <row r="639" spans="1:25" x14ac:dyDescent="0.2">
      <c r="A639" t="s">
        <v>612</v>
      </c>
      <c r="B639">
        <v>639</v>
      </c>
      <c r="E639" t="str">
        <f t="shared" si="19"/>
        <v>INSERT INTO clientes (nombre_comercial, estatus, created_at, updated_at, id_admin, id_estrategia, logo) values ('LIUMAQ','1','2018-01-03 11:10:27','2018-01-03 11:10:27','1','1', 'cliente.png');</v>
      </c>
      <c r="F639" t="s">
        <v>10033</v>
      </c>
      <c r="W639" t="str">
        <f t="shared" si="18"/>
        <v/>
      </c>
      <c r="X639" t="s">
        <v>1150</v>
      </c>
      <c r="Y639" t="s">
        <v>1150</v>
      </c>
    </row>
    <row r="640" spans="1:25" x14ac:dyDescent="0.2">
      <c r="A640" t="s">
        <v>613</v>
      </c>
      <c r="B640">
        <v>640</v>
      </c>
      <c r="E640" t="str">
        <f t="shared" si="19"/>
        <v>INSERT INTO clientes (nombre_comercial, estatus, created_at, updated_at, id_admin, id_estrategia, logo) values ('LIVEER','1','2018-01-03 11:10:27','2018-01-03 11:10:27','1','1', 'cliente.png');</v>
      </c>
      <c r="F640" t="s">
        <v>10034</v>
      </c>
      <c r="W640" t="str">
        <f t="shared" si="18"/>
        <v/>
      </c>
      <c r="X640" t="s">
        <v>1150</v>
      </c>
      <c r="Y640" t="s">
        <v>1150</v>
      </c>
    </row>
    <row r="641" spans="1:25" x14ac:dyDescent="0.2">
      <c r="A641" t="s">
        <v>614</v>
      </c>
      <c r="B641">
        <v>641</v>
      </c>
      <c r="E641" t="str">
        <f t="shared" si="19"/>
        <v>INSERT INTO clientes (nombre_comercial, estatus, created_at, updated_at, id_admin, id_estrategia, logo) values ('LLABARESA','1','2018-01-03 11:10:27','2018-01-03 11:10:27','1','1', 'cliente.png');</v>
      </c>
      <c r="F641" t="s">
        <v>10035</v>
      </c>
      <c r="W641" t="str">
        <f t="shared" si="18"/>
        <v/>
      </c>
      <c r="X641" t="s">
        <v>1150</v>
      </c>
      <c r="Y641" t="s">
        <v>1150</v>
      </c>
    </row>
    <row r="642" spans="1:25" x14ac:dyDescent="0.2">
      <c r="A642" t="s">
        <v>615</v>
      </c>
      <c r="B642">
        <v>642</v>
      </c>
      <c r="E642" t="str">
        <f t="shared" si="19"/>
        <v>INSERT INTO clientes (nombre_comercial, estatus, created_at, updated_at, id_admin, id_estrategia, logo) values ('LLANTAS GIGANTES','1','2018-01-03 11:10:27','2018-01-03 11:10:27','1','1', 'cliente.png');</v>
      </c>
      <c r="F642" t="s">
        <v>10036</v>
      </c>
      <c r="W642" t="str">
        <f t="shared" ref="W642:W705" si="20">IF(C642="","",CONCATENATE($W$1,C642,"','1','2018-01-10 11:10:27','2018-01-10 11:10:27','2','",B642,"');"))</f>
        <v/>
      </c>
      <c r="X642" t="s">
        <v>1150</v>
      </c>
      <c r="Y642" t="s">
        <v>1150</v>
      </c>
    </row>
    <row r="643" spans="1:25" x14ac:dyDescent="0.2">
      <c r="A643" t="s">
        <v>616</v>
      </c>
      <c r="B643">
        <v>643</v>
      </c>
      <c r="E643" t="str">
        <f t="shared" ref="E643:E706" si="21">IF(A643="","",CONCATENATE($E$1,A643,"','1','2018-01-03 11:10:27','2018-01-03 11:10:27','1','1', 'cliente.png');"))</f>
        <v>INSERT INTO clientes (nombre_comercial, estatus, created_at, updated_at, id_admin, id_estrategia, logo) values ('LOS ALCATRACES','1','2018-01-03 11:10:27','2018-01-03 11:10:27','1','1', 'cliente.png');</v>
      </c>
      <c r="F643" t="s">
        <v>10037</v>
      </c>
      <c r="W643" t="str">
        <f t="shared" si="20"/>
        <v/>
      </c>
      <c r="X643" t="s">
        <v>1150</v>
      </c>
      <c r="Y643" t="s">
        <v>1150</v>
      </c>
    </row>
    <row r="644" spans="1:25" x14ac:dyDescent="0.2">
      <c r="A644" t="s">
        <v>617</v>
      </c>
      <c r="B644">
        <v>644</v>
      </c>
      <c r="E644" t="str">
        <f t="shared" si="21"/>
        <v>INSERT INTO clientes (nombre_comercial, estatus, created_at, updated_at, id_admin, id_estrategia, logo) values ('LOS APEROS','1','2018-01-03 11:10:27','2018-01-03 11:10:27','1','1', 'cliente.png');</v>
      </c>
      <c r="F644" t="s">
        <v>10038</v>
      </c>
      <c r="W644" t="str">
        <f t="shared" si="20"/>
        <v/>
      </c>
      <c r="X644" t="s">
        <v>1150</v>
      </c>
      <c r="Y644" t="s">
        <v>1150</v>
      </c>
    </row>
    <row r="645" spans="1:25" x14ac:dyDescent="0.2">
      <c r="A645" t="s">
        <v>618</v>
      </c>
      <c r="B645">
        <v>645</v>
      </c>
      <c r="E645" t="str">
        <f t="shared" si="21"/>
        <v>INSERT INTO clientes (nombre_comercial, estatus, created_at, updated_at, id_admin, id_estrategia, logo) values ('LOS CAPORALES','1','2018-01-03 11:10:27','2018-01-03 11:10:27','1','1', 'cliente.png');</v>
      </c>
      <c r="F645" t="s">
        <v>10039</v>
      </c>
      <c r="W645" t="str">
        <f t="shared" si="20"/>
        <v/>
      </c>
      <c r="X645" t="s">
        <v>1150</v>
      </c>
      <c r="Y645" t="s">
        <v>1150</v>
      </c>
    </row>
    <row r="646" spans="1:25" x14ac:dyDescent="0.2">
      <c r="A646" t="s">
        <v>619</v>
      </c>
      <c r="B646">
        <v>646</v>
      </c>
      <c r="E646" t="str">
        <f t="shared" si="21"/>
        <v>INSERT INTO clientes (nombre_comercial, estatus, created_at, updated_at, id_admin, id_estrategia, logo) values ('LOS CEDROS','1','2018-01-03 11:10:27','2018-01-03 11:10:27','1','1', 'cliente.png');</v>
      </c>
      <c r="F646" t="s">
        <v>10040</v>
      </c>
      <c r="W646" t="str">
        <f t="shared" si="20"/>
        <v/>
      </c>
      <c r="X646" t="s">
        <v>1150</v>
      </c>
      <c r="Y646" t="s">
        <v>1150</v>
      </c>
    </row>
    <row r="647" spans="1:25" x14ac:dyDescent="0.2">
      <c r="A647" t="s">
        <v>1642</v>
      </c>
      <c r="B647">
        <v>647</v>
      </c>
      <c r="E647" t="str">
        <f t="shared" si="21"/>
        <v>INSERT INTO clientes (nombre_comercial, estatus, created_at, updated_at, id_admin, id_estrategia, logo) values ('LOS CIENES','1','2018-01-03 11:10:27','2018-01-03 11:10:27','1','1', 'cliente.png');</v>
      </c>
      <c r="F647" t="s">
        <v>10041</v>
      </c>
      <c r="W647" t="str">
        <f t="shared" si="20"/>
        <v/>
      </c>
      <c r="X647" t="s">
        <v>1150</v>
      </c>
      <c r="Y647" t="s">
        <v>1150</v>
      </c>
    </row>
    <row r="648" spans="1:25" x14ac:dyDescent="0.2">
      <c r="A648" t="s">
        <v>620</v>
      </c>
      <c r="B648">
        <v>648</v>
      </c>
      <c r="E648" t="str">
        <f t="shared" si="21"/>
        <v>INSERT INTO clientes (nombre_comercial, estatus, created_at, updated_at, id_admin, id_estrategia, logo) values ('LOS CINCO PANES','1','2018-01-03 11:10:27','2018-01-03 11:10:27','1','1', 'cliente.png');</v>
      </c>
      <c r="F648" t="s">
        <v>10042</v>
      </c>
      <c r="W648" t="str">
        <f t="shared" si="20"/>
        <v/>
      </c>
      <c r="X648" t="s">
        <v>1150</v>
      </c>
      <c r="Y648" t="s">
        <v>1150</v>
      </c>
    </row>
    <row r="649" spans="1:25" x14ac:dyDescent="0.2">
      <c r="A649" t="s">
        <v>621</v>
      </c>
      <c r="B649">
        <v>649</v>
      </c>
      <c r="E649" t="str">
        <f t="shared" si="21"/>
        <v>INSERT INTO clientes (nombre_comercial, estatus, created_at, updated_at, id_admin, id_estrategia, logo) values ('LOS GUACHOCHIS','1','2018-01-03 11:10:27','2018-01-03 11:10:27','1','1', 'cliente.png');</v>
      </c>
      <c r="F649" t="s">
        <v>10043</v>
      </c>
      <c r="W649" t="str">
        <f t="shared" si="20"/>
        <v/>
      </c>
      <c r="X649" t="s">
        <v>1150</v>
      </c>
      <c r="Y649" t="s">
        <v>1150</v>
      </c>
    </row>
    <row r="650" spans="1:25" x14ac:dyDescent="0.2">
      <c r="A650" t="s">
        <v>622</v>
      </c>
      <c r="B650">
        <v>650</v>
      </c>
      <c r="E650" t="str">
        <f t="shared" si="21"/>
        <v>INSERT INTO clientes (nombre_comercial, estatus, created_at, updated_at, id_admin, id_estrategia, logo) values ('LOS PETATES','1','2018-01-03 11:10:27','2018-01-03 11:10:27','1','1', 'cliente.png');</v>
      </c>
      <c r="F650" t="s">
        <v>10044</v>
      </c>
      <c r="W650" t="str">
        <f t="shared" si="20"/>
        <v/>
      </c>
      <c r="X650" t="s">
        <v>1150</v>
      </c>
      <c r="Y650" t="s">
        <v>1150</v>
      </c>
    </row>
    <row r="651" spans="1:25" x14ac:dyDescent="0.2">
      <c r="A651" t="s">
        <v>1123</v>
      </c>
      <c r="B651">
        <v>651</v>
      </c>
      <c r="E651" t="str">
        <f t="shared" si="21"/>
        <v>INSERT INTO clientes (nombre_comercial, estatus, created_at, updated_at, id_admin, id_estrategia, logo) values ('LOS TOROS DEL TOPO','1','2018-01-03 11:10:27','2018-01-03 11:10:27','1','1', 'cliente.png');</v>
      </c>
      <c r="F651" t="s">
        <v>10045</v>
      </c>
      <c r="W651" t="str">
        <f t="shared" si="20"/>
        <v/>
      </c>
      <c r="X651" t="s">
        <v>1150</v>
      </c>
      <c r="Y651" t="s">
        <v>1150</v>
      </c>
    </row>
    <row r="652" spans="1:25" x14ac:dyDescent="0.2">
      <c r="A652" t="s">
        <v>623</v>
      </c>
      <c r="B652">
        <v>652</v>
      </c>
      <c r="E652" t="str">
        <f t="shared" si="21"/>
        <v>INSERT INTO clientes (nombre_comercial, estatus, created_at, updated_at, id_admin, id_estrategia, logo) values ('LOS TRES CERDITOS','1','2018-01-03 11:10:27','2018-01-03 11:10:27','1','1', 'cliente.png');</v>
      </c>
      <c r="F652" t="s">
        <v>10046</v>
      </c>
      <c r="W652" t="str">
        <f t="shared" si="20"/>
        <v/>
      </c>
      <c r="X652" t="s">
        <v>1150</v>
      </c>
      <c r="Y652" t="s">
        <v>1150</v>
      </c>
    </row>
    <row r="653" spans="1:25" x14ac:dyDescent="0.2">
      <c r="A653" t="s">
        <v>624</v>
      </c>
      <c r="B653">
        <v>653</v>
      </c>
      <c r="E653" t="str">
        <f t="shared" si="21"/>
        <v>INSERT INTO clientes (nombre_comercial, estatus, created_at, updated_at, id_admin, id_estrategia, logo) values ('LOVEGREEN','1','2018-01-03 11:10:27','2018-01-03 11:10:27','1','1', 'cliente.png');</v>
      </c>
      <c r="F653" t="s">
        <v>10047</v>
      </c>
      <c r="W653" t="str">
        <f t="shared" si="20"/>
        <v/>
      </c>
      <c r="X653" t="s">
        <v>1150</v>
      </c>
      <c r="Y653" t="s">
        <v>1150</v>
      </c>
    </row>
    <row r="654" spans="1:25" x14ac:dyDescent="0.2">
      <c r="A654" t="s">
        <v>625</v>
      </c>
      <c r="B654">
        <v>654</v>
      </c>
      <c r="E654" t="str">
        <f t="shared" si="21"/>
        <v>INSERT INTO clientes (nombre_comercial, estatus, created_at, updated_at, id_admin, id_estrategia, logo) values ('LR LORENZO REYES Y ASOCIADOS','1','2018-01-03 11:10:27','2018-01-03 11:10:27','1','1', 'cliente.png');</v>
      </c>
      <c r="F654" t="s">
        <v>10048</v>
      </c>
      <c r="W654" t="str">
        <f t="shared" si="20"/>
        <v/>
      </c>
      <c r="X654" t="s">
        <v>1150</v>
      </c>
      <c r="Y654" t="s">
        <v>1150</v>
      </c>
    </row>
    <row r="655" spans="1:25" x14ac:dyDescent="0.2">
      <c r="A655" t="s">
        <v>626</v>
      </c>
      <c r="B655">
        <v>655</v>
      </c>
      <c r="E655" t="str">
        <f t="shared" si="21"/>
        <v>INSERT INTO clientes (nombre_comercial, estatus, created_at, updated_at, id_admin, id_estrategia, logo) values ('LUCKY BOOTS','1','2018-01-03 11:10:27','2018-01-03 11:10:27','1','1', 'cliente.png');</v>
      </c>
      <c r="F655" t="s">
        <v>10049</v>
      </c>
      <c r="W655" t="str">
        <f t="shared" si="20"/>
        <v/>
      </c>
      <c r="X655" t="s">
        <v>1150</v>
      </c>
      <c r="Y655" t="s">
        <v>1150</v>
      </c>
    </row>
    <row r="656" spans="1:25" x14ac:dyDescent="0.2">
      <c r="A656" t="s">
        <v>627</v>
      </c>
      <c r="B656">
        <v>656</v>
      </c>
      <c r="E656" t="str">
        <f t="shared" si="21"/>
        <v>INSERT INTO clientes (nombre_comercial, estatus, created_at, updated_at, id_admin, id_estrategia, logo) values ('LUDICASA','1','2018-01-03 11:10:27','2018-01-03 11:10:27','1','1', 'cliente.png');</v>
      </c>
      <c r="F656" t="s">
        <v>10050</v>
      </c>
      <c r="W656" t="str">
        <f t="shared" si="20"/>
        <v/>
      </c>
      <c r="X656" t="s">
        <v>1150</v>
      </c>
      <c r="Y656" t="s">
        <v>1150</v>
      </c>
    </row>
    <row r="657" spans="1:25" x14ac:dyDescent="0.2">
      <c r="A657" t="s">
        <v>628</v>
      </c>
      <c r="B657">
        <v>657</v>
      </c>
      <c r="E657" t="str">
        <f t="shared" si="21"/>
        <v>INSERT INTO clientes (nombre_comercial, estatus, created_at, updated_at, id_admin, id_estrategia, logo) values ('LUFHOR','1','2018-01-03 11:10:27','2018-01-03 11:10:27','1','1', 'cliente.png');</v>
      </c>
      <c r="F657" t="s">
        <v>10051</v>
      </c>
      <c r="W657" t="str">
        <f t="shared" si="20"/>
        <v/>
      </c>
      <c r="X657" t="s">
        <v>1150</v>
      </c>
      <c r="Y657" t="s">
        <v>1150</v>
      </c>
    </row>
    <row r="658" spans="1:25" x14ac:dyDescent="0.2">
      <c r="A658" t="s">
        <v>6838</v>
      </c>
      <c r="B658">
        <v>658</v>
      </c>
      <c r="E658" t="str">
        <f t="shared" si="21"/>
        <v>INSERT INTO clientes (nombre_comercial, estatus, created_at, updated_at, id_admin, id_estrategia, logo) values ('LUNA NUEVA','1','2018-01-03 11:10:27','2018-01-03 11:10:27','1','1', 'cliente.png');</v>
      </c>
      <c r="F658" t="s">
        <v>10052</v>
      </c>
      <c r="W658" t="str">
        <f t="shared" si="20"/>
        <v/>
      </c>
      <c r="X658" t="s">
        <v>1150</v>
      </c>
      <c r="Y658" t="s">
        <v>1150</v>
      </c>
    </row>
    <row r="659" spans="1:25" x14ac:dyDescent="0.2">
      <c r="A659" t="s">
        <v>634</v>
      </c>
      <c r="B659">
        <v>659</v>
      </c>
      <c r="E659" t="str">
        <f t="shared" si="21"/>
        <v>INSERT INTO clientes (nombre_comercial, estatus, created_at, updated_at, id_admin, id_estrategia, logo) values ('LUSAGA','1','2018-01-03 11:10:27','2018-01-03 11:10:27','1','1', 'cliente.png');</v>
      </c>
      <c r="F659" t="s">
        <v>10053</v>
      </c>
      <c r="W659" t="str">
        <f t="shared" si="20"/>
        <v/>
      </c>
      <c r="X659" t="s">
        <v>1150</v>
      </c>
      <c r="Y659" t="s">
        <v>1150</v>
      </c>
    </row>
    <row r="660" spans="1:25" x14ac:dyDescent="0.2">
      <c r="A660" t="s">
        <v>635</v>
      </c>
      <c r="B660">
        <v>660</v>
      </c>
      <c r="E660" t="str">
        <f t="shared" si="21"/>
        <v>INSERT INTO clientes (nombre_comercial, estatus, created_at, updated_at, id_admin, id_estrategia, logo) values ('LUVA CHOCOLAT','1','2018-01-03 11:10:27','2018-01-03 11:10:27','1','1', 'cliente.png');</v>
      </c>
      <c r="F660" t="s">
        <v>10054</v>
      </c>
      <c r="W660" t="str">
        <f t="shared" si="20"/>
        <v/>
      </c>
      <c r="X660" t="s">
        <v>1150</v>
      </c>
      <c r="Y660" t="s">
        <v>1150</v>
      </c>
    </row>
    <row r="661" spans="1:25" x14ac:dyDescent="0.2">
      <c r="A661" t="s">
        <v>637</v>
      </c>
      <c r="B661">
        <v>661</v>
      </c>
      <c r="E661" t="str">
        <f t="shared" si="21"/>
        <v>INSERT INTO clientes (nombre_comercial, estatus, created_at, updated_at, id_admin, id_estrategia, logo) values ('M FROES MANUFACTURERA FROES','1','2018-01-03 11:10:27','2018-01-03 11:10:27','1','1', 'cliente.png');</v>
      </c>
      <c r="F661" t="s">
        <v>10055</v>
      </c>
      <c r="W661" t="str">
        <f t="shared" si="20"/>
        <v/>
      </c>
      <c r="X661" t="s">
        <v>1150</v>
      </c>
      <c r="Y661" t="s">
        <v>1150</v>
      </c>
    </row>
    <row r="662" spans="1:25" x14ac:dyDescent="0.2">
      <c r="A662" t="s">
        <v>638</v>
      </c>
      <c r="B662">
        <v>662</v>
      </c>
      <c r="E662" t="str">
        <f t="shared" si="21"/>
        <v>INSERT INTO clientes (nombre_comercial, estatus, created_at, updated_at, id_admin, id_estrategia, logo) values ('MACHINE 521','1','2018-01-03 11:10:27','2018-01-03 11:10:27','1','1', 'cliente.png');</v>
      </c>
      <c r="F662" t="s">
        <v>10056</v>
      </c>
      <c r="W662" t="str">
        <f t="shared" si="20"/>
        <v/>
      </c>
      <c r="X662" t="s">
        <v>1150</v>
      </c>
      <c r="Y662" t="s">
        <v>1150</v>
      </c>
    </row>
    <row r="663" spans="1:25" x14ac:dyDescent="0.2">
      <c r="A663" t="s">
        <v>639</v>
      </c>
      <c r="B663">
        <v>663</v>
      </c>
      <c r="E663" t="str">
        <f t="shared" si="21"/>
        <v>INSERT INTO clientes (nombre_comercial, estatus, created_at, updated_at, id_admin, id_estrategia, logo) values ('MADERAS EL FRESNO','1','2018-01-03 11:10:27','2018-01-03 11:10:27','1','1', 'cliente.png');</v>
      </c>
      <c r="F663" t="s">
        <v>10057</v>
      </c>
      <c r="W663" t="str">
        <f t="shared" si="20"/>
        <v/>
      </c>
      <c r="X663" t="s">
        <v>1150</v>
      </c>
      <c r="Y663" t="s">
        <v>1150</v>
      </c>
    </row>
    <row r="664" spans="1:25" x14ac:dyDescent="0.2">
      <c r="A664" t="s">
        <v>640</v>
      </c>
      <c r="B664">
        <v>664</v>
      </c>
      <c r="E664" t="str">
        <f t="shared" si="21"/>
        <v>INSERT INTO clientes (nombre_comercial, estatus, created_at, updated_at, id_admin, id_estrategia, logo) values ('MAGENTA JOYERÍA','1','2018-01-03 11:10:27','2018-01-03 11:10:27','1','1', 'cliente.png');</v>
      </c>
      <c r="F664" t="s">
        <v>10058</v>
      </c>
      <c r="W664" t="str">
        <f t="shared" si="20"/>
        <v/>
      </c>
      <c r="X664" t="s">
        <v>1150</v>
      </c>
      <c r="Y664" t="s">
        <v>1150</v>
      </c>
    </row>
    <row r="665" spans="1:25" x14ac:dyDescent="0.2">
      <c r="A665" t="s">
        <v>641</v>
      </c>
      <c r="B665">
        <v>665</v>
      </c>
      <c r="E665" t="str">
        <f t="shared" si="21"/>
        <v>INSERT INTO clientes (nombre_comercial, estatus, created_at, updated_at, id_admin, id_estrategia, logo) values ('MAGHLI','1','2018-01-03 11:10:27','2018-01-03 11:10:27','1','1', 'cliente.png');</v>
      </c>
      <c r="F665" t="s">
        <v>10059</v>
      </c>
      <c r="W665" t="str">
        <f t="shared" si="20"/>
        <v/>
      </c>
      <c r="X665" t="s">
        <v>1150</v>
      </c>
      <c r="Y665" t="s">
        <v>1150</v>
      </c>
    </row>
    <row r="666" spans="1:25" x14ac:dyDescent="0.2">
      <c r="A666" t="s">
        <v>643</v>
      </c>
      <c r="B666">
        <v>666</v>
      </c>
      <c r="E666" t="str">
        <f t="shared" si="21"/>
        <v>INSERT INTO clientes (nombre_comercial, estatus, created_at, updated_at, id_admin, id_estrategia, logo) values ('MAGIC DOUGHNUTS','1','2018-01-03 11:10:27','2018-01-03 11:10:27','1','1', 'cliente.png');</v>
      </c>
      <c r="F666" t="s">
        <v>10060</v>
      </c>
      <c r="W666" t="str">
        <f t="shared" si="20"/>
        <v/>
      </c>
      <c r="X666" t="s">
        <v>1150</v>
      </c>
      <c r="Y666" t="s">
        <v>1150</v>
      </c>
    </row>
    <row r="667" spans="1:25" x14ac:dyDescent="0.2">
      <c r="A667" t="s">
        <v>644</v>
      </c>
      <c r="B667">
        <v>667</v>
      </c>
      <c r="E667" t="str">
        <f t="shared" si="21"/>
        <v>INSERT INTO clientes (nombre_comercial, estatus, created_at, updated_at, id_admin, id_estrategia, logo) values ('MAGIC DRINKISS','1','2018-01-03 11:10:27','2018-01-03 11:10:27','1','1', 'cliente.png');</v>
      </c>
      <c r="F667" t="s">
        <v>10061</v>
      </c>
      <c r="W667" t="str">
        <f t="shared" si="20"/>
        <v/>
      </c>
      <c r="X667" t="s">
        <v>1150</v>
      </c>
      <c r="Y667" t="s">
        <v>1150</v>
      </c>
    </row>
    <row r="668" spans="1:25" x14ac:dyDescent="0.2">
      <c r="A668" t="s">
        <v>645</v>
      </c>
      <c r="B668">
        <v>668</v>
      </c>
      <c r="E668" t="str">
        <f t="shared" si="21"/>
        <v>INSERT INTO clientes (nombre_comercial, estatus, created_at, updated_at, id_admin, id_estrategia, logo) values ('MAGNETAR','1','2018-01-03 11:10:27','2018-01-03 11:10:27','1','1', 'cliente.png');</v>
      </c>
      <c r="F668" t="s">
        <v>10062</v>
      </c>
      <c r="W668" t="str">
        <f t="shared" si="20"/>
        <v/>
      </c>
      <c r="X668" t="s">
        <v>1150</v>
      </c>
      <c r="Y668" t="s">
        <v>1150</v>
      </c>
    </row>
    <row r="669" spans="1:25" x14ac:dyDescent="0.2">
      <c r="A669" t="s">
        <v>1537</v>
      </c>
      <c r="B669">
        <v>669</v>
      </c>
      <c r="E669" t="str">
        <f t="shared" si="21"/>
        <v>INSERT INTO clientes (nombre_comercial, estatus, created_at, updated_at, id_admin, id_estrategia, logo) values ('MAGNOS','1','2018-01-03 11:10:27','2018-01-03 11:10:27','1','1', 'cliente.png');</v>
      </c>
      <c r="F669" t="s">
        <v>10063</v>
      </c>
      <c r="W669" t="str">
        <f t="shared" si="20"/>
        <v/>
      </c>
      <c r="X669" t="s">
        <v>1150</v>
      </c>
      <c r="Y669" t="s">
        <v>1150</v>
      </c>
    </row>
    <row r="670" spans="1:25" x14ac:dyDescent="0.2">
      <c r="A670" t="s">
        <v>646</v>
      </c>
      <c r="B670">
        <v>670</v>
      </c>
      <c r="E670" t="str">
        <f t="shared" si="21"/>
        <v>INSERT INTO clientes (nombre_comercial, estatus, created_at, updated_at, id_admin, id_estrategia, logo) values ('MAGNOS MUSICA','1','2018-01-03 11:10:27','2018-01-03 11:10:27','1','1', 'cliente.png');</v>
      </c>
      <c r="F670" t="s">
        <v>10064</v>
      </c>
      <c r="W670" t="str">
        <f t="shared" si="20"/>
        <v/>
      </c>
      <c r="X670" t="s">
        <v>1150</v>
      </c>
      <c r="Y670" t="s">
        <v>1150</v>
      </c>
    </row>
    <row r="671" spans="1:25" x14ac:dyDescent="0.2">
      <c r="A671" t="s">
        <v>647</v>
      </c>
      <c r="B671">
        <v>671</v>
      </c>
      <c r="E671" t="str">
        <f t="shared" si="21"/>
        <v>INSERT INTO clientes (nombre_comercial, estatus, created_at, updated_at, id_admin, id_estrategia, logo) values ('MAGNUM RECICLAMOS','1','2018-01-03 11:10:27','2018-01-03 11:10:27','1','1', 'cliente.png');</v>
      </c>
      <c r="F671" t="s">
        <v>10065</v>
      </c>
      <c r="W671" t="str">
        <f t="shared" si="20"/>
        <v/>
      </c>
      <c r="X671" t="s">
        <v>1150</v>
      </c>
      <c r="Y671" t="s">
        <v>1150</v>
      </c>
    </row>
    <row r="672" spans="1:25" x14ac:dyDescent="0.2">
      <c r="A672" t="s">
        <v>648</v>
      </c>
      <c r="B672">
        <v>672</v>
      </c>
      <c r="E672" t="str">
        <f t="shared" si="21"/>
        <v>INSERT INTO clientes (nombre_comercial, estatus, created_at, updated_at, id_admin, id_estrategia, logo) values ('MAINCOSA','1','2018-01-03 11:10:27','2018-01-03 11:10:27','1','1', 'cliente.png');</v>
      </c>
      <c r="F672" t="s">
        <v>10066</v>
      </c>
      <c r="W672" t="str">
        <f t="shared" si="20"/>
        <v/>
      </c>
      <c r="X672" t="s">
        <v>1150</v>
      </c>
      <c r="Y672" t="s">
        <v>1150</v>
      </c>
    </row>
    <row r="673" spans="1:25" x14ac:dyDescent="0.2">
      <c r="A673" t="s">
        <v>649</v>
      </c>
      <c r="B673">
        <v>673</v>
      </c>
      <c r="E673" t="str">
        <f t="shared" si="21"/>
        <v>INSERT INTO clientes (nombre_comercial, estatus, created_at, updated_at, id_admin, id_estrategia, logo) values ('MAJESTY','1','2018-01-03 11:10:27','2018-01-03 11:10:27','1','1', 'cliente.png');</v>
      </c>
      <c r="F673" t="s">
        <v>10067</v>
      </c>
      <c r="W673" t="str">
        <f t="shared" si="20"/>
        <v/>
      </c>
      <c r="X673" t="s">
        <v>1150</v>
      </c>
      <c r="Y673" t="s">
        <v>1150</v>
      </c>
    </row>
    <row r="674" spans="1:25" x14ac:dyDescent="0.2">
      <c r="A674" t="s">
        <v>650</v>
      </c>
      <c r="B674">
        <v>674</v>
      </c>
      <c r="E674" t="str">
        <f t="shared" si="21"/>
        <v>INSERT INTO clientes (nombre_comercial, estatus, created_at, updated_at, id_admin, id_estrategia, logo) values ('MAKCO','1','2018-01-03 11:10:27','2018-01-03 11:10:27','1','1', 'cliente.png');</v>
      </c>
      <c r="F674" t="s">
        <v>10068</v>
      </c>
      <c r="W674" t="str">
        <f t="shared" si="20"/>
        <v/>
      </c>
      <c r="X674" t="s">
        <v>1150</v>
      </c>
      <c r="Y674" t="s">
        <v>1150</v>
      </c>
    </row>
    <row r="675" spans="1:25" x14ac:dyDescent="0.2">
      <c r="A675" t="s">
        <v>651</v>
      </c>
      <c r="B675">
        <v>675</v>
      </c>
      <c r="E675" t="str">
        <f t="shared" si="21"/>
        <v>INSERT INTO clientes (nombre_comercial, estatus, created_at, updated_at, id_admin, id_estrategia, logo) values ('MALLALAM','1','2018-01-03 11:10:27','2018-01-03 11:10:27','1','1', 'cliente.png');</v>
      </c>
      <c r="F675" t="s">
        <v>10069</v>
      </c>
      <c r="W675" t="str">
        <f t="shared" si="20"/>
        <v/>
      </c>
      <c r="X675" t="s">
        <v>1150</v>
      </c>
      <c r="Y675" t="s">
        <v>1150</v>
      </c>
    </row>
    <row r="676" spans="1:25" x14ac:dyDescent="0.2">
      <c r="A676" t="s">
        <v>652</v>
      </c>
      <c r="B676">
        <v>676</v>
      </c>
      <c r="E676" t="str">
        <f t="shared" si="21"/>
        <v>INSERT INTO clientes (nombre_comercial, estatus, created_at, updated_at, id_admin, id_estrategia, logo) values ('MALLAS ESTRELLA','1','2018-01-03 11:10:27','2018-01-03 11:10:27','1','1', 'cliente.png');</v>
      </c>
      <c r="F676" t="s">
        <v>10070</v>
      </c>
      <c r="W676" t="str">
        <f t="shared" si="20"/>
        <v/>
      </c>
      <c r="X676" t="s">
        <v>1150</v>
      </c>
      <c r="Y676" t="s">
        <v>1150</v>
      </c>
    </row>
    <row r="677" spans="1:25" x14ac:dyDescent="0.2">
      <c r="A677" t="s">
        <v>1084</v>
      </c>
      <c r="B677">
        <v>677</v>
      </c>
      <c r="E677" t="str">
        <f t="shared" si="21"/>
        <v>INSERT INTO clientes (nombre_comercial, estatus, created_at, updated_at, id_admin, id_estrategia, logo) values ('MAMI S.O.S.','1','2018-01-03 11:10:27','2018-01-03 11:10:27','1','1', 'cliente.png');</v>
      </c>
      <c r="F677" t="s">
        <v>10071</v>
      </c>
      <c r="W677" t="str">
        <f t="shared" si="20"/>
        <v/>
      </c>
      <c r="X677" t="s">
        <v>1150</v>
      </c>
      <c r="Y677" t="s">
        <v>1150</v>
      </c>
    </row>
    <row r="678" spans="1:25" x14ac:dyDescent="0.2">
      <c r="A678" t="s">
        <v>6758</v>
      </c>
      <c r="B678">
        <v>678</v>
      </c>
      <c r="E678" t="str">
        <f t="shared" si="21"/>
        <v>INSERT INTO clientes (nombre_comercial, estatus, created_at, updated_at, id_admin, id_estrategia, logo) values ('MANUEL SALCIDO','1','2018-01-03 11:10:27','2018-01-03 11:10:27','1','1', 'cliente.png');</v>
      </c>
      <c r="F678" t="s">
        <v>10072</v>
      </c>
      <c r="W678" t="str">
        <f t="shared" si="20"/>
        <v/>
      </c>
      <c r="X678" t="s">
        <v>1150</v>
      </c>
      <c r="Y678" t="s">
        <v>1150</v>
      </c>
    </row>
    <row r="679" spans="1:25" x14ac:dyDescent="0.2">
      <c r="A679" t="s">
        <v>657</v>
      </c>
      <c r="B679">
        <v>679</v>
      </c>
      <c r="E679" t="str">
        <f t="shared" si="21"/>
        <v>INSERT INTO clientes (nombre_comercial, estatus, created_at, updated_at, id_admin, id_estrategia, logo) values ('MANUFACTURERA FROES','1','2018-01-03 11:10:27','2018-01-03 11:10:27','1','1', 'cliente.png');</v>
      </c>
      <c r="F679" t="s">
        <v>10073</v>
      </c>
      <c r="W679" t="str">
        <f t="shared" si="20"/>
        <v/>
      </c>
      <c r="X679" t="s">
        <v>1150</v>
      </c>
      <c r="Y679" t="s">
        <v>1150</v>
      </c>
    </row>
    <row r="680" spans="1:25" x14ac:dyDescent="0.2">
      <c r="A680" t="s">
        <v>1652</v>
      </c>
      <c r="B680">
        <v>680</v>
      </c>
      <c r="E680" t="str">
        <f t="shared" si="21"/>
        <v>INSERT INTO clientes (nombre_comercial, estatus, created_at, updated_at, id_admin, id_estrategia, logo) values ('MANZANAS WIEBE','1','2018-01-03 11:10:27','2018-01-03 11:10:27','1','1', 'cliente.png');</v>
      </c>
      <c r="F680" t="s">
        <v>10074</v>
      </c>
      <c r="W680" t="str">
        <f t="shared" si="20"/>
        <v/>
      </c>
      <c r="X680" t="s">
        <v>1150</v>
      </c>
      <c r="Y680" t="s">
        <v>1150</v>
      </c>
    </row>
    <row r="681" spans="1:25" x14ac:dyDescent="0.2">
      <c r="A681" t="s">
        <v>6910</v>
      </c>
      <c r="B681">
        <v>681</v>
      </c>
      <c r="E681" t="str">
        <f t="shared" si="21"/>
        <v>INSERT INTO clientes (nombre_comercial, estatus, created_at, updated_at, id_admin, id_estrategia, logo) values ('MAQUINAS M','1','2018-01-03 11:10:27','2018-01-03 11:10:27','1','1', 'cliente.png');</v>
      </c>
      <c r="F681" t="s">
        <v>10075</v>
      </c>
      <c r="W681" t="str">
        <f t="shared" si="20"/>
        <v/>
      </c>
      <c r="X681" t="s">
        <v>1150</v>
      </c>
      <c r="Y681" t="s">
        <v>1150</v>
      </c>
    </row>
    <row r="682" spans="1:25" x14ac:dyDescent="0.2">
      <c r="A682" t="s">
        <v>658</v>
      </c>
      <c r="B682">
        <v>682</v>
      </c>
      <c r="E682" t="str">
        <f t="shared" si="21"/>
        <v>INSERT INTO clientes (nombre_comercial, estatus, created_at, updated_at, id_admin, id_estrategia, logo) values ('MARCA JALISCO SPMO','1','2018-01-03 11:10:27','2018-01-03 11:10:27','1','1', 'cliente.png');</v>
      </c>
      <c r="F682" t="s">
        <v>10076</v>
      </c>
      <c r="W682" t="str">
        <f t="shared" si="20"/>
        <v/>
      </c>
      <c r="X682" t="s">
        <v>1150</v>
      </c>
      <c r="Y682" t="s">
        <v>1150</v>
      </c>
    </row>
    <row r="683" spans="1:25" x14ac:dyDescent="0.2">
      <c r="A683" t="s">
        <v>661</v>
      </c>
      <c r="B683">
        <v>683</v>
      </c>
      <c r="E683" t="str">
        <f t="shared" si="21"/>
        <v>INSERT INTO clientes (nombre_comercial, estatus, created_at, updated_at, id_admin, id_estrategia, logo) values ('MARCORAMA','1','2018-01-03 11:10:27','2018-01-03 11:10:27','1','1', 'cliente.png');</v>
      </c>
      <c r="F683" t="s">
        <v>10077</v>
      </c>
      <c r="W683" t="str">
        <f t="shared" si="20"/>
        <v/>
      </c>
      <c r="X683" t="s">
        <v>1150</v>
      </c>
      <c r="Y683" t="s">
        <v>1150</v>
      </c>
    </row>
    <row r="684" spans="1:25" x14ac:dyDescent="0.2">
      <c r="A684" t="s">
        <v>1653</v>
      </c>
      <c r="B684">
        <v>684</v>
      </c>
      <c r="E684" t="str">
        <f t="shared" si="21"/>
        <v>INSERT INTO clientes (nombre_comercial, estatus, created_at, updated_at, id_admin, id_estrategia, logo) values ('MARIA &amp; JULIA','1','2018-01-03 11:10:27','2018-01-03 11:10:27','1','1', 'cliente.png');</v>
      </c>
      <c r="F684" t="s">
        <v>10078</v>
      </c>
      <c r="W684" t="str">
        <f t="shared" si="20"/>
        <v/>
      </c>
      <c r="X684" t="s">
        <v>1150</v>
      </c>
      <c r="Y684" t="s">
        <v>1150</v>
      </c>
    </row>
    <row r="685" spans="1:25" x14ac:dyDescent="0.2">
      <c r="A685" t="s">
        <v>670</v>
      </c>
      <c r="B685">
        <v>685</v>
      </c>
      <c r="E685" t="str">
        <f t="shared" si="21"/>
        <v>INSERT INTO clientes (nombre_comercial, estatus, created_at, updated_at, id_admin, id_estrategia, logo) values ('MARISCOS LA BAHIA PRINCIPE','1','2018-01-03 11:10:27','2018-01-03 11:10:27','1','1', 'cliente.png');</v>
      </c>
      <c r="F685" t="s">
        <v>10079</v>
      </c>
      <c r="W685" t="str">
        <f t="shared" si="20"/>
        <v/>
      </c>
      <c r="X685" t="s">
        <v>1150</v>
      </c>
      <c r="Y685" t="s">
        <v>1150</v>
      </c>
    </row>
    <row r="686" spans="1:25" x14ac:dyDescent="0.2">
      <c r="A686" t="s">
        <v>7208</v>
      </c>
      <c r="B686">
        <v>686</v>
      </c>
      <c r="E686" t="str">
        <f t="shared" si="21"/>
        <v>INSERT INTO clientes (nombre_comercial, estatus, created_at, updated_at, id_admin, id_estrategia, logo) values ('MARTE AUTOMOTRIZ','1','2018-01-03 11:10:27','2018-01-03 11:10:27','1','1', 'cliente.png');</v>
      </c>
      <c r="F686" t="s">
        <v>10080</v>
      </c>
      <c r="W686" t="str">
        <f t="shared" si="20"/>
        <v/>
      </c>
      <c r="X686" t="s">
        <v>1150</v>
      </c>
      <c r="Y686" t="s">
        <v>1150</v>
      </c>
    </row>
    <row r="687" spans="1:25" x14ac:dyDescent="0.2">
      <c r="A687" t="s">
        <v>671</v>
      </c>
      <c r="B687">
        <v>687</v>
      </c>
      <c r="E687" t="str">
        <f t="shared" si="21"/>
        <v>INSERT INTO clientes (nombre_comercial, estatus, created_at, updated_at, id_admin, id_estrategia, logo) values ('MAS CARNE','1','2018-01-03 11:10:27','2018-01-03 11:10:27','1','1', 'cliente.png');</v>
      </c>
      <c r="F687" t="s">
        <v>10081</v>
      </c>
      <c r="W687" t="str">
        <f t="shared" si="20"/>
        <v/>
      </c>
      <c r="X687" t="s">
        <v>1150</v>
      </c>
      <c r="Y687" t="s">
        <v>1150</v>
      </c>
    </row>
    <row r="688" spans="1:25" x14ac:dyDescent="0.2">
      <c r="A688" t="s">
        <v>672</v>
      </c>
      <c r="B688">
        <v>688</v>
      </c>
      <c r="E688" t="str">
        <f t="shared" si="21"/>
        <v>INSERT INTO clientes (nombre_comercial, estatus, created_at, updated_at, id_admin, id_estrategia, logo) values ('MAS COLORS MASTER','1','2018-01-03 11:10:27','2018-01-03 11:10:27','1','1', 'cliente.png');</v>
      </c>
      <c r="F688" t="s">
        <v>10082</v>
      </c>
      <c r="W688" t="str">
        <f t="shared" si="20"/>
        <v/>
      </c>
      <c r="X688" t="s">
        <v>1150</v>
      </c>
      <c r="Y688" t="s">
        <v>1150</v>
      </c>
    </row>
    <row r="689" spans="1:25" x14ac:dyDescent="0.2">
      <c r="A689" t="s">
        <v>673</v>
      </c>
      <c r="B689">
        <v>689</v>
      </c>
      <c r="E689" t="str">
        <f t="shared" si="21"/>
        <v>INSERT INTO clientes (nombre_comercial, estatus, created_at, updated_at, id_admin, id_estrategia, logo) values ('MÁSCARAS &amp; FANDANGO','1','2018-01-03 11:10:27','2018-01-03 11:10:27','1','1', 'cliente.png');</v>
      </c>
      <c r="F689" t="s">
        <v>10083</v>
      </c>
      <c r="W689" t="str">
        <f t="shared" si="20"/>
        <v/>
      </c>
      <c r="X689" t="s">
        <v>1150</v>
      </c>
      <c r="Y689" t="s">
        <v>1150</v>
      </c>
    </row>
    <row r="690" spans="1:25" x14ac:dyDescent="0.2">
      <c r="A690" t="s">
        <v>674</v>
      </c>
      <c r="B690">
        <v>690</v>
      </c>
      <c r="E690" t="str">
        <f t="shared" si="21"/>
        <v>INSERT INTO clientes (nombre_comercial, estatus, created_at, updated_at, id_admin, id_estrategia, logo) values ('MASTER DOGOS','1','2018-01-03 11:10:27','2018-01-03 11:10:27','1','1', 'cliente.png');</v>
      </c>
      <c r="F690" t="s">
        <v>10084</v>
      </c>
      <c r="W690" t="str">
        <f t="shared" si="20"/>
        <v/>
      </c>
      <c r="X690" t="s">
        <v>1150</v>
      </c>
      <c r="Y690" t="s">
        <v>1150</v>
      </c>
    </row>
    <row r="691" spans="1:25" x14ac:dyDescent="0.2">
      <c r="A691" t="s">
        <v>6724</v>
      </c>
      <c r="B691">
        <v>691</v>
      </c>
      <c r="E691" t="str">
        <f t="shared" si="21"/>
        <v>INSERT INTO clientes (nombre_comercial, estatus, created_at, updated_at, id_admin, id_estrategia, logo) values ('MASTER ROAD','1','2018-01-03 11:10:27','2018-01-03 11:10:27','1','1', 'cliente.png');</v>
      </c>
      <c r="F691" t="s">
        <v>10085</v>
      </c>
      <c r="W691" t="str">
        <f t="shared" si="20"/>
        <v/>
      </c>
      <c r="X691" t="s">
        <v>1150</v>
      </c>
      <c r="Y691" t="s">
        <v>1150</v>
      </c>
    </row>
    <row r="692" spans="1:25" x14ac:dyDescent="0.2">
      <c r="A692" t="s">
        <v>675</v>
      </c>
      <c r="B692">
        <v>692</v>
      </c>
      <c r="E692" t="str">
        <f t="shared" si="21"/>
        <v>INSERT INTO clientes (nombre_comercial, estatus, created_at, updated_at, id_admin, id_estrategia, logo) values ('MATERIALES PORRAS','1','2018-01-03 11:10:27','2018-01-03 11:10:27','1','1', 'cliente.png');</v>
      </c>
      <c r="F692" t="s">
        <v>10086</v>
      </c>
      <c r="W692" t="str">
        <f t="shared" si="20"/>
        <v/>
      </c>
      <c r="X692" t="s">
        <v>1150</v>
      </c>
      <c r="Y692" t="s">
        <v>1150</v>
      </c>
    </row>
    <row r="693" spans="1:25" x14ac:dyDescent="0.2">
      <c r="A693" t="s">
        <v>676</v>
      </c>
      <c r="B693">
        <v>693</v>
      </c>
      <c r="E693" t="str">
        <f t="shared" si="21"/>
        <v>INSERT INTO clientes (nombre_comercial, estatus, created_at, updated_at, id_admin, id_estrategia, logo) values ('MAXINET','1','2018-01-03 11:10:27','2018-01-03 11:10:27','1','1', 'cliente.png');</v>
      </c>
      <c r="F693" t="s">
        <v>10087</v>
      </c>
      <c r="W693" t="str">
        <f t="shared" si="20"/>
        <v/>
      </c>
      <c r="X693" t="s">
        <v>1150</v>
      </c>
      <c r="Y693" t="s">
        <v>1150</v>
      </c>
    </row>
    <row r="694" spans="1:25" x14ac:dyDescent="0.2">
      <c r="A694" t="s">
        <v>677</v>
      </c>
      <c r="B694">
        <v>694</v>
      </c>
      <c r="E694" t="str">
        <f t="shared" si="21"/>
        <v>INSERT INTO clientes (nombre_comercial, estatus, created_at, updated_at, id_admin, id_estrategia, logo) values ('MAYOREO GARAY','1','2018-01-03 11:10:27','2018-01-03 11:10:27','1','1', 'cliente.png');</v>
      </c>
      <c r="F694" t="s">
        <v>10088</v>
      </c>
      <c r="W694" t="str">
        <f t="shared" si="20"/>
        <v/>
      </c>
      <c r="X694" t="s">
        <v>1150</v>
      </c>
      <c r="Y694" t="s">
        <v>1150</v>
      </c>
    </row>
    <row r="695" spans="1:25" x14ac:dyDescent="0.2">
      <c r="A695" t="s">
        <v>679</v>
      </c>
      <c r="B695">
        <v>695</v>
      </c>
      <c r="E695" t="str">
        <f t="shared" si="21"/>
        <v>INSERT INTO clientes (nombre_comercial, estatus, created_at, updated_at, id_admin, id_estrategia, logo) values ('MAYORTEC','1','2018-01-03 11:10:27','2018-01-03 11:10:27','1','1', 'cliente.png');</v>
      </c>
      <c r="F695" t="s">
        <v>10089</v>
      </c>
      <c r="W695" t="str">
        <f t="shared" si="20"/>
        <v/>
      </c>
      <c r="X695" t="s">
        <v>1150</v>
      </c>
      <c r="Y695" t="s">
        <v>1150</v>
      </c>
    </row>
    <row r="696" spans="1:25" x14ac:dyDescent="0.2">
      <c r="A696" t="s">
        <v>680</v>
      </c>
      <c r="B696">
        <v>696</v>
      </c>
      <c r="E696" t="str">
        <f t="shared" si="21"/>
        <v>INSERT INTO clientes (nombre_comercial, estatus, created_at, updated_at, id_admin, id_estrategia, logo) values ('MDEP','1','2018-01-03 11:10:27','2018-01-03 11:10:27','1','1', 'cliente.png');</v>
      </c>
      <c r="F696" t="s">
        <v>10090</v>
      </c>
      <c r="W696" t="str">
        <f t="shared" si="20"/>
        <v/>
      </c>
      <c r="X696" t="s">
        <v>1150</v>
      </c>
      <c r="Y696" t="s">
        <v>1150</v>
      </c>
    </row>
    <row r="697" spans="1:25" x14ac:dyDescent="0.2">
      <c r="A697" t="s">
        <v>1568</v>
      </c>
      <c r="B697">
        <v>697</v>
      </c>
      <c r="E697" t="str">
        <f t="shared" si="21"/>
        <v>INSERT INTO clientes (nombre_comercial, estatus, created_at, updated_at, id_admin, id_estrategia, logo) values ('MDEP MANOFACTURA Y DISEÑO','1','2018-01-03 11:10:27','2018-01-03 11:10:27','1','1', 'cliente.png');</v>
      </c>
      <c r="F697" t="s">
        <v>10091</v>
      </c>
      <c r="W697" t="str">
        <f t="shared" si="20"/>
        <v/>
      </c>
      <c r="X697" t="s">
        <v>1150</v>
      </c>
      <c r="Y697" t="s">
        <v>1150</v>
      </c>
    </row>
    <row r="698" spans="1:25" x14ac:dyDescent="0.2">
      <c r="A698" t="s">
        <v>681</v>
      </c>
      <c r="B698">
        <v>698</v>
      </c>
      <c r="E698" t="str">
        <f t="shared" si="21"/>
        <v>INSERT INTO clientes (nombre_comercial, estatus, created_at, updated_at, id_admin, id_estrategia, logo) values ('MEDICA LASER','1','2018-01-03 11:10:27','2018-01-03 11:10:27','1','1', 'cliente.png');</v>
      </c>
      <c r="F698" t="s">
        <v>10092</v>
      </c>
      <c r="W698" t="str">
        <f t="shared" si="20"/>
        <v/>
      </c>
      <c r="X698" t="s">
        <v>1150</v>
      </c>
      <c r="Y698" t="s">
        <v>1150</v>
      </c>
    </row>
    <row r="699" spans="1:25" x14ac:dyDescent="0.2">
      <c r="A699" t="s">
        <v>6736</v>
      </c>
      <c r="B699">
        <v>699</v>
      </c>
      <c r="E699" t="str">
        <f t="shared" si="21"/>
        <v>INSERT INTO clientes (nombre_comercial, estatus, created_at, updated_at, id_admin, id_estrategia, logo) values ('MEDICA NORTE','1','2018-01-03 11:10:27','2018-01-03 11:10:27','1','1', 'cliente.png');</v>
      </c>
      <c r="F699" t="s">
        <v>10093</v>
      </c>
      <c r="W699" t="str">
        <f t="shared" si="20"/>
        <v/>
      </c>
      <c r="X699" t="s">
        <v>1150</v>
      </c>
      <c r="Y699" t="s">
        <v>1150</v>
      </c>
    </row>
    <row r="700" spans="1:25" x14ac:dyDescent="0.2">
      <c r="A700" t="s">
        <v>1127</v>
      </c>
      <c r="B700">
        <v>700</v>
      </c>
      <c r="E700" t="str">
        <f t="shared" si="21"/>
        <v>INSERT INTO clientes (nombre_comercial, estatus, created_at, updated_at, id_admin, id_estrategia, logo) values ('MEDITERRANEO RESTAURANTE','1','2018-01-03 11:10:27','2018-01-03 11:10:27','1','1', 'cliente.png');</v>
      </c>
      <c r="F700" t="s">
        <v>10094</v>
      </c>
      <c r="W700" t="str">
        <f t="shared" si="20"/>
        <v/>
      </c>
      <c r="X700" t="s">
        <v>1150</v>
      </c>
      <c r="Y700" t="s">
        <v>1150</v>
      </c>
    </row>
    <row r="701" spans="1:25" x14ac:dyDescent="0.2">
      <c r="A701" t="s">
        <v>7137</v>
      </c>
      <c r="B701">
        <v>701</v>
      </c>
      <c r="E701" t="str">
        <f t="shared" si="21"/>
        <v>INSERT INTO clientes (nombre_comercial, estatus, created_at, updated_at, id_admin, id_estrategia, logo) values ('MENUSANDPLACES','1','2018-01-03 11:10:27','2018-01-03 11:10:27','1','1', 'cliente.png');</v>
      </c>
      <c r="F701" t="s">
        <v>10095</v>
      </c>
      <c r="W701" t="str">
        <f t="shared" si="20"/>
        <v/>
      </c>
      <c r="X701" t="s">
        <v>1150</v>
      </c>
      <c r="Y701" t="s">
        <v>1150</v>
      </c>
    </row>
    <row r="702" spans="1:25" x14ac:dyDescent="0.2">
      <c r="A702" t="s">
        <v>1519</v>
      </c>
      <c r="B702">
        <v>702</v>
      </c>
      <c r="E702" t="str">
        <f t="shared" si="21"/>
        <v>INSERT INTO clientes (nombre_comercial, estatus, created_at, updated_at, id_admin, id_estrategia, logo) values ('MERCANTIL BARRAGAN','1','2018-01-03 11:10:27','2018-01-03 11:10:27','1','1', 'cliente.png');</v>
      </c>
      <c r="F702" t="s">
        <v>10096</v>
      </c>
      <c r="W702" t="str">
        <f t="shared" si="20"/>
        <v/>
      </c>
      <c r="X702" t="s">
        <v>1150</v>
      </c>
      <c r="Y702" t="s">
        <v>1150</v>
      </c>
    </row>
    <row r="703" spans="1:25" x14ac:dyDescent="0.2">
      <c r="A703" t="s">
        <v>682</v>
      </c>
      <c r="B703">
        <v>703</v>
      </c>
      <c r="E703" t="str">
        <f t="shared" si="21"/>
        <v>INSERT INTO clientes (nombre_comercial, estatus, created_at, updated_at, id_admin, id_estrategia, logo) values ('MERCERIA MODERNA','1','2018-01-03 11:10:27','2018-01-03 11:10:27','1','1', 'cliente.png');</v>
      </c>
      <c r="F703" t="s">
        <v>10097</v>
      </c>
      <c r="W703" t="str">
        <f t="shared" si="20"/>
        <v/>
      </c>
      <c r="X703" t="s">
        <v>1150</v>
      </c>
      <c r="Y703" t="s">
        <v>1150</v>
      </c>
    </row>
    <row r="704" spans="1:25" x14ac:dyDescent="0.2">
      <c r="A704" t="s">
        <v>1580</v>
      </c>
      <c r="B704">
        <v>704</v>
      </c>
      <c r="E704" t="str">
        <f t="shared" si="21"/>
        <v>INSERT INTO clientes (nombre_comercial, estatus, created_at, updated_at, id_admin, id_estrategia, logo) values ('METALES G.O','1','2018-01-03 11:10:27','2018-01-03 11:10:27','1','1', 'cliente.png');</v>
      </c>
      <c r="F704" t="s">
        <v>10098</v>
      </c>
      <c r="W704" t="str">
        <f t="shared" si="20"/>
        <v/>
      </c>
      <c r="X704" t="s">
        <v>1150</v>
      </c>
      <c r="Y704" t="s">
        <v>1150</v>
      </c>
    </row>
    <row r="705" spans="1:25" x14ac:dyDescent="0.2">
      <c r="A705" t="s">
        <v>683</v>
      </c>
      <c r="B705">
        <v>705</v>
      </c>
      <c r="E705" t="str">
        <f t="shared" si="21"/>
        <v>INSERT INTO clientes (nombre_comercial, estatus, created_at, updated_at, id_admin, id_estrategia, logo) values ('METRICA CONSULTORÍA ARQUITECTÓNICA','1','2018-01-03 11:10:27','2018-01-03 11:10:27','1','1', 'cliente.png');</v>
      </c>
      <c r="F705" t="s">
        <v>10099</v>
      </c>
      <c r="W705" t="str">
        <f t="shared" si="20"/>
        <v/>
      </c>
      <c r="X705" t="s">
        <v>1150</v>
      </c>
      <c r="Y705" t="s">
        <v>1150</v>
      </c>
    </row>
    <row r="706" spans="1:25" x14ac:dyDescent="0.2">
      <c r="A706" t="s">
        <v>684</v>
      </c>
      <c r="B706">
        <v>706</v>
      </c>
      <c r="E706" t="str">
        <f t="shared" si="21"/>
        <v>INSERT INTO clientes (nombre_comercial, estatus, created_at, updated_at, id_admin, id_estrategia, logo) values ('METRO CAR CENTER','1','2018-01-03 11:10:27','2018-01-03 11:10:27','1','1', 'cliente.png');</v>
      </c>
      <c r="F706" t="s">
        <v>10100</v>
      </c>
      <c r="W706" t="str">
        <f t="shared" ref="W706:W769" si="22">IF(C706="","",CONCATENATE($W$1,C706,"','1','2018-01-10 11:10:27','2018-01-10 11:10:27','2','",B706,"');"))</f>
        <v/>
      </c>
      <c r="X706" t="s">
        <v>1150</v>
      </c>
      <c r="Y706" t="s">
        <v>1150</v>
      </c>
    </row>
    <row r="707" spans="1:25" x14ac:dyDescent="0.2">
      <c r="A707" t="s">
        <v>1524</v>
      </c>
      <c r="B707">
        <v>707</v>
      </c>
      <c r="E707" t="str">
        <f t="shared" ref="E707:E770" si="23">IF(A707="","",CONCATENATE($E$1,A707,"','1','2018-01-03 11:10:27','2018-01-03 11:10:27','1','1', 'cliente.png');"))</f>
        <v>INSERT INTO clientes (nombre_comercial, estatus, created_at, updated_at, id_admin, id_estrategia, logo) values ('METRO PUBLICIDAD','1','2018-01-03 11:10:27','2018-01-03 11:10:27','1','1', 'cliente.png');</v>
      </c>
      <c r="F707" t="s">
        <v>10101</v>
      </c>
      <c r="W707" t="str">
        <f t="shared" si="22"/>
        <v/>
      </c>
      <c r="X707" t="s">
        <v>1150</v>
      </c>
      <c r="Y707" t="s">
        <v>1150</v>
      </c>
    </row>
    <row r="708" spans="1:25" x14ac:dyDescent="0.2">
      <c r="A708" t="s">
        <v>685</v>
      </c>
      <c r="B708">
        <v>708</v>
      </c>
      <c r="E708" t="str">
        <f t="shared" si="23"/>
        <v>INSERT INTO clientes (nombre_comercial, estatus, created_at, updated_at, id_admin, id_estrategia, logo) values ('MGC CONSULTORES DE NEGOCIOS','1','2018-01-03 11:10:27','2018-01-03 11:10:27','1','1', 'cliente.png');</v>
      </c>
      <c r="F708" t="s">
        <v>10102</v>
      </c>
      <c r="W708" t="str">
        <f t="shared" si="22"/>
        <v/>
      </c>
      <c r="X708" t="s">
        <v>1150</v>
      </c>
      <c r="Y708" t="s">
        <v>1150</v>
      </c>
    </row>
    <row r="709" spans="1:25" x14ac:dyDescent="0.2">
      <c r="A709" t="s">
        <v>686</v>
      </c>
      <c r="B709">
        <v>709</v>
      </c>
      <c r="E709" t="str">
        <f t="shared" si="23"/>
        <v>INSERT INTO clientes (nombre_comercial, estatus, created_at, updated_at, id_admin, id_estrategia, logo) values ('MI ESPACIO','1','2018-01-03 11:10:27','2018-01-03 11:10:27','1','1', 'cliente.png');</v>
      </c>
      <c r="F709" t="s">
        <v>10103</v>
      </c>
      <c r="W709" t="str">
        <f t="shared" si="22"/>
        <v/>
      </c>
      <c r="X709" t="s">
        <v>1150</v>
      </c>
      <c r="Y709" t="s">
        <v>1150</v>
      </c>
    </row>
    <row r="710" spans="1:25" x14ac:dyDescent="0.2">
      <c r="A710" t="s">
        <v>687</v>
      </c>
      <c r="B710">
        <v>710</v>
      </c>
      <c r="E710" t="str">
        <f t="shared" si="23"/>
        <v>INSERT INTO clientes (nombre_comercial, estatus, created_at, updated_at, id_admin, id_estrategia, logo) values ('MI PUEBLITO','1','2018-01-03 11:10:27','2018-01-03 11:10:27','1','1', 'cliente.png');</v>
      </c>
      <c r="F710" t="s">
        <v>10104</v>
      </c>
      <c r="W710" t="str">
        <f t="shared" si="22"/>
        <v/>
      </c>
      <c r="X710" t="s">
        <v>1150</v>
      </c>
      <c r="Y710" t="s">
        <v>1150</v>
      </c>
    </row>
    <row r="711" spans="1:25" x14ac:dyDescent="0.2">
      <c r="A711" t="s">
        <v>688</v>
      </c>
      <c r="B711">
        <v>711</v>
      </c>
      <c r="E711" t="str">
        <f t="shared" si="23"/>
        <v>INSERT INTO clientes (nombre_comercial, estatus, created_at, updated_at, id_admin, id_estrategia, logo) values ('MICROFLORA','1','2018-01-03 11:10:27','2018-01-03 11:10:27','1','1', 'cliente.png');</v>
      </c>
      <c r="F711" t="s">
        <v>10105</v>
      </c>
      <c r="W711" t="str">
        <f t="shared" si="22"/>
        <v/>
      </c>
      <c r="X711" t="s">
        <v>1150</v>
      </c>
      <c r="Y711" t="s">
        <v>1150</v>
      </c>
    </row>
    <row r="712" spans="1:25" x14ac:dyDescent="0.2">
      <c r="A712" t="s">
        <v>689</v>
      </c>
      <c r="B712">
        <v>712</v>
      </c>
      <c r="E712" t="str">
        <f t="shared" si="23"/>
        <v>INSERT INTO clientes (nombre_comercial, estatus, created_at, updated_at, id_admin, id_estrategia, logo) values ('MIEL HOLGUIN','1','2018-01-03 11:10:27','2018-01-03 11:10:27','1','1', 'cliente.png');</v>
      </c>
      <c r="F712" t="s">
        <v>10106</v>
      </c>
      <c r="W712" t="str">
        <f t="shared" si="22"/>
        <v/>
      </c>
      <c r="X712" t="s">
        <v>1150</v>
      </c>
      <c r="Y712" t="s">
        <v>1150</v>
      </c>
    </row>
    <row r="713" spans="1:25" x14ac:dyDescent="0.2">
      <c r="A713" t="s">
        <v>1603</v>
      </c>
      <c r="B713">
        <v>713</v>
      </c>
      <c r="E713" t="str">
        <f t="shared" si="23"/>
        <v>INSERT INTO clientes (nombre_comercial, estatus, created_at, updated_at, id_admin, id_estrategia, logo) values ('MIGUEL VALVERDE','1','2018-01-03 11:10:27','2018-01-03 11:10:27','1','1', 'cliente.png');</v>
      </c>
      <c r="F713" t="s">
        <v>10107</v>
      </c>
      <c r="W713" t="str">
        <f t="shared" si="22"/>
        <v/>
      </c>
      <c r="X713" t="s">
        <v>1150</v>
      </c>
      <c r="Y713" t="s">
        <v>1150</v>
      </c>
    </row>
    <row r="714" spans="1:25" x14ac:dyDescent="0.2">
      <c r="A714" t="s">
        <v>1609</v>
      </c>
      <c r="B714">
        <v>714</v>
      </c>
      <c r="E714" t="str">
        <f t="shared" si="23"/>
        <v>INSERT INTO clientes (nombre_comercial, estatus, created_at, updated_at, id_admin, id_estrategia, logo) values ('MILER AUTOCLIMAS','1','2018-01-03 11:10:27','2018-01-03 11:10:27','1','1', 'cliente.png');</v>
      </c>
      <c r="F714" t="s">
        <v>10108</v>
      </c>
      <c r="W714" t="str">
        <f t="shared" si="22"/>
        <v/>
      </c>
      <c r="X714" t="s">
        <v>1150</v>
      </c>
      <c r="Y714" t="s">
        <v>1150</v>
      </c>
    </row>
    <row r="715" spans="1:25" x14ac:dyDescent="0.2">
      <c r="A715" t="s">
        <v>692</v>
      </c>
      <c r="B715">
        <v>715</v>
      </c>
      <c r="E715" t="str">
        <f t="shared" si="23"/>
        <v>INSERT INTO clientes (nombre_comercial, estatus, created_at, updated_at, id_admin, id_estrategia, logo) values ('MINECHEIEF','1','2018-01-03 11:10:27','2018-01-03 11:10:27','1','1', 'cliente.png');</v>
      </c>
      <c r="F715" t="s">
        <v>10109</v>
      </c>
      <c r="W715" t="str">
        <f t="shared" si="22"/>
        <v/>
      </c>
      <c r="X715" t="s">
        <v>1150</v>
      </c>
      <c r="Y715" t="s">
        <v>1150</v>
      </c>
    </row>
    <row r="716" spans="1:25" x14ac:dyDescent="0.2">
      <c r="A716" t="s">
        <v>693</v>
      </c>
      <c r="B716">
        <v>716</v>
      </c>
      <c r="E716" t="str">
        <f t="shared" si="23"/>
        <v>INSERT INTO clientes (nombre_comercial, estatus, created_at, updated_at, id_admin, id_estrategia, logo) values ('MIÑACA','1','2018-01-03 11:10:27','2018-01-03 11:10:27','1','1', 'cliente.png');</v>
      </c>
      <c r="F716" t="s">
        <v>10110</v>
      </c>
      <c r="W716" t="str">
        <f t="shared" si="22"/>
        <v/>
      </c>
      <c r="X716" t="s">
        <v>1150</v>
      </c>
      <c r="Y716" t="s">
        <v>1150</v>
      </c>
    </row>
    <row r="717" spans="1:25" x14ac:dyDescent="0.2">
      <c r="A717" t="s">
        <v>694</v>
      </c>
      <c r="B717">
        <v>717</v>
      </c>
      <c r="E717" t="str">
        <f t="shared" si="23"/>
        <v>INSERT INTO clientes (nombre_comercial, estatus, created_at, updated_at, id_admin, id_estrategia, logo) values ('MIRADOR DE LA SALUD','1','2018-01-03 11:10:27','2018-01-03 11:10:27','1','1', 'cliente.png');</v>
      </c>
      <c r="F717" t="s">
        <v>10111</v>
      </c>
      <c r="W717" t="str">
        <f t="shared" si="22"/>
        <v/>
      </c>
      <c r="X717" t="s">
        <v>1150</v>
      </c>
      <c r="Y717" t="s">
        <v>1150</v>
      </c>
    </row>
    <row r="718" spans="1:25" x14ac:dyDescent="0.2">
      <c r="A718" t="s">
        <v>695</v>
      </c>
      <c r="B718">
        <v>718</v>
      </c>
      <c r="E718" t="str">
        <f t="shared" si="23"/>
        <v>INSERT INTO clientes (nombre_comercial, estatus, created_at, updated_at, id_admin, id_estrategia, logo) values ('MODEL FACTORY','1','2018-01-03 11:10:27','2018-01-03 11:10:27','1','1', 'cliente.png');</v>
      </c>
      <c r="F718" t="s">
        <v>10112</v>
      </c>
      <c r="W718" t="str">
        <f t="shared" si="22"/>
        <v/>
      </c>
      <c r="X718" t="s">
        <v>1150</v>
      </c>
      <c r="Y718" t="s">
        <v>1150</v>
      </c>
    </row>
    <row r="719" spans="1:25" x14ac:dyDescent="0.2">
      <c r="A719" t="s">
        <v>696</v>
      </c>
      <c r="B719">
        <v>719</v>
      </c>
      <c r="E719" t="str">
        <f t="shared" si="23"/>
        <v>INSERT INTO clientes (nombre_comercial, estatus, created_at, updated_at, id_admin, id_estrategia, logo) values ('MOHINORA ARRENDAMIENTOS','1','2018-01-03 11:10:27','2018-01-03 11:10:27','1','1', 'cliente.png');</v>
      </c>
      <c r="F719" t="s">
        <v>10113</v>
      </c>
      <c r="W719" t="str">
        <f t="shared" si="22"/>
        <v/>
      </c>
      <c r="X719" t="s">
        <v>1150</v>
      </c>
      <c r="Y719" t="s">
        <v>1150</v>
      </c>
    </row>
    <row r="720" spans="1:25" x14ac:dyDescent="0.2">
      <c r="A720" t="s">
        <v>1129</v>
      </c>
      <c r="B720">
        <v>720</v>
      </c>
      <c r="E720" t="str">
        <f t="shared" si="23"/>
        <v>INSERT INTO clientes (nombre_comercial, estatus, created_at, updated_at, id_admin, id_estrategia, logo) values ('MOLDES Y DETALLES','1','2018-01-03 11:10:27','2018-01-03 11:10:27','1','1', 'cliente.png');</v>
      </c>
      <c r="F720" t="s">
        <v>10114</v>
      </c>
      <c r="W720" t="str">
        <f t="shared" si="22"/>
        <v/>
      </c>
      <c r="X720" t="s">
        <v>1150</v>
      </c>
      <c r="Y720" t="s">
        <v>1150</v>
      </c>
    </row>
    <row r="721" spans="1:25" x14ac:dyDescent="0.2">
      <c r="A721" t="s">
        <v>697</v>
      </c>
      <c r="B721">
        <v>721</v>
      </c>
      <c r="E721" t="str">
        <f t="shared" si="23"/>
        <v>INSERT INTO clientes (nombre_comercial, estatus, created_at, updated_at, id_admin, id_estrategia, logo) values ('MOM B FIT','1','2018-01-03 11:10:27','2018-01-03 11:10:27','1','1', 'cliente.png');</v>
      </c>
      <c r="F721" t="s">
        <v>10115</v>
      </c>
      <c r="W721" t="str">
        <f t="shared" si="22"/>
        <v/>
      </c>
      <c r="X721" t="s">
        <v>1150</v>
      </c>
      <c r="Y721" t="s">
        <v>1150</v>
      </c>
    </row>
    <row r="722" spans="1:25" x14ac:dyDescent="0.2">
      <c r="A722" t="s">
        <v>698</v>
      </c>
      <c r="B722">
        <v>722</v>
      </c>
      <c r="E722" t="str">
        <f t="shared" si="23"/>
        <v>INSERT INTO clientes (nombre_comercial, estatus, created_at, updated_at, id_admin, id_estrategia, logo) values ('MOMMY &amp; ME','1','2018-01-03 11:10:27','2018-01-03 11:10:27','1','1', 'cliente.png');</v>
      </c>
      <c r="F722" t="s">
        <v>10116</v>
      </c>
      <c r="W722" t="str">
        <f t="shared" si="22"/>
        <v/>
      </c>
      <c r="X722" t="s">
        <v>1150</v>
      </c>
      <c r="Y722" t="s">
        <v>1150</v>
      </c>
    </row>
    <row r="723" spans="1:25" x14ac:dyDescent="0.2">
      <c r="A723" t="s">
        <v>699</v>
      </c>
      <c r="B723">
        <v>723</v>
      </c>
      <c r="E723" t="str">
        <f t="shared" si="23"/>
        <v>INSERT INTO clientes (nombre_comercial, estatus, created_at, updated_at, id_admin, id_estrategia, logo) values ('MOMPOSINA CAFÉ','1','2018-01-03 11:10:27','2018-01-03 11:10:27','1','1', 'cliente.png');</v>
      </c>
      <c r="F723" t="s">
        <v>10117</v>
      </c>
      <c r="W723" t="str">
        <f t="shared" si="22"/>
        <v/>
      </c>
      <c r="X723" t="s">
        <v>1150</v>
      </c>
      <c r="Y723" t="s">
        <v>1150</v>
      </c>
    </row>
    <row r="724" spans="1:25" x14ac:dyDescent="0.2">
      <c r="A724" t="s">
        <v>700</v>
      </c>
      <c r="B724">
        <v>724</v>
      </c>
      <c r="E724" t="str">
        <f t="shared" si="23"/>
        <v>INSERT INTO clientes (nombre_comercial, estatus, created_at, updated_at, id_admin, id_estrategia, logo) values ('MONEYCOACH','1','2018-01-03 11:10:27','2018-01-03 11:10:27','1','1', 'cliente.png');</v>
      </c>
      <c r="F724" t="s">
        <v>10118</v>
      </c>
      <c r="W724" t="str">
        <f t="shared" si="22"/>
        <v/>
      </c>
      <c r="X724" t="s">
        <v>1150</v>
      </c>
      <c r="Y724" t="s">
        <v>1150</v>
      </c>
    </row>
    <row r="725" spans="1:25" x14ac:dyDescent="0.2">
      <c r="A725" t="s">
        <v>1665</v>
      </c>
      <c r="B725">
        <v>725</v>
      </c>
      <c r="E725" t="str">
        <f t="shared" si="23"/>
        <v>INSERT INTO clientes (nombre_comercial, estatus, created_at, updated_at, id_admin, id_estrategia, logo) values ('MONTACARGAS Y SERVICIOS DE MEXICO','1','2018-01-03 11:10:27','2018-01-03 11:10:27','1','1', 'cliente.png');</v>
      </c>
      <c r="F725" t="s">
        <v>10119</v>
      </c>
      <c r="W725" t="str">
        <f t="shared" si="22"/>
        <v/>
      </c>
      <c r="X725" t="s">
        <v>1150</v>
      </c>
      <c r="Y725" t="s">
        <v>1150</v>
      </c>
    </row>
    <row r="726" spans="1:25" x14ac:dyDescent="0.2">
      <c r="A726" t="s">
        <v>702</v>
      </c>
      <c r="B726">
        <v>726</v>
      </c>
      <c r="E726" t="str">
        <f t="shared" si="23"/>
        <v>INSERT INTO clientes (nombre_comercial, estatus, created_at, updated_at, id_admin, id_estrategia, logo) values ('MONTADOS DE VILLA','1','2018-01-03 11:10:27','2018-01-03 11:10:27','1','1', 'cliente.png');</v>
      </c>
      <c r="F726" t="s">
        <v>10120</v>
      </c>
      <c r="W726" t="str">
        <f t="shared" si="22"/>
        <v/>
      </c>
      <c r="X726" t="s">
        <v>1150</v>
      </c>
      <c r="Y726" t="s">
        <v>1150</v>
      </c>
    </row>
    <row r="727" spans="1:25" x14ac:dyDescent="0.2">
      <c r="A727" t="s">
        <v>703</v>
      </c>
      <c r="B727">
        <v>727</v>
      </c>
      <c r="E727" t="str">
        <f t="shared" si="23"/>
        <v>INSERT INTO clientes (nombre_comercial, estatus, created_at, updated_at, id_admin, id_estrategia, logo) values ('MONTILLA','1','2018-01-03 11:10:27','2018-01-03 11:10:27','1','1', 'cliente.png');</v>
      </c>
      <c r="F727" t="s">
        <v>10121</v>
      </c>
      <c r="W727" t="str">
        <f t="shared" si="22"/>
        <v/>
      </c>
      <c r="X727" t="s">
        <v>1150</v>
      </c>
      <c r="Y727" t="s">
        <v>1150</v>
      </c>
    </row>
    <row r="728" spans="1:25" x14ac:dyDescent="0.2">
      <c r="A728" t="s">
        <v>6384</v>
      </c>
      <c r="B728">
        <v>728</v>
      </c>
      <c r="E728" t="str">
        <f t="shared" si="23"/>
        <v>INSERT INTO clientes (nombre_comercial, estatus, created_at, updated_at, id_admin, id_estrategia, logo) values ('MOPER','1','2018-01-03 11:10:27','2018-01-03 11:10:27','1','1', 'cliente.png');</v>
      </c>
      <c r="F728" t="s">
        <v>10122</v>
      </c>
      <c r="W728" t="str">
        <f t="shared" si="22"/>
        <v/>
      </c>
      <c r="X728" t="s">
        <v>1150</v>
      </c>
      <c r="Y728" t="s">
        <v>1150</v>
      </c>
    </row>
    <row r="729" spans="1:25" x14ac:dyDescent="0.2">
      <c r="A729" t="s">
        <v>704</v>
      </c>
      <c r="B729">
        <v>729</v>
      </c>
      <c r="E729" t="str">
        <f t="shared" si="23"/>
        <v>INSERT INTO clientes (nombre_comercial, estatus, created_at, updated_at, id_admin, id_estrategia, logo) values ('MOPER MEDICAL','1','2018-01-03 11:10:27','2018-01-03 11:10:27','1','1', 'cliente.png');</v>
      </c>
      <c r="F729" t="s">
        <v>10123</v>
      </c>
      <c r="W729" t="str">
        <f t="shared" si="22"/>
        <v/>
      </c>
      <c r="X729" t="s">
        <v>1150</v>
      </c>
      <c r="Y729" t="s">
        <v>1150</v>
      </c>
    </row>
    <row r="730" spans="1:25" x14ac:dyDescent="0.2">
      <c r="A730" t="s">
        <v>705</v>
      </c>
      <c r="B730">
        <v>730</v>
      </c>
      <c r="E730" t="str">
        <f t="shared" si="23"/>
        <v>INSERT INTO clientes (nombre_comercial, estatus, created_at, updated_at, id_admin, id_estrategia, logo) values ('MOTEL ELBA','1','2018-01-03 11:10:27','2018-01-03 11:10:27','1','1', 'cliente.png');</v>
      </c>
      <c r="F730" t="s">
        <v>10124</v>
      </c>
      <c r="W730" t="str">
        <f t="shared" si="22"/>
        <v/>
      </c>
      <c r="X730" t="s">
        <v>1150</v>
      </c>
      <c r="Y730" t="s">
        <v>1150</v>
      </c>
    </row>
    <row r="731" spans="1:25" x14ac:dyDescent="0.2">
      <c r="A731" t="s">
        <v>706</v>
      </c>
      <c r="B731">
        <v>731</v>
      </c>
      <c r="E731" t="str">
        <f t="shared" si="23"/>
        <v>INSERT INTO clientes (nombre_comercial, estatus, created_at, updated_at, id_admin, id_estrategia, logo) values ('MOTO SIERRA','1','2018-01-03 11:10:27','2018-01-03 11:10:27','1','1', 'cliente.png');</v>
      </c>
      <c r="F731" t="s">
        <v>10125</v>
      </c>
      <c r="W731" t="str">
        <f t="shared" si="22"/>
        <v/>
      </c>
      <c r="X731" t="s">
        <v>1150</v>
      </c>
      <c r="Y731" t="s">
        <v>1150</v>
      </c>
    </row>
    <row r="732" spans="1:25" x14ac:dyDescent="0.2">
      <c r="A732" t="s">
        <v>707</v>
      </c>
      <c r="B732">
        <v>732</v>
      </c>
      <c r="E732" t="str">
        <f t="shared" si="23"/>
        <v>INSERT INTO clientes (nombre_comercial, estatus, created_at, updated_at, id_admin, id_estrategia, logo) values ('MPPLUS','1','2018-01-03 11:10:27','2018-01-03 11:10:27','1','1', 'cliente.png');</v>
      </c>
      <c r="F732" t="s">
        <v>10126</v>
      </c>
      <c r="W732" t="str">
        <f t="shared" si="22"/>
        <v/>
      </c>
      <c r="X732" t="s">
        <v>1150</v>
      </c>
      <c r="Y732" t="s">
        <v>1150</v>
      </c>
    </row>
    <row r="733" spans="1:25" x14ac:dyDescent="0.2">
      <c r="A733" t="s">
        <v>708</v>
      </c>
      <c r="B733">
        <v>733</v>
      </c>
      <c r="E733" t="str">
        <f t="shared" si="23"/>
        <v>INSERT INTO clientes (nombre_comercial, estatus, created_at, updated_at, id_admin, id_estrategia, logo) values ('MR BURRINI','1','2018-01-03 11:10:27','2018-01-03 11:10:27','1','1', 'cliente.png');</v>
      </c>
      <c r="F733" t="s">
        <v>10127</v>
      </c>
      <c r="W733" t="str">
        <f t="shared" si="22"/>
        <v/>
      </c>
      <c r="X733" t="s">
        <v>1150</v>
      </c>
      <c r="Y733" t="s">
        <v>1150</v>
      </c>
    </row>
    <row r="734" spans="1:25" x14ac:dyDescent="0.2">
      <c r="A734" t="s">
        <v>709</v>
      </c>
      <c r="B734">
        <v>734</v>
      </c>
      <c r="E734" t="str">
        <f t="shared" si="23"/>
        <v>INSERT INTO clientes (nombre_comercial, estatus, created_at, updated_at, id_admin, id_estrategia, logo) values ('MR. COOL','1','2018-01-03 11:10:27','2018-01-03 11:10:27','1','1', 'cliente.png');</v>
      </c>
      <c r="F734" t="s">
        <v>10128</v>
      </c>
      <c r="W734" t="str">
        <f t="shared" si="22"/>
        <v/>
      </c>
      <c r="X734" t="s">
        <v>1150</v>
      </c>
      <c r="Y734" t="s">
        <v>1150</v>
      </c>
    </row>
    <row r="735" spans="1:25" x14ac:dyDescent="0.2">
      <c r="A735" t="s">
        <v>710</v>
      </c>
      <c r="B735">
        <v>735</v>
      </c>
      <c r="E735" t="str">
        <f t="shared" si="23"/>
        <v>INSERT INTO clientes (nombre_comercial, estatus, created_at, updated_at, id_admin, id_estrategia, logo) values ('MR. KIKIRI HEALTHY KITCHEN','1','2018-01-03 11:10:27','2018-01-03 11:10:27','1','1', 'cliente.png');</v>
      </c>
      <c r="F735" t="s">
        <v>10129</v>
      </c>
      <c r="W735" t="str">
        <f t="shared" si="22"/>
        <v/>
      </c>
      <c r="X735" t="s">
        <v>1150</v>
      </c>
      <c r="Y735" t="s">
        <v>1150</v>
      </c>
    </row>
    <row r="736" spans="1:25" x14ac:dyDescent="0.2">
      <c r="A736" t="s">
        <v>711</v>
      </c>
      <c r="B736">
        <v>736</v>
      </c>
      <c r="E736" t="str">
        <f t="shared" si="23"/>
        <v>INSERT INTO clientes (nombre_comercial, estatus, created_at, updated_at, id_admin, id_estrategia, logo) values ('MSG MOTORES &amp; SOLUCIONES GLOBALES','1','2018-01-03 11:10:27','2018-01-03 11:10:27','1','1', 'cliente.png');</v>
      </c>
      <c r="F736" t="s">
        <v>10130</v>
      </c>
      <c r="W736" t="str">
        <f t="shared" si="22"/>
        <v/>
      </c>
      <c r="X736" t="s">
        <v>1150</v>
      </c>
      <c r="Y736" t="s">
        <v>1150</v>
      </c>
    </row>
    <row r="737" spans="1:25" x14ac:dyDescent="0.2">
      <c r="A737" t="s">
        <v>712</v>
      </c>
      <c r="B737">
        <v>737</v>
      </c>
      <c r="E737" t="str">
        <f t="shared" si="23"/>
        <v>INSERT INTO clientes (nombre_comercial, estatus, created_at, updated_at, id_admin, id_estrategia, logo) values ('MUEBELESTETICA','1','2018-01-03 11:10:27','2018-01-03 11:10:27','1','1', 'cliente.png');</v>
      </c>
      <c r="F737" t="s">
        <v>10131</v>
      </c>
      <c r="W737" t="str">
        <f t="shared" si="22"/>
        <v/>
      </c>
      <c r="X737" t="s">
        <v>1150</v>
      </c>
      <c r="Y737" t="s">
        <v>1150</v>
      </c>
    </row>
    <row r="738" spans="1:25" x14ac:dyDescent="0.2">
      <c r="A738" t="s">
        <v>1077</v>
      </c>
      <c r="B738">
        <v>738</v>
      </c>
      <c r="E738" t="str">
        <f t="shared" si="23"/>
        <v>INSERT INTO clientes (nombre_comercial, estatus, created_at, updated_at, id_admin, id_estrategia, logo) values ('MUEBLERIAS PORTILLO','1','2018-01-03 11:10:27','2018-01-03 11:10:27','1','1', 'cliente.png');</v>
      </c>
      <c r="F738" t="s">
        <v>10132</v>
      </c>
      <c r="W738" t="str">
        <f t="shared" si="22"/>
        <v/>
      </c>
      <c r="X738" t="s">
        <v>1150</v>
      </c>
      <c r="Y738" t="s">
        <v>1150</v>
      </c>
    </row>
    <row r="739" spans="1:25" x14ac:dyDescent="0.2">
      <c r="A739" t="s">
        <v>713</v>
      </c>
      <c r="B739">
        <v>739</v>
      </c>
      <c r="E739" t="str">
        <f t="shared" si="23"/>
        <v>INSERT INTO clientes (nombre_comercial, estatus, created_at, updated_at, id_admin, id_estrategia, logo) values ('MUEBLES CHALE','1','2018-01-03 11:10:27','2018-01-03 11:10:27','1','1', 'cliente.png');</v>
      </c>
      <c r="F739" t="s">
        <v>10133</v>
      </c>
      <c r="W739" t="str">
        <f t="shared" si="22"/>
        <v/>
      </c>
      <c r="X739" t="s">
        <v>1150</v>
      </c>
      <c r="Y739" t="s">
        <v>1150</v>
      </c>
    </row>
    <row r="740" spans="1:25" x14ac:dyDescent="0.2">
      <c r="A740" t="s">
        <v>714</v>
      </c>
      <c r="B740">
        <v>740</v>
      </c>
      <c r="E740" t="str">
        <f t="shared" si="23"/>
        <v>INSERT INTO clientes (nombre_comercial, estatus, created_at, updated_at, id_admin, id_estrategia, logo) values ('MUEBLES DEPOT','1','2018-01-03 11:10:27','2018-01-03 11:10:27','1','1', 'cliente.png');</v>
      </c>
      <c r="F740" t="s">
        <v>10134</v>
      </c>
      <c r="W740" t="str">
        <f t="shared" si="22"/>
        <v/>
      </c>
      <c r="X740" t="s">
        <v>1150</v>
      </c>
      <c r="Y740" t="s">
        <v>1150</v>
      </c>
    </row>
    <row r="741" spans="1:25" x14ac:dyDescent="0.2">
      <c r="A741" t="s">
        <v>715</v>
      </c>
      <c r="B741">
        <v>741</v>
      </c>
      <c r="E741" t="str">
        <f t="shared" si="23"/>
        <v>INSERT INTO clientes (nombre_comercial, estatus, created_at, updated_at, id_admin, id_estrategia, logo) values ('MUEBLES HERMANOS FLORES','1','2018-01-03 11:10:27','2018-01-03 11:10:27','1','1', 'cliente.png');</v>
      </c>
      <c r="F741" t="s">
        <v>10135</v>
      </c>
      <c r="W741" t="str">
        <f t="shared" si="22"/>
        <v/>
      </c>
      <c r="X741" t="s">
        <v>1150</v>
      </c>
      <c r="Y741" t="s">
        <v>1150</v>
      </c>
    </row>
    <row r="742" spans="1:25" x14ac:dyDescent="0.2">
      <c r="A742" t="s">
        <v>716</v>
      </c>
      <c r="B742">
        <v>742</v>
      </c>
      <c r="E742" t="str">
        <f t="shared" si="23"/>
        <v>INSERT INTO clientes (nombre_comercial, estatus, created_at, updated_at, id_admin, id_estrategia, logo) values ('MUEBLES Y DECORACIONES LUYAN','1','2018-01-03 11:10:27','2018-01-03 11:10:27','1','1', 'cliente.png');</v>
      </c>
      <c r="F742" t="s">
        <v>10136</v>
      </c>
      <c r="W742" t="str">
        <f t="shared" si="22"/>
        <v/>
      </c>
      <c r="X742" t="s">
        <v>1150</v>
      </c>
      <c r="Y742" t="s">
        <v>1150</v>
      </c>
    </row>
    <row r="743" spans="1:25" x14ac:dyDescent="0.2">
      <c r="A743" t="s">
        <v>717</v>
      </c>
      <c r="B743">
        <v>743</v>
      </c>
      <c r="E743" t="str">
        <f t="shared" si="23"/>
        <v>INSERT INTO clientes (nombre_comercial, estatus, created_at, updated_at, id_admin, id_estrategia, logo) values ('MUELA K9','1','2018-01-03 11:10:27','2018-01-03 11:10:27','1','1', 'cliente.png');</v>
      </c>
      <c r="F743" t="s">
        <v>10137</v>
      </c>
      <c r="W743" t="str">
        <f t="shared" si="22"/>
        <v/>
      </c>
      <c r="X743" t="s">
        <v>1150</v>
      </c>
      <c r="Y743" t="s">
        <v>1150</v>
      </c>
    </row>
    <row r="744" spans="1:25" x14ac:dyDescent="0.2">
      <c r="A744" t="s">
        <v>718</v>
      </c>
      <c r="B744">
        <v>744</v>
      </c>
      <c r="E744" t="str">
        <f t="shared" si="23"/>
        <v>INSERT INTO clientes (nombre_comercial, estatus, created_at, updated_at, id_admin, id_estrategia, logo) values ('MUKIRA','1','2018-01-03 11:10:27','2018-01-03 11:10:27','1','1', 'cliente.png');</v>
      </c>
      <c r="F744" t="s">
        <v>10138</v>
      </c>
      <c r="W744" t="str">
        <f t="shared" si="22"/>
        <v/>
      </c>
      <c r="X744" t="s">
        <v>1150</v>
      </c>
      <c r="Y744" t="s">
        <v>1150</v>
      </c>
    </row>
    <row r="745" spans="1:25" x14ac:dyDescent="0.2">
      <c r="A745" t="s">
        <v>719</v>
      </c>
      <c r="B745">
        <v>745</v>
      </c>
      <c r="E745" t="str">
        <f t="shared" si="23"/>
        <v>INSERT INTO clientes (nombre_comercial, estatus, created_at, updated_at, id_admin, id_estrategia, logo) values ('MULTILINGUAL','1','2018-01-03 11:10:27','2018-01-03 11:10:27','1','1', 'cliente.png');</v>
      </c>
      <c r="F745" t="s">
        <v>10139</v>
      </c>
      <c r="W745" t="str">
        <f t="shared" si="22"/>
        <v/>
      </c>
      <c r="X745" t="s">
        <v>1150</v>
      </c>
      <c r="Y745" t="s">
        <v>1150</v>
      </c>
    </row>
    <row r="746" spans="1:25" x14ac:dyDescent="0.2">
      <c r="A746" t="s">
        <v>720</v>
      </c>
      <c r="B746">
        <v>746</v>
      </c>
      <c r="E746" t="str">
        <f t="shared" si="23"/>
        <v>INSERT INTO clientes (nombre_comercial, estatus, created_at, updated_at, id_admin, id_estrategia, logo) values ('MUNDO CANIXTA','1','2018-01-03 11:10:27','2018-01-03 11:10:27','1','1', 'cliente.png');</v>
      </c>
      <c r="F746" t="s">
        <v>10140</v>
      </c>
      <c r="W746" t="str">
        <f t="shared" si="22"/>
        <v/>
      </c>
      <c r="X746" t="s">
        <v>1150</v>
      </c>
      <c r="Y746" t="s">
        <v>1150</v>
      </c>
    </row>
    <row r="747" spans="1:25" x14ac:dyDescent="0.2">
      <c r="A747" t="s">
        <v>721</v>
      </c>
      <c r="B747">
        <v>747</v>
      </c>
      <c r="E747" t="str">
        <f t="shared" si="23"/>
        <v>INSERT INTO clientes (nombre_comercial, estatus, created_at, updated_at, id_admin, id_estrategia, logo) values ('MUNDO K-NINO','1','2018-01-03 11:10:27','2018-01-03 11:10:27','1','1', 'cliente.png');</v>
      </c>
      <c r="F747" t="s">
        <v>10141</v>
      </c>
      <c r="W747" t="str">
        <f t="shared" si="22"/>
        <v/>
      </c>
      <c r="X747" t="s">
        <v>1150</v>
      </c>
      <c r="Y747" t="s">
        <v>1150</v>
      </c>
    </row>
    <row r="748" spans="1:25" x14ac:dyDescent="0.2">
      <c r="A748" t="s">
        <v>722</v>
      </c>
      <c r="B748">
        <v>748</v>
      </c>
      <c r="E748" t="str">
        <f t="shared" si="23"/>
        <v>INSERT INTO clientes (nombre_comercial, estatus, created_at, updated_at, id_admin, id_estrategia, logo) values ('MURILLO ARTE Y DIBUJO','1','2018-01-03 11:10:27','2018-01-03 11:10:27','1','1', 'cliente.png');</v>
      </c>
      <c r="F748" t="s">
        <v>10142</v>
      </c>
      <c r="W748" t="str">
        <f t="shared" si="22"/>
        <v/>
      </c>
      <c r="X748" t="s">
        <v>1150</v>
      </c>
      <c r="Y748" t="s">
        <v>1150</v>
      </c>
    </row>
    <row r="749" spans="1:25" x14ac:dyDescent="0.2">
      <c r="A749" t="s">
        <v>7228</v>
      </c>
      <c r="B749">
        <v>749</v>
      </c>
      <c r="E749" t="str">
        <f t="shared" si="23"/>
        <v>INSERT INTO clientes (nombre_comercial, estatus, created_at, updated_at, id_admin, id_estrategia, logo) values ('MUSCULE STORE','1','2018-01-03 11:10:27','2018-01-03 11:10:27','1','1', 'cliente.png');</v>
      </c>
      <c r="F749" t="s">
        <v>10143</v>
      </c>
      <c r="W749" t="str">
        <f t="shared" si="22"/>
        <v/>
      </c>
      <c r="X749" t="s">
        <v>1150</v>
      </c>
      <c r="Y749" t="s">
        <v>1150</v>
      </c>
    </row>
    <row r="750" spans="1:25" x14ac:dyDescent="0.2">
      <c r="A750" t="s">
        <v>723</v>
      </c>
      <c r="B750">
        <v>750</v>
      </c>
      <c r="E750" t="str">
        <f t="shared" si="23"/>
        <v>INSERT INTO clientes (nombre_comercial, estatus, created_at, updated_at, id_admin, id_estrategia, logo) values ('MUSEO SEMILLA','1','2018-01-03 11:10:27','2018-01-03 11:10:27','1','1', 'cliente.png');</v>
      </c>
      <c r="F750" t="s">
        <v>10144</v>
      </c>
      <c r="W750" t="str">
        <f t="shared" si="22"/>
        <v/>
      </c>
      <c r="X750" t="s">
        <v>1150</v>
      </c>
      <c r="Y750" t="s">
        <v>1150</v>
      </c>
    </row>
    <row r="751" spans="1:25" x14ac:dyDescent="0.2">
      <c r="A751" t="s">
        <v>6847</v>
      </c>
      <c r="B751">
        <v>751</v>
      </c>
      <c r="E751" t="str">
        <f t="shared" si="23"/>
        <v>INSERT INTO clientes (nombre_comercial, estatus, created_at, updated_at, id_admin, id_estrategia, logo) values ('MUSICAL ARENA SHOW','1','2018-01-03 11:10:27','2018-01-03 11:10:27','1','1', 'cliente.png');</v>
      </c>
      <c r="F751" t="s">
        <v>10145</v>
      </c>
      <c r="W751" t="str">
        <f t="shared" si="22"/>
        <v/>
      </c>
      <c r="X751" t="s">
        <v>1150</v>
      </c>
      <c r="Y751" t="s">
        <v>1150</v>
      </c>
    </row>
    <row r="752" spans="1:25" x14ac:dyDescent="0.2">
      <c r="A752" t="s">
        <v>724</v>
      </c>
      <c r="B752">
        <v>752</v>
      </c>
      <c r="E752" t="str">
        <f t="shared" si="23"/>
        <v>INSERT INTO clientes (nombre_comercial, estatus, created_at, updated_at, id_admin, id_estrategia, logo) values ('MYERS','1','2018-01-03 11:10:27','2018-01-03 11:10:27','1','1', 'cliente.png');</v>
      </c>
      <c r="F752" t="s">
        <v>10146</v>
      </c>
      <c r="W752" t="str">
        <f t="shared" si="22"/>
        <v/>
      </c>
      <c r="X752" t="s">
        <v>1150</v>
      </c>
      <c r="Y752" t="s">
        <v>1150</v>
      </c>
    </row>
    <row r="753" spans="1:25" x14ac:dyDescent="0.2">
      <c r="A753" t="s">
        <v>725</v>
      </c>
      <c r="B753">
        <v>753</v>
      </c>
      <c r="E753" t="str">
        <f t="shared" si="23"/>
        <v>INSERT INTO clientes (nombre_comercial, estatus, created_at, updated_at, id_admin, id_estrategia, logo) values ('MYKONOS','1','2018-01-03 11:10:27','2018-01-03 11:10:27','1','1', 'cliente.png');</v>
      </c>
      <c r="F753" t="s">
        <v>10147</v>
      </c>
      <c r="W753" t="str">
        <f t="shared" si="22"/>
        <v/>
      </c>
      <c r="X753" t="s">
        <v>1150</v>
      </c>
      <c r="Y753" t="s">
        <v>1150</v>
      </c>
    </row>
    <row r="754" spans="1:25" x14ac:dyDescent="0.2">
      <c r="A754" t="s">
        <v>726</v>
      </c>
      <c r="B754">
        <v>754</v>
      </c>
      <c r="E754" t="str">
        <f t="shared" si="23"/>
        <v>INSERT INTO clientes (nombre_comercial, estatus, created_at, updated_at, id_admin, id_estrategia, logo) values ('NAOMICASE','1','2018-01-03 11:10:27','2018-01-03 11:10:27','1','1', 'cliente.png');</v>
      </c>
      <c r="F754" t="s">
        <v>10148</v>
      </c>
      <c r="W754" t="str">
        <f t="shared" si="22"/>
        <v/>
      </c>
      <c r="X754" t="s">
        <v>1150</v>
      </c>
      <c r="Y754" t="s">
        <v>1150</v>
      </c>
    </row>
    <row r="755" spans="1:25" x14ac:dyDescent="0.2">
      <c r="A755" t="s">
        <v>727</v>
      </c>
      <c r="B755">
        <v>755</v>
      </c>
      <c r="E755" t="str">
        <f t="shared" si="23"/>
        <v>INSERT INTO clientes (nombre_comercial, estatus, created_at, updated_at, id_admin, id_estrategia, logo) values ('NARCISO','1','2018-01-03 11:10:27','2018-01-03 11:10:27','1','1', 'cliente.png');</v>
      </c>
      <c r="F755" t="s">
        <v>10149</v>
      </c>
      <c r="W755" t="str">
        <f t="shared" si="22"/>
        <v/>
      </c>
      <c r="X755" t="s">
        <v>1150</v>
      </c>
      <c r="Y755" t="s">
        <v>1150</v>
      </c>
    </row>
    <row r="756" spans="1:25" x14ac:dyDescent="0.2">
      <c r="A756" t="s">
        <v>728</v>
      </c>
      <c r="B756">
        <v>756</v>
      </c>
      <c r="E756" t="str">
        <f t="shared" si="23"/>
        <v>INSERT INTO clientes (nombre_comercial, estatus, created_at, updated_at, id_admin, id_estrategia, logo) values ('NATURA E LUNA','1','2018-01-03 11:10:27','2018-01-03 11:10:27','1','1', 'cliente.png');</v>
      </c>
      <c r="F756" t="s">
        <v>10150</v>
      </c>
      <c r="W756" t="str">
        <f t="shared" si="22"/>
        <v/>
      </c>
      <c r="X756" t="s">
        <v>1150</v>
      </c>
      <c r="Y756" t="s">
        <v>1150</v>
      </c>
    </row>
    <row r="757" spans="1:25" x14ac:dyDescent="0.2">
      <c r="A757" t="s">
        <v>729</v>
      </c>
      <c r="B757">
        <v>757</v>
      </c>
      <c r="E757" t="str">
        <f t="shared" si="23"/>
        <v>INSERT INTO clientes (nombre_comercial, estatus, created_at, updated_at, id_admin, id_estrategia, logo) values ('NATURAL Y VIDA','1','2018-01-03 11:10:27','2018-01-03 11:10:27','1','1', 'cliente.png');</v>
      </c>
      <c r="F757" t="s">
        <v>10151</v>
      </c>
      <c r="W757" t="str">
        <f t="shared" si="22"/>
        <v/>
      </c>
      <c r="X757" t="s">
        <v>1150</v>
      </c>
      <c r="Y757" t="s">
        <v>1150</v>
      </c>
    </row>
    <row r="758" spans="1:25" x14ac:dyDescent="0.2">
      <c r="A758" t="s">
        <v>730</v>
      </c>
      <c r="B758">
        <v>758</v>
      </c>
      <c r="E758" t="str">
        <f t="shared" si="23"/>
        <v>INSERT INTO clientes (nombre_comercial, estatus, created_at, updated_at, id_admin, id_estrategia, logo) values ('NEJE BINOI','1','2018-01-03 11:10:27','2018-01-03 11:10:27','1','1', 'cliente.png');</v>
      </c>
      <c r="F758" t="s">
        <v>10152</v>
      </c>
      <c r="W758" t="str">
        <f t="shared" si="22"/>
        <v/>
      </c>
      <c r="X758" t="s">
        <v>1150</v>
      </c>
      <c r="Y758" t="s">
        <v>1150</v>
      </c>
    </row>
    <row r="759" spans="1:25" x14ac:dyDescent="0.2">
      <c r="A759" t="s">
        <v>731</v>
      </c>
      <c r="B759">
        <v>759</v>
      </c>
      <c r="E759" t="str">
        <f t="shared" si="23"/>
        <v>INSERT INTO clientes (nombre_comercial, estatus, created_at, updated_at, id_admin, id_estrategia, logo) values ('NEW LIFE BETERRY','1','2018-01-03 11:10:27','2018-01-03 11:10:27','1','1', 'cliente.png');</v>
      </c>
      <c r="F759" t="s">
        <v>10153</v>
      </c>
      <c r="W759" t="str">
        <f t="shared" si="22"/>
        <v/>
      </c>
      <c r="X759" t="s">
        <v>1150</v>
      </c>
      <c r="Y759" t="s">
        <v>1150</v>
      </c>
    </row>
    <row r="760" spans="1:25" x14ac:dyDescent="0.2">
      <c r="A760" t="s">
        <v>732</v>
      </c>
      <c r="B760">
        <v>760</v>
      </c>
      <c r="E760" t="str">
        <f t="shared" si="23"/>
        <v>INSERT INTO clientes (nombre_comercial, estatus, created_at, updated_at, id_admin, id_estrategia, logo) values ('NINETT BY CAROLINA SANDOVAL','1','2018-01-03 11:10:27','2018-01-03 11:10:27','1','1', 'cliente.png');</v>
      </c>
      <c r="F760" t="s">
        <v>10154</v>
      </c>
      <c r="W760" t="str">
        <f t="shared" si="22"/>
        <v/>
      </c>
      <c r="X760" t="s">
        <v>1150</v>
      </c>
      <c r="Y760" t="s">
        <v>1150</v>
      </c>
    </row>
    <row r="761" spans="1:25" x14ac:dyDescent="0.2">
      <c r="A761" t="s">
        <v>733</v>
      </c>
      <c r="B761">
        <v>761</v>
      </c>
      <c r="E761" t="str">
        <f t="shared" si="23"/>
        <v>INSERT INTO clientes (nombre_comercial, estatus, created_at, updated_at, id_admin, id_estrategia, logo) values ('NIRÁ YOGA','1','2018-01-03 11:10:27','2018-01-03 11:10:27','1','1', 'cliente.png');</v>
      </c>
      <c r="F761" t="s">
        <v>10155</v>
      </c>
      <c r="W761" t="str">
        <f t="shared" si="22"/>
        <v/>
      </c>
      <c r="X761" t="s">
        <v>1150</v>
      </c>
      <c r="Y761" t="s">
        <v>1150</v>
      </c>
    </row>
    <row r="762" spans="1:25" x14ac:dyDescent="0.2">
      <c r="A762" t="s">
        <v>6866</v>
      </c>
      <c r="B762">
        <v>762</v>
      </c>
      <c r="E762" t="str">
        <f t="shared" si="23"/>
        <v>INSERT INTO clientes (nombre_comercial, estatus, created_at, updated_at, id_admin, id_estrategia, logo) values ('NOGALEROS','1','2018-01-03 11:10:27','2018-01-03 11:10:27','1','1', 'cliente.png');</v>
      </c>
      <c r="F762" t="s">
        <v>10156</v>
      </c>
      <c r="W762" t="str">
        <f t="shared" si="22"/>
        <v/>
      </c>
      <c r="X762" t="s">
        <v>1150</v>
      </c>
      <c r="Y762" t="s">
        <v>1150</v>
      </c>
    </row>
    <row r="763" spans="1:25" x14ac:dyDescent="0.2">
      <c r="A763" t="s">
        <v>734</v>
      </c>
      <c r="B763">
        <v>763</v>
      </c>
      <c r="E763" t="str">
        <f t="shared" si="23"/>
        <v>INSERT INTO clientes (nombre_comercial, estatus, created_at, updated_at, id_admin, id_estrategia, logo) values ('NOGAMEX','1','2018-01-03 11:10:27','2018-01-03 11:10:27','1','1', 'cliente.png');</v>
      </c>
      <c r="F763" t="s">
        <v>10157</v>
      </c>
      <c r="W763" t="str">
        <f t="shared" si="22"/>
        <v/>
      </c>
      <c r="X763" t="s">
        <v>1150</v>
      </c>
      <c r="Y763" t="s">
        <v>1150</v>
      </c>
    </row>
    <row r="764" spans="1:25" x14ac:dyDescent="0.2">
      <c r="A764" t="s">
        <v>6867</v>
      </c>
      <c r="B764">
        <v>764</v>
      </c>
      <c r="E764" t="str">
        <f t="shared" si="23"/>
        <v>INSERT INTO clientes (nombre_comercial, estatus, created_at, updated_at, id_admin, id_estrategia, logo) values ('NORA ZAHERA','1','2018-01-03 11:10:27','2018-01-03 11:10:27','1','1', 'cliente.png');</v>
      </c>
      <c r="F764" t="s">
        <v>10158</v>
      </c>
      <c r="W764" t="str">
        <f t="shared" si="22"/>
        <v/>
      </c>
      <c r="X764" t="s">
        <v>1150</v>
      </c>
      <c r="Y764" t="s">
        <v>1150</v>
      </c>
    </row>
    <row r="765" spans="1:25" x14ac:dyDescent="0.2">
      <c r="A765" t="s">
        <v>6835</v>
      </c>
      <c r="B765">
        <v>765</v>
      </c>
      <c r="E765" t="str">
        <f t="shared" si="23"/>
        <v>INSERT INTO clientes (nombre_comercial, estatus, created_at, updated_at, id_admin, id_estrategia, logo) values ('NOTICIAS AL DIA','1','2018-01-03 11:10:27','2018-01-03 11:10:27','1','1', 'cliente.png');</v>
      </c>
      <c r="F765" t="s">
        <v>10159</v>
      </c>
      <c r="W765" t="str">
        <f t="shared" si="22"/>
        <v/>
      </c>
      <c r="X765" t="s">
        <v>1150</v>
      </c>
      <c r="Y765" t="s">
        <v>1150</v>
      </c>
    </row>
    <row r="766" spans="1:25" x14ac:dyDescent="0.2">
      <c r="A766" t="s">
        <v>735</v>
      </c>
      <c r="B766">
        <v>766</v>
      </c>
      <c r="E766" t="str">
        <f t="shared" si="23"/>
        <v>INSERT INTO clientes (nombre_comercial, estatus, created_at, updated_at, id_admin, id_estrategia, logo) values ('NOVA QUIM','1','2018-01-03 11:10:27','2018-01-03 11:10:27','1','1', 'cliente.png');</v>
      </c>
      <c r="F766" t="s">
        <v>10160</v>
      </c>
      <c r="W766" t="str">
        <f t="shared" si="22"/>
        <v/>
      </c>
      <c r="X766" t="s">
        <v>1150</v>
      </c>
      <c r="Y766" t="s">
        <v>1150</v>
      </c>
    </row>
    <row r="767" spans="1:25" x14ac:dyDescent="0.2">
      <c r="A767" t="s">
        <v>736</v>
      </c>
      <c r="B767">
        <v>767</v>
      </c>
      <c r="E767" t="str">
        <f t="shared" si="23"/>
        <v>INSERT INTO clientes (nombre_comercial, estatus, created_at, updated_at, id_admin, id_estrategia, logo) values ('NUBE MEDIKA','1','2018-01-03 11:10:27','2018-01-03 11:10:27','1','1', 'cliente.png');</v>
      </c>
      <c r="F767" t="s">
        <v>10161</v>
      </c>
      <c r="W767" t="str">
        <f t="shared" si="22"/>
        <v/>
      </c>
      <c r="X767" t="s">
        <v>1150</v>
      </c>
      <c r="Y767" t="s">
        <v>1150</v>
      </c>
    </row>
    <row r="768" spans="1:25" x14ac:dyDescent="0.2">
      <c r="A768" t="s">
        <v>737</v>
      </c>
      <c r="B768">
        <v>768</v>
      </c>
      <c r="E768" t="str">
        <f t="shared" si="23"/>
        <v>INSERT INTO clientes (nombre_comercial, estatus, created_at, updated_at, id_admin, id_estrategia, logo) values ('NUESTRO CAMPO','1','2018-01-03 11:10:27','2018-01-03 11:10:27','1','1', 'cliente.png');</v>
      </c>
      <c r="F768" t="s">
        <v>10162</v>
      </c>
      <c r="W768" t="str">
        <f t="shared" si="22"/>
        <v/>
      </c>
      <c r="X768" t="s">
        <v>1150</v>
      </c>
      <c r="Y768" t="s">
        <v>1150</v>
      </c>
    </row>
    <row r="769" spans="1:25" x14ac:dyDescent="0.2">
      <c r="A769" t="s">
        <v>739</v>
      </c>
      <c r="B769">
        <v>769</v>
      </c>
      <c r="E769" t="str">
        <f t="shared" si="23"/>
        <v>INSERT INTO clientes (nombre_comercial, estatus, created_at, updated_at, id_admin, id_estrategia, logo) values ('NUTRIBE','1','2018-01-03 11:10:27','2018-01-03 11:10:27','1','1', 'cliente.png');</v>
      </c>
      <c r="F769" t="s">
        <v>10163</v>
      </c>
      <c r="W769" t="str">
        <f t="shared" si="22"/>
        <v/>
      </c>
      <c r="X769" t="s">
        <v>1150</v>
      </c>
      <c r="Y769" t="s">
        <v>1150</v>
      </c>
    </row>
    <row r="770" spans="1:25" x14ac:dyDescent="0.2">
      <c r="A770" t="s">
        <v>740</v>
      </c>
      <c r="B770">
        <v>770</v>
      </c>
      <c r="E770" t="str">
        <f t="shared" si="23"/>
        <v>INSERT INTO clientes (nombre_comercial, estatus, created_at, updated_at, id_admin, id_estrategia, logo) values ('NUTRIGAFER','1','2018-01-03 11:10:27','2018-01-03 11:10:27','1','1', 'cliente.png');</v>
      </c>
      <c r="F770" t="s">
        <v>10164</v>
      </c>
      <c r="W770" t="str">
        <f t="shared" ref="W770:W833" si="24">IF(C770="","",CONCATENATE($W$1,C770,"','1','2018-01-10 11:10:27','2018-01-10 11:10:27','2','",B770,"');"))</f>
        <v/>
      </c>
      <c r="X770" t="s">
        <v>1150</v>
      </c>
      <c r="Y770" t="s">
        <v>1150</v>
      </c>
    </row>
    <row r="771" spans="1:25" x14ac:dyDescent="0.2">
      <c r="A771" t="s">
        <v>742</v>
      </c>
      <c r="B771">
        <v>771</v>
      </c>
      <c r="E771" t="str">
        <f t="shared" ref="E771:E834" si="25">IF(A771="","",CONCATENATE($E$1,A771,"','1','2018-01-03 11:10:27','2018-01-03 11:10:27','1','1', 'cliente.png');"))</f>
        <v>INSERT INTO clientes (nombre_comercial, estatus, created_at, updated_at, id_admin, id_estrategia, logo) values ('OFFICE BOX PAPELERIA','1','2018-01-03 11:10:27','2018-01-03 11:10:27','1','1', 'cliente.png');</v>
      </c>
      <c r="F771" t="s">
        <v>10165</v>
      </c>
      <c r="W771" t="str">
        <f t="shared" si="24"/>
        <v/>
      </c>
      <c r="X771" t="s">
        <v>1150</v>
      </c>
      <c r="Y771" t="s">
        <v>1150</v>
      </c>
    </row>
    <row r="772" spans="1:25" x14ac:dyDescent="0.2">
      <c r="A772" t="s">
        <v>1131</v>
      </c>
      <c r="B772">
        <v>772</v>
      </c>
      <c r="E772" t="str">
        <f t="shared" si="25"/>
        <v>INSERT INTO clientes (nombre_comercial, estatus, created_at, updated_at, id_admin, id_estrategia, logo) values ('OFFICE TIENDA DIGITAL','1','2018-01-03 11:10:27','2018-01-03 11:10:27','1','1', 'cliente.png');</v>
      </c>
      <c r="F772" t="s">
        <v>10166</v>
      </c>
      <c r="W772" t="str">
        <f t="shared" si="24"/>
        <v/>
      </c>
      <c r="X772" t="s">
        <v>1150</v>
      </c>
      <c r="Y772" t="s">
        <v>1150</v>
      </c>
    </row>
    <row r="773" spans="1:25" x14ac:dyDescent="0.2">
      <c r="A773" t="s">
        <v>743</v>
      </c>
      <c r="B773">
        <v>773</v>
      </c>
      <c r="E773" t="str">
        <f t="shared" si="25"/>
        <v>INSERT INTO clientes (nombre_comercial, estatus, created_at, updated_at, id_admin, id_estrategia, logo) values ('OFFIONLINE LA SOLUCION A TU ESPACIO','1','2018-01-03 11:10:27','2018-01-03 11:10:27','1','1', 'cliente.png');</v>
      </c>
      <c r="F773" t="s">
        <v>10167</v>
      </c>
      <c r="W773" t="str">
        <f t="shared" si="24"/>
        <v/>
      </c>
      <c r="X773" t="s">
        <v>1150</v>
      </c>
      <c r="Y773" t="s">
        <v>1150</v>
      </c>
    </row>
    <row r="774" spans="1:25" x14ac:dyDescent="0.2">
      <c r="A774" t="s">
        <v>744</v>
      </c>
      <c r="B774">
        <v>774</v>
      </c>
      <c r="E774" t="str">
        <f t="shared" si="25"/>
        <v>INSERT INTO clientes (nombre_comercial, estatus, created_at, updated_at, id_admin, id_estrategia, logo) values ('OFICINAS MOVILES','1','2018-01-03 11:10:27','2018-01-03 11:10:27','1','1', 'cliente.png');</v>
      </c>
      <c r="F774" t="s">
        <v>10168</v>
      </c>
      <c r="W774" t="str">
        <f t="shared" si="24"/>
        <v/>
      </c>
      <c r="X774" t="s">
        <v>1150</v>
      </c>
      <c r="Y774" t="s">
        <v>1150</v>
      </c>
    </row>
    <row r="775" spans="1:25" x14ac:dyDescent="0.2">
      <c r="A775" t="s">
        <v>745</v>
      </c>
      <c r="B775">
        <v>775</v>
      </c>
      <c r="E775" t="str">
        <f t="shared" si="25"/>
        <v>INSERT INTO clientes (nombre_comercial, estatus, created_at, updated_at, id_admin, id_estrategia, logo) values ('OFICIUM','1','2018-01-03 11:10:27','2018-01-03 11:10:27','1','1', 'cliente.png');</v>
      </c>
      <c r="F775" t="s">
        <v>10169</v>
      </c>
      <c r="W775" t="str">
        <f t="shared" si="24"/>
        <v/>
      </c>
      <c r="X775" t="s">
        <v>1150</v>
      </c>
      <c r="Y775" t="s">
        <v>1150</v>
      </c>
    </row>
    <row r="776" spans="1:25" x14ac:dyDescent="0.2">
      <c r="A776" t="s">
        <v>7209</v>
      </c>
      <c r="B776">
        <v>776</v>
      </c>
      <c r="E776" t="str">
        <f t="shared" si="25"/>
        <v>INSERT INTO clientes (nombre_comercial, estatus, created_at, updated_at, id_admin, id_estrategia, logo) values ('OH! MAMA… TACOS Y SALSAS','1','2018-01-03 11:10:27','2018-01-03 11:10:27','1','1', 'cliente.png');</v>
      </c>
      <c r="F776" t="s">
        <v>10170</v>
      </c>
      <c r="W776" t="str">
        <f t="shared" si="24"/>
        <v/>
      </c>
      <c r="X776" t="s">
        <v>1150</v>
      </c>
      <c r="Y776" t="s">
        <v>1150</v>
      </c>
    </row>
    <row r="777" spans="1:25" x14ac:dyDescent="0.2">
      <c r="A777" t="s">
        <v>746</v>
      </c>
      <c r="B777">
        <v>777</v>
      </c>
      <c r="E777" t="str">
        <f t="shared" si="25"/>
        <v>INSERT INTO clientes (nombre_comercial, estatus, created_at, updated_at, id_admin, id_estrategia, logo) values ('OKASHI','1','2018-01-03 11:10:27','2018-01-03 11:10:27','1','1', 'cliente.png');</v>
      </c>
      <c r="F777" t="s">
        <v>10171</v>
      </c>
      <c r="W777" t="str">
        <f t="shared" si="24"/>
        <v/>
      </c>
      <c r="X777" t="s">
        <v>1150</v>
      </c>
      <c r="Y777" t="s">
        <v>1150</v>
      </c>
    </row>
    <row r="778" spans="1:25" x14ac:dyDescent="0.2">
      <c r="A778" t="s">
        <v>7210</v>
      </c>
      <c r="B778">
        <v>778</v>
      </c>
      <c r="E778" t="str">
        <f t="shared" si="25"/>
        <v>INSERT INTO clientes (nombre_comercial, estatus, created_at, updated_at, id_admin, id_estrategia, logo) values ('OLD DAY´S','1','2018-01-03 11:10:27','2018-01-03 11:10:27','1','1', 'cliente.png');</v>
      </c>
      <c r="F778" t="s">
        <v>10172</v>
      </c>
      <c r="W778" t="str">
        <f t="shared" si="24"/>
        <v/>
      </c>
      <c r="X778" t="s">
        <v>1150</v>
      </c>
      <c r="Y778" t="s">
        <v>1150</v>
      </c>
    </row>
    <row r="779" spans="1:25" x14ac:dyDescent="0.2">
      <c r="A779" t="s">
        <v>1648</v>
      </c>
      <c r="B779">
        <v>779</v>
      </c>
      <c r="E779" t="str">
        <f t="shared" si="25"/>
        <v>INSERT INTO clientes (nombre_comercial, estatus, created_at, updated_at, id_admin, id_estrategia, logo) values ('OLEA','1','2018-01-03 11:10:27','2018-01-03 11:10:27','1','1', 'cliente.png');</v>
      </c>
      <c r="F779" t="s">
        <v>10173</v>
      </c>
      <c r="W779" t="str">
        <f t="shared" si="24"/>
        <v/>
      </c>
      <c r="X779" t="s">
        <v>1150</v>
      </c>
      <c r="Y779" t="s">
        <v>1150</v>
      </c>
    </row>
    <row r="780" spans="1:25" x14ac:dyDescent="0.2">
      <c r="A780" t="s">
        <v>747</v>
      </c>
      <c r="B780">
        <v>780</v>
      </c>
      <c r="E780" t="str">
        <f t="shared" si="25"/>
        <v>INSERT INTO clientes (nombre_comercial, estatus, created_at, updated_at, id_admin, id_estrategia, logo) values ('OLIMPIA LIFE','1','2018-01-03 11:10:27','2018-01-03 11:10:27','1','1', 'cliente.png');</v>
      </c>
      <c r="F780" t="s">
        <v>10174</v>
      </c>
      <c r="W780" t="str">
        <f t="shared" si="24"/>
        <v/>
      </c>
      <c r="X780" t="s">
        <v>1150</v>
      </c>
      <c r="Y780" t="s">
        <v>1150</v>
      </c>
    </row>
    <row r="781" spans="1:25" x14ac:dyDescent="0.2">
      <c r="A781" t="s">
        <v>1581</v>
      </c>
      <c r="B781">
        <v>781</v>
      </c>
      <c r="E781" t="str">
        <f t="shared" si="25"/>
        <v>INSERT INTO clientes (nombre_comercial, estatus, created_at, updated_at, id_admin, id_estrategia, logo) values ('OLINKATUR','1','2018-01-03 11:10:27','2018-01-03 11:10:27','1','1', 'cliente.png');</v>
      </c>
      <c r="F781" t="s">
        <v>10175</v>
      </c>
      <c r="W781" t="str">
        <f t="shared" si="24"/>
        <v/>
      </c>
      <c r="X781" t="s">
        <v>1150</v>
      </c>
      <c r="Y781" t="s">
        <v>1150</v>
      </c>
    </row>
    <row r="782" spans="1:25" x14ac:dyDescent="0.2">
      <c r="A782" t="s">
        <v>748</v>
      </c>
      <c r="B782">
        <v>782</v>
      </c>
      <c r="E782" t="str">
        <f t="shared" si="25"/>
        <v>INSERT INTO clientes (nombre_comercial, estatus, created_at, updated_at, id_admin, id_estrategia, logo) values ('OLIUZAY','1','2018-01-03 11:10:27','2018-01-03 11:10:27','1','1', 'cliente.png');</v>
      </c>
      <c r="F782" t="s">
        <v>10176</v>
      </c>
      <c r="W782" t="str">
        <f t="shared" si="24"/>
        <v/>
      </c>
      <c r="X782" t="s">
        <v>1150</v>
      </c>
      <c r="Y782" t="s">
        <v>1150</v>
      </c>
    </row>
    <row r="783" spans="1:25" x14ac:dyDescent="0.2">
      <c r="A783" t="s">
        <v>750</v>
      </c>
      <c r="B783">
        <v>783</v>
      </c>
      <c r="E783" t="str">
        <f t="shared" si="25"/>
        <v>INSERT INTO clientes (nombre_comercial, estatus, created_at, updated_at, id_admin, id_estrategia, logo) values ('ONNA','1','2018-01-03 11:10:27','2018-01-03 11:10:27','1','1', 'cliente.png');</v>
      </c>
      <c r="F783" t="s">
        <v>10177</v>
      </c>
      <c r="W783" t="str">
        <f t="shared" si="24"/>
        <v/>
      </c>
      <c r="X783" t="s">
        <v>1150</v>
      </c>
      <c r="Y783" t="s">
        <v>1150</v>
      </c>
    </row>
    <row r="784" spans="1:25" x14ac:dyDescent="0.2">
      <c r="A784" t="s">
        <v>751</v>
      </c>
      <c r="B784">
        <v>784</v>
      </c>
      <c r="E784" t="str">
        <f t="shared" si="25"/>
        <v>INSERT INTO clientes (nombre_comercial, estatus, created_at, updated_at, id_admin, id_estrategia, logo) values ('OPTICA D´MARCO','1','2018-01-03 11:10:27','2018-01-03 11:10:27','1','1', 'cliente.png');</v>
      </c>
      <c r="F784" t="s">
        <v>10178</v>
      </c>
      <c r="W784" t="str">
        <f t="shared" si="24"/>
        <v/>
      </c>
      <c r="X784" t="s">
        <v>1150</v>
      </c>
      <c r="Y784" t="s">
        <v>1150</v>
      </c>
    </row>
    <row r="785" spans="1:25" x14ac:dyDescent="0.2">
      <c r="A785" t="s">
        <v>752</v>
      </c>
      <c r="B785">
        <v>785</v>
      </c>
      <c r="E785" t="str">
        <f t="shared" si="25"/>
        <v>INSERT INTO clientes (nombre_comercial, estatus, created_at, updated_at, id_admin, id_estrategia, logo) values ('OPTICA HOSPITAL DE ANTEOJOS','1','2018-01-03 11:10:27','2018-01-03 11:10:27','1','1', 'cliente.png');</v>
      </c>
      <c r="F785" t="s">
        <v>10179</v>
      </c>
      <c r="W785" t="str">
        <f t="shared" si="24"/>
        <v/>
      </c>
      <c r="X785" t="s">
        <v>1150</v>
      </c>
      <c r="Y785" t="s">
        <v>1150</v>
      </c>
    </row>
    <row r="786" spans="1:25" x14ac:dyDescent="0.2">
      <c r="A786" t="s">
        <v>753</v>
      </c>
      <c r="B786">
        <v>786</v>
      </c>
      <c r="E786" t="str">
        <f t="shared" si="25"/>
        <v>INSERT INTO clientes (nombre_comercial, estatus, created_at, updated_at, id_admin, id_estrategia, logo) values ('OPTICA IRIS','1','2018-01-03 11:10:27','2018-01-03 11:10:27','1','1', 'cliente.png');</v>
      </c>
      <c r="F786" t="s">
        <v>10180</v>
      </c>
      <c r="W786" t="str">
        <f t="shared" si="24"/>
        <v/>
      </c>
      <c r="X786" t="s">
        <v>1150</v>
      </c>
      <c r="Y786" t="s">
        <v>1150</v>
      </c>
    </row>
    <row r="787" spans="1:25" x14ac:dyDescent="0.2">
      <c r="A787" t="s">
        <v>754</v>
      </c>
      <c r="B787">
        <v>787</v>
      </c>
      <c r="E787" t="str">
        <f t="shared" si="25"/>
        <v>INSERT INTO clientes (nombre_comercial, estatus, created_at, updated_at, id_admin, id_estrategia, logo) values ('OPTICAS CRIZAL PLUS','1','2018-01-03 11:10:27','2018-01-03 11:10:27','1','1', 'cliente.png');</v>
      </c>
      <c r="F787" t="s">
        <v>10181</v>
      </c>
      <c r="W787" t="str">
        <f t="shared" si="24"/>
        <v/>
      </c>
      <c r="X787" t="s">
        <v>1150</v>
      </c>
      <c r="Y787" t="s">
        <v>1150</v>
      </c>
    </row>
    <row r="788" spans="1:25" x14ac:dyDescent="0.2">
      <c r="A788" t="s">
        <v>755</v>
      </c>
      <c r="B788">
        <v>788</v>
      </c>
      <c r="E788" t="str">
        <f t="shared" si="25"/>
        <v>INSERT INTO clientes (nombre_comercial, estatus, created_at, updated_at, id_admin, id_estrategia, logo) values ('OPTICAS LEO','1','2018-01-03 11:10:27','2018-01-03 11:10:27','1','1', 'cliente.png');</v>
      </c>
      <c r="F788" t="s">
        <v>10182</v>
      </c>
      <c r="W788" t="str">
        <f t="shared" si="24"/>
        <v/>
      </c>
      <c r="X788" t="s">
        <v>1150</v>
      </c>
      <c r="Y788" t="s">
        <v>1150</v>
      </c>
    </row>
    <row r="789" spans="1:25" x14ac:dyDescent="0.2">
      <c r="A789" t="s">
        <v>756</v>
      </c>
      <c r="B789">
        <v>789</v>
      </c>
      <c r="E789" t="str">
        <f t="shared" si="25"/>
        <v>INSERT INTO clientes (nombre_comercial, estatus, created_at, updated_at, id_admin, id_estrategia, logo) values ('OPTICAS PASOS','1','2018-01-03 11:10:27','2018-01-03 11:10:27','1','1', 'cliente.png');</v>
      </c>
      <c r="F789" t="s">
        <v>10183</v>
      </c>
      <c r="W789" t="str">
        <f t="shared" si="24"/>
        <v/>
      </c>
      <c r="X789" t="s">
        <v>1150</v>
      </c>
      <c r="Y789" t="s">
        <v>1150</v>
      </c>
    </row>
    <row r="790" spans="1:25" x14ac:dyDescent="0.2">
      <c r="A790" t="s">
        <v>757</v>
      </c>
      <c r="B790">
        <v>790</v>
      </c>
      <c r="E790" t="str">
        <f t="shared" si="25"/>
        <v>INSERT INTO clientes (nombre_comercial, estatus, created_at, updated_at, id_admin, id_estrategia, logo) values ('OPTILENTES','1','2018-01-03 11:10:27','2018-01-03 11:10:27','1','1', 'cliente.png');</v>
      </c>
      <c r="F790" t="s">
        <v>10184</v>
      </c>
      <c r="W790" t="str">
        <f t="shared" si="24"/>
        <v/>
      </c>
      <c r="X790" t="s">
        <v>1150</v>
      </c>
      <c r="Y790" t="s">
        <v>1150</v>
      </c>
    </row>
    <row r="791" spans="1:25" x14ac:dyDescent="0.2">
      <c r="A791" t="s">
        <v>758</v>
      </c>
      <c r="B791">
        <v>791</v>
      </c>
      <c r="E791" t="str">
        <f t="shared" si="25"/>
        <v>INSERT INTO clientes (nombre_comercial, estatus, created_at, updated_at, id_admin, id_estrategia, logo) values ('OR CONSTRUCTORA E INMOBILIARIA','1','2018-01-03 11:10:27','2018-01-03 11:10:27','1','1', 'cliente.png');</v>
      </c>
      <c r="F791" t="s">
        <v>10185</v>
      </c>
      <c r="W791" t="str">
        <f t="shared" si="24"/>
        <v/>
      </c>
      <c r="X791" t="s">
        <v>1150</v>
      </c>
      <c r="Y791" t="s">
        <v>1150</v>
      </c>
    </row>
    <row r="792" spans="1:25" x14ac:dyDescent="0.2">
      <c r="A792" t="s">
        <v>759</v>
      </c>
      <c r="B792">
        <v>792</v>
      </c>
      <c r="E792" t="str">
        <f t="shared" si="25"/>
        <v>INSERT INTO clientes (nombre_comercial, estatus, created_at, updated_at, id_admin, id_estrategia, logo) values ('ORBELUX','1','2018-01-03 11:10:27','2018-01-03 11:10:27','1','1', 'cliente.png');</v>
      </c>
      <c r="F792" t="s">
        <v>10186</v>
      </c>
      <c r="W792" t="str">
        <f t="shared" si="24"/>
        <v/>
      </c>
      <c r="X792" t="s">
        <v>1150</v>
      </c>
      <c r="Y792" t="s">
        <v>1150</v>
      </c>
    </row>
    <row r="793" spans="1:25" x14ac:dyDescent="0.2">
      <c r="A793" t="s">
        <v>760</v>
      </c>
      <c r="B793">
        <v>793</v>
      </c>
      <c r="E793" t="str">
        <f t="shared" si="25"/>
        <v>INSERT INTO clientes (nombre_comercial, estatus, created_at, updated_at, id_admin, id_estrategia, logo) values ('ORE ACEITE DE OREGANO','1','2018-01-03 11:10:27','2018-01-03 11:10:27','1','1', 'cliente.png');</v>
      </c>
      <c r="F793" t="s">
        <v>10187</v>
      </c>
      <c r="W793" t="str">
        <f t="shared" si="24"/>
        <v/>
      </c>
      <c r="X793" t="s">
        <v>1150</v>
      </c>
      <c r="Y793" t="s">
        <v>1150</v>
      </c>
    </row>
    <row r="794" spans="1:25" x14ac:dyDescent="0.2">
      <c r="A794" t="s">
        <v>761</v>
      </c>
      <c r="B794">
        <v>794</v>
      </c>
      <c r="E794" t="str">
        <f t="shared" si="25"/>
        <v>INSERT INTO clientes (nombre_comercial, estatus, created_at, updated_at, id_admin, id_estrategia, logo) values ('OREBELUX','1','2018-01-03 11:10:27','2018-01-03 11:10:27','1','1', 'cliente.png');</v>
      </c>
      <c r="F794" t="s">
        <v>10188</v>
      </c>
      <c r="W794" t="str">
        <f t="shared" si="24"/>
        <v/>
      </c>
      <c r="X794" t="s">
        <v>1150</v>
      </c>
      <c r="Y794" t="s">
        <v>1150</v>
      </c>
    </row>
    <row r="795" spans="1:25" x14ac:dyDescent="0.2">
      <c r="A795" t="s">
        <v>762</v>
      </c>
      <c r="B795">
        <v>795</v>
      </c>
      <c r="E795" t="str">
        <f t="shared" si="25"/>
        <v>INSERT INTO clientes (nombre_comercial, estatus, created_at, updated_at, id_admin, id_estrategia, logo) values ('ORPINEL ELECTRONICS','1','2018-01-03 11:10:27','2018-01-03 11:10:27','1','1', 'cliente.png');</v>
      </c>
      <c r="F795" t="s">
        <v>10189</v>
      </c>
      <c r="W795" t="str">
        <f t="shared" si="24"/>
        <v/>
      </c>
      <c r="X795" t="s">
        <v>1150</v>
      </c>
      <c r="Y795" t="s">
        <v>1150</v>
      </c>
    </row>
    <row r="796" spans="1:25" x14ac:dyDescent="0.2">
      <c r="A796" t="s">
        <v>7211</v>
      </c>
      <c r="B796">
        <v>796</v>
      </c>
      <c r="E796" t="str">
        <f t="shared" si="25"/>
        <v>INSERT INTO clientes (nombre_comercial, estatus, created_at, updated_at, id_admin, id_estrategia, logo) values ('ORSINI´S PIZZERIA','1','2018-01-03 11:10:27','2018-01-03 11:10:27','1','1', 'cliente.png');</v>
      </c>
      <c r="F796" t="s">
        <v>10190</v>
      </c>
      <c r="W796" t="str">
        <f t="shared" si="24"/>
        <v/>
      </c>
      <c r="X796" t="s">
        <v>1150</v>
      </c>
      <c r="Y796" t="s">
        <v>1150</v>
      </c>
    </row>
    <row r="797" spans="1:25" x14ac:dyDescent="0.2">
      <c r="A797" t="s">
        <v>763</v>
      </c>
      <c r="B797">
        <v>797</v>
      </c>
      <c r="E797" t="str">
        <f t="shared" si="25"/>
        <v>INSERT INTO clientes (nombre_comercial, estatus, created_at, updated_at, id_admin, id_estrategia, logo) values ('ORTHOPAIN','1','2018-01-03 11:10:27','2018-01-03 11:10:27','1','1', 'cliente.png');</v>
      </c>
      <c r="F797" t="s">
        <v>10191</v>
      </c>
      <c r="W797" t="str">
        <f t="shared" si="24"/>
        <v/>
      </c>
      <c r="X797" t="s">
        <v>1150</v>
      </c>
      <c r="Y797" t="s">
        <v>1150</v>
      </c>
    </row>
    <row r="798" spans="1:25" x14ac:dyDescent="0.2">
      <c r="A798" t="s">
        <v>764</v>
      </c>
      <c r="B798">
        <v>798</v>
      </c>
      <c r="E798" t="str">
        <f t="shared" si="25"/>
        <v>INSERT INTO clientes (nombre_comercial, estatus, created_at, updated_at, id_admin, id_estrategia, logo) values ('ORTODONCIA ACELERADA','1','2018-01-03 11:10:27','2018-01-03 11:10:27','1','1', 'cliente.png');</v>
      </c>
      <c r="F798" t="s">
        <v>10192</v>
      </c>
      <c r="W798" t="str">
        <f t="shared" si="24"/>
        <v/>
      </c>
      <c r="X798" t="s">
        <v>1150</v>
      </c>
      <c r="Y798" t="s">
        <v>1150</v>
      </c>
    </row>
    <row r="799" spans="1:25" x14ac:dyDescent="0.2">
      <c r="A799" t="s">
        <v>767</v>
      </c>
      <c r="B799">
        <v>799</v>
      </c>
      <c r="E799" t="str">
        <f t="shared" si="25"/>
        <v>INSERT INTO clientes (nombre_comercial, estatus, created_at, updated_at, id_admin, id_estrategia, logo) values ('OSCAR CUEVAS','1','2018-01-03 11:10:27','2018-01-03 11:10:27','1','1', 'cliente.png');</v>
      </c>
      <c r="F799" t="s">
        <v>10193</v>
      </c>
      <c r="W799" t="str">
        <f t="shared" si="24"/>
        <v/>
      </c>
      <c r="X799" t="s">
        <v>1150</v>
      </c>
      <c r="Y799" t="s">
        <v>1150</v>
      </c>
    </row>
    <row r="800" spans="1:25" x14ac:dyDescent="0.2">
      <c r="A800" t="s">
        <v>769</v>
      </c>
      <c r="B800">
        <v>800</v>
      </c>
      <c r="E800" t="str">
        <f t="shared" si="25"/>
        <v>INSERT INTO clientes (nombre_comercial, estatus, created_at, updated_at, id_admin, id_estrategia, logo) values ('OSCARCEL','1','2018-01-03 11:10:27','2018-01-03 11:10:27','1','1', 'cliente.png');</v>
      </c>
      <c r="F800" t="s">
        <v>10194</v>
      </c>
      <c r="W800" t="str">
        <f t="shared" si="24"/>
        <v/>
      </c>
      <c r="X800" t="s">
        <v>1150</v>
      </c>
      <c r="Y800" t="s">
        <v>1150</v>
      </c>
    </row>
    <row r="801" spans="1:25" x14ac:dyDescent="0.2">
      <c r="A801" t="s">
        <v>770</v>
      </c>
      <c r="B801">
        <v>801</v>
      </c>
      <c r="E801" t="str">
        <f t="shared" si="25"/>
        <v>INSERT INTO clientes (nombre_comercial, estatus, created_at, updated_at, id_admin, id_estrategia, logo) values ('OSTIONERIA EL BARCO ELLAS','1','2018-01-03 11:10:27','2018-01-03 11:10:27','1','1', 'cliente.png');</v>
      </c>
      <c r="F801" t="s">
        <v>10195</v>
      </c>
      <c r="W801" t="str">
        <f t="shared" si="24"/>
        <v/>
      </c>
      <c r="X801" t="s">
        <v>1150</v>
      </c>
      <c r="Y801" t="s">
        <v>1150</v>
      </c>
    </row>
    <row r="802" spans="1:25" x14ac:dyDescent="0.2">
      <c r="A802" t="s">
        <v>771</v>
      </c>
      <c r="B802">
        <v>802</v>
      </c>
      <c r="E802" t="str">
        <f t="shared" si="25"/>
        <v>INSERT INTO clientes (nombre_comercial, estatus, created_at, updated_at, id_admin, id_estrategia, logo) values ('OTORPEDICOS SHADAY','1','2018-01-03 11:10:27','2018-01-03 11:10:27','1','1', 'cliente.png');</v>
      </c>
      <c r="F802" t="s">
        <v>10196</v>
      </c>
      <c r="W802" t="str">
        <f t="shared" si="24"/>
        <v/>
      </c>
      <c r="X802" t="s">
        <v>1150</v>
      </c>
      <c r="Y802" t="s">
        <v>1150</v>
      </c>
    </row>
    <row r="803" spans="1:25" x14ac:dyDescent="0.2">
      <c r="A803" t="s">
        <v>772</v>
      </c>
      <c r="B803">
        <v>803</v>
      </c>
      <c r="E803" t="str">
        <f t="shared" si="25"/>
        <v>INSERT INTO clientes (nombre_comercial, estatus, created_at, updated_at, id_admin, id_estrategia, logo) values ('P. RADIADORES BARRERA','1','2018-01-03 11:10:27','2018-01-03 11:10:27','1','1', 'cliente.png');</v>
      </c>
      <c r="F803" t="s">
        <v>10197</v>
      </c>
      <c r="W803" t="str">
        <f t="shared" si="24"/>
        <v/>
      </c>
      <c r="X803" t="s">
        <v>1150</v>
      </c>
      <c r="Y803" t="s">
        <v>1150</v>
      </c>
    </row>
    <row r="804" spans="1:25" x14ac:dyDescent="0.2">
      <c r="A804" t="s">
        <v>773</v>
      </c>
      <c r="B804">
        <v>804</v>
      </c>
      <c r="E804" t="str">
        <f t="shared" si="25"/>
        <v>INSERT INTO clientes (nombre_comercial, estatus, created_at, updated_at, id_admin, id_estrategia, logo) values ('PADSA','1','2018-01-03 11:10:27','2018-01-03 11:10:27','1','1', 'cliente.png');</v>
      </c>
      <c r="F804" t="s">
        <v>10198</v>
      </c>
      <c r="W804" t="str">
        <f t="shared" si="24"/>
        <v/>
      </c>
      <c r="X804" t="s">
        <v>1150</v>
      </c>
      <c r="Y804" t="s">
        <v>1150</v>
      </c>
    </row>
    <row r="805" spans="1:25" x14ac:dyDescent="0.2">
      <c r="A805" t="s">
        <v>774</v>
      </c>
      <c r="B805">
        <v>805</v>
      </c>
      <c r="E805" t="str">
        <f t="shared" si="25"/>
        <v>INSERT INTO clientes (nombre_comercial, estatus, created_at, updated_at, id_admin, id_estrategia, logo) values ('PALEO BLACK WATER','1','2018-01-03 11:10:27','2018-01-03 11:10:27','1','1', 'cliente.png');</v>
      </c>
      <c r="F805" t="s">
        <v>10199</v>
      </c>
      <c r="W805" t="str">
        <f t="shared" si="24"/>
        <v/>
      </c>
      <c r="X805" t="s">
        <v>1150</v>
      </c>
      <c r="Y805" t="s">
        <v>1150</v>
      </c>
    </row>
    <row r="806" spans="1:25" x14ac:dyDescent="0.2">
      <c r="A806" t="s">
        <v>775</v>
      </c>
      <c r="B806">
        <v>806</v>
      </c>
      <c r="E806" t="str">
        <f t="shared" si="25"/>
        <v>INSERT INTO clientes (nombre_comercial, estatus, created_at, updated_at, id_admin, id_estrategia, logo) values ('PALERMO CONSTRUCCIONES','1','2018-01-03 11:10:27','2018-01-03 11:10:27','1','1', 'cliente.png');</v>
      </c>
      <c r="F806" t="s">
        <v>10200</v>
      </c>
      <c r="W806" t="str">
        <f t="shared" si="24"/>
        <v/>
      </c>
      <c r="X806" t="s">
        <v>1150</v>
      </c>
      <c r="Y806" t="s">
        <v>1150</v>
      </c>
    </row>
    <row r="807" spans="1:25" x14ac:dyDescent="0.2">
      <c r="A807" t="s">
        <v>776</v>
      </c>
      <c r="B807">
        <v>807</v>
      </c>
      <c r="E807" t="str">
        <f t="shared" si="25"/>
        <v>INSERT INTO clientes (nombre_comercial, estatus, created_at, updated_at, id_admin, id_estrategia, logo) values ('PALOMINO RECTIFICACIONES','1','2018-01-03 11:10:27','2018-01-03 11:10:27','1','1', 'cliente.png');</v>
      </c>
      <c r="F807" t="s">
        <v>10201</v>
      </c>
      <c r="W807" t="str">
        <f t="shared" si="24"/>
        <v/>
      </c>
      <c r="X807" t="s">
        <v>1150</v>
      </c>
      <c r="Y807" t="s">
        <v>1150</v>
      </c>
    </row>
    <row r="808" spans="1:25" x14ac:dyDescent="0.2">
      <c r="A808" t="s">
        <v>777</v>
      </c>
      <c r="B808">
        <v>808</v>
      </c>
      <c r="E808" t="str">
        <f t="shared" si="25"/>
        <v>INSERT INTO clientes (nombre_comercial, estatus, created_at, updated_at, id_admin, id_estrategia, logo) values ('PAMPAS DO SUL','1','2018-01-03 11:10:27','2018-01-03 11:10:27','1','1', 'cliente.png');</v>
      </c>
      <c r="F808" t="s">
        <v>10202</v>
      </c>
      <c r="W808" t="str">
        <f t="shared" si="24"/>
        <v/>
      </c>
      <c r="X808" t="s">
        <v>1150</v>
      </c>
      <c r="Y808" t="s">
        <v>1150</v>
      </c>
    </row>
    <row r="809" spans="1:25" x14ac:dyDescent="0.2">
      <c r="A809" t="s">
        <v>778</v>
      </c>
      <c r="B809">
        <v>809</v>
      </c>
      <c r="E809" t="str">
        <f t="shared" si="25"/>
        <v>INSERT INTO clientes (nombre_comercial, estatus, created_at, updated_at, id_admin, id_estrategia, logo) values ('PANADERIA BLE','1','2018-01-03 11:10:27','2018-01-03 11:10:27','1','1', 'cliente.png');</v>
      </c>
      <c r="F809" t="s">
        <v>10203</v>
      </c>
      <c r="W809" t="str">
        <f t="shared" si="24"/>
        <v/>
      </c>
      <c r="X809" t="s">
        <v>1150</v>
      </c>
      <c r="Y809" t="s">
        <v>1150</v>
      </c>
    </row>
    <row r="810" spans="1:25" x14ac:dyDescent="0.2">
      <c r="A810" t="s">
        <v>779</v>
      </c>
      <c r="B810">
        <v>810</v>
      </c>
      <c r="E810" t="str">
        <f t="shared" si="25"/>
        <v>INSERT INTO clientes (nombre_comercial, estatus, created_at, updated_at, id_admin, id_estrategia, logo) values ('PANADERIA EL QUIJOTE DELIS','1','2018-01-03 11:10:27','2018-01-03 11:10:27','1','1', 'cliente.png');</v>
      </c>
      <c r="F810" t="s">
        <v>10204</v>
      </c>
      <c r="W810" t="str">
        <f t="shared" si="24"/>
        <v/>
      </c>
      <c r="X810" t="s">
        <v>1150</v>
      </c>
      <c r="Y810" t="s">
        <v>1150</v>
      </c>
    </row>
    <row r="811" spans="1:25" x14ac:dyDescent="0.2">
      <c r="A811" t="s">
        <v>780</v>
      </c>
      <c r="B811">
        <v>811</v>
      </c>
      <c r="E811" t="str">
        <f t="shared" si="25"/>
        <v>INSERT INTO clientes (nombre_comercial, estatus, created_at, updated_at, id_admin, id_estrategia, logo) values ('PANADERIA LA HOLANDESA','1','2018-01-03 11:10:27','2018-01-03 11:10:27','1','1', 'cliente.png');</v>
      </c>
      <c r="F811" t="s">
        <v>10205</v>
      </c>
      <c r="W811" t="str">
        <f t="shared" si="24"/>
        <v/>
      </c>
      <c r="X811" t="s">
        <v>1150</v>
      </c>
      <c r="Y811" t="s">
        <v>1150</v>
      </c>
    </row>
    <row r="812" spans="1:25" x14ac:dyDescent="0.2">
      <c r="A812" t="s">
        <v>781</v>
      </c>
      <c r="B812">
        <v>812</v>
      </c>
      <c r="E812" t="str">
        <f t="shared" si="25"/>
        <v>INSERT INTO clientes (nombre_comercial, estatus, created_at, updated_at, id_admin, id_estrategia, logo) values ('PANCAKE PARADISE','1','2018-01-03 11:10:27','2018-01-03 11:10:27','1','1', 'cliente.png');</v>
      </c>
      <c r="F812" t="s">
        <v>10206</v>
      </c>
      <c r="W812" t="str">
        <f t="shared" si="24"/>
        <v/>
      </c>
      <c r="X812" t="s">
        <v>1150</v>
      </c>
      <c r="Y812" t="s">
        <v>1150</v>
      </c>
    </row>
    <row r="813" spans="1:25" x14ac:dyDescent="0.2">
      <c r="A813" t="s">
        <v>1144</v>
      </c>
      <c r="B813">
        <v>813</v>
      </c>
      <c r="E813" t="str">
        <f t="shared" si="25"/>
        <v>INSERT INTO clientes (nombre_comercial, estatus, created_at, updated_at, id_admin, id_estrategia, logo) values ('PANCHO´S BIRRIA','1','2018-01-03 11:10:27','2018-01-03 11:10:27','1','1', 'cliente.png');</v>
      </c>
      <c r="F813" t="s">
        <v>10207</v>
      </c>
      <c r="W813" t="str">
        <f t="shared" si="24"/>
        <v/>
      </c>
      <c r="X813" t="s">
        <v>1150</v>
      </c>
      <c r="Y813" t="s">
        <v>1150</v>
      </c>
    </row>
    <row r="814" spans="1:25" x14ac:dyDescent="0.2">
      <c r="A814" t="s">
        <v>784</v>
      </c>
      <c r="B814">
        <v>814</v>
      </c>
      <c r="E814" t="str">
        <f t="shared" si="25"/>
        <v>INSERT INTO clientes (nombre_comercial, estatus, created_at, updated_at, id_admin, id_estrategia, logo) values ('PAPAS &amp; MAS HH','1','2018-01-03 11:10:27','2018-01-03 11:10:27','1','1', 'cliente.png');</v>
      </c>
      <c r="F814" t="s">
        <v>10208</v>
      </c>
      <c r="W814" t="str">
        <f t="shared" si="24"/>
        <v/>
      </c>
      <c r="X814" t="s">
        <v>1150</v>
      </c>
      <c r="Y814" t="s">
        <v>1150</v>
      </c>
    </row>
    <row r="815" spans="1:25" x14ac:dyDescent="0.2">
      <c r="A815" t="s">
        <v>785</v>
      </c>
      <c r="B815">
        <v>815</v>
      </c>
      <c r="E815" t="str">
        <f t="shared" si="25"/>
        <v>INSERT INTO clientes (nombre_comercial, estatus, created_at, updated_at, id_admin, id_estrategia, logo) values ('PAPAS DEL JOVEN','1','2018-01-03 11:10:27','2018-01-03 11:10:27','1','1', 'cliente.png');</v>
      </c>
      <c r="F815" t="s">
        <v>10209</v>
      </c>
      <c r="W815" t="str">
        <f t="shared" si="24"/>
        <v/>
      </c>
      <c r="X815" t="s">
        <v>1150</v>
      </c>
      <c r="Y815" t="s">
        <v>1150</v>
      </c>
    </row>
    <row r="816" spans="1:25" x14ac:dyDescent="0.2">
      <c r="A816" t="s">
        <v>1608</v>
      </c>
      <c r="B816">
        <v>816</v>
      </c>
      <c r="E816" t="str">
        <f t="shared" si="25"/>
        <v>INSERT INTO clientes (nombre_comercial, estatus, created_at, updated_at, id_admin, id_estrategia, logo) values ('PAPAS Y MAS HH','1','2018-01-03 11:10:27','2018-01-03 11:10:27','1','1', 'cliente.png');</v>
      </c>
      <c r="F816" t="s">
        <v>10210</v>
      </c>
      <c r="W816" t="str">
        <f t="shared" si="24"/>
        <v/>
      </c>
      <c r="X816" t="s">
        <v>1150</v>
      </c>
      <c r="Y816" t="s">
        <v>1150</v>
      </c>
    </row>
    <row r="817" spans="1:25" x14ac:dyDescent="0.2">
      <c r="A817" t="s">
        <v>1637</v>
      </c>
      <c r="B817">
        <v>817</v>
      </c>
      <c r="E817" t="str">
        <f t="shared" si="25"/>
        <v>INSERT INTO clientes (nombre_comercial, estatus, created_at, updated_at, id_admin, id_estrategia, logo) values ('PAPELERAMA','1','2018-01-03 11:10:27','2018-01-03 11:10:27','1','1', 'cliente.png');</v>
      </c>
      <c r="F817" t="s">
        <v>10211</v>
      </c>
      <c r="W817" t="str">
        <f t="shared" si="24"/>
        <v/>
      </c>
      <c r="X817" t="s">
        <v>1150</v>
      </c>
      <c r="Y817" t="s">
        <v>1150</v>
      </c>
    </row>
    <row r="818" spans="1:25" x14ac:dyDescent="0.2">
      <c r="A818" t="s">
        <v>786</v>
      </c>
      <c r="B818">
        <v>818</v>
      </c>
      <c r="E818" t="str">
        <f t="shared" si="25"/>
        <v>INSERT INTO clientes (nombre_comercial, estatus, created_at, updated_at, id_admin, id_estrategia, logo) values ('PAPELERÍA LEOCAR','1','2018-01-03 11:10:27','2018-01-03 11:10:27','1','1', 'cliente.png');</v>
      </c>
      <c r="F818" t="s">
        <v>10212</v>
      </c>
      <c r="W818" t="str">
        <f t="shared" si="24"/>
        <v/>
      </c>
      <c r="X818" t="s">
        <v>1150</v>
      </c>
      <c r="Y818" t="s">
        <v>1150</v>
      </c>
    </row>
    <row r="819" spans="1:25" x14ac:dyDescent="0.2">
      <c r="A819" t="s">
        <v>787</v>
      </c>
      <c r="B819">
        <v>819</v>
      </c>
      <c r="E819" t="str">
        <f t="shared" si="25"/>
        <v>INSERT INTO clientes (nombre_comercial, estatus, created_at, updated_at, id_admin, id_estrategia, logo) values ('PARA VIVIR CON SENTIDO PLENA SALUD','1','2018-01-03 11:10:27','2018-01-03 11:10:27','1','1', 'cliente.png');</v>
      </c>
      <c r="F819" t="s">
        <v>10213</v>
      </c>
      <c r="W819" t="str">
        <f t="shared" si="24"/>
        <v/>
      </c>
      <c r="X819" t="s">
        <v>1150</v>
      </c>
      <c r="Y819" t="s">
        <v>1150</v>
      </c>
    </row>
    <row r="820" spans="1:25" x14ac:dyDescent="0.2">
      <c r="A820" t="s">
        <v>788</v>
      </c>
      <c r="B820">
        <v>820</v>
      </c>
      <c r="E820" t="str">
        <f t="shared" si="25"/>
        <v>INSERT INTO clientes (nombre_comercial, estatus, created_at, updated_at, id_admin, id_estrategia, logo) values ('PARAFERNALIA','1','2018-01-03 11:10:27','2018-01-03 11:10:27','1','1', 'cliente.png');</v>
      </c>
      <c r="F820" t="s">
        <v>10214</v>
      </c>
      <c r="W820" t="str">
        <f t="shared" si="24"/>
        <v/>
      </c>
      <c r="X820" t="s">
        <v>1150</v>
      </c>
      <c r="Y820" t="s">
        <v>1150</v>
      </c>
    </row>
    <row r="821" spans="1:25" x14ac:dyDescent="0.2">
      <c r="A821" t="s">
        <v>789</v>
      </c>
      <c r="B821">
        <v>821</v>
      </c>
      <c r="E821" t="str">
        <f t="shared" si="25"/>
        <v>INSERT INTO clientes (nombre_comercial, estatus, created_at, updated_at, id_admin, id_estrategia, logo) values ('PASA FORD','1','2018-01-03 11:10:27','2018-01-03 11:10:27','1','1', 'cliente.png');</v>
      </c>
      <c r="F821" t="s">
        <v>10215</v>
      </c>
      <c r="W821" t="str">
        <f t="shared" si="24"/>
        <v/>
      </c>
      <c r="X821" t="s">
        <v>1150</v>
      </c>
      <c r="Y821" t="s">
        <v>1150</v>
      </c>
    </row>
    <row r="822" spans="1:25" x14ac:dyDescent="0.2">
      <c r="A822" t="s">
        <v>790</v>
      </c>
      <c r="B822">
        <v>822</v>
      </c>
      <c r="E822" t="str">
        <f t="shared" si="25"/>
        <v>INSERT INTO clientes (nombre_comercial, estatus, created_at, updated_at, id_admin, id_estrategia, logo) values ('PASTEL PASTEL ATELIER DE REPOSTERIA','1','2018-01-03 11:10:27','2018-01-03 11:10:27','1','1', 'cliente.png');</v>
      </c>
      <c r="F822" t="s">
        <v>10216</v>
      </c>
      <c r="W822" t="str">
        <f t="shared" si="24"/>
        <v/>
      </c>
      <c r="X822" t="s">
        <v>1150</v>
      </c>
      <c r="Y822" t="s">
        <v>1150</v>
      </c>
    </row>
    <row r="823" spans="1:25" x14ac:dyDescent="0.2">
      <c r="A823" t="s">
        <v>791</v>
      </c>
      <c r="B823">
        <v>823</v>
      </c>
      <c r="E823" t="str">
        <f t="shared" si="25"/>
        <v>INSERT INTO clientes (nombre_comercial, estatus, created_at, updated_at, id_admin, id_estrategia, logo) values ('PASTELERIA DE LOS POBRES','1','2018-01-03 11:10:27','2018-01-03 11:10:27','1','1', 'cliente.png');</v>
      </c>
      <c r="F823" t="s">
        <v>10217</v>
      </c>
      <c r="W823" t="str">
        <f t="shared" si="24"/>
        <v/>
      </c>
      <c r="X823" t="s">
        <v>1150</v>
      </c>
      <c r="Y823" t="s">
        <v>1150</v>
      </c>
    </row>
    <row r="824" spans="1:25" x14ac:dyDescent="0.2">
      <c r="A824" t="s">
        <v>792</v>
      </c>
      <c r="B824">
        <v>824</v>
      </c>
      <c r="E824" t="str">
        <f t="shared" si="25"/>
        <v>INSERT INTO clientes (nombre_comercial, estatus, created_at, updated_at, id_admin, id_estrategia, logo) values ('PASTELERIA EL CISNE DESDE 1998','1','2018-01-03 11:10:27','2018-01-03 11:10:27','1','1', 'cliente.png');</v>
      </c>
      <c r="F824" t="s">
        <v>10218</v>
      </c>
      <c r="W824" t="str">
        <f t="shared" si="24"/>
        <v/>
      </c>
      <c r="X824" t="s">
        <v>1150</v>
      </c>
      <c r="Y824" t="s">
        <v>1150</v>
      </c>
    </row>
    <row r="825" spans="1:25" x14ac:dyDescent="0.2">
      <c r="A825" t="s">
        <v>793</v>
      </c>
      <c r="B825">
        <v>825</v>
      </c>
      <c r="E825" t="str">
        <f t="shared" si="25"/>
        <v>INSERT INTO clientes (nombre_comercial, estatus, created_at, updated_at, id_admin, id_estrategia, logo) values ('PASTELOPOLIS','1','2018-01-03 11:10:27','2018-01-03 11:10:27','1','1', 'cliente.png');</v>
      </c>
      <c r="F825" t="s">
        <v>10219</v>
      </c>
      <c r="W825" t="str">
        <f t="shared" si="24"/>
        <v/>
      </c>
      <c r="X825" t="s">
        <v>1150</v>
      </c>
      <c r="Y825" t="s">
        <v>1150</v>
      </c>
    </row>
    <row r="826" spans="1:25" x14ac:dyDescent="0.2">
      <c r="A826" t="s">
        <v>6751</v>
      </c>
      <c r="B826">
        <v>826</v>
      </c>
      <c r="E826" t="str">
        <f t="shared" si="25"/>
        <v>INSERT INTO clientes (nombre_comercial, estatus, created_at, updated_at, id_admin, id_estrategia, logo) values ('PATENTE DEFENSA TRASERA','1','2018-01-03 11:10:27','2018-01-03 11:10:27','1','1', 'cliente.png');</v>
      </c>
      <c r="F826" t="s">
        <v>10220</v>
      </c>
      <c r="W826" t="str">
        <f t="shared" si="24"/>
        <v/>
      </c>
      <c r="X826" t="s">
        <v>1150</v>
      </c>
      <c r="Y826" t="s">
        <v>1150</v>
      </c>
    </row>
    <row r="827" spans="1:25" x14ac:dyDescent="0.2">
      <c r="A827" t="s">
        <v>6813</v>
      </c>
      <c r="B827">
        <v>827</v>
      </c>
      <c r="E827" t="str">
        <f t="shared" si="25"/>
        <v>INSERT INTO clientes (nombre_comercial, estatus, created_at, updated_at, id_admin, id_estrategia, logo) values ('PATENTE PAPEL TAPIZ','1','2018-01-03 11:10:27','2018-01-03 11:10:27','1','1', 'cliente.png');</v>
      </c>
      <c r="F827" t="s">
        <v>10221</v>
      </c>
      <c r="W827" t="str">
        <f t="shared" si="24"/>
        <v/>
      </c>
      <c r="X827" t="s">
        <v>1150</v>
      </c>
      <c r="Y827" t="s">
        <v>1150</v>
      </c>
    </row>
    <row r="828" spans="1:25" x14ac:dyDescent="0.2">
      <c r="A828" t="s">
        <v>7212</v>
      </c>
      <c r="B828">
        <v>828</v>
      </c>
      <c r="E828" t="str">
        <f t="shared" si="25"/>
        <v>INSERT INTO clientes (nombre_comercial, estatus, created_at, updated_at, id_admin, id_estrategia, logo) values ('PAVI PAVO','1','2018-01-03 11:10:27','2018-01-03 11:10:27','1','1', 'cliente.png');</v>
      </c>
      <c r="F828" t="s">
        <v>10222</v>
      </c>
      <c r="W828" t="str">
        <f t="shared" si="24"/>
        <v/>
      </c>
      <c r="X828" t="s">
        <v>1150</v>
      </c>
      <c r="Y828" t="s">
        <v>1150</v>
      </c>
    </row>
    <row r="829" spans="1:25" x14ac:dyDescent="0.2">
      <c r="A829" t="s">
        <v>795</v>
      </c>
      <c r="B829">
        <v>829</v>
      </c>
      <c r="E829" t="str">
        <f t="shared" si="25"/>
        <v>INSERT INTO clientes (nombre_comercial, estatus, created_at, updated_at, id_admin, id_estrategia, logo) values ('PAX FACTURACION','1','2018-01-03 11:10:27','2018-01-03 11:10:27','1','1', 'cliente.png');</v>
      </c>
      <c r="F829" t="s">
        <v>10223</v>
      </c>
      <c r="W829" t="str">
        <f t="shared" si="24"/>
        <v/>
      </c>
      <c r="X829" t="s">
        <v>1150</v>
      </c>
      <c r="Y829" t="s">
        <v>1150</v>
      </c>
    </row>
    <row r="830" spans="1:25" x14ac:dyDescent="0.2">
      <c r="A830" t="s">
        <v>797</v>
      </c>
      <c r="B830">
        <v>830</v>
      </c>
      <c r="E830" t="str">
        <f t="shared" si="25"/>
        <v>INSERT INTO clientes (nombre_comercial, estatus, created_at, updated_at, id_admin, id_estrategia, logo) values ('PEI PRODUCTOS Y EQUIPOS INDUSTRIALES','1','2018-01-03 11:10:27','2018-01-03 11:10:27','1','1', 'cliente.png');</v>
      </c>
      <c r="F830" t="s">
        <v>10224</v>
      </c>
      <c r="W830" t="str">
        <f t="shared" si="24"/>
        <v/>
      </c>
      <c r="X830" t="s">
        <v>1150</v>
      </c>
      <c r="Y830" t="s">
        <v>1150</v>
      </c>
    </row>
    <row r="831" spans="1:25" x14ac:dyDescent="0.2">
      <c r="A831" t="s">
        <v>798</v>
      </c>
      <c r="B831">
        <v>831</v>
      </c>
      <c r="E831" t="str">
        <f t="shared" si="25"/>
        <v>INSERT INTO clientes (nombre_comercial, estatus, created_at, updated_at, id_admin, id_estrategia, logo) values ('PEPE PIZZA','1','2018-01-03 11:10:27','2018-01-03 11:10:27','1','1', 'cliente.png');</v>
      </c>
      <c r="F831" t="s">
        <v>10225</v>
      </c>
      <c r="W831" t="str">
        <f t="shared" si="24"/>
        <v/>
      </c>
      <c r="X831" t="s">
        <v>1150</v>
      </c>
      <c r="Y831" t="s">
        <v>1150</v>
      </c>
    </row>
    <row r="832" spans="1:25" x14ac:dyDescent="0.2">
      <c r="A832" t="s">
        <v>799</v>
      </c>
      <c r="B832">
        <v>832</v>
      </c>
      <c r="E832" t="str">
        <f t="shared" si="25"/>
        <v>INSERT INTO clientes (nombre_comercial, estatus, created_at, updated_at, id_admin, id_estrategia, logo) values ('PESCADERIA EL DELFIN','1','2018-01-03 11:10:27','2018-01-03 11:10:27','1','1', 'cliente.png');</v>
      </c>
      <c r="F832" t="s">
        <v>10226</v>
      </c>
      <c r="W832" t="str">
        <f t="shared" si="24"/>
        <v/>
      </c>
      <c r="X832" t="s">
        <v>1150</v>
      </c>
      <c r="Y832" t="s">
        <v>1150</v>
      </c>
    </row>
    <row r="833" spans="1:25" x14ac:dyDescent="0.2">
      <c r="A833" t="s">
        <v>801</v>
      </c>
      <c r="B833">
        <v>833</v>
      </c>
      <c r="E833" t="str">
        <f t="shared" si="25"/>
        <v>INSERT INTO clientes (nombre_comercial, estatus, created_at, updated_at, id_admin, id_estrategia, logo) values ('PETZELL','1','2018-01-03 11:10:27','2018-01-03 11:10:27','1','1', 'cliente.png');</v>
      </c>
      <c r="F833" t="s">
        <v>10227</v>
      </c>
      <c r="W833" t="str">
        <f t="shared" si="24"/>
        <v/>
      </c>
      <c r="X833" t="s">
        <v>1150</v>
      </c>
      <c r="Y833" t="s">
        <v>1150</v>
      </c>
    </row>
    <row r="834" spans="1:25" x14ac:dyDescent="0.2">
      <c r="A834" t="s">
        <v>802</v>
      </c>
      <c r="B834">
        <v>834</v>
      </c>
      <c r="E834" t="str">
        <f t="shared" si="25"/>
        <v>INSERT INTO clientes (nombre_comercial, estatus, created_at, updated_at, id_admin, id_estrategia, logo) values ('PHASE','1','2018-01-03 11:10:27','2018-01-03 11:10:27','1','1', 'cliente.png');</v>
      </c>
      <c r="F834" t="s">
        <v>10228</v>
      </c>
      <c r="W834" t="str">
        <f t="shared" ref="W834:W897" si="26">IF(C834="","",CONCATENATE($W$1,C834,"','1','2018-01-10 11:10:27','2018-01-10 11:10:27','2','",B834,"');"))</f>
        <v/>
      </c>
      <c r="X834" t="s">
        <v>1150</v>
      </c>
      <c r="Y834" t="s">
        <v>1150</v>
      </c>
    </row>
    <row r="835" spans="1:25" x14ac:dyDescent="0.2">
      <c r="A835" t="s">
        <v>803</v>
      </c>
      <c r="B835">
        <v>835</v>
      </c>
      <c r="E835" t="str">
        <f t="shared" ref="E835:E898" si="27">IF(A835="","",CONCATENATE($E$1,A835,"','1','2018-01-03 11:10:27','2018-01-03 11:10:27','1','1', 'cliente.png');"))</f>
        <v>INSERT INTO clientes (nombre_comercial, estatus, created_at, updated_at, id_admin, id_estrategia, logo) values ('PHOTO &amp; FIESTA','1','2018-01-03 11:10:27','2018-01-03 11:10:27','1','1', 'cliente.png');</v>
      </c>
      <c r="F835" t="s">
        <v>10229</v>
      </c>
      <c r="W835" t="str">
        <f t="shared" si="26"/>
        <v/>
      </c>
      <c r="X835" t="s">
        <v>1150</v>
      </c>
      <c r="Y835" t="s">
        <v>1150</v>
      </c>
    </row>
    <row r="836" spans="1:25" x14ac:dyDescent="0.2">
      <c r="A836" t="s">
        <v>804</v>
      </c>
      <c r="B836">
        <v>836</v>
      </c>
      <c r="E836" t="str">
        <f t="shared" si="27"/>
        <v>INSERT INTO clientes (nombre_comercial, estatus, created_at, updated_at, id_admin, id_estrategia, logo) values ('PICAJÚN TEX MEX','1','2018-01-03 11:10:27','2018-01-03 11:10:27','1','1', 'cliente.png');</v>
      </c>
      <c r="F836" t="s">
        <v>10230</v>
      </c>
      <c r="W836" t="str">
        <f t="shared" si="26"/>
        <v/>
      </c>
      <c r="X836" t="s">
        <v>1150</v>
      </c>
      <c r="Y836" t="s">
        <v>1150</v>
      </c>
    </row>
    <row r="837" spans="1:25" x14ac:dyDescent="0.2">
      <c r="A837" t="s">
        <v>1132</v>
      </c>
      <c r="B837">
        <v>837</v>
      </c>
      <c r="E837" t="str">
        <f t="shared" si="27"/>
        <v>INSERT INTO clientes (nombre_comercial, estatus, created_at, updated_at, id_admin, id_estrategia, logo) values ('PID ELECTRONICS','1','2018-01-03 11:10:27','2018-01-03 11:10:27','1','1', 'cliente.png');</v>
      </c>
      <c r="F837" t="s">
        <v>10231</v>
      </c>
      <c r="W837" t="str">
        <f t="shared" si="26"/>
        <v/>
      </c>
      <c r="X837" t="s">
        <v>1150</v>
      </c>
      <c r="Y837" t="s">
        <v>1150</v>
      </c>
    </row>
    <row r="838" spans="1:25" x14ac:dyDescent="0.2">
      <c r="A838" t="s">
        <v>805</v>
      </c>
      <c r="B838">
        <v>838</v>
      </c>
      <c r="E838" t="str">
        <f t="shared" si="27"/>
        <v>INSERT INTO clientes (nombre_comercial, estatus, created_at, updated_at, id_admin, id_estrategia, logo) values ('PIMEMISA','1','2018-01-03 11:10:27','2018-01-03 11:10:27','1','1', 'cliente.png');</v>
      </c>
      <c r="F838" t="s">
        <v>10232</v>
      </c>
      <c r="W838" t="str">
        <f t="shared" si="26"/>
        <v/>
      </c>
      <c r="X838" t="s">
        <v>1150</v>
      </c>
      <c r="Y838" t="s">
        <v>1150</v>
      </c>
    </row>
    <row r="839" spans="1:25" x14ac:dyDescent="0.2">
      <c r="A839" t="s">
        <v>806</v>
      </c>
      <c r="B839">
        <v>839</v>
      </c>
      <c r="E839" t="str">
        <f t="shared" si="27"/>
        <v>INSERT INTO clientes (nombre_comercial, estatus, created_at, updated_at, id_admin, id_estrategia, logo) values ('PINO´S BURGUER','1','2018-01-03 11:10:27','2018-01-03 11:10:27','1','1', 'cliente.png');</v>
      </c>
      <c r="F839" t="s">
        <v>10233</v>
      </c>
      <c r="W839" t="str">
        <f t="shared" si="26"/>
        <v/>
      </c>
      <c r="X839" t="s">
        <v>1150</v>
      </c>
      <c r="Y839" t="s">
        <v>1150</v>
      </c>
    </row>
    <row r="840" spans="1:25" x14ac:dyDescent="0.2">
      <c r="A840" t="s">
        <v>807</v>
      </c>
      <c r="B840">
        <v>840</v>
      </c>
      <c r="E840" t="str">
        <f t="shared" si="27"/>
        <v>INSERT INTO clientes (nombre_comercial, estatus, created_at, updated_at, id_admin, id_estrategia, logo) values ('PINTURAS HEGA','1','2018-01-03 11:10:27','2018-01-03 11:10:27','1','1', 'cliente.png');</v>
      </c>
      <c r="F840" t="s">
        <v>10234</v>
      </c>
      <c r="W840" t="str">
        <f t="shared" si="26"/>
        <v/>
      </c>
      <c r="X840" t="s">
        <v>1150</v>
      </c>
      <c r="Y840" t="s">
        <v>1150</v>
      </c>
    </row>
    <row r="841" spans="1:25" x14ac:dyDescent="0.2">
      <c r="A841" t="s">
        <v>7213</v>
      </c>
      <c r="B841">
        <v>841</v>
      </c>
      <c r="E841" t="str">
        <f t="shared" si="27"/>
        <v>INSERT INTO clientes (nombre_comercial, estatus, created_at, updated_at, id_admin, id_estrategia, logo) values ('PINTURAS TITANIUM DEL NORTE','1','2018-01-03 11:10:27','2018-01-03 11:10:27','1','1', 'cliente.png');</v>
      </c>
      <c r="F841" t="s">
        <v>10235</v>
      </c>
      <c r="W841" t="str">
        <f t="shared" si="26"/>
        <v/>
      </c>
      <c r="X841" t="s">
        <v>1150</v>
      </c>
      <c r="Y841" t="s">
        <v>1150</v>
      </c>
    </row>
    <row r="842" spans="1:25" x14ac:dyDescent="0.2">
      <c r="A842" t="s">
        <v>1650</v>
      </c>
      <c r="B842">
        <v>842</v>
      </c>
      <c r="E842" t="str">
        <f t="shared" si="27"/>
        <v>INSERT INTO clientes (nombre_comercial, estatus, created_at, updated_at, id_admin, id_estrategia, logo) values ('PIT ORIGINAL BRAND','1','2018-01-03 11:10:27','2018-01-03 11:10:27','1','1', 'cliente.png');</v>
      </c>
      <c r="F842" t="s">
        <v>10236</v>
      </c>
      <c r="W842" t="str">
        <f t="shared" si="26"/>
        <v/>
      </c>
      <c r="X842" t="s">
        <v>1150</v>
      </c>
      <c r="Y842" t="s">
        <v>1150</v>
      </c>
    </row>
    <row r="843" spans="1:25" x14ac:dyDescent="0.2">
      <c r="A843" t="s">
        <v>809</v>
      </c>
      <c r="B843">
        <v>843</v>
      </c>
      <c r="E843" t="str">
        <f t="shared" si="27"/>
        <v>INSERT INTO clientes (nombre_comercial, estatus, created_at, updated_at, id_admin, id_estrategia, logo) values ('PIZZAS LALIN','1','2018-01-03 11:10:27','2018-01-03 11:10:27','1','1', 'cliente.png');</v>
      </c>
      <c r="F843" t="s">
        <v>10237</v>
      </c>
      <c r="W843" t="str">
        <f t="shared" si="26"/>
        <v/>
      </c>
      <c r="X843" t="s">
        <v>1150</v>
      </c>
      <c r="Y843" t="s">
        <v>1150</v>
      </c>
    </row>
    <row r="844" spans="1:25" x14ac:dyDescent="0.2">
      <c r="A844" t="s">
        <v>810</v>
      </c>
      <c r="B844">
        <v>844</v>
      </c>
      <c r="E844" t="str">
        <f t="shared" si="27"/>
        <v>INSERT INTO clientes (nombre_comercial, estatus, created_at, updated_at, id_admin, id_estrategia, logo) values ('PIZZERIA LA SIERRA THIESSEN','1','2018-01-03 11:10:27','2018-01-03 11:10:27','1','1', 'cliente.png');</v>
      </c>
      <c r="F844" t="s">
        <v>10238</v>
      </c>
      <c r="W844" t="str">
        <f t="shared" si="26"/>
        <v/>
      </c>
      <c r="X844" t="s">
        <v>1150</v>
      </c>
      <c r="Y844" t="s">
        <v>1150</v>
      </c>
    </row>
    <row r="845" spans="1:25" x14ac:dyDescent="0.2">
      <c r="A845" t="s">
        <v>811</v>
      </c>
      <c r="B845">
        <v>845</v>
      </c>
      <c r="E845" t="str">
        <f t="shared" si="27"/>
        <v>INSERT INTO clientes (nombre_comercial, estatus, created_at, updated_at, id_admin, id_estrategia, logo) values ('PIZZERÍZIMA','1','2018-01-03 11:10:27','2018-01-03 11:10:27','1','1', 'cliente.png');</v>
      </c>
      <c r="F845" t="s">
        <v>10239</v>
      </c>
      <c r="W845" t="str">
        <f t="shared" si="26"/>
        <v/>
      </c>
      <c r="X845" t="s">
        <v>1150</v>
      </c>
      <c r="Y845" t="s">
        <v>1150</v>
      </c>
    </row>
    <row r="846" spans="1:25" x14ac:dyDescent="0.2">
      <c r="A846" t="s">
        <v>812</v>
      </c>
      <c r="B846">
        <v>846</v>
      </c>
      <c r="E846" t="str">
        <f t="shared" si="27"/>
        <v>INSERT INTO clientes (nombre_comercial, estatus, created_at, updated_at, id_admin, id_estrategia, logo) values ('PLANETA TEEN','1','2018-01-03 11:10:27','2018-01-03 11:10:27','1','1', 'cliente.png');</v>
      </c>
      <c r="F846" t="s">
        <v>10240</v>
      </c>
      <c r="W846" t="str">
        <f t="shared" si="26"/>
        <v/>
      </c>
      <c r="X846" t="s">
        <v>1150</v>
      </c>
      <c r="Y846" t="s">
        <v>1150</v>
      </c>
    </row>
    <row r="847" spans="1:25" x14ac:dyDescent="0.2">
      <c r="A847" t="s">
        <v>813</v>
      </c>
      <c r="B847">
        <v>847</v>
      </c>
      <c r="E847" t="str">
        <f t="shared" si="27"/>
        <v>INSERT INTO clientes (nombre_comercial, estatus, created_at, updated_at, id_admin, id_estrategia, logo) values ('PLASTICOS TERREROS','1','2018-01-03 11:10:27','2018-01-03 11:10:27','1','1', 'cliente.png');</v>
      </c>
      <c r="F847" t="s">
        <v>10241</v>
      </c>
      <c r="W847" t="str">
        <f t="shared" si="26"/>
        <v/>
      </c>
      <c r="X847" t="s">
        <v>1150</v>
      </c>
      <c r="Y847" t="s">
        <v>1150</v>
      </c>
    </row>
    <row r="848" spans="1:25" x14ac:dyDescent="0.2">
      <c r="A848" t="s">
        <v>814</v>
      </c>
      <c r="B848">
        <v>848</v>
      </c>
      <c r="E848" t="str">
        <f t="shared" si="27"/>
        <v>INSERT INTO clientes (nombre_comercial, estatus, created_at, updated_at, id_admin, id_estrategia, logo) values ('PLATINUM CHIHUAHUENSES PBA','1','2018-01-03 11:10:27','2018-01-03 11:10:27','1','1', 'cliente.png');</v>
      </c>
      <c r="F848" t="s">
        <v>10242</v>
      </c>
      <c r="W848" t="str">
        <f t="shared" si="26"/>
        <v/>
      </c>
      <c r="X848" t="s">
        <v>1150</v>
      </c>
      <c r="Y848" t="s">
        <v>1150</v>
      </c>
    </row>
    <row r="849" spans="1:25" x14ac:dyDescent="0.2">
      <c r="A849" t="s">
        <v>6843</v>
      </c>
      <c r="B849">
        <v>849</v>
      </c>
      <c r="E849" t="str">
        <f t="shared" si="27"/>
        <v>INSERT INTO clientes (nombre_comercial, estatus, created_at, updated_at, id_admin, id_estrategia, logo) values ('PLENA SALUD','1','2018-01-03 11:10:27','2018-01-03 11:10:27','1','1', 'cliente.png');</v>
      </c>
      <c r="F849" t="s">
        <v>10243</v>
      </c>
      <c r="W849" t="str">
        <f t="shared" si="26"/>
        <v/>
      </c>
      <c r="X849" t="s">
        <v>1150</v>
      </c>
      <c r="Y849" t="s">
        <v>1150</v>
      </c>
    </row>
    <row r="850" spans="1:25" x14ac:dyDescent="0.2">
      <c r="A850" t="s">
        <v>815</v>
      </c>
      <c r="B850">
        <v>850</v>
      </c>
      <c r="E850" t="str">
        <f t="shared" si="27"/>
        <v>INSERT INTO clientes (nombre_comercial, estatus, created_at, updated_at, id_admin, id_estrategia, logo) values ('PLM PROVEEDORA DE LACTEOS MERCADO','1','2018-01-03 11:10:27','2018-01-03 11:10:27','1','1', 'cliente.png');</v>
      </c>
      <c r="F850" t="s">
        <v>10244</v>
      </c>
      <c r="W850" t="str">
        <f t="shared" si="26"/>
        <v/>
      </c>
      <c r="X850" t="s">
        <v>1150</v>
      </c>
      <c r="Y850" t="s">
        <v>1150</v>
      </c>
    </row>
    <row r="851" spans="1:25" x14ac:dyDescent="0.2">
      <c r="A851" t="s">
        <v>816</v>
      </c>
      <c r="B851">
        <v>851</v>
      </c>
      <c r="E851" t="str">
        <f t="shared" si="27"/>
        <v>INSERT INTO clientes (nombre_comercial, estatus, created_at, updated_at, id_admin, id_estrategia, logo) values ('PMA PRODUCTOS METALICOS','1','2018-01-03 11:10:27','2018-01-03 11:10:27','1','1', 'cliente.png');</v>
      </c>
      <c r="F851" t="s">
        <v>10245</v>
      </c>
      <c r="W851" t="str">
        <f t="shared" si="26"/>
        <v/>
      </c>
      <c r="X851" t="s">
        <v>1150</v>
      </c>
      <c r="Y851" t="s">
        <v>1150</v>
      </c>
    </row>
    <row r="852" spans="1:25" x14ac:dyDescent="0.2">
      <c r="A852" t="s">
        <v>7214</v>
      </c>
      <c r="B852">
        <v>852</v>
      </c>
      <c r="E852" t="str">
        <f t="shared" si="27"/>
        <v>INSERT INTO clientes (nombre_comercial, estatus, created_at, updated_at, id_admin, id_estrategia, logo) values ('POFI CHIHUAHUA','1','2018-01-03 11:10:27','2018-01-03 11:10:27','1','1', 'cliente.png');</v>
      </c>
      <c r="F852" t="s">
        <v>10246</v>
      </c>
      <c r="W852" t="str">
        <f t="shared" si="26"/>
        <v/>
      </c>
      <c r="X852" t="s">
        <v>1150</v>
      </c>
      <c r="Y852" t="s">
        <v>1150</v>
      </c>
    </row>
    <row r="853" spans="1:25" x14ac:dyDescent="0.2">
      <c r="A853" t="s">
        <v>817</v>
      </c>
      <c r="B853">
        <v>853</v>
      </c>
      <c r="E853" t="str">
        <f t="shared" si="27"/>
        <v>INSERT INTO clientes (nombre_comercial, estatus, created_at, updated_at, id_admin, id_estrategia, logo) values ('POLINOR','1','2018-01-03 11:10:27','2018-01-03 11:10:27','1','1', 'cliente.png');</v>
      </c>
      <c r="F853" t="s">
        <v>10247</v>
      </c>
      <c r="W853" t="str">
        <f t="shared" si="26"/>
        <v/>
      </c>
      <c r="X853" t="s">
        <v>1150</v>
      </c>
      <c r="Y853" t="s">
        <v>1150</v>
      </c>
    </row>
    <row r="854" spans="1:25" x14ac:dyDescent="0.2">
      <c r="A854" t="s">
        <v>818</v>
      </c>
      <c r="B854">
        <v>854</v>
      </c>
      <c r="E854" t="str">
        <f t="shared" si="27"/>
        <v>INSERT INTO clientes (nombre_comercial, estatus, created_at, updated_at, id_admin, id_estrategia, logo) values ('POLO EL RANCHERO','1','2018-01-03 11:10:27','2018-01-03 11:10:27','1','1', 'cliente.png');</v>
      </c>
      <c r="F854" t="s">
        <v>10248</v>
      </c>
      <c r="W854" t="str">
        <f t="shared" si="26"/>
        <v/>
      </c>
      <c r="X854" t="s">
        <v>1150</v>
      </c>
      <c r="Y854" t="s">
        <v>1150</v>
      </c>
    </row>
    <row r="855" spans="1:25" x14ac:dyDescent="0.2">
      <c r="A855" t="s">
        <v>7222</v>
      </c>
      <c r="B855">
        <v>855</v>
      </c>
      <c r="E855" t="str">
        <f t="shared" si="27"/>
        <v>INSERT INTO clientes (nombre_comercial, estatus, created_at, updated_at, id_admin, id_estrategia, logo) values ('PON GARABATOS','1','2018-01-03 11:10:27','2018-01-03 11:10:27','1','1', 'cliente.png');</v>
      </c>
      <c r="F855" t="s">
        <v>10249</v>
      </c>
      <c r="W855" t="str">
        <f t="shared" si="26"/>
        <v/>
      </c>
      <c r="X855" t="s">
        <v>1150</v>
      </c>
      <c r="Y855" t="s">
        <v>1150</v>
      </c>
    </row>
    <row r="856" spans="1:25" x14ac:dyDescent="0.2">
      <c r="A856" t="s">
        <v>819</v>
      </c>
      <c r="B856">
        <v>856</v>
      </c>
      <c r="E856" t="str">
        <f t="shared" si="27"/>
        <v>INSERT INTO clientes (nombre_comercial, estatus, created_at, updated_at, id_admin, id_estrategia, logo) values ('PORRERA','1','2018-01-03 11:10:27','2018-01-03 11:10:27','1','1', 'cliente.png');</v>
      </c>
      <c r="F856" t="s">
        <v>10250</v>
      </c>
      <c r="W856" t="str">
        <f t="shared" si="26"/>
        <v/>
      </c>
      <c r="X856" t="s">
        <v>1150</v>
      </c>
      <c r="Y856" t="s">
        <v>1150</v>
      </c>
    </row>
    <row r="857" spans="1:25" x14ac:dyDescent="0.2">
      <c r="A857" t="s">
        <v>820</v>
      </c>
      <c r="B857">
        <v>857</v>
      </c>
      <c r="E857" t="str">
        <f t="shared" si="27"/>
        <v>INSERT INTO clientes (nombre_comercial, estatus, created_at, updated_at, id_admin, id_estrategia, logo) values ('PORTAJAMON','1','2018-01-03 11:10:27','2018-01-03 11:10:27','1','1', 'cliente.png');</v>
      </c>
      <c r="F857" t="s">
        <v>10251</v>
      </c>
      <c r="W857" t="str">
        <f t="shared" si="26"/>
        <v/>
      </c>
      <c r="X857" t="s">
        <v>1150</v>
      </c>
      <c r="Y857" t="s">
        <v>1150</v>
      </c>
    </row>
    <row r="858" spans="1:25" x14ac:dyDescent="0.2">
      <c r="A858" t="s">
        <v>821</v>
      </c>
      <c r="B858">
        <v>858</v>
      </c>
      <c r="E858" t="str">
        <f t="shared" si="27"/>
        <v>INSERT INTO clientes (nombre_comercial, estatus, created_at, updated_at, id_admin, id_estrategia, logo) values ('POWER GYM','1','2018-01-03 11:10:27','2018-01-03 11:10:27','1','1', 'cliente.png');</v>
      </c>
      <c r="F858" t="s">
        <v>10252</v>
      </c>
      <c r="W858" t="str">
        <f t="shared" si="26"/>
        <v/>
      </c>
      <c r="X858" t="s">
        <v>1150</v>
      </c>
      <c r="Y858" t="s">
        <v>1150</v>
      </c>
    </row>
    <row r="859" spans="1:25" x14ac:dyDescent="0.2">
      <c r="A859" t="s">
        <v>822</v>
      </c>
      <c r="B859">
        <v>859</v>
      </c>
      <c r="E859" t="str">
        <f t="shared" si="27"/>
        <v>INSERT INTO clientes (nombre_comercial, estatus, created_at, updated_at, id_admin, id_estrategia, logo) values ('PRAKTICLOSETS','1','2018-01-03 11:10:27','2018-01-03 11:10:27','1','1', 'cliente.png');</v>
      </c>
      <c r="F859" t="s">
        <v>10253</v>
      </c>
      <c r="W859" t="str">
        <f t="shared" si="26"/>
        <v/>
      </c>
      <c r="X859" t="s">
        <v>1150</v>
      </c>
      <c r="Y859" t="s">
        <v>1150</v>
      </c>
    </row>
    <row r="860" spans="1:25" x14ac:dyDescent="0.2">
      <c r="A860" t="s">
        <v>823</v>
      </c>
      <c r="B860">
        <v>860</v>
      </c>
      <c r="E860" t="str">
        <f t="shared" si="27"/>
        <v>INSERT INTO clientes (nombre_comercial, estatus, created_at, updated_at, id_admin, id_estrategia, logo) values ('PRECISA','1','2018-01-03 11:10:27','2018-01-03 11:10:27','1','1', 'cliente.png');</v>
      </c>
      <c r="F860" t="s">
        <v>10254</v>
      </c>
      <c r="W860" t="str">
        <f t="shared" si="26"/>
        <v/>
      </c>
      <c r="X860" t="s">
        <v>1150</v>
      </c>
      <c r="Y860" t="s">
        <v>1150</v>
      </c>
    </row>
    <row r="861" spans="1:25" x14ac:dyDescent="0.2">
      <c r="A861" t="s">
        <v>825</v>
      </c>
      <c r="B861">
        <v>861</v>
      </c>
      <c r="E861" t="str">
        <f t="shared" si="27"/>
        <v>INSERT INTO clientes (nombre_comercial, estatus, created_at, updated_at, id_admin, id_estrategia, logo) values ('PREVENT NUTRITION PN','1','2018-01-03 11:10:27','2018-01-03 11:10:27','1','1', 'cliente.png');</v>
      </c>
      <c r="F861" t="s">
        <v>10255</v>
      </c>
      <c r="W861" t="str">
        <f t="shared" si="26"/>
        <v/>
      </c>
      <c r="X861" t="s">
        <v>1150</v>
      </c>
      <c r="Y861" t="s">
        <v>1150</v>
      </c>
    </row>
    <row r="862" spans="1:25" x14ac:dyDescent="0.2">
      <c r="A862" t="s">
        <v>826</v>
      </c>
      <c r="B862">
        <v>862</v>
      </c>
      <c r="E862" t="str">
        <f t="shared" si="27"/>
        <v>INSERT INTO clientes (nombre_comercial, estatus, created_at, updated_at, id_admin, id_estrategia, logo) values ('PRINT IT','1','2018-01-03 11:10:27','2018-01-03 11:10:27','1','1', 'cliente.png');</v>
      </c>
      <c r="F862" t="s">
        <v>10256</v>
      </c>
      <c r="W862" t="str">
        <f t="shared" si="26"/>
        <v/>
      </c>
      <c r="X862" t="s">
        <v>1150</v>
      </c>
      <c r="Y862" t="s">
        <v>1150</v>
      </c>
    </row>
    <row r="863" spans="1:25" x14ac:dyDescent="0.2">
      <c r="A863" t="s">
        <v>827</v>
      </c>
      <c r="B863">
        <v>863</v>
      </c>
      <c r="E863" t="str">
        <f t="shared" si="27"/>
        <v>INSERT INTO clientes (nombre_comercial, estatus, created_at, updated_at, id_admin, id_estrategia, logo) values ('PRIPELI DISEÑO','1','2018-01-03 11:10:27','2018-01-03 11:10:27','1','1', 'cliente.png');</v>
      </c>
      <c r="F863" t="s">
        <v>10257</v>
      </c>
      <c r="W863" t="str">
        <f t="shared" si="26"/>
        <v/>
      </c>
      <c r="X863" t="s">
        <v>1150</v>
      </c>
      <c r="Y863" t="s">
        <v>1150</v>
      </c>
    </row>
    <row r="864" spans="1:25" x14ac:dyDescent="0.2">
      <c r="A864" t="s">
        <v>828</v>
      </c>
      <c r="B864">
        <v>864</v>
      </c>
      <c r="E864" t="str">
        <f t="shared" si="27"/>
        <v>INSERT INTO clientes (nombre_comercial, estatus, created_at, updated_at, id_admin, id_estrategia, logo) values ('PROACTIMX','1','2018-01-03 11:10:27','2018-01-03 11:10:27','1','1', 'cliente.png');</v>
      </c>
      <c r="F864" t="s">
        <v>10258</v>
      </c>
      <c r="W864" t="str">
        <f t="shared" si="26"/>
        <v/>
      </c>
      <c r="X864" t="s">
        <v>1150</v>
      </c>
      <c r="Y864" t="s">
        <v>1150</v>
      </c>
    </row>
    <row r="865" spans="1:25" x14ac:dyDescent="0.2">
      <c r="A865" t="s">
        <v>829</v>
      </c>
      <c r="B865">
        <v>865</v>
      </c>
      <c r="E865" t="str">
        <f t="shared" si="27"/>
        <v>INSERT INTO clientes (nombre_comercial, estatus, created_at, updated_at, id_admin, id_estrategia, logo) values ('PROCARE','1','2018-01-03 11:10:27','2018-01-03 11:10:27','1','1', 'cliente.png');</v>
      </c>
      <c r="F865" t="s">
        <v>10259</v>
      </c>
      <c r="W865" t="str">
        <f t="shared" si="26"/>
        <v/>
      </c>
      <c r="X865" t="s">
        <v>1150</v>
      </c>
      <c r="Y865" t="s">
        <v>1150</v>
      </c>
    </row>
    <row r="866" spans="1:25" x14ac:dyDescent="0.2">
      <c r="A866" t="s">
        <v>1607</v>
      </c>
      <c r="B866">
        <v>866</v>
      </c>
      <c r="E866" t="str">
        <f t="shared" si="27"/>
        <v>INSERT INTO clientes (nombre_comercial, estatus, created_at, updated_at, id_admin, id_estrategia, logo) values ('PROCCOSA','1','2018-01-03 11:10:27','2018-01-03 11:10:27','1','1', 'cliente.png');</v>
      </c>
      <c r="F866" t="s">
        <v>10260</v>
      </c>
      <c r="W866" t="str">
        <f t="shared" si="26"/>
        <v/>
      </c>
      <c r="X866" t="s">
        <v>1150</v>
      </c>
      <c r="Y866" t="s">
        <v>1150</v>
      </c>
    </row>
    <row r="867" spans="1:25" x14ac:dyDescent="0.2">
      <c r="A867" t="s">
        <v>830</v>
      </c>
      <c r="B867">
        <v>867</v>
      </c>
      <c r="E867" t="str">
        <f t="shared" si="27"/>
        <v>INSERT INTO clientes (nombre_comercial, estatus, created_at, updated_at, id_admin, id_estrategia, logo) values ('PRODEKO','1','2018-01-03 11:10:27','2018-01-03 11:10:27','1','1', 'cliente.png');</v>
      </c>
      <c r="F867" t="s">
        <v>10261</v>
      </c>
      <c r="W867" t="str">
        <f t="shared" si="26"/>
        <v/>
      </c>
      <c r="X867" t="s">
        <v>1150</v>
      </c>
      <c r="Y867" t="s">
        <v>1150</v>
      </c>
    </row>
    <row r="868" spans="1:25" x14ac:dyDescent="0.2">
      <c r="A868" t="s">
        <v>831</v>
      </c>
      <c r="B868">
        <v>868</v>
      </c>
      <c r="E868" t="str">
        <f t="shared" si="27"/>
        <v>INSERT INTO clientes (nombre_comercial, estatus, created_at, updated_at, id_admin, id_estrategia, logo) values ('PRODUCTOS ARDOBA','1','2018-01-03 11:10:27','2018-01-03 11:10:27','1','1', 'cliente.png');</v>
      </c>
      <c r="F868" t="s">
        <v>10262</v>
      </c>
      <c r="W868" t="str">
        <f t="shared" si="26"/>
        <v/>
      </c>
      <c r="X868" t="s">
        <v>1150</v>
      </c>
      <c r="Y868" t="s">
        <v>1150</v>
      </c>
    </row>
    <row r="869" spans="1:25" x14ac:dyDescent="0.2">
      <c r="A869" t="s">
        <v>832</v>
      </c>
      <c r="B869">
        <v>869</v>
      </c>
      <c r="E869" t="str">
        <f t="shared" si="27"/>
        <v>INSERT INTO clientes (nombre_comercial, estatus, created_at, updated_at, id_admin, id_estrategia, logo) values ('PRODUCTOS DEL ARBOL ESMO','1','2018-01-03 11:10:27','2018-01-03 11:10:27','1','1', 'cliente.png');</v>
      </c>
      <c r="F869" t="s">
        <v>10263</v>
      </c>
      <c r="W869" t="str">
        <f t="shared" si="26"/>
        <v/>
      </c>
      <c r="X869" t="s">
        <v>1150</v>
      </c>
      <c r="Y869" t="s">
        <v>1150</v>
      </c>
    </row>
    <row r="870" spans="1:25" x14ac:dyDescent="0.2">
      <c r="A870" t="s">
        <v>833</v>
      </c>
      <c r="B870">
        <v>870</v>
      </c>
      <c r="E870" t="str">
        <f t="shared" si="27"/>
        <v>INSERT INTO clientes (nombre_comercial, estatus, created_at, updated_at, id_admin, id_estrategia, logo) values ('PROHUL','1','2018-01-03 11:10:27','2018-01-03 11:10:27','1','1', 'cliente.png');</v>
      </c>
      <c r="F870" t="s">
        <v>10264</v>
      </c>
      <c r="W870" t="str">
        <f t="shared" si="26"/>
        <v/>
      </c>
      <c r="X870" t="s">
        <v>1150</v>
      </c>
      <c r="Y870" t="s">
        <v>1150</v>
      </c>
    </row>
    <row r="871" spans="1:25" x14ac:dyDescent="0.2">
      <c r="A871" t="s">
        <v>1592</v>
      </c>
      <c r="B871">
        <v>871</v>
      </c>
      <c r="E871" t="str">
        <f t="shared" si="27"/>
        <v>INSERT INTO clientes (nombre_comercial, estatus, created_at, updated_at, id_admin, id_estrategia, logo) values ('PROMETEO','1','2018-01-03 11:10:27','2018-01-03 11:10:27','1','1', 'cliente.png');</v>
      </c>
      <c r="F871" t="s">
        <v>10265</v>
      </c>
      <c r="W871" t="str">
        <f t="shared" si="26"/>
        <v/>
      </c>
      <c r="X871" t="s">
        <v>1150</v>
      </c>
      <c r="Y871" t="s">
        <v>1150</v>
      </c>
    </row>
    <row r="872" spans="1:25" x14ac:dyDescent="0.2">
      <c r="A872" t="s">
        <v>834</v>
      </c>
      <c r="B872">
        <v>872</v>
      </c>
      <c r="E872" t="str">
        <f t="shared" si="27"/>
        <v>INSERT INTO clientes (nombre_comercial, estatus, created_at, updated_at, id_admin, id_estrategia, logo) values ('PROSTAR','1','2018-01-03 11:10:27','2018-01-03 11:10:27','1','1', 'cliente.png');</v>
      </c>
      <c r="F872" t="s">
        <v>10266</v>
      </c>
      <c r="W872" t="str">
        <f t="shared" si="26"/>
        <v/>
      </c>
      <c r="X872" t="s">
        <v>1150</v>
      </c>
      <c r="Y872" t="s">
        <v>1150</v>
      </c>
    </row>
    <row r="873" spans="1:25" x14ac:dyDescent="0.2">
      <c r="A873" t="s">
        <v>835</v>
      </c>
      <c r="B873">
        <v>873</v>
      </c>
      <c r="E873" t="str">
        <f t="shared" si="27"/>
        <v>INSERT INTO clientes (nombre_comercial, estatus, created_at, updated_at, id_admin, id_estrategia, logo) values ('PROVEEDORA DE LACTEOS MERCADO PLM','1','2018-01-03 11:10:27','2018-01-03 11:10:27','1','1', 'cliente.png');</v>
      </c>
      <c r="F873" t="s">
        <v>10267</v>
      </c>
      <c r="W873" t="str">
        <f t="shared" si="26"/>
        <v/>
      </c>
      <c r="X873" t="s">
        <v>1150</v>
      </c>
      <c r="Y873" t="s">
        <v>1150</v>
      </c>
    </row>
    <row r="874" spans="1:25" x14ac:dyDescent="0.2">
      <c r="A874" t="s">
        <v>836</v>
      </c>
      <c r="B874">
        <v>874</v>
      </c>
      <c r="E874" t="str">
        <f t="shared" si="27"/>
        <v>INSERT INTO clientes (nombre_comercial, estatus, created_at, updated_at, id_admin, id_estrategia, logo) values ('PROVESICSA','1','2018-01-03 11:10:27','2018-01-03 11:10:27','1','1', 'cliente.png');</v>
      </c>
      <c r="F874" t="s">
        <v>10268</v>
      </c>
      <c r="W874" t="str">
        <f t="shared" si="26"/>
        <v/>
      </c>
      <c r="X874" t="s">
        <v>1150</v>
      </c>
      <c r="Y874" t="s">
        <v>1150</v>
      </c>
    </row>
    <row r="875" spans="1:25" x14ac:dyDescent="0.2">
      <c r="A875" t="s">
        <v>837</v>
      </c>
      <c r="B875">
        <v>875</v>
      </c>
      <c r="E875" t="str">
        <f t="shared" si="27"/>
        <v>INSERT INTO clientes (nombre_comercial, estatus, created_at, updated_at, id_admin, id_estrategia, logo) values ('PROYECTA GL GRUPO INMOBILIARIO','1','2018-01-03 11:10:27','2018-01-03 11:10:27','1','1', 'cliente.png');</v>
      </c>
      <c r="F875" t="s">
        <v>10269</v>
      </c>
      <c r="W875" t="str">
        <f t="shared" si="26"/>
        <v/>
      </c>
      <c r="X875" t="s">
        <v>1150</v>
      </c>
      <c r="Y875" t="s">
        <v>1150</v>
      </c>
    </row>
    <row r="876" spans="1:25" x14ac:dyDescent="0.2">
      <c r="A876" t="s">
        <v>838</v>
      </c>
      <c r="B876">
        <v>876</v>
      </c>
      <c r="E876" t="str">
        <f t="shared" si="27"/>
        <v>INSERT INTO clientes (nombre_comercial, estatus, created_at, updated_at, id_admin, id_estrategia, logo) values ('PSS','1','2018-01-03 11:10:27','2018-01-03 11:10:27','1','1', 'cliente.png');</v>
      </c>
      <c r="F876" t="s">
        <v>10270</v>
      </c>
      <c r="W876" t="str">
        <f t="shared" si="26"/>
        <v/>
      </c>
      <c r="X876" t="s">
        <v>1150</v>
      </c>
      <c r="Y876" t="s">
        <v>1150</v>
      </c>
    </row>
    <row r="877" spans="1:25" x14ac:dyDescent="0.2">
      <c r="A877" t="s">
        <v>839</v>
      </c>
      <c r="B877">
        <v>877</v>
      </c>
      <c r="E877" t="str">
        <f t="shared" si="27"/>
        <v>INSERT INTO clientes (nombre_comercial, estatus, created_at, updated_at, id_admin, id_estrategia, logo) values ('PURE FIBRE','1','2018-01-03 11:10:27','2018-01-03 11:10:27','1','1', 'cliente.png');</v>
      </c>
      <c r="F877" t="s">
        <v>10271</v>
      </c>
      <c r="W877" t="str">
        <f t="shared" si="26"/>
        <v/>
      </c>
      <c r="X877" t="s">
        <v>1150</v>
      </c>
      <c r="Y877" t="s">
        <v>1150</v>
      </c>
    </row>
    <row r="878" spans="1:25" x14ac:dyDescent="0.2">
      <c r="A878" t="s">
        <v>1565</v>
      </c>
      <c r="B878">
        <v>878</v>
      </c>
      <c r="E878" t="str">
        <f t="shared" si="27"/>
        <v>INSERT INTO clientes (nombre_comercial, estatus, created_at, updated_at, id_admin, id_estrategia, logo) values ('PY-EEY PRODUCCIONES','1','2018-01-03 11:10:27','2018-01-03 11:10:27','1','1', 'cliente.png');</v>
      </c>
      <c r="F878" t="s">
        <v>10272</v>
      </c>
      <c r="W878" t="str">
        <f t="shared" si="26"/>
        <v/>
      </c>
      <c r="X878" t="s">
        <v>1150</v>
      </c>
      <c r="Y878" t="s">
        <v>1150</v>
      </c>
    </row>
    <row r="879" spans="1:25" x14ac:dyDescent="0.2">
      <c r="A879" t="s">
        <v>840</v>
      </c>
      <c r="B879">
        <v>879</v>
      </c>
      <c r="E879" t="str">
        <f t="shared" si="27"/>
        <v>INSERT INTO clientes (nombre_comercial, estatus, created_at, updated_at, id_admin, id_estrategia, logo) values ('QUANTO','1','2018-01-03 11:10:27','2018-01-03 11:10:27','1','1', 'cliente.png');</v>
      </c>
      <c r="F879" t="s">
        <v>10273</v>
      </c>
      <c r="W879" t="str">
        <f t="shared" si="26"/>
        <v/>
      </c>
      <c r="X879" t="s">
        <v>1150</v>
      </c>
      <c r="Y879" t="s">
        <v>1150</v>
      </c>
    </row>
    <row r="880" spans="1:25" x14ac:dyDescent="0.2">
      <c r="A880" t="s">
        <v>1631</v>
      </c>
      <c r="B880">
        <v>880</v>
      </c>
      <c r="E880" t="str">
        <f t="shared" si="27"/>
        <v>INSERT INTO clientes (nombre_comercial, estatus, created_at, updated_at, id_admin, id_estrategia, logo) values ('QUESO CONCHOS','1','2018-01-03 11:10:27','2018-01-03 11:10:27','1','1', 'cliente.png');</v>
      </c>
      <c r="F880" t="s">
        <v>10274</v>
      </c>
      <c r="W880" t="str">
        <f t="shared" si="26"/>
        <v/>
      </c>
      <c r="X880" t="s">
        <v>1150</v>
      </c>
      <c r="Y880" t="s">
        <v>1150</v>
      </c>
    </row>
    <row r="881" spans="1:25" x14ac:dyDescent="0.2">
      <c r="A881" t="s">
        <v>1133</v>
      </c>
      <c r="B881">
        <v>881</v>
      </c>
      <c r="E881" t="str">
        <f t="shared" si="27"/>
        <v>INSERT INTO clientes (nombre_comercial, estatus, created_at, updated_at, id_admin, id_estrategia, logo) values ('QUESO LAURITA','1','2018-01-03 11:10:27','2018-01-03 11:10:27','1','1', 'cliente.png');</v>
      </c>
      <c r="F881" t="s">
        <v>10275</v>
      </c>
      <c r="W881" t="str">
        <f t="shared" si="26"/>
        <v/>
      </c>
      <c r="X881" t="s">
        <v>1150</v>
      </c>
      <c r="Y881" t="s">
        <v>1150</v>
      </c>
    </row>
    <row r="882" spans="1:25" x14ac:dyDescent="0.2">
      <c r="A882" t="s">
        <v>841</v>
      </c>
      <c r="B882">
        <v>882</v>
      </c>
      <c r="E882" t="str">
        <f t="shared" si="27"/>
        <v>INSERT INTO clientes (nombre_comercial, estatus, created_at, updated_at, id_admin, id_estrategia, logo) values ('QUESOS MEOQUI','1','2018-01-03 11:10:27','2018-01-03 11:10:27','1','1', 'cliente.png');</v>
      </c>
      <c r="F882" t="s">
        <v>10276</v>
      </c>
      <c r="W882" t="str">
        <f t="shared" si="26"/>
        <v/>
      </c>
      <c r="X882" t="s">
        <v>1150</v>
      </c>
      <c r="Y882" t="s">
        <v>1150</v>
      </c>
    </row>
    <row r="883" spans="1:25" x14ac:dyDescent="0.2">
      <c r="A883" t="s">
        <v>842</v>
      </c>
      <c r="B883">
        <v>883</v>
      </c>
      <c r="E883" t="str">
        <f t="shared" si="27"/>
        <v>INSERT INTO clientes (nombre_comercial, estatus, created_at, updated_at, id_admin, id_estrategia, logo) values ('QUIMICASANAIS','1','2018-01-03 11:10:27','2018-01-03 11:10:27','1','1', 'cliente.png');</v>
      </c>
      <c r="F883" t="s">
        <v>10277</v>
      </c>
      <c r="W883" t="str">
        <f t="shared" si="26"/>
        <v/>
      </c>
      <c r="X883" t="s">
        <v>1150</v>
      </c>
      <c r="Y883" t="s">
        <v>1150</v>
      </c>
    </row>
    <row r="884" spans="1:25" x14ac:dyDescent="0.2">
      <c r="A884" t="s">
        <v>843</v>
      </c>
      <c r="B884">
        <v>884</v>
      </c>
      <c r="E884" t="str">
        <f t="shared" si="27"/>
        <v>INSERT INTO clientes (nombre_comercial, estatus, created_at, updated_at, id_admin, id_estrategia, logo) values ('QUINTA ZARCO','1','2018-01-03 11:10:27','2018-01-03 11:10:27','1','1', 'cliente.png');</v>
      </c>
      <c r="F884" t="s">
        <v>10278</v>
      </c>
      <c r="W884" t="str">
        <f t="shared" si="26"/>
        <v/>
      </c>
      <c r="X884" t="s">
        <v>1150</v>
      </c>
      <c r="Y884" t="s">
        <v>1150</v>
      </c>
    </row>
    <row r="885" spans="1:25" x14ac:dyDescent="0.2">
      <c r="A885" t="s">
        <v>845</v>
      </c>
      <c r="B885">
        <v>885</v>
      </c>
      <c r="E885" t="str">
        <f t="shared" si="27"/>
        <v>INSERT INTO clientes (nombre_comercial, estatus, created_at, updated_at, id_admin, id_estrategia, logo) values ('R PUTZ MARMOLES Y GRANITOS','1','2018-01-03 11:10:27','2018-01-03 11:10:27','1','1', 'cliente.png');</v>
      </c>
      <c r="F885" t="s">
        <v>10279</v>
      </c>
      <c r="W885" t="str">
        <f t="shared" si="26"/>
        <v/>
      </c>
      <c r="X885" t="s">
        <v>1150</v>
      </c>
      <c r="Y885" t="s">
        <v>1150</v>
      </c>
    </row>
    <row r="886" spans="1:25" x14ac:dyDescent="0.2">
      <c r="A886" t="s">
        <v>846</v>
      </c>
      <c r="B886">
        <v>886</v>
      </c>
      <c r="E886" t="str">
        <f t="shared" si="27"/>
        <v>INSERT INTO clientes (nombre_comercial, estatus, created_at, updated_at, id_admin, id_estrategia, logo) values ('RADICAL MTC','1','2018-01-03 11:10:27','2018-01-03 11:10:27','1','1', 'cliente.png');</v>
      </c>
      <c r="F886" t="s">
        <v>10280</v>
      </c>
      <c r="W886" t="str">
        <f t="shared" si="26"/>
        <v/>
      </c>
      <c r="X886" t="s">
        <v>1150</v>
      </c>
      <c r="Y886" t="s">
        <v>1150</v>
      </c>
    </row>
    <row r="887" spans="1:25" x14ac:dyDescent="0.2">
      <c r="A887" t="s">
        <v>7215</v>
      </c>
      <c r="B887">
        <v>887</v>
      </c>
      <c r="E887" t="str">
        <f t="shared" si="27"/>
        <v>INSERT INTO clientes (nombre_comercial, estatus, created_at, updated_at, id_admin, id_estrategia, logo) values ('RAFA´S BURGER','1','2018-01-03 11:10:27','2018-01-03 11:10:27','1','1', 'cliente.png');</v>
      </c>
      <c r="F887" t="s">
        <v>10281</v>
      </c>
      <c r="W887" t="str">
        <f t="shared" si="26"/>
        <v/>
      </c>
      <c r="X887" t="s">
        <v>1150</v>
      </c>
      <c r="Y887" t="s">
        <v>1150</v>
      </c>
    </row>
    <row r="888" spans="1:25" x14ac:dyDescent="0.2">
      <c r="A888" t="s">
        <v>848</v>
      </c>
      <c r="B888">
        <v>888</v>
      </c>
      <c r="E888" t="str">
        <f t="shared" si="27"/>
        <v>INSERT INTO clientes (nombre_comercial, estatus, created_at, updated_at, id_admin, id_estrategia, logo) values ('RAMSA','1','2018-01-03 11:10:27','2018-01-03 11:10:27','1','1', 'cliente.png');</v>
      </c>
      <c r="F888" t="s">
        <v>10282</v>
      </c>
      <c r="W888" t="str">
        <f t="shared" si="26"/>
        <v/>
      </c>
      <c r="X888" t="s">
        <v>1150</v>
      </c>
      <c r="Y888" t="s">
        <v>1150</v>
      </c>
    </row>
    <row r="889" spans="1:25" x14ac:dyDescent="0.2">
      <c r="A889" t="s">
        <v>849</v>
      </c>
      <c r="B889">
        <v>889</v>
      </c>
      <c r="E889" t="str">
        <f t="shared" si="27"/>
        <v>INSERT INTO clientes (nombre_comercial, estatus, created_at, updated_at, id_admin, id_estrategia, logo) values ('RANCHO LOS ROBLES','1','2018-01-03 11:10:27','2018-01-03 11:10:27','1','1', 'cliente.png');</v>
      </c>
      <c r="F889" t="s">
        <v>10283</v>
      </c>
      <c r="W889" t="str">
        <f t="shared" si="26"/>
        <v/>
      </c>
      <c r="X889" t="s">
        <v>1150</v>
      </c>
      <c r="Y889" t="s">
        <v>1150</v>
      </c>
    </row>
    <row r="890" spans="1:25" x14ac:dyDescent="0.2">
      <c r="A890" t="s">
        <v>850</v>
      </c>
      <c r="B890">
        <v>890</v>
      </c>
      <c r="E890" t="str">
        <f t="shared" si="27"/>
        <v>INSERT INTO clientes (nombre_comercial, estatus, created_at, updated_at, id_admin, id_estrategia, logo) values ('RANCHO VIEJO','1','2018-01-03 11:10:27','2018-01-03 11:10:27','1','1', 'cliente.png');</v>
      </c>
      <c r="F890" t="s">
        <v>10284</v>
      </c>
      <c r="W890" t="str">
        <f t="shared" si="26"/>
        <v/>
      </c>
      <c r="X890" t="s">
        <v>1150</v>
      </c>
      <c r="Y890" t="s">
        <v>1150</v>
      </c>
    </row>
    <row r="891" spans="1:25" x14ac:dyDescent="0.2">
      <c r="A891" t="s">
        <v>852</v>
      </c>
      <c r="B891">
        <v>891</v>
      </c>
      <c r="E891" t="str">
        <f t="shared" si="27"/>
        <v>INSERT INTO clientes (nombre_comercial, estatus, created_at, updated_at, id_admin, id_estrategia, logo) values ('RAPIX MART','1','2018-01-03 11:10:27','2018-01-03 11:10:27','1','1', 'cliente.png');</v>
      </c>
      <c r="F891" t="s">
        <v>10285</v>
      </c>
      <c r="W891" t="str">
        <f t="shared" si="26"/>
        <v/>
      </c>
      <c r="X891" t="s">
        <v>1150</v>
      </c>
      <c r="Y891" t="s">
        <v>1150</v>
      </c>
    </row>
    <row r="892" spans="1:25" x14ac:dyDescent="0.2">
      <c r="A892" t="s">
        <v>1555</v>
      </c>
      <c r="B892">
        <v>892</v>
      </c>
      <c r="E892" t="str">
        <f t="shared" si="27"/>
        <v>INSERT INTO clientes (nombre_comercial, estatus, created_at, updated_at, id_admin, id_estrategia, logo) values ('RDKN BELLEZA SIN LIMITE','1','2018-01-03 11:10:27','2018-01-03 11:10:27','1','1', 'cliente.png');</v>
      </c>
      <c r="F892" t="s">
        <v>10286</v>
      </c>
      <c r="W892" t="str">
        <f t="shared" si="26"/>
        <v/>
      </c>
      <c r="X892" t="s">
        <v>1150</v>
      </c>
      <c r="Y892" t="s">
        <v>1150</v>
      </c>
    </row>
    <row r="893" spans="1:25" x14ac:dyDescent="0.2">
      <c r="A893" t="s">
        <v>856</v>
      </c>
      <c r="B893">
        <v>893</v>
      </c>
      <c r="E893" t="str">
        <f t="shared" si="27"/>
        <v>INSERT INTO clientes (nombre_comercial, estatus, created_at, updated_at, id_admin, id_estrategia, logo) values ('REACTION GYM','1','2018-01-03 11:10:27','2018-01-03 11:10:27','1','1', 'cliente.png');</v>
      </c>
      <c r="F893" t="s">
        <v>10287</v>
      </c>
      <c r="W893" t="str">
        <f t="shared" si="26"/>
        <v/>
      </c>
      <c r="X893" t="s">
        <v>1150</v>
      </c>
      <c r="Y893" t="s">
        <v>1150</v>
      </c>
    </row>
    <row r="894" spans="1:25" x14ac:dyDescent="0.2">
      <c r="A894" t="s">
        <v>857</v>
      </c>
      <c r="B894">
        <v>894</v>
      </c>
      <c r="E894" t="str">
        <f t="shared" si="27"/>
        <v>INSERT INTO clientes (nombre_comercial, estatus, created_at, updated_at, id_admin, id_estrategia, logo) values ('REALITY GYM','1','2018-01-03 11:10:27','2018-01-03 11:10:27','1','1', 'cliente.png');</v>
      </c>
      <c r="F894" t="s">
        <v>10288</v>
      </c>
      <c r="W894" t="str">
        <f t="shared" si="26"/>
        <v/>
      </c>
      <c r="X894" t="s">
        <v>1150</v>
      </c>
      <c r="Y894" t="s">
        <v>1150</v>
      </c>
    </row>
    <row r="895" spans="1:25" x14ac:dyDescent="0.2">
      <c r="A895" t="s">
        <v>858</v>
      </c>
      <c r="B895">
        <v>895</v>
      </c>
      <c r="E895" t="str">
        <f t="shared" si="27"/>
        <v>INSERT INTO clientes (nombre_comercial, estatus, created_at, updated_at, id_admin, id_estrategia, logo) values ('REALTESA','1','2018-01-03 11:10:27','2018-01-03 11:10:27','1','1', 'cliente.png');</v>
      </c>
      <c r="F895" t="s">
        <v>10289</v>
      </c>
      <c r="W895" t="str">
        <f t="shared" si="26"/>
        <v/>
      </c>
      <c r="X895" t="s">
        <v>1150</v>
      </c>
      <c r="Y895" t="s">
        <v>1150</v>
      </c>
    </row>
    <row r="896" spans="1:25" x14ac:dyDescent="0.2">
      <c r="A896" t="s">
        <v>1658</v>
      </c>
      <c r="B896">
        <v>896</v>
      </c>
      <c r="E896" t="str">
        <f t="shared" si="27"/>
        <v>INSERT INTO clientes (nombre_comercial, estatus, created_at, updated_at, id_admin, id_estrategia, logo) values ('RECOMIENDENME','1','2018-01-03 11:10:27','2018-01-03 11:10:27','1','1', 'cliente.png');</v>
      </c>
      <c r="F896" t="s">
        <v>10290</v>
      </c>
      <c r="W896" t="str">
        <f t="shared" si="26"/>
        <v/>
      </c>
      <c r="X896" t="s">
        <v>1150</v>
      </c>
      <c r="Y896" t="s">
        <v>1150</v>
      </c>
    </row>
    <row r="897" spans="1:25" x14ac:dyDescent="0.2">
      <c r="A897" t="s">
        <v>859</v>
      </c>
      <c r="B897">
        <v>897</v>
      </c>
      <c r="E897" t="str">
        <f t="shared" si="27"/>
        <v>INSERT INTO clientes (nombre_comercial, estatus, created_at, updated_at, id_admin, id_estrategia, logo) values ('RED SAUCE','1','2018-01-03 11:10:27','2018-01-03 11:10:27','1','1', 'cliente.png');</v>
      </c>
      <c r="F897" t="s">
        <v>10291</v>
      </c>
      <c r="W897" t="str">
        <f t="shared" si="26"/>
        <v/>
      </c>
      <c r="X897" t="s">
        <v>1150</v>
      </c>
      <c r="Y897" t="s">
        <v>1150</v>
      </c>
    </row>
    <row r="898" spans="1:25" x14ac:dyDescent="0.2">
      <c r="A898" t="s">
        <v>860</v>
      </c>
      <c r="B898">
        <v>898</v>
      </c>
      <c r="E898" t="str">
        <f t="shared" si="27"/>
        <v>INSERT INTO clientes (nombre_comercial, estatus, created_at, updated_at, id_admin, id_estrategia, logo) values ('RED TEXAS','1','2018-01-03 11:10:27','2018-01-03 11:10:27','1','1', 'cliente.png');</v>
      </c>
      <c r="F898" t="s">
        <v>10292</v>
      </c>
      <c r="W898" t="str">
        <f t="shared" ref="W898:W961" si="28">IF(C898="","",CONCATENATE($W$1,C898,"','1','2018-01-10 11:10:27','2018-01-10 11:10:27','2','",B898,"');"))</f>
        <v/>
      </c>
      <c r="X898" t="s">
        <v>1150</v>
      </c>
      <c r="Y898" t="s">
        <v>1150</v>
      </c>
    </row>
    <row r="899" spans="1:25" x14ac:dyDescent="0.2">
      <c r="A899" t="s">
        <v>861</v>
      </c>
      <c r="B899">
        <v>899</v>
      </c>
      <c r="E899" t="str">
        <f t="shared" ref="E899:E962" si="29">IF(A899="","",CONCATENATE($E$1,A899,"','1','2018-01-03 11:10:27','2018-01-03 11:10:27','1','1', 'cliente.png');"))</f>
        <v>INSERT INTO clientes (nombre_comercial, estatus, created_at, updated_at, id_admin, id_estrategia, logo) values ('REDKEN','1','2018-01-03 11:10:27','2018-01-03 11:10:27','1','1', 'cliente.png');</v>
      </c>
      <c r="F899" t="s">
        <v>10293</v>
      </c>
      <c r="W899" t="str">
        <f t="shared" si="28"/>
        <v/>
      </c>
      <c r="X899" t="s">
        <v>1150</v>
      </c>
      <c r="Y899" t="s">
        <v>1150</v>
      </c>
    </row>
    <row r="900" spans="1:25" x14ac:dyDescent="0.2">
      <c r="A900" t="s">
        <v>1596</v>
      </c>
      <c r="B900">
        <v>900</v>
      </c>
      <c r="E900" t="str">
        <f t="shared" si="29"/>
        <v>INSERT INTO clientes (nombre_comercial, estatus, created_at, updated_at, id_admin, id_estrategia, logo) values ('REDUCESPA','1','2018-01-03 11:10:27','2018-01-03 11:10:27','1','1', 'cliente.png');</v>
      </c>
      <c r="F900" t="s">
        <v>10294</v>
      </c>
      <c r="W900" t="str">
        <f t="shared" si="28"/>
        <v/>
      </c>
      <c r="X900" t="s">
        <v>1150</v>
      </c>
      <c r="Y900" t="s">
        <v>1150</v>
      </c>
    </row>
    <row r="901" spans="1:25" x14ac:dyDescent="0.2">
      <c r="A901" t="s">
        <v>862</v>
      </c>
      <c r="B901">
        <v>901</v>
      </c>
      <c r="E901" t="str">
        <f t="shared" si="29"/>
        <v>INSERT INTO clientes (nombre_comercial, estatus, created_at, updated_at, id_admin, id_estrategia, logo) values ('REFLECTORES','1','2018-01-03 11:10:27','2018-01-03 11:10:27','1','1', 'cliente.png');</v>
      </c>
      <c r="F901" t="s">
        <v>10295</v>
      </c>
      <c r="W901" t="str">
        <f t="shared" si="28"/>
        <v/>
      </c>
      <c r="X901" t="s">
        <v>1150</v>
      </c>
      <c r="Y901" t="s">
        <v>1150</v>
      </c>
    </row>
    <row r="902" spans="1:25" x14ac:dyDescent="0.2">
      <c r="A902" t="s">
        <v>1564</v>
      </c>
      <c r="B902">
        <v>902</v>
      </c>
      <c r="E902" t="str">
        <f t="shared" si="29"/>
        <v>INSERT INTO clientes (nombre_comercial, estatus, created_at, updated_at, id_admin, id_estrategia, logo) values ('REFRANES Y TOMATES GRILL &amp; BAR','1','2018-01-03 11:10:27','2018-01-03 11:10:27','1','1', 'cliente.png');</v>
      </c>
      <c r="F902" t="s">
        <v>10296</v>
      </c>
      <c r="W902" t="str">
        <f t="shared" si="28"/>
        <v/>
      </c>
      <c r="X902" t="s">
        <v>1150</v>
      </c>
      <c r="Y902" t="s">
        <v>1150</v>
      </c>
    </row>
    <row r="903" spans="1:25" x14ac:dyDescent="0.2">
      <c r="A903" t="s">
        <v>863</v>
      </c>
      <c r="B903">
        <v>903</v>
      </c>
      <c r="E903" t="str">
        <f t="shared" si="29"/>
        <v>INSERT INTO clientes (nombre_comercial, estatus, created_at, updated_at, id_admin, id_estrategia, logo) values ('REIMER','1','2018-01-03 11:10:27','2018-01-03 11:10:27','1','1', 'cliente.png');</v>
      </c>
      <c r="F903" t="s">
        <v>10297</v>
      </c>
      <c r="W903" t="str">
        <f t="shared" si="28"/>
        <v/>
      </c>
      <c r="X903" t="s">
        <v>1150</v>
      </c>
      <c r="Y903" t="s">
        <v>1150</v>
      </c>
    </row>
    <row r="904" spans="1:25" x14ac:dyDescent="0.2">
      <c r="A904" t="s">
        <v>864</v>
      </c>
      <c r="B904">
        <v>904</v>
      </c>
      <c r="E904" t="str">
        <f t="shared" si="29"/>
        <v>INSERT INTO clientes (nombre_comercial, estatus, created_at, updated_at, id_admin, id_estrategia, logo) values ('REME MUXTU','1','2018-01-03 11:10:27','2018-01-03 11:10:27','1','1', 'cliente.png');</v>
      </c>
      <c r="F904" t="s">
        <v>10298</v>
      </c>
      <c r="W904" t="str">
        <f t="shared" si="28"/>
        <v/>
      </c>
      <c r="X904" t="s">
        <v>1150</v>
      </c>
      <c r="Y904" t="s">
        <v>1150</v>
      </c>
    </row>
    <row r="905" spans="1:25" x14ac:dyDescent="0.2">
      <c r="A905" t="s">
        <v>1562</v>
      </c>
      <c r="B905">
        <v>905</v>
      </c>
      <c r="E905" t="str">
        <f t="shared" si="29"/>
        <v>INSERT INTO clientes (nombre_comercial, estatus, created_at, updated_at, id_admin, id_estrategia, logo) values ('RENCA SPORT','1','2018-01-03 11:10:27','2018-01-03 11:10:27','1','1', 'cliente.png');</v>
      </c>
      <c r="F905" t="s">
        <v>10299</v>
      </c>
      <c r="W905" t="str">
        <f t="shared" si="28"/>
        <v/>
      </c>
      <c r="X905" t="s">
        <v>1150</v>
      </c>
      <c r="Y905" t="s">
        <v>1150</v>
      </c>
    </row>
    <row r="906" spans="1:25" x14ac:dyDescent="0.2">
      <c r="A906" t="s">
        <v>865</v>
      </c>
      <c r="B906">
        <v>906</v>
      </c>
      <c r="E906" t="str">
        <f t="shared" si="29"/>
        <v>INSERT INTO clientes (nombre_comercial, estatus, created_at, updated_at, id_admin, id_estrategia, logo) values ('RENTEMAS','1','2018-01-03 11:10:27','2018-01-03 11:10:27','1','1', 'cliente.png');</v>
      </c>
      <c r="F906" t="s">
        <v>10300</v>
      </c>
      <c r="W906" t="str">
        <f t="shared" si="28"/>
        <v/>
      </c>
      <c r="X906" t="s">
        <v>1150</v>
      </c>
      <c r="Y906" t="s">
        <v>1150</v>
      </c>
    </row>
    <row r="907" spans="1:25" x14ac:dyDescent="0.2">
      <c r="A907" t="s">
        <v>866</v>
      </c>
      <c r="B907">
        <v>907</v>
      </c>
      <c r="E907" t="str">
        <f t="shared" si="29"/>
        <v>INSERT INTO clientes (nombre_comercial, estatus, created_at, updated_at, id_admin, id_estrategia, logo) values ('REPRESENTACIONES ERVILLA','1','2018-01-03 11:10:27','2018-01-03 11:10:27','1','1', 'cliente.png');</v>
      </c>
      <c r="F907" t="s">
        <v>10301</v>
      </c>
      <c r="W907" t="str">
        <f t="shared" si="28"/>
        <v/>
      </c>
      <c r="X907" t="s">
        <v>1150</v>
      </c>
      <c r="Y907" t="s">
        <v>1150</v>
      </c>
    </row>
    <row r="908" spans="1:25" x14ac:dyDescent="0.2">
      <c r="A908" t="s">
        <v>867</v>
      </c>
      <c r="B908">
        <v>908</v>
      </c>
      <c r="E908" t="str">
        <f t="shared" si="29"/>
        <v>INSERT INTO clientes (nombre_comercial, estatus, created_at, updated_at, id_admin, id_estrategia, logo) values ('REPRESENTACIONES SALMA','1','2018-01-03 11:10:27','2018-01-03 11:10:27','1','1', 'cliente.png');</v>
      </c>
      <c r="F908" t="s">
        <v>10302</v>
      </c>
      <c r="W908" t="str">
        <f t="shared" si="28"/>
        <v/>
      </c>
      <c r="X908" t="s">
        <v>1150</v>
      </c>
      <c r="Y908" t="s">
        <v>1150</v>
      </c>
    </row>
    <row r="909" spans="1:25" x14ac:dyDescent="0.2">
      <c r="A909" t="s">
        <v>868</v>
      </c>
      <c r="B909">
        <v>909</v>
      </c>
      <c r="E909" t="str">
        <f t="shared" si="29"/>
        <v>INSERT INTO clientes (nombre_comercial, estatus, created_at, updated_at, id_admin, id_estrategia, logo) values ('REPTOPO','1','2018-01-03 11:10:27','2018-01-03 11:10:27','1','1', 'cliente.png');</v>
      </c>
      <c r="F909" t="s">
        <v>10303</v>
      </c>
      <c r="W909" t="str">
        <f t="shared" si="28"/>
        <v/>
      </c>
      <c r="X909" t="s">
        <v>1150</v>
      </c>
      <c r="Y909" t="s">
        <v>1150</v>
      </c>
    </row>
    <row r="910" spans="1:25" x14ac:dyDescent="0.2">
      <c r="A910" t="s">
        <v>869</v>
      </c>
      <c r="B910">
        <v>910</v>
      </c>
      <c r="E910" t="str">
        <f t="shared" si="29"/>
        <v>INSERT INTO clientes (nombre_comercial, estatus, created_at, updated_at, id_admin, id_estrategia, logo) values ('RESMAN','1','2018-01-03 11:10:27','2018-01-03 11:10:27','1','1', 'cliente.png');</v>
      </c>
      <c r="F910" t="s">
        <v>10304</v>
      </c>
      <c r="W910" t="str">
        <f t="shared" si="28"/>
        <v/>
      </c>
      <c r="X910" t="s">
        <v>1150</v>
      </c>
      <c r="Y910" t="s">
        <v>1150</v>
      </c>
    </row>
    <row r="911" spans="1:25" x14ac:dyDescent="0.2">
      <c r="A911" t="s">
        <v>1559</v>
      </c>
      <c r="B911">
        <v>911</v>
      </c>
      <c r="E911" t="str">
        <f t="shared" si="29"/>
        <v>INSERT INTO clientes (nombre_comercial, estatus, created_at, updated_at, id_admin, id_estrategia, logo) values ('REVECO CONSTRUCTORA E INMOBILIARIA Y NEGOCIOS','1','2018-01-03 11:10:27','2018-01-03 11:10:27','1','1', 'cliente.png');</v>
      </c>
      <c r="F911" t="s">
        <v>10305</v>
      </c>
      <c r="W911" t="str">
        <f t="shared" si="28"/>
        <v/>
      </c>
      <c r="X911" t="s">
        <v>1150</v>
      </c>
      <c r="Y911" t="s">
        <v>1150</v>
      </c>
    </row>
    <row r="912" spans="1:25" x14ac:dyDescent="0.2">
      <c r="A912" t="s">
        <v>870</v>
      </c>
      <c r="B912">
        <v>912</v>
      </c>
      <c r="E912" t="str">
        <f t="shared" si="29"/>
        <v>INSERT INTO clientes (nombre_comercial, estatus, created_at, updated_at, id_admin, id_estrategia, logo) values ('REVISTA IMAGENES DE CHIHUAHUA','1','2018-01-03 11:10:27','2018-01-03 11:10:27','1','1', 'cliente.png');</v>
      </c>
      <c r="F912" t="s">
        <v>10306</v>
      </c>
      <c r="W912" t="str">
        <f t="shared" si="28"/>
        <v/>
      </c>
      <c r="X912" t="s">
        <v>1150</v>
      </c>
      <c r="Y912" t="s">
        <v>1150</v>
      </c>
    </row>
    <row r="913" spans="1:25" x14ac:dyDescent="0.2">
      <c r="A913" t="s">
        <v>871</v>
      </c>
      <c r="B913">
        <v>913</v>
      </c>
      <c r="E913" t="str">
        <f t="shared" si="29"/>
        <v>INSERT INTO clientes (nombre_comercial, estatus, created_at, updated_at, id_admin, id_estrategia, logo) values ('REWO','1','2018-01-03 11:10:27','2018-01-03 11:10:27','1','1', 'cliente.png');</v>
      </c>
      <c r="F913" t="s">
        <v>10307</v>
      </c>
      <c r="W913" t="str">
        <f t="shared" si="28"/>
        <v/>
      </c>
      <c r="X913" t="s">
        <v>1150</v>
      </c>
      <c r="Y913" t="s">
        <v>1150</v>
      </c>
    </row>
    <row r="914" spans="1:25" x14ac:dyDescent="0.2">
      <c r="A914" t="s">
        <v>7143</v>
      </c>
      <c r="B914">
        <v>914</v>
      </c>
      <c r="E914" t="str">
        <f t="shared" si="29"/>
        <v>INSERT INTO clientes (nombre_comercial, estatus, created_at, updated_at, id_admin, id_estrategia, logo) values ('RICARDO MIGUEL MARTÍNEZ ROCHA','1','2018-01-03 11:10:27','2018-01-03 11:10:27','1','1', 'cliente.png');</v>
      </c>
      <c r="F914" t="s">
        <v>10308</v>
      </c>
      <c r="W914" t="str">
        <f t="shared" si="28"/>
        <v/>
      </c>
      <c r="X914" t="s">
        <v>1150</v>
      </c>
      <c r="Y914" t="s">
        <v>1150</v>
      </c>
    </row>
    <row r="915" spans="1:25" x14ac:dyDescent="0.2">
      <c r="A915" t="s">
        <v>874</v>
      </c>
      <c r="B915">
        <v>915</v>
      </c>
      <c r="E915" t="str">
        <f t="shared" si="29"/>
        <v>INSERT INTO clientes (nombre_comercial, estatus, created_at, updated_at, id_admin, id_estrategia, logo) values ('RICASA LIMPIEZA','1','2018-01-03 11:10:27','2018-01-03 11:10:27','1','1', 'cliente.png');</v>
      </c>
      <c r="F915" t="s">
        <v>10309</v>
      </c>
      <c r="W915" t="str">
        <f t="shared" si="28"/>
        <v/>
      </c>
      <c r="X915" t="s">
        <v>1150</v>
      </c>
      <c r="Y915" t="s">
        <v>1150</v>
      </c>
    </row>
    <row r="916" spans="1:25" x14ac:dyDescent="0.2">
      <c r="A916" t="s">
        <v>875</v>
      </c>
      <c r="B916">
        <v>916</v>
      </c>
      <c r="E916" t="str">
        <f t="shared" si="29"/>
        <v>INSERT INTO clientes (nombre_comercial, estatus, created_at, updated_at, id_admin, id_estrategia, logo) values ('RICHIS &amp; RUFFUS CO','1','2018-01-03 11:10:27','2018-01-03 11:10:27','1','1', 'cliente.png');</v>
      </c>
      <c r="F916" t="s">
        <v>10310</v>
      </c>
      <c r="W916" t="str">
        <f t="shared" si="28"/>
        <v/>
      </c>
      <c r="X916" t="s">
        <v>1150</v>
      </c>
      <c r="Y916" t="s">
        <v>1150</v>
      </c>
    </row>
    <row r="917" spans="1:25" x14ac:dyDescent="0.2">
      <c r="A917" t="s">
        <v>1145</v>
      </c>
      <c r="B917">
        <v>917</v>
      </c>
      <c r="E917" t="str">
        <f t="shared" si="29"/>
        <v>INSERT INTO clientes (nombre_comercial, estatus, created_at, updated_at, id_admin, id_estrategia, logo) values ('RICKY´S TACOS','1','2018-01-03 11:10:27','2018-01-03 11:10:27','1','1', 'cliente.png');</v>
      </c>
      <c r="F917" t="s">
        <v>10311</v>
      </c>
      <c r="W917" t="str">
        <f t="shared" si="28"/>
        <v/>
      </c>
      <c r="X917" t="s">
        <v>1150</v>
      </c>
      <c r="Y917" t="s">
        <v>1150</v>
      </c>
    </row>
    <row r="918" spans="1:25" x14ac:dyDescent="0.2">
      <c r="A918" t="s">
        <v>1146</v>
      </c>
      <c r="B918">
        <v>918</v>
      </c>
      <c r="E918" t="str">
        <f t="shared" si="29"/>
        <v>INSERT INTO clientes (nombre_comercial, estatus, created_at, updated_at, id_admin, id_estrategia, logo) values ('RICO´S TACOS','1','2018-01-03 11:10:27','2018-01-03 11:10:27','1','1', 'cliente.png');</v>
      </c>
      <c r="F918" t="s">
        <v>10312</v>
      </c>
      <c r="W918" t="str">
        <f t="shared" si="28"/>
        <v/>
      </c>
      <c r="X918" t="s">
        <v>1150</v>
      </c>
      <c r="Y918" t="s">
        <v>1150</v>
      </c>
    </row>
    <row r="919" spans="1:25" x14ac:dyDescent="0.2">
      <c r="A919" t="s">
        <v>876</v>
      </c>
      <c r="B919">
        <v>919</v>
      </c>
      <c r="E919" t="str">
        <f t="shared" si="29"/>
        <v>INSERT INTO clientes (nombre_comercial, estatus, created_at, updated_at, id_admin, id_estrategia, logo) values ('RICSA','1','2018-01-03 11:10:27','2018-01-03 11:10:27','1','1', 'cliente.png');</v>
      </c>
      <c r="F919" t="s">
        <v>10313</v>
      </c>
      <c r="W919" t="str">
        <f t="shared" si="28"/>
        <v/>
      </c>
      <c r="X919" t="s">
        <v>1150</v>
      </c>
      <c r="Y919" t="s">
        <v>1150</v>
      </c>
    </row>
    <row r="920" spans="1:25" x14ac:dyDescent="0.2">
      <c r="A920" t="s">
        <v>877</v>
      </c>
      <c r="B920">
        <v>920</v>
      </c>
      <c r="E920" t="str">
        <f t="shared" si="29"/>
        <v>INSERT INTO clientes (nombre_comercial, estatus, created_at, updated_at, id_admin, id_estrategia, logo) values ('RIFANATICO','1','2018-01-03 11:10:27','2018-01-03 11:10:27','1','1', 'cliente.png');</v>
      </c>
      <c r="F920" t="s">
        <v>10314</v>
      </c>
      <c r="W920" t="str">
        <f t="shared" si="28"/>
        <v/>
      </c>
      <c r="X920" t="s">
        <v>1150</v>
      </c>
      <c r="Y920" t="s">
        <v>1150</v>
      </c>
    </row>
    <row r="921" spans="1:25" x14ac:dyDescent="0.2">
      <c r="A921" t="s">
        <v>878</v>
      </c>
      <c r="B921">
        <v>921</v>
      </c>
      <c r="E921" t="str">
        <f t="shared" si="29"/>
        <v>INSERT INTO clientes (nombre_comercial, estatus, created_at, updated_at, id_admin, id_estrategia, logo) values ('RINCON MEXICANO','1','2018-01-03 11:10:27','2018-01-03 11:10:27','1','1', 'cliente.png');</v>
      </c>
      <c r="F921" t="s">
        <v>10315</v>
      </c>
      <c r="W921" t="str">
        <f t="shared" si="28"/>
        <v/>
      </c>
      <c r="X921" t="s">
        <v>1150</v>
      </c>
      <c r="Y921" t="s">
        <v>1150</v>
      </c>
    </row>
    <row r="922" spans="1:25" x14ac:dyDescent="0.2">
      <c r="A922" t="s">
        <v>879</v>
      </c>
      <c r="B922">
        <v>922</v>
      </c>
      <c r="E922" t="str">
        <f t="shared" si="29"/>
        <v>INSERT INTO clientes (nombre_comercial, estatus, created_at, updated_at, id_admin, id_estrategia, logo) values ('RINOS BURGER','1','2018-01-03 11:10:27','2018-01-03 11:10:27','1','1', 'cliente.png');</v>
      </c>
      <c r="F922" t="s">
        <v>10316</v>
      </c>
      <c r="W922" t="str">
        <f t="shared" si="28"/>
        <v/>
      </c>
      <c r="X922" t="s">
        <v>1150</v>
      </c>
      <c r="Y922" t="s">
        <v>1150</v>
      </c>
    </row>
    <row r="923" spans="1:25" x14ac:dyDescent="0.2">
      <c r="A923" t="s">
        <v>880</v>
      </c>
      <c r="B923">
        <v>923</v>
      </c>
      <c r="E923" t="str">
        <f t="shared" si="29"/>
        <v>INSERT INTO clientes (nombre_comercial, estatus, created_at, updated_at, id_admin, id_estrategia, logo) values ('RIOS RIOS CIA','1','2018-01-03 11:10:27','2018-01-03 11:10:27','1','1', 'cliente.png');</v>
      </c>
      <c r="F923" t="s">
        <v>10317</v>
      </c>
      <c r="W923" t="str">
        <f t="shared" si="28"/>
        <v/>
      </c>
      <c r="X923" t="s">
        <v>1150</v>
      </c>
      <c r="Y923" t="s">
        <v>1150</v>
      </c>
    </row>
    <row r="924" spans="1:25" x14ac:dyDescent="0.2">
      <c r="A924" t="s">
        <v>882</v>
      </c>
      <c r="B924">
        <v>924</v>
      </c>
      <c r="E924" t="str">
        <f t="shared" si="29"/>
        <v>INSERT INTO clientes (nombre_comercial, estatus, created_at, updated_at, id_admin, id_estrategia, logo) values ('RIVERA HERMANOS','1','2018-01-03 11:10:27','2018-01-03 11:10:27','1','1', 'cliente.png');</v>
      </c>
      <c r="F924" t="s">
        <v>10318</v>
      </c>
      <c r="W924" t="str">
        <f t="shared" si="28"/>
        <v/>
      </c>
      <c r="X924" t="s">
        <v>1150</v>
      </c>
      <c r="Y924" t="s">
        <v>1150</v>
      </c>
    </row>
    <row r="925" spans="1:25" x14ac:dyDescent="0.2">
      <c r="A925" t="s">
        <v>7180</v>
      </c>
      <c r="B925">
        <v>925</v>
      </c>
      <c r="E925" t="str">
        <f t="shared" si="29"/>
        <v>INSERT INTO clientes (nombre_comercial, estatus, created_at, updated_at, id_admin, id_estrategia, logo) values ('RM SANTA ISABEL','1','2018-01-03 11:10:27','2018-01-03 11:10:27','1','1', 'cliente.png');</v>
      </c>
      <c r="F925" t="s">
        <v>10319</v>
      </c>
      <c r="W925" t="str">
        <f t="shared" si="28"/>
        <v/>
      </c>
      <c r="X925" t="s">
        <v>1150</v>
      </c>
      <c r="Y925" t="s">
        <v>1150</v>
      </c>
    </row>
    <row r="926" spans="1:25" x14ac:dyDescent="0.2">
      <c r="A926" t="s">
        <v>883</v>
      </c>
      <c r="B926">
        <v>926</v>
      </c>
      <c r="E926" t="str">
        <f t="shared" si="29"/>
        <v>INSERT INTO clientes (nombre_comercial, estatus, created_at, updated_at, id_admin, id_estrategia, logo) values ('RMF CONTROL RENTAL SOFTWARE','1','2018-01-03 11:10:27','2018-01-03 11:10:27','1','1', 'cliente.png');</v>
      </c>
      <c r="F926" t="s">
        <v>10320</v>
      </c>
      <c r="W926" t="str">
        <f t="shared" si="28"/>
        <v/>
      </c>
      <c r="X926" t="s">
        <v>1150</v>
      </c>
      <c r="Y926" t="s">
        <v>1150</v>
      </c>
    </row>
    <row r="927" spans="1:25" x14ac:dyDescent="0.2">
      <c r="A927" t="s">
        <v>884</v>
      </c>
      <c r="B927">
        <v>927</v>
      </c>
      <c r="E927" t="str">
        <f t="shared" si="29"/>
        <v>INSERT INTO clientes (nombre_comercial, estatus, created_at, updated_at, id_admin, id_estrategia, logo) values ('ROBACHISA','1','2018-01-03 11:10:27','2018-01-03 11:10:27','1','1', 'cliente.png');</v>
      </c>
      <c r="F927" t="s">
        <v>10321</v>
      </c>
      <c r="W927" t="str">
        <f t="shared" si="28"/>
        <v/>
      </c>
      <c r="X927" t="s">
        <v>1150</v>
      </c>
      <c r="Y927" t="s">
        <v>1150</v>
      </c>
    </row>
    <row r="928" spans="1:25" x14ac:dyDescent="0.2">
      <c r="A928" t="s">
        <v>886</v>
      </c>
      <c r="B928">
        <v>928</v>
      </c>
      <c r="E928" t="str">
        <f t="shared" si="29"/>
        <v>INSERT INTO clientes (nombre_comercial, estatus, created_at, updated_at, id_admin, id_estrategia, logo) values ('ROBO ED','1','2018-01-03 11:10:27','2018-01-03 11:10:27','1','1', 'cliente.png');</v>
      </c>
      <c r="F928" t="s">
        <v>10322</v>
      </c>
      <c r="W928" t="str">
        <f t="shared" si="28"/>
        <v/>
      </c>
      <c r="X928" t="s">
        <v>1150</v>
      </c>
      <c r="Y928" t="s">
        <v>1150</v>
      </c>
    </row>
    <row r="929" spans="1:25" x14ac:dyDescent="0.2">
      <c r="A929" t="s">
        <v>887</v>
      </c>
      <c r="B929">
        <v>929</v>
      </c>
      <c r="E929" t="str">
        <f t="shared" si="29"/>
        <v>INSERT INTO clientes (nombre_comercial, estatus, created_at, updated_at, id_admin, id_estrategia, logo) values ('ROBOTICS PSR','1','2018-01-03 11:10:27','2018-01-03 11:10:27','1','1', 'cliente.png');</v>
      </c>
      <c r="F929" t="s">
        <v>10323</v>
      </c>
      <c r="W929" t="str">
        <f t="shared" si="28"/>
        <v/>
      </c>
      <c r="X929" t="s">
        <v>1150</v>
      </c>
      <c r="Y929" t="s">
        <v>1150</v>
      </c>
    </row>
    <row r="930" spans="1:25" x14ac:dyDescent="0.2">
      <c r="A930" t="s">
        <v>888</v>
      </c>
      <c r="B930">
        <v>930</v>
      </c>
      <c r="E930" t="str">
        <f t="shared" si="29"/>
        <v>INSERT INTO clientes (nombre_comercial, estatus, created_at, updated_at, id_admin, id_estrategia, logo) values ('ROCA CAR SERVICE','1','2018-01-03 11:10:27','2018-01-03 11:10:27','1','1', 'cliente.png');</v>
      </c>
      <c r="F930" t="s">
        <v>10324</v>
      </c>
      <c r="W930" t="str">
        <f t="shared" si="28"/>
        <v/>
      </c>
      <c r="X930" t="s">
        <v>1150</v>
      </c>
      <c r="Y930" t="s">
        <v>1150</v>
      </c>
    </row>
    <row r="931" spans="1:25" x14ac:dyDescent="0.2">
      <c r="A931" t="s">
        <v>893</v>
      </c>
      <c r="B931">
        <v>931</v>
      </c>
      <c r="E931" t="str">
        <f t="shared" si="29"/>
        <v>INSERT INTO clientes (nombre_comercial, estatus, created_at, updated_at, id_admin, id_estrategia, logo) values ('ROQUEZA MADERAS Y EMBALAJES','1','2018-01-03 11:10:27','2018-01-03 11:10:27','1','1', 'cliente.png');</v>
      </c>
      <c r="F931" t="s">
        <v>10325</v>
      </c>
      <c r="W931" t="str">
        <f t="shared" si="28"/>
        <v/>
      </c>
      <c r="X931" t="s">
        <v>1150</v>
      </c>
      <c r="Y931" t="s">
        <v>1150</v>
      </c>
    </row>
    <row r="932" spans="1:25" x14ac:dyDescent="0.2">
      <c r="A932" t="s">
        <v>1528</v>
      </c>
      <c r="B932">
        <v>932</v>
      </c>
      <c r="E932" t="str">
        <f t="shared" si="29"/>
        <v>INSERT INTO clientes (nombre_comercial, estatus, created_at, updated_at, id_admin, id_estrategia, logo) values ('RORISA','1','2018-01-03 11:10:27','2018-01-03 11:10:27','1','1', 'cliente.png');</v>
      </c>
      <c r="F932" t="s">
        <v>10326</v>
      </c>
      <c r="W932" t="str">
        <f t="shared" si="28"/>
        <v/>
      </c>
      <c r="X932" t="s">
        <v>1150</v>
      </c>
      <c r="Y932" t="s">
        <v>1150</v>
      </c>
    </row>
    <row r="933" spans="1:25" x14ac:dyDescent="0.2">
      <c r="A933" t="s">
        <v>896</v>
      </c>
      <c r="B933">
        <v>933</v>
      </c>
      <c r="E933" t="str">
        <f t="shared" si="29"/>
        <v>INSERT INTO clientes (nombre_comercial, estatus, created_at, updated_at, id_admin, id_estrategia, logo) values ('ROSA MEXICANO','1','2018-01-03 11:10:27','2018-01-03 11:10:27','1','1', 'cliente.png');</v>
      </c>
      <c r="F933" t="s">
        <v>10327</v>
      </c>
      <c r="W933" t="str">
        <f t="shared" si="28"/>
        <v/>
      </c>
      <c r="X933" t="s">
        <v>1150</v>
      </c>
      <c r="Y933" t="s">
        <v>1150</v>
      </c>
    </row>
    <row r="934" spans="1:25" x14ac:dyDescent="0.2">
      <c r="A934" t="s">
        <v>1599</v>
      </c>
      <c r="B934">
        <v>934</v>
      </c>
      <c r="E934" t="str">
        <f t="shared" si="29"/>
        <v>INSERT INTO clientes (nombre_comercial, estatus, created_at, updated_at, id_admin, id_estrategia, logo) values ('ROSY ESTRADA','1','2018-01-03 11:10:27','2018-01-03 11:10:27','1','1', 'cliente.png');</v>
      </c>
      <c r="F934" t="s">
        <v>10328</v>
      </c>
      <c r="W934" t="str">
        <f t="shared" si="28"/>
        <v/>
      </c>
      <c r="X934" t="s">
        <v>1150</v>
      </c>
      <c r="Y934" t="s">
        <v>1150</v>
      </c>
    </row>
    <row r="935" spans="1:25" x14ac:dyDescent="0.2">
      <c r="A935" t="s">
        <v>899</v>
      </c>
      <c r="B935">
        <v>935</v>
      </c>
      <c r="E935" t="str">
        <f t="shared" si="29"/>
        <v>INSERT INTO clientes (nombre_comercial, estatus, created_at, updated_at, id_admin, id_estrategia, logo) values ('RUTA 1','1','2018-01-03 11:10:27','2018-01-03 11:10:27','1','1', 'cliente.png');</v>
      </c>
      <c r="F935" t="s">
        <v>10329</v>
      </c>
      <c r="W935" t="str">
        <f t="shared" si="28"/>
        <v/>
      </c>
      <c r="X935" t="s">
        <v>1150</v>
      </c>
      <c r="Y935" t="s">
        <v>1150</v>
      </c>
    </row>
    <row r="936" spans="1:25" x14ac:dyDescent="0.2">
      <c r="A936" t="s">
        <v>900</v>
      </c>
      <c r="B936">
        <v>936</v>
      </c>
      <c r="E936" t="str">
        <f t="shared" si="29"/>
        <v>INSERT INTO clientes (nombre_comercial, estatus, created_at, updated_at, id_admin, id_estrategia, logo) values ('S&amp;H CALIDAD DE VIDA','1','2018-01-03 11:10:27','2018-01-03 11:10:27','1','1', 'cliente.png');</v>
      </c>
      <c r="F936" t="s">
        <v>10330</v>
      </c>
      <c r="W936" t="str">
        <f t="shared" si="28"/>
        <v/>
      </c>
      <c r="X936" t="s">
        <v>1150</v>
      </c>
      <c r="Y936" t="s">
        <v>1150</v>
      </c>
    </row>
    <row r="937" spans="1:25" x14ac:dyDescent="0.2">
      <c r="A937" t="s">
        <v>901</v>
      </c>
      <c r="B937">
        <v>937</v>
      </c>
      <c r="E937" t="str">
        <f t="shared" si="29"/>
        <v>INSERT INTO clientes (nombre_comercial, estatus, created_at, updated_at, id_admin, id_estrategia, logo) values ('S&amp;S SWEET &amp; SNACKS','1','2018-01-03 11:10:27','2018-01-03 11:10:27','1','1', 'cliente.png');</v>
      </c>
      <c r="F937" t="s">
        <v>10331</v>
      </c>
      <c r="W937" t="str">
        <f t="shared" si="28"/>
        <v/>
      </c>
      <c r="X937" t="s">
        <v>1150</v>
      </c>
      <c r="Y937" t="s">
        <v>1150</v>
      </c>
    </row>
    <row r="938" spans="1:25" x14ac:dyDescent="0.2">
      <c r="A938" t="s">
        <v>902</v>
      </c>
      <c r="B938">
        <v>938</v>
      </c>
      <c r="E938" t="str">
        <f t="shared" si="29"/>
        <v>INSERT INTO clientes (nombre_comercial, estatus, created_at, updated_at, id_admin, id_estrategia, logo) values ('SABOR DEL CAMPO','1','2018-01-03 11:10:27','2018-01-03 11:10:27','1','1', 'cliente.png');</v>
      </c>
      <c r="F938" t="s">
        <v>10332</v>
      </c>
      <c r="W938" t="str">
        <f t="shared" si="28"/>
        <v/>
      </c>
      <c r="X938" t="s">
        <v>1150</v>
      </c>
      <c r="Y938" t="s">
        <v>1150</v>
      </c>
    </row>
    <row r="939" spans="1:25" x14ac:dyDescent="0.2">
      <c r="A939" t="s">
        <v>904</v>
      </c>
      <c r="B939">
        <v>939</v>
      </c>
      <c r="E939" t="str">
        <f t="shared" si="29"/>
        <v>INSERT INTO clientes (nombre_comercial, estatus, created_at, updated_at, id_admin, id_estrategia, logo) values ('SAFLOSA','1','2018-01-03 11:10:27','2018-01-03 11:10:27','1','1', 'cliente.png');</v>
      </c>
      <c r="F939" t="s">
        <v>10333</v>
      </c>
      <c r="W939" t="str">
        <f t="shared" si="28"/>
        <v/>
      </c>
      <c r="X939" t="s">
        <v>1150</v>
      </c>
      <c r="Y939" t="s">
        <v>1150</v>
      </c>
    </row>
    <row r="940" spans="1:25" x14ac:dyDescent="0.2">
      <c r="A940" t="s">
        <v>1616</v>
      </c>
      <c r="B940">
        <v>940</v>
      </c>
      <c r="E940" t="str">
        <f t="shared" si="29"/>
        <v>INSERT INTO clientes (nombre_comercial, estatus, created_at, updated_at, id_admin, id_estrategia, logo) values ('SAFROSA','1','2018-01-03 11:10:27','2018-01-03 11:10:27','1','1', 'cliente.png');</v>
      </c>
      <c r="F940" t="s">
        <v>10334</v>
      </c>
      <c r="W940" t="str">
        <f t="shared" si="28"/>
        <v/>
      </c>
      <c r="X940" t="s">
        <v>1150</v>
      </c>
      <c r="Y940" t="s">
        <v>1150</v>
      </c>
    </row>
    <row r="941" spans="1:25" x14ac:dyDescent="0.2">
      <c r="A941" t="s">
        <v>905</v>
      </c>
      <c r="B941">
        <v>941</v>
      </c>
      <c r="E941" t="str">
        <f t="shared" si="29"/>
        <v>INSERT INTO clientes (nombre_comercial, estatus, created_at, updated_at, id_admin, id_estrategia, logo) values ('SALAS PELEY','1','2018-01-03 11:10:27','2018-01-03 11:10:27','1','1', 'cliente.png');</v>
      </c>
      <c r="F941" t="s">
        <v>10335</v>
      </c>
      <c r="W941" t="str">
        <f t="shared" si="28"/>
        <v/>
      </c>
      <c r="X941" t="s">
        <v>1150</v>
      </c>
      <c r="Y941" t="s">
        <v>1150</v>
      </c>
    </row>
    <row r="942" spans="1:25" x14ac:dyDescent="0.2">
      <c r="A942" t="s">
        <v>906</v>
      </c>
      <c r="B942">
        <v>942</v>
      </c>
      <c r="E942" t="str">
        <f t="shared" si="29"/>
        <v>INSERT INTO clientes (nombre_comercial, estatus, created_at, updated_at, id_admin, id_estrategia, logo) values ('SALAZAR CONSULTORES','1','2018-01-03 11:10:27','2018-01-03 11:10:27','1','1', 'cliente.png');</v>
      </c>
      <c r="F942" t="s">
        <v>10336</v>
      </c>
      <c r="W942" t="str">
        <f t="shared" si="28"/>
        <v/>
      </c>
      <c r="X942" t="s">
        <v>1150</v>
      </c>
      <c r="Y942" t="s">
        <v>1150</v>
      </c>
    </row>
    <row r="943" spans="1:25" x14ac:dyDescent="0.2">
      <c r="A943" t="s">
        <v>907</v>
      </c>
      <c r="B943">
        <v>943</v>
      </c>
      <c r="E943" t="str">
        <f t="shared" si="29"/>
        <v>INSERT INTO clientes (nombre_comercial, estatus, created_at, updated_at, id_admin, id_estrategia, logo) values ('SALFA SECURITY','1','2018-01-03 11:10:27','2018-01-03 11:10:27','1','1', 'cliente.png');</v>
      </c>
      <c r="F943" t="s">
        <v>10337</v>
      </c>
      <c r="W943" t="str">
        <f t="shared" si="28"/>
        <v/>
      </c>
      <c r="X943" t="s">
        <v>1150</v>
      </c>
      <c r="Y943" t="s">
        <v>1150</v>
      </c>
    </row>
    <row r="944" spans="1:25" x14ac:dyDescent="0.2">
      <c r="A944" t="s">
        <v>908</v>
      </c>
      <c r="B944">
        <v>944</v>
      </c>
      <c r="E944" t="str">
        <f t="shared" si="29"/>
        <v>INSERT INTO clientes (nombre_comercial, estatus, created_at, updated_at, id_admin, id_estrategia, logo) values ('SALON IBBO','1','2018-01-03 11:10:27','2018-01-03 11:10:27','1','1', 'cliente.png');</v>
      </c>
      <c r="F944" t="s">
        <v>10338</v>
      </c>
      <c r="W944" t="str">
        <f t="shared" si="28"/>
        <v/>
      </c>
      <c r="X944" t="s">
        <v>1150</v>
      </c>
      <c r="Y944" t="s">
        <v>1150</v>
      </c>
    </row>
    <row r="945" spans="1:25" x14ac:dyDescent="0.2">
      <c r="A945" t="s">
        <v>909</v>
      </c>
      <c r="B945">
        <v>945</v>
      </c>
      <c r="E945" t="str">
        <f t="shared" si="29"/>
        <v>INSERT INTO clientes (nombre_comercial, estatus, created_at, updated_at, id_admin, id_estrategia, logo) values ('SALON KAPELO EXPRESS','1','2018-01-03 11:10:27','2018-01-03 11:10:27','1','1', 'cliente.png');</v>
      </c>
      <c r="F945" t="s">
        <v>10339</v>
      </c>
      <c r="W945" t="str">
        <f t="shared" si="28"/>
        <v/>
      </c>
      <c r="X945" t="s">
        <v>1150</v>
      </c>
      <c r="Y945" t="s">
        <v>1150</v>
      </c>
    </row>
    <row r="946" spans="1:25" x14ac:dyDescent="0.2">
      <c r="A946" t="s">
        <v>910</v>
      </c>
      <c r="B946">
        <v>946</v>
      </c>
      <c r="E946" t="str">
        <f t="shared" si="29"/>
        <v>INSERT INTO clientes (nombre_comercial, estatus, created_at, updated_at, id_admin, id_estrategia, logo) values ('SALON NIZA','1','2018-01-03 11:10:27','2018-01-03 11:10:27','1','1', 'cliente.png');</v>
      </c>
      <c r="F946" t="s">
        <v>10340</v>
      </c>
      <c r="W946" t="str">
        <f t="shared" si="28"/>
        <v/>
      </c>
      <c r="X946" t="s">
        <v>1150</v>
      </c>
      <c r="Y946" t="s">
        <v>1150</v>
      </c>
    </row>
    <row r="947" spans="1:25" x14ac:dyDescent="0.2">
      <c r="A947" t="s">
        <v>1147</v>
      </c>
      <c r="B947">
        <v>947</v>
      </c>
      <c r="E947" t="str">
        <f t="shared" si="29"/>
        <v>INSERT INTO clientes (nombre_comercial, estatus, created_at, updated_at, id_admin, id_estrategia, logo) values ('SALON PARTY´S CLUB','1','2018-01-03 11:10:27','2018-01-03 11:10:27','1','1', 'cliente.png');</v>
      </c>
      <c r="F947" t="s">
        <v>10341</v>
      </c>
      <c r="W947" t="str">
        <f t="shared" si="28"/>
        <v/>
      </c>
      <c r="X947" t="s">
        <v>1150</v>
      </c>
      <c r="Y947" t="s">
        <v>1150</v>
      </c>
    </row>
    <row r="948" spans="1:25" x14ac:dyDescent="0.2">
      <c r="A948" t="s">
        <v>911</v>
      </c>
      <c r="B948">
        <v>948</v>
      </c>
      <c r="E948" t="str">
        <f t="shared" si="29"/>
        <v>INSERT INTO clientes (nombre_comercial, estatus, created_at, updated_at, id_admin, id_estrategia, logo) values ('SALSAS ORIENTALES DE CUERNAVACA SOC.','1','2018-01-03 11:10:27','2018-01-03 11:10:27','1','1', 'cliente.png');</v>
      </c>
      <c r="F948" t="s">
        <v>10342</v>
      </c>
      <c r="W948" t="str">
        <f t="shared" si="28"/>
        <v/>
      </c>
      <c r="X948" t="s">
        <v>1150</v>
      </c>
      <c r="Y948" t="s">
        <v>1150</v>
      </c>
    </row>
    <row r="949" spans="1:25" x14ac:dyDescent="0.2">
      <c r="A949" t="s">
        <v>1655</v>
      </c>
      <c r="B949">
        <v>949</v>
      </c>
      <c r="E949" t="str">
        <f t="shared" si="29"/>
        <v>INSERT INTO clientes (nombre_comercial, estatus, created_at, updated_at, id_admin, id_estrategia, logo) values ('SALYULITA´S','1','2018-01-03 11:10:27','2018-01-03 11:10:27','1','1', 'cliente.png');</v>
      </c>
      <c r="F949" t="s">
        <v>10343</v>
      </c>
      <c r="W949" t="str">
        <f t="shared" si="28"/>
        <v/>
      </c>
      <c r="X949" t="s">
        <v>1150</v>
      </c>
      <c r="Y949" t="s">
        <v>1150</v>
      </c>
    </row>
    <row r="950" spans="1:25" x14ac:dyDescent="0.2">
      <c r="A950" t="s">
        <v>912</v>
      </c>
      <c r="B950">
        <v>950</v>
      </c>
      <c r="E950" t="str">
        <f t="shared" si="29"/>
        <v>INSERT INTO clientes (nombre_comercial, estatus, created_at, updated_at, id_admin, id_estrategia, logo) values ('SAMSARA','1','2018-01-03 11:10:27','2018-01-03 11:10:27','1','1', 'cliente.png');</v>
      </c>
      <c r="F950" t="s">
        <v>10344</v>
      </c>
      <c r="W950" t="str">
        <f t="shared" si="28"/>
        <v/>
      </c>
      <c r="X950" t="s">
        <v>1150</v>
      </c>
      <c r="Y950" t="s">
        <v>1150</v>
      </c>
    </row>
    <row r="951" spans="1:25" x14ac:dyDescent="0.2">
      <c r="A951" t="s">
        <v>913</v>
      </c>
      <c r="B951">
        <v>951</v>
      </c>
      <c r="E951" t="str">
        <f t="shared" si="29"/>
        <v>INSERT INTO clientes (nombre_comercial, estatus, created_at, updated_at, id_admin, id_estrategia, logo) values ('SAN LUIS THAI FOOD','1','2018-01-03 11:10:27','2018-01-03 11:10:27','1','1', 'cliente.png');</v>
      </c>
      <c r="F951" t="s">
        <v>10345</v>
      </c>
      <c r="W951" t="str">
        <f t="shared" si="28"/>
        <v/>
      </c>
      <c r="X951" t="s">
        <v>1150</v>
      </c>
      <c r="Y951" t="s">
        <v>1150</v>
      </c>
    </row>
    <row r="952" spans="1:25" x14ac:dyDescent="0.2">
      <c r="A952" t="s">
        <v>1663</v>
      </c>
      <c r="B952">
        <v>952</v>
      </c>
      <c r="E952" t="str">
        <f t="shared" si="29"/>
        <v>INSERT INTO clientes (nombre_comercial, estatus, created_at, updated_at, id_admin, id_estrategia, logo) values ('SANFARE','1','2018-01-03 11:10:27','2018-01-03 11:10:27','1','1', 'cliente.png');</v>
      </c>
      <c r="F952" t="s">
        <v>10346</v>
      </c>
      <c r="W952" t="str">
        <f t="shared" si="28"/>
        <v/>
      </c>
      <c r="X952" t="s">
        <v>1150</v>
      </c>
      <c r="Y952" t="s">
        <v>1150</v>
      </c>
    </row>
    <row r="953" spans="1:25" x14ac:dyDescent="0.2">
      <c r="A953" t="s">
        <v>914</v>
      </c>
      <c r="B953">
        <v>953</v>
      </c>
      <c r="E953" t="str">
        <f t="shared" si="29"/>
        <v>INSERT INTO clientes (nombre_comercial, estatus, created_at, updated_at, id_admin, id_estrategia, logo) values ('SANTA ISABEL','1','2018-01-03 11:10:27','2018-01-03 11:10:27','1','1', 'cliente.png');</v>
      </c>
      <c r="F953" t="s">
        <v>10347</v>
      </c>
      <c r="W953" t="str">
        <f t="shared" si="28"/>
        <v/>
      </c>
      <c r="X953" t="s">
        <v>1150</v>
      </c>
      <c r="Y953" t="s">
        <v>1150</v>
      </c>
    </row>
    <row r="954" spans="1:25" x14ac:dyDescent="0.2">
      <c r="A954" t="s">
        <v>1536</v>
      </c>
      <c r="B954">
        <v>954</v>
      </c>
      <c r="E954" t="str">
        <f t="shared" si="29"/>
        <v>INSERT INTO clientes (nombre_comercial, estatus, created_at, updated_at, id_admin, id_estrategia, logo) values ('SAPISA','1','2018-01-03 11:10:27','2018-01-03 11:10:27','1','1', 'cliente.png');</v>
      </c>
      <c r="F954" t="s">
        <v>10348</v>
      </c>
      <c r="W954" t="str">
        <f t="shared" si="28"/>
        <v/>
      </c>
      <c r="X954" t="s">
        <v>1150</v>
      </c>
      <c r="Y954" t="s">
        <v>1150</v>
      </c>
    </row>
    <row r="955" spans="1:25" x14ac:dyDescent="0.2">
      <c r="A955" t="s">
        <v>7216</v>
      </c>
      <c r="B955">
        <v>955</v>
      </c>
      <c r="E955" t="str">
        <f t="shared" si="29"/>
        <v>INSERT INTO clientes (nombre_comercial, estatus, created_at, updated_at, id_admin, id_estrategia, logo) values ('SATURNO DOS MIL','1','2018-01-03 11:10:27','2018-01-03 11:10:27','1','1', 'cliente.png');</v>
      </c>
      <c r="F955" t="s">
        <v>10349</v>
      </c>
      <c r="W955" t="str">
        <f t="shared" si="28"/>
        <v/>
      </c>
      <c r="X955" t="s">
        <v>1150</v>
      </c>
      <c r="Y955" t="s">
        <v>1150</v>
      </c>
    </row>
    <row r="956" spans="1:25" x14ac:dyDescent="0.2">
      <c r="A956" t="s">
        <v>7050</v>
      </c>
      <c r="B956">
        <v>956</v>
      </c>
      <c r="E956" t="str">
        <f t="shared" si="29"/>
        <v>INSERT INTO clientes (nombre_comercial, estatus, created_at, updated_at, id_admin, id_estrategia, logo) values ('SCOUTS','1','2018-01-03 11:10:27','2018-01-03 11:10:27','1','1', 'cliente.png');</v>
      </c>
      <c r="F956" t="s">
        <v>10350</v>
      </c>
      <c r="W956" t="str">
        <f t="shared" si="28"/>
        <v/>
      </c>
      <c r="X956" t="s">
        <v>1150</v>
      </c>
      <c r="Y956" t="s">
        <v>1150</v>
      </c>
    </row>
    <row r="957" spans="1:25" x14ac:dyDescent="0.2">
      <c r="A957" t="s">
        <v>916</v>
      </c>
      <c r="B957">
        <v>957</v>
      </c>
      <c r="E957" t="str">
        <f t="shared" si="29"/>
        <v>INSERT INTO clientes (nombre_comercial, estatus, created_at, updated_at, id_admin, id_estrategia, logo) values ('SECAPSA','1','2018-01-03 11:10:27','2018-01-03 11:10:27','1','1', 'cliente.png');</v>
      </c>
      <c r="F957" t="s">
        <v>10351</v>
      </c>
      <c r="W957" t="str">
        <f t="shared" si="28"/>
        <v/>
      </c>
      <c r="X957" t="s">
        <v>1150</v>
      </c>
      <c r="Y957" t="s">
        <v>1150</v>
      </c>
    </row>
    <row r="958" spans="1:25" x14ac:dyDescent="0.2">
      <c r="A958" t="s">
        <v>917</v>
      </c>
      <c r="B958">
        <v>958</v>
      </c>
      <c r="E958" t="str">
        <f t="shared" si="29"/>
        <v>INSERT INTO clientes (nombre_comercial, estatus, created_at, updated_at, id_admin, id_estrategia, logo) values ('SECORP SEGURIDAD CORPORATIVA','1','2018-01-03 11:10:27','2018-01-03 11:10:27','1','1', 'cliente.png');</v>
      </c>
      <c r="F958" t="s">
        <v>10352</v>
      </c>
      <c r="W958" t="str">
        <f t="shared" si="28"/>
        <v/>
      </c>
      <c r="X958" t="s">
        <v>1150</v>
      </c>
      <c r="Y958" t="s">
        <v>1150</v>
      </c>
    </row>
    <row r="959" spans="1:25" x14ac:dyDescent="0.2">
      <c r="A959" t="s">
        <v>918</v>
      </c>
      <c r="B959">
        <v>959</v>
      </c>
      <c r="E959" t="str">
        <f t="shared" si="29"/>
        <v>INSERT INTO clientes (nombre_comercial, estatus, created_at, updated_at, id_admin, id_estrategia, logo) values ('SEIRA MARCOS Y ARTE','1','2018-01-03 11:10:27','2018-01-03 11:10:27','1','1', 'cliente.png');</v>
      </c>
      <c r="F959" t="s">
        <v>10353</v>
      </c>
      <c r="W959" t="str">
        <f t="shared" si="28"/>
        <v/>
      </c>
      <c r="X959" t="s">
        <v>1150</v>
      </c>
      <c r="Y959" t="s">
        <v>1150</v>
      </c>
    </row>
    <row r="960" spans="1:25" x14ac:dyDescent="0.2">
      <c r="A960" t="s">
        <v>1534</v>
      </c>
      <c r="B960">
        <v>960</v>
      </c>
      <c r="E960" t="str">
        <f t="shared" si="29"/>
        <v>INSERT INTO clientes (nombre_comercial, estatus, created_at, updated_at, id_admin, id_estrategia, logo) values ('SELECT PECANS','1','2018-01-03 11:10:27','2018-01-03 11:10:27','1','1', 'cliente.png');</v>
      </c>
      <c r="F960" t="s">
        <v>10354</v>
      </c>
      <c r="W960" t="str">
        <f t="shared" si="28"/>
        <v/>
      </c>
      <c r="X960" t="s">
        <v>1150</v>
      </c>
      <c r="Y960" t="s">
        <v>1150</v>
      </c>
    </row>
    <row r="961" spans="1:25" x14ac:dyDescent="0.2">
      <c r="A961" t="s">
        <v>919</v>
      </c>
      <c r="B961">
        <v>961</v>
      </c>
      <c r="E961" t="str">
        <f t="shared" si="29"/>
        <v>INSERT INTO clientes (nombre_comercial, estatus, created_at, updated_at, id_admin, id_estrategia, logo) values ('SELECTA MX','1','2018-01-03 11:10:27','2018-01-03 11:10:27','1','1', 'cliente.png');</v>
      </c>
      <c r="F961" t="s">
        <v>10355</v>
      </c>
      <c r="W961" t="str">
        <f t="shared" si="28"/>
        <v/>
      </c>
      <c r="X961" t="s">
        <v>1150</v>
      </c>
      <c r="Y961" t="s">
        <v>1150</v>
      </c>
    </row>
    <row r="962" spans="1:25" x14ac:dyDescent="0.2">
      <c r="A962" t="s">
        <v>920</v>
      </c>
      <c r="B962">
        <v>962</v>
      </c>
      <c r="E962" t="str">
        <f t="shared" si="29"/>
        <v>INSERT INTO clientes (nombre_comercial, estatus, created_at, updated_at, id_admin, id_estrategia, logo) values ('SELECTO PRODUCTOS','1','2018-01-03 11:10:27','2018-01-03 11:10:27','1','1', 'cliente.png');</v>
      </c>
      <c r="F962" t="s">
        <v>10356</v>
      </c>
      <c r="W962" t="str">
        <f t="shared" ref="W962:W1025" si="30">IF(C962="","",CONCATENATE($W$1,C962,"','1','2018-01-10 11:10:27','2018-01-10 11:10:27','2','",B962,"');"))</f>
        <v/>
      </c>
      <c r="X962" t="s">
        <v>1150</v>
      </c>
      <c r="Y962" t="s">
        <v>1150</v>
      </c>
    </row>
    <row r="963" spans="1:25" x14ac:dyDescent="0.2">
      <c r="A963" t="s">
        <v>1135</v>
      </c>
      <c r="B963">
        <v>963</v>
      </c>
      <c r="E963" t="str">
        <f t="shared" ref="E963:E1026" si="31">IF(A963="","",CONCATENATE($E$1,A963,"','1','2018-01-03 11:10:27','2018-01-03 11:10:27','1','1', 'cliente.png');"))</f>
        <v>INSERT INTO clientes (nombre_comercial, estatus, created_at, updated_at, id_admin, id_estrategia, logo) values ('SELECTOS ELIZONDO','1','2018-01-03 11:10:27','2018-01-03 11:10:27','1','1', 'cliente.png');</v>
      </c>
      <c r="F963" t="s">
        <v>10357</v>
      </c>
      <c r="W963" t="str">
        <f t="shared" si="30"/>
        <v/>
      </c>
      <c r="X963" t="s">
        <v>1150</v>
      </c>
      <c r="Y963" t="s">
        <v>1150</v>
      </c>
    </row>
    <row r="964" spans="1:25" x14ac:dyDescent="0.2">
      <c r="A964" t="s">
        <v>7005</v>
      </c>
      <c r="B964">
        <v>964</v>
      </c>
      <c r="E964" t="str">
        <f t="shared" si="31"/>
        <v>INSERT INTO clientes (nombre_comercial, estatus, created_at, updated_at, id_admin, id_estrategia, logo) values ('SEMBLANZAS EN LA VIDA DE SANTA BARBARA, ESTOS FUERON, SON Y FALTAN MAS','1','2018-01-03 11:10:27','2018-01-03 11:10:27','1','1', 'cliente.png');</v>
      </c>
      <c r="F964" t="s">
        <v>10358</v>
      </c>
      <c r="W964" t="str">
        <f t="shared" si="30"/>
        <v/>
      </c>
      <c r="X964" t="s">
        <v>1150</v>
      </c>
      <c r="Y964" t="s">
        <v>1150</v>
      </c>
    </row>
    <row r="965" spans="1:25" x14ac:dyDescent="0.2">
      <c r="A965" t="s">
        <v>921</v>
      </c>
      <c r="B965">
        <v>965</v>
      </c>
      <c r="E965" t="str">
        <f t="shared" si="31"/>
        <v>INSERT INTO clientes (nombre_comercial, estatus, created_at, updated_at, id_admin, id_estrategia, logo) values ('SEMILLAS AGROZONA CUAUHTEMOC','1','2018-01-03 11:10:27','2018-01-03 11:10:27','1','1', 'cliente.png');</v>
      </c>
      <c r="F965" t="s">
        <v>10359</v>
      </c>
      <c r="W965" t="str">
        <f t="shared" si="30"/>
        <v/>
      </c>
      <c r="X965" t="s">
        <v>1150</v>
      </c>
      <c r="Y965" t="s">
        <v>1150</v>
      </c>
    </row>
    <row r="966" spans="1:25" x14ac:dyDescent="0.2">
      <c r="A966" t="s">
        <v>1558</v>
      </c>
      <c r="B966">
        <v>966</v>
      </c>
      <c r="E966" t="str">
        <f t="shared" si="31"/>
        <v>INSERT INTO clientes (nombre_comercial, estatus, created_at, updated_at, id_admin, id_estrategia, logo) values ('SEMILLAS PURASANGRE','1','2018-01-03 11:10:27','2018-01-03 11:10:27','1','1', 'cliente.png');</v>
      </c>
      <c r="F966" t="s">
        <v>10360</v>
      </c>
      <c r="W966" t="str">
        <f t="shared" si="30"/>
        <v/>
      </c>
      <c r="X966" t="s">
        <v>1150</v>
      </c>
      <c r="Y966" t="s">
        <v>1150</v>
      </c>
    </row>
    <row r="967" spans="1:25" x14ac:dyDescent="0.2">
      <c r="A967" t="s">
        <v>922</v>
      </c>
      <c r="B967">
        <v>967</v>
      </c>
      <c r="E967" t="str">
        <f t="shared" si="31"/>
        <v>INSERT INTO clientes (nombre_comercial, estatus, created_at, updated_at, id_admin, id_estrategia, logo) values ('SENDA A LA ETERNIDAD CEMENTERIO PARA MASCOTAS','1','2018-01-03 11:10:27','2018-01-03 11:10:27','1','1', 'cliente.png');</v>
      </c>
      <c r="F967" t="s">
        <v>10361</v>
      </c>
      <c r="W967" t="str">
        <f t="shared" si="30"/>
        <v/>
      </c>
      <c r="X967" t="s">
        <v>1150</v>
      </c>
      <c r="Y967" t="s">
        <v>1150</v>
      </c>
    </row>
    <row r="968" spans="1:25" x14ac:dyDescent="0.2">
      <c r="A968" t="s">
        <v>923</v>
      </c>
      <c r="B968">
        <v>968</v>
      </c>
      <c r="E968" t="str">
        <f t="shared" si="31"/>
        <v>INSERT INTO clientes (nombre_comercial, estatus, created_at, updated_at, id_admin, id_estrategia, logo) values ('SEÑOR CAMARON','1','2018-01-03 11:10:27','2018-01-03 11:10:27','1','1', 'cliente.png');</v>
      </c>
      <c r="F968" t="s">
        <v>10362</v>
      </c>
      <c r="W968" t="str">
        <f t="shared" si="30"/>
        <v/>
      </c>
      <c r="X968" t="s">
        <v>1150</v>
      </c>
      <c r="Y968" t="s">
        <v>1150</v>
      </c>
    </row>
    <row r="969" spans="1:25" x14ac:dyDescent="0.2">
      <c r="A969" t="s">
        <v>929</v>
      </c>
      <c r="B969">
        <v>969</v>
      </c>
      <c r="E969" t="str">
        <f t="shared" si="31"/>
        <v>INSERT INTO clientes (nombre_comercial, estatus, created_at, updated_at, id_admin, id_estrategia, logo) values ('SERMATEL ELCTRONICO','1','2018-01-03 11:10:27','2018-01-03 11:10:27','1','1', 'cliente.png');</v>
      </c>
      <c r="F969" t="s">
        <v>10363</v>
      </c>
      <c r="W969" t="str">
        <f t="shared" si="30"/>
        <v/>
      </c>
      <c r="X969" t="s">
        <v>1150</v>
      </c>
      <c r="Y969" t="s">
        <v>1150</v>
      </c>
    </row>
    <row r="970" spans="1:25" x14ac:dyDescent="0.2">
      <c r="A970" t="s">
        <v>930</v>
      </c>
      <c r="B970">
        <v>970</v>
      </c>
      <c r="E970" t="str">
        <f t="shared" si="31"/>
        <v>INSERT INTO clientes (nombre_comercial, estatus, created_at, updated_at, id_admin, id_estrategia, logo) values ('SERSA','1','2018-01-03 11:10:27','2018-01-03 11:10:27','1','1', 'cliente.png');</v>
      </c>
      <c r="F970" t="s">
        <v>10364</v>
      </c>
      <c r="W970" t="str">
        <f t="shared" si="30"/>
        <v/>
      </c>
      <c r="X970" t="s">
        <v>1150</v>
      </c>
      <c r="Y970" t="s">
        <v>1150</v>
      </c>
    </row>
    <row r="971" spans="1:25" x14ac:dyDescent="0.2">
      <c r="A971" t="s">
        <v>931</v>
      </c>
      <c r="B971">
        <v>971</v>
      </c>
      <c r="E971" t="str">
        <f t="shared" si="31"/>
        <v>INSERT INTO clientes (nombre_comercial, estatus, created_at, updated_at, id_admin, id_estrategia, logo) values ('SERTEI','1','2018-01-03 11:10:27','2018-01-03 11:10:27','1','1', 'cliente.png');</v>
      </c>
      <c r="F971" t="s">
        <v>10365</v>
      </c>
      <c r="W971" t="str">
        <f t="shared" si="30"/>
        <v/>
      </c>
      <c r="X971" t="s">
        <v>1150</v>
      </c>
      <c r="Y971" t="s">
        <v>1150</v>
      </c>
    </row>
    <row r="972" spans="1:25" x14ac:dyDescent="0.2">
      <c r="A972" t="s">
        <v>932</v>
      </c>
      <c r="B972">
        <v>972</v>
      </c>
      <c r="E972" t="str">
        <f t="shared" si="31"/>
        <v>INSERT INTO clientes (nombre_comercial, estatus, created_at, updated_at, id_admin, id_estrategia, logo) values ('SERVICIO AEREO LEO LOPEZ','1','2018-01-03 11:10:27','2018-01-03 11:10:27','1','1', 'cliente.png');</v>
      </c>
      <c r="F972" t="s">
        <v>10366</v>
      </c>
      <c r="W972" t="str">
        <f t="shared" si="30"/>
        <v/>
      </c>
      <c r="X972" t="s">
        <v>1150</v>
      </c>
      <c r="Y972" t="s">
        <v>1150</v>
      </c>
    </row>
    <row r="973" spans="1:25" x14ac:dyDescent="0.2">
      <c r="A973" t="s">
        <v>1630</v>
      </c>
      <c r="B973">
        <v>973</v>
      </c>
      <c r="E973" t="str">
        <f t="shared" si="31"/>
        <v>INSERT INTO clientes (nombre_comercial, estatus, created_at, updated_at, id_admin, id_estrategia, logo) values ('SERVICIO LAS PALMAS','1','2018-01-03 11:10:27','2018-01-03 11:10:27','1','1', 'cliente.png');</v>
      </c>
      <c r="F973" t="s">
        <v>10367</v>
      </c>
      <c r="W973" t="str">
        <f t="shared" si="30"/>
        <v/>
      </c>
      <c r="X973" t="s">
        <v>1150</v>
      </c>
      <c r="Y973" t="s">
        <v>1150</v>
      </c>
    </row>
    <row r="974" spans="1:25" x14ac:dyDescent="0.2">
      <c r="A974" t="s">
        <v>1575</v>
      </c>
      <c r="B974">
        <v>974</v>
      </c>
      <c r="E974" t="str">
        <f t="shared" si="31"/>
        <v>INSERT INTO clientes (nombre_comercial, estatus, created_at, updated_at, id_admin, id_estrategia, logo) values ('SERVIGLASS','1','2018-01-03 11:10:27','2018-01-03 11:10:27','1','1', 'cliente.png');</v>
      </c>
      <c r="F974" t="s">
        <v>10368</v>
      </c>
      <c r="W974" t="str">
        <f t="shared" si="30"/>
        <v/>
      </c>
      <c r="X974" t="s">
        <v>1150</v>
      </c>
      <c r="Y974" t="s">
        <v>1150</v>
      </c>
    </row>
    <row r="975" spans="1:25" x14ac:dyDescent="0.2">
      <c r="A975" t="s">
        <v>933</v>
      </c>
      <c r="B975">
        <v>975</v>
      </c>
      <c r="E975" t="str">
        <f t="shared" si="31"/>
        <v>INSERT INTO clientes (nombre_comercial, estatus, created_at, updated_at, id_admin, id_estrategia, logo) values ('SEYCOM','1','2018-01-03 11:10:27','2018-01-03 11:10:27','1','1', 'cliente.png');</v>
      </c>
      <c r="F975" t="s">
        <v>10369</v>
      </c>
      <c r="W975" t="str">
        <f t="shared" si="30"/>
        <v/>
      </c>
      <c r="X975" t="s">
        <v>1150</v>
      </c>
      <c r="Y975" t="s">
        <v>1150</v>
      </c>
    </row>
    <row r="976" spans="1:25" x14ac:dyDescent="0.2">
      <c r="A976" t="s">
        <v>934</v>
      </c>
      <c r="B976">
        <v>976</v>
      </c>
      <c r="E976" t="str">
        <f t="shared" si="31"/>
        <v>INSERT INTO clientes (nombre_comercial, estatus, created_at, updated_at, id_admin, id_estrategia, logo) values ('SGF PROVEDORA','1','2018-01-03 11:10:27','2018-01-03 11:10:27','1','1', 'cliente.png');</v>
      </c>
      <c r="F976" t="s">
        <v>10370</v>
      </c>
      <c r="W976" t="str">
        <f t="shared" si="30"/>
        <v/>
      </c>
      <c r="X976" t="s">
        <v>1150</v>
      </c>
      <c r="Y976" t="s">
        <v>1150</v>
      </c>
    </row>
    <row r="977" spans="1:25" x14ac:dyDescent="0.2">
      <c r="A977" t="s">
        <v>935</v>
      </c>
      <c r="B977">
        <v>977</v>
      </c>
      <c r="E977" t="str">
        <f t="shared" si="31"/>
        <v>INSERT INTO clientes (nombre_comercial, estatus, created_at, updated_at, id_admin, id_estrategia, logo) values ('SHIN TOSHIN','1','2018-01-03 11:10:27','2018-01-03 11:10:27','1','1', 'cliente.png');</v>
      </c>
      <c r="F977" t="s">
        <v>10371</v>
      </c>
      <c r="W977" t="str">
        <f t="shared" si="30"/>
        <v/>
      </c>
      <c r="X977" t="s">
        <v>1150</v>
      </c>
      <c r="Y977" t="s">
        <v>1150</v>
      </c>
    </row>
    <row r="978" spans="1:25" x14ac:dyDescent="0.2">
      <c r="A978" t="s">
        <v>936</v>
      </c>
      <c r="B978">
        <v>978</v>
      </c>
      <c r="E978" t="str">
        <f t="shared" si="31"/>
        <v>INSERT INTO clientes (nombre_comercial, estatus, created_at, updated_at, id_admin, id_estrategia, logo) values ('SHRIMP HOUSE','1','2018-01-03 11:10:27','2018-01-03 11:10:27','1','1', 'cliente.png');</v>
      </c>
      <c r="F978" t="s">
        <v>10372</v>
      </c>
      <c r="W978" t="str">
        <f t="shared" si="30"/>
        <v/>
      </c>
      <c r="X978" t="s">
        <v>1150</v>
      </c>
      <c r="Y978" t="s">
        <v>1150</v>
      </c>
    </row>
    <row r="979" spans="1:25" x14ac:dyDescent="0.2">
      <c r="A979" t="s">
        <v>937</v>
      </c>
      <c r="B979">
        <v>979</v>
      </c>
      <c r="E979" t="str">
        <f t="shared" si="31"/>
        <v>INSERT INTO clientes (nombre_comercial, estatus, created_at, updated_at, id_admin, id_estrategia, logo) values ('SIERRA VERDE','1','2018-01-03 11:10:27','2018-01-03 11:10:27','1','1', 'cliente.png');</v>
      </c>
      <c r="F979" t="s">
        <v>10373</v>
      </c>
      <c r="W979" t="str">
        <f t="shared" si="30"/>
        <v/>
      </c>
      <c r="X979" t="s">
        <v>1150</v>
      </c>
      <c r="Y979" t="s">
        <v>1150</v>
      </c>
    </row>
    <row r="980" spans="1:25" x14ac:dyDescent="0.2">
      <c r="A980" t="s">
        <v>938</v>
      </c>
      <c r="B980">
        <v>980</v>
      </c>
      <c r="E980" t="str">
        <f t="shared" si="31"/>
        <v>INSERT INTO clientes (nombre_comercial, estatus, created_at, updated_at, id_admin, id_estrategia, logo) values ('SIGMA SOLAR','1','2018-01-03 11:10:27','2018-01-03 11:10:27','1','1', 'cliente.png');</v>
      </c>
      <c r="F980" t="s">
        <v>10374</v>
      </c>
      <c r="W980" t="str">
        <f t="shared" si="30"/>
        <v/>
      </c>
      <c r="X980" t="s">
        <v>1150</v>
      </c>
      <c r="Y980" t="s">
        <v>1150</v>
      </c>
    </row>
    <row r="981" spans="1:25" x14ac:dyDescent="0.2">
      <c r="A981" t="s">
        <v>939</v>
      </c>
      <c r="B981">
        <v>981</v>
      </c>
      <c r="E981" t="str">
        <f t="shared" si="31"/>
        <v>INSERT INTO clientes (nombre_comercial, estatus, created_at, updated_at, id_admin, id_estrategia, logo) values ('SIM MENSAJERIA Y TRANSPORTE','1','2018-01-03 11:10:27','2018-01-03 11:10:27','1','1', 'cliente.png');</v>
      </c>
      <c r="F981" t="s">
        <v>10375</v>
      </c>
      <c r="W981" t="str">
        <f t="shared" si="30"/>
        <v/>
      </c>
      <c r="X981" t="s">
        <v>1150</v>
      </c>
      <c r="Y981" t="s">
        <v>1150</v>
      </c>
    </row>
    <row r="982" spans="1:25" x14ac:dyDescent="0.2">
      <c r="A982" t="s">
        <v>940</v>
      </c>
      <c r="B982">
        <v>982</v>
      </c>
      <c r="E982" t="str">
        <f t="shared" si="31"/>
        <v>INSERT INTO clientes (nombre_comercial, estatus, created_at, updated_at, id_admin, id_estrategia, logo) values ('SIMSA','1','2018-01-03 11:10:27','2018-01-03 11:10:27','1','1', 'cliente.png');</v>
      </c>
      <c r="F982" t="s">
        <v>10376</v>
      </c>
      <c r="W982" t="str">
        <f t="shared" si="30"/>
        <v/>
      </c>
      <c r="X982" t="s">
        <v>1150</v>
      </c>
      <c r="Y982" t="s">
        <v>1150</v>
      </c>
    </row>
    <row r="983" spans="1:25" x14ac:dyDescent="0.2">
      <c r="A983" t="s">
        <v>941</v>
      </c>
      <c r="B983">
        <v>983</v>
      </c>
      <c r="E983" t="str">
        <f t="shared" si="31"/>
        <v>INSERT INTO clientes (nombre_comercial, estatus, created_at, updated_at, id_admin, id_estrategia, logo) values ('SISA','1','2018-01-03 11:10:27','2018-01-03 11:10:27','1','1', 'cliente.png');</v>
      </c>
      <c r="F983" t="s">
        <v>10377</v>
      </c>
      <c r="W983" t="str">
        <f t="shared" si="30"/>
        <v/>
      </c>
      <c r="X983" t="s">
        <v>1150</v>
      </c>
      <c r="Y983" t="s">
        <v>1150</v>
      </c>
    </row>
    <row r="984" spans="1:25" x14ac:dyDescent="0.2">
      <c r="A984" t="s">
        <v>942</v>
      </c>
      <c r="B984">
        <v>984</v>
      </c>
      <c r="E984" t="str">
        <f t="shared" si="31"/>
        <v>INSERT INTO clientes (nombre_comercial, estatus, created_at, updated_at, id_admin, id_estrategia, logo) values ('SISLIM','1','2018-01-03 11:10:27','2018-01-03 11:10:27','1','1', 'cliente.png');</v>
      </c>
      <c r="F984" t="s">
        <v>10378</v>
      </c>
      <c r="W984" t="str">
        <f t="shared" si="30"/>
        <v/>
      </c>
      <c r="X984" t="s">
        <v>1150</v>
      </c>
      <c r="Y984" t="s">
        <v>1150</v>
      </c>
    </row>
    <row r="985" spans="1:25" x14ac:dyDescent="0.2">
      <c r="A985" t="s">
        <v>1647</v>
      </c>
      <c r="B985">
        <v>985</v>
      </c>
      <c r="E985" t="str">
        <f t="shared" si="31"/>
        <v>INSERT INTO clientes (nombre_comercial, estatus, created_at, updated_at, id_admin, id_estrategia, logo) values ('SISTA','1','2018-01-03 11:10:27','2018-01-03 11:10:27','1','1', 'cliente.png');</v>
      </c>
      <c r="F985" t="s">
        <v>10379</v>
      </c>
      <c r="W985" t="str">
        <f t="shared" si="30"/>
        <v/>
      </c>
      <c r="X985" t="s">
        <v>1150</v>
      </c>
      <c r="Y985" t="s">
        <v>1150</v>
      </c>
    </row>
    <row r="986" spans="1:25" x14ac:dyDescent="0.2">
      <c r="A986" t="s">
        <v>6727</v>
      </c>
      <c r="B986">
        <v>986</v>
      </c>
      <c r="E986" t="str">
        <f t="shared" si="31"/>
        <v>INSERT INTO clientes (nombre_comercial, estatus, created_at, updated_at, id_admin, id_estrategia, logo) values ('SISTEMA DE CALEFACCION P/HUERTOS','1','2018-01-03 11:10:27','2018-01-03 11:10:27','1','1', 'cliente.png');</v>
      </c>
      <c r="F986" t="s">
        <v>10380</v>
      </c>
      <c r="W986" t="str">
        <f t="shared" si="30"/>
        <v/>
      </c>
      <c r="X986" t="s">
        <v>1150</v>
      </c>
      <c r="Y986" t="s">
        <v>1150</v>
      </c>
    </row>
    <row r="987" spans="1:25" x14ac:dyDescent="0.2">
      <c r="A987" t="s">
        <v>7035</v>
      </c>
      <c r="B987">
        <v>987</v>
      </c>
      <c r="E987" t="str">
        <f t="shared" si="31"/>
        <v>INSERT INTO clientes (nombre_comercial, estatus, created_at, updated_at, id_admin, id_estrategia, logo) values ('SISTEMA INTEGRAL DE NUTRICION SIN','1','2018-01-03 11:10:27','2018-01-03 11:10:27','1','1', 'cliente.png');</v>
      </c>
      <c r="F987" t="s">
        <v>10381</v>
      </c>
      <c r="W987" t="str">
        <f t="shared" si="30"/>
        <v/>
      </c>
      <c r="X987" t="s">
        <v>1150</v>
      </c>
      <c r="Y987" t="s">
        <v>1150</v>
      </c>
    </row>
    <row r="988" spans="1:25" x14ac:dyDescent="0.2">
      <c r="A988" t="s">
        <v>943</v>
      </c>
      <c r="B988">
        <v>988</v>
      </c>
      <c r="E988" t="str">
        <f t="shared" si="31"/>
        <v>INSERT INTO clientes (nombre_comercial, estatus, created_at, updated_at, id_admin, id_estrategia, logo) values ('SISTEMAS EDUCATIVOS DEL NORTE','1','2018-01-03 11:10:27','2018-01-03 11:10:27','1','1', 'cliente.png');</v>
      </c>
      <c r="F988" t="s">
        <v>10382</v>
      </c>
      <c r="W988" t="str">
        <f t="shared" si="30"/>
        <v/>
      </c>
      <c r="X988" t="s">
        <v>1150</v>
      </c>
      <c r="Y988" t="s">
        <v>1150</v>
      </c>
    </row>
    <row r="989" spans="1:25" x14ac:dyDescent="0.2">
      <c r="A989" t="s">
        <v>944</v>
      </c>
      <c r="B989">
        <v>989</v>
      </c>
      <c r="E989" t="str">
        <f t="shared" si="31"/>
        <v>INSERT INTO clientes (nombre_comercial, estatus, created_at, updated_at, id_admin, id_estrategia, logo) values ('SKAUTER','1','2018-01-03 11:10:27','2018-01-03 11:10:27','1','1', 'cliente.png');</v>
      </c>
      <c r="F989" t="s">
        <v>10383</v>
      </c>
      <c r="W989" t="str">
        <f t="shared" si="30"/>
        <v/>
      </c>
      <c r="X989" t="s">
        <v>1150</v>
      </c>
      <c r="Y989" t="s">
        <v>1150</v>
      </c>
    </row>
    <row r="990" spans="1:25" x14ac:dyDescent="0.2">
      <c r="A990" t="s">
        <v>945</v>
      </c>
      <c r="B990">
        <v>990</v>
      </c>
      <c r="E990" t="str">
        <f t="shared" si="31"/>
        <v>INSERT INTO clientes (nombre_comercial, estatus, created_at, updated_at, id_admin, id_estrategia, logo) values ('SLIM PLASTER','1','2018-01-03 11:10:27','2018-01-03 11:10:27','1','1', 'cliente.png');</v>
      </c>
      <c r="F990" t="s">
        <v>10384</v>
      </c>
      <c r="W990" t="str">
        <f t="shared" si="30"/>
        <v/>
      </c>
      <c r="X990" t="s">
        <v>1150</v>
      </c>
      <c r="Y990" t="s">
        <v>1150</v>
      </c>
    </row>
    <row r="991" spans="1:25" x14ac:dyDescent="0.2">
      <c r="A991" t="s">
        <v>1656</v>
      </c>
      <c r="B991">
        <v>991</v>
      </c>
      <c r="E991" t="str">
        <f t="shared" si="31"/>
        <v>INSERT INTO clientes (nombre_comercial, estatus, created_at, updated_at, id_admin, id_estrategia, logo) values ('SMART CAN','1','2018-01-03 11:10:27','2018-01-03 11:10:27','1','1', 'cliente.png');</v>
      </c>
      <c r="F991" t="s">
        <v>10385</v>
      </c>
      <c r="W991" t="str">
        <f t="shared" si="30"/>
        <v/>
      </c>
      <c r="X991" t="s">
        <v>1150</v>
      </c>
      <c r="Y991" t="s">
        <v>1150</v>
      </c>
    </row>
    <row r="992" spans="1:25" x14ac:dyDescent="0.2">
      <c r="A992" t="s">
        <v>946</v>
      </c>
      <c r="B992">
        <v>992</v>
      </c>
      <c r="E992" t="str">
        <f t="shared" si="31"/>
        <v>INSERT INTO clientes (nombre_comercial, estatus, created_at, updated_at, id_admin, id_estrategia, logo) values ('SMART COOL','1','2018-01-03 11:10:27','2018-01-03 11:10:27','1','1', 'cliente.png');</v>
      </c>
      <c r="F992" t="s">
        <v>10386</v>
      </c>
      <c r="W992" t="str">
        <f t="shared" si="30"/>
        <v/>
      </c>
      <c r="X992" t="s">
        <v>1150</v>
      </c>
      <c r="Y992" t="s">
        <v>1150</v>
      </c>
    </row>
    <row r="993" spans="1:25" x14ac:dyDescent="0.2">
      <c r="A993" t="s">
        <v>947</v>
      </c>
      <c r="B993">
        <v>993</v>
      </c>
      <c r="E993" t="str">
        <f t="shared" si="31"/>
        <v>INSERT INTO clientes (nombre_comercial, estatus, created_at, updated_at, id_admin, id_estrategia, logo) values ('SME SANOSIL','1','2018-01-03 11:10:27','2018-01-03 11:10:27','1','1', 'cliente.png');</v>
      </c>
      <c r="F993" t="s">
        <v>10387</v>
      </c>
      <c r="W993" t="str">
        <f t="shared" si="30"/>
        <v/>
      </c>
      <c r="X993" t="s">
        <v>1150</v>
      </c>
      <c r="Y993" t="s">
        <v>1150</v>
      </c>
    </row>
    <row r="994" spans="1:25" x14ac:dyDescent="0.2">
      <c r="A994" t="s">
        <v>948</v>
      </c>
      <c r="B994">
        <v>994</v>
      </c>
      <c r="E994" t="str">
        <f t="shared" si="31"/>
        <v>INSERT INTO clientes (nombre_comercial, estatus, created_at, updated_at, id_admin, id_estrategia, logo) values ('SMOKED COCHIS','1','2018-01-03 11:10:27','2018-01-03 11:10:27','1','1', 'cliente.png');</v>
      </c>
      <c r="F994" t="s">
        <v>10388</v>
      </c>
      <c r="W994" t="str">
        <f t="shared" si="30"/>
        <v/>
      </c>
      <c r="X994" t="s">
        <v>1150</v>
      </c>
      <c r="Y994" t="s">
        <v>1150</v>
      </c>
    </row>
    <row r="995" spans="1:25" x14ac:dyDescent="0.2">
      <c r="A995" t="s">
        <v>949</v>
      </c>
      <c r="B995">
        <v>995</v>
      </c>
      <c r="E995" t="str">
        <f t="shared" si="31"/>
        <v>INSERT INTO clientes (nombre_comercial, estatus, created_at, updated_at, id_admin, id_estrategia, logo) values ('SMT SEC MASTER TOOLS','1','2018-01-03 11:10:27','2018-01-03 11:10:27','1','1', 'cliente.png');</v>
      </c>
      <c r="F995" t="s">
        <v>10389</v>
      </c>
      <c r="W995" t="str">
        <f t="shared" si="30"/>
        <v/>
      </c>
      <c r="X995" t="s">
        <v>1150</v>
      </c>
      <c r="Y995" t="s">
        <v>1150</v>
      </c>
    </row>
    <row r="996" spans="1:25" x14ac:dyDescent="0.2">
      <c r="A996" t="s">
        <v>950</v>
      </c>
      <c r="B996">
        <v>996</v>
      </c>
      <c r="E996" t="str">
        <f t="shared" si="31"/>
        <v>INSERT INTO clientes (nombre_comercial, estatus, created_at, updated_at, id_admin, id_estrategia, logo) values ('SNACK LOKO','1','2018-01-03 11:10:27','2018-01-03 11:10:27','1','1', 'cliente.png');</v>
      </c>
      <c r="F996" t="s">
        <v>10390</v>
      </c>
      <c r="W996" t="str">
        <f t="shared" si="30"/>
        <v/>
      </c>
      <c r="X996" t="s">
        <v>1150</v>
      </c>
      <c r="Y996" t="s">
        <v>1150</v>
      </c>
    </row>
    <row r="997" spans="1:25" x14ac:dyDescent="0.2">
      <c r="A997" t="s">
        <v>951</v>
      </c>
      <c r="B997">
        <v>997</v>
      </c>
      <c r="E997" t="str">
        <f t="shared" si="31"/>
        <v>INSERT INTO clientes (nombre_comercial, estatus, created_at, updated_at, id_admin, id_estrategia, logo) values ('SNACK´S HOUSE','1','2018-01-03 11:10:27','2018-01-03 11:10:27','1','1', 'cliente.png');</v>
      </c>
      <c r="F997" t="s">
        <v>10391</v>
      </c>
      <c r="W997" t="str">
        <f t="shared" si="30"/>
        <v/>
      </c>
      <c r="X997" t="s">
        <v>1150</v>
      </c>
      <c r="Y997" t="s">
        <v>1150</v>
      </c>
    </row>
    <row r="998" spans="1:25" x14ac:dyDescent="0.2">
      <c r="A998" t="s">
        <v>952</v>
      </c>
      <c r="B998">
        <v>998</v>
      </c>
      <c r="E998" t="str">
        <f t="shared" si="31"/>
        <v>INSERT INTO clientes (nombre_comercial, estatus, created_at, updated_at, id_admin, id_estrategia, logo) values ('SOLECITO FRESH','1','2018-01-03 11:10:27','2018-01-03 11:10:27','1','1', 'cliente.png');</v>
      </c>
      <c r="F998" t="s">
        <v>10392</v>
      </c>
      <c r="W998" t="str">
        <f t="shared" si="30"/>
        <v/>
      </c>
      <c r="X998" t="s">
        <v>1150</v>
      </c>
      <c r="Y998" t="s">
        <v>1150</v>
      </c>
    </row>
    <row r="999" spans="1:25" x14ac:dyDescent="0.2">
      <c r="A999" t="s">
        <v>953</v>
      </c>
      <c r="B999">
        <v>999</v>
      </c>
      <c r="E999" t="str">
        <f t="shared" si="31"/>
        <v>INSERT INTO clientes (nombre_comercial, estatus, created_at, updated_at, id_admin, id_estrategia, logo) values ('SOLO BOMBAS DE GASOLINA','1','2018-01-03 11:10:27','2018-01-03 11:10:27','1','1', 'cliente.png');</v>
      </c>
      <c r="F999" t="s">
        <v>10393</v>
      </c>
      <c r="W999" t="str">
        <f t="shared" si="30"/>
        <v/>
      </c>
      <c r="X999" t="s">
        <v>1150</v>
      </c>
      <c r="Y999" t="s">
        <v>1150</v>
      </c>
    </row>
    <row r="1000" spans="1:25" x14ac:dyDescent="0.2">
      <c r="A1000" t="s">
        <v>954</v>
      </c>
      <c r="B1000">
        <v>1000</v>
      </c>
      <c r="E1000" t="str">
        <f t="shared" si="31"/>
        <v>INSERT INTO clientes (nombre_comercial, estatus, created_at, updated_at, id_admin, id_estrategia, logo) values ('SOLUCIONES MOVILES','1','2018-01-03 11:10:27','2018-01-03 11:10:27','1','1', 'cliente.png');</v>
      </c>
      <c r="F1000" t="s">
        <v>10394</v>
      </c>
      <c r="W1000" t="str">
        <f t="shared" si="30"/>
        <v/>
      </c>
      <c r="X1000" t="s">
        <v>1150</v>
      </c>
      <c r="Y1000" t="s">
        <v>1150</v>
      </c>
    </row>
    <row r="1001" spans="1:25" x14ac:dyDescent="0.2">
      <c r="A1001" t="s">
        <v>955</v>
      </c>
      <c r="B1001">
        <v>1001</v>
      </c>
      <c r="E1001" t="str">
        <f t="shared" si="31"/>
        <v>INSERT INTO clientes (nombre_comercial, estatus, created_at, updated_at, id_admin, id_estrategia, logo) values ('SOMBREROS R-15','1','2018-01-03 11:10:27','2018-01-03 11:10:27','1','1', 'cliente.png');</v>
      </c>
      <c r="F1001" t="s">
        <v>10395</v>
      </c>
      <c r="W1001" t="str">
        <f t="shared" si="30"/>
        <v/>
      </c>
      <c r="X1001" t="s">
        <v>1150</v>
      </c>
      <c r="Y1001" t="s">
        <v>1150</v>
      </c>
    </row>
    <row r="1002" spans="1:25" x14ac:dyDescent="0.2">
      <c r="A1002" t="s">
        <v>957</v>
      </c>
      <c r="B1002">
        <v>1002</v>
      </c>
      <c r="E1002" t="str">
        <f t="shared" si="31"/>
        <v>INSERT INTO clientes (nombre_comercial, estatus, created_at, updated_at, id_admin, id_estrategia, logo) values ('SPA MEDICO TONALI','1','2018-01-03 11:10:27','2018-01-03 11:10:27','1','1', 'cliente.png');</v>
      </c>
      <c r="F1002" t="s">
        <v>10396</v>
      </c>
      <c r="W1002" t="str">
        <f t="shared" si="30"/>
        <v/>
      </c>
      <c r="X1002" t="s">
        <v>1150</v>
      </c>
      <c r="Y1002" t="s">
        <v>1150</v>
      </c>
    </row>
    <row r="1003" spans="1:25" x14ac:dyDescent="0.2">
      <c r="A1003" t="s">
        <v>7224</v>
      </c>
      <c r="B1003">
        <v>1003</v>
      </c>
      <c r="E1003" t="str">
        <f t="shared" si="31"/>
        <v>INSERT INTO clientes (nombre_comercial, estatus, created_at, updated_at, id_admin, id_estrategia, logo) values ('SPAT MAIL','1','2018-01-03 11:10:27','2018-01-03 11:10:27','1','1', 'cliente.png');</v>
      </c>
      <c r="F1003" t="s">
        <v>10397</v>
      </c>
      <c r="W1003" t="str">
        <f t="shared" si="30"/>
        <v/>
      </c>
      <c r="X1003" t="s">
        <v>1150</v>
      </c>
      <c r="Y1003" t="s">
        <v>1150</v>
      </c>
    </row>
    <row r="1004" spans="1:25" x14ac:dyDescent="0.2">
      <c r="A1004" t="s">
        <v>958</v>
      </c>
      <c r="B1004">
        <v>1004</v>
      </c>
      <c r="E1004" t="str">
        <f t="shared" si="31"/>
        <v>INSERT INTO clientes (nombre_comercial, estatus, created_at, updated_at, id_admin, id_estrategia, logo) values ('SPHERA BOUTIQUE','1','2018-01-03 11:10:27','2018-01-03 11:10:27','1','1', 'cliente.png');</v>
      </c>
      <c r="F1004" t="s">
        <v>10398</v>
      </c>
      <c r="W1004" t="str">
        <f t="shared" si="30"/>
        <v/>
      </c>
      <c r="X1004" t="s">
        <v>1150</v>
      </c>
      <c r="Y1004" t="s">
        <v>1150</v>
      </c>
    </row>
    <row r="1005" spans="1:25" x14ac:dyDescent="0.2">
      <c r="A1005" t="s">
        <v>959</v>
      </c>
      <c r="B1005">
        <v>1005</v>
      </c>
      <c r="E1005" t="str">
        <f t="shared" si="31"/>
        <v>INSERT INTO clientes (nombre_comercial, estatus, created_at, updated_at, id_admin, id_estrategia, logo) values ('SPLASH BALL','1','2018-01-03 11:10:27','2018-01-03 11:10:27','1','1', 'cliente.png');</v>
      </c>
      <c r="F1005" t="s">
        <v>10399</v>
      </c>
      <c r="W1005" t="str">
        <f t="shared" si="30"/>
        <v/>
      </c>
      <c r="X1005" t="s">
        <v>1150</v>
      </c>
      <c r="Y1005" t="s">
        <v>1150</v>
      </c>
    </row>
    <row r="1006" spans="1:25" x14ac:dyDescent="0.2">
      <c r="A1006" t="s">
        <v>1639</v>
      </c>
      <c r="B1006">
        <v>1006</v>
      </c>
      <c r="E1006" t="str">
        <f t="shared" si="31"/>
        <v>INSERT INTO clientes (nombre_comercial, estatus, created_at, updated_at, id_admin, id_estrategia, logo) values ('SPNHIIT','1','2018-01-03 11:10:27','2018-01-03 11:10:27','1','1', 'cliente.png');</v>
      </c>
      <c r="F1006" t="s">
        <v>10400</v>
      </c>
      <c r="W1006" t="str">
        <f t="shared" si="30"/>
        <v/>
      </c>
      <c r="X1006" t="s">
        <v>1150</v>
      </c>
      <c r="Y1006" t="s">
        <v>1150</v>
      </c>
    </row>
    <row r="1007" spans="1:25" x14ac:dyDescent="0.2">
      <c r="A1007" t="s">
        <v>960</v>
      </c>
      <c r="B1007">
        <v>1007</v>
      </c>
      <c r="E1007" t="str">
        <f t="shared" si="31"/>
        <v>INSERT INTO clientes (nombre_comercial, estatus, created_at, updated_at, id_admin, id_estrategia, logo) values ('SPORT MUSEUM','1','2018-01-03 11:10:27','2018-01-03 11:10:27','1','1', 'cliente.png');</v>
      </c>
      <c r="F1007" t="s">
        <v>10401</v>
      </c>
      <c r="W1007" t="str">
        <f t="shared" si="30"/>
        <v/>
      </c>
      <c r="X1007" t="s">
        <v>1150</v>
      </c>
      <c r="Y1007" t="s">
        <v>1150</v>
      </c>
    </row>
    <row r="1008" spans="1:25" x14ac:dyDescent="0.2">
      <c r="A1008" t="s">
        <v>961</v>
      </c>
      <c r="B1008">
        <v>1008</v>
      </c>
      <c r="E1008" t="str">
        <f t="shared" si="31"/>
        <v>INSERT INTO clientes (nombre_comercial, estatus, created_at, updated_at, id_admin, id_estrategia, logo) values ('STAR GATES','1','2018-01-03 11:10:27','2018-01-03 11:10:27','1','1', 'cliente.png');</v>
      </c>
      <c r="F1008" t="s">
        <v>10402</v>
      </c>
      <c r="W1008" t="str">
        <f t="shared" si="30"/>
        <v/>
      </c>
      <c r="X1008" t="s">
        <v>1150</v>
      </c>
      <c r="Y1008" t="s">
        <v>1150</v>
      </c>
    </row>
    <row r="1009" spans="1:25" x14ac:dyDescent="0.2">
      <c r="A1009" t="s">
        <v>963</v>
      </c>
      <c r="B1009">
        <v>1009</v>
      </c>
      <c r="E1009" t="str">
        <f t="shared" si="31"/>
        <v>INSERT INTO clientes (nombre_comercial, estatus, created_at, updated_at, id_admin, id_estrategia, logo) values ('START BIEN CAFÉ - BAR','1','2018-01-03 11:10:27','2018-01-03 11:10:27','1','1', 'cliente.png');</v>
      </c>
      <c r="F1009" t="s">
        <v>10403</v>
      </c>
      <c r="W1009" t="str">
        <f t="shared" si="30"/>
        <v/>
      </c>
      <c r="X1009" t="s">
        <v>1150</v>
      </c>
      <c r="Y1009" t="s">
        <v>1150</v>
      </c>
    </row>
    <row r="1010" spans="1:25" x14ac:dyDescent="0.2">
      <c r="A1010" t="s">
        <v>964</v>
      </c>
      <c r="B1010">
        <v>1010</v>
      </c>
      <c r="E1010" t="str">
        <f t="shared" si="31"/>
        <v>INSERT INTO clientes (nombre_comercial, estatus, created_at, updated_at, id_admin, id_estrategia, logo) values ('STRIKE BURGER','1','2018-01-03 11:10:27','2018-01-03 11:10:27','1','1', 'cliente.png');</v>
      </c>
      <c r="F1010" t="s">
        <v>10404</v>
      </c>
      <c r="W1010" t="str">
        <f t="shared" si="30"/>
        <v/>
      </c>
      <c r="X1010" t="s">
        <v>1150</v>
      </c>
      <c r="Y1010" t="s">
        <v>1150</v>
      </c>
    </row>
    <row r="1011" spans="1:25" x14ac:dyDescent="0.2">
      <c r="A1011" t="s">
        <v>965</v>
      </c>
      <c r="B1011">
        <v>1011</v>
      </c>
      <c r="E1011" t="str">
        <f t="shared" si="31"/>
        <v>INSERT INTO clientes (nombre_comercial, estatus, created_at, updated_at, id_admin, id_estrategia, logo) values ('SUASA','1','2018-01-03 11:10:27','2018-01-03 11:10:27','1','1', 'cliente.png');</v>
      </c>
      <c r="F1011" t="s">
        <v>10405</v>
      </c>
      <c r="W1011" t="str">
        <f t="shared" si="30"/>
        <v/>
      </c>
      <c r="X1011" t="s">
        <v>1150</v>
      </c>
      <c r="Y1011" t="s">
        <v>1150</v>
      </c>
    </row>
    <row r="1012" spans="1:25" x14ac:dyDescent="0.2">
      <c r="A1012" t="s">
        <v>967</v>
      </c>
      <c r="B1012">
        <v>1012</v>
      </c>
      <c r="E1012" t="str">
        <f t="shared" si="31"/>
        <v>INSERT INTO clientes (nombre_comercial, estatus, created_at, updated_at, id_admin, id_estrategia, logo) values ('SUMSA','1','2018-01-03 11:10:27','2018-01-03 11:10:27','1','1', 'cliente.png');</v>
      </c>
      <c r="F1012" t="s">
        <v>10406</v>
      </c>
      <c r="W1012" t="str">
        <f t="shared" si="30"/>
        <v/>
      </c>
      <c r="X1012" t="s">
        <v>1150</v>
      </c>
      <c r="Y1012" t="s">
        <v>1150</v>
      </c>
    </row>
    <row r="1013" spans="1:25" x14ac:dyDescent="0.2">
      <c r="A1013" t="s">
        <v>968</v>
      </c>
      <c r="B1013">
        <v>1013</v>
      </c>
      <c r="E1013" t="str">
        <f t="shared" si="31"/>
        <v>INSERT INTO clientes (nombre_comercial, estatus, created_at, updated_at, id_admin, id_estrategia, logo) values ('SUN LESS SALON','1','2018-01-03 11:10:27','2018-01-03 11:10:27','1','1', 'cliente.png');</v>
      </c>
      <c r="F1013" t="s">
        <v>10407</v>
      </c>
      <c r="W1013" t="str">
        <f t="shared" si="30"/>
        <v/>
      </c>
      <c r="X1013" t="s">
        <v>1150</v>
      </c>
      <c r="Y1013" t="s">
        <v>1150</v>
      </c>
    </row>
    <row r="1014" spans="1:25" x14ac:dyDescent="0.2">
      <c r="A1014" t="s">
        <v>969</v>
      </c>
      <c r="B1014">
        <v>1014</v>
      </c>
      <c r="E1014" t="str">
        <f t="shared" si="31"/>
        <v>INSERT INTO clientes (nombre_comercial, estatus, created_at, updated_at, id_admin, id_estrategia, logo) values ('SUN ROLL SUSHI','1','2018-01-03 11:10:27','2018-01-03 11:10:27','1','1', 'cliente.png');</v>
      </c>
      <c r="F1014" t="s">
        <v>10408</v>
      </c>
      <c r="W1014" t="str">
        <f t="shared" si="30"/>
        <v/>
      </c>
      <c r="X1014" t="s">
        <v>1150</v>
      </c>
      <c r="Y1014" t="s">
        <v>1150</v>
      </c>
    </row>
    <row r="1015" spans="1:25" x14ac:dyDescent="0.2">
      <c r="A1015" t="s">
        <v>7217</v>
      </c>
      <c r="B1015">
        <v>1015</v>
      </c>
      <c r="E1015" t="str">
        <f t="shared" si="31"/>
        <v>INSERT INTO clientes (nombre_comercial, estatus, created_at, updated_at, id_admin, id_estrategia, logo) values ('SUNLAND SUSHI SSL','1','2018-01-03 11:10:27','2018-01-03 11:10:27','1','1', 'cliente.png');</v>
      </c>
      <c r="F1015" t="s">
        <v>10409</v>
      </c>
      <c r="W1015" t="str">
        <f t="shared" si="30"/>
        <v/>
      </c>
      <c r="X1015" t="s">
        <v>1150</v>
      </c>
      <c r="Y1015" t="s">
        <v>1150</v>
      </c>
    </row>
    <row r="1016" spans="1:25" x14ac:dyDescent="0.2">
      <c r="A1016" t="s">
        <v>971</v>
      </c>
      <c r="B1016">
        <v>1016</v>
      </c>
      <c r="E1016" t="str">
        <f t="shared" si="31"/>
        <v>INSERT INTO clientes (nombre_comercial, estatus, created_at, updated_at, id_admin, id_estrategia, logo) values ('SUPER CART','1','2018-01-03 11:10:27','2018-01-03 11:10:27','1','1', 'cliente.png');</v>
      </c>
      <c r="F1016" t="s">
        <v>10410</v>
      </c>
      <c r="W1016" t="str">
        <f t="shared" si="30"/>
        <v/>
      </c>
      <c r="X1016" t="s">
        <v>1150</v>
      </c>
      <c r="Y1016" t="s">
        <v>1150</v>
      </c>
    </row>
    <row r="1017" spans="1:25" x14ac:dyDescent="0.2">
      <c r="A1017" t="s">
        <v>972</v>
      </c>
      <c r="B1017">
        <v>1017</v>
      </c>
      <c r="E1017" t="str">
        <f t="shared" si="31"/>
        <v>INSERT INTO clientes (nombre_comercial, estatus, created_at, updated_at, id_admin, id_estrategia, logo) values ('SUPER COLDY','1','2018-01-03 11:10:27','2018-01-03 11:10:27','1','1', 'cliente.png');</v>
      </c>
      <c r="F1017" t="s">
        <v>10411</v>
      </c>
      <c r="W1017" t="str">
        <f t="shared" si="30"/>
        <v/>
      </c>
      <c r="X1017" t="s">
        <v>1150</v>
      </c>
      <c r="Y1017" t="s">
        <v>1150</v>
      </c>
    </row>
    <row r="1018" spans="1:25" x14ac:dyDescent="0.2">
      <c r="A1018" t="s">
        <v>1604</v>
      </c>
      <c r="B1018">
        <v>1018</v>
      </c>
      <c r="E1018" t="str">
        <f t="shared" si="31"/>
        <v>INSERT INTO clientes (nombre_comercial, estatus, created_at, updated_at, id_admin, id_estrategia, logo) values ('SUPER GELOS','1','2018-01-03 11:10:27','2018-01-03 11:10:27','1','1', 'cliente.png');</v>
      </c>
      <c r="F1018" t="s">
        <v>10412</v>
      </c>
      <c r="W1018" t="str">
        <f t="shared" si="30"/>
        <v/>
      </c>
      <c r="X1018" t="s">
        <v>1150</v>
      </c>
      <c r="Y1018" t="s">
        <v>1150</v>
      </c>
    </row>
    <row r="1019" spans="1:25" x14ac:dyDescent="0.2">
      <c r="A1019" t="s">
        <v>973</v>
      </c>
      <c r="B1019">
        <v>1019</v>
      </c>
      <c r="E1019" t="str">
        <f t="shared" si="31"/>
        <v>INSERT INTO clientes (nombre_comercial, estatus, created_at, updated_at, id_admin, id_estrategia, logo) values ('SUPERA','1','2018-01-03 11:10:27','2018-01-03 11:10:27','1','1', 'cliente.png');</v>
      </c>
      <c r="F1019" t="s">
        <v>10413</v>
      </c>
      <c r="W1019" t="str">
        <f t="shared" si="30"/>
        <v/>
      </c>
      <c r="X1019" t="s">
        <v>1150</v>
      </c>
      <c r="Y1019" t="s">
        <v>1150</v>
      </c>
    </row>
    <row r="1020" spans="1:25" x14ac:dyDescent="0.2">
      <c r="A1020" t="s">
        <v>974</v>
      </c>
      <c r="B1020">
        <v>1020</v>
      </c>
      <c r="E1020" t="str">
        <f t="shared" si="31"/>
        <v>INSERT INTO clientes (nombre_comercial, estatus, created_at, updated_at, id_admin, id_estrategia, logo) values ('SUPERCERAMICA','1','2018-01-03 11:10:27','2018-01-03 11:10:27','1','1', 'cliente.png');</v>
      </c>
      <c r="F1020" t="s">
        <v>10414</v>
      </c>
      <c r="W1020" t="str">
        <f t="shared" si="30"/>
        <v/>
      </c>
      <c r="X1020" t="s">
        <v>1150</v>
      </c>
      <c r="Y1020" t="s">
        <v>1150</v>
      </c>
    </row>
    <row r="1021" spans="1:25" x14ac:dyDescent="0.2">
      <c r="A1021" t="s">
        <v>7218</v>
      </c>
      <c r="B1021">
        <v>1021</v>
      </c>
      <c r="E1021" t="str">
        <f t="shared" si="31"/>
        <v>INSERT INTO clientes (nombre_comercial, estatus, created_at, updated_at, id_admin, id_estrategia, logo) values ('SUSAN CARROT´S ICE CREAM &amp; SNACKS','1','2018-01-03 11:10:27','2018-01-03 11:10:27','1','1', 'cliente.png');</v>
      </c>
      <c r="F1021" t="s">
        <v>10415</v>
      </c>
      <c r="W1021" t="str">
        <f t="shared" si="30"/>
        <v/>
      </c>
      <c r="X1021" t="s">
        <v>1150</v>
      </c>
      <c r="Y1021" t="s">
        <v>1150</v>
      </c>
    </row>
    <row r="1022" spans="1:25" x14ac:dyDescent="0.2">
      <c r="A1022" t="s">
        <v>975</v>
      </c>
      <c r="B1022">
        <v>1022</v>
      </c>
      <c r="E1022" t="str">
        <f t="shared" si="31"/>
        <v>INSERT INTO clientes (nombre_comercial, estatus, created_at, updated_at, id_admin, id_estrategia, logo) values ('SUSHI LAND 29','1','2018-01-03 11:10:27','2018-01-03 11:10:27','1','1', 'cliente.png');</v>
      </c>
      <c r="F1022" t="s">
        <v>10416</v>
      </c>
      <c r="W1022" t="str">
        <f t="shared" si="30"/>
        <v/>
      </c>
      <c r="X1022" t="s">
        <v>1150</v>
      </c>
      <c r="Y1022" t="s">
        <v>1150</v>
      </c>
    </row>
    <row r="1023" spans="1:25" x14ac:dyDescent="0.2">
      <c r="A1023" t="s">
        <v>976</v>
      </c>
      <c r="B1023">
        <v>1023</v>
      </c>
      <c r="E1023" t="str">
        <f t="shared" si="31"/>
        <v>INSERT INTO clientes (nombre_comercial, estatus, created_at, updated_at, id_admin, id_estrategia, logo) values ('SUSHI TO GO','1','2018-01-03 11:10:27','2018-01-03 11:10:27','1','1', 'cliente.png');</v>
      </c>
      <c r="F1023" t="s">
        <v>10417</v>
      </c>
      <c r="W1023" t="str">
        <f t="shared" si="30"/>
        <v/>
      </c>
      <c r="X1023" t="s">
        <v>1150</v>
      </c>
      <c r="Y1023" t="s">
        <v>1150</v>
      </c>
    </row>
    <row r="1024" spans="1:25" x14ac:dyDescent="0.2">
      <c r="A1024" t="s">
        <v>977</v>
      </c>
      <c r="B1024">
        <v>1024</v>
      </c>
      <c r="E1024" t="str">
        <f t="shared" si="31"/>
        <v>INSERT INTO clientes (nombre_comercial, estatus, created_at, updated_at, id_admin, id_estrategia, logo) values ('SUSPIROS','1','2018-01-03 11:10:27','2018-01-03 11:10:27','1','1', 'cliente.png');</v>
      </c>
      <c r="F1024" t="s">
        <v>10418</v>
      </c>
      <c r="W1024" t="str">
        <f t="shared" si="30"/>
        <v/>
      </c>
      <c r="X1024" t="s">
        <v>1150</v>
      </c>
      <c r="Y1024" t="s">
        <v>1150</v>
      </c>
    </row>
    <row r="1025" spans="1:25" x14ac:dyDescent="0.2">
      <c r="A1025" t="s">
        <v>1578</v>
      </c>
      <c r="B1025">
        <v>1025</v>
      </c>
      <c r="E1025" t="str">
        <f t="shared" si="31"/>
        <v>INSERT INTO clientes (nombre_comercial, estatus, created_at, updated_at, id_admin, id_estrategia, logo) values ('TABO SUSHI','1','2018-01-03 11:10:27','2018-01-03 11:10:27','1','1', 'cliente.png');</v>
      </c>
      <c r="F1025" t="s">
        <v>10419</v>
      </c>
      <c r="W1025" t="str">
        <f t="shared" si="30"/>
        <v/>
      </c>
      <c r="X1025" t="s">
        <v>1150</v>
      </c>
      <c r="Y1025" t="s">
        <v>1150</v>
      </c>
    </row>
    <row r="1026" spans="1:25" x14ac:dyDescent="0.2">
      <c r="A1026" t="s">
        <v>978</v>
      </c>
      <c r="B1026">
        <v>1026</v>
      </c>
      <c r="E1026" t="str">
        <f t="shared" si="31"/>
        <v>INSERT INTO clientes (nombre_comercial, estatus, created_at, updated_at, id_admin, id_estrategia, logo) values ('TABO SUSHI AND MARTINI LOUNGE','1','2018-01-03 11:10:27','2018-01-03 11:10:27','1','1', 'cliente.png');</v>
      </c>
      <c r="F1026" t="s">
        <v>10420</v>
      </c>
      <c r="W1026" t="str">
        <f t="shared" ref="W1026:W1089" si="32">IF(C1026="","",CONCATENATE($W$1,C1026,"','1','2018-01-10 11:10:27','2018-01-10 11:10:27','2','",B1026,"');"))</f>
        <v/>
      </c>
      <c r="X1026" t="s">
        <v>1150</v>
      </c>
      <c r="Y1026" t="s">
        <v>1150</v>
      </c>
    </row>
    <row r="1027" spans="1:25" x14ac:dyDescent="0.2">
      <c r="A1027" t="s">
        <v>979</v>
      </c>
      <c r="B1027">
        <v>1027</v>
      </c>
      <c r="E1027" t="str">
        <f t="shared" ref="E1027:E1090" si="33">IF(A1027="","",CONCATENATE($E$1,A1027,"','1','2018-01-03 11:10:27','2018-01-03 11:10:27','1','1', 'cliente.png');"))</f>
        <v>INSERT INTO clientes (nombre_comercial, estatus, created_at, updated_at, id_admin, id_estrategia, logo) values ('TAC TOTAL AUTOMATION AND CONTROLS','1','2018-01-03 11:10:27','2018-01-03 11:10:27','1','1', 'cliente.png');</v>
      </c>
      <c r="F1027" t="s">
        <v>10421</v>
      </c>
      <c r="W1027" t="str">
        <f t="shared" si="32"/>
        <v/>
      </c>
      <c r="X1027" t="s">
        <v>1150</v>
      </c>
      <c r="Y1027" t="s">
        <v>1150</v>
      </c>
    </row>
    <row r="1028" spans="1:25" x14ac:dyDescent="0.2">
      <c r="A1028" t="s">
        <v>980</v>
      </c>
      <c r="B1028">
        <v>1028</v>
      </c>
      <c r="E1028" t="str">
        <f t="shared" si="33"/>
        <v>INSERT INTO clientes (nombre_comercial, estatus, created_at, updated_at, id_admin, id_estrategia, logo) values ('TACO BAJA SHRIMP &amp; BEER','1','2018-01-03 11:10:27','2018-01-03 11:10:27','1','1', 'cliente.png');</v>
      </c>
      <c r="F1028" t="s">
        <v>10422</v>
      </c>
      <c r="W1028" t="str">
        <f t="shared" si="32"/>
        <v/>
      </c>
      <c r="X1028" t="s">
        <v>1150</v>
      </c>
      <c r="Y1028" t="s">
        <v>1150</v>
      </c>
    </row>
    <row r="1029" spans="1:25" x14ac:dyDescent="0.2">
      <c r="A1029" t="s">
        <v>981</v>
      </c>
      <c r="B1029">
        <v>1029</v>
      </c>
      <c r="E1029" t="str">
        <f t="shared" si="33"/>
        <v>INSERT INTO clientes (nombre_comercial, estatus, created_at, updated_at, id_admin, id_estrategia, logo) values ('TACO H GRILL','1','2018-01-03 11:10:27','2018-01-03 11:10:27','1','1', 'cliente.png');</v>
      </c>
      <c r="F1029" t="s">
        <v>10423</v>
      </c>
      <c r="W1029" t="str">
        <f t="shared" si="32"/>
        <v/>
      </c>
      <c r="X1029" t="s">
        <v>1150</v>
      </c>
      <c r="Y1029" t="s">
        <v>1150</v>
      </c>
    </row>
    <row r="1030" spans="1:25" x14ac:dyDescent="0.2">
      <c r="A1030" t="s">
        <v>982</v>
      </c>
      <c r="B1030">
        <v>1030</v>
      </c>
      <c r="E1030" t="str">
        <f t="shared" si="33"/>
        <v>INSERT INTO clientes (nombre_comercial, estatus, created_at, updated_at, id_admin, id_estrategia, logo) values ('TACO TON','1','2018-01-03 11:10:27','2018-01-03 11:10:27','1','1', 'cliente.png');</v>
      </c>
      <c r="F1030" t="s">
        <v>10424</v>
      </c>
      <c r="W1030" t="str">
        <f t="shared" si="32"/>
        <v/>
      </c>
      <c r="X1030" t="s">
        <v>1150</v>
      </c>
      <c r="Y1030" t="s">
        <v>1150</v>
      </c>
    </row>
    <row r="1031" spans="1:25" x14ac:dyDescent="0.2">
      <c r="A1031" t="s">
        <v>1672</v>
      </c>
      <c r="B1031">
        <v>1031</v>
      </c>
      <c r="E1031" t="str">
        <f t="shared" si="33"/>
        <v>INSERT INTO clientes (nombre_comercial, estatus, created_at, updated_at, id_admin, id_estrategia, logo) values ('TACOS JAAS LIGHT','1','2018-01-03 11:10:27','2018-01-03 11:10:27','1','1', 'cliente.png');</v>
      </c>
      <c r="F1031" t="s">
        <v>10425</v>
      </c>
      <c r="W1031" t="str">
        <f t="shared" si="32"/>
        <v/>
      </c>
      <c r="X1031" t="s">
        <v>1150</v>
      </c>
      <c r="Y1031" t="s">
        <v>1150</v>
      </c>
    </row>
    <row r="1032" spans="1:25" x14ac:dyDescent="0.2">
      <c r="A1032" t="s">
        <v>983</v>
      </c>
      <c r="B1032">
        <v>1032</v>
      </c>
      <c r="E1032" t="str">
        <f t="shared" si="33"/>
        <v>INSERT INTO clientes (nombre_comercial, estatus, created_at, updated_at, id_admin, id_estrategia, logo) values ('TACOS ORIENTALES TOC DE CUERNAVACA','1','2018-01-03 11:10:27','2018-01-03 11:10:27','1','1', 'cliente.png');</v>
      </c>
      <c r="F1032" t="s">
        <v>10426</v>
      </c>
      <c r="W1032" t="str">
        <f t="shared" si="32"/>
        <v/>
      </c>
      <c r="X1032" t="s">
        <v>1150</v>
      </c>
      <c r="Y1032" t="s">
        <v>1150</v>
      </c>
    </row>
    <row r="1033" spans="1:25" x14ac:dyDescent="0.2">
      <c r="A1033" t="s">
        <v>984</v>
      </c>
      <c r="B1033">
        <v>1033</v>
      </c>
      <c r="E1033" t="str">
        <f t="shared" si="33"/>
        <v>INSERT INTO clientes (nombre_comercial, estatus, created_at, updated_at, id_admin, id_estrategia, logo) values ('TACT TOTAL','1','2018-01-03 11:10:27','2018-01-03 11:10:27','1','1', 'cliente.png');</v>
      </c>
      <c r="F1033" t="s">
        <v>10427</v>
      </c>
      <c r="W1033" t="str">
        <f t="shared" si="32"/>
        <v/>
      </c>
      <c r="X1033" t="s">
        <v>1150</v>
      </c>
      <c r="Y1033" t="s">
        <v>1150</v>
      </c>
    </row>
    <row r="1034" spans="1:25" x14ac:dyDescent="0.2">
      <c r="A1034" t="s">
        <v>985</v>
      </c>
      <c r="B1034">
        <v>1034</v>
      </c>
      <c r="E1034" t="str">
        <f t="shared" si="33"/>
        <v>INSERT INTO clientes (nombre_comercial, estatus, created_at, updated_at, id_admin, id_estrategia, logo) values ('TAMALES DOÑA CECY','1','2018-01-03 11:10:27','2018-01-03 11:10:27','1','1', 'cliente.png');</v>
      </c>
      <c r="F1034" t="s">
        <v>10428</v>
      </c>
      <c r="W1034" t="str">
        <f t="shared" si="32"/>
        <v/>
      </c>
      <c r="X1034" t="s">
        <v>1150</v>
      </c>
      <c r="Y1034" t="s">
        <v>1150</v>
      </c>
    </row>
    <row r="1035" spans="1:25" x14ac:dyDescent="0.2">
      <c r="A1035" t="s">
        <v>986</v>
      </c>
      <c r="B1035">
        <v>1035</v>
      </c>
      <c r="E1035" t="str">
        <f t="shared" si="33"/>
        <v>INSERT INTO clientes (nombre_comercial, estatus, created_at, updated_at, id_admin, id_estrategia, logo) values ('TAMALES LA PURISIMA','1','2018-01-03 11:10:27','2018-01-03 11:10:27','1','1', 'cliente.png');</v>
      </c>
      <c r="F1035" t="s">
        <v>10429</v>
      </c>
      <c r="W1035" t="str">
        <f t="shared" si="32"/>
        <v/>
      </c>
      <c r="X1035" t="s">
        <v>1150</v>
      </c>
      <c r="Y1035" t="s">
        <v>1150</v>
      </c>
    </row>
    <row r="1036" spans="1:25" x14ac:dyDescent="0.2">
      <c r="A1036" t="s">
        <v>988</v>
      </c>
      <c r="B1036">
        <v>1036</v>
      </c>
      <c r="E1036" t="str">
        <f t="shared" si="33"/>
        <v>INSERT INTO clientes (nombre_comercial, estatus, created_at, updated_at, id_admin, id_estrategia, logo) values ('TANNER','1','2018-01-03 11:10:27','2018-01-03 11:10:27','1','1', 'cliente.png');</v>
      </c>
      <c r="F1036" t="s">
        <v>10430</v>
      </c>
      <c r="W1036" t="str">
        <f t="shared" si="32"/>
        <v/>
      </c>
      <c r="X1036" t="s">
        <v>1150</v>
      </c>
      <c r="Y1036" t="s">
        <v>1150</v>
      </c>
    </row>
    <row r="1037" spans="1:25" x14ac:dyDescent="0.2">
      <c r="A1037" t="s">
        <v>989</v>
      </c>
      <c r="B1037">
        <v>1037</v>
      </c>
      <c r="E1037" t="str">
        <f t="shared" si="33"/>
        <v>INSERT INTO clientes (nombre_comercial, estatus, created_at, updated_at, id_admin, id_estrategia, logo) values ('TAQUERIAS EL CHINO','1','2018-01-03 11:10:27','2018-01-03 11:10:27','1','1', 'cliente.png');</v>
      </c>
      <c r="F1037" t="s">
        <v>10431</v>
      </c>
      <c r="W1037" t="str">
        <f t="shared" si="32"/>
        <v/>
      </c>
      <c r="X1037" t="s">
        <v>1150</v>
      </c>
      <c r="Y1037" t="s">
        <v>1150</v>
      </c>
    </row>
    <row r="1038" spans="1:25" x14ac:dyDescent="0.2">
      <c r="A1038" t="s">
        <v>990</v>
      </c>
      <c r="B1038">
        <v>1038</v>
      </c>
      <c r="E1038" t="str">
        <f t="shared" si="33"/>
        <v>INSERT INTO clientes (nombre_comercial, estatus, created_at, updated_at, id_admin, id_estrategia, logo) values ('TARAHUMARA MIA','1','2018-01-03 11:10:27','2018-01-03 11:10:27','1','1', 'cliente.png');</v>
      </c>
      <c r="F1038" t="s">
        <v>10432</v>
      </c>
      <c r="W1038" t="str">
        <f t="shared" si="32"/>
        <v/>
      </c>
      <c r="X1038" t="s">
        <v>1150</v>
      </c>
      <c r="Y1038" t="s">
        <v>1150</v>
      </c>
    </row>
    <row r="1039" spans="1:25" x14ac:dyDescent="0.2">
      <c r="A1039" t="s">
        <v>1626</v>
      </c>
      <c r="B1039">
        <v>1039</v>
      </c>
      <c r="E1039" t="str">
        <f t="shared" si="33"/>
        <v>INSERT INTO clientes (nombre_comercial, estatus, created_at, updated_at, id_admin, id_estrategia, logo) values ('TATTI´SA','1','2018-01-03 11:10:27','2018-01-03 11:10:27','1','1', 'cliente.png');</v>
      </c>
      <c r="F1039" t="s">
        <v>10433</v>
      </c>
      <c r="W1039" t="str">
        <f t="shared" si="32"/>
        <v/>
      </c>
      <c r="X1039" t="s">
        <v>1150</v>
      </c>
      <c r="Y1039" t="s">
        <v>1150</v>
      </c>
    </row>
    <row r="1040" spans="1:25" x14ac:dyDescent="0.2">
      <c r="A1040" t="s">
        <v>991</v>
      </c>
      <c r="B1040">
        <v>1040</v>
      </c>
      <c r="E1040" t="str">
        <f t="shared" si="33"/>
        <v>INSERT INTO clientes (nombre_comercial, estatus, created_at, updated_at, id_admin, id_estrategia, logo) values ('TEA SHOP','1','2018-01-03 11:10:27','2018-01-03 11:10:27','1','1', 'cliente.png');</v>
      </c>
      <c r="F1040" t="s">
        <v>10434</v>
      </c>
      <c r="W1040" t="str">
        <f t="shared" si="32"/>
        <v/>
      </c>
      <c r="X1040" t="s">
        <v>1150</v>
      </c>
      <c r="Y1040" t="s">
        <v>1150</v>
      </c>
    </row>
    <row r="1041" spans="1:25" x14ac:dyDescent="0.2">
      <c r="A1041" t="s">
        <v>992</v>
      </c>
      <c r="B1041">
        <v>1041</v>
      </c>
      <c r="E1041" t="str">
        <f t="shared" si="33"/>
        <v>INSERT INTO clientes (nombre_comercial, estatus, created_at, updated_at, id_admin, id_estrategia, logo) values ('TECNICOS EN ELEVADORES','1','2018-01-03 11:10:27','2018-01-03 11:10:27','1','1', 'cliente.png');</v>
      </c>
      <c r="F1041" t="s">
        <v>10435</v>
      </c>
      <c r="W1041" t="str">
        <f t="shared" si="32"/>
        <v/>
      </c>
      <c r="X1041" t="s">
        <v>1150</v>
      </c>
      <c r="Y1041" t="s">
        <v>1150</v>
      </c>
    </row>
    <row r="1042" spans="1:25" x14ac:dyDescent="0.2">
      <c r="A1042" t="s">
        <v>1635</v>
      </c>
      <c r="B1042">
        <v>1042</v>
      </c>
      <c r="E1042" t="str">
        <f t="shared" si="33"/>
        <v>INSERT INTO clientes (nombre_comercial, estatus, created_at, updated_at, id_admin, id_estrategia, logo) values ('TEKTOR','1','2018-01-03 11:10:27','2018-01-03 11:10:27','1','1', 'cliente.png');</v>
      </c>
      <c r="F1042" t="s">
        <v>10436</v>
      </c>
      <c r="W1042" t="str">
        <f t="shared" si="32"/>
        <v/>
      </c>
      <c r="X1042" t="s">
        <v>1150</v>
      </c>
      <c r="Y1042" t="s">
        <v>1150</v>
      </c>
    </row>
    <row r="1043" spans="1:25" x14ac:dyDescent="0.2">
      <c r="A1043" t="s">
        <v>993</v>
      </c>
      <c r="B1043">
        <v>1043</v>
      </c>
      <c r="E1043" t="str">
        <f t="shared" si="33"/>
        <v>INSERT INTO clientes (nombre_comercial, estatus, created_at, updated_at, id_admin, id_estrategia, logo) values ('TELECINE','1','2018-01-03 11:10:27','2018-01-03 11:10:27','1','1', 'cliente.png');</v>
      </c>
      <c r="F1043" t="s">
        <v>10437</v>
      </c>
      <c r="W1043" t="str">
        <f t="shared" si="32"/>
        <v/>
      </c>
      <c r="X1043" t="s">
        <v>1150</v>
      </c>
      <c r="Y1043" t="s">
        <v>1150</v>
      </c>
    </row>
    <row r="1044" spans="1:25" x14ac:dyDescent="0.2">
      <c r="A1044" t="s">
        <v>994</v>
      </c>
      <c r="B1044">
        <v>1044</v>
      </c>
      <c r="E1044" t="str">
        <f t="shared" si="33"/>
        <v>INSERT INTO clientes (nombre_comercial, estatus, created_at, updated_at, id_admin, id_estrategia, logo) values ('TEMASCAL','1','2018-01-03 11:10:27','2018-01-03 11:10:27','1','1', 'cliente.png');</v>
      </c>
      <c r="F1044" t="s">
        <v>10438</v>
      </c>
      <c r="W1044" t="str">
        <f t="shared" si="32"/>
        <v/>
      </c>
      <c r="X1044" t="s">
        <v>1150</v>
      </c>
      <c r="Y1044" t="s">
        <v>1150</v>
      </c>
    </row>
    <row r="1045" spans="1:25" x14ac:dyDescent="0.2">
      <c r="A1045" t="s">
        <v>995</v>
      </c>
      <c r="B1045">
        <v>1045</v>
      </c>
      <c r="E1045" t="str">
        <f t="shared" si="33"/>
        <v>INSERT INTO clientes (nombre_comercial, estatus, created_at, updated_at, id_admin, id_estrategia, logo) values ('TEMESA','1','2018-01-03 11:10:27','2018-01-03 11:10:27','1','1', 'cliente.png');</v>
      </c>
      <c r="F1045" t="s">
        <v>10439</v>
      </c>
      <c r="W1045" t="str">
        <f t="shared" si="32"/>
        <v/>
      </c>
      <c r="X1045" t="s">
        <v>1150</v>
      </c>
      <c r="Y1045" t="s">
        <v>1150</v>
      </c>
    </row>
    <row r="1046" spans="1:25" x14ac:dyDescent="0.2">
      <c r="A1046" t="s">
        <v>1679</v>
      </c>
      <c r="B1046">
        <v>1046</v>
      </c>
      <c r="E1046" t="str">
        <f t="shared" si="33"/>
        <v>INSERT INTO clientes (nombre_comercial, estatus, created_at, updated_at, id_admin, id_estrategia, logo) values ('TEPORAKA','1','2018-01-03 11:10:27','2018-01-03 11:10:27','1','1', 'cliente.png');</v>
      </c>
      <c r="F1046" t="s">
        <v>10440</v>
      </c>
      <c r="W1046" t="str">
        <f t="shared" si="32"/>
        <v/>
      </c>
      <c r="X1046" t="s">
        <v>1150</v>
      </c>
      <c r="Y1046" t="s">
        <v>1150</v>
      </c>
    </row>
    <row r="1047" spans="1:25" x14ac:dyDescent="0.2">
      <c r="A1047" t="s">
        <v>6738</v>
      </c>
      <c r="B1047">
        <v>1047</v>
      </c>
      <c r="E1047" t="str">
        <f t="shared" si="33"/>
        <v>INSERT INTO clientes (nombre_comercial, estatus, created_at, updated_at, id_admin, id_estrategia, logo) values ('TERRABLOCK','1','2018-01-03 11:10:27','2018-01-03 11:10:27','1','1', 'cliente.png');</v>
      </c>
      <c r="F1047" t="s">
        <v>10441</v>
      </c>
      <c r="W1047" t="str">
        <f t="shared" si="32"/>
        <v/>
      </c>
      <c r="X1047" t="s">
        <v>1150</v>
      </c>
      <c r="Y1047" t="s">
        <v>1150</v>
      </c>
    </row>
    <row r="1048" spans="1:25" x14ac:dyDescent="0.2">
      <c r="A1048" t="s">
        <v>996</v>
      </c>
      <c r="B1048">
        <v>1048</v>
      </c>
      <c r="E1048" t="str">
        <f t="shared" si="33"/>
        <v>INSERT INTO clientes (nombre_comercial, estatus, created_at, updated_at, id_admin, id_estrategia, logo) values ('TERRACOTA','1','2018-01-03 11:10:27','2018-01-03 11:10:27','1','1', 'cliente.png');</v>
      </c>
      <c r="F1048" t="s">
        <v>10442</v>
      </c>
      <c r="W1048" t="str">
        <f t="shared" si="32"/>
        <v/>
      </c>
      <c r="X1048" t="s">
        <v>1150</v>
      </c>
      <c r="Y1048" t="s">
        <v>1150</v>
      </c>
    </row>
    <row r="1049" spans="1:25" x14ac:dyDescent="0.2">
      <c r="A1049" t="s">
        <v>997</v>
      </c>
      <c r="B1049">
        <v>1049</v>
      </c>
      <c r="E1049" t="str">
        <f t="shared" si="33"/>
        <v>INSERT INTO clientes (nombre_comercial, estatus, created_at, updated_at, id_admin, id_estrategia, logo) values ('TERRAZAS','1','2018-01-03 11:10:27','2018-01-03 11:10:27','1','1', 'cliente.png');</v>
      </c>
      <c r="F1049" t="s">
        <v>10443</v>
      </c>
      <c r="W1049" t="str">
        <f t="shared" si="32"/>
        <v/>
      </c>
      <c r="X1049" t="s">
        <v>1150</v>
      </c>
      <c r="Y1049" t="s">
        <v>1150</v>
      </c>
    </row>
    <row r="1050" spans="1:25" x14ac:dyDescent="0.2">
      <c r="A1050" t="s">
        <v>998</v>
      </c>
      <c r="B1050">
        <v>1050</v>
      </c>
      <c r="E1050" t="str">
        <f t="shared" si="33"/>
        <v>INSERT INTO clientes (nombre_comercial, estatus, created_at, updated_at, id_admin, id_estrategia, logo) values ('TERRITORI','1','2018-01-03 11:10:27','2018-01-03 11:10:27','1','1', 'cliente.png');</v>
      </c>
      <c r="F1050" t="s">
        <v>10444</v>
      </c>
      <c r="W1050" t="str">
        <f t="shared" si="32"/>
        <v/>
      </c>
      <c r="X1050" t="s">
        <v>1150</v>
      </c>
      <c r="Y1050" t="s">
        <v>1150</v>
      </c>
    </row>
    <row r="1051" spans="1:25" x14ac:dyDescent="0.2">
      <c r="A1051" t="s">
        <v>6754</v>
      </c>
      <c r="B1051">
        <v>1051</v>
      </c>
      <c r="E1051" t="str">
        <f t="shared" si="33"/>
        <v>INSERT INTO clientes (nombre_comercial, estatus, created_at, updated_at, id_admin, id_estrategia, logo) values ('TERRY LEANY BOYER','1','2018-01-03 11:10:27','2018-01-03 11:10:27','1','1', 'cliente.png');</v>
      </c>
      <c r="F1051" t="s">
        <v>10445</v>
      </c>
      <c r="W1051" t="str">
        <f t="shared" si="32"/>
        <v/>
      </c>
      <c r="X1051" t="s">
        <v>1150</v>
      </c>
      <c r="Y1051" t="s">
        <v>1150</v>
      </c>
    </row>
    <row r="1052" spans="1:25" x14ac:dyDescent="0.2">
      <c r="A1052" t="s">
        <v>999</v>
      </c>
      <c r="B1052">
        <v>1052</v>
      </c>
      <c r="E1052" t="str">
        <f t="shared" si="33"/>
        <v>INSERT INTO clientes (nombre_comercial, estatus, created_at, updated_at, id_admin, id_estrategia, logo) values ('THE HAPPY MUNCH CO','1','2018-01-03 11:10:27','2018-01-03 11:10:27','1','1', 'cliente.png');</v>
      </c>
      <c r="F1052" t="s">
        <v>10446</v>
      </c>
      <c r="W1052" t="str">
        <f t="shared" si="32"/>
        <v/>
      </c>
      <c r="X1052" t="s">
        <v>1150</v>
      </c>
      <c r="Y1052" t="s">
        <v>1150</v>
      </c>
    </row>
    <row r="1053" spans="1:25" x14ac:dyDescent="0.2">
      <c r="A1053" t="s">
        <v>1000</v>
      </c>
      <c r="B1053">
        <v>1053</v>
      </c>
      <c r="E1053" t="str">
        <f t="shared" si="33"/>
        <v>INSERT INTO clientes (nombre_comercial, estatus, created_at, updated_at, id_admin, id_estrategia, logo) values ('THE LODGE AT CREEL','1','2018-01-03 11:10:27','2018-01-03 11:10:27','1','1', 'cliente.png');</v>
      </c>
      <c r="F1053" t="s">
        <v>10447</v>
      </c>
      <c r="W1053" t="str">
        <f t="shared" si="32"/>
        <v/>
      </c>
      <c r="X1053" t="s">
        <v>1150</v>
      </c>
      <c r="Y1053" t="s">
        <v>1150</v>
      </c>
    </row>
    <row r="1054" spans="1:25" x14ac:dyDescent="0.2">
      <c r="A1054" t="s">
        <v>1598</v>
      </c>
      <c r="B1054">
        <v>1054</v>
      </c>
      <c r="E1054" t="str">
        <f t="shared" si="33"/>
        <v>INSERT INTO clientes (nombre_comercial, estatus, created_at, updated_at, id_admin, id_estrategia, logo) values ('THE WODCF','1','2018-01-03 11:10:27','2018-01-03 11:10:27','1','1', 'cliente.png');</v>
      </c>
      <c r="F1054" t="s">
        <v>10448</v>
      </c>
      <c r="W1054" t="str">
        <f t="shared" si="32"/>
        <v/>
      </c>
      <c r="X1054" t="s">
        <v>1150</v>
      </c>
      <c r="Y1054" t="s">
        <v>1150</v>
      </c>
    </row>
    <row r="1055" spans="1:25" x14ac:dyDescent="0.2">
      <c r="A1055" t="s">
        <v>1001</v>
      </c>
      <c r="B1055">
        <v>1055</v>
      </c>
      <c r="E1055" t="str">
        <f t="shared" si="33"/>
        <v>INSERT INTO clientes (nombre_comercial, estatus, created_at, updated_at, id_admin, id_estrategia, logo) values ('THERMO EXPRESS','1','2018-01-03 11:10:27','2018-01-03 11:10:27','1','1', 'cliente.png');</v>
      </c>
      <c r="F1055" t="s">
        <v>10449</v>
      </c>
      <c r="W1055" t="str">
        <f t="shared" si="32"/>
        <v/>
      </c>
      <c r="X1055" t="s">
        <v>1150</v>
      </c>
      <c r="Y1055" t="s">
        <v>1150</v>
      </c>
    </row>
    <row r="1056" spans="1:25" x14ac:dyDescent="0.2">
      <c r="A1056" t="s">
        <v>1522</v>
      </c>
      <c r="B1056">
        <v>1056</v>
      </c>
      <c r="E1056" t="str">
        <f t="shared" si="33"/>
        <v>INSERT INTO clientes (nombre_comercial, estatus, created_at, updated_at, id_admin, id_estrategia, logo) values ('TIGERJET','1','2018-01-03 11:10:27','2018-01-03 11:10:27','1','1', 'cliente.png');</v>
      </c>
      <c r="F1056" t="s">
        <v>10450</v>
      </c>
      <c r="W1056" t="str">
        <f t="shared" si="32"/>
        <v/>
      </c>
      <c r="X1056" t="s">
        <v>1150</v>
      </c>
      <c r="Y1056" t="s">
        <v>1150</v>
      </c>
    </row>
    <row r="1057" spans="1:25" x14ac:dyDescent="0.2">
      <c r="A1057" t="s">
        <v>1002</v>
      </c>
      <c r="B1057">
        <v>1057</v>
      </c>
      <c r="E1057" t="str">
        <f t="shared" si="33"/>
        <v>INSERT INTO clientes (nombre_comercial, estatus, created_at, updated_at, id_admin, id_estrategia, logo) values ('TIPS GIFT SHOP','1','2018-01-03 11:10:27','2018-01-03 11:10:27','1','1', 'cliente.png');</v>
      </c>
      <c r="F1057" t="s">
        <v>10451</v>
      </c>
      <c r="W1057" t="str">
        <f t="shared" si="32"/>
        <v/>
      </c>
      <c r="X1057" t="s">
        <v>1150</v>
      </c>
      <c r="Y1057" t="s">
        <v>1150</v>
      </c>
    </row>
    <row r="1058" spans="1:25" x14ac:dyDescent="0.2">
      <c r="A1058" t="s">
        <v>1003</v>
      </c>
      <c r="B1058">
        <v>1058</v>
      </c>
      <c r="E1058" t="str">
        <f t="shared" si="33"/>
        <v>INSERT INTO clientes (nombre_comercial, estatus, created_at, updated_at, id_admin, id_estrategia, logo) values ('TOP MAILINK','1','2018-01-03 11:10:27','2018-01-03 11:10:27','1','1', 'cliente.png');</v>
      </c>
      <c r="F1058" t="s">
        <v>10452</v>
      </c>
      <c r="W1058" t="str">
        <f t="shared" si="32"/>
        <v/>
      </c>
      <c r="X1058" t="s">
        <v>1150</v>
      </c>
      <c r="Y1058" t="s">
        <v>1150</v>
      </c>
    </row>
    <row r="1059" spans="1:25" x14ac:dyDescent="0.2">
      <c r="A1059" t="s">
        <v>1004</v>
      </c>
      <c r="B1059">
        <v>1059</v>
      </c>
      <c r="E1059" t="str">
        <f t="shared" si="33"/>
        <v>INSERT INTO clientes (nombre_comercial, estatus, created_at, updated_at, id_admin, id_estrategia, logo) values ('TOP MEDIOS','1','2018-01-03 11:10:27','2018-01-03 11:10:27','1','1', 'cliente.png');</v>
      </c>
      <c r="F1059" t="s">
        <v>10453</v>
      </c>
      <c r="W1059" t="str">
        <f t="shared" si="32"/>
        <v/>
      </c>
      <c r="X1059" t="s">
        <v>1150</v>
      </c>
      <c r="Y1059" t="s">
        <v>1150</v>
      </c>
    </row>
    <row r="1060" spans="1:25" x14ac:dyDescent="0.2">
      <c r="A1060" t="s">
        <v>1006</v>
      </c>
      <c r="B1060">
        <v>1060</v>
      </c>
      <c r="E1060" t="str">
        <f t="shared" si="33"/>
        <v>INSERT INTO clientes (nombre_comercial, estatus, created_at, updated_at, id_admin, id_estrategia, logo) values ('TORNILLOS TORRE FUERTE','1','2018-01-03 11:10:27','2018-01-03 11:10:27','1','1', 'cliente.png');</v>
      </c>
      <c r="F1060" t="s">
        <v>10454</v>
      </c>
      <c r="W1060" t="str">
        <f t="shared" si="32"/>
        <v/>
      </c>
      <c r="X1060" t="s">
        <v>1150</v>
      </c>
      <c r="Y1060" t="s">
        <v>1150</v>
      </c>
    </row>
    <row r="1061" spans="1:25" x14ac:dyDescent="0.2">
      <c r="A1061" t="s">
        <v>1590</v>
      </c>
      <c r="B1061">
        <v>1061</v>
      </c>
      <c r="E1061" t="str">
        <f t="shared" si="33"/>
        <v>INSERT INTO clientes (nombre_comercial, estatus, created_at, updated_at, id_admin, id_estrategia, logo) values ('TORTAS MANDIS','1','2018-01-03 11:10:27','2018-01-03 11:10:27','1','1', 'cliente.png');</v>
      </c>
      <c r="F1061" t="s">
        <v>10455</v>
      </c>
      <c r="W1061" t="str">
        <f t="shared" si="32"/>
        <v/>
      </c>
      <c r="X1061" t="s">
        <v>1150</v>
      </c>
      <c r="Y1061" t="s">
        <v>1150</v>
      </c>
    </row>
    <row r="1062" spans="1:25" x14ac:dyDescent="0.2">
      <c r="A1062" t="s">
        <v>1007</v>
      </c>
      <c r="B1062">
        <v>1062</v>
      </c>
      <c r="E1062" t="str">
        <f t="shared" si="33"/>
        <v>INSERT INTO clientes (nombre_comercial, estatus, created_at, updated_at, id_admin, id_estrategia, logo) values ('TORTAS MEXICO','1','2018-01-03 11:10:27','2018-01-03 11:10:27','1','1', 'cliente.png');</v>
      </c>
      <c r="F1062" t="s">
        <v>10456</v>
      </c>
      <c r="W1062" t="str">
        <f t="shared" si="32"/>
        <v/>
      </c>
      <c r="X1062" t="s">
        <v>1150</v>
      </c>
      <c r="Y1062" t="s">
        <v>1150</v>
      </c>
    </row>
    <row r="1063" spans="1:25" x14ac:dyDescent="0.2">
      <c r="A1063" t="s">
        <v>1008</v>
      </c>
      <c r="B1063">
        <v>1063</v>
      </c>
      <c r="E1063" t="str">
        <f t="shared" si="33"/>
        <v>INSERT INTO clientes (nombre_comercial, estatus, created_at, updated_at, id_admin, id_estrategia, logo) values ('TORTAS PARRA','1','2018-01-03 11:10:27','2018-01-03 11:10:27','1','1', 'cliente.png');</v>
      </c>
      <c r="F1063" t="s">
        <v>10457</v>
      </c>
      <c r="W1063" t="str">
        <f t="shared" si="32"/>
        <v/>
      </c>
      <c r="X1063" t="s">
        <v>1150</v>
      </c>
      <c r="Y1063" t="s">
        <v>1150</v>
      </c>
    </row>
    <row r="1064" spans="1:25" x14ac:dyDescent="0.2">
      <c r="A1064" t="s">
        <v>1523</v>
      </c>
      <c r="B1064">
        <v>1064</v>
      </c>
      <c r="E1064" t="str">
        <f t="shared" si="33"/>
        <v>INSERT INTO clientes (nombre_comercial, estatus, created_at, updated_at, id_admin, id_estrategia, logo) values ('TORTAS PIOLIN','1','2018-01-03 11:10:27','2018-01-03 11:10:27','1','1', 'cliente.png');</v>
      </c>
      <c r="F1064" t="s">
        <v>10458</v>
      </c>
      <c r="W1064" t="str">
        <f t="shared" si="32"/>
        <v/>
      </c>
      <c r="X1064" t="s">
        <v>1150</v>
      </c>
      <c r="Y1064" t="s">
        <v>1150</v>
      </c>
    </row>
    <row r="1065" spans="1:25" x14ac:dyDescent="0.2">
      <c r="A1065" t="s">
        <v>1009</v>
      </c>
      <c r="B1065">
        <v>1065</v>
      </c>
      <c r="E1065" t="str">
        <f t="shared" si="33"/>
        <v>INSERT INTO clientes (nombre_comercial, estatus, created_at, updated_at, id_admin, id_estrategia, logo) values ('TORTAS SIBERIA','1','2018-01-03 11:10:27','2018-01-03 11:10:27','1','1', 'cliente.png');</v>
      </c>
      <c r="F1065" t="s">
        <v>10459</v>
      </c>
      <c r="W1065" t="str">
        <f t="shared" si="32"/>
        <v/>
      </c>
      <c r="X1065" t="s">
        <v>1150</v>
      </c>
      <c r="Y1065" t="s">
        <v>1150</v>
      </c>
    </row>
    <row r="1066" spans="1:25" x14ac:dyDescent="0.2">
      <c r="A1066" t="s">
        <v>1010</v>
      </c>
      <c r="B1066">
        <v>1066</v>
      </c>
      <c r="E1066" t="str">
        <f t="shared" si="33"/>
        <v>INSERT INTO clientes (nombre_comercial, estatus, created_at, updated_at, id_admin, id_estrategia, logo) values ('TORTILLERIA LA VICTORIA','1','2018-01-03 11:10:27','2018-01-03 11:10:27','1','1', 'cliente.png');</v>
      </c>
      <c r="F1066" t="s">
        <v>10460</v>
      </c>
      <c r="W1066" t="str">
        <f t="shared" si="32"/>
        <v/>
      </c>
      <c r="X1066" t="s">
        <v>1150</v>
      </c>
      <c r="Y1066" t="s">
        <v>1150</v>
      </c>
    </row>
    <row r="1067" spans="1:25" x14ac:dyDescent="0.2">
      <c r="A1067" t="s">
        <v>1011</v>
      </c>
      <c r="B1067">
        <v>1067</v>
      </c>
      <c r="E1067" t="str">
        <f t="shared" si="33"/>
        <v>INSERT INTO clientes (nombre_comercial, estatus, created_at, updated_at, id_admin, id_estrategia, logo) values ('TRACTO PARTES PRE','1','2018-01-03 11:10:27','2018-01-03 11:10:27','1','1', 'cliente.png');</v>
      </c>
      <c r="F1067" t="s">
        <v>10461</v>
      </c>
      <c r="W1067" t="str">
        <f t="shared" si="32"/>
        <v/>
      </c>
      <c r="X1067" t="s">
        <v>1150</v>
      </c>
      <c r="Y1067" t="s">
        <v>1150</v>
      </c>
    </row>
    <row r="1068" spans="1:25" x14ac:dyDescent="0.2">
      <c r="A1068" t="s">
        <v>1138</v>
      </c>
      <c r="B1068">
        <v>1068</v>
      </c>
      <c r="E1068" t="str">
        <f t="shared" si="33"/>
        <v>INSERT INTO clientes (nombre_comercial, estatus, created_at, updated_at, id_admin, id_estrategia, logo) values ('TRAX CHIHUAHUA','1','2018-01-03 11:10:27','2018-01-03 11:10:27','1','1', 'cliente.png');</v>
      </c>
      <c r="F1068" t="s">
        <v>10462</v>
      </c>
      <c r="W1068" t="str">
        <f t="shared" si="32"/>
        <v/>
      </c>
      <c r="X1068" t="s">
        <v>1150</v>
      </c>
      <c r="Y1068" t="s">
        <v>1150</v>
      </c>
    </row>
    <row r="1069" spans="1:25" x14ac:dyDescent="0.2">
      <c r="A1069" t="s">
        <v>1012</v>
      </c>
      <c r="B1069">
        <v>1069</v>
      </c>
      <c r="E1069" t="str">
        <f t="shared" si="33"/>
        <v>INSERT INTO clientes (nombre_comercial, estatus, created_at, updated_at, id_admin, id_estrategia, logo) values ('TRE RAN','1','2018-01-03 11:10:27','2018-01-03 11:10:27','1','1', 'cliente.png');</v>
      </c>
      <c r="F1069" t="s">
        <v>10463</v>
      </c>
      <c r="W1069" t="str">
        <f t="shared" si="32"/>
        <v/>
      </c>
      <c r="X1069" t="s">
        <v>1150</v>
      </c>
      <c r="Y1069" t="s">
        <v>1150</v>
      </c>
    </row>
    <row r="1070" spans="1:25" x14ac:dyDescent="0.2">
      <c r="A1070" t="s">
        <v>1576</v>
      </c>
      <c r="B1070">
        <v>1070</v>
      </c>
      <c r="E1070" t="str">
        <f t="shared" si="33"/>
        <v>INSERT INTO clientes (nombre_comercial, estatus, created_at, updated_at, id_admin, id_estrategia, logo) values ('TRIANTURAL','1','2018-01-03 11:10:27','2018-01-03 11:10:27','1','1', 'cliente.png');</v>
      </c>
      <c r="F1070" t="s">
        <v>10464</v>
      </c>
      <c r="W1070" t="str">
        <f t="shared" si="32"/>
        <v/>
      </c>
      <c r="X1070" t="s">
        <v>1150</v>
      </c>
      <c r="Y1070" t="s">
        <v>1150</v>
      </c>
    </row>
    <row r="1071" spans="1:25" x14ac:dyDescent="0.2">
      <c r="A1071" t="s">
        <v>1014</v>
      </c>
      <c r="B1071">
        <v>1071</v>
      </c>
      <c r="E1071" t="str">
        <f t="shared" si="33"/>
        <v>INSERT INTO clientes (nombre_comercial, estatus, created_at, updated_at, id_admin, id_estrategia, logo) values ('TRIBECA','1','2018-01-03 11:10:27','2018-01-03 11:10:27','1','1', 'cliente.png');</v>
      </c>
      <c r="F1071" t="s">
        <v>10465</v>
      </c>
      <c r="W1071" t="str">
        <f t="shared" si="32"/>
        <v/>
      </c>
      <c r="X1071" t="s">
        <v>1150</v>
      </c>
      <c r="Y1071" t="s">
        <v>1150</v>
      </c>
    </row>
    <row r="1072" spans="1:25" x14ac:dyDescent="0.2">
      <c r="A1072" t="s">
        <v>1015</v>
      </c>
      <c r="B1072">
        <v>1072</v>
      </c>
      <c r="E1072" t="str">
        <f t="shared" si="33"/>
        <v>INSERT INTO clientes (nombre_comercial, estatus, created_at, updated_at, id_admin, id_estrategia, logo) values ('TRILOGIA QUIMICA','1','2018-01-03 11:10:27','2018-01-03 11:10:27','1','1', 'cliente.png');</v>
      </c>
      <c r="F1072" t="s">
        <v>10466</v>
      </c>
      <c r="W1072" t="str">
        <f t="shared" si="32"/>
        <v/>
      </c>
      <c r="X1072" t="s">
        <v>1150</v>
      </c>
      <c r="Y1072" t="s">
        <v>1150</v>
      </c>
    </row>
    <row r="1073" spans="1:25" x14ac:dyDescent="0.2">
      <c r="A1073" t="s">
        <v>1016</v>
      </c>
      <c r="B1073">
        <v>1073</v>
      </c>
      <c r="E1073" t="str">
        <f t="shared" si="33"/>
        <v>INSERT INTO clientes (nombre_comercial, estatus, created_at, updated_at, id_admin, id_estrategia, logo) values ('TRITURADORAS DE MARTILLOS EL TIGRE PETERS','1','2018-01-03 11:10:27','2018-01-03 11:10:27','1','1', 'cliente.png');</v>
      </c>
      <c r="F1073" t="s">
        <v>10467</v>
      </c>
      <c r="W1073" t="str">
        <f t="shared" si="32"/>
        <v/>
      </c>
      <c r="X1073" t="s">
        <v>1150</v>
      </c>
      <c r="Y1073" t="s">
        <v>1150</v>
      </c>
    </row>
    <row r="1074" spans="1:25" x14ac:dyDescent="0.2">
      <c r="A1074" t="s">
        <v>1017</v>
      </c>
      <c r="B1074">
        <v>1074</v>
      </c>
      <c r="E1074" t="str">
        <f t="shared" si="33"/>
        <v>INSERT INTO clientes (nombre_comercial, estatus, created_at, updated_at, id_admin, id_estrategia, logo) values ('TROLL','1','2018-01-03 11:10:27','2018-01-03 11:10:27','1','1', 'cliente.png');</v>
      </c>
      <c r="F1074" t="s">
        <v>10468</v>
      </c>
      <c r="W1074" t="str">
        <f t="shared" si="32"/>
        <v/>
      </c>
      <c r="X1074" t="s">
        <v>1150</v>
      </c>
      <c r="Y1074" t="s">
        <v>1150</v>
      </c>
    </row>
    <row r="1075" spans="1:25" x14ac:dyDescent="0.2">
      <c r="A1075" t="s">
        <v>1018</v>
      </c>
      <c r="B1075">
        <v>1075</v>
      </c>
      <c r="E1075" t="str">
        <f t="shared" si="33"/>
        <v>INSERT INTO clientes (nombre_comercial, estatus, created_at, updated_at, id_admin, id_estrategia, logo) values ('TROYA COMUNICACIONES','1','2018-01-03 11:10:27','2018-01-03 11:10:27','1','1', 'cliente.png');</v>
      </c>
      <c r="F1075" t="s">
        <v>10469</v>
      </c>
      <c r="W1075" t="str">
        <f t="shared" si="32"/>
        <v/>
      </c>
      <c r="X1075" t="s">
        <v>1150</v>
      </c>
      <c r="Y1075" t="s">
        <v>1150</v>
      </c>
    </row>
    <row r="1076" spans="1:25" x14ac:dyDescent="0.2">
      <c r="A1076" t="s">
        <v>1612</v>
      </c>
      <c r="B1076">
        <v>1076</v>
      </c>
      <c r="E1076" t="str">
        <f t="shared" si="33"/>
        <v>INSERT INTO clientes (nombre_comercial, estatus, created_at, updated_at, id_admin, id_estrategia, logo) values ('TU SOLUCION','1','2018-01-03 11:10:27','2018-01-03 11:10:27','1','1', 'cliente.png');</v>
      </c>
      <c r="F1076" t="s">
        <v>10470</v>
      </c>
      <c r="W1076" t="str">
        <f t="shared" si="32"/>
        <v/>
      </c>
      <c r="X1076" t="s">
        <v>1150</v>
      </c>
      <c r="Y1076" t="s">
        <v>1150</v>
      </c>
    </row>
    <row r="1077" spans="1:25" x14ac:dyDescent="0.2">
      <c r="A1077" t="s">
        <v>1019</v>
      </c>
      <c r="B1077">
        <v>1077</v>
      </c>
      <c r="E1077" t="str">
        <f t="shared" si="33"/>
        <v>INSERT INTO clientes (nombre_comercial, estatus, created_at, updated_at, id_admin, id_estrategia, logo) values ('TURISMO B IMPACTO','1','2018-01-03 11:10:27','2018-01-03 11:10:27','1','1', 'cliente.png');</v>
      </c>
      <c r="F1077" t="s">
        <v>10471</v>
      </c>
      <c r="W1077" t="str">
        <f t="shared" si="32"/>
        <v/>
      </c>
      <c r="X1077" t="s">
        <v>1150</v>
      </c>
      <c r="Y1077" t="s">
        <v>1150</v>
      </c>
    </row>
    <row r="1078" spans="1:25" x14ac:dyDescent="0.2">
      <c r="A1078" t="s">
        <v>1020</v>
      </c>
      <c r="B1078">
        <v>1078</v>
      </c>
      <c r="E1078" t="str">
        <f t="shared" si="33"/>
        <v>INSERT INTO clientes (nombre_comercial, estatus, created_at, updated_at, id_admin, id_estrategia, logo) values ('TURISMOS RAPIDOS DELICIAS','1','2018-01-03 11:10:27','2018-01-03 11:10:27','1','1', 'cliente.png');</v>
      </c>
      <c r="F1078" t="s">
        <v>10472</v>
      </c>
      <c r="W1078" t="str">
        <f t="shared" si="32"/>
        <v/>
      </c>
      <c r="X1078" t="s">
        <v>1150</v>
      </c>
      <c r="Y1078" t="s">
        <v>1150</v>
      </c>
    </row>
    <row r="1079" spans="1:25" x14ac:dyDescent="0.2">
      <c r="A1079" t="s">
        <v>1022</v>
      </c>
      <c r="B1079">
        <v>1079</v>
      </c>
      <c r="E1079" t="str">
        <f t="shared" si="33"/>
        <v>INSERT INTO clientes (nombre_comercial, estatus, created_at, updated_at, id_admin, id_estrategia, logo) values ('UBJONLINE','1','2018-01-03 11:10:27','2018-01-03 11:10:27','1','1', 'cliente.png');</v>
      </c>
      <c r="F1079" t="s">
        <v>10473</v>
      </c>
      <c r="W1079" t="str">
        <f t="shared" si="32"/>
        <v/>
      </c>
      <c r="X1079" t="s">
        <v>1150</v>
      </c>
      <c r="Y1079" t="s">
        <v>1150</v>
      </c>
    </row>
    <row r="1080" spans="1:25" x14ac:dyDescent="0.2">
      <c r="A1080" t="s">
        <v>1023</v>
      </c>
      <c r="B1080">
        <v>1080</v>
      </c>
      <c r="E1080" t="str">
        <f t="shared" si="33"/>
        <v>INSERT INTO clientes (nombre_comercial, estatus, created_at, updated_at, id_admin, id_estrategia, logo) values ('UCACSA','1','2018-01-03 11:10:27','2018-01-03 11:10:27','1','1', 'cliente.png');</v>
      </c>
      <c r="F1080" t="s">
        <v>10474</v>
      </c>
      <c r="W1080" t="str">
        <f t="shared" si="32"/>
        <v/>
      </c>
      <c r="X1080" t="s">
        <v>1150</v>
      </c>
      <c r="Y1080" t="s">
        <v>1150</v>
      </c>
    </row>
    <row r="1081" spans="1:25" x14ac:dyDescent="0.2">
      <c r="A1081" t="s">
        <v>1645</v>
      </c>
      <c r="B1081">
        <v>1081</v>
      </c>
      <c r="E1081" t="str">
        <f t="shared" si="33"/>
        <v>INSERT INTO clientes (nombre_comercial, estatus, created_at, updated_at, id_admin, id_estrategia, logo) values ('ULIKEL','1','2018-01-03 11:10:27','2018-01-03 11:10:27','1','1', 'cliente.png');</v>
      </c>
      <c r="F1081" t="s">
        <v>10475</v>
      </c>
      <c r="W1081" t="str">
        <f t="shared" si="32"/>
        <v/>
      </c>
      <c r="X1081" t="s">
        <v>1150</v>
      </c>
      <c r="Y1081" t="s">
        <v>1150</v>
      </c>
    </row>
    <row r="1082" spans="1:25" x14ac:dyDescent="0.2">
      <c r="A1082" t="s">
        <v>1025</v>
      </c>
      <c r="B1082">
        <v>1082</v>
      </c>
      <c r="E1082" t="str">
        <f t="shared" si="33"/>
        <v>INSERT INTO clientes (nombre_comercial, estatus, created_at, updated_at, id_admin, id_estrategia, logo) values ('UMAI','1','2018-01-03 11:10:27','2018-01-03 11:10:27','1','1', 'cliente.png');</v>
      </c>
      <c r="F1082" t="s">
        <v>10476</v>
      </c>
      <c r="W1082" t="str">
        <f t="shared" si="32"/>
        <v/>
      </c>
      <c r="X1082" t="s">
        <v>1150</v>
      </c>
      <c r="Y1082" t="s">
        <v>1150</v>
      </c>
    </row>
    <row r="1083" spans="1:25" x14ac:dyDescent="0.2">
      <c r="A1083" t="s">
        <v>1026</v>
      </c>
      <c r="B1083">
        <v>1083</v>
      </c>
      <c r="E1083" t="str">
        <f t="shared" si="33"/>
        <v>INSERT INTO clientes (nombre_comercial, estatus, created_at, updated_at, id_admin, id_estrategia, logo) values ('UNE','1','2018-01-03 11:10:27','2018-01-03 11:10:27','1','1', 'cliente.png');</v>
      </c>
      <c r="F1083" t="s">
        <v>10477</v>
      </c>
      <c r="W1083" t="str">
        <f t="shared" si="32"/>
        <v/>
      </c>
      <c r="X1083" t="s">
        <v>1150</v>
      </c>
      <c r="Y1083" t="s">
        <v>1150</v>
      </c>
    </row>
    <row r="1084" spans="1:25" x14ac:dyDescent="0.2">
      <c r="A1084" t="s">
        <v>1027</v>
      </c>
      <c r="B1084">
        <v>1084</v>
      </c>
      <c r="E1084" t="str">
        <f t="shared" si="33"/>
        <v>INSERT INTO clientes (nombre_comercial, estatus, created_at, updated_at, id_admin, id_estrategia, logo) values ('UNEGAS','1','2018-01-03 11:10:27','2018-01-03 11:10:27','1','1', 'cliente.png');</v>
      </c>
      <c r="F1084" t="s">
        <v>10478</v>
      </c>
      <c r="W1084" t="str">
        <f t="shared" si="32"/>
        <v/>
      </c>
      <c r="X1084" t="s">
        <v>1150</v>
      </c>
      <c r="Y1084" t="s">
        <v>1150</v>
      </c>
    </row>
    <row r="1085" spans="1:25" x14ac:dyDescent="0.2">
      <c r="A1085" t="s">
        <v>1028</v>
      </c>
      <c r="B1085">
        <v>1085</v>
      </c>
      <c r="E1085" t="str">
        <f t="shared" si="33"/>
        <v>INSERT INTO clientes (nombre_comercial, estatus, created_at, updated_at, id_admin, id_estrategia, logo) values ('UNIFORMES VAGA','1','2018-01-03 11:10:27','2018-01-03 11:10:27','1','1', 'cliente.png');</v>
      </c>
      <c r="F1085" t="s">
        <v>10479</v>
      </c>
      <c r="W1085" t="str">
        <f t="shared" si="32"/>
        <v/>
      </c>
      <c r="X1085" t="s">
        <v>1150</v>
      </c>
      <c r="Y1085" t="s">
        <v>1150</v>
      </c>
    </row>
    <row r="1086" spans="1:25" x14ac:dyDescent="0.2">
      <c r="A1086" t="s">
        <v>1029</v>
      </c>
      <c r="B1086">
        <v>1086</v>
      </c>
      <c r="E1086" t="str">
        <f t="shared" si="33"/>
        <v>INSERT INTO clientes (nombre_comercial, estatus, created_at, updated_at, id_admin, id_estrategia, logo) values ('UNIFRUT','1','2018-01-03 11:10:27','2018-01-03 11:10:27','1','1', 'cliente.png');</v>
      </c>
      <c r="F1086" t="s">
        <v>10480</v>
      </c>
      <c r="W1086" t="str">
        <f t="shared" si="32"/>
        <v/>
      </c>
      <c r="X1086" t="s">
        <v>1150</v>
      </c>
      <c r="Y1086" t="s">
        <v>1150</v>
      </c>
    </row>
    <row r="1087" spans="1:25" x14ac:dyDescent="0.2">
      <c r="A1087" t="s">
        <v>1030</v>
      </c>
      <c r="B1087">
        <v>1087</v>
      </c>
      <c r="E1087" t="str">
        <f t="shared" si="33"/>
        <v>INSERT INTO clientes (nombre_comercial, estatus, created_at, updated_at, id_admin, id_estrategia, logo) values ('UNIKA HOME','1','2018-01-03 11:10:27','2018-01-03 11:10:27','1','1', 'cliente.png');</v>
      </c>
      <c r="F1087" t="s">
        <v>10481</v>
      </c>
      <c r="W1087" t="str">
        <f t="shared" si="32"/>
        <v/>
      </c>
      <c r="X1087" t="s">
        <v>1150</v>
      </c>
      <c r="Y1087" t="s">
        <v>1150</v>
      </c>
    </row>
    <row r="1088" spans="1:25" x14ac:dyDescent="0.2">
      <c r="A1088" t="s">
        <v>7026</v>
      </c>
      <c r="B1088">
        <v>1088</v>
      </c>
      <c r="E1088" t="str">
        <f t="shared" si="33"/>
        <v>INSERT INTO clientes (nombre_comercial, estatus, created_at, updated_at, id_admin, id_estrategia, logo) values ('UNITED COUNTRY','1','2018-01-03 11:10:27','2018-01-03 11:10:27','1','1', 'cliente.png');</v>
      </c>
      <c r="F1088" t="s">
        <v>10482</v>
      </c>
      <c r="W1088" t="str">
        <f t="shared" si="32"/>
        <v/>
      </c>
      <c r="X1088" t="s">
        <v>1150</v>
      </c>
      <c r="Y1088" t="s">
        <v>1150</v>
      </c>
    </row>
    <row r="1089" spans="1:25" x14ac:dyDescent="0.2">
      <c r="A1089" t="s">
        <v>1563</v>
      </c>
      <c r="B1089">
        <v>1089</v>
      </c>
      <c r="E1089" t="str">
        <f t="shared" si="33"/>
        <v>INSERT INTO clientes (nombre_comercial, estatus, created_at, updated_at, id_admin, id_estrategia, logo) values ('URBANIKA UBNK','1','2018-01-03 11:10:27','2018-01-03 11:10:27','1','1', 'cliente.png');</v>
      </c>
      <c r="F1089" t="s">
        <v>10483</v>
      </c>
      <c r="W1089" t="str">
        <f t="shared" si="32"/>
        <v/>
      </c>
      <c r="X1089" t="s">
        <v>1150</v>
      </c>
      <c r="Y1089" t="s">
        <v>1150</v>
      </c>
    </row>
    <row r="1090" spans="1:25" x14ac:dyDescent="0.2">
      <c r="A1090" t="s">
        <v>1021</v>
      </c>
      <c r="B1090">
        <v>1090</v>
      </c>
      <c r="E1090" t="str">
        <f t="shared" si="33"/>
        <v>INSERT INTO clientes (nombre_comercial, estatus, created_at, updated_at, id_admin, id_estrategia, logo) values ('U-RENT','1','2018-01-03 11:10:27','2018-01-03 11:10:27','1','1', 'cliente.png');</v>
      </c>
      <c r="F1090" t="s">
        <v>10484</v>
      </c>
      <c r="W1090" t="str">
        <f t="shared" ref="W1090:W1152" si="34">IF(C1090="","",CONCATENATE($W$1,C1090,"','1','2018-01-10 11:10:27','2018-01-10 11:10:27','2','",B1090,"');"))</f>
        <v/>
      </c>
      <c r="X1090" t="s">
        <v>1150</v>
      </c>
      <c r="Y1090" t="s">
        <v>1150</v>
      </c>
    </row>
    <row r="1091" spans="1:25" x14ac:dyDescent="0.2">
      <c r="A1091" t="s">
        <v>1032</v>
      </c>
      <c r="B1091">
        <v>1091</v>
      </c>
      <c r="E1091" t="str">
        <f t="shared" ref="E1091:E1144" si="35">IF(A1091="","",CONCATENATE($E$1,A1091,"','1','2018-01-03 11:10:27','2018-01-03 11:10:27','1','1', 'cliente.png');"))</f>
        <v>INSERT INTO clientes (nombre_comercial, estatus, created_at, updated_at, id_admin, id_estrategia, logo) values ('VALENTINOS','1','2018-01-03 11:10:27','2018-01-03 11:10:27','1','1', 'cliente.png');</v>
      </c>
      <c r="F1091" t="s">
        <v>10485</v>
      </c>
      <c r="W1091" t="str">
        <f t="shared" si="34"/>
        <v/>
      </c>
      <c r="X1091" t="s">
        <v>1150</v>
      </c>
      <c r="Y1091" t="s">
        <v>1150</v>
      </c>
    </row>
    <row r="1092" spans="1:25" x14ac:dyDescent="0.2">
      <c r="A1092" t="s">
        <v>1587</v>
      </c>
      <c r="B1092">
        <v>1092</v>
      </c>
      <c r="E1092" t="str">
        <f t="shared" si="35"/>
        <v>INSERT INTO clientes (nombre_comercial, estatus, created_at, updated_at, id_admin, id_estrategia, logo) values ('VALENTINOS FOREVER 1977','1','2018-01-03 11:10:27','2018-01-03 11:10:27','1','1', 'cliente.png');</v>
      </c>
      <c r="F1092" t="s">
        <v>10486</v>
      </c>
      <c r="W1092" t="str">
        <f t="shared" si="34"/>
        <v/>
      </c>
      <c r="X1092" t="s">
        <v>1150</v>
      </c>
      <c r="Y1092" t="s">
        <v>1150</v>
      </c>
    </row>
    <row r="1093" spans="1:25" x14ac:dyDescent="0.2">
      <c r="A1093" t="s">
        <v>1660</v>
      </c>
      <c r="B1093">
        <v>1093</v>
      </c>
      <c r="E1093" t="str">
        <f t="shared" si="35"/>
        <v>INSERT INTO clientes (nombre_comercial, estatus, created_at, updated_at, id_admin, id_estrategia, logo) values ('VALTERRA AUTOMOTRIZ','1','2018-01-03 11:10:27','2018-01-03 11:10:27','1','1', 'cliente.png');</v>
      </c>
      <c r="F1093" t="s">
        <v>10487</v>
      </c>
      <c r="W1093" t="str">
        <f t="shared" si="34"/>
        <v/>
      </c>
      <c r="X1093" t="s">
        <v>1150</v>
      </c>
      <c r="Y1093" t="s">
        <v>1150</v>
      </c>
    </row>
    <row r="1094" spans="1:25" x14ac:dyDescent="0.2">
      <c r="A1094" t="s">
        <v>7219</v>
      </c>
      <c r="B1094">
        <v>1094</v>
      </c>
      <c r="E1094" t="str">
        <f t="shared" si="35"/>
        <v>INSERT INTO clientes (nombre_comercial, estatus, created_at, updated_at, id_admin, id_estrategia, logo) values ('VANCOUVER DONUT´S','1','2018-01-03 11:10:27','2018-01-03 11:10:27','1','1', 'cliente.png');</v>
      </c>
      <c r="F1094" t="s">
        <v>10488</v>
      </c>
      <c r="W1094" t="str">
        <f t="shared" si="34"/>
        <v/>
      </c>
      <c r="X1094" t="s">
        <v>1150</v>
      </c>
      <c r="Y1094" t="s">
        <v>1150</v>
      </c>
    </row>
    <row r="1095" spans="1:25" x14ac:dyDescent="0.2">
      <c r="A1095" t="s">
        <v>1033</v>
      </c>
      <c r="B1095">
        <v>1095</v>
      </c>
      <c r="E1095" t="str">
        <f t="shared" si="35"/>
        <v>INSERT INTO clientes (nombre_comercial, estatus, created_at, updated_at, id_admin, id_estrategia, logo) values ('VELO BICIMENSAJERIA','1','2018-01-03 11:10:27','2018-01-03 11:10:27','1','1', 'cliente.png');</v>
      </c>
      <c r="F1095" t="s">
        <v>10489</v>
      </c>
      <c r="W1095" t="str">
        <f t="shared" si="34"/>
        <v/>
      </c>
      <c r="X1095" t="s">
        <v>1150</v>
      </c>
      <c r="Y1095" t="s">
        <v>1150</v>
      </c>
    </row>
    <row r="1096" spans="1:25" x14ac:dyDescent="0.2">
      <c r="A1096" t="s">
        <v>1034</v>
      </c>
      <c r="B1096">
        <v>1096</v>
      </c>
      <c r="E1096" t="str">
        <f t="shared" si="35"/>
        <v>INSERT INTO clientes (nombre_comercial, estatus, created_at, updated_at, id_admin, id_estrategia, logo) values ('VENTAFACIL','1','2018-01-03 11:10:27','2018-01-03 11:10:27','1','1', 'cliente.png');</v>
      </c>
      <c r="F1096" t="s">
        <v>10490</v>
      </c>
      <c r="W1096" t="str">
        <f t="shared" si="34"/>
        <v/>
      </c>
      <c r="X1096" t="s">
        <v>1150</v>
      </c>
      <c r="Y1096" t="s">
        <v>1150</v>
      </c>
    </row>
    <row r="1097" spans="1:25" x14ac:dyDescent="0.2">
      <c r="A1097" t="s">
        <v>1036</v>
      </c>
      <c r="B1097">
        <v>1097</v>
      </c>
      <c r="E1097" t="str">
        <f t="shared" si="35"/>
        <v>INSERT INTO clientes (nombre_comercial, estatus, created_at, updated_at, id_admin, id_estrategia, logo) values ('VERTEX OP','1','2018-01-03 11:10:27','2018-01-03 11:10:27','1','1', 'cliente.png');</v>
      </c>
      <c r="F1097" t="s">
        <v>10491</v>
      </c>
      <c r="W1097" t="str">
        <f t="shared" si="34"/>
        <v/>
      </c>
      <c r="X1097" t="s">
        <v>1150</v>
      </c>
      <c r="Y1097" t="s">
        <v>1150</v>
      </c>
    </row>
    <row r="1098" spans="1:25" x14ac:dyDescent="0.2">
      <c r="A1098" t="s">
        <v>1037</v>
      </c>
      <c r="B1098">
        <v>1098</v>
      </c>
      <c r="E1098" t="str">
        <f t="shared" si="35"/>
        <v>INSERT INTO clientes (nombre_comercial, estatus, created_at, updated_at, id_admin, id_estrategia, logo) values ('VET HOUSE','1','2018-01-03 11:10:27','2018-01-03 11:10:27','1','1', 'cliente.png');</v>
      </c>
      <c r="F1098" t="s">
        <v>10492</v>
      </c>
      <c r="W1098" t="str">
        <f t="shared" si="34"/>
        <v/>
      </c>
      <c r="X1098" t="s">
        <v>1150</v>
      </c>
      <c r="Y1098" t="s">
        <v>1150</v>
      </c>
    </row>
    <row r="1099" spans="1:25" x14ac:dyDescent="0.2">
      <c r="A1099" t="s">
        <v>1038</v>
      </c>
      <c r="B1099">
        <v>1099</v>
      </c>
      <c r="E1099" t="str">
        <f t="shared" si="35"/>
        <v>INSERT INTO clientes (nombre_comercial, estatus, created_at, updated_at, id_admin, id_estrategia, logo) values ('VETERINARIA LOYA','1','2018-01-03 11:10:27','2018-01-03 11:10:27','1','1', 'cliente.png');</v>
      </c>
      <c r="F1099" t="s">
        <v>10493</v>
      </c>
      <c r="W1099" t="str">
        <f t="shared" si="34"/>
        <v/>
      </c>
      <c r="X1099" t="s">
        <v>1150</v>
      </c>
      <c r="Y1099" t="s">
        <v>1150</v>
      </c>
    </row>
    <row r="1100" spans="1:25" x14ac:dyDescent="0.2">
      <c r="A1100" t="s">
        <v>1039</v>
      </c>
      <c r="B1100">
        <v>1100</v>
      </c>
      <c r="E1100" t="str">
        <f t="shared" si="35"/>
        <v>INSERT INTO clientes (nombre_comercial, estatus, created_at, updated_at, id_admin, id_estrategia, logo) values ('VETERINARIA RAMOS','1','2018-01-03 11:10:27','2018-01-03 11:10:27','1','1', 'cliente.png');</v>
      </c>
      <c r="F1100" t="s">
        <v>10494</v>
      </c>
      <c r="W1100" t="str">
        <f t="shared" si="34"/>
        <v/>
      </c>
      <c r="X1100" t="s">
        <v>1150</v>
      </c>
      <c r="Y1100" t="s">
        <v>1150</v>
      </c>
    </row>
    <row r="1101" spans="1:25" x14ac:dyDescent="0.2">
      <c r="A1101" t="s">
        <v>1040</v>
      </c>
      <c r="B1101">
        <v>1101</v>
      </c>
      <c r="E1101" t="str">
        <f t="shared" si="35"/>
        <v>INSERT INTO clientes (nombre_comercial, estatus, created_at, updated_at, id_admin, id_estrategia, logo) values ('VETERINARIA SIGALA','1','2018-01-03 11:10:27','2018-01-03 11:10:27','1','1', 'cliente.png');</v>
      </c>
      <c r="F1101" t="s">
        <v>10495</v>
      </c>
      <c r="W1101" t="str">
        <f t="shared" si="34"/>
        <v/>
      </c>
      <c r="X1101" t="s">
        <v>1150</v>
      </c>
      <c r="Y1101" t="s">
        <v>1150</v>
      </c>
    </row>
    <row r="1102" spans="1:25" x14ac:dyDescent="0.2">
      <c r="A1102" t="s">
        <v>1041</v>
      </c>
      <c r="B1102">
        <v>1102</v>
      </c>
      <c r="E1102" t="str">
        <f t="shared" si="35"/>
        <v>INSERT INTO clientes (nombre_comercial, estatus, created_at, updated_at, id_admin, id_estrategia, logo) values ('VG UNIFORMES VAGA','1','2018-01-03 11:10:27','2018-01-03 11:10:27','1','1', 'cliente.png');</v>
      </c>
      <c r="F1102" t="s">
        <v>10496</v>
      </c>
      <c r="W1102" t="str">
        <f t="shared" si="34"/>
        <v/>
      </c>
      <c r="X1102" t="s">
        <v>1150</v>
      </c>
      <c r="Y1102" t="s">
        <v>1150</v>
      </c>
    </row>
    <row r="1103" spans="1:25" x14ac:dyDescent="0.2">
      <c r="A1103" t="s">
        <v>1042</v>
      </c>
      <c r="B1103">
        <v>1103</v>
      </c>
      <c r="E1103" t="str">
        <f t="shared" si="35"/>
        <v>INSERT INTO clientes (nombre_comercial, estatus, created_at, updated_at, id_admin, id_estrategia, logo) values ('VIAPRO','1','2018-01-03 11:10:27','2018-01-03 11:10:27','1','1', 'cliente.png');</v>
      </c>
      <c r="F1103" t="s">
        <v>10497</v>
      </c>
      <c r="W1103" t="str">
        <f t="shared" si="34"/>
        <v/>
      </c>
      <c r="X1103" t="s">
        <v>1150</v>
      </c>
      <c r="Y1103" t="s">
        <v>1150</v>
      </c>
    </row>
    <row r="1104" spans="1:25" x14ac:dyDescent="0.2">
      <c r="A1104" t="s">
        <v>1045</v>
      </c>
      <c r="B1104">
        <v>1104</v>
      </c>
      <c r="E1104" t="str">
        <f t="shared" si="35"/>
        <v>INSERT INTO clientes (nombre_comercial, estatus, created_at, updated_at, id_admin, id_estrategia, logo) values ('VICTORIA TOURS','1','2018-01-03 11:10:27','2018-01-03 11:10:27','1','1', 'cliente.png');</v>
      </c>
      <c r="F1104" t="s">
        <v>10498</v>
      </c>
      <c r="W1104" t="str">
        <f t="shared" si="34"/>
        <v/>
      </c>
      <c r="X1104" t="s">
        <v>1150</v>
      </c>
      <c r="Y1104" t="s">
        <v>1150</v>
      </c>
    </row>
    <row r="1105" spans="1:25" x14ac:dyDescent="0.2">
      <c r="A1105" t="s">
        <v>1566</v>
      </c>
      <c r="B1105">
        <v>1105</v>
      </c>
      <c r="E1105" t="str">
        <f t="shared" si="35"/>
        <v>INSERT INTO clientes (nombre_comercial, estatus, created_at, updated_at, id_admin, id_estrategia, logo) values ('VIG PIZZA','1','2018-01-03 11:10:27','2018-01-03 11:10:27','1','1', 'cliente.png');</v>
      </c>
      <c r="F1105" t="s">
        <v>10499</v>
      </c>
      <c r="W1105" t="str">
        <f t="shared" si="34"/>
        <v/>
      </c>
      <c r="X1105" t="s">
        <v>1150</v>
      </c>
      <c r="Y1105" t="s">
        <v>1150</v>
      </c>
    </row>
    <row r="1106" spans="1:25" x14ac:dyDescent="0.2">
      <c r="A1106" t="s">
        <v>1046</v>
      </c>
      <c r="B1106">
        <v>1106</v>
      </c>
      <c r="E1106" t="str">
        <f t="shared" si="35"/>
        <v>INSERT INTO clientes (nombre_comercial, estatus, created_at, updated_at, id_admin, id_estrategia, logo) values ('VIMARK','1','2018-01-03 11:10:27','2018-01-03 11:10:27','1','1', 'cliente.png');</v>
      </c>
      <c r="F1106" t="s">
        <v>10500</v>
      </c>
      <c r="W1106" t="str">
        <f t="shared" si="34"/>
        <v/>
      </c>
      <c r="X1106" t="s">
        <v>1150</v>
      </c>
      <c r="Y1106" t="s">
        <v>1150</v>
      </c>
    </row>
    <row r="1107" spans="1:25" x14ac:dyDescent="0.2">
      <c r="A1107" t="s">
        <v>1047</v>
      </c>
      <c r="B1107">
        <v>1107</v>
      </c>
      <c r="E1107" t="str">
        <f t="shared" si="35"/>
        <v>INSERT INTO clientes (nombre_comercial, estatus, created_at, updated_at, id_admin, id_estrategia, logo) values ('VIRTUAL COMPUTER','1','2018-01-03 11:10:27','2018-01-03 11:10:27','1','1', 'cliente.png');</v>
      </c>
      <c r="F1107" t="s">
        <v>10501</v>
      </c>
      <c r="W1107" t="str">
        <f t="shared" si="34"/>
        <v/>
      </c>
      <c r="X1107" t="s">
        <v>1150</v>
      </c>
      <c r="Y1107" t="s">
        <v>1150</v>
      </c>
    </row>
    <row r="1108" spans="1:25" x14ac:dyDescent="0.2">
      <c r="A1108" t="s">
        <v>1048</v>
      </c>
      <c r="B1108">
        <v>1108</v>
      </c>
      <c r="E1108" t="str">
        <f t="shared" si="35"/>
        <v>INSERT INTO clientes (nombre_comercial, estatus, created_at, updated_at, id_admin, id_estrategia, logo) values ('VIRTUAL SUPLLY','1','2018-01-03 11:10:27','2018-01-03 11:10:27','1','1', 'cliente.png');</v>
      </c>
      <c r="F1108" t="s">
        <v>10502</v>
      </c>
      <c r="W1108" t="str">
        <f t="shared" si="34"/>
        <v/>
      </c>
      <c r="X1108" t="s">
        <v>1150</v>
      </c>
      <c r="Y1108" t="s">
        <v>1150</v>
      </c>
    </row>
    <row r="1109" spans="1:25" x14ac:dyDescent="0.2">
      <c r="A1109" t="s">
        <v>1049</v>
      </c>
      <c r="B1109">
        <v>1109</v>
      </c>
      <c r="E1109" t="str">
        <f t="shared" si="35"/>
        <v>INSERT INTO clientes (nombre_comercial, estatus, created_at, updated_at, id_admin, id_estrategia, logo) values ('VISA DEL NORTE','1','2018-01-03 11:10:27','2018-01-03 11:10:27','1','1', 'cliente.png');</v>
      </c>
      <c r="F1109" t="s">
        <v>10503</v>
      </c>
      <c r="W1109" t="str">
        <f t="shared" si="34"/>
        <v/>
      </c>
      <c r="X1109" t="s">
        <v>1150</v>
      </c>
      <c r="Y1109" t="s">
        <v>1150</v>
      </c>
    </row>
    <row r="1110" spans="1:25" x14ac:dyDescent="0.2">
      <c r="A1110" t="s">
        <v>7083</v>
      </c>
      <c r="B1110">
        <v>1110</v>
      </c>
      <c r="E1110" t="str">
        <f t="shared" si="35"/>
        <v>INSERT INTO clientes (nombre_comercial, estatus, created_at, updated_at, id_admin, id_estrategia, logo) values ('VISION SALUDABLE','1','2018-01-03 11:10:27','2018-01-03 11:10:27','1','1', 'cliente.png');</v>
      </c>
      <c r="F1110" t="s">
        <v>10504</v>
      </c>
      <c r="W1110" t="str">
        <f t="shared" si="34"/>
        <v/>
      </c>
      <c r="X1110" t="s">
        <v>1150</v>
      </c>
      <c r="Y1110" t="s">
        <v>1150</v>
      </c>
    </row>
    <row r="1111" spans="1:25" x14ac:dyDescent="0.2">
      <c r="A1111" t="s">
        <v>1602</v>
      </c>
      <c r="B1111">
        <v>1111</v>
      </c>
      <c r="E1111" t="str">
        <f t="shared" si="35"/>
        <v>INSERT INTO clientes (nombre_comercial, estatus, created_at, updated_at, id_admin, id_estrategia, logo) values ('VITAL DUAL SYSTEMS VDS','1','2018-01-03 11:10:27','2018-01-03 11:10:27','1','1', 'cliente.png');</v>
      </c>
      <c r="F1111" t="s">
        <v>10505</v>
      </c>
      <c r="W1111" t="str">
        <f t="shared" si="34"/>
        <v/>
      </c>
      <c r="X1111" t="s">
        <v>1150</v>
      </c>
      <c r="Y1111" t="s">
        <v>1150</v>
      </c>
    </row>
    <row r="1112" spans="1:25" x14ac:dyDescent="0.2">
      <c r="A1112" t="s">
        <v>1050</v>
      </c>
      <c r="B1112">
        <v>1112</v>
      </c>
      <c r="E1112" t="str">
        <f t="shared" si="35"/>
        <v>INSERT INTO clientes (nombre_comercial, estatus, created_at, updated_at, id_admin, id_estrategia, logo) values ('VITASHOP','1','2018-01-03 11:10:27','2018-01-03 11:10:27','1','1', 'cliente.png');</v>
      </c>
      <c r="F1112" t="s">
        <v>10506</v>
      </c>
      <c r="W1112" t="str">
        <f t="shared" si="34"/>
        <v/>
      </c>
      <c r="X1112" t="s">
        <v>1150</v>
      </c>
      <c r="Y1112" t="s">
        <v>1150</v>
      </c>
    </row>
    <row r="1113" spans="1:25" x14ac:dyDescent="0.2">
      <c r="A1113" t="s">
        <v>1051</v>
      </c>
      <c r="B1113">
        <v>1113</v>
      </c>
      <c r="E1113" t="str">
        <f t="shared" si="35"/>
        <v>INSERT INTO clientes (nombre_comercial, estatus, created_at, updated_at, id_admin, id_estrategia, logo) values ('VORTEX','1','2018-01-03 11:10:27','2018-01-03 11:10:27','1','1', 'cliente.png');</v>
      </c>
      <c r="F1113" t="s">
        <v>10507</v>
      </c>
      <c r="W1113" t="str">
        <f t="shared" si="34"/>
        <v/>
      </c>
      <c r="X1113" t="s">
        <v>1150</v>
      </c>
      <c r="Y1113" t="s">
        <v>1150</v>
      </c>
    </row>
    <row r="1114" spans="1:25" x14ac:dyDescent="0.2">
      <c r="A1114" t="s">
        <v>1532</v>
      </c>
      <c r="B1114">
        <v>1114</v>
      </c>
      <c r="E1114" t="str">
        <f t="shared" si="35"/>
        <v>INSERT INTO clientes (nombre_comercial, estatus, created_at, updated_at, id_admin, id_estrategia, logo) values ('VTC WEST - SILVER STAR','1','2018-01-03 11:10:27','2018-01-03 11:10:27','1','1', 'cliente.png');</v>
      </c>
      <c r="F1114" t="s">
        <v>10508</v>
      </c>
      <c r="W1114" t="str">
        <f t="shared" si="34"/>
        <v/>
      </c>
      <c r="X1114" t="s">
        <v>1150</v>
      </c>
      <c r="Y1114" t="s">
        <v>1150</v>
      </c>
    </row>
    <row r="1115" spans="1:25" x14ac:dyDescent="0.2">
      <c r="A1115" t="s">
        <v>1052</v>
      </c>
      <c r="B1115">
        <v>1115</v>
      </c>
      <c r="E1115" t="str">
        <f t="shared" si="35"/>
        <v>INSERT INTO clientes (nombre_comercial, estatus, created_at, updated_at, id_admin, id_estrategia, logo) values ('VTS VIRTUAL TECHNOLOGY SYSTEMS','1','2018-01-03 11:10:27','2018-01-03 11:10:27','1','1', 'cliente.png');</v>
      </c>
      <c r="F1115" t="s">
        <v>10509</v>
      </c>
      <c r="W1115" t="str">
        <f t="shared" si="34"/>
        <v/>
      </c>
      <c r="X1115" t="s">
        <v>1150</v>
      </c>
      <c r="Y1115" t="s">
        <v>1150</v>
      </c>
    </row>
    <row r="1116" spans="1:25" x14ac:dyDescent="0.2">
      <c r="A1116" t="s">
        <v>1053</v>
      </c>
      <c r="B1116">
        <v>1116</v>
      </c>
      <c r="E1116" t="str">
        <f t="shared" si="35"/>
        <v>INSERT INTO clientes (nombre_comercial, estatus, created_at, updated_at, id_admin, id_estrategia, logo) values ('WEAR THE DRESS','1','2018-01-03 11:10:27','2018-01-03 11:10:27','1','1', 'cliente.png');</v>
      </c>
      <c r="F1116" t="s">
        <v>10510</v>
      </c>
      <c r="W1116" t="str">
        <f t="shared" si="34"/>
        <v/>
      </c>
      <c r="X1116" t="s">
        <v>1150</v>
      </c>
      <c r="Y1116" t="s">
        <v>1150</v>
      </c>
    </row>
    <row r="1117" spans="1:25" x14ac:dyDescent="0.2">
      <c r="A1117" t="s">
        <v>1054</v>
      </c>
      <c r="B1117">
        <v>1117</v>
      </c>
      <c r="E1117" t="str">
        <f t="shared" si="35"/>
        <v>INSERT INTO clientes (nombre_comercial, estatus, created_at, updated_at, id_admin, id_estrategia, logo) values ('WENOMI','1','2018-01-03 11:10:27','2018-01-03 11:10:27','1','1', 'cliente.png');</v>
      </c>
      <c r="F1117" t="s">
        <v>10511</v>
      </c>
      <c r="W1117" t="str">
        <f t="shared" si="34"/>
        <v/>
      </c>
      <c r="X1117" t="s">
        <v>1150</v>
      </c>
      <c r="Y1117" t="s">
        <v>1150</v>
      </c>
    </row>
    <row r="1118" spans="1:25" x14ac:dyDescent="0.2">
      <c r="A1118" t="s">
        <v>1055</v>
      </c>
      <c r="B1118">
        <v>1118</v>
      </c>
      <c r="E1118" t="str">
        <f t="shared" si="35"/>
        <v>INSERT INTO clientes (nombre_comercial, estatus, created_at, updated_at, id_admin, id_estrategia, logo) values ('WESTERN RANCH','1','2018-01-03 11:10:27','2018-01-03 11:10:27','1','1', 'cliente.png');</v>
      </c>
      <c r="F1118" t="s">
        <v>10512</v>
      </c>
      <c r="W1118" t="str">
        <f t="shared" si="34"/>
        <v/>
      </c>
      <c r="X1118" t="s">
        <v>1150</v>
      </c>
      <c r="Y1118" t="s">
        <v>1150</v>
      </c>
    </row>
    <row r="1119" spans="1:25" x14ac:dyDescent="0.2">
      <c r="A1119" t="s">
        <v>1056</v>
      </c>
      <c r="B1119">
        <v>1119</v>
      </c>
      <c r="E1119" t="str">
        <f t="shared" si="35"/>
        <v>INSERT INTO clientes (nombre_comercial, estatus, created_at, updated_at, id_admin, id_estrategia, logo) values ('WIEBOXSTARS','1','2018-01-03 11:10:27','2018-01-03 11:10:27','1','1', 'cliente.png');</v>
      </c>
      <c r="F1119" t="s">
        <v>10513</v>
      </c>
      <c r="W1119" t="str">
        <f t="shared" si="34"/>
        <v/>
      </c>
      <c r="X1119" t="s">
        <v>1150</v>
      </c>
      <c r="Y1119" t="s">
        <v>1150</v>
      </c>
    </row>
    <row r="1120" spans="1:25" x14ac:dyDescent="0.2">
      <c r="A1120" t="s">
        <v>1527</v>
      </c>
      <c r="B1120">
        <v>1120</v>
      </c>
      <c r="E1120" t="str">
        <f t="shared" si="35"/>
        <v>INSERT INTO clientes (nombre_comercial, estatus, created_at, updated_at, id_admin, id_estrategia, logo) values ('WINDOORS','1','2018-01-03 11:10:27','2018-01-03 11:10:27','1','1', 'cliente.png');</v>
      </c>
      <c r="F1120" t="s">
        <v>10514</v>
      </c>
      <c r="W1120" t="str">
        <f t="shared" si="34"/>
        <v/>
      </c>
      <c r="X1120" t="s">
        <v>1150</v>
      </c>
      <c r="Y1120" t="s">
        <v>1150</v>
      </c>
    </row>
    <row r="1121" spans="1:25" x14ac:dyDescent="0.2">
      <c r="A1121" t="s">
        <v>1058</v>
      </c>
      <c r="B1121">
        <v>1121</v>
      </c>
      <c r="E1121" t="str">
        <f t="shared" si="35"/>
        <v>INSERT INTO clientes (nombre_comercial, estatus, created_at, updated_at, id_admin, id_estrategia, logo) values ('WINTEC WINDOWS TECNOLOGY','1','2018-01-03 11:10:27','2018-01-03 11:10:27','1','1', 'cliente.png');</v>
      </c>
      <c r="F1121" t="s">
        <v>10515</v>
      </c>
      <c r="W1121" t="str">
        <f t="shared" si="34"/>
        <v/>
      </c>
      <c r="X1121" t="s">
        <v>1150</v>
      </c>
      <c r="Y1121" t="s">
        <v>1150</v>
      </c>
    </row>
    <row r="1122" spans="1:25" x14ac:dyDescent="0.2">
      <c r="A1122" t="s">
        <v>1676</v>
      </c>
      <c r="B1122">
        <v>1122</v>
      </c>
      <c r="E1122" t="str">
        <f t="shared" si="35"/>
        <v>INSERT INTO clientes (nombre_comercial, estatus, created_at, updated_at, id_admin, id_estrategia, logo) values ('WOKO LOKO','1','2018-01-03 11:10:27','2018-01-03 11:10:27','1','1', 'cliente.png');</v>
      </c>
      <c r="F1122" t="s">
        <v>10516</v>
      </c>
      <c r="W1122" t="str">
        <f t="shared" si="34"/>
        <v/>
      </c>
      <c r="X1122" t="s">
        <v>1150</v>
      </c>
      <c r="Y1122" t="s">
        <v>1150</v>
      </c>
    </row>
    <row r="1123" spans="1:25" x14ac:dyDescent="0.2">
      <c r="A1123" t="s">
        <v>1059</v>
      </c>
      <c r="B1123">
        <v>1123</v>
      </c>
      <c r="E1123" t="str">
        <f t="shared" si="35"/>
        <v>INSERT INTO clientes (nombre_comercial, estatus, created_at, updated_at, id_admin, id_estrategia, logo) values ('WOLMAR','1','2018-01-03 11:10:27','2018-01-03 11:10:27','1','1', 'cliente.png');</v>
      </c>
      <c r="F1123" t="s">
        <v>10517</v>
      </c>
      <c r="W1123" t="str">
        <f t="shared" si="34"/>
        <v/>
      </c>
      <c r="X1123" t="s">
        <v>1150</v>
      </c>
      <c r="Y1123" t="s">
        <v>1150</v>
      </c>
    </row>
    <row r="1124" spans="1:25" x14ac:dyDescent="0.2">
      <c r="A1124" t="s">
        <v>1060</v>
      </c>
      <c r="B1124">
        <v>1124</v>
      </c>
      <c r="E1124" t="str">
        <f t="shared" si="35"/>
        <v>INSERT INTO clientes (nombre_comercial, estatus, created_at, updated_at, id_admin, id_estrategia, logo) values ('WOMEN&amp;MEN','1','2018-01-03 11:10:27','2018-01-03 11:10:27','1','1', 'cliente.png');</v>
      </c>
      <c r="F1124" t="s">
        <v>10518</v>
      </c>
      <c r="W1124" t="str">
        <f t="shared" si="34"/>
        <v/>
      </c>
      <c r="X1124" t="s">
        <v>1150</v>
      </c>
      <c r="Y1124" t="s">
        <v>1150</v>
      </c>
    </row>
    <row r="1125" spans="1:25" x14ac:dyDescent="0.2">
      <c r="A1125" t="s">
        <v>1061</v>
      </c>
      <c r="B1125">
        <v>1125</v>
      </c>
      <c r="E1125" t="str">
        <f t="shared" si="35"/>
        <v>INSERT INTO clientes (nombre_comercial, estatus, created_at, updated_at, id_admin, id_estrategia, logo) values ('WONDER EXPERIENCE','1','2018-01-03 11:10:27','2018-01-03 11:10:27','1','1', 'cliente.png');</v>
      </c>
      <c r="F1125" t="s">
        <v>10519</v>
      </c>
      <c r="W1125" t="str">
        <f t="shared" si="34"/>
        <v/>
      </c>
      <c r="X1125" t="s">
        <v>1150</v>
      </c>
      <c r="Y1125" t="s">
        <v>1150</v>
      </c>
    </row>
    <row r="1126" spans="1:25" x14ac:dyDescent="0.2">
      <c r="A1126" t="s">
        <v>1062</v>
      </c>
      <c r="B1126">
        <v>1126</v>
      </c>
      <c r="E1126" t="str">
        <f t="shared" si="35"/>
        <v>INSERT INTO clientes (nombre_comercial, estatus, created_at, updated_at, id_admin, id_estrategia, logo) values ('WOODWORK INTERIOR DESING','1','2018-01-03 11:10:27','2018-01-03 11:10:27','1','1', 'cliente.png');</v>
      </c>
      <c r="F1126" t="s">
        <v>10520</v>
      </c>
      <c r="W1126" t="str">
        <f t="shared" si="34"/>
        <v/>
      </c>
      <c r="X1126" t="s">
        <v>1150</v>
      </c>
      <c r="Y1126" t="s">
        <v>1150</v>
      </c>
    </row>
    <row r="1127" spans="1:25" x14ac:dyDescent="0.2">
      <c r="A1127" t="s">
        <v>1063</v>
      </c>
      <c r="B1127">
        <v>1127</v>
      </c>
      <c r="E1127" t="str">
        <f t="shared" si="35"/>
        <v>INSERT INTO clientes (nombre_comercial, estatus, created_at, updated_at, id_admin, id_estrategia, logo) values ('WOOLFOLK','1','2018-01-03 11:10:27','2018-01-03 11:10:27','1','1', 'cliente.png');</v>
      </c>
      <c r="F1127" t="s">
        <v>10521</v>
      </c>
      <c r="W1127" t="str">
        <f t="shared" si="34"/>
        <v/>
      </c>
      <c r="X1127" t="s">
        <v>1150</v>
      </c>
      <c r="Y1127" t="s">
        <v>1150</v>
      </c>
    </row>
    <row r="1128" spans="1:25" x14ac:dyDescent="0.2">
      <c r="A1128" t="s">
        <v>1064</v>
      </c>
      <c r="B1128">
        <v>1128</v>
      </c>
      <c r="E1128" t="str">
        <f t="shared" si="35"/>
        <v>INSERT INTO clientes (nombre_comercial, estatus, created_at, updated_at, id_admin, id_estrategia, logo) values ('WORK SAFE','1','2018-01-03 11:10:27','2018-01-03 11:10:27','1','1', 'cliente.png');</v>
      </c>
      <c r="F1128" t="s">
        <v>10522</v>
      </c>
      <c r="W1128" t="str">
        <f t="shared" si="34"/>
        <v/>
      </c>
      <c r="X1128" t="s">
        <v>1150</v>
      </c>
      <c r="Y1128" t="s">
        <v>1150</v>
      </c>
    </row>
    <row r="1129" spans="1:25" x14ac:dyDescent="0.2">
      <c r="A1129" t="s">
        <v>1065</v>
      </c>
      <c r="B1129">
        <v>1129</v>
      </c>
      <c r="E1129" t="str">
        <f t="shared" si="35"/>
        <v>INSERT INTO clientes (nombre_comercial, estatus, created_at, updated_at, id_admin, id_estrategia, logo) values ('WRAGNNER','1','2018-01-03 11:10:27','2018-01-03 11:10:27','1','1', 'cliente.png');</v>
      </c>
      <c r="F1129" t="s">
        <v>10523</v>
      </c>
      <c r="W1129" t="str">
        <f t="shared" si="34"/>
        <v/>
      </c>
      <c r="X1129" t="s">
        <v>1150</v>
      </c>
      <c r="Y1129" t="s">
        <v>1150</v>
      </c>
    </row>
    <row r="1130" spans="1:25" x14ac:dyDescent="0.2">
      <c r="A1130" t="s">
        <v>1541</v>
      </c>
      <c r="B1130">
        <v>1130</v>
      </c>
      <c r="E1130" t="str">
        <f t="shared" si="35"/>
        <v>INSERT INTO clientes (nombre_comercial, estatus, created_at, updated_at, id_admin, id_estrategia, logo) values ('WWW.CABALLO.TV','1','2018-01-03 11:10:27','2018-01-03 11:10:27','1','1', 'cliente.png');</v>
      </c>
      <c r="F1130" t="s">
        <v>10524</v>
      </c>
      <c r="W1130" t="str">
        <f t="shared" si="34"/>
        <v/>
      </c>
      <c r="X1130" t="s">
        <v>1150</v>
      </c>
      <c r="Y1130" t="s">
        <v>1150</v>
      </c>
    </row>
    <row r="1131" spans="1:25" x14ac:dyDescent="0.2">
      <c r="A1131" t="s">
        <v>1066</v>
      </c>
      <c r="B1131">
        <v>1131</v>
      </c>
      <c r="E1131" t="str">
        <f t="shared" si="35"/>
        <v>INSERT INTO clientes (nombre_comercial, estatus, created_at, updated_at, id_admin, id_estrategia, logo) values ('WWW.ECLASIFICA2.COM','1','2018-01-03 11:10:27','2018-01-03 11:10:27','1','1', 'cliente.png');</v>
      </c>
      <c r="F1131" t="s">
        <v>10525</v>
      </c>
      <c r="W1131" t="str">
        <f t="shared" si="34"/>
        <v/>
      </c>
      <c r="X1131" t="s">
        <v>1150</v>
      </c>
      <c r="Y1131" t="s">
        <v>1150</v>
      </c>
    </row>
    <row r="1132" spans="1:25" x14ac:dyDescent="0.2">
      <c r="A1132" t="s">
        <v>1643</v>
      </c>
      <c r="B1132">
        <v>1132</v>
      </c>
      <c r="E1132" t="str">
        <f t="shared" si="35"/>
        <v>INSERT INTO clientes (nombre_comercial, estatus, created_at, updated_at, id_admin, id_estrategia, logo) values ('XALDO','1','2018-01-03 11:10:27','2018-01-03 11:10:27','1','1', 'cliente.png');</v>
      </c>
      <c r="F1132" t="s">
        <v>10526</v>
      </c>
      <c r="W1132" t="str">
        <f t="shared" si="34"/>
        <v/>
      </c>
      <c r="X1132" t="s">
        <v>1150</v>
      </c>
      <c r="Y1132" t="s">
        <v>1150</v>
      </c>
    </row>
    <row r="1133" spans="1:25" x14ac:dyDescent="0.2">
      <c r="A1133" t="s">
        <v>1533</v>
      </c>
      <c r="B1133">
        <v>1133</v>
      </c>
      <c r="E1133" t="str">
        <f t="shared" si="35"/>
        <v>INSERT INTO clientes (nombre_comercial, estatus, created_at, updated_at, id_admin, id_estrategia, logo) values ('XOL PARK','1','2018-01-03 11:10:27','2018-01-03 11:10:27','1','1', 'cliente.png');</v>
      </c>
      <c r="F1133" t="s">
        <v>10527</v>
      </c>
      <c r="W1133" t="str">
        <f t="shared" si="34"/>
        <v/>
      </c>
      <c r="X1133" t="s">
        <v>1150</v>
      </c>
      <c r="Y1133" t="s">
        <v>1150</v>
      </c>
    </row>
    <row r="1134" spans="1:25" x14ac:dyDescent="0.2">
      <c r="A1134" t="s">
        <v>1067</v>
      </c>
      <c r="B1134">
        <v>1134</v>
      </c>
      <c r="E1134" t="str">
        <f t="shared" si="35"/>
        <v>INSERT INTO clientes (nombre_comercial, estatus, created_at, updated_at, id_admin, id_estrategia, logo) values ('XTRAINING','1','2018-01-03 11:10:27','2018-01-03 11:10:27','1','1', 'cliente.png');</v>
      </c>
      <c r="F1134" t="s">
        <v>10528</v>
      </c>
      <c r="W1134" t="str">
        <f t="shared" si="34"/>
        <v/>
      </c>
      <c r="X1134" t="s">
        <v>1150</v>
      </c>
      <c r="Y1134" t="s">
        <v>1150</v>
      </c>
    </row>
    <row r="1135" spans="1:25" x14ac:dyDescent="0.2">
      <c r="A1135" t="s">
        <v>1629</v>
      </c>
      <c r="B1135">
        <v>1135</v>
      </c>
      <c r="E1135" t="str">
        <f t="shared" si="35"/>
        <v>INSERT INTO clientes (nombre_comercial, estatus, created_at, updated_at, id_admin, id_estrategia, logo) values ('YAKI-YANG','1','2018-01-03 11:10:27','2018-01-03 11:10:27','1','1', 'cliente.png');</v>
      </c>
      <c r="F1135" t="s">
        <v>10529</v>
      </c>
      <c r="W1135" t="str">
        <f t="shared" si="34"/>
        <v/>
      </c>
      <c r="X1135" t="s">
        <v>1150</v>
      </c>
      <c r="Y1135" t="s">
        <v>1150</v>
      </c>
    </row>
    <row r="1136" spans="1:25" x14ac:dyDescent="0.2">
      <c r="A1136" t="s">
        <v>1069</v>
      </c>
      <c r="B1136">
        <v>1136</v>
      </c>
      <c r="E1136" t="str">
        <f t="shared" si="35"/>
        <v>INSERT INTO clientes (nombre_comercial, estatus, created_at, updated_at, id_admin, id_estrategia, logo) values ('YAQUIS DE OBREGON','1','2018-01-03 11:10:27','2018-01-03 11:10:27','1','1', 'cliente.png');</v>
      </c>
      <c r="F1136" t="s">
        <v>10530</v>
      </c>
      <c r="W1136" t="str">
        <f t="shared" si="34"/>
        <v/>
      </c>
      <c r="X1136" t="s">
        <v>1150</v>
      </c>
      <c r="Y1136" t="s">
        <v>1150</v>
      </c>
    </row>
    <row r="1137" spans="1:25" x14ac:dyDescent="0.2">
      <c r="A1137" t="s">
        <v>1543</v>
      </c>
      <c r="B1137">
        <v>1137</v>
      </c>
      <c r="E1137" t="str">
        <f t="shared" si="35"/>
        <v>INSERT INTO clientes (nombre_comercial, estatus, created_at, updated_at, id_admin, id_estrategia, logo) values ('YARPO','1','2018-01-03 11:10:27','2018-01-03 11:10:27','1','1', 'cliente.png');</v>
      </c>
      <c r="F1137" t="s">
        <v>10531</v>
      </c>
      <c r="W1137" t="str">
        <f t="shared" si="34"/>
        <v/>
      </c>
      <c r="X1137" t="s">
        <v>1150</v>
      </c>
      <c r="Y1137" t="s">
        <v>1150</v>
      </c>
    </row>
    <row r="1138" spans="1:25" x14ac:dyDescent="0.2">
      <c r="A1138" t="s">
        <v>1071</v>
      </c>
      <c r="B1138">
        <v>1138</v>
      </c>
      <c r="E1138" t="str">
        <f t="shared" si="35"/>
        <v>INSERT INTO clientes (nombre_comercial, estatus, created_at, updated_at, id_admin, id_estrategia, logo) values ('YOMM YOGO','1','2018-01-03 11:10:27','2018-01-03 11:10:27','1','1', 'cliente.png');</v>
      </c>
      <c r="F1138" t="s">
        <v>10532</v>
      </c>
      <c r="W1138" t="str">
        <f t="shared" si="34"/>
        <v/>
      </c>
      <c r="X1138" t="s">
        <v>1150</v>
      </c>
      <c r="Y1138" t="s">
        <v>1150</v>
      </c>
    </row>
    <row r="1139" spans="1:25" x14ac:dyDescent="0.2">
      <c r="A1139" t="s">
        <v>1072</v>
      </c>
      <c r="B1139">
        <v>1139</v>
      </c>
      <c r="E1139" t="str">
        <f t="shared" si="35"/>
        <v>INSERT INTO clientes (nombre_comercial, estatus, created_at, updated_at, id_admin, id_estrategia, logo) values ('YSLETA GARAGE DOOR','1','2018-01-03 11:10:27','2018-01-03 11:10:27','1','1', 'cliente.png');</v>
      </c>
      <c r="F1139" t="s">
        <v>10533</v>
      </c>
      <c r="W1139" t="str">
        <f t="shared" si="34"/>
        <v/>
      </c>
      <c r="X1139" t="s">
        <v>1150</v>
      </c>
      <c r="Y1139" t="s">
        <v>1150</v>
      </c>
    </row>
    <row r="1140" spans="1:25" x14ac:dyDescent="0.2">
      <c r="A1140" t="s">
        <v>1542</v>
      </c>
      <c r="B1140">
        <v>1140</v>
      </c>
      <c r="E1140" t="str">
        <f t="shared" si="35"/>
        <v>INSERT INTO clientes (nombre_comercial, estatus, created_at, updated_at, id_admin, id_estrategia, logo) values ('Z ZARO','1','2018-01-03 11:10:27','2018-01-03 11:10:27','1','1', 'cliente.png');</v>
      </c>
      <c r="F1140" t="s">
        <v>10534</v>
      </c>
      <c r="W1140" t="str">
        <f t="shared" si="34"/>
        <v/>
      </c>
      <c r="X1140" t="s">
        <v>1150</v>
      </c>
      <c r="Y1140" t="s">
        <v>1150</v>
      </c>
    </row>
    <row r="1141" spans="1:25" x14ac:dyDescent="0.2">
      <c r="A1141" t="s">
        <v>1073</v>
      </c>
      <c r="B1141">
        <v>1141</v>
      </c>
      <c r="E1141" t="str">
        <f t="shared" si="35"/>
        <v>INSERT INTO clientes (nombre_comercial, estatus, created_at, updated_at, id_admin, id_estrategia, logo) values ('ZAPATERIA CORONA','1','2018-01-03 11:10:27','2018-01-03 11:10:27','1','1', 'cliente.png');</v>
      </c>
      <c r="F1141" t="s">
        <v>10535</v>
      </c>
      <c r="W1141" t="str">
        <f t="shared" si="34"/>
        <v/>
      </c>
      <c r="X1141" t="s">
        <v>1150</v>
      </c>
      <c r="Y1141" t="s">
        <v>1150</v>
      </c>
    </row>
    <row r="1142" spans="1:25" x14ac:dyDescent="0.2">
      <c r="A1142" t="s">
        <v>1074</v>
      </c>
      <c r="B1142">
        <v>1142</v>
      </c>
      <c r="E1142" t="str">
        <f t="shared" si="35"/>
        <v>INSERT INTO clientes (nombre_comercial, estatus, created_at, updated_at, id_admin, id_estrategia, logo) values ('ZAPPHIRE','1','2018-01-03 11:10:27','2018-01-03 11:10:27','1','1', 'cliente.png');</v>
      </c>
      <c r="F1142" t="s">
        <v>10536</v>
      </c>
      <c r="W1142" t="str">
        <f t="shared" si="34"/>
        <v/>
      </c>
      <c r="X1142" t="s">
        <v>1150</v>
      </c>
      <c r="Y1142" t="s">
        <v>1150</v>
      </c>
    </row>
    <row r="1143" spans="1:25" x14ac:dyDescent="0.2">
      <c r="A1143" t="s">
        <v>1075</v>
      </c>
      <c r="B1143">
        <v>1143</v>
      </c>
      <c r="E1143" t="str">
        <f t="shared" si="35"/>
        <v>INSERT INTO clientes (nombre_comercial, estatus, created_at, updated_at, id_admin, id_estrategia, logo) values ('ZARO','1','2018-01-03 11:10:27','2018-01-03 11:10:27','1','1', 'cliente.png');</v>
      </c>
      <c r="F1143" t="s">
        <v>10537</v>
      </c>
      <c r="W1143" t="str">
        <f t="shared" si="34"/>
        <v/>
      </c>
      <c r="X1143" t="s">
        <v>1150</v>
      </c>
      <c r="Y1143" t="s">
        <v>1150</v>
      </c>
    </row>
    <row r="1144" spans="1:25" x14ac:dyDescent="0.2">
      <c r="A1144" t="s">
        <v>1076</v>
      </c>
      <c r="B1144">
        <v>1144</v>
      </c>
      <c r="E1144" t="str">
        <f t="shared" si="35"/>
        <v>INSERT INTO clientes (nombre_comercial, estatus, created_at, updated_at, id_admin, id_estrategia, logo) values ('ZUPER VARA','1','2018-01-03 11:10:27','2018-01-03 11:10:27','1','1', 'cliente.png');</v>
      </c>
      <c r="F1144" t="s">
        <v>10538</v>
      </c>
      <c r="W1144" t="str">
        <f t="shared" si="34"/>
        <v/>
      </c>
      <c r="X1144" t="s">
        <v>1150</v>
      </c>
      <c r="Y1144" t="s">
        <v>1150</v>
      </c>
    </row>
    <row r="1145" spans="1:25" x14ac:dyDescent="0.2">
      <c r="W1145" t="str">
        <f t="shared" si="34"/>
        <v/>
      </c>
      <c r="X1145" t="s">
        <v>1150</v>
      </c>
      <c r="Y1145" t="s">
        <v>1150</v>
      </c>
    </row>
    <row r="1146" spans="1:25" x14ac:dyDescent="0.2">
      <c r="W1146" t="str">
        <f t="shared" si="34"/>
        <v/>
      </c>
      <c r="X1146" t="s">
        <v>1150</v>
      </c>
      <c r="Y1146" t="s">
        <v>1150</v>
      </c>
    </row>
    <row r="1147" spans="1:25" x14ac:dyDescent="0.2">
      <c r="W1147" t="str">
        <f t="shared" si="34"/>
        <v/>
      </c>
      <c r="X1147" t="s">
        <v>1150</v>
      </c>
      <c r="Y1147" t="s">
        <v>1150</v>
      </c>
    </row>
    <row r="1148" spans="1:25" x14ac:dyDescent="0.2">
      <c r="W1148" t="str">
        <f t="shared" si="34"/>
        <v/>
      </c>
      <c r="X1148" t="s">
        <v>1150</v>
      </c>
      <c r="Y1148" t="s">
        <v>1150</v>
      </c>
    </row>
    <row r="1149" spans="1:25" x14ac:dyDescent="0.2">
      <c r="W1149" t="str">
        <f t="shared" si="34"/>
        <v/>
      </c>
      <c r="X1149" t="s">
        <v>1150</v>
      </c>
      <c r="Y1149" t="s">
        <v>1150</v>
      </c>
    </row>
    <row r="1150" spans="1:25" x14ac:dyDescent="0.2">
      <c r="W1150" t="str">
        <f t="shared" si="34"/>
        <v/>
      </c>
      <c r="X1150" t="s">
        <v>1150</v>
      </c>
      <c r="Y1150" t="s">
        <v>1150</v>
      </c>
    </row>
    <row r="1151" spans="1:25" x14ac:dyDescent="0.2">
      <c r="W1151" t="str">
        <f t="shared" si="34"/>
        <v/>
      </c>
      <c r="X1151" t="s">
        <v>1150</v>
      </c>
      <c r="Y1151" t="s">
        <v>1150</v>
      </c>
    </row>
    <row r="1152" spans="1:25" x14ac:dyDescent="0.2">
      <c r="W1152" t="str">
        <f t="shared" si="34"/>
        <v/>
      </c>
      <c r="X1152" t="s">
        <v>1150</v>
      </c>
      <c r="Y1152" t="s">
        <v>1150</v>
      </c>
    </row>
    <row r="1153" spans="23:25" x14ac:dyDescent="0.2">
      <c r="W1153" t="str">
        <f t="shared" ref="W1153:W1216" si="36">IF(C1153="","",CONCATENATE($W$1,C1153,"','1','2018-01-10 11:10:27','2018-01-10 11:10:27','2','",B1153,"');"))</f>
        <v/>
      </c>
      <c r="X1153" t="s">
        <v>1150</v>
      </c>
      <c r="Y1153" t="s">
        <v>1150</v>
      </c>
    </row>
    <row r="1154" spans="23:25" x14ac:dyDescent="0.2">
      <c r="W1154" t="str">
        <f t="shared" si="36"/>
        <v/>
      </c>
      <c r="X1154" t="s">
        <v>1150</v>
      </c>
      <c r="Y1154" t="s">
        <v>1150</v>
      </c>
    </row>
    <row r="1155" spans="23:25" x14ac:dyDescent="0.2">
      <c r="W1155" t="str">
        <f t="shared" si="36"/>
        <v/>
      </c>
      <c r="X1155" t="s">
        <v>1150</v>
      </c>
      <c r="Y1155" t="s">
        <v>1150</v>
      </c>
    </row>
    <row r="1156" spans="23:25" x14ac:dyDescent="0.2">
      <c r="W1156" t="str">
        <f t="shared" si="36"/>
        <v/>
      </c>
      <c r="X1156" t="s">
        <v>1150</v>
      </c>
      <c r="Y1156" t="s">
        <v>1150</v>
      </c>
    </row>
    <row r="1157" spans="23:25" x14ac:dyDescent="0.2">
      <c r="W1157" t="str">
        <f t="shared" si="36"/>
        <v/>
      </c>
      <c r="X1157" t="s">
        <v>1150</v>
      </c>
      <c r="Y1157" t="s">
        <v>1150</v>
      </c>
    </row>
    <row r="1158" spans="23:25" x14ac:dyDescent="0.2">
      <c r="W1158" t="str">
        <f t="shared" si="36"/>
        <v/>
      </c>
      <c r="X1158" t="s">
        <v>1150</v>
      </c>
      <c r="Y1158" t="s">
        <v>1150</v>
      </c>
    </row>
    <row r="1159" spans="23:25" x14ac:dyDescent="0.2">
      <c r="W1159" t="str">
        <f t="shared" si="36"/>
        <v/>
      </c>
      <c r="X1159" t="s">
        <v>1150</v>
      </c>
      <c r="Y1159" t="s">
        <v>1150</v>
      </c>
    </row>
    <row r="1160" spans="23:25" x14ac:dyDescent="0.2">
      <c r="W1160" t="str">
        <f t="shared" si="36"/>
        <v/>
      </c>
      <c r="X1160" t="s">
        <v>1150</v>
      </c>
      <c r="Y1160" t="s">
        <v>1150</v>
      </c>
    </row>
    <row r="1161" spans="23:25" x14ac:dyDescent="0.2">
      <c r="W1161" t="str">
        <f t="shared" si="36"/>
        <v/>
      </c>
      <c r="X1161" t="s">
        <v>1150</v>
      </c>
      <c r="Y1161" t="s">
        <v>1150</v>
      </c>
    </row>
    <row r="1162" spans="23:25" x14ac:dyDescent="0.2">
      <c r="W1162" t="str">
        <f t="shared" si="36"/>
        <v/>
      </c>
      <c r="X1162" t="s">
        <v>1150</v>
      </c>
      <c r="Y1162" t="s">
        <v>1150</v>
      </c>
    </row>
    <row r="1163" spans="23:25" x14ac:dyDescent="0.2">
      <c r="W1163" t="str">
        <f t="shared" si="36"/>
        <v/>
      </c>
      <c r="X1163" t="s">
        <v>1150</v>
      </c>
      <c r="Y1163" t="s">
        <v>1150</v>
      </c>
    </row>
    <row r="1164" spans="23:25" x14ac:dyDescent="0.2">
      <c r="W1164" t="str">
        <f t="shared" si="36"/>
        <v/>
      </c>
      <c r="X1164" t="s">
        <v>1150</v>
      </c>
      <c r="Y1164" t="s">
        <v>1150</v>
      </c>
    </row>
    <row r="1165" spans="23:25" x14ac:dyDescent="0.2">
      <c r="W1165" t="str">
        <f t="shared" si="36"/>
        <v/>
      </c>
      <c r="X1165" t="s">
        <v>1150</v>
      </c>
      <c r="Y1165" t="s">
        <v>1150</v>
      </c>
    </row>
    <row r="1166" spans="23:25" x14ac:dyDescent="0.2">
      <c r="W1166" t="str">
        <f t="shared" si="36"/>
        <v/>
      </c>
      <c r="X1166" t="s">
        <v>1150</v>
      </c>
      <c r="Y1166" t="s">
        <v>1150</v>
      </c>
    </row>
    <row r="1167" spans="23:25" x14ac:dyDescent="0.2">
      <c r="W1167" t="str">
        <f t="shared" si="36"/>
        <v/>
      </c>
      <c r="X1167" t="s">
        <v>1150</v>
      </c>
      <c r="Y1167" t="s">
        <v>1150</v>
      </c>
    </row>
    <row r="1168" spans="23:25" x14ac:dyDescent="0.2">
      <c r="W1168" t="str">
        <f t="shared" si="36"/>
        <v/>
      </c>
      <c r="X1168" t="s">
        <v>1150</v>
      </c>
      <c r="Y1168" t="s">
        <v>1150</v>
      </c>
    </row>
    <row r="1169" spans="23:25" x14ac:dyDescent="0.2">
      <c r="W1169" t="str">
        <f t="shared" si="36"/>
        <v/>
      </c>
      <c r="X1169" t="s">
        <v>1150</v>
      </c>
      <c r="Y1169" t="s">
        <v>1150</v>
      </c>
    </row>
    <row r="1170" spans="23:25" x14ac:dyDescent="0.2">
      <c r="W1170" t="str">
        <f t="shared" si="36"/>
        <v/>
      </c>
      <c r="X1170" t="s">
        <v>1150</v>
      </c>
      <c r="Y1170" t="s">
        <v>1150</v>
      </c>
    </row>
    <row r="1171" spans="23:25" x14ac:dyDescent="0.2">
      <c r="W1171" t="str">
        <f t="shared" si="36"/>
        <v/>
      </c>
      <c r="X1171" t="s">
        <v>1150</v>
      </c>
      <c r="Y1171" t="s">
        <v>1150</v>
      </c>
    </row>
    <row r="1172" spans="23:25" x14ac:dyDescent="0.2">
      <c r="W1172" t="str">
        <f t="shared" si="36"/>
        <v/>
      </c>
      <c r="X1172" t="s">
        <v>1150</v>
      </c>
      <c r="Y1172" t="s">
        <v>1150</v>
      </c>
    </row>
    <row r="1173" spans="23:25" x14ac:dyDescent="0.2">
      <c r="W1173" t="str">
        <f t="shared" si="36"/>
        <v/>
      </c>
      <c r="X1173" t="s">
        <v>1150</v>
      </c>
      <c r="Y1173" t="s">
        <v>1150</v>
      </c>
    </row>
    <row r="1174" spans="23:25" x14ac:dyDescent="0.2">
      <c r="W1174" t="str">
        <f t="shared" si="36"/>
        <v/>
      </c>
      <c r="X1174" t="s">
        <v>1150</v>
      </c>
      <c r="Y1174" t="s">
        <v>1150</v>
      </c>
    </row>
    <row r="1175" spans="23:25" x14ac:dyDescent="0.2">
      <c r="W1175" t="str">
        <f t="shared" si="36"/>
        <v/>
      </c>
      <c r="X1175" t="s">
        <v>1150</v>
      </c>
      <c r="Y1175" t="s">
        <v>1150</v>
      </c>
    </row>
    <row r="1176" spans="23:25" x14ac:dyDescent="0.2">
      <c r="W1176" t="str">
        <f t="shared" si="36"/>
        <v/>
      </c>
      <c r="X1176" t="s">
        <v>1150</v>
      </c>
      <c r="Y1176" t="s">
        <v>1150</v>
      </c>
    </row>
    <row r="1177" spans="23:25" x14ac:dyDescent="0.2">
      <c r="W1177" t="str">
        <f t="shared" si="36"/>
        <v/>
      </c>
      <c r="X1177" t="s">
        <v>1150</v>
      </c>
      <c r="Y1177" t="s">
        <v>1150</v>
      </c>
    </row>
    <row r="1178" spans="23:25" x14ac:dyDescent="0.2">
      <c r="W1178" t="str">
        <f t="shared" si="36"/>
        <v/>
      </c>
      <c r="X1178" t="s">
        <v>1150</v>
      </c>
      <c r="Y1178" t="s">
        <v>1150</v>
      </c>
    </row>
    <row r="1179" spans="23:25" x14ac:dyDescent="0.2">
      <c r="W1179" t="str">
        <f t="shared" si="36"/>
        <v/>
      </c>
      <c r="X1179" t="s">
        <v>1150</v>
      </c>
      <c r="Y1179" t="s">
        <v>1150</v>
      </c>
    </row>
    <row r="1180" spans="23:25" x14ac:dyDescent="0.2">
      <c r="W1180" t="str">
        <f t="shared" si="36"/>
        <v/>
      </c>
      <c r="X1180" t="s">
        <v>1150</v>
      </c>
      <c r="Y1180" t="s">
        <v>1150</v>
      </c>
    </row>
    <row r="1181" spans="23:25" x14ac:dyDescent="0.2">
      <c r="W1181" t="str">
        <f t="shared" si="36"/>
        <v/>
      </c>
      <c r="X1181" t="s">
        <v>1150</v>
      </c>
      <c r="Y1181" t="s">
        <v>1150</v>
      </c>
    </row>
    <row r="1182" spans="23:25" x14ac:dyDescent="0.2">
      <c r="W1182" t="str">
        <f t="shared" si="36"/>
        <v/>
      </c>
      <c r="X1182" t="s">
        <v>1150</v>
      </c>
      <c r="Y1182" t="s">
        <v>1150</v>
      </c>
    </row>
    <row r="1183" spans="23:25" x14ac:dyDescent="0.2">
      <c r="W1183" t="str">
        <f t="shared" si="36"/>
        <v/>
      </c>
      <c r="X1183" t="s">
        <v>1150</v>
      </c>
      <c r="Y1183" t="s">
        <v>1150</v>
      </c>
    </row>
    <row r="1184" spans="23:25" x14ac:dyDescent="0.2">
      <c r="W1184" t="str">
        <f t="shared" si="36"/>
        <v/>
      </c>
      <c r="X1184" t="s">
        <v>1150</v>
      </c>
      <c r="Y1184" t="s">
        <v>1150</v>
      </c>
    </row>
    <row r="1185" spans="23:25" x14ac:dyDescent="0.2">
      <c r="W1185" t="str">
        <f t="shared" si="36"/>
        <v/>
      </c>
      <c r="X1185" t="s">
        <v>1150</v>
      </c>
      <c r="Y1185" t="s">
        <v>1150</v>
      </c>
    </row>
    <row r="1186" spans="23:25" x14ac:dyDescent="0.2">
      <c r="W1186" t="str">
        <f t="shared" si="36"/>
        <v/>
      </c>
      <c r="X1186" t="s">
        <v>1150</v>
      </c>
      <c r="Y1186" t="s">
        <v>1150</v>
      </c>
    </row>
    <row r="1187" spans="23:25" x14ac:dyDescent="0.2">
      <c r="W1187" t="str">
        <f t="shared" si="36"/>
        <v/>
      </c>
      <c r="X1187" t="s">
        <v>1150</v>
      </c>
      <c r="Y1187" t="s">
        <v>1150</v>
      </c>
    </row>
    <row r="1188" spans="23:25" x14ac:dyDescent="0.2">
      <c r="W1188" t="str">
        <f t="shared" si="36"/>
        <v/>
      </c>
      <c r="X1188" t="s">
        <v>1150</v>
      </c>
      <c r="Y1188" t="s">
        <v>1150</v>
      </c>
    </row>
    <row r="1189" spans="23:25" x14ac:dyDescent="0.2">
      <c r="W1189" t="str">
        <f t="shared" si="36"/>
        <v/>
      </c>
      <c r="X1189" t="s">
        <v>1150</v>
      </c>
      <c r="Y1189" t="s">
        <v>1150</v>
      </c>
    </row>
    <row r="1190" spans="23:25" x14ac:dyDescent="0.2">
      <c r="W1190" t="str">
        <f t="shared" si="36"/>
        <v/>
      </c>
      <c r="X1190" t="s">
        <v>1150</v>
      </c>
      <c r="Y1190" t="s">
        <v>1150</v>
      </c>
    </row>
    <row r="1191" spans="23:25" x14ac:dyDescent="0.2">
      <c r="W1191" t="str">
        <f t="shared" si="36"/>
        <v/>
      </c>
      <c r="X1191" t="s">
        <v>1150</v>
      </c>
      <c r="Y1191" t="s">
        <v>1150</v>
      </c>
    </row>
    <row r="1192" spans="23:25" x14ac:dyDescent="0.2">
      <c r="W1192" t="str">
        <f t="shared" si="36"/>
        <v/>
      </c>
      <c r="X1192" t="s">
        <v>1150</v>
      </c>
      <c r="Y1192" t="s">
        <v>1150</v>
      </c>
    </row>
    <row r="1193" spans="23:25" x14ac:dyDescent="0.2">
      <c r="W1193" t="str">
        <f t="shared" si="36"/>
        <v/>
      </c>
      <c r="X1193" t="s">
        <v>1150</v>
      </c>
      <c r="Y1193" t="s">
        <v>1150</v>
      </c>
    </row>
    <row r="1194" spans="23:25" x14ac:dyDescent="0.2">
      <c r="W1194" t="str">
        <f t="shared" si="36"/>
        <v/>
      </c>
      <c r="X1194" t="s">
        <v>1150</v>
      </c>
      <c r="Y1194" t="s">
        <v>1150</v>
      </c>
    </row>
    <row r="1195" spans="23:25" x14ac:dyDescent="0.2">
      <c r="W1195" t="str">
        <f t="shared" si="36"/>
        <v/>
      </c>
      <c r="X1195" t="s">
        <v>1150</v>
      </c>
      <c r="Y1195" t="s">
        <v>1150</v>
      </c>
    </row>
    <row r="1196" spans="23:25" x14ac:dyDescent="0.2">
      <c r="W1196" t="str">
        <f t="shared" si="36"/>
        <v/>
      </c>
      <c r="X1196" t="s">
        <v>1150</v>
      </c>
      <c r="Y1196" t="s">
        <v>1150</v>
      </c>
    </row>
    <row r="1197" spans="23:25" x14ac:dyDescent="0.2">
      <c r="W1197" t="str">
        <f t="shared" si="36"/>
        <v/>
      </c>
      <c r="X1197" t="s">
        <v>1150</v>
      </c>
      <c r="Y1197" t="s">
        <v>1150</v>
      </c>
    </row>
    <row r="1198" spans="23:25" x14ac:dyDescent="0.2">
      <c r="W1198" t="str">
        <f t="shared" si="36"/>
        <v/>
      </c>
      <c r="X1198" t="s">
        <v>1150</v>
      </c>
      <c r="Y1198" t="s">
        <v>1150</v>
      </c>
    </row>
    <row r="1199" spans="23:25" x14ac:dyDescent="0.2">
      <c r="W1199" t="str">
        <f t="shared" si="36"/>
        <v/>
      </c>
      <c r="X1199" t="s">
        <v>1150</v>
      </c>
      <c r="Y1199" t="s">
        <v>1150</v>
      </c>
    </row>
    <row r="1200" spans="23:25" x14ac:dyDescent="0.2">
      <c r="W1200" t="str">
        <f t="shared" si="36"/>
        <v/>
      </c>
      <c r="X1200" t="s">
        <v>1150</v>
      </c>
      <c r="Y1200" t="s">
        <v>1150</v>
      </c>
    </row>
    <row r="1201" spans="23:25" x14ac:dyDescent="0.2">
      <c r="W1201" t="str">
        <f t="shared" si="36"/>
        <v/>
      </c>
      <c r="X1201" t="s">
        <v>1150</v>
      </c>
      <c r="Y1201" t="s">
        <v>1150</v>
      </c>
    </row>
    <row r="1202" spans="23:25" x14ac:dyDescent="0.2">
      <c r="W1202" t="str">
        <f t="shared" si="36"/>
        <v/>
      </c>
      <c r="X1202" t="s">
        <v>1150</v>
      </c>
      <c r="Y1202" t="s">
        <v>1150</v>
      </c>
    </row>
    <row r="1203" spans="23:25" x14ac:dyDescent="0.2">
      <c r="W1203" t="str">
        <f t="shared" si="36"/>
        <v/>
      </c>
      <c r="X1203" t="s">
        <v>1150</v>
      </c>
      <c r="Y1203" t="s">
        <v>1150</v>
      </c>
    </row>
    <row r="1204" spans="23:25" x14ac:dyDescent="0.2">
      <c r="W1204" t="str">
        <f t="shared" si="36"/>
        <v/>
      </c>
      <c r="X1204" t="s">
        <v>1150</v>
      </c>
      <c r="Y1204" t="s">
        <v>1150</v>
      </c>
    </row>
    <row r="1205" spans="23:25" x14ac:dyDescent="0.2">
      <c r="W1205" t="str">
        <f t="shared" si="36"/>
        <v/>
      </c>
      <c r="X1205" t="s">
        <v>1150</v>
      </c>
      <c r="Y1205" t="s">
        <v>1150</v>
      </c>
    </row>
    <row r="1206" spans="23:25" x14ac:dyDescent="0.2">
      <c r="W1206" t="str">
        <f t="shared" si="36"/>
        <v/>
      </c>
      <c r="X1206" t="s">
        <v>1150</v>
      </c>
      <c r="Y1206" t="s">
        <v>1150</v>
      </c>
    </row>
    <row r="1207" spans="23:25" x14ac:dyDescent="0.2">
      <c r="W1207" t="str">
        <f t="shared" si="36"/>
        <v/>
      </c>
      <c r="X1207" t="s">
        <v>1150</v>
      </c>
      <c r="Y1207" t="s">
        <v>1150</v>
      </c>
    </row>
    <row r="1208" spans="23:25" x14ac:dyDescent="0.2">
      <c r="W1208" t="str">
        <f t="shared" si="36"/>
        <v/>
      </c>
      <c r="X1208" t="s">
        <v>1150</v>
      </c>
      <c r="Y1208" t="s">
        <v>1150</v>
      </c>
    </row>
    <row r="1209" spans="23:25" x14ac:dyDescent="0.2">
      <c r="W1209" t="str">
        <f t="shared" si="36"/>
        <v/>
      </c>
      <c r="X1209" t="s">
        <v>1150</v>
      </c>
      <c r="Y1209" t="s">
        <v>1150</v>
      </c>
    </row>
    <row r="1210" spans="23:25" x14ac:dyDescent="0.2">
      <c r="W1210" t="str">
        <f t="shared" si="36"/>
        <v/>
      </c>
      <c r="X1210" t="s">
        <v>1150</v>
      </c>
      <c r="Y1210" t="s">
        <v>1150</v>
      </c>
    </row>
    <row r="1211" spans="23:25" x14ac:dyDescent="0.2">
      <c r="W1211" t="str">
        <f t="shared" si="36"/>
        <v/>
      </c>
      <c r="X1211" t="s">
        <v>1150</v>
      </c>
      <c r="Y1211" t="s">
        <v>1150</v>
      </c>
    </row>
    <row r="1212" spans="23:25" x14ac:dyDescent="0.2">
      <c r="W1212" t="str">
        <f t="shared" si="36"/>
        <v/>
      </c>
      <c r="X1212" t="s">
        <v>1150</v>
      </c>
      <c r="Y1212" t="s">
        <v>1150</v>
      </c>
    </row>
    <row r="1213" spans="23:25" x14ac:dyDescent="0.2">
      <c r="W1213" t="str">
        <f t="shared" si="36"/>
        <v/>
      </c>
      <c r="X1213" t="s">
        <v>1150</v>
      </c>
      <c r="Y1213" t="s">
        <v>1150</v>
      </c>
    </row>
    <row r="1214" spans="23:25" x14ac:dyDescent="0.2">
      <c r="W1214" t="str">
        <f t="shared" si="36"/>
        <v/>
      </c>
      <c r="X1214" t="s">
        <v>1150</v>
      </c>
      <c r="Y1214" t="s">
        <v>1150</v>
      </c>
    </row>
    <row r="1215" spans="23:25" x14ac:dyDescent="0.2">
      <c r="W1215" t="str">
        <f t="shared" si="36"/>
        <v/>
      </c>
      <c r="X1215" t="s">
        <v>1150</v>
      </c>
      <c r="Y1215" t="s">
        <v>1150</v>
      </c>
    </row>
    <row r="1216" spans="23:25" x14ac:dyDescent="0.2">
      <c r="W1216" t="str">
        <f t="shared" si="36"/>
        <v/>
      </c>
      <c r="X1216" t="s">
        <v>1150</v>
      </c>
      <c r="Y1216" t="s">
        <v>1150</v>
      </c>
    </row>
    <row r="1217" spans="23:25" x14ac:dyDescent="0.2">
      <c r="W1217" t="str">
        <f t="shared" ref="W1217:W1280" si="37">IF(C1217="","",CONCATENATE($W$1,C1217,"','1','2018-01-10 11:10:27','2018-01-10 11:10:27','2','",B1217,"');"))</f>
        <v/>
      </c>
      <c r="X1217" t="s">
        <v>1150</v>
      </c>
      <c r="Y1217" t="s">
        <v>1150</v>
      </c>
    </row>
    <row r="1218" spans="23:25" x14ac:dyDescent="0.2">
      <c r="W1218" t="str">
        <f t="shared" si="37"/>
        <v/>
      </c>
      <c r="X1218" t="s">
        <v>1150</v>
      </c>
      <c r="Y1218" t="s">
        <v>1150</v>
      </c>
    </row>
    <row r="1219" spans="23:25" x14ac:dyDescent="0.2">
      <c r="W1219" t="str">
        <f t="shared" si="37"/>
        <v/>
      </c>
      <c r="X1219" t="s">
        <v>1150</v>
      </c>
      <c r="Y1219" t="s">
        <v>1150</v>
      </c>
    </row>
    <row r="1220" spans="23:25" x14ac:dyDescent="0.2">
      <c r="W1220" t="str">
        <f t="shared" si="37"/>
        <v/>
      </c>
      <c r="X1220" t="s">
        <v>1150</v>
      </c>
      <c r="Y1220" t="s">
        <v>1150</v>
      </c>
    </row>
    <row r="1221" spans="23:25" x14ac:dyDescent="0.2">
      <c r="W1221" t="str">
        <f t="shared" si="37"/>
        <v/>
      </c>
      <c r="X1221" t="s">
        <v>1150</v>
      </c>
      <c r="Y1221" t="s">
        <v>1150</v>
      </c>
    </row>
    <row r="1222" spans="23:25" x14ac:dyDescent="0.2">
      <c r="W1222" t="str">
        <f t="shared" si="37"/>
        <v/>
      </c>
      <c r="X1222" t="s">
        <v>1150</v>
      </c>
      <c r="Y1222" t="s">
        <v>1150</v>
      </c>
    </row>
    <row r="1223" spans="23:25" x14ac:dyDescent="0.2">
      <c r="W1223" t="str">
        <f t="shared" si="37"/>
        <v/>
      </c>
      <c r="X1223" t="s">
        <v>1150</v>
      </c>
      <c r="Y1223" t="s">
        <v>1150</v>
      </c>
    </row>
    <row r="1224" spans="23:25" x14ac:dyDescent="0.2">
      <c r="W1224" t="str">
        <f t="shared" si="37"/>
        <v/>
      </c>
      <c r="X1224" t="s">
        <v>1150</v>
      </c>
      <c r="Y1224" t="s">
        <v>1150</v>
      </c>
    </row>
    <row r="1225" spans="23:25" x14ac:dyDescent="0.2">
      <c r="W1225" t="str">
        <f t="shared" si="37"/>
        <v/>
      </c>
      <c r="X1225" t="s">
        <v>1150</v>
      </c>
      <c r="Y1225" t="s">
        <v>1150</v>
      </c>
    </row>
    <row r="1226" spans="23:25" x14ac:dyDescent="0.2">
      <c r="W1226" t="str">
        <f t="shared" si="37"/>
        <v/>
      </c>
      <c r="X1226" t="s">
        <v>1150</v>
      </c>
      <c r="Y1226" t="s">
        <v>1150</v>
      </c>
    </row>
    <row r="1227" spans="23:25" x14ac:dyDescent="0.2">
      <c r="W1227" t="str">
        <f t="shared" si="37"/>
        <v/>
      </c>
      <c r="X1227" t="s">
        <v>1150</v>
      </c>
      <c r="Y1227" t="s">
        <v>1150</v>
      </c>
    </row>
    <row r="1228" spans="23:25" x14ac:dyDescent="0.2">
      <c r="W1228" t="str">
        <f t="shared" si="37"/>
        <v/>
      </c>
      <c r="X1228" t="s">
        <v>1150</v>
      </c>
      <c r="Y1228" t="s">
        <v>1150</v>
      </c>
    </row>
    <row r="1229" spans="23:25" x14ac:dyDescent="0.2">
      <c r="W1229" t="str">
        <f t="shared" si="37"/>
        <v/>
      </c>
      <c r="X1229" t="s">
        <v>1150</v>
      </c>
      <c r="Y1229" t="s">
        <v>1150</v>
      </c>
    </row>
    <row r="1230" spans="23:25" x14ac:dyDescent="0.2">
      <c r="W1230" t="str">
        <f t="shared" si="37"/>
        <v/>
      </c>
      <c r="X1230" t="s">
        <v>1150</v>
      </c>
      <c r="Y1230" t="s">
        <v>1150</v>
      </c>
    </row>
    <row r="1231" spans="23:25" x14ac:dyDescent="0.2">
      <c r="W1231" t="str">
        <f t="shared" si="37"/>
        <v/>
      </c>
      <c r="X1231" t="s">
        <v>1150</v>
      </c>
      <c r="Y1231" t="s">
        <v>1150</v>
      </c>
    </row>
    <row r="1232" spans="23:25" x14ac:dyDescent="0.2">
      <c r="W1232" t="str">
        <f t="shared" si="37"/>
        <v/>
      </c>
      <c r="X1232" t="s">
        <v>1150</v>
      </c>
      <c r="Y1232" t="s">
        <v>1150</v>
      </c>
    </row>
    <row r="1233" spans="23:25" x14ac:dyDescent="0.2">
      <c r="W1233" t="str">
        <f t="shared" si="37"/>
        <v/>
      </c>
      <c r="X1233" t="s">
        <v>1150</v>
      </c>
      <c r="Y1233" t="s">
        <v>1150</v>
      </c>
    </row>
    <row r="1234" spans="23:25" x14ac:dyDescent="0.2">
      <c r="W1234" t="str">
        <f t="shared" si="37"/>
        <v/>
      </c>
      <c r="X1234" t="s">
        <v>1150</v>
      </c>
      <c r="Y1234" t="s">
        <v>1150</v>
      </c>
    </row>
    <row r="1235" spans="23:25" x14ac:dyDescent="0.2">
      <c r="W1235" t="str">
        <f t="shared" si="37"/>
        <v/>
      </c>
      <c r="X1235" t="s">
        <v>1150</v>
      </c>
      <c r="Y1235" t="s">
        <v>1150</v>
      </c>
    </row>
    <row r="1236" spans="23:25" x14ac:dyDescent="0.2">
      <c r="W1236" t="str">
        <f t="shared" si="37"/>
        <v/>
      </c>
      <c r="X1236" t="s">
        <v>1150</v>
      </c>
      <c r="Y1236" t="s">
        <v>1150</v>
      </c>
    </row>
    <row r="1237" spans="23:25" x14ac:dyDescent="0.2">
      <c r="W1237" t="str">
        <f t="shared" si="37"/>
        <v/>
      </c>
      <c r="X1237" t="s">
        <v>1150</v>
      </c>
      <c r="Y1237" t="s">
        <v>1150</v>
      </c>
    </row>
    <row r="1238" spans="23:25" x14ac:dyDescent="0.2">
      <c r="W1238" t="str">
        <f t="shared" si="37"/>
        <v/>
      </c>
      <c r="X1238" t="s">
        <v>1150</v>
      </c>
      <c r="Y1238" t="s">
        <v>1150</v>
      </c>
    </row>
    <row r="1239" spans="23:25" x14ac:dyDescent="0.2">
      <c r="W1239" t="str">
        <f t="shared" si="37"/>
        <v/>
      </c>
      <c r="X1239" t="s">
        <v>1150</v>
      </c>
      <c r="Y1239" t="s">
        <v>1150</v>
      </c>
    </row>
    <row r="1240" spans="23:25" x14ac:dyDescent="0.2">
      <c r="W1240" t="str">
        <f t="shared" si="37"/>
        <v/>
      </c>
      <c r="X1240" t="s">
        <v>1150</v>
      </c>
      <c r="Y1240" t="s">
        <v>1150</v>
      </c>
    </row>
    <row r="1241" spans="23:25" x14ac:dyDescent="0.2">
      <c r="W1241" t="str">
        <f t="shared" si="37"/>
        <v/>
      </c>
      <c r="X1241" t="s">
        <v>1150</v>
      </c>
      <c r="Y1241" t="s">
        <v>1150</v>
      </c>
    </row>
    <row r="1242" spans="23:25" x14ac:dyDescent="0.2">
      <c r="W1242" t="str">
        <f t="shared" si="37"/>
        <v/>
      </c>
      <c r="X1242" t="s">
        <v>1150</v>
      </c>
      <c r="Y1242" t="s">
        <v>1150</v>
      </c>
    </row>
    <row r="1243" spans="23:25" x14ac:dyDescent="0.2">
      <c r="W1243" t="str">
        <f t="shared" si="37"/>
        <v/>
      </c>
      <c r="X1243" t="s">
        <v>1150</v>
      </c>
      <c r="Y1243" t="s">
        <v>1150</v>
      </c>
    </row>
    <row r="1244" spans="23:25" x14ac:dyDescent="0.2">
      <c r="W1244" t="str">
        <f t="shared" si="37"/>
        <v/>
      </c>
      <c r="X1244" t="s">
        <v>1150</v>
      </c>
      <c r="Y1244" t="s">
        <v>1150</v>
      </c>
    </row>
    <row r="1245" spans="23:25" x14ac:dyDescent="0.2">
      <c r="W1245" t="str">
        <f t="shared" si="37"/>
        <v/>
      </c>
      <c r="X1245" t="s">
        <v>1150</v>
      </c>
      <c r="Y1245" t="s">
        <v>1150</v>
      </c>
    </row>
    <row r="1246" spans="23:25" x14ac:dyDescent="0.2">
      <c r="W1246" t="str">
        <f t="shared" si="37"/>
        <v/>
      </c>
      <c r="X1246" t="s">
        <v>1150</v>
      </c>
      <c r="Y1246" t="s">
        <v>1150</v>
      </c>
    </row>
    <row r="1247" spans="23:25" x14ac:dyDescent="0.2">
      <c r="W1247" t="str">
        <f t="shared" si="37"/>
        <v/>
      </c>
      <c r="X1247" t="s">
        <v>1150</v>
      </c>
      <c r="Y1247" t="s">
        <v>1150</v>
      </c>
    </row>
    <row r="1248" spans="23:25" x14ac:dyDescent="0.2">
      <c r="W1248" t="str">
        <f t="shared" si="37"/>
        <v/>
      </c>
      <c r="X1248" t="s">
        <v>1150</v>
      </c>
      <c r="Y1248" t="s">
        <v>1150</v>
      </c>
    </row>
    <row r="1249" spans="23:25" x14ac:dyDescent="0.2">
      <c r="W1249" t="str">
        <f t="shared" si="37"/>
        <v/>
      </c>
      <c r="X1249" t="s">
        <v>1150</v>
      </c>
      <c r="Y1249" t="s">
        <v>1150</v>
      </c>
    </row>
    <row r="1250" spans="23:25" x14ac:dyDescent="0.2">
      <c r="W1250" t="str">
        <f t="shared" si="37"/>
        <v/>
      </c>
      <c r="X1250" t="s">
        <v>1150</v>
      </c>
      <c r="Y1250" t="s">
        <v>1150</v>
      </c>
    </row>
    <row r="1251" spans="23:25" x14ac:dyDescent="0.2">
      <c r="W1251" t="str">
        <f t="shared" si="37"/>
        <v/>
      </c>
      <c r="X1251" t="s">
        <v>1150</v>
      </c>
      <c r="Y1251" t="s">
        <v>1150</v>
      </c>
    </row>
    <row r="1252" spans="23:25" x14ac:dyDescent="0.2">
      <c r="W1252" t="str">
        <f t="shared" si="37"/>
        <v/>
      </c>
      <c r="X1252" t="s">
        <v>1150</v>
      </c>
      <c r="Y1252" t="s">
        <v>1150</v>
      </c>
    </row>
    <row r="1253" spans="23:25" x14ac:dyDescent="0.2">
      <c r="W1253" t="str">
        <f t="shared" si="37"/>
        <v/>
      </c>
      <c r="X1253" t="s">
        <v>1150</v>
      </c>
      <c r="Y1253" t="s">
        <v>1150</v>
      </c>
    </row>
    <row r="1254" spans="23:25" x14ac:dyDescent="0.2">
      <c r="W1254" t="str">
        <f t="shared" si="37"/>
        <v/>
      </c>
      <c r="X1254" t="s">
        <v>1150</v>
      </c>
      <c r="Y1254" t="s">
        <v>1150</v>
      </c>
    </row>
    <row r="1255" spans="23:25" x14ac:dyDescent="0.2">
      <c r="W1255" t="str">
        <f t="shared" si="37"/>
        <v/>
      </c>
      <c r="X1255" t="s">
        <v>1150</v>
      </c>
      <c r="Y1255" t="s">
        <v>1150</v>
      </c>
    </row>
    <row r="1256" spans="23:25" x14ac:dyDescent="0.2">
      <c r="W1256" t="str">
        <f t="shared" si="37"/>
        <v/>
      </c>
      <c r="X1256" t="s">
        <v>1150</v>
      </c>
      <c r="Y1256" t="s">
        <v>1150</v>
      </c>
    </row>
    <row r="1257" spans="23:25" x14ac:dyDescent="0.2">
      <c r="W1257" t="str">
        <f t="shared" si="37"/>
        <v/>
      </c>
      <c r="X1257" t="s">
        <v>1150</v>
      </c>
      <c r="Y1257" t="s">
        <v>1150</v>
      </c>
    </row>
    <row r="1258" spans="23:25" x14ac:dyDescent="0.2">
      <c r="W1258" t="str">
        <f t="shared" si="37"/>
        <v/>
      </c>
      <c r="X1258" t="s">
        <v>1150</v>
      </c>
      <c r="Y1258" t="s">
        <v>1150</v>
      </c>
    </row>
    <row r="1259" spans="23:25" x14ac:dyDescent="0.2">
      <c r="W1259" t="str">
        <f t="shared" si="37"/>
        <v/>
      </c>
      <c r="X1259" t="s">
        <v>1150</v>
      </c>
      <c r="Y1259" t="s">
        <v>1150</v>
      </c>
    </row>
    <row r="1260" spans="23:25" x14ac:dyDescent="0.2">
      <c r="W1260" t="str">
        <f t="shared" si="37"/>
        <v/>
      </c>
      <c r="X1260" t="s">
        <v>1150</v>
      </c>
      <c r="Y1260" t="s">
        <v>1150</v>
      </c>
    </row>
    <row r="1261" spans="23:25" x14ac:dyDescent="0.2">
      <c r="W1261" t="str">
        <f t="shared" si="37"/>
        <v/>
      </c>
      <c r="X1261" t="s">
        <v>1150</v>
      </c>
      <c r="Y1261" t="s">
        <v>1150</v>
      </c>
    </row>
    <row r="1262" spans="23:25" x14ac:dyDescent="0.2">
      <c r="W1262" t="str">
        <f t="shared" si="37"/>
        <v/>
      </c>
      <c r="X1262" t="s">
        <v>1150</v>
      </c>
      <c r="Y1262" t="s">
        <v>1150</v>
      </c>
    </row>
    <row r="1263" spans="23:25" x14ac:dyDescent="0.2">
      <c r="W1263" t="str">
        <f t="shared" si="37"/>
        <v/>
      </c>
      <c r="X1263" t="s">
        <v>1150</v>
      </c>
      <c r="Y1263" t="s">
        <v>1150</v>
      </c>
    </row>
    <row r="1264" spans="23:25" x14ac:dyDescent="0.2">
      <c r="W1264" t="str">
        <f t="shared" si="37"/>
        <v/>
      </c>
      <c r="X1264" t="s">
        <v>1150</v>
      </c>
      <c r="Y1264" t="s">
        <v>1150</v>
      </c>
    </row>
    <row r="1265" spans="23:25" x14ac:dyDescent="0.2">
      <c r="W1265" t="str">
        <f t="shared" si="37"/>
        <v/>
      </c>
      <c r="X1265" t="s">
        <v>1150</v>
      </c>
      <c r="Y1265" t="s">
        <v>1150</v>
      </c>
    </row>
    <row r="1266" spans="23:25" x14ac:dyDescent="0.2">
      <c r="W1266" t="str">
        <f t="shared" si="37"/>
        <v/>
      </c>
      <c r="X1266" t="s">
        <v>1150</v>
      </c>
      <c r="Y1266" t="s">
        <v>1150</v>
      </c>
    </row>
    <row r="1267" spans="23:25" x14ac:dyDescent="0.2">
      <c r="W1267" t="str">
        <f t="shared" si="37"/>
        <v/>
      </c>
      <c r="X1267" t="s">
        <v>1150</v>
      </c>
      <c r="Y1267" t="s">
        <v>1150</v>
      </c>
    </row>
    <row r="1268" spans="23:25" x14ac:dyDescent="0.2">
      <c r="W1268" t="str">
        <f t="shared" si="37"/>
        <v/>
      </c>
      <c r="X1268" t="s">
        <v>1150</v>
      </c>
      <c r="Y1268" t="s">
        <v>1150</v>
      </c>
    </row>
    <row r="1269" spans="23:25" x14ac:dyDescent="0.2">
      <c r="W1269" t="str">
        <f t="shared" si="37"/>
        <v/>
      </c>
      <c r="X1269" t="s">
        <v>1150</v>
      </c>
      <c r="Y1269" t="s">
        <v>1150</v>
      </c>
    </row>
    <row r="1270" spans="23:25" x14ac:dyDescent="0.2">
      <c r="W1270" t="str">
        <f t="shared" si="37"/>
        <v/>
      </c>
      <c r="X1270" t="s">
        <v>1150</v>
      </c>
      <c r="Y1270" t="s">
        <v>1150</v>
      </c>
    </row>
    <row r="1271" spans="23:25" x14ac:dyDescent="0.2">
      <c r="W1271" t="str">
        <f t="shared" si="37"/>
        <v/>
      </c>
      <c r="X1271" t="s">
        <v>1150</v>
      </c>
      <c r="Y1271" t="s">
        <v>1150</v>
      </c>
    </row>
    <row r="1272" spans="23:25" x14ac:dyDescent="0.2">
      <c r="W1272" t="str">
        <f t="shared" si="37"/>
        <v/>
      </c>
      <c r="X1272" t="s">
        <v>1150</v>
      </c>
      <c r="Y1272" t="s">
        <v>1150</v>
      </c>
    </row>
    <row r="1273" spans="23:25" x14ac:dyDescent="0.2">
      <c r="W1273" t="str">
        <f t="shared" si="37"/>
        <v/>
      </c>
      <c r="X1273" t="s">
        <v>1150</v>
      </c>
      <c r="Y1273" t="s">
        <v>1150</v>
      </c>
    </row>
    <row r="1274" spans="23:25" x14ac:dyDescent="0.2">
      <c r="W1274" t="str">
        <f t="shared" si="37"/>
        <v/>
      </c>
      <c r="X1274" t="s">
        <v>1150</v>
      </c>
      <c r="Y1274" t="s">
        <v>1150</v>
      </c>
    </row>
    <row r="1275" spans="23:25" x14ac:dyDescent="0.2">
      <c r="W1275" t="str">
        <f t="shared" si="37"/>
        <v/>
      </c>
      <c r="X1275" t="s">
        <v>1150</v>
      </c>
      <c r="Y1275" t="s">
        <v>1150</v>
      </c>
    </row>
    <row r="1276" spans="23:25" x14ac:dyDescent="0.2">
      <c r="W1276" t="str">
        <f t="shared" si="37"/>
        <v/>
      </c>
      <c r="X1276" t="s">
        <v>1150</v>
      </c>
      <c r="Y1276" t="s">
        <v>1150</v>
      </c>
    </row>
    <row r="1277" spans="23:25" x14ac:dyDescent="0.2">
      <c r="W1277" t="str">
        <f t="shared" si="37"/>
        <v/>
      </c>
      <c r="X1277" t="s">
        <v>1150</v>
      </c>
      <c r="Y1277" t="s">
        <v>1150</v>
      </c>
    </row>
    <row r="1278" spans="23:25" x14ac:dyDescent="0.2">
      <c r="W1278" t="str">
        <f t="shared" si="37"/>
        <v/>
      </c>
      <c r="X1278" t="s">
        <v>1150</v>
      </c>
      <c r="Y1278" t="s">
        <v>1150</v>
      </c>
    </row>
    <row r="1279" spans="23:25" x14ac:dyDescent="0.2">
      <c r="W1279" t="str">
        <f t="shared" si="37"/>
        <v/>
      </c>
      <c r="X1279" t="s">
        <v>1150</v>
      </c>
      <c r="Y1279" t="s">
        <v>1150</v>
      </c>
    </row>
    <row r="1280" spans="23:25" x14ac:dyDescent="0.2">
      <c r="W1280" t="str">
        <f t="shared" si="37"/>
        <v/>
      </c>
      <c r="X1280" t="s">
        <v>1150</v>
      </c>
      <c r="Y1280" t="s">
        <v>1150</v>
      </c>
    </row>
    <row r="1281" spans="23:25" x14ac:dyDescent="0.2">
      <c r="W1281" t="str">
        <f t="shared" ref="W1281:W1344" si="38">IF(C1281="","",CONCATENATE($W$1,C1281,"','1','2018-01-10 11:10:27','2018-01-10 11:10:27','2','",B1281,"');"))</f>
        <v/>
      </c>
      <c r="X1281" t="s">
        <v>1150</v>
      </c>
      <c r="Y1281" t="s">
        <v>1150</v>
      </c>
    </row>
    <row r="1282" spans="23:25" x14ac:dyDescent="0.2">
      <c r="W1282" t="str">
        <f t="shared" si="38"/>
        <v/>
      </c>
      <c r="X1282" t="s">
        <v>1150</v>
      </c>
      <c r="Y1282" t="s">
        <v>1150</v>
      </c>
    </row>
    <row r="1283" spans="23:25" x14ac:dyDescent="0.2">
      <c r="W1283" t="str">
        <f t="shared" si="38"/>
        <v/>
      </c>
      <c r="X1283" t="s">
        <v>1150</v>
      </c>
      <c r="Y1283" t="s">
        <v>1150</v>
      </c>
    </row>
    <row r="1284" spans="23:25" x14ac:dyDescent="0.2">
      <c r="W1284" t="str">
        <f t="shared" si="38"/>
        <v/>
      </c>
      <c r="X1284" t="s">
        <v>1150</v>
      </c>
      <c r="Y1284" t="s">
        <v>1150</v>
      </c>
    </row>
    <row r="1285" spans="23:25" x14ac:dyDescent="0.2">
      <c r="W1285" t="str">
        <f t="shared" si="38"/>
        <v/>
      </c>
      <c r="X1285" t="s">
        <v>1150</v>
      </c>
      <c r="Y1285" t="s">
        <v>1150</v>
      </c>
    </row>
    <row r="1286" spans="23:25" x14ac:dyDescent="0.2">
      <c r="W1286" t="str">
        <f t="shared" si="38"/>
        <v/>
      </c>
      <c r="X1286" t="s">
        <v>1150</v>
      </c>
      <c r="Y1286" t="s">
        <v>1150</v>
      </c>
    </row>
    <row r="1287" spans="23:25" x14ac:dyDescent="0.2">
      <c r="W1287" t="str">
        <f t="shared" si="38"/>
        <v/>
      </c>
      <c r="X1287" t="s">
        <v>1150</v>
      </c>
      <c r="Y1287" t="s">
        <v>1150</v>
      </c>
    </row>
    <row r="1288" spans="23:25" x14ac:dyDescent="0.2">
      <c r="W1288" t="str">
        <f t="shared" si="38"/>
        <v/>
      </c>
      <c r="X1288" t="s">
        <v>1150</v>
      </c>
      <c r="Y1288" t="s">
        <v>1150</v>
      </c>
    </row>
    <row r="1289" spans="23:25" x14ac:dyDescent="0.2">
      <c r="W1289" t="str">
        <f t="shared" si="38"/>
        <v/>
      </c>
      <c r="X1289" t="s">
        <v>1150</v>
      </c>
      <c r="Y1289" t="s">
        <v>1150</v>
      </c>
    </row>
    <row r="1290" spans="23:25" x14ac:dyDescent="0.2">
      <c r="W1290" t="str">
        <f t="shared" si="38"/>
        <v/>
      </c>
      <c r="X1290" t="s">
        <v>1150</v>
      </c>
      <c r="Y1290" t="s">
        <v>1150</v>
      </c>
    </row>
    <row r="1291" spans="23:25" x14ac:dyDescent="0.2">
      <c r="W1291" t="str">
        <f t="shared" si="38"/>
        <v/>
      </c>
      <c r="X1291" t="s">
        <v>1150</v>
      </c>
      <c r="Y1291" t="s">
        <v>1150</v>
      </c>
    </row>
    <row r="1292" spans="23:25" x14ac:dyDescent="0.2">
      <c r="W1292" t="str">
        <f t="shared" si="38"/>
        <v/>
      </c>
      <c r="X1292" t="s">
        <v>1150</v>
      </c>
      <c r="Y1292" t="s">
        <v>1150</v>
      </c>
    </row>
    <row r="1293" spans="23:25" x14ac:dyDescent="0.2">
      <c r="W1293" t="str">
        <f t="shared" si="38"/>
        <v/>
      </c>
      <c r="X1293" t="s">
        <v>1150</v>
      </c>
      <c r="Y1293" t="s">
        <v>1150</v>
      </c>
    </row>
    <row r="1294" spans="23:25" x14ac:dyDescent="0.2">
      <c r="W1294" t="str">
        <f t="shared" si="38"/>
        <v/>
      </c>
      <c r="X1294" t="s">
        <v>1150</v>
      </c>
      <c r="Y1294" t="s">
        <v>1150</v>
      </c>
    </row>
    <row r="1295" spans="23:25" x14ac:dyDescent="0.2">
      <c r="W1295" t="str">
        <f t="shared" si="38"/>
        <v/>
      </c>
      <c r="X1295" t="s">
        <v>1150</v>
      </c>
      <c r="Y1295" t="s">
        <v>1150</v>
      </c>
    </row>
    <row r="1296" spans="23:25" x14ac:dyDescent="0.2">
      <c r="W1296" t="str">
        <f t="shared" si="38"/>
        <v/>
      </c>
      <c r="X1296" t="s">
        <v>1150</v>
      </c>
      <c r="Y1296" t="s">
        <v>1150</v>
      </c>
    </row>
    <row r="1297" spans="23:25" x14ac:dyDescent="0.2">
      <c r="W1297" t="str">
        <f t="shared" si="38"/>
        <v/>
      </c>
      <c r="X1297" t="s">
        <v>1150</v>
      </c>
      <c r="Y1297" t="s">
        <v>1150</v>
      </c>
    </row>
    <row r="1298" spans="23:25" x14ac:dyDescent="0.2">
      <c r="W1298" t="str">
        <f t="shared" si="38"/>
        <v/>
      </c>
      <c r="X1298" t="s">
        <v>1150</v>
      </c>
      <c r="Y1298" t="s">
        <v>1150</v>
      </c>
    </row>
    <row r="1299" spans="23:25" x14ac:dyDescent="0.2">
      <c r="W1299" t="str">
        <f t="shared" si="38"/>
        <v/>
      </c>
      <c r="X1299" t="s">
        <v>1150</v>
      </c>
      <c r="Y1299" t="s">
        <v>1150</v>
      </c>
    </row>
    <row r="1300" spans="23:25" x14ac:dyDescent="0.2">
      <c r="W1300" t="str">
        <f t="shared" si="38"/>
        <v/>
      </c>
      <c r="X1300" t="s">
        <v>1150</v>
      </c>
      <c r="Y1300" t="s">
        <v>1150</v>
      </c>
    </row>
    <row r="1301" spans="23:25" x14ac:dyDescent="0.2">
      <c r="W1301" t="str">
        <f t="shared" si="38"/>
        <v/>
      </c>
      <c r="X1301" t="s">
        <v>1150</v>
      </c>
      <c r="Y1301" t="s">
        <v>1150</v>
      </c>
    </row>
    <row r="1302" spans="23:25" x14ac:dyDescent="0.2">
      <c r="W1302" t="str">
        <f t="shared" si="38"/>
        <v/>
      </c>
      <c r="X1302" t="s">
        <v>1150</v>
      </c>
      <c r="Y1302" t="s">
        <v>1150</v>
      </c>
    </row>
    <row r="1303" spans="23:25" x14ac:dyDescent="0.2">
      <c r="W1303" t="str">
        <f t="shared" si="38"/>
        <v/>
      </c>
      <c r="X1303" t="s">
        <v>1150</v>
      </c>
      <c r="Y1303" t="s">
        <v>1150</v>
      </c>
    </row>
    <row r="1304" spans="23:25" x14ac:dyDescent="0.2">
      <c r="W1304" t="str">
        <f t="shared" si="38"/>
        <v/>
      </c>
      <c r="X1304" t="s">
        <v>1150</v>
      </c>
      <c r="Y1304" t="s">
        <v>1150</v>
      </c>
    </row>
    <row r="1305" spans="23:25" x14ac:dyDescent="0.2">
      <c r="W1305" t="str">
        <f t="shared" si="38"/>
        <v/>
      </c>
      <c r="X1305" t="s">
        <v>1150</v>
      </c>
      <c r="Y1305" t="s">
        <v>1150</v>
      </c>
    </row>
    <row r="1306" spans="23:25" x14ac:dyDescent="0.2">
      <c r="W1306" t="str">
        <f t="shared" si="38"/>
        <v/>
      </c>
      <c r="X1306" t="s">
        <v>1150</v>
      </c>
      <c r="Y1306" t="s">
        <v>1150</v>
      </c>
    </row>
    <row r="1307" spans="23:25" x14ac:dyDescent="0.2">
      <c r="W1307" t="str">
        <f t="shared" si="38"/>
        <v/>
      </c>
      <c r="X1307" t="s">
        <v>1150</v>
      </c>
      <c r="Y1307" t="s">
        <v>1150</v>
      </c>
    </row>
    <row r="1308" spans="23:25" x14ac:dyDescent="0.2">
      <c r="W1308" t="str">
        <f t="shared" si="38"/>
        <v/>
      </c>
      <c r="X1308" t="s">
        <v>1150</v>
      </c>
      <c r="Y1308" t="s">
        <v>1150</v>
      </c>
    </row>
    <row r="1309" spans="23:25" x14ac:dyDescent="0.2">
      <c r="W1309" t="str">
        <f t="shared" si="38"/>
        <v/>
      </c>
      <c r="X1309" t="s">
        <v>1150</v>
      </c>
      <c r="Y1309" t="s">
        <v>1150</v>
      </c>
    </row>
    <row r="1310" spans="23:25" x14ac:dyDescent="0.2">
      <c r="W1310" t="str">
        <f t="shared" si="38"/>
        <v/>
      </c>
      <c r="X1310" t="s">
        <v>1150</v>
      </c>
      <c r="Y1310" t="s">
        <v>1150</v>
      </c>
    </row>
    <row r="1311" spans="23:25" x14ac:dyDescent="0.2">
      <c r="W1311" t="str">
        <f t="shared" si="38"/>
        <v/>
      </c>
      <c r="X1311" t="s">
        <v>1150</v>
      </c>
      <c r="Y1311" t="s">
        <v>1150</v>
      </c>
    </row>
    <row r="1312" spans="23:25" x14ac:dyDescent="0.2">
      <c r="W1312" t="str">
        <f t="shared" si="38"/>
        <v/>
      </c>
      <c r="X1312" t="s">
        <v>1150</v>
      </c>
      <c r="Y1312" t="s">
        <v>1150</v>
      </c>
    </row>
    <row r="1313" spans="23:25" x14ac:dyDescent="0.2">
      <c r="W1313" t="str">
        <f t="shared" si="38"/>
        <v/>
      </c>
      <c r="X1313" t="s">
        <v>1150</v>
      </c>
      <c r="Y1313" t="s">
        <v>1150</v>
      </c>
    </row>
    <row r="1314" spans="23:25" x14ac:dyDescent="0.2">
      <c r="W1314" t="str">
        <f t="shared" si="38"/>
        <v/>
      </c>
      <c r="X1314" t="s">
        <v>1150</v>
      </c>
      <c r="Y1314" t="s">
        <v>1150</v>
      </c>
    </row>
    <row r="1315" spans="23:25" x14ac:dyDescent="0.2">
      <c r="W1315" t="str">
        <f t="shared" si="38"/>
        <v/>
      </c>
      <c r="X1315" t="s">
        <v>1150</v>
      </c>
      <c r="Y1315" t="s">
        <v>1150</v>
      </c>
    </row>
    <row r="1316" spans="23:25" x14ac:dyDescent="0.2">
      <c r="W1316" t="str">
        <f t="shared" si="38"/>
        <v/>
      </c>
      <c r="X1316" t="s">
        <v>1150</v>
      </c>
      <c r="Y1316" t="s">
        <v>1150</v>
      </c>
    </row>
    <row r="1317" spans="23:25" x14ac:dyDescent="0.2">
      <c r="W1317" t="str">
        <f t="shared" si="38"/>
        <v/>
      </c>
      <c r="X1317" t="s">
        <v>1150</v>
      </c>
      <c r="Y1317" t="s">
        <v>1150</v>
      </c>
    </row>
    <row r="1318" spans="23:25" x14ac:dyDescent="0.2">
      <c r="W1318" t="str">
        <f t="shared" si="38"/>
        <v/>
      </c>
      <c r="X1318" t="s">
        <v>1150</v>
      </c>
      <c r="Y1318" t="s">
        <v>1150</v>
      </c>
    </row>
    <row r="1319" spans="23:25" x14ac:dyDescent="0.2">
      <c r="W1319" t="str">
        <f t="shared" si="38"/>
        <v/>
      </c>
      <c r="X1319" t="s">
        <v>1150</v>
      </c>
      <c r="Y1319" t="s">
        <v>1150</v>
      </c>
    </row>
    <row r="1320" spans="23:25" x14ac:dyDescent="0.2">
      <c r="W1320" t="str">
        <f t="shared" si="38"/>
        <v/>
      </c>
      <c r="X1320" t="s">
        <v>1150</v>
      </c>
      <c r="Y1320" t="s">
        <v>1150</v>
      </c>
    </row>
    <row r="1321" spans="23:25" x14ac:dyDescent="0.2">
      <c r="W1321" t="str">
        <f t="shared" si="38"/>
        <v/>
      </c>
      <c r="X1321" t="s">
        <v>1150</v>
      </c>
      <c r="Y1321" t="s">
        <v>1150</v>
      </c>
    </row>
    <row r="1322" spans="23:25" x14ac:dyDescent="0.2">
      <c r="W1322" t="str">
        <f t="shared" si="38"/>
        <v/>
      </c>
      <c r="X1322" t="s">
        <v>1150</v>
      </c>
      <c r="Y1322" t="s">
        <v>1150</v>
      </c>
    </row>
    <row r="1323" spans="23:25" x14ac:dyDescent="0.2">
      <c r="W1323" t="str">
        <f t="shared" si="38"/>
        <v/>
      </c>
      <c r="X1323" t="s">
        <v>1150</v>
      </c>
      <c r="Y1323" t="s">
        <v>1150</v>
      </c>
    </row>
    <row r="1324" spans="23:25" x14ac:dyDescent="0.2">
      <c r="W1324" t="str">
        <f t="shared" si="38"/>
        <v/>
      </c>
      <c r="X1324" t="s">
        <v>1150</v>
      </c>
      <c r="Y1324" t="s">
        <v>1150</v>
      </c>
    </row>
    <row r="1325" spans="23:25" x14ac:dyDescent="0.2">
      <c r="W1325" t="str">
        <f t="shared" si="38"/>
        <v/>
      </c>
      <c r="X1325" t="s">
        <v>1150</v>
      </c>
      <c r="Y1325" t="s">
        <v>1150</v>
      </c>
    </row>
    <row r="1326" spans="23:25" x14ac:dyDescent="0.2">
      <c r="W1326" t="str">
        <f t="shared" si="38"/>
        <v/>
      </c>
      <c r="X1326" t="s">
        <v>1150</v>
      </c>
      <c r="Y1326" t="s">
        <v>1150</v>
      </c>
    </row>
    <row r="1327" spans="23:25" x14ac:dyDescent="0.2">
      <c r="W1327" t="str">
        <f t="shared" si="38"/>
        <v/>
      </c>
      <c r="X1327" t="s">
        <v>1150</v>
      </c>
      <c r="Y1327" t="s">
        <v>1150</v>
      </c>
    </row>
    <row r="1328" spans="23:25" x14ac:dyDescent="0.2">
      <c r="W1328" t="str">
        <f t="shared" si="38"/>
        <v/>
      </c>
      <c r="X1328" t="s">
        <v>1150</v>
      </c>
      <c r="Y1328" t="s">
        <v>1150</v>
      </c>
    </row>
    <row r="1329" spans="23:25" x14ac:dyDescent="0.2">
      <c r="W1329" t="str">
        <f t="shared" si="38"/>
        <v/>
      </c>
      <c r="X1329" t="s">
        <v>1150</v>
      </c>
      <c r="Y1329" t="s">
        <v>1150</v>
      </c>
    </row>
    <row r="1330" spans="23:25" x14ac:dyDescent="0.2">
      <c r="W1330" t="str">
        <f t="shared" si="38"/>
        <v/>
      </c>
      <c r="X1330" t="s">
        <v>1150</v>
      </c>
      <c r="Y1330" t="s">
        <v>1150</v>
      </c>
    </row>
    <row r="1331" spans="23:25" x14ac:dyDescent="0.2">
      <c r="W1331" t="str">
        <f t="shared" si="38"/>
        <v/>
      </c>
      <c r="X1331" t="s">
        <v>1150</v>
      </c>
      <c r="Y1331" t="s">
        <v>1150</v>
      </c>
    </row>
    <row r="1332" spans="23:25" x14ac:dyDescent="0.2">
      <c r="W1332" t="str">
        <f t="shared" si="38"/>
        <v/>
      </c>
      <c r="X1332" t="s">
        <v>1150</v>
      </c>
      <c r="Y1332" t="s">
        <v>1150</v>
      </c>
    </row>
    <row r="1333" spans="23:25" x14ac:dyDescent="0.2">
      <c r="W1333" t="str">
        <f t="shared" si="38"/>
        <v/>
      </c>
      <c r="X1333" t="s">
        <v>1150</v>
      </c>
      <c r="Y1333" t="s">
        <v>1150</v>
      </c>
    </row>
    <row r="1334" spans="23:25" x14ac:dyDescent="0.2">
      <c r="W1334" t="str">
        <f t="shared" si="38"/>
        <v/>
      </c>
      <c r="X1334" t="s">
        <v>1150</v>
      </c>
      <c r="Y1334" t="s">
        <v>1150</v>
      </c>
    </row>
    <row r="1335" spans="23:25" x14ac:dyDescent="0.2">
      <c r="W1335" t="str">
        <f t="shared" si="38"/>
        <v/>
      </c>
      <c r="X1335" t="s">
        <v>1150</v>
      </c>
      <c r="Y1335" t="s">
        <v>1150</v>
      </c>
    </row>
    <row r="1336" spans="23:25" x14ac:dyDescent="0.2">
      <c r="W1336" t="str">
        <f t="shared" si="38"/>
        <v/>
      </c>
      <c r="X1336" t="s">
        <v>1150</v>
      </c>
      <c r="Y1336" t="s">
        <v>1150</v>
      </c>
    </row>
    <row r="1337" spans="23:25" x14ac:dyDescent="0.2">
      <c r="W1337" t="str">
        <f t="shared" si="38"/>
        <v/>
      </c>
      <c r="X1337" t="s">
        <v>1150</v>
      </c>
      <c r="Y1337" t="s">
        <v>1150</v>
      </c>
    </row>
    <row r="1338" spans="23:25" x14ac:dyDescent="0.2">
      <c r="W1338" t="str">
        <f t="shared" si="38"/>
        <v/>
      </c>
      <c r="X1338" t="s">
        <v>1150</v>
      </c>
      <c r="Y1338" t="s">
        <v>1150</v>
      </c>
    </row>
    <row r="1339" spans="23:25" x14ac:dyDescent="0.2">
      <c r="W1339" t="str">
        <f t="shared" si="38"/>
        <v/>
      </c>
      <c r="X1339" t="s">
        <v>1150</v>
      </c>
      <c r="Y1339" t="s">
        <v>1150</v>
      </c>
    </row>
    <row r="1340" spans="23:25" x14ac:dyDescent="0.2">
      <c r="W1340" t="str">
        <f t="shared" si="38"/>
        <v/>
      </c>
      <c r="X1340" t="s">
        <v>1150</v>
      </c>
      <c r="Y1340" t="s">
        <v>1150</v>
      </c>
    </row>
    <row r="1341" spans="23:25" x14ac:dyDescent="0.2">
      <c r="W1341" t="str">
        <f t="shared" si="38"/>
        <v/>
      </c>
      <c r="X1341" t="s">
        <v>1150</v>
      </c>
      <c r="Y1341" t="s">
        <v>1150</v>
      </c>
    </row>
    <row r="1342" spans="23:25" x14ac:dyDescent="0.2">
      <c r="W1342" t="str">
        <f t="shared" si="38"/>
        <v/>
      </c>
      <c r="X1342" t="s">
        <v>1150</v>
      </c>
      <c r="Y1342" t="s">
        <v>1150</v>
      </c>
    </row>
    <row r="1343" spans="23:25" x14ac:dyDescent="0.2">
      <c r="W1343" t="str">
        <f t="shared" si="38"/>
        <v/>
      </c>
      <c r="X1343" t="s">
        <v>1150</v>
      </c>
      <c r="Y1343" t="s">
        <v>1150</v>
      </c>
    </row>
    <row r="1344" spans="23:25" x14ac:dyDescent="0.2">
      <c r="W1344" t="str">
        <f t="shared" si="38"/>
        <v/>
      </c>
      <c r="X1344" t="s">
        <v>1150</v>
      </c>
      <c r="Y1344" t="s">
        <v>1150</v>
      </c>
    </row>
    <row r="1345" spans="23:25" x14ac:dyDescent="0.2">
      <c r="W1345" t="str">
        <f t="shared" ref="W1345:W1408" si="39">IF(C1345="","",CONCATENATE($W$1,C1345,"','1','2018-01-10 11:10:27','2018-01-10 11:10:27','2','",B1345,"');"))</f>
        <v/>
      </c>
      <c r="X1345" t="s">
        <v>1150</v>
      </c>
      <c r="Y1345" t="s">
        <v>1150</v>
      </c>
    </row>
    <row r="1346" spans="23:25" x14ac:dyDescent="0.2">
      <c r="W1346" t="str">
        <f t="shared" si="39"/>
        <v/>
      </c>
      <c r="X1346" t="s">
        <v>1150</v>
      </c>
      <c r="Y1346" t="s">
        <v>1150</v>
      </c>
    </row>
    <row r="1347" spans="23:25" x14ac:dyDescent="0.2">
      <c r="W1347" t="str">
        <f t="shared" si="39"/>
        <v/>
      </c>
      <c r="X1347" t="s">
        <v>1150</v>
      </c>
      <c r="Y1347" t="s">
        <v>1150</v>
      </c>
    </row>
    <row r="1348" spans="23:25" x14ac:dyDescent="0.2">
      <c r="W1348" t="str">
        <f t="shared" si="39"/>
        <v/>
      </c>
      <c r="X1348" t="s">
        <v>1150</v>
      </c>
      <c r="Y1348" t="s">
        <v>1150</v>
      </c>
    </row>
    <row r="1349" spans="23:25" x14ac:dyDescent="0.2">
      <c r="W1349" t="str">
        <f t="shared" si="39"/>
        <v/>
      </c>
      <c r="X1349" t="s">
        <v>1150</v>
      </c>
      <c r="Y1349" t="s">
        <v>1150</v>
      </c>
    </row>
    <row r="1350" spans="23:25" x14ac:dyDescent="0.2">
      <c r="W1350" t="str">
        <f t="shared" si="39"/>
        <v/>
      </c>
      <c r="X1350" t="s">
        <v>1150</v>
      </c>
      <c r="Y1350" t="s">
        <v>1150</v>
      </c>
    </row>
    <row r="1351" spans="23:25" x14ac:dyDescent="0.2">
      <c r="W1351" t="str">
        <f t="shared" si="39"/>
        <v/>
      </c>
      <c r="X1351" t="s">
        <v>1150</v>
      </c>
      <c r="Y1351" t="s">
        <v>1150</v>
      </c>
    </row>
    <row r="1352" spans="23:25" x14ac:dyDescent="0.2">
      <c r="W1352" t="str">
        <f t="shared" si="39"/>
        <v/>
      </c>
      <c r="X1352" t="s">
        <v>1150</v>
      </c>
      <c r="Y1352" t="s">
        <v>1150</v>
      </c>
    </row>
    <row r="1353" spans="23:25" x14ac:dyDescent="0.2">
      <c r="W1353" t="str">
        <f t="shared" si="39"/>
        <v/>
      </c>
      <c r="X1353" t="s">
        <v>1150</v>
      </c>
      <c r="Y1353" t="s">
        <v>1150</v>
      </c>
    </row>
    <row r="1354" spans="23:25" x14ac:dyDescent="0.2">
      <c r="W1354" t="str">
        <f t="shared" si="39"/>
        <v/>
      </c>
      <c r="X1354" t="s">
        <v>1150</v>
      </c>
      <c r="Y1354" t="s">
        <v>1150</v>
      </c>
    </row>
    <row r="1355" spans="23:25" x14ac:dyDescent="0.2">
      <c r="W1355" t="str">
        <f t="shared" si="39"/>
        <v/>
      </c>
      <c r="X1355" t="s">
        <v>1150</v>
      </c>
      <c r="Y1355" t="s">
        <v>1150</v>
      </c>
    </row>
    <row r="1356" spans="23:25" x14ac:dyDescent="0.2">
      <c r="W1356" t="str">
        <f t="shared" si="39"/>
        <v/>
      </c>
      <c r="X1356" t="s">
        <v>1150</v>
      </c>
      <c r="Y1356" t="s">
        <v>1150</v>
      </c>
    </row>
    <row r="1357" spans="23:25" x14ac:dyDescent="0.2">
      <c r="W1357" t="str">
        <f t="shared" si="39"/>
        <v/>
      </c>
      <c r="X1357" t="s">
        <v>1150</v>
      </c>
      <c r="Y1357" t="s">
        <v>1150</v>
      </c>
    </row>
    <row r="1358" spans="23:25" x14ac:dyDescent="0.2">
      <c r="W1358" t="str">
        <f t="shared" si="39"/>
        <v/>
      </c>
      <c r="X1358" t="s">
        <v>1150</v>
      </c>
      <c r="Y1358" t="s">
        <v>1150</v>
      </c>
    </row>
    <row r="1359" spans="23:25" x14ac:dyDescent="0.2">
      <c r="W1359" t="str">
        <f t="shared" si="39"/>
        <v/>
      </c>
      <c r="X1359" t="s">
        <v>1150</v>
      </c>
      <c r="Y1359" t="s">
        <v>1150</v>
      </c>
    </row>
    <row r="1360" spans="23:25" x14ac:dyDescent="0.2">
      <c r="W1360" t="str">
        <f t="shared" si="39"/>
        <v/>
      </c>
      <c r="X1360" t="s">
        <v>1150</v>
      </c>
      <c r="Y1360" t="s">
        <v>1150</v>
      </c>
    </row>
    <row r="1361" spans="23:25" x14ac:dyDescent="0.2">
      <c r="W1361" t="str">
        <f t="shared" si="39"/>
        <v/>
      </c>
      <c r="X1361" t="s">
        <v>1150</v>
      </c>
      <c r="Y1361" t="s">
        <v>1150</v>
      </c>
    </row>
    <row r="1362" spans="23:25" x14ac:dyDescent="0.2">
      <c r="W1362" t="str">
        <f t="shared" si="39"/>
        <v/>
      </c>
      <c r="X1362" t="s">
        <v>1150</v>
      </c>
      <c r="Y1362" t="s">
        <v>1150</v>
      </c>
    </row>
    <row r="1363" spans="23:25" x14ac:dyDescent="0.2">
      <c r="W1363" t="str">
        <f t="shared" si="39"/>
        <v/>
      </c>
      <c r="X1363" t="s">
        <v>1150</v>
      </c>
      <c r="Y1363" t="s">
        <v>1150</v>
      </c>
    </row>
    <row r="1364" spans="23:25" x14ac:dyDescent="0.2">
      <c r="W1364" t="str">
        <f t="shared" si="39"/>
        <v/>
      </c>
      <c r="X1364" t="s">
        <v>1150</v>
      </c>
      <c r="Y1364" t="s">
        <v>1150</v>
      </c>
    </row>
    <row r="1365" spans="23:25" x14ac:dyDescent="0.2">
      <c r="W1365" t="str">
        <f t="shared" si="39"/>
        <v/>
      </c>
      <c r="X1365" t="s">
        <v>1150</v>
      </c>
      <c r="Y1365" t="s">
        <v>1150</v>
      </c>
    </row>
    <row r="1366" spans="23:25" x14ac:dyDescent="0.2">
      <c r="W1366" t="str">
        <f t="shared" si="39"/>
        <v/>
      </c>
      <c r="X1366" t="s">
        <v>1150</v>
      </c>
      <c r="Y1366" t="s">
        <v>1150</v>
      </c>
    </row>
    <row r="1367" spans="23:25" x14ac:dyDescent="0.2">
      <c r="W1367" t="str">
        <f t="shared" si="39"/>
        <v/>
      </c>
      <c r="X1367" t="s">
        <v>1150</v>
      </c>
      <c r="Y1367" t="s">
        <v>1150</v>
      </c>
    </row>
    <row r="1368" spans="23:25" x14ac:dyDescent="0.2">
      <c r="W1368" t="str">
        <f t="shared" si="39"/>
        <v/>
      </c>
      <c r="X1368" t="s">
        <v>1150</v>
      </c>
      <c r="Y1368" t="s">
        <v>1150</v>
      </c>
    </row>
    <row r="1369" spans="23:25" x14ac:dyDescent="0.2">
      <c r="W1369" t="str">
        <f t="shared" si="39"/>
        <v/>
      </c>
      <c r="X1369" t="s">
        <v>1150</v>
      </c>
      <c r="Y1369" t="s">
        <v>1150</v>
      </c>
    </row>
    <row r="1370" spans="23:25" x14ac:dyDescent="0.2">
      <c r="W1370" t="str">
        <f t="shared" si="39"/>
        <v/>
      </c>
      <c r="X1370" t="s">
        <v>1150</v>
      </c>
      <c r="Y1370" t="s">
        <v>1150</v>
      </c>
    </row>
    <row r="1371" spans="23:25" x14ac:dyDescent="0.2">
      <c r="W1371" t="str">
        <f t="shared" si="39"/>
        <v/>
      </c>
      <c r="X1371" t="s">
        <v>1150</v>
      </c>
      <c r="Y1371" t="s">
        <v>1150</v>
      </c>
    </row>
    <row r="1372" spans="23:25" x14ac:dyDescent="0.2">
      <c r="W1372" t="str">
        <f t="shared" si="39"/>
        <v/>
      </c>
      <c r="X1372" t="s">
        <v>1150</v>
      </c>
      <c r="Y1372" t="s">
        <v>1150</v>
      </c>
    </row>
    <row r="1373" spans="23:25" x14ac:dyDescent="0.2">
      <c r="W1373" t="str">
        <f t="shared" si="39"/>
        <v/>
      </c>
      <c r="X1373" t="s">
        <v>1150</v>
      </c>
      <c r="Y1373" t="s">
        <v>1150</v>
      </c>
    </row>
    <row r="1374" spans="23:25" x14ac:dyDescent="0.2">
      <c r="W1374" t="str">
        <f t="shared" si="39"/>
        <v/>
      </c>
      <c r="X1374" t="s">
        <v>1150</v>
      </c>
      <c r="Y1374" t="s">
        <v>1150</v>
      </c>
    </row>
    <row r="1375" spans="23:25" x14ac:dyDescent="0.2">
      <c r="W1375" t="str">
        <f t="shared" si="39"/>
        <v/>
      </c>
      <c r="X1375" t="s">
        <v>1150</v>
      </c>
      <c r="Y1375" t="s">
        <v>1150</v>
      </c>
    </row>
    <row r="1376" spans="23:25" x14ac:dyDescent="0.2">
      <c r="W1376" t="str">
        <f t="shared" si="39"/>
        <v/>
      </c>
      <c r="X1376" t="s">
        <v>1150</v>
      </c>
      <c r="Y1376" t="s">
        <v>1150</v>
      </c>
    </row>
    <row r="1377" spans="23:25" x14ac:dyDescent="0.2">
      <c r="W1377" t="str">
        <f t="shared" si="39"/>
        <v/>
      </c>
      <c r="X1377" t="s">
        <v>1150</v>
      </c>
      <c r="Y1377" t="s">
        <v>1150</v>
      </c>
    </row>
    <row r="1378" spans="23:25" x14ac:dyDescent="0.2">
      <c r="W1378" t="str">
        <f t="shared" si="39"/>
        <v/>
      </c>
      <c r="X1378" t="s">
        <v>1150</v>
      </c>
      <c r="Y1378" t="s">
        <v>1150</v>
      </c>
    </row>
    <row r="1379" spans="23:25" x14ac:dyDescent="0.2">
      <c r="W1379" t="str">
        <f t="shared" si="39"/>
        <v/>
      </c>
      <c r="X1379" t="s">
        <v>1150</v>
      </c>
      <c r="Y1379" t="s">
        <v>1150</v>
      </c>
    </row>
    <row r="1380" spans="23:25" x14ac:dyDescent="0.2">
      <c r="W1380" t="str">
        <f t="shared" si="39"/>
        <v/>
      </c>
      <c r="X1380" t="s">
        <v>1150</v>
      </c>
      <c r="Y1380" t="s">
        <v>1150</v>
      </c>
    </row>
    <row r="1381" spans="23:25" x14ac:dyDescent="0.2">
      <c r="W1381" t="str">
        <f t="shared" si="39"/>
        <v/>
      </c>
      <c r="X1381" t="s">
        <v>1150</v>
      </c>
      <c r="Y1381" t="s">
        <v>1150</v>
      </c>
    </row>
    <row r="1382" spans="23:25" x14ac:dyDescent="0.2">
      <c r="W1382" t="str">
        <f t="shared" si="39"/>
        <v/>
      </c>
      <c r="X1382" t="s">
        <v>1150</v>
      </c>
      <c r="Y1382" t="s">
        <v>1150</v>
      </c>
    </row>
    <row r="1383" spans="23:25" x14ac:dyDescent="0.2">
      <c r="W1383" t="str">
        <f t="shared" si="39"/>
        <v/>
      </c>
      <c r="X1383" t="s">
        <v>1150</v>
      </c>
      <c r="Y1383" t="s">
        <v>1150</v>
      </c>
    </row>
    <row r="1384" spans="23:25" x14ac:dyDescent="0.2">
      <c r="W1384" t="str">
        <f t="shared" si="39"/>
        <v/>
      </c>
      <c r="X1384" t="s">
        <v>1150</v>
      </c>
      <c r="Y1384" t="s">
        <v>1150</v>
      </c>
    </row>
    <row r="1385" spans="23:25" x14ac:dyDescent="0.2">
      <c r="W1385" t="str">
        <f t="shared" si="39"/>
        <v/>
      </c>
      <c r="X1385" t="s">
        <v>1150</v>
      </c>
      <c r="Y1385" t="s">
        <v>1150</v>
      </c>
    </row>
    <row r="1386" spans="23:25" x14ac:dyDescent="0.2">
      <c r="W1386" t="str">
        <f t="shared" si="39"/>
        <v/>
      </c>
      <c r="X1386" t="s">
        <v>1150</v>
      </c>
      <c r="Y1386" t="s">
        <v>1150</v>
      </c>
    </row>
    <row r="1387" spans="23:25" x14ac:dyDescent="0.2">
      <c r="W1387" t="str">
        <f t="shared" si="39"/>
        <v/>
      </c>
      <c r="X1387" t="s">
        <v>1150</v>
      </c>
      <c r="Y1387" t="s">
        <v>1150</v>
      </c>
    </row>
    <row r="1388" spans="23:25" x14ac:dyDescent="0.2">
      <c r="W1388" t="str">
        <f t="shared" si="39"/>
        <v/>
      </c>
      <c r="X1388" t="s">
        <v>1150</v>
      </c>
      <c r="Y1388" t="s">
        <v>1150</v>
      </c>
    </row>
    <row r="1389" spans="23:25" x14ac:dyDescent="0.2">
      <c r="W1389" t="str">
        <f t="shared" si="39"/>
        <v/>
      </c>
      <c r="X1389" t="s">
        <v>1150</v>
      </c>
      <c r="Y1389" t="s">
        <v>1150</v>
      </c>
    </row>
    <row r="1390" spans="23:25" x14ac:dyDescent="0.2">
      <c r="W1390" t="str">
        <f t="shared" si="39"/>
        <v/>
      </c>
      <c r="X1390" t="s">
        <v>1150</v>
      </c>
      <c r="Y1390" t="s">
        <v>1150</v>
      </c>
    </row>
    <row r="1391" spans="23:25" x14ac:dyDescent="0.2">
      <c r="W1391" t="str">
        <f t="shared" si="39"/>
        <v/>
      </c>
      <c r="X1391" t="s">
        <v>1150</v>
      </c>
      <c r="Y1391" t="s">
        <v>1150</v>
      </c>
    </row>
    <row r="1392" spans="23:25" x14ac:dyDescent="0.2">
      <c r="W1392" t="str">
        <f t="shared" si="39"/>
        <v/>
      </c>
      <c r="X1392" t="s">
        <v>1150</v>
      </c>
      <c r="Y1392" t="s">
        <v>1150</v>
      </c>
    </row>
    <row r="1393" spans="23:25" x14ac:dyDescent="0.2">
      <c r="W1393" t="str">
        <f t="shared" si="39"/>
        <v/>
      </c>
      <c r="X1393" t="s">
        <v>1150</v>
      </c>
      <c r="Y1393" t="s">
        <v>1150</v>
      </c>
    </row>
    <row r="1394" spans="23:25" x14ac:dyDescent="0.2">
      <c r="W1394" t="str">
        <f t="shared" si="39"/>
        <v/>
      </c>
      <c r="X1394" t="s">
        <v>1150</v>
      </c>
      <c r="Y1394" t="s">
        <v>1150</v>
      </c>
    </row>
    <row r="1395" spans="23:25" x14ac:dyDescent="0.2">
      <c r="W1395" t="str">
        <f t="shared" si="39"/>
        <v/>
      </c>
      <c r="X1395" t="s">
        <v>1150</v>
      </c>
      <c r="Y1395" t="s">
        <v>1150</v>
      </c>
    </row>
    <row r="1396" spans="23:25" x14ac:dyDescent="0.2">
      <c r="W1396" t="str">
        <f t="shared" si="39"/>
        <v/>
      </c>
      <c r="X1396" t="s">
        <v>1150</v>
      </c>
      <c r="Y1396" t="s">
        <v>1150</v>
      </c>
    </row>
    <row r="1397" spans="23:25" x14ac:dyDescent="0.2">
      <c r="W1397" t="str">
        <f t="shared" si="39"/>
        <v/>
      </c>
      <c r="X1397" t="s">
        <v>1150</v>
      </c>
      <c r="Y1397" t="s">
        <v>1150</v>
      </c>
    </row>
    <row r="1398" spans="23:25" x14ac:dyDescent="0.2">
      <c r="W1398" t="str">
        <f t="shared" si="39"/>
        <v/>
      </c>
      <c r="X1398" t="s">
        <v>1150</v>
      </c>
      <c r="Y1398" t="s">
        <v>1150</v>
      </c>
    </row>
    <row r="1399" spans="23:25" x14ac:dyDescent="0.2">
      <c r="W1399" t="str">
        <f t="shared" si="39"/>
        <v/>
      </c>
      <c r="X1399" t="s">
        <v>1150</v>
      </c>
      <c r="Y1399" t="s">
        <v>1150</v>
      </c>
    </row>
    <row r="1400" spans="23:25" x14ac:dyDescent="0.2">
      <c r="W1400" t="str">
        <f t="shared" si="39"/>
        <v/>
      </c>
      <c r="X1400" t="s">
        <v>1150</v>
      </c>
      <c r="Y1400" t="s">
        <v>1150</v>
      </c>
    </row>
    <row r="1401" spans="23:25" x14ac:dyDescent="0.2">
      <c r="W1401" t="str">
        <f t="shared" si="39"/>
        <v/>
      </c>
      <c r="X1401" t="s">
        <v>1150</v>
      </c>
      <c r="Y1401" t="s">
        <v>1150</v>
      </c>
    </row>
    <row r="1402" spans="23:25" x14ac:dyDescent="0.2">
      <c r="W1402" t="str">
        <f t="shared" si="39"/>
        <v/>
      </c>
      <c r="X1402" t="s">
        <v>1150</v>
      </c>
      <c r="Y1402" t="s">
        <v>1150</v>
      </c>
    </row>
    <row r="1403" spans="23:25" x14ac:dyDescent="0.2">
      <c r="W1403" t="str">
        <f t="shared" si="39"/>
        <v/>
      </c>
      <c r="X1403" t="s">
        <v>1150</v>
      </c>
      <c r="Y1403" t="s">
        <v>1150</v>
      </c>
    </row>
    <row r="1404" spans="23:25" x14ac:dyDescent="0.2">
      <c r="W1404" t="str">
        <f t="shared" si="39"/>
        <v/>
      </c>
      <c r="X1404" t="s">
        <v>1150</v>
      </c>
      <c r="Y1404" t="s">
        <v>1150</v>
      </c>
    </row>
    <row r="1405" spans="23:25" x14ac:dyDescent="0.2">
      <c r="W1405" t="str">
        <f t="shared" si="39"/>
        <v/>
      </c>
      <c r="X1405" t="s">
        <v>1150</v>
      </c>
      <c r="Y1405" t="s">
        <v>1150</v>
      </c>
    </row>
    <row r="1406" spans="23:25" x14ac:dyDescent="0.2">
      <c r="W1406" t="str">
        <f t="shared" si="39"/>
        <v/>
      </c>
      <c r="X1406" t="s">
        <v>1150</v>
      </c>
      <c r="Y1406" t="s">
        <v>1150</v>
      </c>
    </row>
    <row r="1407" spans="23:25" x14ac:dyDescent="0.2">
      <c r="W1407" t="str">
        <f t="shared" si="39"/>
        <v/>
      </c>
      <c r="X1407" t="s">
        <v>1150</v>
      </c>
      <c r="Y1407" t="s">
        <v>1150</v>
      </c>
    </row>
    <row r="1408" spans="23:25" x14ac:dyDescent="0.2">
      <c r="W1408" t="str">
        <f t="shared" si="39"/>
        <v/>
      </c>
      <c r="X1408" t="s">
        <v>1150</v>
      </c>
      <c r="Y1408" t="s">
        <v>1150</v>
      </c>
    </row>
    <row r="1409" spans="23:25" x14ac:dyDescent="0.2">
      <c r="W1409" t="str">
        <f t="shared" ref="W1409:W1472" si="40">IF(C1409="","",CONCATENATE($W$1,C1409,"','1','2018-01-10 11:10:27','2018-01-10 11:10:27','2','",B1409,"');"))</f>
        <v/>
      </c>
      <c r="X1409" t="s">
        <v>1150</v>
      </c>
      <c r="Y1409" t="s">
        <v>1150</v>
      </c>
    </row>
    <row r="1410" spans="23:25" x14ac:dyDescent="0.2">
      <c r="W1410" t="str">
        <f t="shared" si="40"/>
        <v/>
      </c>
      <c r="X1410" t="s">
        <v>1150</v>
      </c>
      <c r="Y1410" t="s">
        <v>1150</v>
      </c>
    </row>
    <row r="1411" spans="23:25" x14ac:dyDescent="0.2">
      <c r="W1411" t="str">
        <f t="shared" si="40"/>
        <v/>
      </c>
      <c r="X1411" t="s">
        <v>1150</v>
      </c>
      <c r="Y1411" t="s">
        <v>1150</v>
      </c>
    </row>
    <row r="1412" spans="23:25" x14ac:dyDescent="0.2">
      <c r="W1412" t="str">
        <f t="shared" si="40"/>
        <v/>
      </c>
      <c r="X1412" t="s">
        <v>1150</v>
      </c>
      <c r="Y1412" t="s">
        <v>1150</v>
      </c>
    </row>
    <row r="1413" spans="23:25" x14ac:dyDescent="0.2">
      <c r="W1413" t="str">
        <f t="shared" si="40"/>
        <v/>
      </c>
      <c r="X1413" t="s">
        <v>1150</v>
      </c>
      <c r="Y1413" t="s">
        <v>1150</v>
      </c>
    </row>
    <row r="1414" spans="23:25" x14ac:dyDescent="0.2">
      <c r="W1414" t="str">
        <f t="shared" si="40"/>
        <v/>
      </c>
      <c r="X1414" t="s">
        <v>1150</v>
      </c>
      <c r="Y1414" t="s">
        <v>1150</v>
      </c>
    </row>
    <row r="1415" spans="23:25" x14ac:dyDescent="0.2">
      <c r="W1415" t="str">
        <f t="shared" si="40"/>
        <v/>
      </c>
      <c r="X1415" t="s">
        <v>1150</v>
      </c>
      <c r="Y1415" t="s">
        <v>1150</v>
      </c>
    </row>
    <row r="1416" spans="23:25" x14ac:dyDescent="0.2">
      <c r="W1416" t="str">
        <f t="shared" si="40"/>
        <v/>
      </c>
      <c r="X1416" t="s">
        <v>1150</v>
      </c>
      <c r="Y1416" t="s">
        <v>1150</v>
      </c>
    </row>
    <row r="1417" spans="23:25" x14ac:dyDescent="0.2">
      <c r="W1417" t="str">
        <f t="shared" si="40"/>
        <v/>
      </c>
      <c r="X1417" t="s">
        <v>1150</v>
      </c>
      <c r="Y1417" t="s">
        <v>1150</v>
      </c>
    </row>
    <row r="1418" spans="23:25" x14ac:dyDescent="0.2">
      <c r="W1418" t="str">
        <f t="shared" si="40"/>
        <v/>
      </c>
      <c r="X1418" t="s">
        <v>1150</v>
      </c>
      <c r="Y1418" t="s">
        <v>1150</v>
      </c>
    </row>
    <row r="1419" spans="23:25" x14ac:dyDescent="0.2">
      <c r="W1419" t="str">
        <f t="shared" si="40"/>
        <v/>
      </c>
      <c r="X1419" t="s">
        <v>1150</v>
      </c>
      <c r="Y1419" t="s">
        <v>1150</v>
      </c>
    </row>
    <row r="1420" spans="23:25" x14ac:dyDescent="0.2">
      <c r="W1420" t="str">
        <f t="shared" si="40"/>
        <v/>
      </c>
      <c r="X1420" t="s">
        <v>1150</v>
      </c>
      <c r="Y1420" t="s">
        <v>1150</v>
      </c>
    </row>
    <row r="1421" spans="23:25" x14ac:dyDescent="0.2">
      <c r="W1421" t="str">
        <f t="shared" si="40"/>
        <v/>
      </c>
      <c r="X1421" t="s">
        <v>1150</v>
      </c>
      <c r="Y1421" t="s">
        <v>1150</v>
      </c>
    </row>
    <row r="1422" spans="23:25" x14ac:dyDescent="0.2">
      <c r="W1422" t="str">
        <f t="shared" si="40"/>
        <v/>
      </c>
      <c r="X1422" t="s">
        <v>1150</v>
      </c>
      <c r="Y1422" t="s">
        <v>1150</v>
      </c>
    </row>
    <row r="1423" spans="23:25" x14ac:dyDescent="0.2">
      <c r="W1423" t="str">
        <f t="shared" si="40"/>
        <v/>
      </c>
      <c r="X1423" t="s">
        <v>1150</v>
      </c>
      <c r="Y1423" t="s">
        <v>1150</v>
      </c>
    </row>
    <row r="1424" spans="23:25" x14ac:dyDescent="0.2">
      <c r="W1424" t="str">
        <f t="shared" si="40"/>
        <v/>
      </c>
      <c r="X1424" t="s">
        <v>1150</v>
      </c>
      <c r="Y1424" t="s">
        <v>1150</v>
      </c>
    </row>
    <row r="1425" spans="23:25" x14ac:dyDescent="0.2">
      <c r="W1425" t="str">
        <f t="shared" si="40"/>
        <v/>
      </c>
      <c r="X1425" t="s">
        <v>1150</v>
      </c>
      <c r="Y1425" t="s">
        <v>1150</v>
      </c>
    </row>
    <row r="1426" spans="23:25" x14ac:dyDescent="0.2">
      <c r="W1426" t="str">
        <f t="shared" si="40"/>
        <v/>
      </c>
      <c r="X1426" t="s">
        <v>1150</v>
      </c>
      <c r="Y1426" t="s">
        <v>1150</v>
      </c>
    </row>
    <row r="1427" spans="23:25" x14ac:dyDescent="0.2">
      <c r="W1427" t="str">
        <f t="shared" si="40"/>
        <v/>
      </c>
      <c r="X1427" t="s">
        <v>1150</v>
      </c>
      <c r="Y1427" t="s">
        <v>1150</v>
      </c>
    </row>
    <row r="1428" spans="23:25" x14ac:dyDescent="0.2">
      <c r="W1428" t="str">
        <f t="shared" si="40"/>
        <v/>
      </c>
      <c r="X1428" t="s">
        <v>1150</v>
      </c>
      <c r="Y1428" t="s">
        <v>1150</v>
      </c>
    </row>
    <row r="1429" spans="23:25" x14ac:dyDescent="0.2">
      <c r="W1429" t="str">
        <f t="shared" si="40"/>
        <v/>
      </c>
      <c r="X1429" t="s">
        <v>1150</v>
      </c>
      <c r="Y1429" t="s">
        <v>1150</v>
      </c>
    </row>
    <row r="1430" spans="23:25" x14ac:dyDescent="0.2">
      <c r="W1430" t="str">
        <f t="shared" si="40"/>
        <v/>
      </c>
      <c r="X1430" t="s">
        <v>1150</v>
      </c>
      <c r="Y1430" t="s">
        <v>1150</v>
      </c>
    </row>
    <row r="1431" spans="23:25" x14ac:dyDescent="0.2">
      <c r="W1431" t="str">
        <f t="shared" si="40"/>
        <v/>
      </c>
      <c r="X1431" t="s">
        <v>1150</v>
      </c>
      <c r="Y1431" t="s">
        <v>1150</v>
      </c>
    </row>
    <row r="1432" spans="23:25" x14ac:dyDescent="0.2">
      <c r="W1432" t="str">
        <f t="shared" si="40"/>
        <v/>
      </c>
      <c r="X1432" t="s">
        <v>1150</v>
      </c>
      <c r="Y1432" t="s">
        <v>1150</v>
      </c>
    </row>
    <row r="1433" spans="23:25" x14ac:dyDescent="0.2">
      <c r="W1433" t="str">
        <f t="shared" si="40"/>
        <v/>
      </c>
      <c r="X1433" t="s">
        <v>1150</v>
      </c>
      <c r="Y1433" t="s">
        <v>1150</v>
      </c>
    </row>
    <row r="1434" spans="23:25" x14ac:dyDescent="0.2">
      <c r="W1434" t="str">
        <f t="shared" si="40"/>
        <v/>
      </c>
      <c r="X1434" t="s">
        <v>1150</v>
      </c>
      <c r="Y1434" t="s">
        <v>1150</v>
      </c>
    </row>
    <row r="1435" spans="23:25" x14ac:dyDescent="0.2">
      <c r="W1435" t="str">
        <f t="shared" si="40"/>
        <v/>
      </c>
      <c r="X1435" t="s">
        <v>1150</v>
      </c>
      <c r="Y1435" t="s">
        <v>1150</v>
      </c>
    </row>
    <row r="1436" spans="23:25" x14ac:dyDescent="0.2">
      <c r="W1436" t="str">
        <f t="shared" si="40"/>
        <v/>
      </c>
      <c r="X1436" t="s">
        <v>1150</v>
      </c>
      <c r="Y1436" t="s">
        <v>1150</v>
      </c>
    </row>
    <row r="1437" spans="23:25" x14ac:dyDescent="0.2">
      <c r="W1437" t="str">
        <f t="shared" si="40"/>
        <v/>
      </c>
      <c r="X1437" t="s">
        <v>1150</v>
      </c>
      <c r="Y1437" t="s">
        <v>1150</v>
      </c>
    </row>
    <row r="1438" spans="23:25" x14ac:dyDescent="0.2">
      <c r="W1438" t="str">
        <f t="shared" si="40"/>
        <v/>
      </c>
      <c r="X1438" t="s">
        <v>1150</v>
      </c>
      <c r="Y1438" t="s">
        <v>1150</v>
      </c>
    </row>
    <row r="1439" spans="23:25" x14ac:dyDescent="0.2">
      <c r="W1439" t="str">
        <f t="shared" si="40"/>
        <v/>
      </c>
      <c r="X1439" t="s">
        <v>1150</v>
      </c>
      <c r="Y1439" t="s">
        <v>1150</v>
      </c>
    </row>
    <row r="1440" spans="23:25" x14ac:dyDescent="0.2">
      <c r="W1440" t="str">
        <f t="shared" si="40"/>
        <v/>
      </c>
      <c r="X1440" t="s">
        <v>1150</v>
      </c>
      <c r="Y1440" t="s">
        <v>1150</v>
      </c>
    </row>
    <row r="1441" spans="23:25" x14ac:dyDescent="0.2">
      <c r="W1441" t="str">
        <f t="shared" si="40"/>
        <v/>
      </c>
      <c r="X1441" t="s">
        <v>1150</v>
      </c>
      <c r="Y1441" t="s">
        <v>1150</v>
      </c>
    </row>
    <row r="1442" spans="23:25" x14ac:dyDescent="0.2">
      <c r="W1442" t="str">
        <f t="shared" si="40"/>
        <v/>
      </c>
      <c r="X1442" t="s">
        <v>1150</v>
      </c>
      <c r="Y1442" t="s">
        <v>1150</v>
      </c>
    </row>
    <row r="1443" spans="23:25" x14ac:dyDescent="0.2">
      <c r="W1443" t="str">
        <f t="shared" si="40"/>
        <v/>
      </c>
      <c r="X1443" t="s">
        <v>1150</v>
      </c>
      <c r="Y1443" t="s">
        <v>1150</v>
      </c>
    </row>
    <row r="1444" spans="23:25" x14ac:dyDescent="0.2">
      <c r="W1444" t="str">
        <f t="shared" si="40"/>
        <v/>
      </c>
      <c r="X1444" t="s">
        <v>1150</v>
      </c>
      <c r="Y1444" t="s">
        <v>1150</v>
      </c>
    </row>
    <row r="1445" spans="23:25" x14ac:dyDescent="0.2">
      <c r="W1445" t="str">
        <f t="shared" si="40"/>
        <v/>
      </c>
      <c r="X1445" t="s">
        <v>1150</v>
      </c>
      <c r="Y1445" t="s">
        <v>1150</v>
      </c>
    </row>
    <row r="1446" spans="23:25" x14ac:dyDescent="0.2">
      <c r="W1446" t="str">
        <f t="shared" si="40"/>
        <v/>
      </c>
      <c r="X1446" t="s">
        <v>1150</v>
      </c>
      <c r="Y1446" t="s">
        <v>1150</v>
      </c>
    </row>
    <row r="1447" spans="23:25" x14ac:dyDescent="0.2">
      <c r="W1447" t="str">
        <f t="shared" si="40"/>
        <v/>
      </c>
      <c r="X1447" t="s">
        <v>1150</v>
      </c>
      <c r="Y1447" t="s">
        <v>1150</v>
      </c>
    </row>
    <row r="1448" spans="23:25" x14ac:dyDescent="0.2">
      <c r="W1448" t="str">
        <f t="shared" si="40"/>
        <v/>
      </c>
      <c r="X1448" t="s">
        <v>1150</v>
      </c>
      <c r="Y1448" t="s">
        <v>1150</v>
      </c>
    </row>
    <row r="1449" spans="23:25" x14ac:dyDescent="0.2">
      <c r="W1449" t="str">
        <f t="shared" si="40"/>
        <v/>
      </c>
      <c r="X1449" t="s">
        <v>1150</v>
      </c>
      <c r="Y1449" t="s">
        <v>1150</v>
      </c>
    </row>
    <row r="1450" spans="23:25" x14ac:dyDescent="0.2">
      <c r="W1450" t="str">
        <f t="shared" si="40"/>
        <v/>
      </c>
      <c r="X1450" t="s">
        <v>1150</v>
      </c>
      <c r="Y1450" t="s">
        <v>1150</v>
      </c>
    </row>
    <row r="1451" spans="23:25" x14ac:dyDescent="0.2">
      <c r="W1451" t="str">
        <f t="shared" si="40"/>
        <v/>
      </c>
      <c r="X1451" t="s">
        <v>1150</v>
      </c>
      <c r="Y1451" t="s">
        <v>1150</v>
      </c>
    </row>
    <row r="1452" spans="23:25" x14ac:dyDescent="0.2">
      <c r="W1452" t="str">
        <f t="shared" si="40"/>
        <v/>
      </c>
      <c r="X1452" t="s">
        <v>1150</v>
      </c>
      <c r="Y1452" t="s">
        <v>1150</v>
      </c>
    </row>
    <row r="1453" spans="23:25" x14ac:dyDescent="0.2">
      <c r="W1453" t="str">
        <f t="shared" si="40"/>
        <v/>
      </c>
      <c r="X1453" t="s">
        <v>1150</v>
      </c>
      <c r="Y1453" t="s">
        <v>1150</v>
      </c>
    </row>
    <row r="1454" spans="23:25" x14ac:dyDescent="0.2">
      <c r="W1454" t="str">
        <f t="shared" si="40"/>
        <v/>
      </c>
      <c r="X1454" t="s">
        <v>1150</v>
      </c>
      <c r="Y1454" t="s">
        <v>1150</v>
      </c>
    </row>
    <row r="1455" spans="23:25" x14ac:dyDescent="0.2">
      <c r="W1455" t="str">
        <f t="shared" si="40"/>
        <v/>
      </c>
      <c r="X1455" t="s">
        <v>1150</v>
      </c>
      <c r="Y1455" t="s">
        <v>1150</v>
      </c>
    </row>
    <row r="1456" spans="23:25" x14ac:dyDescent="0.2">
      <c r="W1456" t="str">
        <f t="shared" si="40"/>
        <v/>
      </c>
      <c r="X1456" t="s">
        <v>1150</v>
      </c>
      <c r="Y1456" t="s">
        <v>1150</v>
      </c>
    </row>
    <row r="1457" spans="23:25" x14ac:dyDescent="0.2">
      <c r="W1457" t="str">
        <f t="shared" si="40"/>
        <v/>
      </c>
      <c r="X1457" t="s">
        <v>1150</v>
      </c>
      <c r="Y1457" t="s">
        <v>1150</v>
      </c>
    </row>
    <row r="1458" spans="23:25" x14ac:dyDescent="0.2">
      <c r="W1458" t="str">
        <f t="shared" si="40"/>
        <v/>
      </c>
      <c r="X1458" t="s">
        <v>1150</v>
      </c>
      <c r="Y1458" t="s">
        <v>1150</v>
      </c>
    </row>
    <row r="1459" spans="23:25" x14ac:dyDescent="0.2">
      <c r="W1459" t="str">
        <f t="shared" si="40"/>
        <v/>
      </c>
      <c r="X1459" t="s">
        <v>1150</v>
      </c>
      <c r="Y1459" t="s">
        <v>1150</v>
      </c>
    </row>
    <row r="1460" spans="23:25" x14ac:dyDescent="0.2">
      <c r="W1460" t="str">
        <f t="shared" si="40"/>
        <v/>
      </c>
      <c r="X1460" t="s">
        <v>1150</v>
      </c>
      <c r="Y1460" t="s">
        <v>1150</v>
      </c>
    </row>
    <row r="1461" spans="23:25" x14ac:dyDescent="0.2">
      <c r="W1461" t="str">
        <f t="shared" si="40"/>
        <v/>
      </c>
      <c r="X1461" t="s">
        <v>1150</v>
      </c>
      <c r="Y1461" t="s">
        <v>1150</v>
      </c>
    </row>
    <row r="1462" spans="23:25" x14ac:dyDescent="0.2">
      <c r="W1462" t="str">
        <f t="shared" si="40"/>
        <v/>
      </c>
      <c r="X1462" t="s">
        <v>1150</v>
      </c>
      <c r="Y1462" t="s">
        <v>1150</v>
      </c>
    </row>
    <row r="1463" spans="23:25" x14ac:dyDescent="0.2">
      <c r="W1463" t="str">
        <f t="shared" si="40"/>
        <v/>
      </c>
      <c r="X1463" t="s">
        <v>1150</v>
      </c>
      <c r="Y1463" t="s">
        <v>1150</v>
      </c>
    </row>
    <row r="1464" spans="23:25" x14ac:dyDescent="0.2">
      <c r="W1464" t="str">
        <f t="shared" si="40"/>
        <v/>
      </c>
      <c r="X1464" t="s">
        <v>1150</v>
      </c>
      <c r="Y1464" t="s">
        <v>1150</v>
      </c>
    </row>
    <row r="1465" spans="23:25" x14ac:dyDescent="0.2">
      <c r="W1465" t="str">
        <f t="shared" si="40"/>
        <v/>
      </c>
      <c r="X1465" t="s">
        <v>1150</v>
      </c>
      <c r="Y1465" t="s">
        <v>1150</v>
      </c>
    </row>
    <row r="1466" spans="23:25" x14ac:dyDescent="0.2">
      <c r="W1466" t="str">
        <f t="shared" si="40"/>
        <v/>
      </c>
      <c r="X1466" t="s">
        <v>1150</v>
      </c>
      <c r="Y1466" t="s">
        <v>1150</v>
      </c>
    </row>
    <row r="1467" spans="23:25" x14ac:dyDescent="0.2">
      <c r="W1467" t="str">
        <f t="shared" si="40"/>
        <v/>
      </c>
      <c r="X1467" t="s">
        <v>1150</v>
      </c>
      <c r="Y1467" t="s">
        <v>1150</v>
      </c>
    </row>
    <row r="1468" spans="23:25" x14ac:dyDescent="0.2">
      <c r="W1468" t="str">
        <f t="shared" si="40"/>
        <v/>
      </c>
      <c r="X1468" t="s">
        <v>1150</v>
      </c>
      <c r="Y1468" t="s">
        <v>1150</v>
      </c>
    </row>
    <row r="1469" spans="23:25" x14ac:dyDescent="0.2">
      <c r="W1469" t="str">
        <f t="shared" si="40"/>
        <v/>
      </c>
      <c r="X1469" t="s">
        <v>1150</v>
      </c>
      <c r="Y1469" t="s">
        <v>1150</v>
      </c>
    </row>
    <row r="1470" spans="23:25" x14ac:dyDescent="0.2">
      <c r="W1470" t="str">
        <f t="shared" si="40"/>
        <v/>
      </c>
      <c r="X1470" t="s">
        <v>1150</v>
      </c>
      <c r="Y1470" t="s">
        <v>1150</v>
      </c>
    </row>
    <row r="1471" spans="23:25" x14ac:dyDescent="0.2">
      <c r="W1471" t="str">
        <f t="shared" si="40"/>
        <v/>
      </c>
      <c r="X1471" t="s">
        <v>1150</v>
      </c>
      <c r="Y1471" t="s">
        <v>1150</v>
      </c>
    </row>
    <row r="1472" spans="23:25" x14ac:dyDescent="0.2">
      <c r="W1472" t="str">
        <f t="shared" si="40"/>
        <v/>
      </c>
      <c r="X1472" t="s">
        <v>1150</v>
      </c>
      <c r="Y1472" t="s">
        <v>1150</v>
      </c>
    </row>
    <row r="1473" spans="23:25" x14ac:dyDescent="0.2">
      <c r="W1473" t="str">
        <f t="shared" ref="W1473:W1536" si="41">IF(C1473="","",CONCATENATE($W$1,C1473,"','1','2018-01-10 11:10:27','2018-01-10 11:10:27','2','",B1473,"');"))</f>
        <v/>
      </c>
      <c r="X1473" t="s">
        <v>1150</v>
      </c>
      <c r="Y1473" t="s">
        <v>1150</v>
      </c>
    </row>
    <row r="1474" spans="23:25" x14ac:dyDescent="0.2">
      <c r="W1474" t="str">
        <f t="shared" si="41"/>
        <v/>
      </c>
      <c r="X1474" t="s">
        <v>1150</v>
      </c>
      <c r="Y1474" t="s">
        <v>1150</v>
      </c>
    </row>
    <row r="1475" spans="23:25" x14ac:dyDescent="0.2">
      <c r="W1475" t="str">
        <f t="shared" si="41"/>
        <v/>
      </c>
      <c r="X1475" t="s">
        <v>1150</v>
      </c>
      <c r="Y1475" t="s">
        <v>1150</v>
      </c>
    </row>
    <row r="1476" spans="23:25" x14ac:dyDescent="0.2">
      <c r="W1476" t="str">
        <f t="shared" si="41"/>
        <v/>
      </c>
      <c r="X1476" t="s">
        <v>1150</v>
      </c>
      <c r="Y1476" t="s">
        <v>1150</v>
      </c>
    </row>
    <row r="1477" spans="23:25" x14ac:dyDescent="0.2">
      <c r="W1477" t="str">
        <f t="shared" si="41"/>
        <v/>
      </c>
      <c r="X1477" t="s">
        <v>1150</v>
      </c>
      <c r="Y1477" t="s">
        <v>1150</v>
      </c>
    </row>
    <row r="1478" spans="23:25" x14ac:dyDescent="0.2">
      <c r="W1478" t="str">
        <f t="shared" si="41"/>
        <v/>
      </c>
      <c r="X1478" t="s">
        <v>1150</v>
      </c>
      <c r="Y1478" t="s">
        <v>1150</v>
      </c>
    </row>
    <row r="1479" spans="23:25" x14ac:dyDescent="0.2">
      <c r="W1479" t="str">
        <f t="shared" si="41"/>
        <v/>
      </c>
      <c r="X1479" t="s">
        <v>1150</v>
      </c>
      <c r="Y1479" t="s">
        <v>1150</v>
      </c>
    </row>
    <row r="1480" spans="23:25" x14ac:dyDescent="0.2">
      <c r="W1480" t="str">
        <f t="shared" si="41"/>
        <v/>
      </c>
      <c r="X1480" t="s">
        <v>1150</v>
      </c>
      <c r="Y1480" t="s">
        <v>1150</v>
      </c>
    </row>
    <row r="1481" spans="23:25" x14ac:dyDescent="0.2">
      <c r="W1481" t="str">
        <f t="shared" si="41"/>
        <v/>
      </c>
      <c r="X1481" t="s">
        <v>1150</v>
      </c>
      <c r="Y1481" t="s">
        <v>1150</v>
      </c>
    </row>
    <row r="1482" spans="23:25" x14ac:dyDescent="0.2">
      <c r="W1482" t="str">
        <f t="shared" si="41"/>
        <v/>
      </c>
      <c r="X1482" t="s">
        <v>1150</v>
      </c>
      <c r="Y1482" t="s">
        <v>1150</v>
      </c>
    </row>
    <row r="1483" spans="23:25" x14ac:dyDescent="0.2">
      <c r="W1483" t="str">
        <f t="shared" si="41"/>
        <v/>
      </c>
      <c r="X1483" t="s">
        <v>1150</v>
      </c>
      <c r="Y1483" t="s">
        <v>1150</v>
      </c>
    </row>
    <row r="1484" spans="23:25" x14ac:dyDescent="0.2">
      <c r="W1484" t="str">
        <f t="shared" si="41"/>
        <v/>
      </c>
      <c r="X1484" t="s">
        <v>1150</v>
      </c>
      <c r="Y1484" t="s">
        <v>1150</v>
      </c>
    </row>
    <row r="1485" spans="23:25" x14ac:dyDescent="0.2">
      <c r="W1485" t="str">
        <f t="shared" si="41"/>
        <v/>
      </c>
      <c r="X1485" t="s">
        <v>1150</v>
      </c>
      <c r="Y1485" t="s">
        <v>1150</v>
      </c>
    </row>
    <row r="1486" spans="23:25" x14ac:dyDescent="0.2">
      <c r="W1486" t="str">
        <f t="shared" si="41"/>
        <v/>
      </c>
      <c r="X1486" t="s">
        <v>1150</v>
      </c>
      <c r="Y1486" t="s">
        <v>1150</v>
      </c>
    </row>
    <row r="1487" spans="23:25" x14ac:dyDescent="0.2">
      <c r="W1487" t="str">
        <f t="shared" si="41"/>
        <v/>
      </c>
      <c r="X1487" t="s">
        <v>1150</v>
      </c>
      <c r="Y1487" t="s">
        <v>1150</v>
      </c>
    </row>
    <row r="1488" spans="23:25" x14ac:dyDescent="0.2">
      <c r="W1488" t="str">
        <f t="shared" si="41"/>
        <v/>
      </c>
      <c r="X1488" t="s">
        <v>1150</v>
      </c>
      <c r="Y1488" t="s">
        <v>1150</v>
      </c>
    </row>
    <row r="1489" spans="23:25" x14ac:dyDescent="0.2">
      <c r="W1489" t="str">
        <f t="shared" si="41"/>
        <v/>
      </c>
      <c r="X1489" t="s">
        <v>1150</v>
      </c>
      <c r="Y1489" t="s">
        <v>1150</v>
      </c>
    </row>
    <row r="1490" spans="23:25" x14ac:dyDescent="0.2">
      <c r="W1490" t="str">
        <f t="shared" si="41"/>
        <v/>
      </c>
      <c r="X1490" t="s">
        <v>1150</v>
      </c>
      <c r="Y1490" t="s">
        <v>1150</v>
      </c>
    </row>
    <row r="1491" spans="23:25" x14ac:dyDescent="0.2">
      <c r="W1491" t="str">
        <f t="shared" si="41"/>
        <v/>
      </c>
      <c r="X1491" t="s">
        <v>1150</v>
      </c>
      <c r="Y1491" t="s">
        <v>1150</v>
      </c>
    </row>
    <row r="1492" spans="23:25" x14ac:dyDescent="0.2">
      <c r="W1492" t="str">
        <f t="shared" si="41"/>
        <v/>
      </c>
      <c r="X1492" t="s">
        <v>1150</v>
      </c>
      <c r="Y1492" t="s">
        <v>1150</v>
      </c>
    </row>
    <row r="1493" spans="23:25" x14ac:dyDescent="0.2">
      <c r="W1493" t="str">
        <f t="shared" si="41"/>
        <v/>
      </c>
      <c r="X1493" t="s">
        <v>1150</v>
      </c>
      <c r="Y1493" t="s">
        <v>1150</v>
      </c>
    </row>
    <row r="1494" spans="23:25" x14ac:dyDescent="0.2">
      <c r="W1494" t="str">
        <f t="shared" si="41"/>
        <v/>
      </c>
      <c r="X1494" t="s">
        <v>1150</v>
      </c>
      <c r="Y1494" t="s">
        <v>1150</v>
      </c>
    </row>
    <row r="1495" spans="23:25" x14ac:dyDescent="0.2">
      <c r="W1495" t="str">
        <f t="shared" si="41"/>
        <v/>
      </c>
      <c r="X1495" t="s">
        <v>1150</v>
      </c>
      <c r="Y1495" t="s">
        <v>1150</v>
      </c>
    </row>
    <row r="1496" spans="23:25" x14ac:dyDescent="0.2">
      <c r="W1496" t="str">
        <f t="shared" si="41"/>
        <v/>
      </c>
      <c r="X1496" t="s">
        <v>1150</v>
      </c>
      <c r="Y1496" t="s">
        <v>1150</v>
      </c>
    </row>
    <row r="1497" spans="23:25" x14ac:dyDescent="0.2">
      <c r="W1497" t="str">
        <f t="shared" si="41"/>
        <v/>
      </c>
      <c r="X1497" t="s">
        <v>1150</v>
      </c>
      <c r="Y1497" t="s">
        <v>1150</v>
      </c>
    </row>
    <row r="1498" spans="23:25" x14ac:dyDescent="0.2">
      <c r="W1498" t="str">
        <f t="shared" si="41"/>
        <v/>
      </c>
      <c r="X1498" t="s">
        <v>1150</v>
      </c>
      <c r="Y1498" t="s">
        <v>1150</v>
      </c>
    </row>
    <row r="1499" spans="23:25" x14ac:dyDescent="0.2">
      <c r="W1499" t="str">
        <f t="shared" si="41"/>
        <v/>
      </c>
      <c r="X1499" t="s">
        <v>1150</v>
      </c>
      <c r="Y1499" t="s">
        <v>1150</v>
      </c>
    </row>
    <row r="1500" spans="23:25" x14ac:dyDescent="0.2">
      <c r="W1500" t="str">
        <f t="shared" si="41"/>
        <v/>
      </c>
      <c r="X1500" t="s">
        <v>1150</v>
      </c>
      <c r="Y1500" t="s">
        <v>1150</v>
      </c>
    </row>
    <row r="1501" spans="23:25" x14ac:dyDescent="0.2">
      <c r="W1501" t="str">
        <f t="shared" si="41"/>
        <v/>
      </c>
      <c r="X1501" t="s">
        <v>1150</v>
      </c>
      <c r="Y1501" t="s">
        <v>1150</v>
      </c>
    </row>
    <row r="1502" spans="23:25" x14ac:dyDescent="0.2">
      <c r="W1502" t="str">
        <f t="shared" si="41"/>
        <v/>
      </c>
      <c r="X1502" t="s">
        <v>1150</v>
      </c>
      <c r="Y1502" t="s">
        <v>1150</v>
      </c>
    </row>
    <row r="1503" spans="23:25" x14ac:dyDescent="0.2">
      <c r="W1503" t="str">
        <f t="shared" si="41"/>
        <v/>
      </c>
      <c r="X1503" t="s">
        <v>1150</v>
      </c>
      <c r="Y1503" t="s">
        <v>1150</v>
      </c>
    </row>
    <row r="1504" spans="23:25" x14ac:dyDescent="0.2">
      <c r="W1504" t="str">
        <f t="shared" si="41"/>
        <v/>
      </c>
      <c r="X1504" t="s">
        <v>1150</v>
      </c>
      <c r="Y1504" t="s">
        <v>1150</v>
      </c>
    </row>
    <row r="1505" spans="23:25" x14ac:dyDescent="0.2">
      <c r="W1505" t="str">
        <f t="shared" si="41"/>
        <v/>
      </c>
      <c r="X1505" t="s">
        <v>1150</v>
      </c>
      <c r="Y1505" t="s">
        <v>1150</v>
      </c>
    </row>
    <row r="1506" spans="23:25" x14ac:dyDescent="0.2">
      <c r="W1506" t="str">
        <f t="shared" si="41"/>
        <v/>
      </c>
      <c r="X1506" t="s">
        <v>1150</v>
      </c>
      <c r="Y1506" t="s">
        <v>1150</v>
      </c>
    </row>
    <row r="1507" spans="23:25" x14ac:dyDescent="0.2">
      <c r="W1507" t="str">
        <f t="shared" si="41"/>
        <v/>
      </c>
      <c r="X1507" t="s">
        <v>1150</v>
      </c>
      <c r="Y1507" t="s">
        <v>1150</v>
      </c>
    </row>
    <row r="1508" spans="23:25" x14ac:dyDescent="0.2">
      <c r="W1508" t="str">
        <f t="shared" si="41"/>
        <v/>
      </c>
      <c r="X1508" t="s">
        <v>1150</v>
      </c>
      <c r="Y1508" t="s">
        <v>1150</v>
      </c>
    </row>
    <row r="1509" spans="23:25" x14ac:dyDescent="0.2">
      <c r="W1509" t="str">
        <f t="shared" si="41"/>
        <v/>
      </c>
      <c r="X1509" t="s">
        <v>1150</v>
      </c>
      <c r="Y1509" t="s">
        <v>1150</v>
      </c>
    </row>
    <row r="1510" spans="23:25" x14ac:dyDescent="0.2">
      <c r="W1510" t="str">
        <f t="shared" si="41"/>
        <v/>
      </c>
      <c r="X1510" t="s">
        <v>1150</v>
      </c>
      <c r="Y1510" t="s">
        <v>1150</v>
      </c>
    </row>
    <row r="1511" spans="23:25" x14ac:dyDescent="0.2">
      <c r="W1511" t="str">
        <f t="shared" si="41"/>
        <v/>
      </c>
      <c r="X1511" t="s">
        <v>1150</v>
      </c>
      <c r="Y1511" t="s">
        <v>1150</v>
      </c>
    </row>
    <row r="1512" spans="23:25" x14ac:dyDescent="0.2">
      <c r="W1512" t="str">
        <f t="shared" si="41"/>
        <v/>
      </c>
      <c r="X1512" t="s">
        <v>1150</v>
      </c>
      <c r="Y1512" t="s">
        <v>1150</v>
      </c>
    </row>
    <row r="1513" spans="23:25" x14ac:dyDescent="0.2">
      <c r="W1513" t="str">
        <f t="shared" si="41"/>
        <v/>
      </c>
      <c r="X1513" t="s">
        <v>1150</v>
      </c>
      <c r="Y1513" t="s">
        <v>1150</v>
      </c>
    </row>
    <row r="1514" spans="23:25" x14ac:dyDescent="0.2">
      <c r="W1514" t="str">
        <f t="shared" si="41"/>
        <v/>
      </c>
      <c r="X1514" t="s">
        <v>1150</v>
      </c>
      <c r="Y1514" t="s">
        <v>1150</v>
      </c>
    </row>
    <row r="1515" spans="23:25" x14ac:dyDescent="0.2">
      <c r="W1515" t="str">
        <f t="shared" si="41"/>
        <v/>
      </c>
      <c r="X1515" t="s">
        <v>1150</v>
      </c>
      <c r="Y1515" t="s">
        <v>1150</v>
      </c>
    </row>
    <row r="1516" spans="23:25" x14ac:dyDescent="0.2">
      <c r="W1516" t="str">
        <f t="shared" si="41"/>
        <v/>
      </c>
      <c r="X1516" t="s">
        <v>1150</v>
      </c>
      <c r="Y1516" t="s">
        <v>1150</v>
      </c>
    </row>
    <row r="1517" spans="23:25" x14ac:dyDescent="0.2">
      <c r="W1517" t="str">
        <f t="shared" si="41"/>
        <v/>
      </c>
      <c r="X1517" t="s">
        <v>1150</v>
      </c>
      <c r="Y1517" t="s">
        <v>1150</v>
      </c>
    </row>
    <row r="1518" spans="23:25" x14ac:dyDescent="0.2">
      <c r="W1518" t="str">
        <f t="shared" si="41"/>
        <v/>
      </c>
      <c r="X1518" t="s">
        <v>1150</v>
      </c>
      <c r="Y1518" t="s">
        <v>1150</v>
      </c>
    </row>
    <row r="1519" spans="23:25" x14ac:dyDescent="0.2">
      <c r="W1519" t="str">
        <f t="shared" si="41"/>
        <v/>
      </c>
      <c r="X1519" t="s">
        <v>1150</v>
      </c>
      <c r="Y1519" t="s">
        <v>1150</v>
      </c>
    </row>
    <row r="1520" spans="23:25" x14ac:dyDescent="0.2">
      <c r="W1520" t="str">
        <f t="shared" si="41"/>
        <v/>
      </c>
      <c r="X1520" t="s">
        <v>1150</v>
      </c>
      <c r="Y1520" t="s">
        <v>1150</v>
      </c>
    </row>
    <row r="1521" spans="23:25" x14ac:dyDescent="0.2">
      <c r="W1521" t="str">
        <f t="shared" si="41"/>
        <v/>
      </c>
      <c r="X1521" t="s">
        <v>1150</v>
      </c>
      <c r="Y1521" t="s">
        <v>1150</v>
      </c>
    </row>
    <row r="1522" spans="23:25" x14ac:dyDescent="0.2">
      <c r="W1522" t="str">
        <f t="shared" si="41"/>
        <v/>
      </c>
      <c r="X1522" t="s">
        <v>1150</v>
      </c>
      <c r="Y1522" t="s">
        <v>1150</v>
      </c>
    </row>
    <row r="1523" spans="23:25" x14ac:dyDescent="0.2">
      <c r="W1523" t="str">
        <f t="shared" si="41"/>
        <v/>
      </c>
      <c r="X1523" t="s">
        <v>1150</v>
      </c>
      <c r="Y1523" t="s">
        <v>1150</v>
      </c>
    </row>
    <row r="1524" spans="23:25" x14ac:dyDescent="0.2">
      <c r="W1524" t="str">
        <f t="shared" si="41"/>
        <v/>
      </c>
      <c r="X1524" t="s">
        <v>1150</v>
      </c>
      <c r="Y1524" t="s">
        <v>1150</v>
      </c>
    </row>
    <row r="1525" spans="23:25" x14ac:dyDescent="0.2">
      <c r="W1525" t="str">
        <f t="shared" si="41"/>
        <v/>
      </c>
      <c r="X1525" t="s">
        <v>1150</v>
      </c>
      <c r="Y1525" t="s">
        <v>1150</v>
      </c>
    </row>
    <row r="1526" spans="23:25" x14ac:dyDescent="0.2">
      <c r="W1526" t="str">
        <f t="shared" si="41"/>
        <v/>
      </c>
      <c r="X1526" t="s">
        <v>1150</v>
      </c>
      <c r="Y1526" t="s">
        <v>1150</v>
      </c>
    </row>
    <row r="1527" spans="23:25" x14ac:dyDescent="0.2">
      <c r="W1527" t="str">
        <f t="shared" si="41"/>
        <v/>
      </c>
      <c r="X1527" t="s">
        <v>1150</v>
      </c>
      <c r="Y1527" t="s">
        <v>1150</v>
      </c>
    </row>
    <row r="1528" spans="23:25" x14ac:dyDescent="0.2">
      <c r="W1528" t="str">
        <f t="shared" si="41"/>
        <v/>
      </c>
      <c r="X1528" t="s">
        <v>1150</v>
      </c>
      <c r="Y1528" t="s">
        <v>1150</v>
      </c>
    </row>
    <row r="1529" spans="23:25" x14ac:dyDescent="0.2">
      <c r="W1529" t="str">
        <f t="shared" si="41"/>
        <v/>
      </c>
      <c r="X1529" t="s">
        <v>1150</v>
      </c>
      <c r="Y1529" t="s">
        <v>1150</v>
      </c>
    </row>
    <row r="1530" spans="23:25" x14ac:dyDescent="0.2">
      <c r="W1530" t="str">
        <f t="shared" si="41"/>
        <v/>
      </c>
      <c r="X1530" t="s">
        <v>1150</v>
      </c>
      <c r="Y1530" t="s">
        <v>1150</v>
      </c>
    </row>
    <row r="1531" spans="23:25" x14ac:dyDescent="0.2">
      <c r="W1531" t="str">
        <f t="shared" si="41"/>
        <v/>
      </c>
      <c r="X1531" t="s">
        <v>1150</v>
      </c>
      <c r="Y1531" t="s">
        <v>1150</v>
      </c>
    </row>
    <row r="1532" spans="23:25" x14ac:dyDescent="0.2">
      <c r="W1532" t="str">
        <f t="shared" si="41"/>
        <v/>
      </c>
      <c r="X1532" t="s">
        <v>1150</v>
      </c>
      <c r="Y1532" t="s">
        <v>1150</v>
      </c>
    </row>
    <row r="1533" spans="23:25" x14ac:dyDescent="0.2">
      <c r="W1533" t="str">
        <f t="shared" si="41"/>
        <v/>
      </c>
      <c r="X1533" t="s">
        <v>1150</v>
      </c>
      <c r="Y1533" t="s">
        <v>1150</v>
      </c>
    </row>
    <row r="1534" spans="23:25" x14ac:dyDescent="0.2">
      <c r="W1534" t="str">
        <f t="shared" si="41"/>
        <v/>
      </c>
      <c r="X1534" t="s">
        <v>1150</v>
      </c>
      <c r="Y1534" t="s">
        <v>1150</v>
      </c>
    </row>
    <row r="1535" spans="23:25" x14ac:dyDescent="0.2">
      <c r="W1535" t="str">
        <f t="shared" si="41"/>
        <v/>
      </c>
      <c r="X1535" t="s">
        <v>1150</v>
      </c>
      <c r="Y1535" t="s">
        <v>1150</v>
      </c>
    </row>
    <row r="1536" spans="23:25" x14ac:dyDescent="0.2">
      <c r="W1536" t="str">
        <f t="shared" si="41"/>
        <v/>
      </c>
      <c r="X1536" t="s">
        <v>1150</v>
      </c>
      <c r="Y1536" t="s">
        <v>1150</v>
      </c>
    </row>
    <row r="1537" spans="23:25" x14ac:dyDescent="0.2">
      <c r="W1537" t="str">
        <f t="shared" ref="W1537:W1600" si="42">IF(C1537="","",CONCATENATE($W$1,C1537,"','1','2018-01-10 11:10:27','2018-01-10 11:10:27','2','",B1537,"');"))</f>
        <v/>
      </c>
      <c r="X1537" t="s">
        <v>1150</v>
      </c>
      <c r="Y1537" t="s">
        <v>1150</v>
      </c>
    </row>
    <row r="1538" spans="23:25" x14ac:dyDescent="0.2">
      <c r="W1538" t="str">
        <f t="shared" si="42"/>
        <v/>
      </c>
      <c r="X1538" t="s">
        <v>1150</v>
      </c>
      <c r="Y1538" t="s">
        <v>1150</v>
      </c>
    </row>
    <row r="1539" spans="23:25" x14ac:dyDescent="0.2">
      <c r="W1539" t="str">
        <f t="shared" si="42"/>
        <v/>
      </c>
      <c r="X1539" t="s">
        <v>1150</v>
      </c>
      <c r="Y1539" t="s">
        <v>1150</v>
      </c>
    </row>
    <row r="1540" spans="23:25" x14ac:dyDescent="0.2">
      <c r="W1540" t="str">
        <f t="shared" si="42"/>
        <v/>
      </c>
      <c r="X1540" t="s">
        <v>1150</v>
      </c>
      <c r="Y1540" t="s">
        <v>1150</v>
      </c>
    </row>
    <row r="1541" spans="23:25" x14ac:dyDescent="0.2">
      <c r="W1541" t="str">
        <f t="shared" si="42"/>
        <v/>
      </c>
      <c r="X1541" t="s">
        <v>1150</v>
      </c>
      <c r="Y1541" t="s">
        <v>1150</v>
      </c>
    </row>
    <row r="1542" spans="23:25" x14ac:dyDescent="0.2">
      <c r="W1542" t="str">
        <f t="shared" si="42"/>
        <v/>
      </c>
      <c r="X1542" t="s">
        <v>1150</v>
      </c>
      <c r="Y1542" t="s">
        <v>1150</v>
      </c>
    </row>
    <row r="1543" spans="23:25" x14ac:dyDescent="0.2">
      <c r="W1543" t="str">
        <f t="shared" si="42"/>
        <v/>
      </c>
      <c r="X1543" t="s">
        <v>1150</v>
      </c>
      <c r="Y1543" t="s">
        <v>1150</v>
      </c>
    </row>
    <row r="1544" spans="23:25" x14ac:dyDescent="0.2">
      <c r="W1544" t="str">
        <f t="shared" si="42"/>
        <v/>
      </c>
      <c r="X1544" t="s">
        <v>1150</v>
      </c>
      <c r="Y1544" t="s">
        <v>1150</v>
      </c>
    </row>
    <row r="1545" spans="23:25" x14ac:dyDescent="0.2">
      <c r="W1545" t="str">
        <f t="shared" si="42"/>
        <v/>
      </c>
      <c r="X1545" t="s">
        <v>1150</v>
      </c>
      <c r="Y1545" t="s">
        <v>1150</v>
      </c>
    </row>
    <row r="1546" spans="23:25" x14ac:dyDescent="0.2">
      <c r="W1546" t="str">
        <f t="shared" si="42"/>
        <v/>
      </c>
      <c r="X1546" t="s">
        <v>1150</v>
      </c>
      <c r="Y1546" t="s">
        <v>1150</v>
      </c>
    </row>
    <row r="1547" spans="23:25" x14ac:dyDescent="0.2">
      <c r="W1547" t="str">
        <f t="shared" si="42"/>
        <v/>
      </c>
      <c r="X1547" t="s">
        <v>1150</v>
      </c>
      <c r="Y1547" t="s">
        <v>1150</v>
      </c>
    </row>
    <row r="1548" spans="23:25" x14ac:dyDescent="0.2">
      <c r="W1548" t="str">
        <f t="shared" si="42"/>
        <v/>
      </c>
      <c r="X1548" t="s">
        <v>1150</v>
      </c>
      <c r="Y1548" t="s">
        <v>1150</v>
      </c>
    </row>
    <row r="1549" spans="23:25" x14ac:dyDescent="0.2">
      <c r="W1549" t="str">
        <f t="shared" si="42"/>
        <v/>
      </c>
      <c r="X1549" t="s">
        <v>1150</v>
      </c>
      <c r="Y1549" t="s">
        <v>1150</v>
      </c>
    </row>
    <row r="1550" spans="23:25" x14ac:dyDescent="0.2">
      <c r="W1550" t="str">
        <f t="shared" si="42"/>
        <v/>
      </c>
      <c r="X1550" t="s">
        <v>1150</v>
      </c>
      <c r="Y1550" t="s">
        <v>1150</v>
      </c>
    </row>
    <row r="1551" spans="23:25" x14ac:dyDescent="0.2">
      <c r="W1551" t="str">
        <f t="shared" si="42"/>
        <v/>
      </c>
      <c r="X1551" t="s">
        <v>1150</v>
      </c>
      <c r="Y1551" t="s">
        <v>1150</v>
      </c>
    </row>
    <row r="1552" spans="23:25" x14ac:dyDescent="0.2">
      <c r="W1552" t="str">
        <f t="shared" si="42"/>
        <v/>
      </c>
      <c r="X1552" t="s">
        <v>1150</v>
      </c>
      <c r="Y1552" t="s">
        <v>1150</v>
      </c>
    </row>
    <row r="1553" spans="23:25" x14ac:dyDescent="0.2">
      <c r="W1553" t="str">
        <f t="shared" si="42"/>
        <v/>
      </c>
      <c r="X1553" t="s">
        <v>1150</v>
      </c>
      <c r="Y1553" t="s">
        <v>1150</v>
      </c>
    </row>
    <row r="1554" spans="23:25" x14ac:dyDescent="0.2">
      <c r="W1554" t="str">
        <f t="shared" si="42"/>
        <v/>
      </c>
      <c r="X1554" t="s">
        <v>1150</v>
      </c>
      <c r="Y1554" t="s">
        <v>1150</v>
      </c>
    </row>
    <row r="1555" spans="23:25" x14ac:dyDescent="0.2">
      <c r="W1555" t="str">
        <f t="shared" si="42"/>
        <v/>
      </c>
      <c r="X1555" t="s">
        <v>1150</v>
      </c>
      <c r="Y1555" t="s">
        <v>1150</v>
      </c>
    </row>
    <row r="1556" spans="23:25" x14ac:dyDescent="0.2">
      <c r="W1556" t="str">
        <f t="shared" si="42"/>
        <v/>
      </c>
      <c r="X1556" t="s">
        <v>1150</v>
      </c>
      <c r="Y1556" t="s">
        <v>1150</v>
      </c>
    </row>
    <row r="1557" spans="23:25" x14ac:dyDescent="0.2">
      <c r="W1557" t="str">
        <f t="shared" si="42"/>
        <v/>
      </c>
      <c r="X1557" t="s">
        <v>1150</v>
      </c>
      <c r="Y1557" t="s">
        <v>1150</v>
      </c>
    </row>
    <row r="1558" spans="23:25" x14ac:dyDescent="0.2">
      <c r="W1558" t="str">
        <f t="shared" si="42"/>
        <v/>
      </c>
      <c r="X1558" t="s">
        <v>1150</v>
      </c>
      <c r="Y1558" t="s">
        <v>1150</v>
      </c>
    </row>
    <row r="1559" spans="23:25" x14ac:dyDescent="0.2">
      <c r="W1559" t="str">
        <f t="shared" si="42"/>
        <v/>
      </c>
      <c r="X1559" t="s">
        <v>1150</v>
      </c>
      <c r="Y1559" t="s">
        <v>1150</v>
      </c>
    </row>
    <row r="1560" spans="23:25" x14ac:dyDescent="0.2">
      <c r="W1560" t="str">
        <f t="shared" si="42"/>
        <v/>
      </c>
      <c r="X1560" t="s">
        <v>1150</v>
      </c>
      <c r="Y1560" t="s">
        <v>1150</v>
      </c>
    </row>
    <row r="1561" spans="23:25" x14ac:dyDescent="0.2">
      <c r="W1561" t="str">
        <f t="shared" si="42"/>
        <v/>
      </c>
      <c r="X1561" t="s">
        <v>1150</v>
      </c>
      <c r="Y1561" t="s">
        <v>1150</v>
      </c>
    </row>
    <row r="1562" spans="23:25" x14ac:dyDescent="0.2">
      <c r="W1562" t="str">
        <f t="shared" si="42"/>
        <v/>
      </c>
      <c r="X1562" t="s">
        <v>1150</v>
      </c>
      <c r="Y1562" t="s">
        <v>1150</v>
      </c>
    </row>
    <row r="1563" spans="23:25" x14ac:dyDescent="0.2">
      <c r="W1563" t="str">
        <f t="shared" si="42"/>
        <v/>
      </c>
      <c r="X1563" t="s">
        <v>1150</v>
      </c>
      <c r="Y1563" t="s">
        <v>1150</v>
      </c>
    </row>
    <row r="1564" spans="23:25" x14ac:dyDescent="0.2">
      <c r="W1564" t="str">
        <f t="shared" si="42"/>
        <v/>
      </c>
      <c r="X1564" t="s">
        <v>1150</v>
      </c>
      <c r="Y1564" t="s">
        <v>1150</v>
      </c>
    </row>
    <row r="1565" spans="23:25" x14ac:dyDescent="0.2">
      <c r="W1565" t="str">
        <f t="shared" si="42"/>
        <v/>
      </c>
      <c r="X1565" t="s">
        <v>1150</v>
      </c>
      <c r="Y1565" t="s">
        <v>1150</v>
      </c>
    </row>
    <row r="1566" spans="23:25" x14ac:dyDescent="0.2">
      <c r="W1566" t="str">
        <f t="shared" si="42"/>
        <v/>
      </c>
      <c r="X1566" t="s">
        <v>1150</v>
      </c>
      <c r="Y1566" t="s">
        <v>1150</v>
      </c>
    </row>
    <row r="1567" spans="23:25" x14ac:dyDescent="0.2">
      <c r="W1567" t="str">
        <f t="shared" si="42"/>
        <v/>
      </c>
      <c r="X1567" t="s">
        <v>1150</v>
      </c>
      <c r="Y1567" t="s">
        <v>1150</v>
      </c>
    </row>
    <row r="1568" spans="23:25" x14ac:dyDescent="0.2">
      <c r="W1568" t="str">
        <f t="shared" si="42"/>
        <v/>
      </c>
      <c r="X1568" t="s">
        <v>1150</v>
      </c>
      <c r="Y1568" t="s">
        <v>1150</v>
      </c>
    </row>
    <row r="1569" spans="23:25" x14ac:dyDescent="0.2">
      <c r="W1569" t="str">
        <f t="shared" si="42"/>
        <v/>
      </c>
      <c r="X1569" t="s">
        <v>1150</v>
      </c>
      <c r="Y1569" t="s">
        <v>1150</v>
      </c>
    </row>
    <row r="1570" spans="23:25" x14ac:dyDescent="0.2">
      <c r="W1570" t="str">
        <f t="shared" si="42"/>
        <v/>
      </c>
      <c r="X1570" t="s">
        <v>1150</v>
      </c>
      <c r="Y1570" t="s">
        <v>1150</v>
      </c>
    </row>
    <row r="1571" spans="23:25" x14ac:dyDescent="0.2">
      <c r="W1571" t="str">
        <f t="shared" si="42"/>
        <v/>
      </c>
      <c r="X1571" t="s">
        <v>1150</v>
      </c>
      <c r="Y1571" t="s">
        <v>1150</v>
      </c>
    </row>
    <row r="1572" spans="23:25" x14ac:dyDescent="0.2">
      <c r="W1572" t="str">
        <f t="shared" si="42"/>
        <v/>
      </c>
      <c r="X1572" t="s">
        <v>1150</v>
      </c>
      <c r="Y1572" t="s">
        <v>1150</v>
      </c>
    </row>
    <row r="1573" spans="23:25" x14ac:dyDescent="0.2">
      <c r="W1573" t="str">
        <f t="shared" si="42"/>
        <v/>
      </c>
      <c r="X1573" t="s">
        <v>1150</v>
      </c>
      <c r="Y1573" t="s">
        <v>1150</v>
      </c>
    </row>
    <row r="1574" spans="23:25" x14ac:dyDescent="0.2">
      <c r="W1574" t="str">
        <f t="shared" si="42"/>
        <v/>
      </c>
      <c r="X1574" t="s">
        <v>1150</v>
      </c>
      <c r="Y1574" t="s">
        <v>1150</v>
      </c>
    </row>
    <row r="1575" spans="23:25" x14ac:dyDescent="0.2">
      <c r="W1575" t="str">
        <f t="shared" si="42"/>
        <v/>
      </c>
      <c r="X1575" t="s">
        <v>1150</v>
      </c>
      <c r="Y1575" t="s">
        <v>1150</v>
      </c>
    </row>
    <row r="1576" spans="23:25" x14ac:dyDescent="0.2">
      <c r="W1576" t="str">
        <f t="shared" si="42"/>
        <v/>
      </c>
      <c r="X1576" t="s">
        <v>1150</v>
      </c>
      <c r="Y1576" t="s">
        <v>1150</v>
      </c>
    </row>
    <row r="1577" spans="23:25" x14ac:dyDescent="0.2">
      <c r="W1577" t="str">
        <f t="shared" si="42"/>
        <v/>
      </c>
      <c r="X1577" t="s">
        <v>1150</v>
      </c>
      <c r="Y1577" t="s">
        <v>1150</v>
      </c>
    </row>
    <row r="1578" spans="23:25" x14ac:dyDescent="0.2">
      <c r="W1578" t="str">
        <f t="shared" si="42"/>
        <v/>
      </c>
      <c r="X1578" t="s">
        <v>1150</v>
      </c>
      <c r="Y1578" t="s">
        <v>1150</v>
      </c>
    </row>
    <row r="1579" spans="23:25" x14ac:dyDescent="0.2">
      <c r="W1579" t="str">
        <f t="shared" si="42"/>
        <v/>
      </c>
      <c r="X1579" t="s">
        <v>1150</v>
      </c>
      <c r="Y1579" t="s">
        <v>1150</v>
      </c>
    </row>
    <row r="1580" spans="23:25" x14ac:dyDescent="0.2">
      <c r="W1580" t="str">
        <f t="shared" si="42"/>
        <v/>
      </c>
      <c r="X1580" t="s">
        <v>1150</v>
      </c>
      <c r="Y1580" t="s">
        <v>1150</v>
      </c>
    </row>
    <row r="1581" spans="23:25" x14ac:dyDescent="0.2">
      <c r="W1581" t="str">
        <f t="shared" si="42"/>
        <v/>
      </c>
      <c r="X1581" t="s">
        <v>1150</v>
      </c>
      <c r="Y1581" t="s">
        <v>1150</v>
      </c>
    </row>
    <row r="1582" spans="23:25" x14ac:dyDescent="0.2">
      <c r="W1582" t="str">
        <f t="shared" si="42"/>
        <v/>
      </c>
      <c r="X1582" t="s">
        <v>1150</v>
      </c>
      <c r="Y1582" t="s">
        <v>1150</v>
      </c>
    </row>
    <row r="1583" spans="23:25" x14ac:dyDescent="0.2">
      <c r="W1583" t="str">
        <f t="shared" si="42"/>
        <v/>
      </c>
      <c r="X1583" t="s">
        <v>1150</v>
      </c>
      <c r="Y1583" t="s">
        <v>1150</v>
      </c>
    </row>
    <row r="1584" spans="23:25" x14ac:dyDescent="0.2">
      <c r="W1584" t="str">
        <f t="shared" si="42"/>
        <v/>
      </c>
      <c r="X1584" t="s">
        <v>1150</v>
      </c>
      <c r="Y1584" t="s">
        <v>1150</v>
      </c>
    </row>
    <row r="1585" spans="1:25" x14ac:dyDescent="0.2">
      <c r="W1585" t="str">
        <f t="shared" si="42"/>
        <v/>
      </c>
      <c r="X1585" t="s">
        <v>1150</v>
      </c>
      <c r="Y1585" t="s">
        <v>1150</v>
      </c>
    </row>
    <row r="1586" spans="1:25" x14ac:dyDescent="0.2">
      <c r="W1586" t="str">
        <f t="shared" si="42"/>
        <v/>
      </c>
      <c r="X1586" t="s">
        <v>1150</v>
      </c>
      <c r="Y1586" t="s">
        <v>1150</v>
      </c>
    </row>
    <row r="1587" spans="1:25" x14ac:dyDescent="0.2">
      <c r="W1587" t="str">
        <f t="shared" si="42"/>
        <v/>
      </c>
      <c r="X1587" t="s">
        <v>1150</v>
      </c>
      <c r="Y1587" t="s">
        <v>1150</v>
      </c>
    </row>
    <row r="1588" spans="1:25" x14ac:dyDescent="0.2">
      <c r="W1588" t="str">
        <f t="shared" si="42"/>
        <v/>
      </c>
      <c r="X1588" t="s">
        <v>1150</v>
      </c>
      <c r="Y1588" t="s">
        <v>1150</v>
      </c>
    </row>
    <row r="1589" spans="1:25" x14ac:dyDescent="0.2">
      <c r="W1589" t="str">
        <f t="shared" si="42"/>
        <v/>
      </c>
      <c r="X1589" t="s">
        <v>1150</v>
      </c>
      <c r="Y1589" t="s">
        <v>1150</v>
      </c>
    </row>
    <row r="1590" spans="1:25" x14ac:dyDescent="0.2">
      <c r="W1590" t="str">
        <f t="shared" si="42"/>
        <v/>
      </c>
      <c r="X1590" t="s">
        <v>1150</v>
      </c>
      <c r="Y1590" t="s">
        <v>1150</v>
      </c>
    </row>
    <row r="1591" spans="1:25" x14ac:dyDescent="0.2">
      <c r="W1591" t="str">
        <f t="shared" si="42"/>
        <v/>
      </c>
      <c r="X1591" t="s">
        <v>1150</v>
      </c>
      <c r="Y1591" t="s">
        <v>1150</v>
      </c>
    </row>
    <row r="1592" spans="1:25" x14ac:dyDescent="0.2">
      <c r="W1592" t="str">
        <f t="shared" si="42"/>
        <v/>
      </c>
      <c r="X1592" t="s">
        <v>1150</v>
      </c>
      <c r="Y1592" t="s">
        <v>1150</v>
      </c>
    </row>
    <row r="1593" spans="1:25" x14ac:dyDescent="0.2">
      <c r="W1593" t="str">
        <f t="shared" si="42"/>
        <v/>
      </c>
      <c r="X1593" t="s">
        <v>1150</v>
      </c>
      <c r="Y1593" t="s">
        <v>1150</v>
      </c>
    </row>
    <row r="1594" spans="1:25" x14ac:dyDescent="0.2">
      <c r="W1594" t="str">
        <f t="shared" si="42"/>
        <v/>
      </c>
      <c r="X1594" t="s">
        <v>1150</v>
      </c>
      <c r="Y1594" t="s">
        <v>1150</v>
      </c>
    </row>
    <row r="1595" spans="1:25" x14ac:dyDescent="0.2">
      <c r="A1595" s="1"/>
      <c r="W1595" t="str">
        <f t="shared" si="42"/>
        <v/>
      </c>
      <c r="X1595" t="s">
        <v>1150</v>
      </c>
      <c r="Y1595" t="s">
        <v>1150</v>
      </c>
    </row>
    <row r="1596" spans="1:25" x14ac:dyDescent="0.2">
      <c r="W1596" t="str">
        <f t="shared" si="42"/>
        <v/>
      </c>
      <c r="X1596" t="s">
        <v>1150</v>
      </c>
      <c r="Y1596" t="s">
        <v>1150</v>
      </c>
    </row>
    <row r="1597" spans="1:25" x14ac:dyDescent="0.2">
      <c r="W1597" t="str">
        <f t="shared" si="42"/>
        <v/>
      </c>
      <c r="X1597" t="s">
        <v>1150</v>
      </c>
      <c r="Y1597" t="s">
        <v>1150</v>
      </c>
    </row>
    <row r="1598" spans="1:25" x14ac:dyDescent="0.2">
      <c r="W1598" t="str">
        <f t="shared" si="42"/>
        <v/>
      </c>
      <c r="X1598" t="s">
        <v>1150</v>
      </c>
      <c r="Y1598" t="s">
        <v>1150</v>
      </c>
    </row>
    <row r="1599" spans="1:25" x14ac:dyDescent="0.2">
      <c r="W1599" t="str">
        <f t="shared" si="42"/>
        <v/>
      </c>
      <c r="X1599" t="s">
        <v>1150</v>
      </c>
      <c r="Y1599" t="s">
        <v>1150</v>
      </c>
    </row>
    <row r="1600" spans="1:25" x14ac:dyDescent="0.2">
      <c r="W1600" t="str">
        <f t="shared" si="42"/>
        <v/>
      </c>
      <c r="X1600" t="s">
        <v>1150</v>
      </c>
      <c r="Y1600" t="s">
        <v>1150</v>
      </c>
    </row>
    <row r="1601" spans="23:25" x14ac:dyDescent="0.2">
      <c r="W1601" t="str">
        <f t="shared" ref="W1601:W1664" si="43">IF(C1601="","",CONCATENATE($W$1,C1601,"','1','2018-01-10 11:10:27','2018-01-10 11:10:27','2','",B1601,"');"))</f>
        <v/>
      </c>
      <c r="X1601" t="s">
        <v>1150</v>
      </c>
      <c r="Y1601" t="s">
        <v>1150</v>
      </c>
    </row>
    <row r="1602" spans="23:25" x14ac:dyDescent="0.2">
      <c r="W1602" t="str">
        <f t="shared" si="43"/>
        <v/>
      </c>
      <c r="X1602" t="s">
        <v>1150</v>
      </c>
      <c r="Y1602" t="s">
        <v>1150</v>
      </c>
    </row>
    <row r="1603" spans="23:25" x14ac:dyDescent="0.2">
      <c r="W1603" t="str">
        <f t="shared" si="43"/>
        <v/>
      </c>
      <c r="X1603" t="s">
        <v>1150</v>
      </c>
      <c r="Y1603" t="s">
        <v>1150</v>
      </c>
    </row>
    <row r="1604" spans="23:25" x14ac:dyDescent="0.2">
      <c r="W1604" t="str">
        <f t="shared" si="43"/>
        <v/>
      </c>
      <c r="X1604" t="s">
        <v>1150</v>
      </c>
      <c r="Y1604" t="s">
        <v>1150</v>
      </c>
    </row>
    <row r="1605" spans="23:25" x14ac:dyDescent="0.2">
      <c r="W1605" t="str">
        <f t="shared" si="43"/>
        <v/>
      </c>
      <c r="X1605" t="s">
        <v>1150</v>
      </c>
      <c r="Y1605" t="s">
        <v>1150</v>
      </c>
    </row>
    <row r="1606" spans="23:25" x14ac:dyDescent="0.2">
      <c r="W1606" t="str">
        <f t="shared" si="43"/>
        <v/>
      </c>
      <c r="X1606" t="s">
        <v>1150</v>
      </c>
      <c r="Y1606" t="s">
        <v>1150</v>
      </c>
    </row>
    <row r="1607" spans="23:25" x14ac:dyDescent="0.2">
      <c r="W1607" t="str">
        <f t="shared" si="43"/>
        <v/>
      </c>
      <c r="X1607" t="s">
        <v>1150</v>
      </c>
      <c r="Y1607" t="s">
        <v>1150</v>
      </c>
    </row>
    <row r="1608" spans="23:25" x14ac:dyDescent="0.2">
      <c r="W1608" t="str">
        <f t="shared" si="43"/>
        <v/>
      </c>
      <c r="X1608" t="s">
        <v>1150</v>
      </c>
      <c r="Y1608" t="s">
        <v>1150</v>
      </c>
    </row>
    <row r="1609" spans="23:25" x14ac:dyDescent="0.2">
      <c r="W1609" t="str">
        <f t="shared" si="43"/>
        <v/>
      </c>
      <c r="X1609" t="s">
        <v>1150</v>
      </c>
      <c r="Y1609" t="s">
        <v>1150</v>
      </c>
    </row>
    <row r="1610" spans="23:25" x14ac:dyDescent="0.2">
      <c r="W1610" t="str">
        <f t="shared" si="43"/>
        <v/>
      </c>
      <c r="X1610" t="s">
        <v>1150</v>
      </c>
      <c r="Y1610" t="s">
        <v>1150</v>
      </c>
    </row>
    <row r="1611" spans="23:25" x14ac:dyDescent="0.2">
      <c r="W1611" t="str">
        <f t="shared" si="43"/>
        <v/>
      </c>
      <c r="X1611" t="s">
        <v>1150</v>
      </c>
      <c r="Y1611" t="s">
        <v>1150</v>
      </c>
    </row>
    <row r="1612" spans="23:25" x14ac:dyDescent="0.2">
      <c r="W1612" t="str">
        <f t="shared" si="43"/>
        <v/>
      </c>
      <c r="X1612" t="s">
        <v>1150</v>
      </c>
      <c r="Y1612" t="s">
        <v>1150</v>
      </c>
    </row>
    <row r="1613" spans="23:25" x14ac:dyDescent="0.2">
      <c r="W1613" t="str">
        <f t="shared" si="43"/>
        <v/>
      </c>
      <c r="X1613" t="s">
        <v>1150</v>
      </c>
      <c r="Y1613" t="s">
        <v>1150</v>
      </c>
    </row>
    <row r="1614" spans="23:25" x14ac:dyDescent="0.2">
      <c r="W1614" t="str">
        <f t="shared" si="43"/>
        <v/>
      </c>
      <c r="X1614" t="s">
        <v>1150</v>
      </c>
      <c r="Y1614" t="s">
        <v>1150</v>
      </c>
    </row>
    <row r="1615" spans="23:25" x14ac:dyDescent="0.2">
      <c r="W1615" t="str">
        <f t="shared" si="43"/>
        <v/>
      </c>
      <c r="X1615" t="s">
        <v>1150</v>
      </c>
      <c r="Y1615" t="s">
        <v>1150</v>
      </c>
    </row>
    <row r="1616" spans="23:25" x14ac:dyDescent="0.2">
      <c r="W1616" t="str">
        <f t="shared" si="43"/>
        <v/>
      </c>
      <c r="X1616" t="s">
        <v>1150</v>
      </c>
      <c r="Y1616" t="s">
        <v>1150</v>
      </c>
    </row>
    <row r="1617" spans="23:25" x14ac:dyDescent="0.2">
      <c r="W1617" t="str">
        <f t="shared" si="43"/>
        <v/>
      </c>
      <c r="X1617" t="s">
        <v>1150</v>
      </c>
      <c r="Y1617" t="s">
        <v>1150</v>
      </c>
    </row>
    <row r="1618" spans="23:25" x14ac:dyDescent="0.2">
      <c r="W1618" t="str">
        <f t="shared" si="43"/>
        <v/>
      </c>
      <c r="X1618" t="s">
        <v>1150</v>
      </c>
      <c r="Y1618" t="s">
        <v>1150</v>
      </c>
    </row>
    <row r="1619" spans="23:25" x14ac:dyDescent="0.2">
      <c r="W1619" t="str">
        <f t="shared" si="43"/>
        <v/>
      </c>
      <c r="X1619" t="s">
        <v>1150</v>
      </c>
      <c r="Y1619" t="s">
        <v>1150</v>
      </c>
    </row>
    <row r="1620" spans="23:25" x14ac:dyDescent="0.2">
      <c r="W1620" t="str">
        <f t="shared" si="43"/>
        <v/>
      </c>
      <c r="X1620" t="s">
        <v>1150</v>
      </c>
      <c r="Y1620" t="s">
        <v>1150</v>
      </c>
    </row>
    <row r="1621" spans="23:25" x14ac:dyDescent="0.2">
      <c r="W1621" t="str">
        <f t="shared" si="43"/>
        <v/>
      </c>
      <c r="X1621" t="s">
        <v>1150</v>
      </c>
      <c r="Y1621" t="s">
        <v>1150</v>
      </c>
    </row>
    <row r="1622" spans="23:25" x14ac:dyDescent="0.2">
      <c r="W1622" t="str">
        <f t="shared" si="43"/>
        <v/>
      </c>
      <c r="X1622" t="s">
        <v>1150</v>
      </c>
      <c r="Y1622" t="s">
        <v>1150</v>
      </c>
    </row>
    <row r="1623" spans="23:25" x14ac:dyDescent="0.2">
      <c r="W1623" t="str">
        <f t="shared" si="43"/>
        <v/>
      </c>
      <c r="X1623" t="s">
        <v>1150</v>
      </c>
      <c r="Y1623" t="s">
        <v>1150</v>
      </c>
    </row>
    <row r="1624" spans="23:25" x14ac:dyDescent="0.2">
      <c r="W1624" t="str">
        <f t="shared" si="43"/>
        <v/>
      </c>
      <c r="X1624" t="s">
        <v>1150</v>
      </c>
      <c r="Y1624" t="s">
        <v>1150</v>
      </c>
    </row>
    <row r="1625" spans="23:25" x14ac:dyDescent="0.2">
      <c r="W1625" t="str">
        <f t="shared" si="43"/>
        <v/>
      </c>
      <c r="X1625" t="s">
        <v>1150</v>
      </c>
      <c r="Y1625" t="s">
        <v>1150</v>
      </c>
    </row>
    <row r="1626" spans="23:25" x14ac:dyDescent="0.2">
      <c r="W1626" t="str">
        <f t="shared" si="43"/>
        <v/>
      </c>
      <c r="X1626" t="s">
        <v>1150</v>
      </c>
      <c r="Y1626" t="s">
        <v>1150</v>
      </c>
    </row>
    <row r="1627" spans="23:25" x14ac:dyDescent="0.2">
      <c r="W1627" t="str">
        <f t="shared" si="43"/>
        <v/>
      </c>
      <c r="X1627" t="s">
        <v>1150</v>
      </c>
      <c r="Y1627" t="s">
        <v>1150</v>
      </c>
    </row>
    <row r="1628" spans="23:25" x14ac:dyDescent="0.2">
      <c r="W1628" t="str">
        <f t="shared" si="43"/>
        <v/>
      </c>
      <c r="X1628" t="s">
        <v>1150</v>
      </c>
      <c r="Y1628" t="s">
        <v>1150</v>
      </c>
    </row>
    <row r="1629" spans="23:25" x14ac:dyDescent="0.2">
      <c r="W1629" t="str">
        <f t="shared" si="43"/>
        <v/>
      </c>
      <c r="X1629" t="s">
        <v>1150</v>
      </c>
      <c r="Y1629" t="s">
        <v>1150</v>
      </c>
    </row>
    <row r="1630" spans="23:25" x14ac:dyDescent="0.2">
      <c r="W1630" t="str">
        <f t="shared" si="43"/>
        <v/>
      </c>
      <c r="X1630" t="s">
        <v>1150</v>
      </c>
      <c r="Y1630" t="s">
        <v>1150</v>
      </c>
    </row>
    <row r="1631" spans="23:25" x14ac:dyDescent="0.2">
      <c r="W1631" t="str">
        <f t="shared" si="43"/>
        <v/>
      </c>
      <c r="X1631" t="s">
        <v>1150</v>
      </c>
      <c r="Y1631" t="s">
        <v>1150</v>
      </c>
    </row>
    <row r="1632" spans="23:25" x14ac:dyDescent="0.2">
      <c r="W1632" t="str">
        <f t="shared" si="43"/>
        <v/>
      </c>
      <c r="X1632" t="s">
        <v>1150</v>
      </c>
      <c r="Y1632" t="s">
        <v>1150</v>
      </c>
    </row>
    <row r="1633" spans="23:25" x14ac:dyDescent="0.2">
      <c r="W1633" t="str">
        <f t="shared" si="43"/>
        <v/>
      </c>
      <c r="X1633" t="s">
        <v>1150</v>
      </c>
      <c r="Y1633" t="s">
        <v>1150</v>
      </c>
    </row>
    <row r="1634" spans="23:25" x14ac:dyDescent="0.2">
      <c r="W1634" t="str">
        <f t="shared" si="43"/>
        <v/>
      </c>
      <c r="X1634" t="s">
        <v>1150</v>
      </c>
      <c r="Y1634" t="s">
        <v>1150</v>
      </c>
    </row>
    <row r="1635" spans="23:25" x14ac:dyDescent="0.2">
      <c r="W1635" t="str">
        <f t="shared" si="43"/>
        <v/>
      </c>
      <c r="X1635" t="s">
        <v>1150</v>
      </c>
      <c r="Y1635" t="s">
        <v>1150</v>
      </c>
    </row>
    <row r="1636" spans="23:25" x14ac:dyDescent="0.2">
      <c r="W1636" t="str">
        <f t="shared" si="43"/>
        <v/>
      </c>
      <c r="X1636" t="s">
        <v>1150</v>
      </c>
      <c r="Y1636" t="s">
        <v>1150</v>
      </c>
    </row>
    <row r="1637" spans="23:25" x14ac:dyDescent="0.2">
      <c r="W1637" t="str">
        <f t="shared" si="43"/>
        <v/>
      </c>
      <c r="X1637" t="s">
        <v>1150</v>
      </c>
      <c r="Y1637" t="s">
        <v>1150</v>
      </c>
    </row>
    <row r="1638" spans="23:25" x14ac:dyDescent="0.2">
      <c r="W1638" t="str">
        <f t="shared" si="43"/>
        <v/>
      </c>
      <c r="X1638" t="s">
        <v>1150</v>
      </c>
      <c r="Y1638" t="s">
        <v>1150</v>
      </c>
    </row>
    <row r="1639" spans="23:25" x14ac:dyDescent="0.2">
      <c r="W1639" t="str">
        <f t="shared" si="43"/>
        <v/>
      </c>
      <c r="X1639" t="s">
        <v>1150</v>
      </c>
      <c r="Y1639" t="s">
        <v>1150</v>
      </c>
    </row>
    <row r="1640" spans="23:25" x14ac:dyDescent="0.2">
      <c r="W1640" t="str">
        <f t="shared" si="43"/>
        <v/>
      </c>
      <c r="X1640" t="s">
        <v>1150</v>
      </c>
      <c r="Y1640" t="s">
        <v>1150</v>
      </c>
    </row>
    <row r="1641" spans="23:25" x14ac:dyDescent="0.2">
      <c r="W1641" t="str">
        <f t="shared" si="43"/>
        <v/>
      </c>
      <c r="X1641" t="s">
        <v>1150</v>
      </c>
      <c r="Y1641" t="s">
        <v>1150</v>
      </c>
    </row>
    <row r="1642" spans="23:25" x14ac:dyDescent="0.2">
      <c r="W1642" t="str">
        <f t="shared" si="43"/>
        <v/>
      </c>
      <c r="X1642" t="s">
        <v>1153</v>
      </c>
      <c r="Y1642" t="s">
        <v>1153</v>
      </c>
    </row>
    <row r="1643" spans="23:25" x14ac:dyDescent="0.2">
      <c r="W1643" t="str">
        <f t="shared" si="43"/>
        <v/>
      </c>
      <c r="X1643" t="s">
        <v>1152</v>
      </c>
      <c r="Y1643" t="s">
        <v>1152</v>
      </c>
    </row>
    <row r="1644" spans="23:25" x14ac:dyDescent="0.2">
      <c r="W1644" t="str">
        <f t="shared" si="43"/>
        <v/>
      </c>
      <c r="X1644" t="s">
        <v>1154</v>
      </c>
      <c r="Y1644" t="s">
        <v>1154</v>
      </c>
    </row>
    <row r="1645" spans="23:25" x14ac:dyDescent="0.2">
      <c r="W1645" t="str">
        <f t="shared" si="43"/>
        <v/>
      </c>
      <c r="X1645" t="s">
        <v>1155</v>
      </c>
      <c r="Y1645" t="s">
        <v>1155</v>
      </c>
    </row>
    <row r="1646" spans="23:25" x14ac:dyDescent="0.2">
      <c r="W1646" t="str">
        <f t="shared" si="43"/>
        <v/>
      </c>
      <c r="X1646" t="s">
        <v>1156</v>
      </c>
      <c r="Y1646" t="s">
        <v>1156</v>
      </c>
    </row>
    <row r="1647" spans="23:25" x14ac:dyDescent="0.2">
      <c r="W1647" t="str">
        <f t="shared" si="43"/>
        <v/>
      </c>
      <c r="X1647" t="s">
        <v>1157</v>
      </c>
      <c r="Y1647" t="s">
        <v>1157</v>
      </c>
    </row>
    <row r="1648" spans="23:25" x14ac:dyDescent="0.2">
      <c r="W1648" t="str">
        <f t="shared" si="43"/>
        <v/>
      </c>
      <c r="X1648" t="s">
        <v>1158</v>
      </c>
      <c r="Y1648" t="s">
        <v>1158</v>
      </c>
    </row>
    <row r="1649" spans="23:25" x14ac:dyDescent="0.2">
      <c r="W1649" t="str">
        <f t="shared" si="43"/>
        <v/>
      </c>
      <c r="X1649" t="s">
        <v>1159</v>
      </c>
      <c r="Y1649" t="s">
        <v>1159</v>
      </c>
    </row>
    <row r="1650" spans="23:25" x14ac:dyDescent="0.2">
      <c r="W1650" t="str">
        <f t="shared" si="43"/>
        <v/>
      </c>
      <c r="X1650" t="s">
        <v>1160</v>
      </c>
      <c r="Y1650" t="s">
        <v>1160</v>
      </c>
    </row>
    <row r="1651" spans="23:25" x14ac:dyDescent="0.2">
      <c r="W1651" t="str">
        <f t="shared" si="43"/>
        <v/>
      </c>
      <c r="X1651" t="s">
        <v>1161</v>
      </c>
      <c r="Y1651" t="s">
        <v>1161</v>
      </c>
    </row>
    <row r="1652" spans="23:25" x14ac:dyDescent="0.2">
      <c r="W1652" t="str">
        <f t="shared" si="43"/>
        <v/>
      </c>
      <c r="X1652" t="s">
        <v>1162</v>
      </c>
      <c r="Y1652" t="s">
        <v>1162</v>
      </c>
    </row>
    <row r="1653" spans="23:25" x14ac:dyDescent="0.2">
      <c r="W1653" t="str">
        <f t="shared" si="43"/>
        <v/>
      </c>
      <c r="X1653" t="s">
        <v>1163</v>
      </c>
      <c r="Y1653" t="s">
        <v>1163</v>
      </c>
    </row>
    <row r="1654" spans="23:25" x14ac:dyDescent="0.2">
      <c r="W1654" t="str">
        <f t="shared" si="43"/>
        <v/>
      </c>
      <c r="X1654" t="s">
        <v>1164</v>
      </c>
      <c r="Y1654" t="s">
        <v>1164</v>
      </c>
    </row>
    <row r="1655" spans="23:25" x14ac:dyDescent="0.2">
      <c r="W1655" t="str">
        <f t="shared" si="43"/>
        <v/>
      </c>
      <c r="X1655" t="s">
        <v>1165</v>
      </c>
      <c r="Y1655" t="s">
        <v>1165</v>
      </c>
    </row>
    <row r="1656" spans="23:25" x14ac:dyDescent="0.2">
      <c r="W1656" t="str">
        <f t="shared" si="43"/>
        <v/>
      </c>
      <c r="X1656" t="s">
        <v>1166</v>
      </c>
      <c r="Y1656" t="s">
        <v>1166</v>
      </c>
    </row>
    <row r="1657" spans="23:25" x14ac:dyDescent="0.2">
      <c r="W1657" t="str">
        <f t="shared" si="43"/>
        <v/>
      </c>
      <c r="X1657" t="s">
        <v>1167</v>
      </c>
      <c r="Y1657" t="s">
        <v>1167</v>
      </c>
    </row>
    <row r="1658" spans="23:25" x14ac:dyDescent="0.2">
      <c r="W1658" t="str">
        <f t="shared" si="43"/>
        <v/>
      </c>
      <c r="X1658" t="s">
        <v>1169</v>
      </c>
      <c r="Y1658" t="s">
        <v>1169</v>
      </c>
    </row>
    <row r="1659" spans="23:25" x14ac:dyDescent="0.2">
      <c r="W1659" t="str">
        <f t="shared" si="43"/>
        <v/>
      </c>
      <c r="X1659" t="s">
        <v>1170</v>
      </c>
      <c r="Y1659" t="s">
        <v>1170</v>
      </c>
    </row>
    <row r="1660" spans="23:25" x14ac:dyDescent="0.2">
      <c r="W1660" t="str">
        <f t="shared" si="43"/>
        <v/>
      </c>
      <c r="X1660" t="s">
        <v>1382</v>
      </c>
      <c r="Y1660" t="s">
        <v>1382</v>
      </c>
    </row>
    <row r="1661" spans="23:25" x14ac:dyDescent="0.2">
      <c r="W1661" t="str">
        <f t="shared" si="43"/>
        <v/>
      </c>
      <c r="X1661" t="s">
        <v>1171</v>
      </c>
      <c r="Y1661" t="s">
        <v>1171</v>
      </c>
    </row>
    <row r="1662" spans="23:25" x14ac:dyDescent="0.2">
      <c r="W1662" t="str">
        <f t="shared" si="43"/>
        <v/>
      </c>
      <c r="X1662" t="s">
        <v>1351</v>
      </c>
      <c r="Y1662" t="s">
        <v>1351</v>
      </c>
    </row>
    <row r="1663" spans="23:25" x14ac:dyDescent="0.2">
      <c r="W1663" t="str">
        <f t="shared" si="43"/>
        <v/>
      </c>
      <c r="X1663" t="s">
        <v>1172</v>
      </c>
      <c r="Y1663" t="s">
        <v>1172</v>
      </c>
    </row>
    <row r="1664" spans="23:25" x14ac:dyDescent="0.2">
      <c r="W1664" t="str">
        <f t="shared" si="43"/>
        <v/>
      </c>
      <c r="X1664" t="s">
        <v>1173</v>
      </c>
      <c r="Y1664" t="s">
        <v>1173</v>
      </c>
    </row>
    <row r="1665" spans="23:25" x14ac:dyDescent="0.2">
      <c r="W1665" t="str">
        <f t="shared" ref="W1665:W1728" si="44">IF(C1665="","",CONCATENATE($W$1,C1665,"','1','2018-01-10 11:10:27','2018-01-10 11:10:27','2','",B1665,"');"))</f>
        <v/>
      </c>
      <c r="X1665" t="s">
        <v>1174</v>
      </c>
      <c r="Y1665" t="s">
        <v>1174</v>
      </c>
    </row>
    <row r="1666" spans="23:25" x14ac:dyDescent="0.2">
      <c r="W1666" t="str">
        <f t="shared" si="44"/>
        <v/>
      </c>
      <c r="X1666" t="s">
        <v>1175</v>
      </c>
      <c r="Y1666" t="s">
        <v>1175</v>
      </c>
    </row>
    <row r="1667" spans="23:25" x14ac:dyDescent="0.2">
      <c r="W1667" t="str">
        <f t="shared" si="44"/>
        <v/>
      </c>
      <c r="X1667" t="s">
        <v>1177</v>
      </c>
      <c r="Y1667" t="s">
        <v>1177</v>
      </c>
    </row>
    <row r="1668" spans="23:25" x14ac:dyDescent="0.2">
      <c r="W1668" t="str">
        <f t="shared" si="44"/>
        <v/>
      </c>
      <c r="X1668" t="s">
        <v>1176</v>
      </c>
      <c r="Y1668" t="s">
        <v>1176</v>
      </c>
    </row>
    <row r="1669" spans="23:25" x14ac:dyDescent="0.2">
      <c r="W1669" t="str">
        <f t="shared" si="44"/>
        <v/>
      </c>
      <c r="X1669" t="s">
        <v>1178</v>
      </c>
      <c r="Y1669" t="s">
        <v>1178</v>
      </c>
    </row>
    <row r="1670" spans="23:25" x14ac:dyDescent="0.2">
      <c r="W1670" t="str">
        <f t="shared" si="44"/>
        <v/>
      </c>
      <c r="X1670" t="s">
        <v>1179</v>
      </c>
      <c r="Y1670" t="s">
        <v>1179</v>
      </c>
    </row>
    <row r="1671" spans="23:25" x14ac:dyDescent="0.2">
      <c r="W1671" t="str">
        <f t="shared" si="44"/>
        <v/>
      </c>
      <c r="X1671" t="s">
        <v>1180</v>
      </c>
      <c r="Y1671" t="s">
        <v>1180</v>
      </c>
    </row>
    <row r="1672" spans="23:25" x14ac:dyDescent="0.2">
      <c r="W1672" t="str">
        <f t="shared" si="44"/>
        <v/>
      </c>
      <c r="X1672" t="s">
        <v>1181</v>
      </c>
      <c r="Y1672" t="s">
        <v>1181</v>
      </c>
    </row>
    <row r="1673" spans="23:25" x14ac:dyDescent="0.2">
      <c r="W1673" t="str">
        <f t="shared" si="44"/>
        <v/>
      </c>
      <c r="X1673" t="s">
        <v>1182</v>
      </c>
      <c r="Y1673" t="s">
        <v>1182</v>
      </c>
    </row>
    <row r="1674" spans="23:25" x14ac:dyDescent="0.2">
      <c r="W1674" t="str">
        <f t="shared" si="44"/>
        <v/>
      </c>
      <c r="X1674" t="s">
        <v>1183</v>
      </c>
      <c r="Y1674" t="s">
        <v>1183</v>
      </c>
    </row>
    <row r="1675" spans="23:25" x14ac:dyDescent="0.2">
      <c r="W1675" t="str">
        <f t="shared" si="44"/>
        <v/>
      </c>
      <c r="X1675" t="s">
        <v>1184</v>
      </c>
      <c r="Y1675" t="s">
        <v>1184</v>
      </c>
    </row>
    <row r="1676" spans="23:25" x14ac:dyDescent="0.2">
      <c r="W1676" t="str">
        <f t="shared" si="44"/>
        <v/>
      </c>
      <c r="X1676" t="s">
        <v>1185</v>
      </c>
      <c r="Y1676" t="s">
        <v>1185</v>
      </c>
    </row>
    <row r="1677" spans="23:25" x14ac:dyDescent="0.2">
      <c r="W1677" t="str">
        <f t="shared" si="44"/>
        <v/>
      </c>
      <c r="X1677" t="s">
        <v>1186</v>
      </c>
      <c r="Y1677" t="s">
        <v>1186</v>
      </c>
    </row>
    <row r="1678" spans="23:25" x14ac:dyDescent="0.2">
      <c r="W1678" t="str">
        <f t="shared" si="44"/>
        <v/>
      </c>
      <c r="X1678" t="s">
        <v>1187</v>
      </c>
      <c r="Y1678" t="s">
        <v>1187</v>
      </c>
    </row>
    <row r="1679" spans="23:25" x14ac:dyDescent="0.2">
      <c r="W1679" t="str">
        <f t="shared" si="44"/>
        <v/>
      </c>
      <c r="X1679" t="s">
        <v>1188</v>
      </c>
      <c r="Y1679" t="s">
        <v>1188</v>
      </c>
    </row>
    <row r="1680" spans="23:25" x14ac:dyDescent="0.2">
      <c r="W1680" t="str">
        <f t="shared" si="44"/>
        <v/>
      </c>
      <c r="X1680" t="s">
        <v>1189</v>
      </c>
      <c r="Y1680" t="s">
        <v>1189</v>
      </c>
    </row>
    <row r="1681" spans="23:25" x14ac:dyDescent="0.2">
      <c r="W1681" t="str">
        <f t="shared" si="44"/>
        <v/>
      </c>
      <c r="X1681" t="s">
        <v>1190</v>
      </c>
      <c r="Y1681" t="s">
        <v>1190</v>
      </c>
    </row>
    <row r="1682" spans="23:25" x14ac:dyDescent="0.2">
      <c r="W1682" t="str">
        <f t="shared" si="44"/>
        <v/>
      </c>
      <c r="X1682" t="s">
        <v>1191</v>
      </c>
      <c r="Y1682" t="s">
        <v>1191</v>
      </c>
    </row>
    <row r="1683" spans="23:25" x14ac:dyDescent="0.2">
      <c r="W1683" t="str">
        <f t="shared" si="44"/>
        <v/>
      </c>
      <c r="X1683" t="s">
        <v>1192</v>
      </c>
      <c r="Y1683" t="s">
        <v>1192</v>
      </c>
    </row>
    <row r="1684" spans="23:25" x14ac:dyDescent="0.2">
      <c r="W1684" t="str">
        <f t="shared" si="44"/>
        <v/>
      </c>
      <c r="X1684" t="s">
        <v>1193</v>
      </c>
      <c r="Y1684" t="s">
        <v>1193</v>
      </c>
    </row>
    <row r="1685" spans="23:25" x14ac:dyDescent="0.2">
      <c r="W1685" t="str">
        <f t="shared" si="44"/>
        <v/>
      </c>
      <c r="X1685" t="s">
        <v>1194</v>
      </c>
      <c r="Y1685" t="s">
        <v>1194</v>
      </c>
    </row>
    <row r="1686" spans="23:25" x14ac:dyDescent="0.2">
      <c r="W1686" t="str">
        <f t="shared" si="44"/>
        <v/>
      </c>
      <c r="X1686" t="s">
        <v>1195</v>
      </c>
      <c r="Y1686" t="s">
        <v>1195</v>
      </c>
    </row>
    <row r="1687" spans="23:25" x14ac:dyDescent="0.2">
      <c r="W1687" t="str">
        <f t="shared" si="44"/>
        <v/>
      </c>
      <c r="X1687" t="s">
        <v>1196</v>
      </c>
      <c r="Y1687" t="s">
        <v>1196</v>
      </c>
    </row>
    <row r="1688" spans="23:25" x14ac:dyDescent="0.2">
      <c r="W1688" t="str">
        <f t="shared" si="44"/>
        <v/>
      </c>
      <c r="X1688" t="s">
        <v>1197</v>
      </c>
      <c r="Y1688" t="s">
        <v>1197</v>
      </c>
    </row>
    <row r="1689" spans="23:25" x14ac:dyDescent="0.2">
      <c r="W1689" t="str">
        <f t="shared" si="44"/>
        <v/>
      </c>
      <c r="X1689" t="s">
        <v>1198</v>
      </c>
      <c r="Y1689" t="s">
        <v>1198</v>
      </c>
    </row>
    <row r="1690" spans="23:25" x14ac:dyDescent="0.2">
      <c r="W1690" t="str">
        <f t="shared" si="44"/>
        <v/>
      </c>
      <c r="X1690" t="s">
        <v>1199</v>
      </c>
      <c r="Y1690" t="s">
        <v>1199</v>
      </c>
    </row>
    <row r="1691" spans="23:25" x14ac:dyDescent="0.2">
      <c r="W1691" t="str">
        <f t="shared" si="44"/>
        <v/>
      </c>
      <c r="X1691" t="s">
        <v>1200</v>
      </c>
      <c r="Y1691" t="s">
        <v>1200</v>
      </c>
    </row>
    <row r="1692" spans="23:25" x14ac:dyDescent="0.2">
      <c r="W1692" t="str">
        <f t="shared" si="44"/>
        <v/>
      </c>
      <c r="X1692" t="s">
        <v>1201</v>
      </c>
      <c r="Y1692" t="s">
        <v>1201</v>
      </c>
    </row>
    <row r="1693" spans="23:25" x14ac:dyDescent="0.2">
      <c r="W1693" t="str">
        <f t="shared" si="44"/>
        <v/>
      </c>
      <c r="X1693" t="s">
        <v>1202</v>
      </c>
      <c r="Y1693" t="s">
        <v>1202</v>
      </c>
    </row>
    <row r="1694" spans="23:25" x14ac:dyDescent="0.2">
      <c r="W1694" t="str">
        <f t="shared" si="44"/>
        <v/>
      </c>
      <c r="X1694" t="s">
        <v>1203</v>
      </c>
      <c r="Y1694" t="s">
        <v>1203</v>
      </c>
    </row>
    <row r="1695" spans="23:25" x14ac:dyDescent="0.2">
      <c r="W1695" t="str">
        <f t="shared" si="44"/>
        <v/>
      </c>
      <c r="X1695" t="s">
        <v>1204</v>
      </c>
      <c r="Y1695" t="s">
        <v>1204</v>
      </c>
    </row>
    <row r="1696" spans="23:25" x14ac:dyDescent="0.2">
      <c r="W1696" t="str">
        <f t="shared" si="44"/>
        <v/>
      </c>
      <c r="X1696" t="s">
        <v>1205</v>
      </c>
      <c r="Y1696" t="s">
        <v>1205</v>
      </c>
    </row>
    <row r="1697" spans="23:25" x14ac:dyDescent="0.2">
      <c r="W1697" t="str">
        <f t="shared" si="44"/>
        <v/>
      </c>
      <c r="X1697" t="s">
        <v>1206</v>
      </c>
      <c r="Y1697" t="s">
        <v>1206</v>
      </c>
    </row>
    <row r="1698" spans="23:25" x14ac:dyDescent="0.2">
      <c r="W1698" t="str">
        <f t="shared" si="44"/>
        <v/>
      </c>
      <c r="X1698" t="s">
        <v>1207</v>
      </c>
      <c r="Y1698" t="s">
        <v>1207</v>
      </c>
    </row>
    <row r="1699" spans="23:25" x14ac:dyDescent="0.2">
      <c r="W1699" t="str">
        <f t="shared" si="44"/>
        <v/>
      </c>
      <c r="X1699" t="s">
        <v>1208</v>
      </c>
      <c r="Y1699" t="s">
        <v>1208</v>
      </c>
    </row>
    <row r="1700" spans="23:25" x14ac:dyDescent="0.2">
      <c r="W1700" t="str">
        <f t="shared" si="44"/>
        <v/>
      </c>
      <c r="X1700" t="s">
        <v>1209</v>
      </c>
      <c r="Y1700" t="s">
        <v>1209</v>
      </c>
    </row>
    <row r="1701" spans="23:25" x14ac:dyDescent="0.2">
      <c r="W1701" t="str">
        <f t="shared" si="44"/>
        <v/>
      </c>
      <c r="X1701" t="s">
        <v>1210</v>
      </c>
      <c r="Y1701" t="s">
        <v>1210</v>
      </c>
    </row>
    <row r="1702" spans="23:25" x14ac:dyDescent="0.2">
      <c r="W1702" t="str">
        <f t="shared" si="44"/>
        <v/>
      </c>
      <c r="X1702" t="s">
        <v>1211</v>
      </c>
      <c r="Y1702" t="s">
        <v>1211</v>
      </c>
    </row>
    <row r="1703" spans="23:25" x14ac:dyDescent="0.2">
      <c r="W1703" t="str">
        <f t="shared" si="44"/>
        <v/>
      </c>
      <c r="X1703" t="s">
        <v>1212</v>
      </c>
      <c r="Y1703" t="s">
        <v>1212</v>
      </c>
    </row>
    <row r="1704" spans="23:25" x14ac:dyDescent="0.2">
      <c r="W1704" t="str">
        <f t="shared" si="44"/>
        <v/>
      </c>
      <c r="X1704" t="s">
        <v>1213</v>
      </c>
      <c r="Y1704" t="s">
        <v>1213</v>
      </c>
    </row>
    <row r="1705" spans="23:25" x14ac:dyDescent="0.2">
      <c r="W1705" t="str">
        <f t="shared" si="44"/>
        <v/>
      </c>
      <c r="X1705" t="s">
        <v>1214</v>
      </c>
      <c r="Y1705" t="s">
        <v>1214</v>
      </c>
    </row>
    <row r="1706" spans="23:25" x14ac:dyDescent="0.2">
      <c r="W1706" t="str">
        <f t="shared" si="44"/>
        <v/>
      </c>
      <c r="X1706" t="s">
        <v>1498</v>
      </c>
      <c r="Y1706" t="s">
        <v>1498</v>
      </c>
    </row>
    <row r="1707" spans="23:25" x14ac:dyDescent="0.2">
      <c r="W1707" t="str">
        <f t="shared" si="44"/>
        <v/>
      </c>
      <c r="X1707" t="s">
        <v>1215</v>
      </c>
      <c r="Y1707" t="s">
        <v>1215</v>
      </c>
    </row>
    <row r="1708" spans="23:25" x14ac:dyDescent="0.2">
      <c r="W1708" t="str">
        <f t="shared" si="44"/>
        <v/>
      </c>
      <c r="X1708" t="s">
        <v>1216</v>
      </c>
      <c r="Y1708" t="s">
        <v>1216</v>
      </c>
    </row>
    <row r="1709" spans="23:25" x14ac:dyDescent="0.2">
      <c r="W1709" t="str">
        <f t="shared" si="44"/>
        <v/>
      </c>
      <c r="X1709" t="s">
        <v>1217</v>
      </c>
      <c r="Y1709" t="s">
        <v>1217</v>
      </c>
    </row>
    <row r="1710" spans="23:25" x14ac:dyDescent="0.2">
      <c r="W1710" t="str">
        <f t="shared" si="44"/>
        <v/>
      </c>
      <c r="X1710" t="s">
        <v>1368</v>
      </c>
      <c r="Y1710" t="s">
        <v>1368</v>
      </c>
    </row>
    <row r="1711" spans="23:25" x14ac:dyDescent="0.2">
      <c r="W1711" t="str">
        <f t="shared" si="44"/>
        <v/>
      </c>
      <c r="X1711" t="s">
        <v>1218</v>
      </c>
      <c r="Y1711" t="s">
        <v>1218</v>
      </c>
    </row>
    <row r="1712" spans="23:25" x14ac:dyDescent="0.2">
      <c r="W1712" t="str">
        <f t="shared" si="44"/>
        <v/>
      </c>
      <c r="X1712" t="s">
        <v>1219</v>
      </c>
      <c r="Y1712" t="s">
        <v>1219</v>
      </c>
    </row>
    <row r="1713" spans="23:25" x14ac:dyDescent="0.2">
      <c r="W1713" t="str">
        <f t="shared" si="44"/>
        <v/>
      </c>
      <c r="X1713" t="s">
        <v>1220</v>
      </c>
      <c r="Y1713" t="s">
        <v>1220</v>
      </c>
    </row>
    <row r="1714" spans="23:25" x14ac:dyDescent="0.2">
      <c r="W1714" t="str">
        <f t="shared" si="44"/>
        <v/>
      </c>
      <c r="X1714" t="s">
        <v>1222</v>
      </c>
      <c r="Y1714" t="s">
        <v>1222</v>
      </c>
    </row>
    <row r="1715" spans="23:25" x14ac:dyDescent="0.2">
      <c r="W1715" t="str">
        <f t="shared" si="44"/>
        <v/>
      </c>
      <c r="X1715" t="s">
        <v>1223</v>
      </c>
      <c r="Y1715" t="s">
        <v>1223</v>
      </c>
    </row>
    <row r="1716" spans="23:25" x14ac:dyDescent="0.2">
      <c r="W1716" t="str">
        <f t="shared" si="44"/>
        <v/>
      </c>
      <c r="X1716" t="s">
        <v>1221</v>
      </c>
      <c r="Y1716" t="s">
        <v>1221</v>
      </c>
    </row>
    <row r="1717" spans="23:25" x14ac:dyDescent="0.2">
      <c r="W1717" t="str">
        <f t="shared" si="44"/>
        <v/>
      </c>
      <c r="X1717" t="s">
        <v>1224</v>
      </c>
      <c r="Y1717" t="s">
        <v>1224</v>
      </c>
    </row>
    <row r="1718" spans="23:25" x14ac:dyDescent="0.2">
      <c r="W1718" t="str">
        <f t="shared" si="44"/>
        <v/>
      </c>
      <c r="X1718" t="s">
        <v>1225</v>
      </c>
      <c r="Y1718" t="s">
        <v>1225</v>
      </c>
    </row>
    <row r="1719" spans="23:25" x14ac:dyDescent="0.2">
      <c r="W1719" t="str">
        <f t="shared" si="44"/>
        <v/>
      </c>
      <c r="X1719" t="s">
        <v>1226</v>
      </c>
      <c r="Y1719" t="s">
        <v>1226</v>
      </c>
    </row>
    <row r="1720" spans="23:25" x14ac:dyDescent="0.2">
      <c r="W1720" t="str">
        <f t="shared" si="44"/>
        <v/>
      </c>
      <c r="X1720" t="s">
        <v>1227</v>
      </c>
      <c r="Y1720" t="s">
        <v>1227</v>
      </c>
    </row>
    <row r="1721" spans="23:25" x14ac:dyDescent="0.2">
      <c r="W1721" t="str">
        <f t="shared" si="44"/>
        <v/>
      </c>
      <c r="X1721" t="s">
        <v>1228</v>
      </c>
      <c r="Y1721" t="s">
        <v>1228</v>
      </c>
    </row>
    <row r="1722" spans="23:25" x14ac:dyDescent="0.2">
      <c r="W1722" t="str">
        <f t="shared" si="44"/>
        <v/>
      </c>
      <c r="X1722" t="s">
        <v>1229</v>
      </c>
      <c r="Y1722" t="s">
        <v>1229</v>
      </c>
    </row>
    <row r="1723" spans="23:25" x14ac:dyDescent="0.2">
      <c r="W1723" t="str">
        <f t="shared" si="44"/>
        <v/>
      </c>
      <c r="X1723" t="s">
        <v>1230</v>
      </c>
      <c r="Y1723" t="s">
        <v>1230</v>
      </c>
    </row>
    <row r="1724" spans="23:25" x14ac:dyDescent="0.2">
      <c r="W1724" t="str">
        <f t="shared" si="44"/>
        <v/>
      </c>
      <c r="X1724" t="s">
        <v>1231</v>
      </c>
      <c r="Y1724" t="s">
        <v>1231</v>
      </c>
    </row>
    <row r="1725" spans="23:25" x14ac:dyDescent="0.2">
      <c r="W1725" t="str">
        <f t="shared" si="44"/>
        <v/>
      </c>
      <c r="X1725" t="s">
        <v>1232</v>
      </c>
      <c r="Y1725" t="s">
        <v>1232</v>
      </c>
    </row>
    <row r="1726" spans="23:25" x14ac:dyDescent="0.2">
      <c r="W1726" t="str">
        <f t="shared" si="44"/>
        <v/>
      </c>
      <c r="X1726" t="s">
        <v>1233</v>
      </c>
      <c r="Y1726" t="s">
        <v>1233</v>
      </c>
    </row>
    <row r="1727" spans="23:25" x14ac:dyDescent="0.2">
      <c r="W1727" t="str">
        <f t="shared" si="44"/>
        <v/>
      </c>
      <c r="X1727" t="s">
        <v>1234</v>
      </c>
      <c r="Y1727" t="s">
        <v>1234</v>
      </c>
    </row>
    <row r="1728" spans="23:25" x14ac:dyDescent="0.2">
      <c r="W1728" t="str">
        <f t="shared" si="44"/>
        <v/>
      </c>
      <c r="X1728" t="s">
        <v>1235</v>
      </c>
      <c r="Y1728" t="s">
        <v>1235</v>
      </c>
    </row>
    <row r="1729" spans="23:25" x14ac:dyDescent="0.2">
      <c r="W1729" t="str">
        <f t="shared" ref="W1729:W1792" si="45">IF(C1729="","",CONCATENATE($W$1,C1729,"','1','2018-01-10 11:10:27','2018-01-10 11:10:27','2','",B1729,"');"))</f>
        <v/>
      </c>
      <c r="X1729" t="s">
        <v>1236</v>
      </c>
      <c r="Y1729" t="s">
        <v>1236</v>
      </c>
    </row>
    <row r="1730" spans="23:25" x14ac:dyDescent="0.2">
      <c r="W1730" t="str">
        <f t="shared" si="45"/>
        <v/>
      </c>
      <c r="X1730" t="s">
        <v>1237</v>
      </c>
      <c r="Y1730" t="s">
        <v>1237</v>
      </c>
    </row>
    <row r="1731" spans="23:25" x14ac:dyDescent="0.2">
      <c r="W1731" t="str">
        <f t="shared" si="45"/>
        <v/>
      </c>
      <c r="X1731" t="s">
        <v>1238</v>
      </c>
      <c r="Y1731" t="s">
        <v>1238</v>
      </c>
    </row>
    <row r="1732" spans="23:25" x14ac:dyDescent="0.2">
      <c r="W1732" t="str">
        <f t="shared" si="45"/>
        <v/>
      </c>
      <c r="X1732" t="s">
        <v>1239</v>
      </c>
      <c r="Y1732" t="s">
        <v>1239</v>
      </c>
    </row>
    <row r="1733" spans="23:25" x14ac:dyDescent="0.2">
      <c r="W1733" t="str">
        <f t="shared" si="45"/>
        <v/>
      </c>
      <c r="X1733" t="s">
        <v>1240</v>
      </c>
      <c r="Y1733" t="s">
        <v>1240</v>
      </c>
    </row>
    <row r="1734" spans="23:25" x14ac:dyDescent="0.2">
      <c r="W1734" t="str">
        <f t="shared" si="45"/>
        <v/>
      </c>
      <c r="X1734" t="s">
        <v>1241</v>
      </c>
      <c r="Y1734" t="s">
        <v>1241</v>
      </c>
    </row>
    <row r="1735" spans="23:25" x14ac:dyDescent="0.2">
      <c r="W1735" t="str">
        <f t="shared" si="45"/>
        <v/>
      </c>
      <c r="X1735" t="s">
        <v>1242</v>
      </c>
      <c r="Y1735" t="s">
        <v>1242</v>
      </c>
    </row>
    <row r="1736" spans="23:25" x14ac:dyDescent="0.2">
      <c r="W1736" t="str">
        <f t="shared" si="45"/>
        <v/>
      </c>
      <c r="X1736" t="s">
        <v>1243</v>
      </c>
      <c r="Y1736" t="s">
        <v>1243</v>
      </c>
    </row>
    <row r="1737" spans="23:25" x14ac:dyDescent="0.2">
      <c r="W1737" t="str">
        <f t="shared" si="45"/>
        <v/>
      </c>
      <c r="X1737" t="s">
        <v>1244</v>
      </c>
      <c r="Y1737" t="s">
        <v>1244</v>
      </c>
    </row>
    <row r="1738" spans="23:25" x14ac:dyDescent="0.2">
      <c r="W1738" t="str">
        <f t="shared" si="45"/>
        <v/>
      </c>
      <c r="X1738" t="s">
        <v>1245</v>
      </c>
      <c r="Y1738" t="s">
        <v>1245</v>
      </c>
    </row>
    <row r="1739" spans="23:25" x14ac:dyDescent="0.2">
      <c r="W1739" t="str">
        <f t="shared" si="45"/>
        <v/>
      </c>
      <c r="X1739" t="s">
        <v>1246</v>
      </c>
      <c r="Y1739" t="s">
        <v>1246</v>
      </c>
    </row>
    <row r="1740" spans="23:25" x14ac:dyDescent="0.2">
      <c r="W1740" t="str">
        <f t="shared" si="45"/>
        <v/>
      </c>
      <c r="X1740" t="s">
        <v>1247</v>
      </c>
      <c r="Y1740" t="s">
        <v>1247</v>
      </c>
    </row>
    <row r="1741" spans="23:25" x14ac:dyDescent="0.2">
      <c r="W1741" t="str">
        <f t="shared" si="45"/>
        <v/>
      </c>
      <c r="X1741" t="s">
        <v>1248</v>
      </c>
      <c r="Y1741" t="s">
        <v>1248</v>
      </c>
    </row>
    <row r="1742" spans="23:25" x14ac:dyDescent="0.2">
      <c r="W1742" t="str">
        <f t="shared" si="45"/>
        <v/>
      </c>
      <c r="X1742" t="s">
        <v>1249</v>
      </c>
      <c r="Y1742" t="s">
        <v>1249</v>
      </c>
    </row>
    <row r="1743" spans="23:25" x14ac:dyDescent="0.2">
      <c r="W1743" t="str">
        <f t="shared" si="45"/>
        <v/>
      </c>
      <c r="X1743" t="s">
        <v>1250</v>
      </c>
      <c r="Y1743" t="s">
        <v>1250</v>
      </c>
    </row>
    <row r="1744" spans="23:25" x14ac:dyDescent="0.2">
      <c r="W1744" t="str">
        <f t="shared" si="45"/>
        <v/>
      </c>
      <c r="X1744" t="s">
        <v>1251</v>
      </c>
      <c r="Y1744" t="s">
        <v>1251</v>
      </c>
    </row>
    <row r="1745" spans="23:25" x14ac:dyDescent="0.2">
      <c r="W1745" t="str">
        <f t="shared" si="45"/>
        <v/>
      </c>
      <c r="X1745" t="s">
        <v>1252</v>
      </c>
      <c r="Y1745" t="s">
        <v>1252</v>
      </c>
    </row>
    <row r="1746" spans="23:25" x14ac:dyDescent="0.2">
      <c r="W1746" t="str">
        <f t="shared" si="45"/>
        <v/>
      </c>
      <c r="X1746" t="s">
        <v>1253</v>
      </c>
      <c r="Y1746" t="s">
        <v>1253</v>
      </c>
    </row>
    <row r="1747" spans="23:25" x14ac:dyDescent="0.2">
      <c r="W1747" t="str">
        <f t="shared" si="45"/>
        <v/>
      </c>
      <c r="X1747" t="s">
        <v>1254</v>
      </c>
      <c r="Y1747" t="s">
        <v>1254</v>
      </c>
    </row>
    <row r="1748" spans="23:25" x14ac:dyDescent="0.2">
      <c r="W1748" t="str">
        <f t="shared" si="45"/>
        <v/>
      </c>
      <c r="X1748" t="s">
        <v>1255</v>
      </c>
      <c r="Y1748" t="s">
        <v>1255</v>
      </c>
    </row>
    <row r="1749" spans="23:25" x14ac:dyDescent="0.2">
      <c r="W1749" t="str">
        <f t="shared" si="45"/>
        <v/>
      </c>
      <c r="X1749" t="s">
        <v>1256</v>
      </c>
      <c r="Y1749" t="s">
        <v>1256</v>
      </c>
    </row>
    <row r="1750" spans="23:25" x14ac:dyDescent="0.2">
      <c r="W1750" t="str">
        <f t="shared" si="45"/>
        <v/>
      </c>
      <c r="X1750" t="s">
        <v>1257</v>
      </c>
      <c r="Y1750" t="s">
        <v>1257</v>
      </c>
    </row>
    <row r="1751" spans="23:25" x14ac:dyDescent="0.2">
      <c r="W1751" t="str">
        <f t="shared" si="45"/>
        <v/>
      </c>
      <c r="X1751" t="s">
        <v>1258</v>
      </c>
      <c r="Y1751" t="s">
        <v>1258</v>
      </c>
    </row>
    <row r="1752" spans="23:25" x14ac:dyDescent="0.2">
      <c r="W1752" t="str">
        <f t="shared" si="45"/>
        <v/>
      </c>
      <c r="X1752" t="s">
        <v>1259</v>
      </c>
      <c r="Y1752" t="s">
        <v>1259</v>
      </c>
    </row>
    <row r="1753" spans="23:25" x14ac:dyDescent="0.2">
      <c r="W1753" t="str">
        <f t="shared" si="45"/>
        <v/>
      </c>
      <c r="X1753" t="s">
        <v>1260</v>
      </c>
      <c r="Y1753" t="s">
        <v>1260</v>
      </c>
    </row>
    <row r="1754" spans="23:25" x14ac:dyDescent="0.2">
      <c r="W1754" t="str">
        <f t="shared" si="45"/>
        <v/>
      </c>
      <c r="X1754" t="s">
        <v>1261</v>
      </c>
      <c r="Y1754" t="s">
        <v>1261</v>
      </c>
    </row>
    <row r="1755" spans="23:25" x14ac:dyDescent="0.2">
      <c r="W1755" t="str">
        <f t="shared" si="45"/>
        <v/>
      </c>
      <c r="X1755" t="s">
        <v>1262</v>
      </c>
      <c r="Y1755" t="s">
        <v>1262</v>
      </c>
    </row>
    <row r="1756" spans="23:25" x14ac:dyDescent="0.2">
      <c r="W1756" t="str">
        <f t="shared" si="45"/>
        <v/>
      </c>
      <c r="X1756" t="s">
        <v>1263</v>
      </c>
      <c r="Y1756" t="s">
        <v>1263</v>
      </c>
    </row>
    <row r="1757" spans="23:25" x14ac:dyDescent="0.2">
      <c r="W1757" t="str">
        <f t="shared" si="45"/>
        <v/>
      </c>
      <c r="X1757" t="s">
        <v>1264</v>
      </c>
      <c r="Y1757" t="s">
        <v>1264</v>
      </c>
    </row>
    <row r="1758" spans="23:25" x14ac:dyDescent="0.2">
      <c r="W1758" t="str">
        <f t="shared" si="45"/>
        <v/>
      </c>
      <c r="X1758" t="s">
        <v>1265</v>
      </c>
      <c r="Y1758" t="s">
        <v>1265</v>
      </c>
    </row>
    <row r="1759" spans="23:25" x14ac:dyDescent="0.2">
      <c r="W1759" t="str">
        <f t="shared" si="45"/>
        <v/>
      </c>
      <c r="X1759" t="s">
        <v>1266</v>
      </c>
      <c r="Y1759" t="s">
        <v>1266</v>
      </c>
    </row>
    <row r="1760" spans="23:25" x14ac:dyDescent="0.2">
      <c r="W1760" t="str">
        <f t="shared" si="45"/>
        <v/>
      </c>
      <c r="X1760" t="s">
        <v>1267</v>
      </c>
      <c r="Y1760" t="s">
        <v>1267</v>
      </c>
    </row>
    <row r="1761" spans="23:25" x14ac:dyDescent="0.2">
      <c r="W1761" t="str">
        <f t="shared" si="45"/>
        <v/>
      </c>
      <c r="X1761" t="s">
        <v>1268</v>
      </c>
      <c r="Y1761" t="s">
        <v>1268</v>
      </c>
    </row>
    <row r="1762" spans="23:25" x14ac:dyDescent="0.2">
      <c r="W1762" t="str">
        <f t="shared" si="45"/>
        <v/>
      </c>
      <c r="X1762" t="s">
        <v>1269</v>
      </c>
      <c r="Y1762" t="s">
        <v>1269</v>
      </c>
    </row>
    <row r="1763" spans="23:25" x14ac:dyDescent="0.2">
      <c r="W1763" t="str">
        <f t="shared" si="45"/>
        <v/>
      </c>
      <c r="X1763" t="s">
        <v>1270</v>
      </c>
      <c r="Y1763" t="s">
        <v>1270</v>
      </c>
    </row>
    <row r="1764" spans="23:25" x14ac:dyDescent="0.2">
      <c r="W1764" t="str">
        <f t="shared" si="45"/>
        <v/>
      </c>
      <c r="X1764" t="s">
        <v>1271</v>
      </c>
      <c r="Y1764" t="s">
        <v>1271</v>
      </c>
    </row>
    <row r="1765" spans="23:25" x14ac:dyDescent="0.2">
      <c r="W1765" t="str">
        <f t="shared" si="45"/>
        <v/>
      </c>
      <c r="X1765" t="s">
        <v>1272</v>
      </c>
      <c r="Y1765" t="s">
        <v>1272</v>
      </c>
    </row>
    <row r="1766" spans="23:25" x14ac:dyDescent="0.2">
      <c r="W1766" t="str">
        <f t="shared" si="45"/>
        <v/>
      </c>
      <c r="X1766" t="s">
        <v>1273</v>
      </c>
      <c r="Y1766" t="s">
        <v>1273</v>
      </c>
    </row>
    <row r="1767" spans="23:25" x14ac:dyDescent="0.2">
      <c r="W1767" t="str">
        <f t="shared" si="45"/>
        <v/>
      </c>
      <c r="X1767" t="s">
        <v>1274</v>
      </c>
      <c r="Y1767" t="s">
        <v>1274</v>
      </c>
    </row>
    <row r="1768" spans="23:25" x14ac:dyDescent="0.2">
      <c r="W1768" t="str">
        <f t="shared" si="45"/>
        <v/>
      </c>
      <c r="X1768" t="s">
        <v>1285</v>
      </c>
      <c r="Y1768" t="s">
        <v>1285</v>
      </c>
    </row>
    <row r="1769" spans="23:25" x14ac:dyDescent="0.2">
      <c r="W1769" t="str">
        <f t="shared" si="45"/>
        <v/>
      </c>
      <c r="X1769" t="s">
        <v>1275</v>
      </c>
      <c r="Y1769" t="s">
        <v>1275</v>
      </c>
    </row>
    <row r="1770" spans="23:25" x14ac:dyDescent="0.2">
      <c r="W1770" t="str">
        <f t="shared" si="45"/>
        <v/>
      </c>
      <c r="X1770" t="s">
        <v>1276</v>
      </c>
      <c r="Y1770" t="s">
        <v>1276</v>
      </c>
    </row>
    <row r="1771" spans="23:25" x14ac:dyDescent="0.2">
      <c r="W1771" t="str">
        <f t="shared" si="45"/>
        <v/>
      </c>
      <c r="X1771" t="s">
        <v>1277</v>
      </c>
      <c r="Y1771" t="s">
        <v>1277</v>
      </c>
    </row>
    <row r="1772" spans="23:25" x14ac:dyDescent="0.2">
      <c r="W1772" t="str">
        <f t="shared" si="45"/>
        <v/>
      </c>
      <c r="X1772" t="s">
        <v>1278</v>
      </c>
      <c r="Y1772" t="s">
        <v>1278</v>
      </c>
    </row>
    <row r="1773" spans="23:25" x14ac:dyDescent="0.2">
      <c r="W1773" t="str">
        <f t="shared" si="45"/>
        <v/>
      </c>
      <c r="X1773" t="s">
        <v>1279</v>
      </c>
      <c r="Y1773" t="s">
        <v>1279</v>
      </c>
    </row>
    <row r="1774" spans="23:25" x14ac:dyDescent="0.2">
      <c r="W1774" t="str">
        <f t="shared" si="45"/>
        <v/>
      </c>
      <c r="X1774" t="s">
        <v>1280</v>
      </c>
      <c r="Y1774" t="s">
        <v>1280</v>
      </c>
    </row>
    <row r="1775" spans="23:25" x14ac:dyDescent="0.2">
      <c r="W1775" t="str">
        <f t="shared" si="45"/>
        <v/>
      </c>
      <c r="X1775" t="s">
        <v>1281</v>
      </c>
      <c r="Y1775" t="s">
        <v>1281</v>
      </c>
    </row>
    <row r="1776" spans="23:25" x14ac:dyDescent="0.2">
      <c r="W1776" t="str">
        <f t="shared" si="45"/>
        <v/>
      </c>
      <c r="X1776" t="s">
        <v>1282</v>
      </c>
      <c r="Y1776" t="s">
        <v>1282</v>
      </c>
    </row>
    <row r="1777" spans="23:25" x14ac:dyDescent="0.2">
      <c r="W1777" t="str">
        <f t="shared" si="45"/>
        <v/>
      </c>
      <c r="X1777" t="s">
        <v>1283</v>
      </c>
      <c r="Y1777" t="s">
        <v>1283</v>
      </c>
    </row>
    <row r="1778" spans="23:25" x14ac:dyDescent="0.2">
      <c r="W1778" t="str">
        <f t="shared" si="45"/>
        <v/>
      </c>
      <c r="X1778" t="s">
        <v>1284</v>
      </c>
      <c r="Y1778" t="s">
        <v>1284</v>
      </c>
    </row>
    <row r="1779" spans="23:25" x14ac:dyDescent="0.2">
      <c r="W1779" t="str">
        <f t="shared" si="45"/>
        <v/>
      </c>
      <c r="X1779" t="s">
        <v>1286</v>
      </c>
      <c r="Y1779" t="s">
        <v>1286</v>
      </c>
    </row>
    <row r="1780" spans="23:25" x14ac:dyDescent="0.2">
      <c r="W1780" t="str">
        <f t="shared" si="45"/>
        <v/>
      </c>
      <c r="X1780" t="s">
        <v>1287</v>
      </c>
      <c r="Y1780" t="s">
        <v>1287</v>
      </c>
    </row>
    <row r="1781" spans="23:25" x14ac:dyDescent="0.2">
      <c r="W1781" t="str">
        <f t="shared" si="45"/>
        <v/>
      </c>
      <c r="X1781" t="s">
        <v>1288</v>
      </c>
      <c r="Y1781" t="s">
        <v>1288</v>
      </c>
    </row>
    <row r="1782" spans="23:25" x14ac:dyDescent="0.2">
      <c r="W1782" t="str">
        <f t="shared" si="45"/>
        <v/>
      </c>
      <c r="X1782" t="s">
        <v>1289</v>
      </c>
      <c r="Y1782" t="s">
        <v>1289</v>
      </c>
    </row>
    <row r="1783" spans="23:25" x14ac:dyDescent="0.2">
      <c r="W1783" t="str">
        <f t="shared" si="45"/>
        <v/>
      </c>
      <c r="X1783" t="s">
        <v>1290</v>
      </c>
      <c r="Y1783" t="s">
        <v>1290</v>
      </c>
    </row>
    <row r="1784" spans="23:25" x14ac:dyDescent="0.2">
      <c r="W1784" t="str">
        <f t="shared" si="45"/>
        <v/>
      </c>
      <c r="X1784" t="s">
        <v>1292</v>
      </c>
      <c r="Y1784" t="s">
        <v>1292</v>
      </c>
    </row>
    <row r="1785" spans="23:25" x14ac:dyDescent="0.2">
      <c r="W1785" t="str">
        <f t="shared" si="45"/>
        <v/>
      </c>
      <c r="X1785" t="s">
        <v>1293</v>
      </c>
      <c r="Y1785" t="s">
        <v>1293</v>
      </c>
    </row>
    <row r="1786" spans="23:25" x14ac:dyDescent="0.2">
      <c r="W1786" t="str">
        <f t="shared" si="45"/>
        <v/>
      </c>
      <c r="X1786" t="s">
        <v>1294</v>
      </c>
      <c r="Y1786" t="s">
        <v>1294</v>
      </c>
    </row>
    <row r="1787" spans="23:25" x14ac:dyDescent="0.2">
      <c r="W1787" t="str">
        <f t="shared" si="45"/>
        <v/>
      </c>
      <c r="X1787" t="s">
        <v>1295</v>
      </c>
      <c r="Y1787" t="s">
        <v>1295</v>
      </c>
    </row>
    <row r="1788" spans="23:25" x14ac:dyDescent="0.2">
      <c r="W1788" t="str">
        <f t="shared" si="45"/>
        <v/>
      </c>
      <c r="X1788" t="s">
        <v>1296</v>
      </c>
      <c r="Y1788" t="s">
        <v>1296</v>
      </c>
    </row>
    <row r="1789" spans="23:25" x14ac:dyDescent="0.2">
      <c r="W1789" t="str">
        <f t="shared" si="45"/>
        <v/>
      </c>
      <c r="X1789" t="s">
        <v>1297</v>
      </c>
      <c r="Y1789" t="s">
        <v>1297</v>
      </c>
    </row>
    <row r="1790" spans="23:25" x14ac:dyDescent="0.2">
      <c r="W1790" t="str">
        <f t="shared" si="45"/>
        <v/>
      </c>
      <c r="X1790" t="s">
        <v>1298</v>
      </c>
      <c r="Y1790" t="s">
        <v>1298</v>
      </c>
    </row>
    <row r="1791" spans="23:25" x14ac:dyDescent="0.2">
      <c r="W1791" t="str">
        <f t="shared" si="45"/>
        <v/>
      </c>
      <c r="X1791" t="s">
        <v>1299</v>
      </c>
      <c r="Y1791" t="s">
        <v>1299</v>
      </c>
    </row>
    <row r="1792" spans="23:25" x14ac:dyDescent="0.2">
      <c r="W1792" t="str">
        <f t="shared" si="45"/>
        <v/>
      </c>
      <c r="X1792" t="s">
        <v>1476</v>
      </c>
      <c r="Y1792" t="s">
        <v>1476</v>
      </c>
    </row>
    <row r="1793" spans="23:25" x14ac:dyDescent="0.2">
      <c r="W1793" t="str">
        <f t="shared" ref="W1793:W1856" si="46">IF(C1793="","",CONCATENATE($W$1,C1793,"','1','2018-01-10 11:10:27','2018-01-10 11:10:27','2','",B1793,"');"))</f>
        <v/>
      </c>
      <c r="X1793" t="s">
        <v>1300</v>
      </c>
      <c r="Y1793" t="s">
        <v>1300</v>
      </c>
    </row>
    <row r="1794" spans="23:25" x14ac:dyDescent="0.2">
      <c r="W1794" t="str">
        <f t="shared" si="46"/>
        <v/>
      </c>
      <c r="X1794" t="s">
        <v>1301</v>
      </c>
      <c r="Y1794" t="s">
        <v>1301</v>
      </c>
    </row>
    <row r="1795" spans="23:25" x14ac:dyDescent="0.2">
      <c r="W1795" t="str">
        <f t="shared" si="46"/>
        <v/>
      </c>
      <c r="X1795" t="s">
        <v>1302</v>
      </c>
      <c r="Y1795" t="s">
        <v>1302</v>
      </c>
    </row>
    <row r="1796" spans="23:25" x14ac:dyDescent="0.2">
      <c r="W1796" t="str">
        <f t="shared" si="46"/>
        <v/>
      </c>
      <c r="X1796" t="s">
        <v>1303</v>
      </c>
      <c r="Y1796" t="s">
        <v>1303</v>
      </c>
    </row>
    <row r="1797" spans="23:25" x14ac:dyDescent="0.2">
      <c r="W1797" t="str">
        <f t="shared" si="46"/>
        <v/>
      </c>
      <c r="X1797" t="s">
        <v>1357</v>
      </c>
      <c r="Y1797" t="s">
        <v>1357</v>
      </c>
    </row>
    <row r="1798" spans="23:25" x14ac:dyDescent="0.2">
      <c r="W1798" t="str">
        <f t="shared" si="46"/>
        <v/>
      </c>
      <c r="X1798" t="s">
        <v>1304</v>
      </c>
      <c r="Y1798" t="s">
        <v>1304</v>
      </c>
    </row>
    <row r="1799" spans="23:25" x14ac:dyDescent="0.2">
      <c r="W1799" t="str">
        <f t="shared" si="46"/>
        <v/>
      </c>
      <c r="X1799" t="s">
        <v>1305</v>
      </c>
      <c r="Y1799" t="s">
        <v>1305</v>
      </c>
    </row>
    <row r="1800" spans="23:25" x14ac:dyDescent="0.2">
      <c r="W1800" t="str">
        <f t="shared" si="46"/>
        <v/>
      </c>
      <c r="X1800" t="s">
        <v>1306</v>
      </c>
      <c r="Y1800" t="s">
        <v>1306</v>
      </c>
    </row>
    <row r="1801" spans="23:25" x14ac:dyDescent="0.2">
      <c r="W1801" t="str">
        <f t="shared" si="46"/>
        <v/>
      </c>
      <c r="X1801" t="s">
        <v>1307</v>
      </c>
      <c r="Y1801" t="s">
        <v>1307</v>
      </c>
    </row>
    <row r="1802" spans="23:25" x14ac:dyDescent="0.2">
      <c r="W1802" t="str">
        <f t="shared" si="46"/>
        <v/>
      </c>
      <c r="X1802" t="s">
        <v>1308</v>
      </c>
      <c r="Y1802" t="s">
        <v>1308</v>
      </c>
    </row>
    <row r="1803" spans="23:25" x14ac:dyDescent="0.2">
      <c r="W1803" t="str">
        <f t="shared" si="46"/>
        <v/>
      </c>
      <c r="X1803" t="s">
        <v>1309</v>
      </c>
      <c r="Y1803" t="s">
        <v>1309</v>
      </c>
    </row>
    <row r="1804" spans="23:25" x14ac:dyDescent="0.2">
      <c r="W1804" t="str">
        <f t="shared" si="46"/>
        <v/>
      </c>
      <c r="X1804" t="s">
        <v>1311</v>
      </c>
      <c r="Y1804" t="s">
        <v>1311</v>
      </c>
    </row>
    <row r="1805" spans="23:25" x14ac:dyDescent="0.2">
      <c r="W1805" t="str">
        <f t="shared" si="46"/>
        <v/>
      </c>
      <c r="X1805" t="s">
        <v>1312</v>
      </c>
      <c r="Y1805" t="s">
        <v>1312</v>
      </c>
    </row>
    <row r="1806" spans="23:25" x14ac:dyDescent="0.2">
      <c r="W1806" t="str">
        <f t="shared" si="46"/>
        <v/>
      </c>
      <c r="X1806" t="s">
        <v>1313</v>
      </c>
      <c r="Y1806" t="s">
        <v>1313</v>
      </c>
    </row>
    <row r="1807" spans="23:25" x14ac:dyDescent="0.2">
      <c r="W1807" t="str">
        <f t="shared" si="46"/>
        <v/>
      </c>
      <c r="X1807" t="s">
        <v>1314</v>
      </c>
      <c r="Y1807" t="s">
        <v>1314</v>
      </c>
    </row>
    <row r="1808" spans="23:25" x14ac:dyDescent="0.2">
      <c r="W1808" t="str">
        <f t="shared" si="46"/>
        <v/>
      </c>
      <c r="X1808" t="s">
        <v>1315</v>
      </c>
      <c r="Y1808" t="s">
        <v>1315</v>
      </c>
    </row>
    <row r="1809" spans="23:25" x14ac:dyDescent="0.2">
      <c r="W1809" t="str">
        <f t="shared" si="46"/>
        <v/>
      </c>
      <c r="X1809" t="s">
        <v>1316</v>
      </c>
      <c r="Y1809" t="s">
        <v>1316</v>
      </c>
    </row>
    <row r="1810" spans="23:25" x14ac:dyDescent="0.2">
      <c r="W1810" t="str">
        <f t="shared" si="46"/>
        <v/>
      </c>
      <c r="X1810" t="s">
        <v>1317</v>
      </c>
      <c r="Y1810" t="s">
        <v>1317</v>
      </c>
    </row>
    <row r="1811" spans="23:25" x14ac:dyDescent="0.2">
      <c r="W1811" t="str">
        <f t="shared" si="46"/>
        <v/>
      </c>
      <c r="X1811" t="s">
        <v>1318</v>
      </c>
      <c r="Y1811" t="s">
        <v>1318</v>
      </c>
    </row>
    <row r="1812" spans="23:25" x14ac:dyDescent="0.2">
      <c r="W1812" t="str">
        <f t="shared" si="46"/>
        <v/>
      </c>
      <c r="X1812" t="s">
        <v>1319</v>
      </c>
      <c r="Y1812" t="s">
        <v>1319</v>
      </c>
    </row>
    <row r="1813" spans="23:25" x14ac:dyDescent="0.2">
      <c r="W1813" t="str">
        <f t="shared" si="46"/>
        <v/>
      </c>
      <c r="X1813" t="s">
        <v>1320</v>
      </c>
      <c r="Y1813" t="s">
        <v>1320</v>
      </c>
    </row>
    <row r="1814" spans="23:25" x14ac:dyDescent="0.2">
      <c r="W1814" t="str">
        <f t="shared" si="46"/>
        <v/>
      </c>
      <c r="X1814" t="s">
        <v>1321</v>
      </c>
      <c r="Y1814" t="s">
        <v>1321</v>
      </c>
    </row>
    <row r="1815" spans="23:25" x14ac:dyDescent="0.2">
      <c r="W1815" t="str">
        <f t="shared" si="46"/>
        <v/>
      </c>
      <c r="X1815" t="s">
        <v>1322</v>
      </c>
      <c r="Y1815" t="s">
        <v>1322</v>
      </c>
    </row>
    <row r="1816" spans="23:25" x14ac:dyDescent="0.2">
      <c r="W1816" t="str">
        <f t="shared" si="46"/>
        <v/>
      </c>
      <c r="X1816" t="s">
        <v>1323</v>
      </c>
      <c r="Y1816" t="s">
        <v>1323</v>
      </c>
    </row>
    <row r="1817" spans="23:25" x14ac:dyDescent="0.2">
      <c r="W1817" t="str">
        <f t="shared" si="46"/>
        <v/>
      </c>
      <c r="X1817" t="s">
        <v>1324</v>
      </c>
      <c r="Y1817" t="s">
        <v>1324</v>
      </c>
    </row>
    <row r="1818" spans="23:25" x14ac:dyDescent="0.2">
      <c r="W1818" t="str">
        <f t="shared" si="46"/>
        <v/>
      </c>
      <c r="X1818" t="s">
        <v>1325</v>
      </c>
      <c r="Y1818" t="s">
        <v>1325</v>
      </c>
    </row>
    <row r="1819" spans="23:25" x14ac:dyDescent="0.2">
      <c r="W1819" t="str">
        <f t="shared" si="46"/>
        <v/>
      </c>
      <c r="X1819" t="s">
        <v>1326</v>
      </c>
      <c r="Y1819" t="s">
        <v>1326</v>
      </c>
    </row>
    <row r="1820" spans="23:25" x14ac:dyDescent="0.2">
      <c r="W1820" t="str">
        <f t="shared" si="46"/>
        <v/>
      </c>
      <c r="X1820" t="s">
        <v>1327</v>
      </c>
      <c r="Y1820" t="s">
        <v>1327</v>
      </c>
    </row>
    <row r="1821" spans="23:25" x14ac:dyDescent="0.2">
      <c r="W1821" t="str">
        <f t="shared" si="46"/>
        <v/>
      </c>
      <c r="X1821" t="s">
        <v>1328</v>
      </c>
      <c r="Y1821" t="s">
        <v>1328</v>
      </c>
    </row>
    <row r="1822" spans="23:25" x14ac:dyDescent="0.2">
      <c r="W1822" t="str">
        <f t="shared" si="46"/>
        <v/>
      </c>
      <c r="X1822" t="s">
        <v>1329</v>
      </c>
      <c r="Y1822" t="s">
        <v>1329</v>
      </c>
    </row>
    <row r="1823" spans="23:25" x14ac:dyDescent="0.2">
      <c r="W1823" t="str">
        <f t="shared" si="46"/>
        <v/>
      </c>
      <c r="X1823" t="s">
        <v>1330</v>
      </c>
      <c r="Y1823" t="s">
        <v>1330</v>
      </c>
    </row>
    <row r="1824" spans="23:25" x14ac:dyDescent="0.2">
      <c r="W1824" t="str">
        <f t="shared" si="46"/>
        <v/>
      </c>
      <c r="X1824" t="s">
        <v>1331</v>
      </c>
      <c r="Y1824" t="s">
        <v>1331</v>
      </c>
    </row>
    <row r="1825" spans="23:25" x14ac:dyDescent="0.2">
      <c r="W1825" t="str">
        <f t="shared" si="46"/>
        <v/>
      </c>
      <c r="X1825" t="s">
        <v>1332</v>
      </c>
      <c r="Y1825" t="s">
        <v>1332</v>
      </c>
    </row>
    <row r="1826" spans="23:25" x14ac:dyDescent="0.2">
      <c r="W1826" t="str">
        <f t="shared" si="46"/>
        <v/>
      </c>
      <c r="X1826" t="s">
        <v>1310</v>
      </c>
      <c r="Y1826" t="s">
        <v>1310</v>
      </c>
    </row>
    <row r="1827" spans="23:25" x14ac:dyDescent="0.2">
      <c r="W1827" t="str">
        <f t="shared" si="46"/>
        <v/>
      </c>
      <c r="X1827" t="s">
        <v>1333</v>
      </c>
      <c r="Y1827" t="s">
        <v>1333</v>
      </c>
    </row>
    <row r="1828" spans="23:25" x14ac:dyDescent="0.2">
      <c r="W1828" t="str">
        <f t="shared" si="46"/>
        <v/>
      </c>
      <c r="X1828" t="s">
        <v>1334</v>
      </c>
      <c r="Y1828" t="s">
        <v>1334</v>
      </c>
    </row>
    <row r="1829" spans="23:25" x14ac:dyDescent="0.2">
      <c r="W1829" t="str">
        <f t="shared" si="46"/>
        <v/>
      </c>
      <c r="X1829" t="s">
        <v>1335</v>
      </c>
      <c r="Y1829" t="s">
        <v>1335</v>
      </c>
    </row>
    <row r="1830" spans="23:25" x14ac:dyDescent="0.2">
      <c r="W1830" t="str">
        <f t="shared" si="46"/>
        <v/>
      </c>
      <c r="X1830" t="s">
        <v>1336</v>
      </c>
      <c r="Y1830" t="s">
        <v>1336</v>
      </c>
    </row>
    <row r="1831" spans="23:25" x14ac:dyDescent="0.2">
      <c r="W1831" t="str">
        <f t="shared" si="46"/>
        <v/>
      </c>
      <c r="X1831" t="s">
        <v>1337</v>
      </c>
      <c r="Y1831" t="s">
        <v>1337</v>
      </c>
    </row>
    <row r="1832" spans="23:25" x14ac:dyDescent="0.2">
      <c r="W1832" t="str">
        <f t="shared" si="46"/>
        <v/>
      </c>
      <c r="X1832" t="s">
        <v>1338</v>
      </c>
      <c r="Y1832" t="s">
        <v>1338</v>
      </c>
    </row>
    <row r="1833" spans="23:25" x14ac:dyDescent="0.2">
      <c r="W1833" t="str">
        <f t="shared" si="46"/>
        <v/>
      </c>
      <c r="X1833" t="s">
        <v>1339</v>
      </c>
      <c r="Y1833" t="s">
        <v>1339</v>
      </c>
    </row>
    <row r="1834" spans="23:25" x14ac:dyDescent="0.2">
      <c r="W1834" t="str">
        <f t="shared" si="46"/>
        <v/>
      </c>
      <c r="X1834" t="s">
        <v>1340</v>
      </c>
      <c r="Y1834" t="s">
        <v>1340</v>
      </c>
    </row>
    <row r="1835" spans="23:25" x14ac:dyDescent="0.2">
      <c r="W1835" t="str">
        <f t="shared" si="46"/>
        <v/>
      </c>
      <c r="X1835" t="s">
        <v>1341</v>
      </c>
      <c r="Y1835" t="s">
        <v>1341</v>
      </c>
    </row>
    <row r="1836" spans="23:25" x14ac:dyDescent="0.2">
      <c r="W1836" t="str">
        <f t="shared" si="46"/>
        <v/>
      </c>
      <c r="X1836" t="s">
        <v>1342</v>
      </c>
      <c r="Y1836" t="s">
        <v>1342</v>
      </c>
    </row>
    <row r="1837" spans="23:25" x14ac:dyDescent="0.2">
      <c r="W1837" t="str">
        <f t="shared" si="46"/>
        <v/>
      </c>
      <c r="X1837" t="s">
        <v>1343</v>
      </c>
      <c r="Y1837" t="s">
        <v>1343</v>
      </c>
    </row>
    <row r="1838" spans="23:25" x14ac:dyDescent="0.2">
      <c r="W1838" t="str">
        <f t="shared" si="46"/>
        <v/>
      </c>
      <c r="X1838" t="s">
        <v>1344</v>
      </c>
      <c r="Y1838" t="s">
        <v>1344</v>
      </c>
    </row>
    <row r="1839" spans="23:25" x14ac:dyDescent="0.2">
      <c r="W1839" t="str">
        <f t="shared" si="46"/>
        <v/>
      </c>
      <c r="X1839" t="s">
        <v>1345</v>
      </c>
      <c r="Y1839" t="s">
        <v>1345</v>
      </c>
    </row>
    <row r="1840" spans="23:25" x14ac:dyDescent="0.2">
      <c r="W1840" t="str">
        <f t="shared" si="46"/>
        <v/>
      </c>
      <c r="X1840" t="s">
        <v>1346</v>
      </c>
      <c r="Y1840" t="s">
        <v>1346</v>
      </c>
    </row>
    <row r="1841" spans="23:25" x14ac:dyDescent="0.2">
      <c r="W1841" t="str">
        <f t="shared" si="46"/>
        <v/>
      </c>
      <c r="X1841" t="s">
        <v>1347</v>
      </c>
      <c r="Y1841" t="s">
        <v>1347</v>
      </c>
    </row>
    <row r="1842" spans="23:25" x14ac:dyDescent="0.2">
      <c r="W1842" t="str">
        <f t="shared" si="46"/>
        <v/>
      </c>
      <c r="X1842" t="s">
        <v>1348</v>
      </c>
      <c r="Y1842" t="s">
        <v>1348</v>
      </c>
    </row>
    <row r="1843" spans="23:25" x14ac:dyDescent="0.2">
      <c r="W1843" t="str">
        <f t="shared" si="46"/>
        <v/>
      </c>
      <c r="X1843" t="s">
        <v>1349</v>
      </c>
      <c r="Y1843" t="s">
        <v>1349</v>
      </c>
    </row>
    <row r="1844" spans="23:25" x14ac:dyDescent="0.2">
      <c r="W1844" t="str">
        <f t="shared" si="46"/>
        <v/>
      </c>
      <c r="X1844" t="s">
        <v>1350</v>
      </c>
      <c r="Y1844" t="s">
        <v>1350</v>
      </c>
    </row>
    <row r="1845" spans="23:25" x14ac:dyDescent="0.2">
      <c r="W1845" t="str">
        <f t="shared" si="46"/>
        <v/>
      </c>
      <c r="X1845" t="s">
        <v>1454</v>
      </c>
      <c r="Y1845" t="s">
        <v>1454</v>
      </c>
    </row>
    <row r="1846" spans="23:25" x14ac:dyDescent="0.2">
      <c r="W1846" t="str">
        <f t="shared" si="46"/>
        <v/>
      </c>
      <c r="X1846" t="s">
        <v>1352</v>
      </c>
      <c r="Y1846" t="s">
        <v>1352</v>
      </c>
    </row>
    <row r="1847" spans="23:25" x14ac:dyDescent="0.2">
      <c r="W1847" t="str">
        <f t="shared" si="46"/>
        <v/>
      </c>
      <c r="X1847" t="s">
        <v>1353</v>
      </c>
      <c r="Y1847" t="s">
        <v>1353</v>
      </c>
    </row>
    <row r="1848" spans="23:25" x14ac:dyDescent="0.2">
      <c r="W1848" t="str">
        <f t="shared" si="46"/>
        <v/>
      </c>
      <c r="X1848" t="s">
        <v>1354</v>
      </c>
      <c r="Y1848" t="s">
        <v>1354</v>
      </c>
    </row>
    <row r="1849" spans="23:25" x14ac:dyDescent="0.2">
      <c r="W1849" t="str">
        <f t="shared" si="46"/>
        <v/>
      </c>
      <c r="X1849" t="s">
        <v>1356</v>
      </c>
      <c r="Y1849" t="s">
        <v>1356</v>
      </c>
    </row>
    <row r="1850" spans="23:25" x14ac:dyDescent="0.2">
      <c r="W1850" t="str">
        <f t="shared" si="46"/>
        <v/>
      </c>
      <c r="X1850" t="s">
        <v>1355</v>
      </c>
      <c r="Y1850" t="s">
        <v>1355</v>
      </c>
    </row>
    <row r="1851" spans="23:25" x14ac:dyDescent="0.2">
      <c r="W1851" t="str">
        <f t="shared" si="46"/>
        <v/>
      </c>
      <c r="X1851" t="s">
        <v>1358</v>
      </c>
      <c r="Y1851" t="s">
        <v>1358</v>
      </c>
    </row>
    <row r="1852" spans="23:25" x14ac:dyDescent="0.2">
      <c r="W1852" t="str">
        <f t="shared" si="46"/>
        <v/>
      </c>
      <c r="X1852" t="s">
        <v>1359</v>
      </c>
      <c r="Y1852" t="s">
        <v>1359</v>
      </c>
    </row>
    <row r="1853" spans="23:25" x14ac:dyDescent="0.2">
      <c r="W1853" t="str">
        <f t="shared" si="46"/>
        <v/>
      </c>
      <c r="X1853" t="s">
        <v>1360</v>
      </c>
      <c r="Y1853" t="s">
        <v>1360</v>
      </c>
    </row>
    <row r="1854" spans="23:25" x14ac:dyDescent="0.2">
      <c r="W1854" t="str">
        <f t="shared" si="46"/>
        <v/>
      </c>
      <c r="X1854" t="s">
        <v>1361</v>
      </c>
      <c r="Y1854" t="s">
        <v>1361</v>
      </c>
    </row>
    <row r="1855" spans="23:25" x14ac:dyDescent="0.2">
      <c r="W1855" t="str">
        <f t="shared" si="46"/>
        <v/>
      </c>
      <c r="X1855" t="s">
        <v>1456</v>
      </c>
      <c r="Y1855" t="s">
        <v>1456</v>
      </c>
    </row>
    <row r="1856" spans="23:25" x14ac:dyDescent="0.2">
      <c r="W1856" t="str">
        <f t="shared" si="46"/>
        <v/>
      </c>
      <c r="X1856" t="s">
        <v>1362</v>
      </c>
      <c r="Y1856" t="s">
        <v>1362</v>
      </c>
    </row>
    <row r="1857" spans="23:25" x14ac:dyDescent="0.2">
      <c r="W1857" t="str">
        <f t="shared" ref="W1857:W1920" si="47">IF(C1857="","",CONCATENATE($W$1,C1857,"','1','2018-01-10 11:10:27','2018-01-10 11:10:27','2','",B1857,"');"))</f>
        <v/>
      </c>
      <c r="X1857" t="s">
        <v>1364</v>
      </c>
      <c r="Y1857" t="s">
        <v>1364</v>
      </c>
    </row>
    <row r="1858" spans="23:25" x14ac:dyDescent="0.2">
      <c r="W1858" t="str">
        <f t="shared" si="47"/>
        <v/>
      </c>
      <c r="X1858" t="s">
        <v>1365</v>
      </c>
      <c r="Y1858" t="s">
        <v>1365</v>
      </c>
    </row>
    <row r="1859" spans="23:25" x14ac:dyDescent="0.2">
      <c r="W1859" t="str">
        <f t="shared" si="47"/>
        <v/>
      </c>
      <c r="X1859" t="s">
        <v>1366</v>
      </c>
      <c r="Y1859" t="s">
        <v>1366</v>
      </c>
    </row>
    <row r="1860" spans="23:25" x14ac:dyDescent="0.2">
      <c r="W1860" t="str">
        <f t="shared" si="47"/>
        <v/>
      </c>
      <c r="X1860" t="s">
        <v>1367</v>
      </c>
      <c r="Y1860" t="s">
        <v>1367</v>
      </c>
    </row>
    <row r="1861" spans="23:25" x14ac:dyDescent="0.2">
      <c r="W1861" t="str">
        <f t="shared" si="47"/>
        <v/>
      </c>
      <c r="X1861" t="s">
        <v>1369</v>
      </c>
      <c r="Y1861" t="s">
        <v>1369</v>
      </c>
    </row>
    <row r="1862" spans="23:25" x14ac:dyDescent="0.2">
      <c r="W1862" t="str">
        <f t="shared" si="47"/>
        <v/>
      </c>
      <c r="X1862" t="s">
        <v>1370</v>
      </c>
      <c r="Y1862" t="s">
        <v>1370</v>
      </c>
    </row>
    <row r="1863" spans="23:25" x14ac:dyDescent="0.2">
      <c r="W1863" t="str">
        <f t="shared" si="47"/>
        <v/>
      </c>
      <c r="X1863" t="s">
        <v>1371</v>
      </c>
      <c r="Y1863" t="s">
        <v>1371</v>
      </c>
    </row>
    <row r="1864" spans="23:25" x14ac:dyDescent="0.2">
      <c r="W1864" t="str">
        <f t="shared" si="47"/>
        <v/>
      </c>
      <c r="X1864" t="s">
        <v>1372</v>
      </c>
      <c r="Y1864" t="s">
        <v>1372</v>
      </c>
    </row>
    <row r="1865" spans="23:25" x14ac:dyDescent="0.2">
      <c r="W1865" t="str">
        <f t="shared" si="47"/>
        <v/>
      </c>
      <c r="X1865" t="s">
        <v>1373</v>
      </c>
      <c r="Y1865" t="s">
        <v>1373</v>
      </c>
    </row>
    <row r="1866" spans="23:25" x14ac:dyDescent="0.2">
      <c r="W1866" t="str">
        <f t="shared" si="47"/>
        <v/>
      </c>
      <c r="X1866" t="s">
        <v>1374</v>
      </c>
      <c r="Y1866" t="s">
        <v>1374</v>
      </c>
    </row>
    <row r="1867" spans="23:25" x14ac:dyDescent="0.2">
      <c r="W1867" t="str">
        <f t="shared" si="47"/>
        <v/>
      </c>
      <c r="X1867" t="s">
        <v>1168</v>
      </c>
      <c r="Y1867" t="s">
        <v>1168</v>
      </c>
    </row>
    <row r="1868" spans="23:25" x14ac:dyDescent="0.2">
      <c r="W1868" t="str">
        <f t="shared" si="47"/>
        <v/>
      </c>
      <c r="X1868" t="s">
        <v>1375</v>
      </c>
      <c r="Y1868" t="s">
        <v>1375</v>
      </c>
    </row>
    <row r="1869" spans="23:25" x14ac:dyDescent="0.2">
      <c r="W1869" t="str">
        <f t="shared" si="47"/>
        <v/>
      </c>
      <c r="X1869" t="s">
        <v>1376</v>
      </c>
      <c r="Y1869" t="s">
        <v>1376</v>
      </c>
    </row>
    <row r="1870" spans="23:25" x14ac:dyDescent="0.2">
      <c r="W1870" t="str">
        <f t="shared" si="47"/>
        <v/>
      </c>
      <c r="X1870" t="s">
        <v>1377</v>
      </c>
      <c r="Y1870" t="s">
        <v>1377</v>
      </c>
    </row>
    <row r="1871" spans="23:25" x14ac:dyDescent="0.2">
      <c r="W1871" t="str">
        <f t="shared" si="47"/>
        <v/>
      </c>
      <c r="X1871" t="s">
        <v>1378</v>
      </c>
      <c r="Y1871" t="s">
        <v>1378</v>
      </c>
    </row>
    <row r="1872" spans="23:25" x14ac:dyDescent="0.2">
      <c r="W1872" t="str">
        <f t="shared" si="47"/>
        <v/>
      </c>
      <c r="X1872" t="s">
        <v>1379</v>
      </c>
      <c r="Y1872" t="s">
        <v>1379</v>
      </c>
    </row>
    <row r="1873" spans="23:25" x14ac:dyDescent="0.2">
      <c r="W1873" t="str">
        <f t="shared" si="47"/>
        <v/>
      </c>
      <c r="X1873" t="s">
        <v>1380</v>
      </c>
      <c r="Y1873" t="s">
        <v>1380</v>
      </c>
    </row>
    <row r="1874" spans="23:25" x14ac:dyDescent="0.2">
      <c r="W1874" t="str">
        <f t="shared" si="47"/>
        <v/>
      </c>
      <c r="X1874" t="s">
        <v>1381</v>
      </c>
      <c r="Y1874" t="s">
        <v>1381</v>
      </c>
    </row>
    <row r="1875" spans="23:25" x14ac:dyDescent="0.2">
      <c r="W1875" t="str">
        <f t="shared" si="47"/>
        <v/>
      </c>
      <c r="X1875" t="s">
        <v>1383</v>
      </c>
      <c r="Y1875" t="s">
        <v>1383</v>
      </c>
    </row>
    <row r="1876" spans="23:25" x14ac:dyDescent="0.2">
      <c r="W1876" t="str">
        <f t="shared" si="47"/>
        <v/>
      </c>
      <c r="X1876" t="s">
        <v>1384</v>
      </c>
      <c r="Y1876" t="s">
        <v>1384</v>
      </c>
    </row>
    <row r="1877" spans="23:25" x14ac:dyDescent="0.2">
      <c r="W1877" t="str">
        <f t="shared" si="47"/>
        <v/>
      </c>
      <c r="X1877" t="s">
        <v>1385</v>
      </c>
      <c r="Y1877" t="s">
        <v>1385</v>
      </c>
    </row>
    <row r="1878" spans="23:25" x14ac:dyDescent="0.2">
      <c r="W1878" t="str">
        <f t="shared" si="47"/>
        <v/>
      </c>
      <c r="X1878" t="s">
        <v>1386</v>
      </c>
      <c r="Y1878" t="s">
        <v>1386</v>
      </c>
    </row>
    <row r="1879" spans="23:25" x14ac:dyDescent="0.2">
      <c r="W1879" t="str">
        <f t="shared" si="47"/>
        <v/>
      </c>
      <c r="X1879" t="s">
        <v>1387</v>
      </c>
      <c r="Y1879" t="s">
        <v>1387</v>
      </c>
    </row>
    <row r="1880" spans="23:25" x14ac:dyDescent="0.2">
      <c r="W1880" t="str">
        <f t="shared" si="47"/>
        <v/>
      </c>
      <c r="X1880" t="s">
        <v>1388</v>
      </c>
      <c r="Y1880" t="s">
        <v>1388</v>
      </c>
    </row>
    <row r="1881" spans="23:25" x14ac:dyDescent="0.2">
      <c r="W1881" t="str">
        <f t="shared" si="47"/>
        <v/>
      </c>
      <c r="X1881" t="s">
        <v>1363</v>
      </c>
      <c r="Y1881" t="s">
        <v>1363</v>
      </c>
    </row>
    <row r="1882" spans="23:25" x14ac:dyDescent="0.2">
      <c r="W1882" t="str">
        <f t="shared" si="47"/>
        <v/>
      </c>
      <c r="X1882" t="s">
        <v>1389</v>
      </c>
      <c r="Y1882" t="s">
        <v>1389</v>
      </c>
    </row>
    <row r="1883" spans="23:25" x14ac:dyDescent="0.2">
      <c r="W1883" t="str">
        <f t="shared" si="47"/>
        <v/>
      </c>
      <c r="X1883" t="s">
        <v>1390</v>
      </c>
      <c r="Y1883" t="s">
        <v>1390</v>
      </c>
    </row>
    <row r="1884" spans="23:25" x14ac:dyDescent="0.2">
      <c r="W1884" t="str">
        <f t="shared" si="47"/>
        <v/>
      </c>
      <c r="X1884" t="s">
        <v>1391</v>
      </c>
      <c r="Y1884" t="s">
        <v>1391</v>
      </c>
    </row>
    <row r="1885" spans="23:25" x14ac:dyDescent="0.2">
      <c r="W1885" t="str">
        <f t="shared" si="47"/>
        <v/>
      </c>
      <c r="X1885" t="s">
        <v>1392</v>
      </c>
      <c r="Y1885" t="s">
        <v>1392</v>
      </c>
    </row>
    <row r="1886" spans="23:25" x14ac:dyDescent="0.2">
      <c r="W1886" t="str">
        <f t="shared" si="47"/>
        <v/>
      </c>
      <c r="X1886" t="s">
        <v>1394</v>
      </c>
      <c r="Y1886" t="s">
        <v>1394</v>
      </c>
    </row>
    <row r="1887" spans="23:25" x14ac:dyDescent="0.2">
      <c r="W1887" t="str">
        <f t="shared" si="47"/>
        <v/>
      </c>
      <c r="X1887" t="s">
        <v>1395</v>
      </c>
      <c r="Y1887" t="s">
        <v>1395</v>
      </c>
    </row>
    <row r="1888" spans="23:25" x14ac:dyDescent="0.2">
      <c r="W1888" t="str">
        <f t="shared" si="47"/>
        <v/>
      </c>
      <c r="X1888" t="s">
        <v>1396</v>
      </c>
      <c r="Y1888" t="s">
        <v>1396</v>
      </c>
    </row>
    <row r="1889" spans="23:25" x14ac:dyDescent="0.2">
      <c r="W1889" t="str">
        <f t="shared" si="47"/>
        <v/>
      </c>
      <c r="X1889" t="s">
        <v>1397</v>
      </c>
      <c r="Y1889" t="s">
        <v>1397</v>
      </c>
    </row>
    <row r="1890" spans="23:25" x14ac:dyDescent="0.2">
      <c r="W1890" t="str">
        <f t="shared" si="47"/>
        <v/>
      </c>
      <c r="X1890" t="s">
        <v>1398</v>
      </c>
      <c r="Y1890" t="s">
        <v>1398</v>
      </c>
    </row>
    <row r="1891" spans="23:25" x14ac:dyDescent="0.2">
      <c r="W1891" t="str">
        <f t="shared" si="47"/>
        <v/>
      </c>
      <c r="X1891" t="s">
        <v>1399</v>
      </c>
      <c r="Y1891" t="s">
        <v>1399</v>
      </c>
    </row>
    <row r="1892" spans="23:25" x14ac:dyDescent="0.2">
      <c r="W1892" t="str">
        <f t="shared" si="47"/>
        <v/>
      </c>
      <c r="X1892" t="s">
        <v>1400</v>
      </c>
      <c r="Y1892" t="s">
        <v>1400</v>
      </c>
    </row>
    <row r="1893" spans="23:25" x14ac:dyDescent="0.2">
      <c r="W1893" t="str">
        <f t="shared" si="47"/>
        <v/>
      </c>
      <c r="X1893" t="s">
        <v>1401</v>
      </c>
      <c r="Y1893" t="s">
        <v>1401</v>
      </c>
    </row>
    <row r="1894" spans="23:25" x14ac:dyDescent="0.2">
      <c r="W1894" t="str">
        <f t="shared" si="47"/>
        <v/>
      </c>
      <c r="X1894" t="s">
        <v>1402</v>
      </c>
      <c r="Y1894" t="s">
        <v>1402</v>
      </c>
    </row>
    <row r="1895" spans="23:25" x14ac:dyDescent="0.2">
      <c r="W1895" t="str">
        <f t="shared" si="47"/>
        <v/>
      </c>
      <c r="X1895" t="s">
        <v>1403</v>
      </c>
      <c r="Y1895" t="s">
        <v>1403</v>
      </c>
    </row>
    <row r="1896" spans="23:25" x14ac:dyDescent="0.2">
      <c r="W1896" t="str">
        <f t="shared" si="47"/>
        <v/>
      </c>
      <c r="X1896" t="s">
        <v>1404</v>
      </c>
      <c r="Y1896" t="s">
        <v>1404</v>
      </c>
    </row>
    <row r="1897" spans="23:25" x14ac:dyDescent="0.2">
      <c r="W1897" t="str">
        <f t="shared" si="47"/>
        <v/>
      </c>
      <c r="X1897" t="s">
        <v>1405</v>
      </c>
      <c r="Y1897" t="s">
        <v>1405</v>
      </c>
    </row>
    <row r="1898" spans="23:25" x14ac:dyDescent="0.2">
      <c r="W1898" t="str">
        <f t="shared" si="47"/>
        <v/>
      </c>
      <c r="X1898" t="s">
        <v>1406</v>
      </c>
      <c r="Y1898" t="s">
        <v>1406</v>
      </c>
    </row>
    <row r="1899" spans="23:25" x14ac:dyDescent="0.2">
      <c r="W1899" t="str">
        <f t="shared" si="47"/>
        <v/>
      </c>
      <c r="X1899" t="s">
        <v>1407</v>
      </c>
      <c r="Y1899" t="s">
        <v>1407</v>
      </c>
    </row>
    <row r="1900" spans="23:25" x14ac:dyDescent="0.2">
      <c r="W1900" t="str">
        <f t="shared" si="47"/>
        <v/>
      </c>
      <c r="X1900" t="s">
        <v>1408</v>
      </c>
      <c r="Y1900" t="s">
        <v>1408</v>
      </c>
    </row>
    <row r="1901" spans="23:25" x14ac:dyDescent="0.2">
      <c r="W1901" t="str">
        <f t="shared" si="47"/>
        <v/>
      </c>
      <c r="X1901" t="s">
        <v>1409</v>
      </c>
      <c r="Y1901" t="s">
        <v>1409</v>
      </c>
    </row>
    <row r="1902" spans="23:25" x14ac:dyDescent="0.2">
      <c r="W1902" t="str">
        <f t="shared" si="47"/>
        <v/>
      </c>
      <c r="X1902" t="s">
        <v>1291</v>
      </c>
      <c r="Y1902" t="s">
        <v>1291</v>
      </c>
    </row>
    <row r="1903" spans="23:25" x14ac:dyDescent="0.2">
      <c r="W1903" t="str">
        <f t="shared" si="47"/>
        <v/>
      </c>
      <c r="X1903" t="s">
        <v>1410</v>
      </c>
      <c r="Y1903" t="s">
        <v>1410</v>
      </c>
    </row>
    <row r="1904" spans="23:25" x14ac:dyDescent="0.2">
      <c r="W1904" t="str">
        <f t="shared" si="47"/>
        <v/>
      </c>
      <c r="X1904" t="s">
        <v>1411</v>
      </c>
      <c r="Y1904" t="s">
        <v>1411</v>
      </c>
    </row>
    <row r="1905" spans="23:25" x14ac:dyDescent="0.2">
      <c r="W1905" t="str">
        <f t="shared" si="47"/>
        <v/>
      </c>
      <c r="X1905" t="s">
        <v>1412</v>
      </c>
      <c r="Y1905" t="s">
        <v>1412</v>
      </c>
    </row>
    <row r="1906" spans="23:25" x14ac:dyDescent="0.2">
      <c r="W1906" t="str">
        <f t="shared" si="47"/>
        <v/>
      </c>
      <c r="X1906" t="s">
        <v>1413</v>
      </c>
      <c r="Y1906" t="s">
        <v>1413</v>
      </c>
    </row>
    <row r="1907" spans="23:25" x14ac:dyDescent="0.2">
      <c r="W1907" t="str">
        <f t="shared" si="47"/>
        <v/>
      </c>
      <c r="X1907" t="s">
        <v>1414</v>
      </c>
      <c r="Y1907" t="s">
        <v>1414</v>
      </c>
    </row>
    <row r="1908" spans="23:25" x14ac:dyDescent="0.2">
      <c r="W1908" t="str">
        <f t="shared" si="47"/>
        <v/>
      </c>
      <c r="X1908" t="s">
        <v>1415</v>
      </c>
      <c r="Y1908" t="s">
        <v>1415</v>
      </c>
    </row>
    <row r="1909" spans="23:25" x14ac:dyDescent="0.2">
      <c r="W1909" t="str">
        <f t="shared" si="47"/>
        <v/>
      </c>
      <c r="X1909" t="s">
        <v>1416</v>
      </c>
      <c r="Y1909" t="s">
        <v>1416</v>
      </c>
    </row>
    <row r="1910" spans="23:25" x14ac:dyDescent="0.2">
      <c r="W1910" t="str">
        <f t="shared" si="47"/>
        <v/>
      </c>
      <c r="X1910" t="s">
        <v>1417</v>
      </c>
      <c r="Y1910" t="s">
        <v>1417</v>
      </c>
    </row>
    <row r="1911" spans="23:25" x14ac:dyDescent="0.2">
      <c r="W1911" t="str">
        <f t="shared" si="47"/>
        <v/>
      </c>
      <c r="X1911" t="s">
        <v>1418</v>
      </c>
      <c r="Y1911" t="s">
        <v>1418</v>
      </c>
    </row>
    <row r="1912" spans="23:25" x14ac:dyDescent="0.2">
      <c r="W1912" t="str">
        <f t="shared" si="47"/>
        <v/>
      </c>
      <c r="X1912" t="s">
        <v>1419</v>
      </c>
      <c r="Y1912" t="s">
        <v>1419</v>
      </c>
    </row>
    <row r="1913" spans="23:25" x14ac:dyDescent="0.2">
      <c r="W1913" t="str">
        <f t="shared" si="47"/>
        <v/>
      </c>
      <c r="X1913" t="s">
        <v>1421</v>
      </c>
      <c r="Y1913" t="s">
        <v>1421</v>
      </c>
    </row>
    <row r="1914" spans="23:25" x14ac:dyDescent="0.2">
      <c r="W1914" t="str">
        <f t="shared" si="47"/>
        <v/>
      </c>
      <c r="X1914" t="s">
        <v>1420</v>
      </c>
      <c r="Y1914" t="s">
        <v>1420</v>
      </c>
    </row>
    <row r="1915" spans="23:25" x14ac:dyDescent="0.2">
      <c r="W1915" t="str">
        <f t="shared" si="47"/>
        <v/>
      </c>
      <c r="X1915" t="s">
        <v>1422</v>
      </c>
      <c r="Y1915" t="s">
        <v>1422</v>
      </c>
    </row>
    <row r="1916" spans="23:25" x14ac:dyDescent="0.2">
      <c r="W1916" t="str">
        <f t="shared" si="47"/>
        <v/>
      </c>
      <c r="X1916" t="s">
        <v>1423</v>
      </c>
      <c r="Y1916" t="s">
        <v>1423</v>
      </c>
    </row>
    <row r="1917" spans="23:25" x14ac:dyDescent="0.2">
      <c r="W1917" t="str">
        <f t="shared" si="47"/>
        <v/>
      </c>
      <c r="X1917" t="s">
        <v>1450</v>
      </c>
      <c r="Y1917" t="s">
        <v>1450</v>
      </c>
    </row>
    <row r="1918" spans="23:25" x14ac:dyDescent="0.2">
      <c r="W1918" t="str">
        <f t="shared" si="47"/>
        <v/>
      </c>
      <c r="X1918" t="s">
        <v>1424</v>
      </c>
      <c r="Y1918" t="s">
        <v>1424</v>
      </c>
    </row>
    <row r="1919" spans="23:25" x14ac:dyDescent="0.2">
      <c r="W1919" t="str">
        <f t="shared" si="47"/>
        <v/>
      </c>
      <c r="X1919" t="s">
        <v>1425</v>
      </c>
      <c r="Y1919" t="s">
        <v>1425</v>
      </c>
    </row>
    <row r="1920" spans="23:25" x14ac:dyDescent="0.2">
      <c r="W1920" t="str">
        <f t="shared" si="47"/>
        <v/>
      </c>
      <c r="X1920" t="s">
        <v>1426</v>
      </c>
      <c r="Y1920" t="s">
        <v>1426</v>
      </c>
    </row>
    <row r="1921" spans="23:25" x14ac:dyDescent="0.2">
      <c r="W1921" t="str">
        <f t="shared" ref="W1921:W1984" si="48">IF(C1921="","",CONCATENATE($W$1,C1921,"','1','2018-01-10 11:10:27','2018-01-10 11:10:27','2','",B1921,"');"))</f>
        <v/>
      </c>
      <c r="X1921" t="s">
        <v>1427</v>
      </c>
      <c r="Y1921" t="s">
        <v>1427</v>
      </c>
    </row>
    <row r="1922" spans="23:25" x14ac:dyDescent="0.2">
      <c r="W1922" t="str">
        <f t="shared" si="48"/>
        <v/>
      </c>
      <c r="X1922" t="s">
        <v>1428</v>
      </c>
      <c r="Y1922" t="s">
        <v>1428</v>
      </c>
    </row>
    <row r="1923" spans="23:25" x14ac:dyDescent="0.2">
      <c r="W1923" t="str">
        <f t="shared" si="48"/>
        <v/>
      </c>
      <c r="X1923" t="s">
        <v>1429</v>
      </c>
      <c r="Y1923" t="s">
        <v>1429</v>
      </c>
    </row>
    <row r="1924" spans="23:25" x14ac:dyDescent="0.2">
      <c r="W1924" t="str">
        <f t="shared" si="48"/>
        <v/>
      </c>
      <c r="X1924" t="s">
        <v>1430</v>
      </c>
      <c r="Y1924" t="s">
        <v>1430</v>
      </c>
    </row>
    <row r="1925" spans="23:25" x14ac:dyDescent="0.2">
      <c r="W1925" t="str">
        <f t="shared" si="48"/>
        <v/>
      </c>
      <c r="X1925" t="s">
        <v>1431</v>
      </c>
      <c r="Y1925" t="s">
        <v>1431</v>
      </c>
    </row>
    <row r="1926" spans="23:25" x14ac:dyDescent="0.2">
      <c r="W1926" t="str">
        <f t="shared" si="48"/>
        <v/>
      </c>
      <c r="X1926" t="s">
        <v>1432</v>
      </c>
      <c r="Y1926" t="s">
        <v>1432</v>
      </c>
    </row>
    <row r="1927" spans="23:25" x14ac:dyDescent="0.2">
      <c r="W1927" t="str">
        <f t="shared" si="48"/>
        <v/>
      </c>
      <c r="X1927" t="s">
        <v>1449</v>
      </c>
      <c r="Y1927" t="s">
        <v>1449</v>
      </c>
    </row>
    <row r="1928" spans="23:25" x14ac:dyDescent="0.2">
      <c r="W1928" t="str">
        <f t="shared" si="48"/>
        <v/>
      </c>
      <c r="X1928" t="s">
        <v>1433</v>
      </c>
      <c r="Y1928" t="s">
        <v>1433</v>
      </c>
    </row>
    <row r="1929" spans="23:25" x14ac:dyDescent="0.2">
      <c r="W1929" t="str">
        <f t="shared" si="48"/>
        <v/>
      </c>
      <c r="X1929" t="s">
        <v>1434</v>
      </c>
      <c r="Y1929" t="s">
        <v>1434</v>
      </c>
    </row>
    <row r="1930" spans="23:25" x14ac:dyDescent="0.2">
      <c r="W1930" t="str">
        <f t="shared" si="48"/>
        <v/>
      </c>
      <c r="X1930" t="s">
        <v>1435</v>
      </c>
      <c r="Y1930" t="s">
        <v>1435</v>
      </c>
    </row>
    <row r="1931" spans="23:25" x14ac:dyDescent="0.2">
      <c r="W1931" t="str">
        <f t="shared" si="48"/>
        <v/>
      </c>
      <c r="X1931" t="s">
        <v>1436</v>
      </c>
      <c r="Y1931" t="s">
        <v>1436</v>
      </c>
    </row>
    <row r="1932" spans="23:25" x14ac:dyDescent="0.2">
      <c r="W1932" t="str">
        <f t="shared" si="48"/>
        <v/>
      </c>
      <c r="X1932" t="s">
        <v>1437</v>
      </c>
      <c r="Y1932" t="s">
        <v>1437</v>
      </c>
    </row>
    <row r="1933" spans="23:25" x14ac:dyDescent="0.2">
      <c r="W1933" t="str">
        <f t="shared" si="48"/>
        <v/>
      </c>
      <c r="X1933" t="s">
        <v>1438</v>
      </c>
      <c r="Y1933" t="s">
        <v>1438</v>
      </c>
    </row>
    <row r="1934" spans="23:25" x14ac:dyDescent="0.2">
      <c r="W1934" t="str">
        <f t="shared" si="48"/>
        <v/>
      </c>
      <c r="X1934" t="s">
        <v>1439</v>
      </c>
      <c r="Y1934" t="s">
        <v>1439</v>
      </c>
    </row>
    <row r="1935" spans="23:25" x14ac:dyDescent="0.2">
      <c r="W1935" t="str">
        <f t="shared" si="48"/>
        <v/>
      </c>
      <c r="X1935" t="s">
        <v>1440</v>
      </c>
      <c r="Y1935" t="s">
        <v>1440</v>
      </c>
    </row>
    <row r="1936" spans="23:25" x14ac:dyDescent="0.2">
      <c r="W1936" t="str">
        <f t="shared" si="48"/>
        <v/>
      </c>
      <c r="X1936" t="s">
        <v>1441</v>
      </c>
      <c r="Y1936" t="s">
        <v>1441</v>
      </c>
    </row>
    <row r="1937" spans="23:25" x14ac:dyDescent="0.2">
      <c r="W1937" t="str">
        <f t="shared" si="48"/>
        <v/>
      </c>
      <c r="X1937" t="s">
        <v>1442</v>
      </c>
      <c r="Y1937" t="s">
        <v>1442</v>
      </c>
    </row>
    <row r="1938" spans="23:25" x14ac:dyDescent="0.2">
      <c r="W1938" t="str">
        <f t="shared" si="48"/>
        <v/>
      </c>
      <c r="X1938" t="s">
        <v>1443</v>
      </c>
      <c r="Y1938" t="s">
        <v>1443</v>
      </c>
    </row>
    <row r="1939" spans="23:25" x14ac:dyDescent="0.2">
      <c r="W1939" t="str">
        <f t="shared" si="48"/>
        <v/>
      </c>
      <c r="X1939" t="s">
        <v>1444</v>
      </c>
      <c r="Y1939" t="s">
        <v>1444</v>
      </c>
    </row>
    <row r="1940" spans="23:25" x14ac:dyDescent="0.2">
      <c r="W1940" t="str">
        <f t="shared" si="48"/>
        <v/>
      </c>
      <c r="X1940" t="s">
        <v>1445</v>
      </c>
      <c r="Y1940" t="s">
        <v>1445</v>
      </c>
    </row>
    <row r="1941" spans="23:25" x14ac:dyDescent="0.2">
      <c r="W1941" t="str">
        <f t="shared" si="48"/>
        <v/>
      </c>
      <c r="X1941" t="s">
        <v>1446</v>
      </c>
      <c r="Y1941" t="s">
        <v>1446</v>
      </c>
    </row>
    <row r="1942" spans="23:25" x14ac:dyDescent="0.2">
      <c r="W1942" t="str">
        <f t="shared" si="48"/>
        <v/>
      </c>
      <c r="X1942" t="s">
        <v>1447</v>
      </c>
      <c r="Y1942" t="s">
        <v>1447</v>
      </c>
    </row>
    <row r="1943" spans="23:25" x14ac:dyDescent="0.2">
      <c r="W1943" t="str">
        <f t="shared" si="48"/>
        <v/>
      </c>
      <c r="X1943" t="s">
        <v>1448</v>
      </c>
      <c r="Y1943" t="s">
        <v>1448</v>
      </c>
    </row>
    <row r="1944" spans="23:25" x14ac:dyDescent="0.2">
      <c r="W1944" t="str">
        <f t="shared" si="48"/>
        <v/>
      </c>
      <c r="X1944" t="s">
        <v>1451</v>
      </c>
      <c r="Y1944" t="s">
        <v>1451</v>
      </c>
    </row>
    <row r="1945" spans="23:25" x14ac:dyDescent="0.2">
      <c r="W1945" t="str">
        <f t="shared" si="48"/>
        <v/>
      </c>
      <c r="X1945" t="s">
        <v>1452</v>
      </c>
      <c r="Y1945" t="s">
        <v>1452</v>
      </c>
    </row>
    <row r="1946" spans="23:25" x14ac:dyDescent="0.2">
      <c r="W1946" t="str">
        <f t="shared" si="48"/>
        <v/>
      </c>
      <c r="X1946" t="s">
        <v>1453</v>
      </c>
      <c r="Y1946" t="s">
        <v>1453</v>
      </c>
    </row>
    <row r="1947" spans="23:25" x14ac:dyDescent="0.2">
      <c r="W1947" t="str">
        <f t="shared" si="48"/>
        <v/>
      </c>
      <c r="X1947" t="s">
        <v>1455</v>
      </c>
      <c r="Y1947" t="s">
        <v>1455</v>
      </c>
    </row>
    <row r="1948" spans="23:25" x14ac:dyDescent="0.2">
      <c r="W1948" t="str">
        <f t="shared" si="48"/>
        <v/>
      </c>
      <c r="X1948" t="s">
        <v>1457</v>
      </c>
      <c r="Y1948" t="s">
        <v>1457</v>
      </c>
    </row>
    <row r="1949" spans="23:25" x14ac:dyDescent="0.2">
      <c r="W1949" t="str">
        <f t="shared" si="48"/>
        <v/>
      </c>
      <c r="X1949" t="s">
        <v>1458</v>
      </c>
      <c r="Y1949" t="s">
        <v>1458</v>
      </c>
    </row>
    <row r="1950" spans="23:25" x14ac:dyDescent="0.2">
      <c r="W1950" t="str">
        <f t="shared" si="48"/>
        <v/>
      </c>
      <c r="X1950" t="s">
        <v>1459</v>
      </c>
      <c r="Y1950" t="s">
        <v>1459</v>
      </c>
    </row>
    <row r="1951" spans="23:25" x14ac:dyDescent="0.2">
      <c r="W1951" t="str">
        <f t="shared" si="48"/>
        <v/>
      </c>
      <c r="X1951" t="s">
        <v>1460</v>
      </c>
      <c r="Y1951" t="s">
        <v>1460</v>
      </c>
    </row>
    <row r="1952" spans="23:25" x14ac:dyDescent="0.2">
      <c r="W1952" t="str">
        <f t="shared" si="48"/>
        <v/>
      </c>
      <c r="X1952" t="s">
        <v>1461</v>
      </c>
      <c r="Y1952" t="s">
        <v>1461</v>
      </c>
    </row>
    <row r="1953" spans="23:25" x14ac:dyDescent="0.2">
      <c r="W1953" t="str">
        <f t="shared" si="48"/>
        <v/>
      </c>
      <c r="X1953" t="s">
        <v>1462</v>
      </c>
      <c r="Y1953" t="s">
        <v>1462</v>
      </c>
    </row>
    <row r="1954" spans="23:25" x14ac:dyDescent="0.2">
      <c r="W1954" t="str">
        <f t="shared" si="48"/>
        <v/>
      </c>
      <c r="X1954" t="s">
        <v>1393</v>
      </c>
      <c r="Y1954" t="s">
        <v>1393</v>
      </c>
    </row>
    <row r="1955" spans="23:25" x14ac:dyDescent="0.2">
      <c r="W1955" t="str">
        <f t="shared" si="48"/>
        <v/>
      </c>
      <c r="X1955" t="s">
        <v>1463</v>
      </c>
      <c r="Y1955" t="s">
        <v>1463</v>
      </c>
    </row>
    <row r="1956" spans="23:25" x14ac:dyDescent="0.2">
      <c r="W1956" t="str">
        <f t="shared" si="48"/>
        <v/>
      </c>
      <c r="X1956" t="s">
        <v>1464</v>
      </c>
      <c r="Y1956" t="s">
        <v>1464</v>
      </c>
    </row>
    <row r="1957" spans="23:25" x14ac:dyDescent="0.2">
      <c r="W1957" t="str">
        <f t="shared" si="48"/>
        <v/>
      </c>
      <c r="X1957" t="s">
        <v>1465</v>
      </c>
      <c r="Y1957" t="s">
        <v>1465</v>
      </c>
    </row>
    <row r="1958" spans="23:25" x14ac:dyDescent="0.2">
      <c r="W1958" t="str">
        <f t="shared" si="48"/>
        <v/>
      </c>
      <c r="X1958" t="s">
        <v>1466</v>
      </c>
      <c r="Y1958" t="s">
        <v>1466</v>
      </c>
    </row>
    <row r="1959" spans="23:25" x14ac:dyDescent="0.2">
      <c r="W1959" t="str">
        <f t="shared" si="48"/>
        <v/>
      </c>
      <c r="X1959" t="s">
        <v>1467</v>
      </c>
      <c r="Y1959" t="s">
        <v>1467</v>
      </c>
    </row>
    <row r="1960" spans="23:25" x14ac:dyDescent="0.2">
      <c r="W1960" t="str">
        <f t="shared" si="48"/>
        <v/>
      </c>
      <c r="X1960" t="s">
        <v>1468</v>
      </c>
      <c r="Y1960" t="s">
        <v>1468</v>
      </c>
    </row>
    <row r="1961" spans="23:25" x14ac:dyDescent="0.2">
      <c r="W1961" t="str">
        <f t="shared" si="48"/>
        <v/>
      </c>
      <c r="X1961" t="s">
        <v>1469</v>
      </c>
      <c r="Y1961" t="s">
        <v>1469</v>
      </c>
    </row>
    <row r="1962" spans="23:25" x14ac:dyDescent="0.2">
      <c r="W1962" t="str">
        <f t="shared" si="48"/>
        <v/>
      </c>
      <c r="X1962" t="s">
        <v>1470</v>
      </c>
      <c r="Y1962" t="s">
        <v>1470</v>
      </c>
    </row>
    <row r="1963" spans="23:25" x14ac:dyDescent="0.2">
      <c r="W1963" t="str">
        <f t="shared" si="48"/>
        <v/>
      </c>
      <c r="X1963" t="s">
        <v>1471</v>
      </c>
      <c r="Y1963" t="s">
        <v>1471</v>
      </c>
    </row>
    <row r="1964" spans="23:25" x14ac:dyDescent="0.2">
      <c r="W1964" t="str">
        <f t="shared" si="48"/>
        <v/>
      </c>
      <c r="X1964" t="s">
        <v>1472</v>
      </c>
      <c r="Y1964" t="s">
        <v>1472</v>
      </c>
    </row>
    <row r="1965" spans="23:25" x14ac:dyDescent="0.2">
      <c r="W1965" t="str">
        <f t="shared" si="48"/>
        <v/>
      </c>
      <c r="X1965" t="s">
        <v>1473</v>
      </c>
      <c r="Y1965" t="s">
        <v>1473</v>
      </c>
    </row>
    <row r="1966" spans="23:25" x14ac:dyDescent="0.2">
      <c r="W1966" t="str">
        <f t="shared" si="48"/>
        <v/>
      </c>
      <c r="X1966" t="s">
        <v>1474</v>
      </c>
      <c r="Y1966" t="s">
        <v>1474</v>
      </c>
    </row>
    <row r="1967" spans="23:25" x14ac:dyDescent="0.2">
      <c r="W1967" t="str">
        <f t="shared" si="48"/>
        <v/>
      </c>
      <c r="X1967" t="s">
        <v>1475</v>
      </c>
      <c r="Y1967" t="s">
        <v>1475</v>
      </c>
    </row>
    <row r="1968" spans="23:25" x14ac:dyDescent="0.2">
      <c r="W1968" t="str">
        <f t="shared" si="48"/>
        <v/>
      </c>
      <c r="X1968" t="s">
        <v>1477</v>
      </c>
      <c r="Y1968" t="s">
        <v>1477</v>
      </c>
    </row>
    <row r="1969" spans="23:25" x14ac:dyDescent="0.2">
      <c r="W1969" t="str">
        <f t="shared" si="48"/>
        <v/>
      </c>
      <c r="X1969" t="s">
        <v>1478</v>
      </c>
      <c r="Y1969" t="s">
        <v>1478</v>
      </c>
    </row>
    <row r="1970" spans="23:25" x14ac:dyDescent="0.2">
      <c r="W1970" t="str">
        <f t="shared" si="48"/>
        <v/>
      </c>
      <c r="X1970" t="s">
        <v>1479</v>
      </c>
      <c r="Y1970" t="s">
        <v>1479</v>
      </c>
    </row>
    <row r="1971" spans="23:25" x14ac:dyDescent="0.2">
      <c r="W1971" t="str">
        <f t="shared" si="48"/>
        <v/>
      </c>
      <c r="X1971" t="s">
        <v>1480</v>
      </c>
      <c r="Y1971" t="s">
        <v>1480</v>
      </c>
    </row>
    <row r="1972" spans="23:25" x14ac:dyDescent="0.2">
      <c r="W1972" t="str">
        <f t="shared" si="48"/>
        <v/>
      </c>
      <c r="X1972" t="s">
        <v>1481</v>
      </c>
      <c r="Y1972" t="s">
        <v>1481</v>
      </c>
    </row>
    <row r="1973" spans="23:25" x14ac:dyDescent="0.2">
      <c r="W1973" t="str">
        <f t="shared" si="48"/>
        <v/>
      </c>
      <c r="X1973" t="s">
        <v>1482</v>
      </c>
      <c r="Y1973" t="s">
        <v>1482</v>
      </c>
    </row>
    <row r="1974" spans="23:25" x14ac:dyDescent="0.2">
      <c r="W1974" t="str">
        <f t="shared" si="48"/>
        <v/>
      </c>
      <c r="X1974" t="s">
        <v>1483</v>
      </c>
      <c r="Y1974" t="s">
        <v>1483</v>
      </c>
    </row>
    <row r="1975" spans="23:25" x14ac:dyDescent="0.2">
      <c r="W1975" t="str">
        <f t="shared" si="48"/>
        <v/>
      </c>
      <c r="X1975" t="s">
        <v>1484</v>
      </c>
      <c r="Y1975" t="s">
        <v>1484</v>
      </c>
    </row>
    <row r="1976" spans="23:25" x14ac:dyDescent="0.2">
      <c r="W1976" t="str">
        <f t="shared" si="48"/>
        <v/>
      </c>
      <c r="X1976" t="s">
        <v>1485</v>
      </c>
      <c r="Y1976" t="s">
        <v>1485</v>
      </c>
    </row>
    <row r="1977" spans="23:25" x14ac:dyDescent="0.2">
      <c r="W1977" t="str">
        <f t="shared" si="48"/>
        <v/>
      </c>
      <c r="X1977" t="s">
        <v>1487</v>
      </c>
      <c r="Y1977" t="s">
        <v>1487</v>
      </c>
    </row>
    <row r="1978" spans="23:25" x14ac:dyDescent="0.2">
      <c r="W1978" t="str">
        <f t="shared" si="48"/>
        <v/>
      </c>
      <c r="X1978" t="s">
        <v>1486</v>
      </c>
      <c r="Y1978" t="s">
        <v>1486</v>
      </c>
    </row>
    <row r="1979" spans="23:25" x14ac:dyDescent="0.2">
      <c r="W1979" t="str">
        <f t="shared" si="48"/>
        <v/>
      </c>
      <c r="X1979" t="s">
        <v>1488</v>
      </c>
      <c r="Y1979" t="s">
        <v>1488</v>
      </c>
    </row>
    <row r="1980" spans="23:25" x14ac:dyDescent="0.2">
      <c r="W1980" t="str">
        <f t="shared" si="48"/>
        <v/>
      </c>
      <c r="X1980" t="s">
        <v>1489</v>
      </c>
      <c r="Y1980" t="s">
        <v>1489</v>
      </c>
    </row>
    <row r="1981" spans="23:25" x14ac:dyDescent="0.2">
      <c r="W1981" t="str">
        <f t="shared" si="48"/>
        <v/>
      </c>
      <c r="X1981" t="s">
        <v>1490</v>
      </c>
      <c r="Y1981" t="s">
        <v>1490</v>
      </c>
    </row>
    <row r="1982" spans="23:25" x14ac:dyDescent="0.2">
      <c r="W1982" t="str">
        <f t="shared" si="48"/>
        <v/>
      </c>
      <c r="X1982" t="s">
        <v>1491</v>
      </c>
      <c r="Y1982" t="s">
        <v>1491</v>
      </c>
    </row>
    <row r="1983" spans="23:25" x14ac:dyDescent="0.2">
      <c r="W1983" t="str">
        <f t="shared" si="48"/>
        <v/>
      </c>
      <c r="X1983" t="s">
        <v>1492</v>
      </c>
      <c r="Y1983" t="s">
        <v>1492</v>
      </c>
    </row>
    <row r="1984" spans="23:25" x14ac:dyDescent="0.2">
      <c r="W1984" t="str">
        <f t="shared" si="48"/>
        <v/>
      </c>
      <c r="X1984" t="s">
        <v>1493</v>
      </c>
      <c r="Y1984" t="s">
        <v>1493</v>
      </c>
    </row>
    <row r="1985" spans="23:25" x14ac:dyDescent="0.2">
      <c r="W1985" t="str">
        <f t="shared" ref="W1985:W2006" si="49">IF(C1985="","",CONCATENATE($W$1,C1985,"','1','2018-01-10 11:10:27','2018-01-10 11:10:27','2','",B1985,"');"))</f>
        <v/>
      </c>
      <c r="X1985" t="s">
        <v>1494</v>
      </c>
      <c r="Y1985" t="s">
        <v>1494</v>
      </c>
    </row>
    <row r="1986" spans="23:25" x14ac:dyDescent="0.2">
      <c r="W1986" t="str">
        <f t="shared" si="49"/>
        <v/>
      </c>
      <c r="X1986" t="s">
        <v>1495</v>
      </c>
      <c r="Y1986" t="s">
        <v>1495</v>
      </c>
    </row>
    <row r="1987" spans="23:25" x14ac:dyDescent="0.2">
      <c r="W1987" t="str">
        <f t="shared" si="49"/>
        <v/>
      </c>
      <c r="X1987" t="s">
        <v>1496</v>
      </c>
      <c r="Y1987" t="s">
        <v>1496</v>
      </c>
    </row>
    <row r="1988" spans="23:25" x14ac:dyDescent="0.2">
      <c r="W1988" t="str">
        <f t="shared" si="49"/>
        <v/>
      </c>
      <c r="X1988" t="s">
        <v>1497</v>
      </c>
      <c r="Y1988" t="s">
        <v>1497</v>
      </c>
    </row>
    <row r="1989" spans="23:25" x14ac:dyDescent="0.2">
      <c r="W1989" t="str">
        <f t="shared" si="49"/>
        <v/>
      </c>
      <c r="X1989" t="s">
        <v>1499</v>
      </c>
      <c r="Y1989" t="s">
        <v>1499</v>
      </c>
    </row>
    <row r="1990" spans="23:25" x14ac:dyDescent="0.2">
      <c r="W1990" t="str">
        <f t="shared" si="49"/>
        <v/>
      </c>
      <c r="X1990" t="s">
        <v>1500</v>
      </c>
      <c r="Y1990" t="s">
        <v>1500</v>
      </c>
    </row>
    <row r="1991" spans="23:25" x14ac:dyDescent="0.2">
      <c r="W1991" t="str">
        <f t="shared" si="49"/>
        <v/>
      </c>
      <c r="X1991" t="s">
        <v>1501</v>
      </c>
      <c r="Y1991" t="s">
        <v>1501</v>
      </c>
    </row>
    <row r="1992" spans="23:25" x14ac:dyDescent="0.2">
      <c r="W1992" t="str">
        <f t="shared" si="49"/>
        <v/>
      </c>
      <c r="X1992" t="s">
        <v>1502</v>
      </c>
      <c r="Y1992" t="s">
        <v>1502</v>
      </c>
    </row>
    <row r="1993" spans="23:25" x14ac:dyDescent="0.2">
      <c r="W1993" t="str">
        <f t="shared" si="49"/>
        <v/>
      </c>
      <c r="X1993" t="s">
        <v>1503</v>
      </c>
      <c r="Y1993" t="s">
        <v>1503</v>
      </c>
    </row>
    <row r="1994" spans="23:25" x14ac:dyDescent="0.2">
      <c r="W1994" t="str">
        <f t="shared" si="49"/>
        <v/>
      </c>
      <c r="X1994" t="s">
        <v>1504</v>
      </c>
      <c r="Y1994" t="s">
        <v>1504</v>
      </c>
    </row>
    <row r="1995" spans="23:25" x14ac:dyDescent="0.2">
      <c r="W1995" t="str">
        <f t="shared" si="49"/>
        <v/>
      </c>
      <c r="X1995" t="s">
        <v>1505</v>
      </c>
      <c r="Y1995" t="s">
        <v>1505</v>
      </c>
    </row>
    <row r="1996" spans="23:25" x14ac:dyDescent="0.2">
      <c r="W1996" t="str">
        <f t="shared" si="49"/>
        <v/>
      </c>
      <c r="X1996" t="s">
        <v>1506</v>
      </c>
      <c r="Y1996" t="s">
        <v>1506</v>
      </c>
    </row>
    <row r="1997" spans="23:25" x14ac:dyDescent="0.2">
      <c r="W1997" t="str">
        <f t="shared" si="49"/>
        <v/>
      </c>
      <c r="X1997" t="s">
        <v>1507</v>
      </c>
      <c r="Y1997" t="s">
        <v>1507</v>
      </c>
    </row>
    <row r="1998" spans="23:25" x14ac:dyDescent="0.2">
      <c r="W1998" t="str">
        <f t="shared" si="49"/>
        <v/>
      </c>
      <c r="X1998" t="s">
        <v>1508</v>
      </c>
      <c r="Y1998" t="s">
        <v>1508</v>
      </c>
    </row>
    <row r="1999" spans="23:25" x14ac:dyDescent="0.2">
      <c r="W1999" t="str">
        <f t="shared" si="49"/>
        <v/>
      </c>
      <c r="X1999" t="s">
        <v>1509</v>
      </c>
      <c r="Y1999" t="s">
        <v>1509</v>
      </c>
    </row>
    <row r="2000" spans="23:25" x14ac:dyDescent="0.2">
      <c r="W2000" t="str">
        <f t="shared" si="49"/>
        <v/>
      </c>
      <c r="X2000" t="s">
        <v>1510</v>
      </c>
      <c r="Y2000" t="s">
        <v>1510</v>
      </c>
    </row>
    <row r="2001" spans="23:25" x14ac:dyDescent="0.2">
      <c r="W2001" t="str">
        <f t="shared" si="49"/>
        <v/>
      </c>
      <c r="X2001" t="s">
        <v>1511</v>
      </c>
      <c r="Y2001" t="s">
        <v>1511</v>
      </c>
    </row>
    <row r="2002" spans="23:25" x14ac:dyDescent="0.2">
      <c r="W2002" t="str">
        <f t="shared" si="49"/>
        <v/>
      </c>
      <c r="X2002" t="s">
        <v>1512</v>
      </c>
      <c r="Y2002" t="s">
        <v>1512</v>
      </c>
    </row>
    <row r="2003" spans="23:25" x14ac:dyDescent="0.2">
      <c r="W2003" t="str">
        <f t="shared" si="49"/>
        <v/>
      </c>
      <c r="X2003" t="s">
        <v>1513</v>
      </c>
      <c r="Y2003" t="s">
        <v>1513</v>
      </c>
    </row>
    <row r="2004" spans="23:25" x14ac:dyDescent="0.2">
      <c r="W2004" t="str">
        <f t="shared" si="49"/>
        <v/>
      </c>
      <c r="X2004" t="s">
        <v>1514</v>
      </c>
      <c r="Y2004" t="s">
        <v>1514</v>
      </c>
    </row>
    <row r="2005" spans="23:25" x14ac:dyDescent="0.2">
      <c r="W2005" t="str">
        <f t="shared" si="49"/>
        <v/>
      </c>
      <c r="X2005" t="s">
        <v>1515</v>
      </c>
      <c r="Y2005" t="s">
        <v>1515</v>
      </c>
    </row>
    <row r="2006" spans="23:25" x14ac:dyDescent="0.2">
      <c r="W2006" t="str">
        <f t="shared" si="49"/>
        <v/>
      </c>
      <c r="X2006" t="s">
        <v>1516</v>
      </c>
      <c r="Y2006" t="s">
        <v>1516</v>
      </c>
    </row>
  </sheetData>
  <sortState ref="Y2:Y2006">
    <sortCondition ref="Y2"/>
  </sortState>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51"/>
  <sheetViews>
    <sheetView workbookViewId="0">
      <pane ySplit="1" topLeftCell="A8" activePane="bottomLeft" state="frozen"/>
      <selection pane="bottomLeft" activeCell="A15" sqref="A15"/>
    </sheetView>
  </sheetViews>
  <sheetFormatPr baseColWidth="10" defaultColWidth="8.83203125" defaultRowHeight="15" x14ac:dyDescent="0.2"/>
  <cols>
    <col min="1" max="1" width="54.5" customWidth="1"/>
    <col min="2" max="2" width="10.5" customWidth="1"/>
    <col min="3" max="3" width="21" customWidth="1"/>
    <col min="4" max="4" width="8" bestFit="1" customWidth="1"/>
    <col min="5" max="5" width="8" customWidth="1"/>
  </cols>
  <sheetData>
    <row r="1" spans="1:7" x14ac:dyDescent="0.2">
      <c r="A1" s="4" t="s">
        <v>6483</v>
      </c>
      <c r="B1" s="4" t="s">
        <v>132</v>
      </c>
      <c r="C1" s="4" t="s">
        <v>7220</v>
      </c>
      <c r="D1" s="4" t="s">
        <v>8711</v>
      </c>
      <c r="E1" s="4"/>
      <c r="F1" t="s">
        <v>10539</v>
      </c>
    </row>
    <row r="2" spans="1:7" x14ac:dyDescent="0.2">
      <c r="A2" t="s">
        <v>1677</v>
      </c>
      <c r="B2" t="s">
        <v>503</v>
      </c>
      <c r="C2" t="s">
        <v>503</v>
      </c>
      <c r="D2">
        <f>VLOOKUP(B2,Clientes!$A$2:$B$1144,2,0)</f>
        <v>545</v>
      </c>
      <c r="F2" t="str">
        <f t="shared" ref="F2:F65" si="0">CONCATENATE($F$1,A2,"','1','",D2,"','1','2018-01-23 11:10:27','2018-01-23 11:10:27');")</f>
        <v>insert into control (nombre, estatus, id_cliente, id_admin, created_at, updated_at) values ('Y LA REMODELACION CUANDO','1','545','1','2018-01-23 11:10:27','2018-01-23 11:10:27');</v>
      </c>
      <c r="G2" t="s">
        <v>12239</v>
      </c>
    </row>
    <row r="3" spans="1:7" x14ac:dyDescent="0.2">
      <c r="A3" t="s">
        <v>6512</v>
      </c>
      <c r="B3" t="s">
        <v>972</v>
      </c>
      <c r="C3" t="s">
        <v>972</v>
      </c>
      <c r="D3">
        <f>VLOOKUP(B3,Clientes!$A$2:$B$1144,2,0)</f>
        <v>1017</v>
      </c>
      <c r="F3" t="str">
        <f t="shared" si="0"/>
        <v>insert into control (nombre, estatus, id_cliente, id_admin, created_at, updated_at) values ('¡EL BUEN HELADO, COMO ES!','1','1017','1','2018-01-23 11:10:27','2018-01-23 11:10:27');</v>
      </c>
      <c r="G3" t="s">
        <v>10540</v>
      </c>
    </row>
    <row r="4" spans="1:7" x14ac:dyDescent="0.2">
      <c r="A4" t="s">
        <v>6516</v>
      </c>
      <c r="B4" t="s">
        <v>45</v>
      </c>
      <c r="C4" t="s">
        <v>45</v>
      </c>
      <c r="D4">
        <f>VLOOKUP(B4,Clientes!$A$2:$B$1144,2,0)</f>
        <v>45</v>
      </c>
      <c r="F4" t="str">
        <f t="shared" si="0"/>
        <v>insert into control (nombre, estatus, id_cliente, id_admin, created_at, updated_at) values ('¡LLAMANOS, NOSOTROS VAMOS!','1','45','1','2018-01-23 11:10:27','2018-01-23 11:10:27');</v>
      </c>
      <c r="G4" t="s">
        <v>10541</v>
      </c>
    </row>
    <row r="5" spans="1:7" x14ac:dyDescent="0.2">
      <c r="A5" t="s">
        <v>3551</v>
      </c>
      <c r="B5" t="s">
        <v>171</v>
      </c>
      <c r="C5" t="s">
        <v>171</v>
      </c>
      <c r="D5">
        <f>VLOOKUP(B5,Clientes!$A$2:$B$1144,2,0)</f>
        <v>195</v>
      </c>
      <c r="F5" t="str">
        <f t="shared" si="0"/>
        <v>insert into control (nombre, estatus, id_cliente, id_admin, created_at, updated_at) values ('10 CIRCUITO DIEZ WOMAN FITNESS CENTER','1','195','1','2018-01-23 11:10:27','2018-01-23 11:10:27');</v>
      </c>
      <c r="G5" t="s">
        <v>10542</v>
      </c>
    </row>
    <row r="6" spans="1:7" x14ac:dyDescent="0.2">
      <c r="A6" t="s">
        <v>0</v>
      </c>
      <c r="B6" t="s">
        <v>0</v>
      </c>
      <c r="C6" t="s">
        <v>0</v>
      </c>
      <c r="D6">
        <f>VLOOKUP(B6,Clientes!$A$2:$B$1144,2,0)</f>
        <v>2</v>
      </c>
      <c r="F6" t="str">
        <f t="shared" si="0"/>
        <v>insert into control (nombre, estatus, id_cliente, id_admin, created_at, updated_at) values ('1001 DISFRACES','1','2','1','2018-01-23 11:10:27','2018-01-23 11:10:27');</v>
      </c>
      <c r="G6" t="s">
        <v>10543</v>
      </c>
    </row>
    <row r="7" spans="1:7" x14ac:dyDescent="0.2">
      <c r="A7" t="s">
        <v>1661</v>
      </c>
      <c r="B7" t="s">
        <v>1661</v>
      </c>
      <c r="C7" t="s">
        <v>1661</v>
      </c>
      <c r="D7">
        <f>VLOOKUP(B7,Clientes!$A$2:$B$1144,2,0)</f>
        <v>3</v>
      </c>
      <c r="F7" t="str">
        <f t="shared" si="0"/>
        <v>insert into control (nombre, estatus, id_cliente, id_admin, created_at, updated_at) values ('24/7 SERVICIOS NMOBILIARIOS','1','3','1','2018-01-23 11:10:27','2018-01-23 11:10:27');</v>
      </c>
      <c r="G7" t="s">
        <v>10544</v>
      </c>
    </row>
    <row r="8" spans="1:7" x14ac:dyDescent="0.2">
      <c r="A8" t="s">
        <v>1</v>
      </c>
      <c r="B8" t="s">
        <v>1</v>
      </c>
      <c r="C8" t="s">
        <v>1</v>
      </c>
      <c r="D8">
        <f>VLOOKUP(B8,Clientes!$A$2:$B$1144,2,0)</f>
        <v>4</v>
      </c>
      <c r="F8" t="str">
        <f t="shared" si="0"/>
        <v>insert into control (nombre, estatus, id_cliente, id_admin, created_at, updated_at) values ('27 Y SALSAS','1','4','1','2018-01-23 11:10:27','2018-01-23 11:10:27');</v>
      </c>
      <c r="G8" t="s">
        <v>10545</v>
      </c>
    </row>
    <row r="9" spans="1:7" x14ac:dyDescent="0.2">
      <c r="A9" t="s">
        <v>2</v>
      </c>
      <c r="B9" t="s">
        <v>2</v>
      </c>
      <c r="C9" t="s">
        <v>2</v>
      </c>
      <c r="D9">
        <f>VLOOKUP(B9,Clientes!$A$2:$B$1144,2,0)</f>
        <v>5</v>
      </c>
      <c r="F9" t="str">
        <f t="shared" si="0"/>
        <v>insert into control (nombre, estatus, id_cliente, id_admin, created_at, updated_at) values ('360 ADVENTURE SPORTS','1','5','1','2018-01-23 11:10:27','2018-01-23 11:10:27');</v>
      </c>
      <c r="G9" t="s">
        <v>10546</v>
      </c>
    </row>
    <row r="10" spans="1:7" x14ac:dyDescent="0.2">
      <c r="A10" t="s">
        <v>5868</v>
      </c>
      <c r="B10" t="s">
        <v>506</v>
      </c>
      <c r="C10" t="s">
        <v>506</v>
      </c>
      <c r="D10">
        <f>VLOOKUP(B10,Clientes!$A$2:$B$1144,2,0)</f>
        <v>548</v>
      </c>
      <c r="F10" t="str">
        <f t="shared" si="0"/>
        <v>insert into control (nombre, estatus, id_cliente, id_admin, created_at, updated_at) values ('360 FIX','1','548','1','2018-01-23 11:10:27','2018-01-23 11:10:27');</v>
      </c>
      <c r="G10" t="s">
        <v>10547</v>
      </c>
    </row>
    <row r="11" spans="1:7" x14ac:dyDescent="0.2">
      <c r="A11" t="s">
        <v>4841</v>
      </c>
      <c r="B11" t="s">
        <v>304</v>
      </c>
      <c r="C11" t="s">
        <v>304</v>
      </c>
      <c r="D11">
        <f>VLOOKUP(B11,Clientes!$A$2:$B$1144,2,0)</f>
        <v>345</v>
      </c>
      <c r="F11" t="str">
        <f t="shared" si="0"/>
        <v>insert into control (nombre, estatus, id_cliente, id_admin, created_at, updated_at) values ('4X4BOOTS ALL TERRAIN ALL WORK BY MALCREADO','1','345','1','2018-01-23 11:10:27','2018-01-23 11:10:27');</v>
      </c>
      <c r="G11" t="s">
        <v>10548</v>
      </c>
    </row>
    <row r="12" spans="1:7" x14ac:dyDescent="0.2">
      <c r="A12" t="s">
        <v>6564</v>
      </c>
      <c r="B12" s="16" t="s">
        <v>1074</v>
      </c>
      <c r="C12" t="s">
        <v>1074</v>
      </c>
      <c r="D12">
        <f>VLOOKUP(B12,Clientes!$A$2:$B$1144,2,0)</f>
        <v>1142</v>
      </c>
      <c r="F12" t="str">
        <f t="shared" si="0"/>
        <v>insert into control (nombre, estatus, id_cliente, id_admin, created_at, updated_at) values ('A BRIGHT BUSINESS','1','1142','1','2018-01-23 11:10:27','2018-01-23 11:10:27');</v>
      </c>
      <c r="G12" t="s">
        <v>12269</v>
      </c>
    </row>
    <row r="13" spans="1:7" x14ac:dyDescent="0.2">
      <c r="A13" t="s">
        <v>4758</v>
      </c>
      <c r="B13" t="s">
        <v>9</v>
      </c>
      <c r="C13" t="s">
        <v>9</v>
      </c>
      <c r="D13">
        <f>VLOOKUP(B13,Clientes!$A$2:$B$1144,2,0)</f>
        <v>13</v>
      </c>
      <c r="F13" t="str">
        <f t="shared" si="0"/>
        <v>insert into control (nombre, estatus, id_cliente, id_admin, created_at, updated_at) values ('A EMPRESAS RENTABLES','1','13','1','2018-01-23 11:10:27','2018-01-23 11:10:27');</v>
      </c>
      <c r="G13" t="s">
        <v>10549</v>
      </c>
    </row>
    <row r="14" spans="1:7" x14ac:dyDescent="0.2">
      <c r="A14" t="s">
        <v>12286</v>
      </c>
      <c r="B14" t="s">
        <v>417</v>
      </c>
      <c r="C14" t="s">
        <v>417</v>
      </c>
      <c r="D14">
        <f>VLOOKUP(B14,Clientes!$A$2:$B$1144,2,0)</f>
        <v>461</v>
      </c>
      <c r="F14" t="str">
        <f t="shared" si="0"/>
        <v>insert into control (nombre, estatus, id_cliente, id_admin, created_at, updated_at) values ('A GRUPO INDUSTRIAL ADVANTAGE TECNOLOGIA','1','461','1','2018-01-23 11:10:27','2018-01-23 11:10:27');</v>
      </c>
      <c r="G14" t="s">
        <v>10550</v>
      </c>
    </row>
    <row r="15" spans="1:7" x14ac:dyDescent="0.2">
      <c r="A15" t="s">
        <v>12286</v>
      </c>
      <c r="B15" t="s">
        <v>417</v>
      </c>
      <c r="C15" t="s">
        <v>417</v>
      </c>
      <c r="D15">
        <f>VLOOKUP(B15,Clientes!$A$2:$B$1144,2,0)</f>
        <v>461</v>
      </c>
      <c r="F15" t="str">
        <f t="shared" si="0"/>
        <v>insert into control (nombre, estatus, id_cliente, id_admin, created_at, updated_at) values ('A GRUPO INDUSTRIAL ADVANTAGE TECNOLOGIA','1','461','1','2018-01-23 11:10:27','2018-01-23 11:10:27');</v>
      </c>
      <c r="G15" t="s">
        <v>10551</v>
      </c>
    </row>
    <row r="16" spans="1:7" x14ac:dyDescent="0.2">
      <c r="A16" t="s">
        <v>6605</v>
      </c>
      <c r="B16" t="s">
        <v>6384</v>
      </c>
      <c r="C16" t="s">
        <v>6384</v>
      </c>
      <c r="D16">
        <f>VLOOKUP(B16,Clientes!$A$2:$B$1144,2,0)</f>
        <v>728</v>
      </c>
      <c r="F16" t="str">
        <f t="shared" si="0"/>
        <v>insert into control (nombre, estatus, id_cliente, id_admin, created_at, updated_at) values ('A LA VANGUARDIA EN EL CUIDADO DE HERIDAS','1','728','1','2018-01-23 11:10:27','2018-01-23 11:10:27');</v>
      </c>
      <c r="G16" t="s">
        <v>10552</v>
      </c>
    </row>
    <row r="17" spans="1:7" x14ac:dyDescent="0.2">
      <c r="A17" t="s">
        <v>3884</v>
      </c>
      <c r="B17" t="s">
        <v>980</v>
      </c>
      <c r="C17" t="s">
        <v>980</v>
      </c>
      <c r="D17">
        <f>VLOOKUP(B17,Clientes!$A$2:$B$1144,2,0)</f>
        <v>1028</v>
      </c>
      <c r="F17" t="str">
        <f t="shared" si="0"/>
        <v>insert into control (nombre, estatus, id_cliente, id_admin, created_at, updated_at) values ('A&amp;G BAJA SHRIMP &amp; BEER','1','1028','1','2018-01-23 11:10:27','2018-01-23 11:10:27');</v>
      </c>
      <c r="G17" t="s">
        <v>10553</v>
      </c>
    </row>
    <row r="18" spans="1:7" x14ac:dyDescent="0.2">
      <c r="A18" t="s">
        <v>2701</v>
      </c>
      <c r="B18" t="s">
        <v>589</v>
      </c>
      <c r="C18" t="s">
        <v>589</v>
      </c>
      <c r="D18">
        <f>VLOOKUP(B18,Clientes!$A$2:$B$1144,2,0)</f>
        <v>614</v>
      </c>
      <c r="F18" t="str">
        <f t="shared" si="0"/>
        <v>insert into control (nombre, estatus, id_cliente, id_admin, created_at, updated_at) values ('A+B','1','614','1','2018-01-23 11:10:27','2018-01-23 11:10:27');</v>
      </c>
      <c r="G18" t="s">
        <v>10554</v>
      </c>
    </row>
    <row r="19" spans="1:7" x14ac:dyDescent="0.2">
      <c r="A19" t="s">
        <v>1090</v>
      </c>
      <c r="B19" t="s">
        <v>415</v>
      </c>
      <c r="C19" t="s">
        <v>415</v>
      </c>
      <c r="D19">
        <f>VLOOKUP(B19,Clientes!$A$2:$B$1144,2,0)</f>
        <v>458</v>
      </c>
      <c r="F19" t="str">
        <f t="shared" si="0"/>
        <v>insert into control (nombre, estatus, id_cliente, id_admin, created_at, updated_at) values ('ABASTECEDORA DE FIERRO Y ACERO','1','458','1','2018-01-23 11:10:27','2018-01-23 11:10:27');</v>
      </c>
      <c r="G19" t="s">
        <v>10555</v>
      </c>
    </row>
    <row r="20" spans="1:7" x14ac:dyDescent="0.2">
      <c r="A20" t="s">
        <v>4018</v>
      </c>
      <c r="B20" t="s">
        <v>684</v>
      </c>
      <c r="C20" t="s">
        <v>684</v>
      </c>
      <c r="D20">
        <f>VLOOKUP(B20,Clientes!$A$2:$B$1144,2,0)</f>
        <v>706</v>
      </c>
      <c r="F20" t="str">
        <f t="shared" si="0"/>
        <v>insert into control (nombre, estatus, id_cliente, id_admin, created_at, updated_at) values ('ABCEDARIO DEL AUTOMOVIL','1','706','1','2018-01-23 11:10:27','2018-01-23 11:10:27');</v>
      </c>
      <c r="G20" t="s">
        <v>10556</v>
      </c>
    </row>
    <row r="21" spans="1:7" x14ac:dyDescent="0.2">
      <c r="A21" t="s">
        <v>3960</v>
      </c>
      <c r="B21" t="s">
        <v>4</v>
      </c>
      <c r="C21" t="s">
        <v>4</v>
      </c>
      <c r="D21">
        <f>VLOOKUP(B21,Clientes!$A$2:$B$1144,2,0)</f>
        <v>7</v>
      </c>
      <c r="F21" t="str">
        <f t="shared" si="0"/>
        <v>insert into control (nombre, estatus, id_cliente, id_admin, created_at, updated_at) values ('ABRASIVE SOLUTIONS CONVERTING CENTER','1','7','1','2018-01-23 11:10:27','2018-01-23 11:10:27');</v>
      </c>
      <c r="G21" t="s">
        <v>10557</v>
      </c>
    </row>
    <row r="22" spans="1:7" x14ac:dyDescent="0.2">
      <c r="A22" t="s">
        <v>1091</v>
      </c>
      <c r="B22" t="s">
        <v>1018</v>
      </c>
      <c r="C22" t="s">
        <v>1018</v>
      </c>
      <c r="D22">
        <f>VLOOKUP(B22,Clientes!$A$2:$B$1144,2,0)</f>
        <v>1075</v>
      </c>
      <c r="F22" t="str">
        <f t="shared" si="0"/>
        <v>insert into control (nombre, estatus, id_cliente, id_admin, created_at, updated_at) values ('ABSTRACT','1','1075','1','2018-01-23 11:10:27','2018-01-23 11:10:27');</v>
      </c>
      <c r="G22" t="s">
        <v>10558</v>
      </c>
    </row>
    <row r="23" spans="1:7" x14ac:dyDescent="0.2">
      <c r="A23" t="s">
        <v>5</v>
      </c>
      <c r="B23" t="s">
        <v>5</v>
      </c>
      <c r="C23" t="s">
        <v>5</v>
      </c>
      <c r="D23">
        <f>VLOOKUP(B23,Clientes!$A$2:$B$1144,2,0)</f>
        <v>8</v>
      </c>
      <c r="F23" t="str">
        <f t="shared" si="0"/>
        <v>insert into control (nombre, estatus, id_cliente, id_admin, created_at, updated_at) values ('ACACIA','1','8','1','2018-01-23 11:10:27','2018-01-23 11:10:27');</v>
      </c>
      <c r="G23" t="s">
        <v>10559</v>
      </c>
    </row>
    <row r="24" spans="1:7" x14ac:dyDescent="0.2">
      <c r="A24" t="s">
        <v>6</v>
      </c>
      <c r="B24" t="s">
        <v>6</v>
      </c>
      <c r="C24" t="s">
        <v>6</v>
      </c>
      <c r="D24">
        <f>VLOOKUP(B24,Clientes!$A$2:$B$1144,2,0)</f>
        <v>9</v>
      </c>
      <c r="F24" t="str">
        <f t="shared" si="0"/>
        <v>insert into control (nombre, estatus, id_cliente, id_admin, created_at, updated_at) values ('ACADEMIA DE IDIOMAS LEIBNITZ','1','9','1','2018-01-23 11:10:27','2018-01-23 11:10:27');</v>
      </c>
      <c r="G24" t="s">
        <v>10560</v>
      </c>
    </row>
    <row r="25" spans="1:7" x14ac:dyDescent="0.2">
      <c r="A25" t="s">
        <v>7</v>
      </c>
      <c r="B25" t="s">
        <v>7</v>
      </c>
      <c r="C25" t="s">
        <v>7</v>
      </c>
      <c r="D25">
        <f>VLOOKUP(B25,Clientes!$A$2:$B$1144,2,0)</f>
        <v>11</v>
      </c>
      <c r="F25" t="str">
        <f t="shared" si="0"/>
        <v>insert into control (nombre, estatus, id_cliente, id_admin, created_at, updated_at) values ('ACEROS INDUSTRIALES EPC','1','11','1','2018-01-23 11:10:27','2018-01-23 11:10:27');</v>
      </c>
      <c r="G25" t="s">
        <v>10561</v>
      </c>
    </row>
    <row r="26" spans="1:7" x14ac:dyDescent="0.2">
      <c r="A26" t="s">
        <v>2289</v>
      </c>
      <c r="B26" t="s">
        <v>8</v>
      </c>
      <c r="C26" t="s">
        <v>8</v>
      </c>
      <c r="D26">
        <f>VLOOKUP(B26,Clientes!$A$2:$B$1144,2,0)</f>
        <v>12</v>
      </c>
      <c r="F26" t="str">
        <f t="shared" si="0"/>
        <v>insert into control (nombre, estatus, id_cliente, id_admin, created_at, updated_at) values ('ACEROS OWER SIEMPRE CONFIABLES…. SIEMPRE CONTIGO','1','12','1','2018-01-23 11:10:27','2018-01-23 11:10:27');</v>
      </c>
      <c r="G26" t="s">
        <v>10562</v>
      </c>
    </row>
    <row r="27" spans="1:7" x14ac:dyDescent="0.2">
      <c r="A27" t="s">
        <v>6442</v>
      </c>
      <c r="B27" t="s">
        <v>1656</v>
      </c>
      <c r="C27" t="s">
        <v>1656</v>
      </c>
      <c r="D27">
        <f>VLOOKUP(B27,Clientes!$A$2:$B$1144,2,0)</f>
        <v>991</v>
      </c>
      <c r="F27" t="str">
        <f t="shared" si="0"/>
        <v>insert into control (nombre, estatus, id_cliente, id_admin, created_at, updated_at) values ('ACROB SMART CAN DE LUXE','1','991','1','2018-01-23 11:10:27','2018-01-23 11:10:27');</v>
      </c>
      <c r="G27" t="s">
        <v>10563</v>
      </c>
    </row>
    <row r="28" spans="1:7" x14ac:dyDescent="0.2">
      <c r="A28" t="s">
        <v>5278</v>
      </c>
      <c r="B28" t="s">
        <v>43</v>
      </c>
      <c r="C28" t="s">
        <v>43</v>
      </c>
      <c r="D28">
        <f>VLOOKUP(B28,Clientes!$A$2:$B$1144,2,0)</f>
        <v>43</v>
      </c>
      <c r="F28" t="str">
        <f t="shared" si="0"/>
        <v>insert into control (nombre, estatus, id_cliente, id_admin, created_at, updated_at) values ('AD ANIMAL DRIVE','1','43','1','2018-01-23 11:10:27','2018-01-23 11:10:27');</v>
      </c>
      <c r="G28" t="s">
        <v>10564</v>
      </c>
    </row>
    <row r="29" spans="1:7" x14ac:dyDescent="0.2">
      <c r="A29" t="s">
        <v>10</v>
      </c>
      <c r="B29" t="s">
        <v>10</v>
      </c>
      <c r="C29" t="s">
        <v>10</v>
      </c>
      <c r="D29">
        <f>VLOOKUP(B29,Clientes!$A$2:$B$1144,2,0)</f>
        <v>15</v>
      </c>
      <c r="F29" t="str">
        <f t="shared" si="0"/>
        <v>insert into control (nombre, estatus, id_cliente, id_admin, created_at, updated_at) values ('ADN CONSULTING','1','15','1','2018-01-23 11:10:27','2018-01-23 11:10:27');</v>
      </c>
      <c r="G29" t="s">
        <v>10565</v>
      </c>
    </row>
    <row r="30" spans="1:7" x14ac:dyDescent="0.2">
      <c r="A30" t="s">
        <v>11</v>
      </c>
      <c r="B30" t="s">
        <v>11</v>
      </c>
      <c r="C30" t="s">
        <v>11</v>
      </c>
      <c r="D30">
        <f>VLOOKUP(B30,Clientes!$A$2:$B$1144,2,0)</f>
        <v>16</v>
      </c>
      <c r="F30" t="str">
        <f t="shared" si="0"/>
        <v>insert into control (nombre, estatus, id_cliente, id_admin, created_at, updated_at) values ('ADOORS','1','16','1','2018-01-23 11:10:27','2018-01-23 11:10:27');</v>
      </c>
      <c r="G30" t="s">
        <v>10566</v>
      </c>
    </row>
    <row r="31" spans="1:7" x14ac:dyDescent="0.2">
      <c r="A31" t="s">
        <v>14</v>
      </c>
      <c r="B31" t="s">
        <v>14</v>
      </c>
      <c r="C31" t="s">
        <v>14</v>
      </c>
      <c r="D31">
        <f>VLOOKUP(B31,Clientes!$A$2:$B$1144,2,0)</f>
        <v>17</v>
      </c>
      <c r="F31" t="str">
        <f t="shared" si="0"/>
        <v>insert into control (nombre, estatus, id_cliente, id_admin, created_at, updated_at) values ('AEM ASOCIACION EMPRESARIAL MEXICANA','1','17','1','2018-01-23 11:10:27','2018-01-23 11:10:27');</v>
      </c>
      <c r="G31" t="s">
        <v>10567</v>
      </c>
    </row>
    <row r="32" spans="1:7" x14ac:dyDescent="0.2">
      <c r="A32" t="s">
        <v>15</v>
      </c>
      <c r="B32" t="s">
        <v>15</v>
      </c>
      <c r="C32" t="s">
        <v>15</v>
      </c>
      <c r="D32">
        <f>VLOOKUP(B32,Clientes!$A$2:$B$1144,2,0)</f>
        <v>18</v>
      </c>
      <c r="F32" t="str">
        <f t="shared" si="0"/>
        <v>insert into control (nombre, estatus, id_cliente, id_admin, created_at, updated_at) values ('AFC AUTOFLETES CHIHUAHUA','1','18','1','2018-01-23 11:10:27','2018-01-23 11:10:27');</v>
      </c>
      <c r="G32" t="s">
        <v>10568</v>
      </c>
    </row>
    <row r="33" spans="1:7" x14ac:dyDescent="0.2">
      <c r="A33" t="s">
        <v>4936</v>
      </c>
      <c r="B33" t="s">
        <v>15</v>
      </c>
      <c r="C33" t="s">
        <v>15</v>
      </c>
      <c r="D33">
        <f>VLOOKUP(B33,Clientes!$A$2:$B$1144,2,0)</f>
        <v>18</v>
      </c>
      <c r="F33" t="str">
        <f t="shared" si="0"/>
        <v>insert into control (nombre, estatus, id_cliente, id_admin, created_at, updated_at) values ('AFC LOGISTICS WAREHOUSING TRANSPORTATION','1','18','1','2018-01-23 11:10:27','2018-01-23 11:10:27');</v>
      </c>
      <c r="G33" t="s">
        <v>10569</v>
      </c>
    </row>
    <row r="34" spans="1:7" x14ac:dyDescent="0.2">
      <c r="A34" t="s">
        <v>16</v>
      </c>
      <c r="B34" t="s">
        <v>16</v>
      </c>
      <c r="C34" t="s">
        <v>16</v>
      </c>
      <c r="D34">
        <f>VLOOKUP(B34,Clientes!$A$2:$B$1144,2,0)</f>
        <v>19</v>
      </c>
      <c r="F34" t="str">
        <f t="shared" si="0"/>
        <v>insert into control (nombre, estatus, id_cliente, id_admin, created_at, updated_at) values ('AFER','1','19','1','2018-01-23 11:10:27','2018-01-23 11:10:27');</v>
      </c>
      <c r="G34" t="s">
        <v>10570</v>
      </c>
    </row>
    <row r="35" spans="1:7" x14ac:dyDescent="0.2">
      <c r="A35" t="s">
        <v>17</v>
      </c>
      <c r="B35" t="s">
        <v>17</v>
      </c>
      <c r="C35" t="s">
        <v>17</v>
      </c>
      <c r="D35">
        <f>VLOOKUP(B35,Clientes!$A$2:$B$1144,2,0)</f>
        <v>20</v>
      </c>
      <c r="F35" t="str">
        <f t="shared" si="0"/>
        <v>insert into control (nombre, estatus, id_cliente, id_admin, created_at, updated_at) values ('AGRICOLA CASTILLO','1','20','1','2018-01-23 11:10:27','2018-01-23 11:10:27');</v>
      </c>
      <c r="G35" t="s">
        <v>10571</v>
      </c>
    </row>
    <row r="36" spans="1:7" x14ac:dyDescent="0.2">
      <c r="A36" t="s">
        <v>3323</v>
      </c>
      <c r="B36" t="s">
        <v>422</v>
      </c>
      <c r="C36" t="s">
        <v>422</v>
      </c>
      <c r="D36">
        <f>VLOOKUP(B36,Clientes!$A$2:$B$1144,2,0)</f>
        <v>466</v>
      </c>
      <c r="F36" t="str">
        <f t="shared" si="0"/>
        <v>insert into control (nombre, estatus, id_cliente, id_admin, created_at, updated_at) values ('AGRO POWER GP GRUPO PAPIGOCHIC','1','466','1','2018-01-23 11:10:27','2018-01-23 11:10:27');</v>
      </c>
      <c r="G36" t="s">
        <v>10572</v>
      </c>
    </row>
    <row r="37" spans="1:7" x14ac:dyDescent="0.2">
      <c r="A37" t="s">
        <v>1540</v>
      </c>
      <c r="B37" t="s">
        <v>1540</v>
      </c>
      <c r="C37" t="s">
        <v>1540</v>
      </c>
      <c r="D37">
        <f>VLOOKUP(B37,Clientes!$A$2:$B$1144,2,0)</f>
        <v>21</v>
      </c>
      <c r="F37" t="str">
        <f t="shared" si="0"/>
        <v>insert into control (nombre, estatus, id_cliente, id_admin, created_at, updated_at) values ('AGROFE','1','21','1','2018-01-23 11:10:27','2018-01-23 11:10:27');</v>
      </c>
      <c r="G37" t="s">
        <v>10573</v>
      </c>
    </row>
    <row r="38" spans="1:7" x14ac:dyDescent="0.2">
      <c r="A38" t="s">
        <v>21</v>
      </c>
      <c r="B38" t="s">
        <v>21</v>
      </c>
      <c r="C38" t="s">
        <v>21</v>
      </c>
      <c r="D38">
        <f>VLOOKUP(B38,Clientes!$A$2:$B$1144,2,0)</f>
        <v>24</v>
      </c>
      <c r="F38" t="str">
        <f t="shared" si="0"/>
        <v>insert into control (nombre, estatus, id_cliente, id_admin, created_at, updated_at) values ('AH CHILES','1','24','1','2018-01-23 11:10:27','2018-01-23 11:10:27');</v>
      </c>
      <c r="G38" t="s">
        <v>10574</v>
      </c>
    </row>
    <row r="39" spans="1:7" x14ac:dyDescent="0.2">
      <c r="A39" t="s">
        <v>22</v>
      </c>
      <c r="B39" t="s">
        <v>22</v>
      </c>
      <c r="C39" t="s">
        <v>22</v>
      </c>
      <c r="D39">
        <f>VLOOKUP(B39,Clientes!$A$2:$B$1144,2,0)</f>
        <v>26</v>
      </c>
      <c r="F39" t="str">
        <f t="shared" si="0"/>
        <v>insert into control (nombre, estatus, id_cliente, id_admin, created_at, updated_at) values ('AJESA','1','26','1','2018-01-23 11:10:27','2018-01-23 11:10:27');</v>
      </c>
      <c r="G39" t="s">
        <v>10575</v>
      </c>
    </row>
    <row r="40" spans="1:7" x14ac:dyDescent="0.2">
      <c r="A40" t="s">
        <v>5416</v>
      </c>
      <c r="B40" t="s">
        <v>586</v>
      </c>
      <c r="C40" t="s">
        <v>586</v>
      </c>
      <c r="D40">
        <f>VLOOKUP(B40,Clientes!$A$2:$B$1144,2,0)</f>
        <v>611</v>
      </c>
      <c r="F40" t="str">
        <f t="shared" si="0"/>
        <v>insert into control (nombre, estatus, id_cliente, id_admin, created_at, updated_at) values ('AJOLIVO','1','611','1','2018-01-23 11:10:27','2018-01-23 11:10:27');</v>
      </c>
      <c r="G40" t="s">
        <v>10576</v>
      </c>
    </row>
    <row r="41" spans="1:7" x14ac:dyDescent="0.2">
      <c r="A41" t="s">
        <v>6532</v>
      </c>
      <c r="B41" t="s">
        <v>415</v>
      </c>
      <c r="C41" t="s">
        <v>415</v>
      </c>
      <c r="D41">
        <f>VLOOKUP(B41,Clientes!$A$2:$B$1144,2,0)</f>
        <v>458</v>
      </c>
      <c r="F41" t="str">
        <f t="shared" si="0"/>
        <v>insert into control (nombre, estatus, id_cliente, id_admin, created_at, updated_at) values ('AL SERVICIO DE UN GRAN TERRITORIO','1','458','1','2018-01-23 11:10:27','2018-01-23 11:10:27');</v>
      </c>
      <c r="G41" t="s">
        <v>10577</v>
      </c>
    </row>
    <row r="42" spans="1:7" x14ac:dyDescent="0.2">
      <c r="A42" t="s">
        <v>23</v>
      </c>
      <c r="B42" t="s">
        <v>23</v>
      </c>
      <c r="C42" t="s">
        <v>23</v>
      </c>
      <c r="D42">
        <f>VLOOKUP(B42,Clientes!$A$2:$B$1144,2,0)</f>
        <v>28</v>
      </c>
      <c r="F42" t="str">
        <f t="shared" si="0"/>
        <v>insert into control (nombre, estatus, id_cliente, id_admin, created_at, updated_at) values ('ALAC','1','28','1','2018-01-23 11:10:27','2018-01-23 11:10:27');</v>
      </c>
      <c r="G42" t="s">
        <v>10578</v>
      </c>
    </row>
    <row r="43" spans="1:7" x14ac:dyDescent="0.2">
      <c r="A43" t="s">
        <v>4635</v>
      </c>
      <c r="B43" t="s">
        <v>937</v>
      </c>
      <c r="C43" t="s">
        <v>937</v>
      </c>
      <c r="D43">
        <f>VLOOKUP(B43,Clientes!$A$2:$B$1144,2,0)</f>
        <v>979</v>
      </c>
      <c r="F43" t="str">
        <f t="shared" si="0"/>
        <v>insert into control (nombre, estatus, id_cliente, id_admin, created_at, updated_at) values ('ALEMAN DE ORO','1','979','1','2018-01-23 11:10:27','2018-01-23 11:10:27');</v>
      </c>
      <c r="G43" t="s">
        <v>10579</v>
      </c>
    </row>
    <row r="44" spans="1:7" x14ac:dyDescent="0.2">
      <c r="A44" t="s">
        <v>3180</v>
      </c>
      <c r="B44" t="s">
        <v>32</v>
      </c>
      <c r="C44" t="s">
        <v>32</v>
      </c>
      <c r="D44">
        <f>VLOOKUP(B44,Clientes!$A$2:$B$1144,2,0)</f>
        <v>30</v>
      </c>
      <c r="F44" t="str">
        <f t="shared" si="0"/>
        <v>insert into control (nombre, estatus, id_cliente, id_admin, created_at, updated_at) values ('ALF SECURITY','1','30','1','2018-01-23 11:10:27','2018-01-23 11:10:27');</v>
      </c>
      <c r="G44" t="s">
        <v>10580</v>
      </c>
    </row>
    <row r="45" spans="1:7" x14ac:dyDescent="0.2">
      <c r="A45" t="s">
        <v>6579</v>
      </c>
      <c r="B45" t="s">
        <v>1676</v>
      </c>
      <c r="C45" t="s">
        <v>1676</v>
      </c>
      <c r="D45">
        <f>VLOOKUP(B45,Clientes!$A$2:$B$1144,2,0)</f>
        <v>1122</v>
      </c>
      <c r="F45" t="str">
        <f t="shared" si="0"/>
        <v>insert into control (nombre, estatus, id_cliente, id_admin, created_at, updated_at) values ('ALIMENTA TU IMAGINACION','1','1122','1','2018-01-23 11:10:27','2018-01-23 11:10:27');</v>
      </c>
      <c r="G45" t="s">
        <v>10581</v>
      </c>
    </row>
    <row r="46" spans="1:7" x14ac:dyDescent="0.2">
      <c r="A46" t="s">
        <v>6404</v>
      </c>
      <c r="B46" t="s">
        <v>1084</v>
      </c>
      <c r="C46" t="s">
        <v>1084</v>
      </c>
      <c r="D46">
        <f>VLOOKUP(B46,Clientes!$A$2:$B$1144,2,0)</f>
        <v>677</v>
      </c>
      <c r="F46" t="str">
        <f t="shared" si="0"/>
        <v>insert into control (nombre, estatus, id_cliente, id_admin, created_at, updated_at) values ('ALITAS S.O.S.','1','677','1','2018-01-23 11:10:27','2018-01-23 11:10:27');</v>
      </c>
      <c r="G46" t="s">
        <v>10582</v>
      </c>
    </row>
    <row r="47" spans="1:7" x14ac:dyDescent="0.2">
      <c r="A47" t="s">
        <v>1644</v>
      </c>
      <c r="B47" t="s">
        <v>1644</v>
      </c>
      <c r="C47" t="s">
        <v>1644</v>
      </c>
      <c r="D47">
        <f>VLOOKUP(B47,Clientes!$A$2:$B$1144,2,0)</f>
        <v>33</v>
      </c>
      <c r="F47" t="str">
        <f t="shared" si="0"/>
        <v>insert into control (nombre, estatus, id_cliente, id_admin, created_at, updated_at) values ('ALKILA','1','33','1','2018-01-23 11:10:27','2018-01-23 11:10:27');</v>
      </c>
      <c r="G47" t="s">
        <v>10583</v>
      </c>
    </row>
    <row r="48" spans="1:7" x14ac:dyDescent="0.2">
      <c r="A48" t="s">
        <v>6872</v>
      </c>
      <c r="B48" t="s">
        <v>6872</v>
      </c>
      <c r="C48" t="s">
        <v>6872</v>
      </c>
      <c r="D48">
        <f>VLOOKUP(B48,Clientes!$A$2:$B$1144,2,0)</f>
        <v>34</v>
      </c>
      <c r="F48" t="str">
        <f t="shared" si="0"/>
        <v>insert into control (nombre, estatus, id_cliente, id_admin, created_at, updated_at) values ('ALLEGRO SHOW','1','34','1','2018-01-23 11:10:27','2018-01-23 11:10:27');</v>
      </c>
      <c r="G48" t="s">
        <v>10584</v>
      </c>
    </row>
    <row r="49" spans="1:7" x14ac:dyDescent="0.2">
      <c r="A49" t="s">
        <v>4983</v>
      </c>
      <c r="B49" t="s">
        <v>821</v>
      </c>
      <c r="C49" t="s">
        <v>821</v>
      </c>
      <c r="D49">
        <f>VLOOKUP(B49,Clientes!$A$2:$B$1144,2,0)</f>
        <v>858</v>
      </c>
      <c r="F49" t="str">
        <f t="shared" si="0"/>
        <v>insert into control (nombre, estatus, id_cliente, id_admin, created_at, updated_at) values ('ALLPOWER','1','858','1','2018-01-23 11:10:27','2018-01-23 11:10:27');</v>
      </c>
      <c r="G49" t="s">
        <v>10585</v>
      </c>
    </row>
    <row r="50" spans="1:7" x14ac:dyDescent="0.2">
      <c r="A50" t="s">
        <v>8858</v>
      </c>
      <c r="B50" t="s">
        <v>815</v>
      </c>
      <c r="C50" t="s">
        <v>815</v>
      </c>
      <c r="D50">
        <f>VLOOKUP(B50,Clientes!$A$2:$B$1144,2,0)</f>
        <v>850</v>
      </c>
      <c r="F50" t="str">
        <f t="shared" si="0"/>
        <v>insert into control (nombre, estatus, id_cliente, id_admin, created_at, updated_at) values ('ALM ABASTECEDORA DE LACTEOS MERCADO','1','850','1','2018-01-23 11:10:27','2018-01-23 11:10:27');</v>
      </c>
      <c r="G50" t="s">
        <v>10586</v>
      </c>
    </row>
    <row r="51" spans="1:7" x14ac:dyDescent="0.2">
      <c r="A51" t="s">
        <v>3121</v>
      </c>
      <c r="B51" t="s">
        <v>815</v>
      </c>
      <c r="C51" t="s">
        <v>815</v>
      </c>
      <c r="D51">
        <f>VLOOKUP(B51,Clientes!$A$2:$B$1144,2,0)</f>
        <v>850</v>
      </c>
      <c r="F51" t="str">
        <f t="shared" si="0"/>
        <v>insert into control (nombre, estatus, id_cliente, id_admin, created_at, updated_at) values ('ALM ABASTECEDORA MERCADO','1','850','1','2018-01-23 11:10:27','2018-01-23 11:10:27');</v>
      </c>
      <c r="G51" t="s">
        <v>10587</v>
      </c>
    </row>
    <row r="52" spans="1:7" x14ac:dyDescent="0.2">
      <c r="A52" t="s">
        <v>34</v>
      </c>
      <c r="B52" t="s">
        <v>34</v>
      </c>
      <c r="C52" t="s">
        <v>34</v>
      </c>
      <c r="D52">
        <f>VLOOKUP(B52,Clientes!$A$2:$B$1144,2,0)</f>
        <v>35</v>
      </c>
      <c r="F52" t="str">
        <f t="shared" si="0"/>
        <v>insert into control (nombre, estatus, id_cliente, id_admin, created_at, updated_at) values ('ALÓ APARATOS AUDITIVOS','1','35','1','2018-01-23 11:10:27','2018-01-23 11:10:27');</v>
      </c>
      <c r="G52" t="s">
        <v>10588</v>
      </c>
    </row>
    <row r="53" spans="1:7" x14ac:dyDescent="0.2">
      <c r="A53" t="s">
        <v>35</v>
      </c>
      <c r="B53" t="s">
        <v>35</v>
      </c>
      <c r="C53" t="s">
        <v>35</v>
      </c>
      <c r="D53">
        <f>VLOOKUP(B53,Clientes!$A$2:$B$1144,2,0)</f>
        <v>36</v>
      </c>
      <c r="F53" t="str">
        <f t="shared" si="0"/>
        <v>insert into control (nombre, estatus, id_cliente, id_admin, created_at, updated_at) values ('ALPINO COMERCIAL','1','36','1','2018-01-23 11:10:27','2018-01-23 11:10:27');</v>
      </c>
      <c r="G53" t="s">
        <v>10589</v>
      </c>
    </row>
    <row r="54" spans="1:7" x14ac:dyDescent="0.2">
      <c r="A54" t="s">
        <v>36</v>
      </c>
      <c r="B54" t="s">
        <v>36</v>
      </c>
      <c r="C54" t="s">
        <v>36</v>
      </c>
      <c r="D54">
        <f>VLOOKUP(B54,Clientes!$A$2:$B$1144,2,0)</f>
        <v>37</v>
      </c>
      <c r="F54" t="str">
        <f t="shared" si="0"/>
        <v>insert into control (nombre, estatus, id_cliente, id_admin, created_at, updated_at) values ('ALTO VERDE','1','37','1','2018-01-23 11:10:27','2018-01-23 11:10:27');</v>
      </c>
      <c r="G54" t="s">
        <v>10590</v>
      </c>
    </row>
    <row r="55" spans="1:7" x14ac:dyDescent="0.2">
      <c r="A55" t="s">
        <v>6297</v>
      </c>
      <c r="B55" t="s">
        <v>1627</v>
      </c>
      <c r="C55" t="s">
        <v>1627</v>
      </c>
      <c r="D55">
        <f>VLOOKUP(B55,Clientes!$A$2:$B$1144,2,0)</f>
        <v>424</v>
      </c>
      <c r="F55" t="str">
        <f t="shared" si="0"/>
        <v>insert into control (nombre, estatus, id_cliente, id_admin, created_at, updated_at) values ('AMARANTA GALLERY','1','424','1','2018-01-23 11:10:27','2018-01-23 11:10:27');</v>
      </c>
      <c r="G55" t="s">
        <v>10591</v>
      </c>
    </row>
    <row r="56" spans="1:7" x14ac:dyDescent="0.2">
      <c r="A56" t="s">
        <v>37</v>
      </c>
      <c r="B56" t="s">
        <v>37</v>
      </c>
      <c r="C56" t="s">
        <v>37</v>
      </c>
      <c r="D56">
        <f>VLOOKUP(B56,Clientes!$A$2:$B$1144,2,0)</f>
        <v>38</v>
      </c>
      <c r="F56" t="str">
        <f t="shared" si="0"/>
        <v>insert into control (nombre, estatus, id_cliente, id_admin, created_at, updated_at) values ('AMBIGUS','1','38','1','2018-01-23 11:10:27','2018-01-23 11:10:27');</v>
      </c>
      <c r="G56" t="s">
        <v>10592</v>
      </c>
    </row>
    <row r="57" spans="1:7" x14ac:dyDescent="0.2">
      <c r="A57" t="s">
        <v>1570</v>
      </c>
      <c r="B57" t="s">
        <v>1570</v>
      </c>
      <c r="C57" t="s">
        <v>1570</v>
      </c>
      <c r="D57">
        <f>VLOOKUP(B57,Clientes!$A$2:$B$1144,2,0)</f>
        <v>39</v>
      </c>
      <c r="F57" t="str">
        <f t="shared" si="0"/>
        <v>insert into control (nombre, estatus, id_cliente, id_admin, created_at, updated_at) values ('AMERICAS MEDICAL','1','39','1','2018-01-23 11:10:27','2018-01-23 11:10:27');</v>
      </c>
      <c r="G57" t="s">
        <v>10593</v>
      </c>
    </row>
    <row r="58" spans="1:7" x14ac:dyDescent="0.2">
      <c r="A58" t="s">
        <v>2565</v>
      </c>
      <c r="B58" t="s">
        <v>38</v>
      </c>
      <c r="C58" t="s">
        <v>38</v>
      </c>
      <c r="D58">
        <f>VLOOKUP(B58,Clientes!$A$2:$B$1144,2,0)</f>
        <v>40</v>
      </c>
      <c r="F58" t="str">
        <f t="shared" si="0"/>
        <v>insert into control (nombre, estatus, id_cliente, id_admin, created_at, updated_at) values ('AMERIVENT PARA APRENDER A EMPRENDER','1','40','1','2018-01-23 11:10:27','2018-01-23 11:10:27');</v>
      </c>
      <c r="G58" t="s">
        <v>10594</v>
      </c>
    </row>
    <row r="59" spans="1:7" x14ac:dyDescent="0.2">
      <c r="A59" t="s">
        <v>5125</v>
      </c>
      <c r="B59" t="s">
        <v>411</v>
      </c>
      <c r="C59" t="s">
        <v>411</v>
      </c>
      <c r="D59">
        <f>VLOOKUP(B59,Clientes!$A$2:$B$1144,2,0)</f>
        <v>454</v>
      </c>
      <c r="F59" t="str">
        <f t="shared" si="0"/>
        <v>insert into control (nombre, estatus, id_cliente, id_admin, created_at, updated_at) values ('AMEX MACHINERY','1','454','1','2018-01-23 11:10:27','2018-01-23 11:10:27');</v>
      </c>
      <c r="G59" t="s">
        <v>10595</v>
      </c>
    </row>
    <row r="60" spans="1:7" x14ac:dyDescent="0.2">
      <c r="A60" t="s">
        <v>5015</v>
      </c>
      <c r="B60" t="s">
        <v>452</v>
      </c>
      <c r="C60" t="s">
        <v>452</v>
      </c>
      <c r="D60">
        <f>VLOOKUP(B60,Clientes!$A$2:$B$1144,2,0)</f>
        <v>495</v>
      </c>
      <c r="F60" t="str">
        <f t="shared" si="0"/>
        <v>insert into control (nombre, estatus, id_cliente, id_admin, created_at, updated_at) values ('AMF GROUP','1','495','1','2018-01-23 11:10:27','2018-01-23 11:10:27');</v>
      </c>
      <c r="G60" t="s">
        <v>10596</v>
      </c>
    </row>
    <row r="61" spans="1:7" x14ac:dyDescent="0.2">
      <c r="A61" t="s">
        <v>39</v>
      </c>
      <c r="B61" t="s">
        <v>39</v>
      </c>
      <c r="C61" t="s">
        <v>39</v>
      </c>
      <c r="D61">
        <f>VLOOKUP(B61,Clientes!$A$2:$B$1144,2,0)</f>
        <v>41</v>
      </c>
      <c r="F61" t="str">
        <f t="shared" si="0"/>
        <v>insert into control (nombre, estatus, id_cliente, id_admin, created_at, updated_at) values ('AMIGA MODA BELLEZA SALUD FAMILIA DECORACION','1','41','1','2018-01-23 11:10:27','2018-01-23 11:10:27');</v>
      </c>
      <c r="G61" t="s">
        <v>10597</v>
      </c>
    </row>
    <row r="62" spans="1:7" x14ac:dyDescent="0.2">
      <c r="A62" t="s">
        <v>7023</v>
      </c>
      <c r="B62" t="s">
        <v>452</v>
      </c>
      <c r="C62" t="s">
        <v>452</v>
      </c>
      <c r="D62">
        <f>VLOOKUP(B62,Clientes!$A$2:$B$1144,2,0)</f>
        <v>495</v>
      </c>
      <c r="F62" t="str">
        <f t="shared" si="0"/>
        <v>insert into control (nombre, estatus, id_cliente, id_admin, created_at, updated_at) values ('ANALISIS TECNICO','1','495','1','2018-01-23 11:10:27','2018-01-23 11:10:27');</v>
      </c>
      <c r="G62" t="s">
        <v>10598</v>
      </c>
    </row>
    <row r="63" spans="1:7" x14ac:dyDescent="0.2">
      <c r="A63" t="s">
        <v>4654</v>
      </c>
      <c r="B63" t="s">
        <v>1593</v>
      </c>
      <c r="C63" t="s">
        <v>1593</v>
      </c>
      <c r="D63">
        <f>VLOOKUP(B63,Clientes!$A$2:$B$1144,2,0)</f>
        <v>42</v>
      </c>
      <c r="F63" t="str">
        <f t="shared" si="0"/>
        <v>insert into control (nombre, estatus, id_cliente, id_admin, created_at, updated_at) values ('ANDRE COCHERAS Y ACCESOS AUTOMATICOS','1','42','1','2018-01-23 11:10:27','2018-01-23 11:10:27');</v>
      </c>
      <c r="G63" t="s">
        <v>10599</v>
      </c>
    </row>
    <row r="64" spans="1:7" x14ac:dyDescent="0.2">
      <c r="A64" t="s">
        <v>44</v>
      </c>
      <c r="B64" t="s">
        <v>44</v>
      </c>
      <c r="C64" t="s">
        <v>44</v>
      </c>
      <c r="D64">
        <f>VLOOKUP(B64,Clientes!$A$2:$B$1144,2,0)</f>
        <v>44</v>
      </c>
      <c r="F64" t="str">
        <f t="shared" si="0"/>
        <v>insert into control (nombre, estatus, id_cliente, id_admin, created_at, updated_at) values ('ANIMANIA','1','44','1','2018-01-23 11:10:27','2018-01-23 11:10:27');</v>
      </c>
      <c r="G64" t="s">
        <v>10600</v>
      </c>
    </row>
    <row r="65" spans="1:7" x14ac:dyDescent="0.2">
      <c r="A65" t="s">
        <v>45</v>
      </c>
      <c r="B65" t="s">
        <v>45</v>
      </c>
      <c r="C65" t="s">
        <v>45</v>
      </c>
      <c r="D65">
        <f>VLOOKUP(B65,Clientes!$A$2:$B$1144,2,0)</f>
        <v>45</v>
      </c>
      <c r="F65" t="str">
        <f t="shared" si="0"/>
        <v>insert into control (nombre, estatus, id_cliente, id_admin, created_at, updated_at) values ('ANSA MUEBLERÍAS','1','45','1','2018-01-23 11:10:27','2018-01-23 11:10:27');</v>
      </c>
      <c r="G65" t="s">
        <v>10601</v>
      </c>
    </row>
    <row r="66" spans="1:7" x14ac:dyDescent="0.2">
      <c r="A66" t="s">
        <v>6521</v>
      </c>
      <c r="B66" t="s">
        <v>45</v>
      </c>
      <c r="C66" t="s">
        <v>45</v>
      </c>
      <c r="D66">
        <f>VLOOKUP(B66,Clientes!$A$2:$B$1144,2,0)</f>
        <v>45</v>
      </c>
      <c r="F66" t="str">
        <f t="shared" ref="F66:F128" si="1">CONCATENATE($F$1,A66,"','1','",D66,"','1','2018-01-23 11:10:27','2018-01-23 11:10:27');")</f>
        <v>insert into control (nombre, estatus, id_cliente, id_admin, created_at, updated_at) values ('ANSA PREMIA TU PUNTUALIDAD','1','45','1','2018-01-23 11:10:27','2018-01-23 11:10:27');</v>
      </c>
      <c r="G66" t="s">
        <v>10602</v>
      </c>
    </row>
    <row r="67" spans="1:7" x14ac:dyDescent="0.2">
      <c r="A67" t="s">
        <v>48</v>
      </c>
      <c r="B67" t="s">
        <v>1584</v>
      </c>
      <c r="C67" t="s">
        <v>1584</v>
      </c>
      <c r="D67">
        <f>VLOOKUP(B67,Clientes!$A$2:$B$1144,2,0)</f>
        <v>46</v>
      </c>
      <c r="F67" t="str">
        <f t="shared" si="1"/>
        <v>insert into control (nombre, estatus, id_cliente, id_admin, created_at, updated_at) values ('ANTRO SALON','1','46','1','2018-01-23 11:10:27','2018-01-23 11:10:27');</v>
      </c>
      <c r="G67" t="s">
        <v>10603</v>
      </c>
    </row>
    <row r="68" spans="1:7" x14ac:dyDescent="0.2">
      <c r="A68" t="s">
        <v>6431</v>
      </c>
      <c r="B68" t="s">
        <v>1108</v>
      </c>
      <c r="C68" t="s">
        <v>1108</v>
      </c>
      <c r="D68">
        <f>VLOOKUP(B68,Clientes!$A$2:$B$1144,2,0)</f>
        <v>226</v>
      </c>
      <c r="F68" t="str">
        <f t="shared" si="1"/>
        <v>insert into control (nombre, estatus, id_cliente, id_admin, created_at, updated_at) values ('AP AUTOPARTES DE COLISUION COPAZHSA','1','226','1','2018-01-23 11:10:27','2018-01-23 11:10:27');</v>
      </c>
      <c r="G68" t="s">
        <v>10604</v>
      </c>
    </row>
    <row r="69" spans="1:7" x14ac:dyDescent="0.2">
      <c r="A69" t="s">
        <v>6755</v>
      </c>
      <c r="B69" t="s">
        <v>6756</v>
      </c>
      <c r="C69" t="s">
        <v>6756</v>
      </c>
      <c r="D69">
        <f>VLOOKUP(B69,Clientes!$A$2:$B$1144,2,0)</f>
        <v>369</v>
      </c>
      <c r="F69" t="str">
        <f t="shared" si="1"/>
        <v>insert into control (nombre, estatus, id_cliente, id_admin, created_at, updated_at) values ('APLICACION PARA DISPOSITIVOS MOVILES DE OCULTAMIENTO DE APLICACIONES, ARCHIVOS, A TRAVES DE UN SEGUNDO USUARIO O PERSONAL.','1','369','1','2018-01-23 11:10:27','2018-01-23 11:10:27');</v>
      </c>
      <c r="G69" t="s">
        <v>10605</v>
      </c>
    </row>
    <row r="70" spans="1:7" x14ac:dyDescent="0.2">
      <c r="A70" t="s">
        <v>50</v>
      </c>
      <c r="B70" t="s">
        <v>50</v>
      </c>
      <c r="C70" t="s">
        <v>50</v>
      </c>
      <c r="D70">
        <f>VLOOKUP(B70,Clientes!$A$2:$B$1144,2,0)</f>
        <v>48</v>
      </c>
      <c r="F70" t="str">
        <f t="shared" si="1"/>
        <v>insert into control (nombre, estatus, id_cliente, id_admin, created_at, updated_at) values ('APROMESA','1','48','1','2018-01-23 11:10:27','2018-01-23 11:10:27');</v>
      </c>
      <c r="G70" t="s">
        <v>10606</v>
      </c>
    </row>
    <row r="71" spans="1:7" x14ac:dyDescent="0.2">
      <c r="A71" t="s">
        <v>51</v>
      </c>
      <c r="B71" t="s">
        <v>51</v>
      </c>
      <c r="C71" t="s">
        <v>51</v>
      </c>
      <c r="D71">
        <f>VLOOKUP(B71,Clientes!$A$2:$B$1144,2,0)</f>
        <v>49</v>
      </c>
      <c r="F71" t="str">
        <f t="shared" si="1"/>
        <v>insert into control (nombre, estatus, id_cliente, id_admin, created_at, updated_at) values ('AQUA VITAL','1','49','1','2018-01-23 11:10:27','2018-01-23 11:10:27');</v>
      </c>
      <c r="G71" t="s">
        <v>10607</v>
      </c>
    </row>
    <row r="72" spans="1:7" x14ac:dyDescent="0.2">
      <c r="A72" t="s">
        <v>52</v>
      </c>
      <c r="B72" t="s">
        <v>52</v>
      </c>
      <c r="C72" t="s">
        <v>52</v>
      </c>
      <c r="D72">
        <f>VLOOKUP(B72,Clientes!$A$2:$B$1144,2,0)</f>
        <v>50</v>
      </c>
      <c r="F72" t="str">
        <f t="shared" si="1"/>
        <v>insert into control (nombre, estatus, id_cliente, id_admin, created_at, updated_at) values ('AQUABLU','1','50','1','2018-01-23 11:10:27','2018-01-23 11:10:27');</v>
      </c>
      <c r="G72" t="s">
        <v>10608</v>
      </c>
    </row>
    <row r="73" spans="1:7" x14ac:dyDescent="0.2">
      <c r="A73" t="s">
        <v>2007</v>
      </c>
      <c r="B73" t="s">
        <v>55</v>
      </c>
      <c r="C73" t="s">
        <v>55</v>
      </c>
      <c r="D73">
        <f>VLOOKUP(B73,Clientes!$A$2:$B$1144,2,0)</f>
        <v>52</v>
      </c>
      <c r="F73" t="str">
        <f t="shared" si="1"/>
        <v>insert into control (nombre, estatus, id_cliente, id_admin, created_at, updated_at) values ('ARAMBULA LA RAIZ DE LA SALUD','1','52','1','2018-01-23 11:10:27','2018-01-23 11:10:27');</v>
      </c>
      <c r="G73" t="s">
        <v>10609</v>
      </c>
    </row>
    <row r="74" spans="1:7" x14ac:dyDescent="0.2">
      <c r="A74" t="s">
        <v>5593</v>
      </c>
      <c r="B74" t="s">
        <v>56</v>
      </c>
      <c r="C74" t="s">
        <v>56</v>
      </c>
      <c r="D74">
        <f>VLOOKUP(B74,Clientes!$A$2:$B$1144,2,0)</f>
        <v>53</v>
      </c>
      <c r="F74" t="str">
        <f t="shared" si="1"/>
        <v>insert into control (nombre, estatus, id_cliente, id_admin, created_at, updated_at) values ('ARANDANOS PASTELES CASEROS','1','53','1','2018-01-23 11:10:27','2018-01-23 11:10:27');</v>
      </c>
      <c r="G74" t="s">
        <v>10610</v>
      </c>
    </row>
    <row r="75" spans="1:7" x14ac:dyDescent="0.2">
      <c r="A75" t="s">
        <v>2680</v>
      </c>
      <c r="B75" t="s">
        <v>57</v>
      </c>
      <c r="C75" t="s">
        <v>57</v>
      </c>
      <c r="D75">
        <f>VLOOKUP(B75,Clientes!$A$2:$B$1144,2,0)</f>
        <v>54</v>
      </c>
      <c r="F75" t="str">
        <f t="shared" si="1"/>
        <v>insert into control (nombre, estatus, id_cliente, id_admin, created_at, updated_at) values ('ARBOL DE VIDA (NOMINATIVA)','1','54','1','2018-01-23 11:10:27','2018-01-23 11:10:27');</v>
      </c>
      <c r="G75" t="s">
        <v>10611</v>
      </c>
    </row>
    <row r="76" spans="1:7" x14ac:dyDescent="0.2">
      <c r="A76" t="s">
        <v>58</v>
      </c>
      <c r="B76" t="s">
        <v>58</v>
      </c>
      <c r="C76" t="s">
        <v>58</v>
      </c>
      <c r="D76">
        <f>VLOOKUP(B76,Clientes!$A$2:$B$1144,2,0)</f>
        <v>55</v>
      </c>
      <c r="F76" t="str">
        <f t="shared" si="1"/>
        <v>insert into control (nombre, estatus, id_cliente, id_admin, created_at, updated_at) values ('ARGOM PROMOTIONS','1','55','1','2018-01-23 11:10:27','2018-01-23 11:10:27');</v>
      </c>
      <c r="G76" t="s">
        <v>10612</v>
      </c>
    </row>
    <row r="77" spans="1:7" x14ac:dyDescent="0.2">
      <c r="A77" t="s">
        <v>6852</v>
      </c>
      <c r="B77" t="s">
        <v>418</v>
      </c>
      <c r="C77" t="s">
        <v>418</v>
      </c>
      <c r="D77">
        <f>VLOOKUP(B77,Clientes!$A$2:$B$1144,2,0)</f>
        <v>462</v>
      </c>
      <c r="F77" t="str">
        <f t="shared" si="1"/>
        <v>insert into control (nombre, estatus, id_cliente, id_admin, created_at, updated_at) values ('ARI','1','462','1','2018-01-23 11:10:27','2018-01-23 11:10:27');</v>
      </c>
      <c r="G77" t="s">
        <v>10613</v>
      </c>
    </row>
    <row r="78" spans="1:7" x14ac:dyDescent="0.2">
      <c r="A78" t="s">
        <v>59</v>
      </c>
      <c r="B78" t="s">
        <v>59</v>
      </c>
      <c r="C78" t="s">
        <v>59</v>
      </c>
      <c r="D78">
        <f>VLOOKUP(B78,Clientes!$A$2:$B$1144,2,0)</f>
        <v>56</v>
      </c>
      <c r="F78" t="str">
        <f t="shared" si="1"/>
        <v>insert into control (nombre, estatus, id_cliente, id_admin, created_at, updated_at) values ('ARIA','1','56','1','2018-01-23 11:10:27','2018-01-23 11:10:27');</v>
      </c>
      <c r="G78" t="s">
        <v>10614</v>
      </c>
    </row>
    <row r="79" spans="1:7" x14ac:dyDescent="0.2">
      <c r="A79" t="s">
        <v>5529</v>
      </c>
      <c r="B79" t="s">
        <v>758</v>
      </c>
      <c r="C79" t="s">
        <v>758</v>
      </c>
      <c r="D79">
        <f>VLOOKUP(B79,Clientes!$A$2:$B$1144,2,0)</f>
        <v>791</v>
      </c>
      <c r="F79" t="str">
        <f t="shared" si="1"/>
        <v>insert into control (nombre, estatus, id_cliente, id_admin, created_at, updated_at) values ('ARMANDO VILLARREAL','1','791','1','2018-01-23 11:10:27','2018-01-23 11:10:27');</v>
      </c>
      <c r="G79" t="s">
        <v>10615</v>
      </c>
    </row>
    <row r="80" spans="1:7" x14ac:dyDescent="0.2">
      <c r="A80" t="s">
        <v>1551</v>
      </c>
      <c r="B80" t="s">
        <v>1551</v>
      </c>
      <c r="C80" t="s">
        <v>1551</v>
      </c>
      <c r="D80">
        <f>VLOOKUP(B80,Clientes!$A$2:$B$1144,2,0)</f>
        <v>58</v>
      </c>
      <c r="F80" t="str">
        <f t="shared" si="1"/>
        <v>insert into control (nombre, estatus, id_cliente, id_admin, created_at, updated_at) values ('ARMONIZZA STONE &amp; TILE REALCE EN PIEDRA','1','58','1','2018-01-23 11:10:27','2018-01-23 11:10:27');</v>
      </c>
      <c r="G80" t="s">
        <v>10616</v>
      </c>
    </row>
    <row r="81" spans="1:7" x14ac:dyDescent="0.2">
      <c r="A81" t="s">
        <v>3733</v>
      </c>
      <c r="B81" t="s">
        <v>696</v>
      </c>
      <c r="C81" t="s">
        <v>696</v>
      </c>
      <c r="D81">
        <f>VLOOKUP(B81,Clientes!$A$2:$B$1144,2,0)</f>
        <v>719</v>
      </c>
      <c r="F81" t="str">
        <f t="shared" si="1"/>
        <v>insert into control (nombre, estatus, id_cliente, id_admin, created_at, updated_at) values ('ARRENDAMIENTOS Y CONSTRUCCIONES MOHINORA','1','719','1','2018-01-23 11:10:27','2018-01-23 11:10:27');</v>
      </c>
      <c r="G81" t="s">
        <v>10617</v>
      </c>
    </row>
    <row r="82" spans="1:7" x14ac:dyDescent="0.2">
      <c r="A82" t="s">
        <v>61</v>
      </c>
      <c r="B82" t="s">
        <v>61</v>
      </c>
      <c r="C82" t="s">
        <v>61</v>
      </c>
      <c r="D82">
        <f>VLOOKUP(B82,Clientes!$A$2:$B$1144,2,0)</f>
        <v>60</v>
      </c>
      <c r="F82" t="str">
        <f t="shared" si="1"/>
        <v>insert into control (nombre, estatus, id_cliente, id_admin, created_at, updated_at) values ('ARTE RUSTICO','1','60','1','2018-01-23 11:10:27','2018-01-23 11:10:27');</v>
      </c>
      <c r="G82" t="s">
        <v>10618</v>
      </c>
    </row>
    <row r="83" spans="1:7" x14ac:dyDescent="0.2">
      <c r="A83" t="s">
        <v>4070</v>
      </c>
      <c r="B83" t="s">
        <v>357</v>
      </c>
      <c r="C83" t="s">
        <v>357</v>
      </c>
      <c r="D83">
        <f>VLOOKUP(B83,Clientes!$A$2:$B$1144,2,0)</f>
        <v>402</v>
      </c>
      <c r="F83" t="str">
        <f t="shared" si="1"/>
        <v>insert into control (nombre, estatus, id_cliente, id_admin, created_at, updated_at) values ('ARTES MARCIALES MIXTAS FIGHT CLUB MASTERING FCM','1','402','1','2018-01-23 11:10:27','2018-01-23 11:10:27');</v>
      </c>
      <c r="G83" t="s">
        <v>10619</v>
      </c>
    </row>
    <row r="84" spans="1:7" x14ac:dyDescent="0.2">
      <c r="A84" t="s">
        <v>62</v>
      </c>
      <c r="B84" t="s">
        <v>62</v>
      </c>
      <c r="C84" t="s">
        <v>62</v>
      </c>
      <c r="D84">
        <f>VLOOKUP(B84,Clientes!$A$2:$B$1144,2,0)</f>
        <v>61</v>
      </c>
      <c r="F84" t="str">
        <f t="shared" si="1"/>
        <v>insert into control (nombre, estatus, id_cliente, id_admin, created_at, updated_at) values ('ARTIGRAF','1','61','1','2018-01-23 11:10:27','2018-01-23 11:10:27');</v>
      </c>
      <c r="G84" t="s">
        <v>10620</v>
      </c>
    </row>
    <row r="85" spans="1:7" x14ac:dyDescent="0.2">
      <c r="A85" t="s">
        <v>63</v>
      </c>
      <c r="B85" t="s">
        <v>63</v>
      </c>
      <c r="C85" t="s">
        <v>63</v>
      </c>
      <c r="D85">
        <f>VLOOKUP(B85,Clientes!$A$2:$B$1144,2,0)</f>
        <v>62</v>
      </c>
      <c r="F85" t="str">
        <f t="shared" si="1"/>
        <v>insert into control (nombre, estatus, id_cliente, id_admin, created_at, updated_at) values ('ARTOFFISCHOOL','1','62','1','2018-01-23 11:10:27','2018-01-23 11:10:27');</v>
      </c>
      <c r="G85" t="s">
        <v>10621</v>
      </c>
    </row>
    <row r="86" spans="1:7" x14ac:dyDescent="0.2">
      <c r="A86" t="s">
        <v>64</v>
      </c>
      <c r="B86" t="s">
        <v>64</v>
      </c>
      <c r="C86" t="s">
        <v>64</v>
      </c>
      <c r="D86">
        <f>VLOOKUP(B86,Clientes!$A$2:$B$1144,2,0)</f>
        <v>63</v>
      </c>
      <c r="F86" t="str">
        <f t="shared" si="1"/>
        <v>insert into control (nombre, estatus, id_cliente, id_admin, created_at, updated_at) values ('ASADERO EL MAGO ADM','1','63','1','2018-01-23 11:10:27','2018-01-23 11:10:27');</v>
      </c>
      <c r="G86" t="s">
        <v>10622</v>
      </c>
    </row>
    <row r="87" spans="1:7" x14ac:dyDescent="0.2">
      <c r="A87" t="s">
        <v>1554</v>
      </c>
      <c r="B87" t="s">
        <v>1554</v>
      </c>
      <c r="C87" t="s">
        <v>1554</v>
      </c>
      <c r="D87">
        <f>VLOOKUP(B87,Clientes!$A$2:$B$1144,2,0)</f>
        <v>64</v>
      </c>
      <c r="F87" t="str">
        <f t="shared" si="1"/>
        <v>insert into control (nombre, estatus, id_cliente, id_admin, created_at, updated_at) values ('ASADERO TT TACO TACO','1','64','1','2018-01-23 11:10:27','2018-01-23 11:10:27');</v>
      </c>
      <c r="G87" t="s">
        <v>10623</v>
      </c>
    </row>
    <row r="88" spans="1:7" x14ac:dyDescent="0.2">
      <c r="A88" t="s">
        <v>6845</v>
      </c>
      <c r="B88" t="s">
        <v>6846</v>
      </c>
      <c r="C88" t="s">
        <v>6846</v>
      </c>
      <c r="D88">
        <f>VLOOKUP(B88,Clientes!$A$2:$B$1144,2,0)</f>
        <v>65</v>
      </c>
      <c r="F88" t="str">
        <f t="shared" si="1"/>
        <v>insert into control (nombre, estatus, id_cliente, id_admin, created_at, updated_at) values ('ASHA','1','65','1','2018-01-23 11:10:27','2018-01-23 11:10:27');</v>
      </c>
      <c r="G88" t="s">
        <v>10624</v>
      </c>
    </row>
    <row r="89" spans="1:7" x14ac:dyDescent="0.2">
      <c r="A89" t="s">
        <v>65</v>
      </c>
      <c r="B89" t="s">
        <v>65</v>
      </c>
      <c r="C89" t="s">
        <v>65</v>
      </c>
      <c r="D89">
        <f>VLOOKUP(B89,Clientes!$A$2:$B$1144,2,0)</f>
        <v>66</v>
      </c>
      <c r="F89" t="str">
        <f t="shared" si="1"/>
        <v>insert into control (nombre, estatus, id_cliente, id_admin, created_at, updated_at) values ('ATE DE MI CORAZON','1','66','1','2018-01-23 11:10:27','2018-01-23 11:10:27');</v>
      </c>
      <c r="G89" t="s">
        <v>10625</v>
      </c>
    </row>
    <row r="90" spans="1:7" x14ac:dyDescent="0.2">
      <c r="A90" t="s">
        <v>66</v>
      </c>
      <c r="B90" t="s">
        <v>66</v>
      </c>
      <c r="C90" t="s">
        <v>66</v>
      </c>
      <c r="D90">
        <f>VLOOKUP(B90,Clientes!$A$2:$B$1144,2,0)</f>
        <v>67</v>
      </c>
      <c r="F90" t="str">
        <f t="shared" si="1"/>
        <v>insert into control (nombre, estatus, id_cliente, id_admin, created_at, updated_at) values ('ATIQ YOMIN','1','67','1','2018-01-23 11:10:27','2018-01-23 11:10:27');</v>
      </c>
      <c r="G90" t="s">
        <v>10626</v>
      </c>
    </row>
    <row r="91" spans="1:7" x14ac:dyDescent="0.2">
      <c r="A91" t="s">
        <v>3358</v>
      </c>
      <c r="B91" t="s">
        <v>68</v>
      </c>
      <c r="C91" t="s">
        <v>68</v>
      </c>
      <c r="D91">
        <f>VLOOKUP(B91,Clientes!$A$2:$B$1144,2,0)</f>
        <v>69</v>
      </c>
      <c r="F91" t="str">
        <f t="shared" si="1"/>
        <v>insert into control (nombre, estatus, id_cliente, id_admin, created_at, updated_at) values ('AUDEX FACTORY OF FUTURE','1','69','1','2018-01-23 11:10:27','2018-01-23 11:10:27');</v>
      </c>
      <c r="G91" t="s">
        <v>10627</v>
      </c>
    </row>
    <row r="92" spans="1:7" x14ac:dyDescent="0.2">
      <c r="A92" t="s">
        <v>68</v>
      </c>
      <c r="B92" t="s">
        <v>67</v>
      </c>
      <c r="C92" t="s">
        <v>67</v>
      </c>
      <c r="D92">
        <f>VLOOKUP(B92,Clientes!$A$2:$B$1144,2,0)</f>
        <v>68</v>
      </c>
      <c r="F92" t="str">
        <f t="shared" si="1"/>
        <v>insert into control (nombre, estatus, id_cliente, id_admin, created_at, updated_at) values ('AUDIO EXPRESS FACTORY OF FUTURE','1','68','1','2018-01-23 11:10:27','2018-01-23 11:10:27');</v>
      </c>
      <c r="G92" t="s">
        <v>10628</v>
      </c>
    </row>
    <row r="93" spans="1:7" x14ac:dyDescent="0.2">
      <c r="A93" t="s">
        <v>5970</v>
      </c>
      <c r="B93" t="s">
        <v>67</v>
      </c>
      <c r="C93" t="s">
        <v>67</v>
      </c>
      <c r="D93">
        <f>VLOOKUP(B93,Clientes!$A$2:$B$1144,2,0)</f>
        <v>68</v>
      </c>
      <c r="F93" t="str">
        <f t="shared" si="1"/>
        <v>insert into control (nombre, estatus, id_cliente, id_admin, created_at, updated_at) values ('AUDIO FUTURO','1','68','1','2018-01-23 11:10:27','2018-01-23 11:10:27');</v>
      </c>
      <c r="G93" t="s">
        <v>10629</v>
      </c>
    </row>
    <row r="94" spans="1:7" x14ac:dyDescent="0.2">
      <c r="A94" t="s">
        <v>5925</v>
      </c>
      <c r="B94" t="s">
        <v>999</v>
      </c>
      <c r="C94" t="s">
        <v>999</v>
      </c>
      <c r="D94">
        <f>VLOOKUP(B94,Clientes!$A$2:$B$1144,2,0)</f>
        <v>1052</v>
      </c>
      <c r="F94" t="str">
        <f t="shared" si="1"/>
        <v>insert into control (nombre, estatus, id_cliente, id_admin, created_at, updated_at) values ('AURUM','1','1052','1','2018-01-23 11:10:27','2018-01-23 11:10:27');</v>
      </c>
      <c r="G94" t="s">
        <v>10630</v>
      </c>
    </row>
    <row r="95" spans="1:7" x14ac:dyDescent="0.2">
      <c r="A95" t="s">
        <v>5768</v>
      </c>
      <c r="B95" t="s">
        <v>406</v>
      </c>
      <c r="C95" t="s">
        <v>406</v>
      </c>
      <c r="D95">
        <f>VLOOKUP(B95,Clientes!$A$2:$B$1144,2,0)</f>
        <v>448</v>
      </c>
      <c r="F95" t="str">
        <f t="shared" si="1"/>
        <v>insert into control (nombre, estatus, id_cliente, id_admin, created_at, updated_at) values ('AUSRUF','1','448','1','2018-01-23 11:10:27','2018-01-23 11:10:27');</v>
      </c>
      <c r="G95" t="s">
        <v>10631</v>
      </c>
    </row>
    <row r="96" spans="1:7" x14ac:dyDescent="0.2">
      <c r="A96" t="s">
        <v>3366</v>
      </c>
      <c r="B96" t="s">
        <v>1108</v>
      </c>
      <c r="C96" t="s">
        <v>1108</v>
      </c>
      <c r="D96">
        <f>VLOOKUP(B96,Clientes!$A$2:$B$1144,2,0)</f>
        <v>226</v>
      </c>
      <c r="F96" t="str">
        <f t="shared" si="1"/>
        <v>insert into control (nombre, estatus, id_cliente, id_admin, created_at, updated_at) values ('AUTO HOME EXPRESS','1','226','1','2018-01-23 11:10:27','2018-01-23 11:10:27');</v>
      </c>
      <c r="G96" t="s">
        <v>10632</v>
      </c>
    </row>
    <row r="97" spans="1:7" x14ac:dyDescent="0.2">
      <c r="A97" t="s">
        <v>6752</v>
      </c>
      <c r="B97" t="s">
        <v>6752</v>
      </c>
      <c r="C97" t="s">
        <v>6752</v>
      </c>
      <c r="D97">
        <f>VLOOKUP(B97,Clientes!$A$2:$B$1144,2,0)</f>
        <v>70</v>
      </c>
      <c r="F97" t="str">
        <f t="shared" si="1"/>
        <v>insert into control (nombre, estatus, id_cliente, id_admin, created_at, updated_at) values ('AUTOMATIZACION MAQUINADOS','1','70','1','2018-01-23 11:10:27','2018-01-23 11:10:27');</v>
      </c>
      <c r="G97" t="s">
        <v>10633</v>
      </c>
    </row>
    <row r="98" spans="1:7" x14ac:dyDescent="0.2">
      <c r="A98" t="s">
        <v>69</v>
      </c>
      <c r="B98" t="s">
        <v>69</v>
      </c>
      <c r="C98" t="s">
        <v>69</v>
      </c>
      <c r="D98">
        <f>VLOOKUP(B98,Clientes!$A$2:$B$1144,2,0)</f>
        <v>71</v>
      </c>
      <c r="F98" t="str">
        <f t="shared" si="1"/>
        <v>insert into control (nombre, estatus, id_cliente, id_admin, created_at, updated_at) values ('AUTOREPUESTOS DE LA NUEVA VIZCAYA','1','71','1','2018-01-23 11:10:27','2018-01-23 11:10:27');</v>
      </c>
      <c r="G98" t="s">
        <v>10634</v>
      </c>
    </row>
    <row r="99" spans="1:7" x14ac:dyDescent="0.2">
      <c r="A99" t="s">
        <v>5224</v>
      </c>
      <c r="B99" t="s">
        <v>649</v>
      </c>
      <c r="C99" t="s">
        <v>649</v>
      </c>
      <c r="D99">
        <f>VLOOKUP(B99,Clientes!$A$2:$B$1144,2,0)</f>
        <v>673</v>
      </c>
      <c r="F99" t="str">
        <f t="shared" si="1"/>
        <v>insert into control (nombre, estatus, id_cliente, id_admin, created_at, updated_at) values ('AV. RIO PIZZA &amp; MORE','1','673','1','2018-01-23 11:10:27','2018-01-23 11:10:27');</v>
      </c>
      <c r="G99" t="s">
        <v>10635</v>
      </c>
    </row>
    <row r="100" spans="1:7" x14ac:dyDescent="0.2">
      <c r="A100" t="s">
        <v>4625</v>
      </c>
      <c r="B100" t="s">
        <v>70</v>
      </c>
      <c r="C100" t="s">
        <v>70</v>
      </c>
      <c r="D100">
        <f>VLOOKUP(B100,Clientes!$A$2:$B$1144,2,0)</f>
        <v>72</v>
      </c>
      <c r="F100" t="str">
        <f t="shared" si="1"/>
        <v>insert into control (nombre, estatus, id_cliente, id_admin, created_at, updated_at) values ('AVELLO DEPILACION DEFINITIVA','1','72','1','2018-01-23 11:10:27','2018-01-23 11:10:27');</v>
      </c>
      <c r="G100" t="s">
        <v>10636</v>
      </c>
    </row>
    <row r="101" spans="1:7" x14ac:dyDescent="0.2">
      <c r="A101" t="s">
        <v>71</v>
      </c>
      <c r="B101" t="s">
        <v>71</v>
      </c>
      <c r="C101" t="s">
        <v>71</v>
      </c>
      <c r="D101">
        <f>VLOOKUP(B101,Clientes!$A$2:$B$1144,2,0)</f>
        <v>73</v>
      </c>
      <c r="F101" t="str">
        <f t="shared" si="1"/>
        <v>insert into control (nombre, estatus, id_cliente, id_admin, created_at, updated_at) values ('AVENTURAS NOROWA','1','73','1','2018-01-23 11:10:27','2018-01-23 11:10:27');</v>
      </c>
      <c r="G101" t="s">
        <v>10637</v>
      </c>
    </row>
    <row r="102" spans="1:7" x14ac:dyDescent="0.2">
      <c r="A102" t="s">
        <v>1093</v>
      </c>
      <c r="B102" t="s">
        <v>1093</v>
      </c>
      <c r="C102" t="s">
        <v>1093</v>
      </c>
      <c r="D102">
        <f>VLOOKUP(B102,Clientes!$A$2:$B$1144,2,0)</f>
        <v>74</v>
      </c>
      <c r="F102" t="str">
        <f t="shared" si="1"/>
        <v>insert into control (nombre, estatus, id_cliente, id_admin, created_at, updated_at) values ('AVTEC NETWORKS','1','74','1','2018-01-23 11:10:27','2018-01-23 11:10:27');</v>
      </c>
      <c r="G102" t="s">
        <v>10638</v>
      </c>
    </row>
    <row r="103" spans="1:7" x14ac:dyDescent="0.2">
      <c r="A103" t="s">
        <v>73</v>
      </c>
      <c r="B103" t="s">
        <v>73</v>
      </c>
      <c r="C103" t="s">
        <v>73</v>
      </c>
      <c r="D103">
        <f>VLOOKUP(B103,Clientes!$A$2:$B$1144,2,0)</f>
        <v>75</v>
      </c>
      <c r="F103" t="str">
        <f t="shared" si="1"/>
        <v>insert into control (nombre, estatus, id_cliente, id_admin, created_at, updated_at) values ('AYCARBON','1','75','1','2018-01-23 11:10:27','2018-01-23 11:10:27');</v>
      </c>
      <c r="G103" t="s">
        <v>10639</v>
      </c>
    </row>
    <row r="104" spans="1:7" x14ac:dyDescent="0.2">
      <c r="A104" t="s">
        <v>6321</v>
      </c>
      <c r="B104" t="s">
        <v>1064</v>
      </c>
      <c r="C104" t="s">
        <v>1064</v>
      </c>
      <c r="D104">
        <f>VLOOKUP(B104,Clientes!$A$2:$B$1144,2,0)</f>
        <v>1128</v>
      </c>
      <c r="F104" t="str">
        <f t="shared" si="1"/>
        <v>insert into control (nombre, estatus, id_cliente, id_admin, created_at, updated_at) values ('B BARUUM.COM','1','1128','1','2018-01-23 11:10:27','2018-01-23 11:10:27');</v>
      </c>
      <c r="G104" t="s">
        <v>10640</v>
      </c>
    </row>
    <row r="105" spans="1:7" x14ac:dyDescent="0.2">
      <c r="A105" t="s">
        <v>5169</v>
      </c>
      <c r="B105" t="s">
        <v>106</v>
      </c>
      <c r="C105" t="s">
        <v>106</v>
      </c>
      <c r="D105">
        <f>VLOOKUP(B105,Clientes!$A$2:$B$1144,2,0)</f>
        <v>118</v>
      </c>
      <c r="F105" t="str">
        <f t="shared" si="1"/>
        <v>insert into control (nombre, estatus, id_cliente, id_admin, created_at, updated_at) values ('B BOTICA CENTRAL DESDE 1906','1','118','1','2018-01-23 11:10:27','2018-01-23 11:10:27');</v>
      </c>
      <c r="G105" t="s">
        <v>10641</v>
      </c>
    </row>
    <row r="106" spans="1:7" ht="30" x14ac:dyDescent="0.2">
      <c r="A106" s="3" t="s">
        <v>5681</v>
      </c>
      <c r="B106" t="s">
        <v>104</v>
      </c>
      <c r="C106" t="s">
        <v>104</v>
      </c>
      <c r="D106">
        <f>VLOOKUP(B106,Clientes!$A$2:$B$1144,2,0)</f>
        <v>115</v>
      </c>
      <c r="F106" t="str">
        <f t="shared" si="1"/>
        <v>insert into control (nombre, estatus, id_cliente, id_admin, created_at, updated_at) values ('B EL BOTANERO GRILL &amp; BEER
','1','115','1','2018-01-23 11:10:27','2018-01-23 11:10:27');</v>
      </c>
      <c r="G106" t="s">
        <v>10642</v>
      </c>
    </row>
    <row r="107" spans="1:7" x14ac:dyDescent="0.2">
      <c r="A107" t="s">
        <v>6436</v>
      </c>
      <c r="B107" t="s">
        <v>697</v>
      </c>
      <c r="C107" t="s">
        <v>697</v>
      </c>
      <c r="D107">
        <f>VLOOKUP(B107,Clientes!$A$2:$B$1144,2,0)</f>
        <v>721</v>
      </c>
      <c r="F107" t="str">
        <f t="shared" si="1"/>
        <v>insert into control (nombre, estatus, id_cliente, id_admin, created_at, updated_at) values ('B WORKOUT &amp; PLAY','1','721','1','2018-01-23 11:10:27','2018-01-23 11:10:27');</v>
      </c>
      <c r="G107" t="s">
        <v>10643</v>
      </c>
    </row>
    <row r="108" spans="1:7" x14ac:dyDescent="0.2">
      <c r="A108" t="s">
        <v>2685</v>
      </c>
      <c r="B108" t="s">
        <v>112</v>
      </c>
      <c r="C108" t="s">
        <v>112</v>
      </c>
      <c r="D108">
        <f>VLOOKUP(B108,Clientes!$A$2:$B$1144,2,0)</f>
        <v>127</v>
      </c>
      <c r="F108" t="str">
        <f t="shared" si="1"/>
        <v>insert into control (nombre, estatus, id_cliente, id_admin, created_at, updated_at) values ('B&amp;QC BUSINESS &amp; QUALITY CONSULTING','1','127','1','2018-01-23 11:10:27','2018-01-23 11:10:27');</v>
      </c>
      <c r="G108" t="s">
        <v>10644</v>
      </c>
    </row>
    <row r="109" spans="1:7" x14ac:dyDescent="0.2">
      <c r="A109" t="s">
        <v>6233</v>
      </c>
      <c r="B109" t="s">
        <v>201</v>
      </c>
      <c r="C109" t="s">
        <v>201</v>
      </c>
      <c r="D109">
        <f>VLOOKUP(B109,Clientes!$A$2:$B$1144,2,0)</f>
        <v>235</v>
      </c>
      <c r="F109" t="str">
        <f t="shared" si="1"/>
        <v>insert into control (nombre, estatus, id_cliente, id_admin, created_at, updated_at) values ('B.MIX','1','235','1','2018-01-23 11:10:27','2018-01-23 11:10:27');</v>
      </c>
      <c r="G109" t="s">
        <v>10645</v>
      </c>
    </row>
    <row r="110" spans="1:7" x14ac:dyDescent="0.2">
      <c r="A110" t="s">
        <v>8849</v>
      </c>
      <c r="B110" t="s">
        <v>1634</v>
      </c>
      <c r="C110" t="s">
        <v>1634</v>
      </c>
      <c r="D110">
        <f>VLOOKUP(B110,Clientes!$A$2:$B$1144,2,0)</f>
        <v>76</v>
      </c>
      <c r="F110" t="str">
        <f t="shared" si="1"/>
        <v>insert into control (nombre, estatus, id_cliente, id_admin, created_at, updated_at) values ('BA´ WI','1','76','1','2018-01-23 11:10:27','2018-01-23 11:10:27');</v>
      </c>
      <c r="G110" t="s">
        <v>10646</v>
      </c>
    </row>
    <row r="111" spans="1:7" x14ac:dyDescent="0.2">
      <c r="A111" t="s">
        <v>1634</v>
      </c>
      <c r="B111" t="s">
        <v>1634</v>
      </c>
      <c r="C111" t="s">
        <v>1634</v>
      </c>
      <c r="D111">
        <f>VLOOKUP(B111,Clientes!$A$2:$B$1144,2,0)</f>
        <v>76</v>
      </c>
      <c r="F111" t="str">
        <f t="shared" si="1"/>
        <v>insert into control (nombre, estatus, id_cliente, id_admin, created_at, updated_at) values ('BA´WI','1','76','1','2018-01-23 11:10:27','2018-01-23 11:10:27');</v>
      </c>
      <c r="G111" t="s">
        <v>10647</v>
      </c>
    </row>
    <row r="112" spans="1:7" x14ac:dyDescent="0.2">
      <c r="A112" t="s">
        <v>74</v>
      </c>
      <c r="B112" t="s">
        <v>74</v>
      </c>
      <c r="C112" t="s">
        <v>74</v>
      </c>
      <c r="D112">
        <f>VLOOKUP(B112,Clientes!$A$2:$B$1144,2,0)</f>
        <v>77</v>
      </c>
      <c r="F112" t="str">
        <f t="shared" si="1"/>
        <v>insert into control (nombre, estatus, id_cliente, id_admin, created_at, updated_at) values ('BABIES &amp; KIDS HOME','1','77','1','2018-01-23 11:10:27','2018-01-23 11:10:27');</v>
      </c>
      <c r="G112" t="s">
        <v>10648</v>
      </c>
    </row>
    <row r="113" spans="1:7" x14ac:dyDescent="0.2">
      <c r="A113" t="s">
        <v>75</v>
      </c>
      <c r="B113" t="s">
        <v>75</v>
      </c>
      <c r="C113" t="s">
        <v>75</v>
      </c>
      <c r="D113">
        <f>VLOOKUP(B113,Clientes!$A$2:$B$1144,2,0)</f>
        <v>78</v>
      </c>
      <c r="F113" t="str">
        <f t="shared" si="1"/>
        <v>insert into control (nombre, estatus, id_cliente, id_admin, created_at, updated_at) values ('BABY STEPS','1','78','1','2018-01-23 11:10:27','2018-01-23 11:10:27');</v>
      </c>
      <c r="G113" t="s">
        <v>10649</v>
      </c>
    </row>
    <row r="114" spans="1:7" x14ac:dyDescent="0.2">
      <c r="A114" t="s">
        <v>5271</v>
      </c>
      <c r="B114" t="s">
        <v>77</v>
      </c>
      <c r="C114" t="s">
        <v>77</v>
      </c>
      <c r="D114">
        <f>VLOOKUP(B114,Clientes!$A$2:$B$1144,2,0)</f>
        <v>80</v>
      </c>
      <c r="F114" t="str">
        <f t="shared" si="1"/>
        <v>insert into control (nombre, estatus, id_cliente, id_admin, created_at, updated_at) values ('BAKE A CAKE','1','80','1','2018-01-23 11:10:27','2018-01-23 11:10:27');</v>
      </c>
      <c r="G114" t="s">
        <v>10650</v>
      </c>
    </row>
    <row r="115" spans="1:7" x14ac:dyDescent="0.2">
      <c r="A115" t="s">
        <v>4212</v>
      </c>
      <c r="B115" t="s">
        <v>77</v>
      </c>
      <c r="C115" t="s">
        <v>77</v>
      </c>
      <c r="D115">
        <f>VLOOKUP(B115,Clientes!$A$2:$B$1144,2,0)</f>
        <v>80</v>
      </c>
      <c r="F115" t="str">
        <f t="shared" si="1"/>
        <v>insert into control (nombre, estatus, id_cliente, id_admin, created_at, updated_at) values ('BAKE A CUPCAKE','1','80','1','2018-01-23 11:10:27','2018-01-23 11:10:27');</v>
      </c>
      <c r="G115" t="s">
        <v>10651</v>
      </c>
    </row>
    <row r="116" spans="1:7" x14ac:dyDescent="0.2">
      <c r="A116" t="s">
        <v>77</v>
      </c>
      <c r="B116" t="s">
        <v>77</v>
      </c>
      <c r="C116" t="s">
        <v>77</v>
      </c>
      <c r="D116">
        <f>VLOOKUP(B116,Clientes!$A$2:$B$1144,2,0)</f>
        <v>80</v>
      </c>
      <c r="F116" t="str">
        <f t="shared" si="1"/>
        <v>insert into control (nombre, estatus, id_cliente, id_admin, created_at, updated_at) values ('BAKE DARLING','1','80','1','2018-01-23 11:10:27','2018-01-23 11:10:27');</v>
      </c>
      <c r="G116" t="s">
        <v>10652</v>
      </c>
    </row>
    <row r="117" spans="1:7" x14ac:dyDescent="0.2">
      <c r="A117" t="s">
        <v>78</v>
      </c>
      <c r="B117" t="s">
        <v>78</v>
      </c>
      <c r="C117" t="s">
        <v>78</v>
      </c>
      <c r="D117">
        <f>VLOOKUP(B117,Clientes!$A$2:$B$1144,2,0)</f>
        <v>81</v>
      </c>
      <c r="F117" t="str">
        <f t="shared" si="1"/>
        <v>insert into control (nombre, estatus, id_cliente, id_admin, created_at, updated_at) values ('BAKE SUCRE','1','81','1','2018-01-23 11:10:27','2018-01-23 11:10:27');</v>
      </c>
      <c r="G117" t="s">
        <v>10653</v>
      </c>
    </row>
    <row r="118" spans="1:7" x14ac:dyDescent="0.2">
      <c r="A118" t="s">
        <v>6861</v>
      </c>
      <c r="B118" t="s">
        <v>6861</v>
      </c>
      <c r="C118" t="s">
        <v>6861</v>
      </c>
      <c r="D118">
        <f>VLOOKUP(B118,Clientes!$A$2:$B$1144,2,0)</f>
        <v>82</v>
      </c>
      <c r="F118" t="str">
        <f t="shared" si="1"/>
        <v>insert into control (nombre, estatus, id_cliente, id_admin, created_at, updated_at) values ('BANDA CHIHUAHUA','1','82','1','2018-01-23 11:10:27','2018-01-23 11:10:27');</v>
      </c>
      <c r="G118" t="s">
        <v>10654</v>
      </c>
    </row>
    <row r="119" spans="1:7" x14ac:dyDescent="0.2">
      <c r="A119" t="s">
        <v>79</v>
      </c>
      <c r="B119" t="s">
        <v>6861</v>
      </c>
      <c r="C119" t="s">
        <v>6861</v>
      </c>
      <c r="D119">
        <f>VLOOKUP(B119,Clientes!$A$2:$B$1144,2,0)</f>
        <v>82</v>
      </c>
      <c r="F119" t="str">
        <f t="shared" si="1"/>
        <v>insert into control (nombre, estatus, id_cliente, id_admin, created_at, updated_at) values ('BANDA HUIZACHE','1','82','1','2018-01-23 11:10:27','2018-01-23 11:10:27');</v>
      </c>
      <c r="G119" t="s">
        <v>10655</v>
      </c>
    </row>
    <row r="120" spans="1:7" x14ac:dyDescent="0.2">
      <c r="A120" t="s">
        <v>6869</v>
      </c>
      <c r="B120" t="s">
        <v>6870</v>
      </c>
      <c r="C120" t="s">
        <v>6870</v>
      </c>
      <c r="D120">
        <f>VLOOKUP(B120,Clientes!$A$2:$B$1144,2,0)</f>
        <v>83</v>
      </c>
      <c r="F120" t="str">
        <f t="shared" si="1"/>
        <v>insert into control (nombre, estatus, id_cliente, id_admin, created_at, updated_at) values ('BANDA TUBANO NORTEÑO','1','83','1','2018-01-23 11:10:27','2018-01-23 11:10:27');</v>
      </c>
      <c r="G120" t="s">
        <v>10656</v>
      </c>
    </row>
    <row r="121" spans="1:7" x14ac:dyDescent="0.2">
      <c r="A121" t="s">
        <v>1615</v>
      </c>
      <c r="B121" t="s">
        <v>613</v>
      </c>
      <c r="C121" t="s">
        <v>613</v>
      </c>
      <c r="D121">
        <f>VLOOKUP(B121,Clientes!$A$2:$B$1144,2,0)</f>
        <v>640</v>
      </c>
      <c r="F121" t="str">
        <f t="shared" si="1"/>
        <v>insert into control (nombre, estatus, id_cliente, id_admin, created_at, updated_at) values ('BANDERIVER','1','640','1','2018-01-23 11:10:27','2018-01-23 11:10:27');</v>
      </c>
      <c r="G121" t="s">
        <v>10657</v>
      </c>
    </row>
    <row r="122" spans="1:7" x14ac:dyDescent="0.2">
      <c r="A122" t="s">
        <v>3756</v>
      </c>
      <c r="B122" t="s">
        <v>1139</v>
      </c>
      <c r="C122" t="s">
        <v>1139</v>
      </c>
      <c r="D122">
        <f>VLOOKUP(B122,Clientes!$A$2:$B$1144,2,0)</f>
        <v>85</v>
      </c>
      <c r="F122" t="str">
        <f t="shared" si="1"/>
        <v>insert into control (nombre, estatus, id_cliente, id_admin, created_at, updated_at) values ('BANDIDO’S JAT STEAK HOUSE','1','85','1','2018-01-23 11:10:27','2018-01-23 11:10:27');</v>
      </c>
      <c r="G122" t="s">
        <v>10658</v>
      </c>
    </row>
    <row r="123" spans="1:7" x14ac:dyDescent="0.2">
      <c r="A123" t="s">
        <v>3706</v>
      </c>
      <c r="B123" t="s">
        <v>426</v>
      </c>
      <c r="C123" t="s">
        <v>426</v>
      </c>
      <c r="D123">
        <f>VLOOKUP(B123,Clientes!$A$2:$B$1144,2,0)</f>
        <v>470</v>
      </c>
      <c r="F123" t="str">
        <f t="shared" si="1"/>
        <v>insert into control (nombre, estatus, id_cliente, id_admin, created_at, updated_at) values ('BANENS','1','470','1','2018-01-23 11:10:27','2018-01-23 11:10:27');</v>
      </c>
      <c r="G123" t="s">
        <v>10659</v>
      </c>
    </row>
    <row r="124" spans="1:7" x14ac:dyDescent="0.2">
      <c r="A124" t="s">
        <v>80</v>
      </c>
      <c r="B124" t="s">
        <v>80</v>
      </c>
      <c r="C124" t="s">
        <v>80</v>
      </c>
      <c r="D124">
        <f>VLOOKUP(B124,Clientes!$A$2:$B$1144,2,0)</f>
        <v>86</v>
      </c>
      <c r="F124" t="str">
        <f t="shared" si="1"/>
        <v>insert into control (nombre, estatus, id_cliente, id_admin, created_at, updated_at) values ('BARAKATO SALON','1','86','1','2018-01-23 11:10:27','2018-01-23 11:10:27');</v>
      </c>
      <c r="G124" t="s">
        <v>10660</v>
      </c>
    </row>
    <row r="125" spans="1:7" x14ac:dyDescent="0.2">
      <c r="A125" t="s">
        <v>81</v>
      </c>
      <c r="B125" t="s">
        <v>81</v>
      </c>
      <c r="C125" t="s">
        <v>81</v>
      </c>
      <c r="D125">
        <f>VLOOKUP(B125,Clientes!$A$2:$B$1144,2,0)</f>
        <v>87</v>
      </c>
      <c r="F125" t="str">
        <f t="shared" si="1"/>
        <v>insert into control (nombre, estatus, id_cliente, id_admin, created_at, updated_at) values ('BARBA ROJA','1','87','1','2018-01-23 11:10:27','2018-01-23 11:10:27');</v>
      </c>
      <c r="G125" t="s">
        <v>10661</v>
      </c>
    </row>
    <row r="126" spans="1:7" x14ac:dyDescent="0.2">
      <c r="A126" t="s">
        <v>82</v>
      </c>
      <c r="B126" t="s">
        <v>6925</v>
      </c>
      <c r="C126" t="s">
        <v>6925</v>
      </c>
      <c r="D126">
        <f>VLOOKUP(B126,Clientes!$A$2:$B$1144,2,0)</f>
        <v>88</v>
      </c>
      <c r="F126" t="str">
        <f t="shared" si="1"/>
        <v>insert into control (nombre, estatus, id_cliente, id_admin, created_at, updated_at) values ('BARBACOA EL CAMPEON','1','88','1','2018-01-23 11:10:27','2018-01-23 11:10:27');</v>
      </c>
      <c r="G126" t="s">
        <v>10662</v>
      </c>
    </row>
    <row r="127" spans="1:7" x14ac:dyDescent="0.2">
      <c r="A127" t="s">
        <v>5362</v>
      </c>
      <c r="B127" t="s">
        <v>6925</v>
      </c>
      <c r="C127" t="s">
        <v>6925</v>
      </c>
      <c r="D127">
        <f>VLOOKUP(B127,Clientes!$A$2:$B$1144,2,0)</f>
        <v>88</v>
      </c>
      <c r="F127" t="str">
        <f t="shared" si="1"/>
        <v>insert into control (nombre, estatus, id_cliente, id_admin, created_at, updated_at) values ('BARBACOA EL CAMPEON BEC LA MÁS SABROSA','1','88','1','2018-01-23 11:10:27','2018-01-23 11:10:27');</v>
      </c>
      <c r="G127" t="s">
        <v>10663</v>
      </c>
    </row>
    <row r="128" spans="1:7" x14ac:dyDescent="0.2">
      <c r="A128" t="s">
        <v>4788</v>
      </c>
      <c r="B128" t="s">
        <v>83</v>
      </c>
      <c r="C128" t="s">
        <v>83</v>
      </c>
      <c r="D128">
        <f>VLOOKUP(B128,Clientes!$A$2:$B$1144,2,0)</f>
        <v>89</v>
      </c>
      <c r="F128" t="str">
        <f t="shared" si="1"/>
        <v>insert into control (nombre, estatus, id_cliente, id_admin, created_at, updated_at) values ('BARBACOA ESTILO PARRAL ACP','1','89','1','2018-01-23 11:10:27','2018-01-23 11:10:27');</v>
      </c>
      <c r="G128" t="s">
        <v>10664</v>
      </c>
    </row>
    <row r="129" spans="1:7" x14ac:dyDescent="0.2">
      <c r="A129" t="s">
        <v>6037</v>
      </c>
      <c r="B129" t="s">
        <v>503</v>
      </c>
      <c r="C129" t="s">
        <v>503</v>
      </c>
      <c r="D129">
        <f>VLOOKUP(B129,Clientes!$A$2:$B$1144,2,0)</f>
        <v>545</v>
      </c>
      <c r="F129" t="str">
        <f t="shared" ref="F129:F192" si="2">CONCATENATE($F$1,A129,"','1','",D129,"','1','2018-01-23 11:10:27','2018-01-23 11:10:27');")</f>
        <v>insert into control (nombre, estatus, id_cliente, id_admin, created_at, updated_at) values ('BARCELONA Y DISEÑO','1','545','1','2018-01-23 11:10:27','2018-01-23 11:10:27');</v>
      </c>
      <c r="G129" t="s">
        <v>10665</v>
      </c>
    </row>
    <row r="130" spans="1:7" x14ac:dyDescent="0.2">
      <c r="A130" t="s">
        <v>6746</v>
      </c>
      <c r="B130" t="s">
        <v>6741</v>
      </c>
      <c r="C130" t="s">
        <v>6741</v>
      </c>
      <c r="D130">
        <f>VLOOKUP(B130,Clientes!$A$2:$B$1144,2,0)</f>
        <v>32</v>
      </c>
      <c r="F130" t="str">
        <f t="shared" si="2"/>
        <v>insert into control (nombre, estatus, id_cliente, id_admin, created_at, updated_at) values ('BARRA','1','32','1','2018-01-23 11:10:27','2018-01-23 11:10:27');</v>
      </c>
      <c r="G130" t="s">
        <v>10666</v>
      </c>
    </row>
    <row r="131" spans="1:7" x14ac:dyDescent="0.2">
      <c r="A131" t="s">
        <v>2070</v>
      </c>
      <c r="B131" s="16" t="s">
        <v>204</v>
      </c>
      <c r="C131" t="s">
        <v>204</v>
      </c>
      <c r="D131">
        <f>VLOOKUP(B131,Clientes!$A$2:$B$1144,2,0)</f>
        <v>240</v>
      </c>
      <c r="F131" t="str">
        <f t="shared" si="2"/>
        <v>insert into control (nombre, estatus, id_cliente, id_admin, created_at, updated_at) values ('BASASEACHI','1','240','1','2018-01-23 11:10:27','2018-01-23 11:10:27');</v>
      </c>
      <c r="G131" t="s">
        <v>10667</v>
      </c>
    </row>
    <row r="132" spans="1:7" x14ac:dyDescent="0.2">
      <c r="A132" t="s">
        <v>1087</v>
      </c>
      <c r="B132" t="s">
        <v>1634</v>
      </c>
      <c r="C132" t="s">
        <v>1150</v>
      </c>
      <c r="D132">
        <f>VLOOKUP(B132,Clientes!$A$2:$B$1144,2,0)</f>
        <v>76</v>
      </c>
      <c r="F132" t="str">
        <f t="shared" si="2"/>
        <v>insert into control (nombre, estatus, id_cliente, id_admin, created_at, updated_at) values ('BAWI','1','76','1','2018-01-23 11:10:27','2018-01-23 11:10:27');</v>
      </c>
      <c r="G132" t="s">
        <v>12240</v>
      </c>
    </row>
    <row r="133" spans="1:7" x14ac:dyDescent="0.2">
      <c r="A133" t="s">
        <v>84</v>
      </c>
      <c r="B133" t="s">
        <v>84</v>
      </c>
      <c r="C133" t="s">
        <v>84</v>
      </c>
      <c r="D133">
        <f>VLOOKUP(B133,Clientes!$A$2:$B$1144,2,0)</f>
        <v>91</v>
      </c>
      <c r="F133" t="str">
        <f t="shared" si="2"/>
        <v>insert into control (nombre, estatus, id_cliente, id_admin, created_at, updated_at) values ('BAZAR LOS MENONES','1','91','1','2018-01-23 11:10:27','2018-01-23 11:10:27');</v>
      </c>
      <c r="G133" t="s">
        <v>10668</v>
      </c>
    </row>
    <row r="134" spans="1:7" x14ac:dyDescent="0.2">
      <c r="A134" t="s">
        <v>5417</v>
      </c>
      <c r="B134" t="s">
        <v>92</v>
      </c>
      <c r="C134" t="s">
        <v>92</v>
      </c>
      <c r="D134">
        <f>VLOOKUP(B134,Clientes!$A$2:$B$1144,2,0)</f>
        <v>99</v>
      </c>
      <c r="F134" t="str">
        <f t="shared" si="2"/>
        <v>insert into control (nombre, estatus, id_cliente, id_admin, created_at, updated_at) values ('BC BETTY COOKER COMIDA CASERA','1','99','1','2018-01-23 11:10:27','2018-01-23 11:10:27');</v>
      </c>
      <c r="G134" t="s">
        <v>10669</v>
      </c>
    </row>
    <row r="135" spans="1:7" x14ac:dyDescent="0.2">
      <c r="A135" t="s">
        <v>86</v>
      </c>
      <c r="B135" t="s">
        <v>86</v>
      </c>
      <c r="C135" t="s">
        <v>86</v>
      </c>
      <c r="D135">
        <f>VLOOKUP(B135,Clientes!$A$2:$B$1144,2,0)</f>
        <v>93</v>
      </c>
      <c r="F135" t="str">
        <f t="shared" si="2"/>
        <v>insert into control (nombre, estatus, id_cliente, id_admin, created_at, updated_at) values ('BE FRESH','1','93','1','2018-01-23 11:10:27','2018-01-23 11:10:27');</v>
      </c>
      <c r="G135" t="s">
        <v>10670</v>
      </c>
    </row>
    <row r="136" spans="1:7" x14ac:dyDescent="0.2">
      <c r="A136" t="s">
        <v>88</v>
      </c>
      <c r="B136" t="s">
        <v>87</v>
      </c>
      <c r="C136" t="s">
        <v>87</v>
      </c>
      <c r="D136">
        <f>VLOOKUP(B136,Clientes!$A$2:$B$1144,2,0)</f>
        <v>94</v>
      </c>
      <c r="F136" t="str">
        <f t="shared" si="2"/>
        <v>insert into control (nombre, estatus, id_cliente, id_admin, created_at, updated_at) values ('BEAD COLORS BY FABIOLA ARMENTA','1','94','1','2018-01-23 11:10:27','2018-01-23 11:10:27');</v>
      </c>
      <c r="G136" t="s">
        <v>10671</v>
      </c>
    </row>
    <row r="137" spans="1:7" x14ac:dyDescent="0.2">
      <c r="A137" t="s">
        <v>89</v>
      </c>
      <c r="B137" t="s">
        <v>89</v>
      </c>
      <c r="C137" t="s">
        <v>89</v>
      </c>
      <c r="D137">
        <f>VLOOKUP(B137,Clientes!$A$2:$B$1144,2,0)</f>
        <v>95</v>
      </c>
      <c r="F137" t="str">
        <f t="shared" si="2"/>
        <v>insert into control (nombre, estatus, id_cliente, id_admin, created_at, updated_at) values ('BEAUTIFOOD','1','95','1','2018-01-23 11:10:27','2018-01-23 11:10:27');</v>
      </c>
      <c r="G137" t="s">
        <v>10672</v>
      </c>
    </row>
    <row r="138" spans="1:7" x14ac:dyDescent="0.2">
      <c r="A138" t="s">
        <v>5347</v>
      </c>
      <c r="B138" t="s">
        <v>6925</v>
      </c>
      <c r="C138" t="s">
        <v>6925</v>
      </c>
      <c r="D138">
        <f>VLOOKUP(B138,Clientes!$A$2:$B$1144,2,0)</f>
        <v>88</v>
      </c>
      <c r="F138" t="str">
        <f t="shared" si="2"/>
        <v>insert into control (nombre, estatus, id_cliente, id_admin, created_at, updated_at) values ('BEC BARBACOA EL CAMPEÓN LA MÁS SABROSA','1','88','1','2018-01-23 11:10:27','2018-01-23 11:10:27');</v>
      </c>
      <c r="G138" t="s">
        <v>10673</v>
      </c>
    </row>
    <row r="139" spans="1:7" x14ac:dyDescent="0.2">
      <c r="A139" t="s">
        <v>6132</v>
      </c>
      <c r="B139" t="s">
        <v>91</v>
      </c>
      <c r="C139" t="s">
        <v>91</v>
      </c>
      <c r="D139">
        <f>VLOOKUP(B139,Clientes!$A$2:$B$1144,2,0)</f>
        <v>97</v>
      </c>
      <c r="F139" t="str">
        <f t="shared" si="2"/>
        <v>insert into control (nombre, estatus, id_cliente, id_admin, created_at, updated_at) values ('BELEZA CIRUGIA PLASTICA','1','97','1','2018-01-23 11:10:27','2018-01-23 11:10:27');</v>
      </c>
      <c r="G139" t="s">
        <v>10674</v>
      </c>
    </row>
    <row r="140" spans="1:7" x14ac:dyDescent="0.2">
      <c r="A140" t="s">
        <v>6942</v>
      </c>
      <c r="B140" t="s">
        <v>91</v>
      </c>
      <c r="C140" t="s">
        <v>91</v>
      </c>
      <c r="D140">
        <f>VLOOKUP(B140,Clientes!$A$2:$B$1144,2,0)</f>
        <v>97</v>
      </c>
      <c r="F140" t="str">
        <f t="shared" si="2"/>
        <v>insert into control (nombre, estatus, id_cliente, id_admin, created_at, updated_at) values ('BELEZA RRG','1','97','1','2018-01-23 11:10:27','2018-01-23 11:10:27');</v>
      </c>
      <c r="G140" t="s">
        <v>10675</v>
      </c>
    </row>
    <row r="141" spans="1:7" x14ac:dyDescent="0.2">
      <c r="A141" t="s">
        <v>1094</v>
      </c>
      <c r="B141" t="s">
        <v>1621</v>
      </c>
      <c r="C141" t="s">
        <v>1621</v>
      </c>
      <c r="D141">
        <f>VLOOKUP(B141,Clientes!$A$2:$B$1144,2,0)</f>
        <v>98</v>
      </c>
      <c r="F141" t="str">
        <f t="shared" si="2"/>
        <v>insert into control (nombre, estatus, id_cliente, id_admin, created_at, updated_at) values ('BELL AND TOWER','1','98','1','2018-01-23 11:10:27','2018-01-23 11:10:27');</v>
      </c>
      <c r="G141" t="s">
        <v>10676</v>
      </c>
    </row>
    <row r="142" spans="1:7" x14ac:dyDescent="0.2">
      <c r="A142" t="s">
        <v>1891</v>
      </c>
      <c r="B142" t="s">
        <v>861</v>
      </c>
      <c r="C142" t="s">
        <v>861</v>
      </c>
      <c r="D142">
        <f>VLOOKUP(B142,Clientes!$A$2:$B$1144,2,0)</f>
        <v>899</v>
      </c>
      <c r="F142" t="str">
        <f t="shared" si="2"/>
        <v>insert into control (nombre, estatus, id_cliente, id_admin, created_at, updated_at) values ('BELLEZA SIN LIMITE ESTETICA REDKEN','1','899','1','2018-01-23 11:10:27','2018-01-23 11:10:27');</v>
      </c>
      <c r="G142" t="s">
        <v>10677</v>
      </c>
    </row>
    <row r="143" spans="1:7" x14ac:dyDescent="0.2">
      <c r="A143" t="s">
        <v>6445</v>
      </c>
      <c r="B143" t="s">
        <v>1657</v>
      </c>
      <c r="C143" t="s">
        <v>1657</v>
      </c>
      <c r="D143">
        <f>VLOOKUP(B143,Clientes!$A$2:$B$1144,2,0)</f>
        <v>488</v>
      </c>
      <c r="F143" t="str">
        <f t="shared" si="2"/>
        <v>insert into control (nombre, estatus, id_cliente, id_admin, created_at, updated_at) values ('BET FOR HEALTH','1','488','1','2018-01-23 11:10:27','2018-01-23 11:10:27');</v>
      </c>
      <c r="G143" t="s">
        <v>10678</v>
      </c>
    </row>
    <row r="144" spans="1:7" x14ac:dyDescent="0.2">
      <c r="A144" t="s">
        <v>93</v>
      </c>
      <c r="B144" t="s">
        <v>93</v>
      </c>
      <c r="C144" t="s">
        <v>93</v>
      </c>
      <c r="D144">
        <f>VLOOKUP(B144,Clientes!$A$2:$B$1144,2,0)</f>
        <v>100</v>
      </c>
      <c r="F144" t="str">
        <f t="shared" si="2"/>
        <v>insert into control (nombre, estatus, id_cliente, id_admin, created_at, updated_at) values ('BETTY´S CAKE','1','100','1','2018-01-23 11:10:27','2018-01-23 11:10:27');</v>
      </c>
      <c r="G144" t="s">
        <v>10679</v>
      </c>
    </row>
    <row r="145" spans="1:7" x14ac:dyDescent="0.2">
      <c r="A145" t="s">
        <v>4419</v>
      </c>
      <c r="B145" t="s">
        <v>825</v>
      </c>
      <c r="C145" t="s">
        <v>825</v>
      </c>
      <c r="D145">
        <f>VLOOKUP(B145,Clientes!$A$2:$B$1144,2,0)</f>
        <v>861</v>
      </c>
      <c r="F145" t="str">
        <f t="shared" si="2"/>
        <v>insert into control (nombre, estatus, id_cliente, id_admin, created_at, updated_at) values ('BFF BYE FAT FITNESS','1','861','1','2018-01-23 11:10:27','2018-01-23 11:10:27');</v>
      </c>
      <c r="G145" t="s">
        <v>10680</v>
      </c>
    </row>
    <row r="146" spans="1:7" x14ac:dyDescent="0.2">
      <c r="A146" t="s">
        <v>5500</v>
      </c>
      <c r="B146" t="s">
        <v>95</v>
      </c>
      <c r="C146" t="s">
        <v>95</v>
      </c>
      <c r="D146">
        <f>VLOOKUP(B146,Clientes!$A$2:$B$1144,2,0)</f>
        <v>104</v>
      </c>
      <c r="F146" t="str">
        <f t="shared" si="2"/>
        <v>insert into control (nombre, estatus, id_cliente, id_admin, created_at, updated_at) values ('BG BIG GAS','1','104','1','2018-01-23 11:10:27','2018-01-23 11:10:27');</v>
      </c>
      <c r="G146" t="s">
        <v>10681</v>
      </c>
    </row>
    <row r="147" spans="1:7" x14ac:dyDescent="0.2">
      <c r="A147" t="s">
        <v>2421</v>
      </c>
      <c r="B147" t="s">
        <v>1538</v>
      </c>
      <c r="C147" t="s">
        <v>1538</v>
      </c>
      <c r="D147">
        <f>VLOOKUP(B147,Clientes!$A$2:$B$1144,2,0)</f>
        <v>101</v>
      </c>
      <c r="F147" t="str">
        <f t="shared" si="2"/>
        <v>insert into control (nombre, estatus, id_cliente, id_admin, created_at, updated_at) values ('BGN','1','101','1','2018-01-23 11:10:27','2018-01-23 11:10:27');</v>
      </c>
      <c r="G147" t="s">
        <v>10682</v>
      </c>
    </row>
    <row r="148" spans="1:7" x14ac:dyDescent="0.2">
      <c r="A148" t="s">
        <v>4737</v>
      </c>
      <c r="B148" s="16" t="s">
        <v>422</v>
      </c>
      <c r="C148" t="s">
        <v>422</v>
      </c>
      <c r="D148">
        <f>VLOOKUP(B148,Clientes!$A$2:$B$1144,2,0)</f>
        <v>466</v>
      </c>
      <c r="F148" t="str">
        <f t="shared" si="2"/>
        <v>insert into control (nombre, estatus, id_cliente, id_admin, created_at, updated_at) values ('BIAGRASOIL 8-24-0','1','466','1','2018-01-23 11:10:27','2018-01-23 11:10:27');</v>
      </c>
      <c r="G148" t="s">
        <v>10683</v>
      </c>
    </row>
    <row r="149" spans="1:7" x14ac:dyDescent="0.2">
      <c r="A149" t="s">
        <v>4738</v>
      </c>
      <c r="B149" s="16" t="s">
        <v>422</v>
      </c>
      <c r="C149" t="s">
        <v>422</v>
      </c>
      <c r="D149">
        <f>VLOOKUP(B149,Clientes!$A$2:$B$1144,2,0)</f>
        <v>466</v>
      </c>
      <c r="F149" t="str">
        <f t="shared" si="2"/>
        <v>insert into control (nombre, estatus, id_cliente, id_admin, created_at, updated_at) values ('BIAGRASOIL ASAD','1','466','1','2018-01-23 11:10:27','2018-01-23 11:10:27');</v>
      </c>
      <c r="G149" t="s">
        <v>10684</v>
      </c>
    </row>
    <row r="150" spans="1:7" x14ac:dyDescent="0.2">
      <c r="A150" t="s">
        <v>4739</v>
      </c>
      <c r="B150" s="13" t="s">
        <v>422</v>
      </c>
      <c r="C150" t="s">
        <v>422</v>
      </c>
      <c r="D150">
        <f>VLOOKUP(B150,Clientes!$A$2:$B$1144,2,0)</f>
        <v>466</v>
      </c>
      <c r="F150" t="str">
        <f t="shared" si="2"/>
        <v>insert into control (nombre, estatus, id_cliente, id_admin, created_at, updated_at) values ('BIAGRASOIL CA','1','466','1','2018-01-23 11:10:27','2018-01-23 11:10:27');</v>
      </c>
      <c r="G150" t="s">
        <v>10685</v>
      </c>
    </row>
    <row r="151" spans="1:7" x14ac:dyDescent="0.2">
      <c r="A151" t="s">
        <v>4740</v>
      </c>
      <c r="B151" t="s">
        <v>422</v>
      </c>
      <c r="C151" t="s">
        <v>422</v>
      </c>
      <c r="D151">
        <f>VLOOKUP(B151,Clientes!$A$2:$B$1144,2,0)</f>
        <v>466</v>
      </c>
      <c r="F151" t="str">
        <f t="shared" si="2"/>
        <v>insert into control (nombre, estatus, id_cliente, id_admin, created_at, updated_at) values ('BIAGRASOIL CaBo','1','466','1','2018-01-23 11:10:27','2018-01-23 11:10:27');</v>
      </c>
      <c r="G151" t="s">
        <v>10686</v>
      </c>
    </row>
    <row r="152" spans="1:7" x14ac:dyDescent="0.2">
      <c r="A152" t="s">
        <v>4741</v>
      </c>
      <c r="B152" t="s">
        <v>422</v>
      </c>
      <c r="C152" t="s">
        <v>422</v>
      </c>
      <c r="D152">
        <f>VLOOKUP(B152,Clientes!$A$2:$B$1144,2,0)</f>
        <v>466</v>
      </c>
      <c r="F152" t="str">
        <f t="shared" si="2"/>
        <v>insert into control (nombre, estatus, id_cliente, id_admin, created_at, updated_at) values ('BIAGRASOIL CHILI','1','466','1','2018-01-23 11:10:27','2018-01-23 11:10:27');</v>
      </c>
      <c r="G152" t="s">
        <v>10687</v>
      </c>
    </row>
    <row r="153" spans="1:7" x14ac:dyDescent="0.2">
      <c r="A153" t="s">
        <v>4742</v>
      </c>
      <c r="B153" t="s">
        <v>422</v>
      </c>
      <c r="C153" t="s">
        <v>422</v>
      </c>
      <c r="D153">
        <f>VLOOKUP(B153,Clientes!$A$2:$B$1144,2,0)</f>
        <v>466</v>
      </c>
      <c r="F153" t="str">
        <f t="shared" si="2"/>
        <v>insert into control (nombre, estatus, id_cliente, id_admin, created_at, updated_at) values ('BIAGRASOIL COTTON','1','466','1','2018-01-23 11:10:27','2018-01-23 11:10:27');</v>
      </c>
      <c r="G153" t="s">
        <v>10688</v>
      </c>
    </row>
    <row r="154" spans="1:7" x14ac:dyDescent="0.2">
      <c r="A154" t="s">
        <v>4259</v>
      </c>
      <c r="B154" t="s">
        <v>422</v>
      </c>
      <c r="C154" t="s">
        <v>422</v>
      </c>
      <c r="D154">
        <f>VLOOKUP(B154,Clientes!$A$2:$B$1144,2,0)</f>
        <v>466</v>
      </c>
      <c r="F154" t="str">
        <f t="shared" si="2"/>
        <v>insert into control (nombre, estatus, id_cliente, id_admin, created_at, updated_at) values ('BIAGRASOIL GP UNA PROMESA HECHA REALIDAD','1','466','1','2018-01-23 11:10:27','2018-01-23 11:10:27');</v>
      </c>
      <c r="G154" t="s">
        <v>10689</v>
      </c>
    </row>
    <row r="155" spans="1:7" x14ac:dyDescent="0.2">
      <c r="A155" t="s">
        <v>4743</v>
      </c>
      <c r="B155" t="s">
        <v>422</v>
      </c>
      <c r="C155" t="s">
        <v>422</v>
      </c>
      <c r="D155">
        <f>VLOOKUP(B155,Clientes!$A$2:$B$1144,2,0)</f>
        <v>466</v>
      </c>
      <c r="F155" t="str">
        <f t="shared" si="2"/>
        <v>insert into control (nombre, estatus, id_cliente, id_admin, created_at, updated_at) values ('BIAGRASOIL Humus + Calcio','1','466','1','2018-01-23 11:10:27','2018-01-23 11:10:27');</v>
      </c>
      <c r="G155" t="s">
        <v>10690</v>
      </c>
    </row>
    <row r="156" spans="1:7" x14ac:dyDescent="0.2">
      <c r="A156" t="s">
        <v>4762</v>
      </c>
      <c r="B156" t="s">
        <v>422</v>
      </c>
      <c r="C156" t="s">
        <v>422</v>
      </c>
      <c r="D156">
        <f>VLOOKUP(B156,Clientes!$A$2:$B$1144,2,0)</f>
        <v>466</v>
      </c>
      <c r="F156" t="str">
        <f t="shared" si="2"/>
        <v>insert into control (nombre, estatus, id_cliente, id_admin, created_at, updated_at) values ('BIAGRASOIL HURAPHOS','1','466','1','2018-01-23 11:10:27','2018-01-23 11:10:27');</v>
      </c>
      <c r="G156" t="s">
        <v>10691</v>
      </c>
    </row>
    <row r="157" spans="1:7" x14ac:dyDescent="0.2">
      <c r="A157" t="s">
        <v>4744</v>
      </c>
      <c r="B157" t="s">
        <v>422</v>
      </c>
      <c r="C157" t="s">
        <v>422</v>
      </c>
      <c r="D157">
        <f>VLOOKUP(B157,Clientes!$A$2:$B$1144,2,0)</f>
        <v>466</v>
      </c>
      <c r="F157" t="str">
        <f t="shared" si="2"/>
        <v>insert into control (nombre, estatus, id_cliente, id_admin, created_at, updated_at) values ('BIAGRASOIL MAGNO','1','466','1','2018-01-23 11:10:27','2018-01-23 11:10:27');</v>
      </c>
      <c r="G157" t="s">
        <v>10692</v>
      </c>
    </row>
    <row r="158" spans="1:7" x14ac:dyDescent="0.2">
      <c r="A158" t="s">
        <v>4745</v>
      </c>
      <c r="B158" t="s">
        <v>422</v>
      </c>
      <c r="C158" t="s">
        <v>422</v>
      </c>
      <c r="D158">
        <f>VLOOKUP(B158,Clientes!$A$2:$B$1144,2,0)</f>
        <v>466</v>
      </c>
      <c r="F158" t="str">
        <f t="shared" si="2"/>
        <v>insert into control (nombre, estatus, id_cliente, id_admin, created_at, updated_at) values ('BIAGRASOIL MICROS','1','466','1','2018-01-23 11:10:27','2018-01-23 11:10:27');</v>
      </c>
      <c r="G158" t="s">
        <v>10693</v>
      </c>
    </row>
    <row r="159" spans="1:7" x14ac:dyDescent="0.2">
      <c r="A159" t="s">
        <v>4746</v>
      </c>
      <c r="B159" t="s">
        <v>422</v>
      </c>
      <c r="C159" t="s">
        <v>422</v>
      </c>
      <c r="D159">
        <f>VLOOKUP(B159,Clientes!$A$2:$B$1144,2,0)</f>
        <v>466</v>
      </c>
      <c r="F159" t="str">
        <f t="shared" si="2"/>
        <v>insert into control (nombre, estatus, id_cliente, id_admin, created_at, updated_at) values ('BIAGRASOIL MN MANGANESO','1','466','1','2018-01-23 11:10:27','2018-01-23 11:10:27');</v>
      </c>
      <c r="G159" t="s">
        <v>10694</v>
      </c>
    </row>
    <row r="160" spans="1:7" x14ac:dyDescent="0.2">
      <c r="A160" t="s">
        <v>4747</v>
      </c>
      <c r="B160" t="s">
        <v>422</v>
      </c>
      <c r="C160" t="s">
        <v>422</v>
      </c>
      <c r="D160">
        <f>VLOOKUP(B160,Clientes!$A$2:$B$1144,2,0)</f>
        <v>466</v>
      </c>
      <c r="F160" t="str">
        <f t="shared" si="2"/>
        <v>insert into control (nombre, estatus, id_cliente, id_admin, created_at, updated_at) values ('BIAGRASOIL MS','1','466','1','2018-01-23 11:10:27','2018-01-23 11:10:27');</v>
      </c>
      <c r="G160" t="s">
        <v>10695</v>
      </c>
    </row>
    <row r="161" spans="1:7" x14ac:dyDescent="0.2">
      <c r="A161" t="s">
        <v>4748</v>
      </c>
      <c r="B161" t="s">
        <v>422</v>
      </c>
      <c r="C161" t="s">
        <v>422</v>
      </c>
      <c r="D161">
        <f>VLOOKUP(B161,Clientes!$A$2:$B$1144,2,0)</f>
        <v>466</v>
      </c>
      <c r="F161" t="str">
        <f t="shared" si="2"/>
        <v>insert into control (nombre, estatus, id_cliente, id_admin, created_at, updated_at) values ('BIAGRASOIL MS Plus','1','466','1','2018-01-23 11:10:27','2018-01-23 11:10:27');</v>
      </c>
      <c r="G161" t="s">
        <v>10696</v>
      </c>
    </row>
    <row r="162" spans="1:7" x14ac:dyDescent="0.2">
      <c r="A162" t="s">
        <v>4734</v>
      </c>
      <c r="B162" t="s">
        <v>422</v>
      </c>
      <c r="C162" t="s">
        <v>422</v>
      </c>
      <c r="D162">
        <f>VLOOKUP(B162,Clientes!$A$2:$B$1144,2,0)</f>
        <v>466</v>
      </c>
      <c r="F162" t="str">
        <f t="shared" si="2"/>
        <v>insert into control (nombre, estatus, id_cliente, id_admin, created_at, updated_at) values ('BIAGRASOIL N','1','466','1','2018-01-23 11:10:27','2018-01-23 11:10:27');</v>
      </c>
      <c r="G162" t="s">
        <v>10697</v>
      </c>
    </row>
    <row r="163" spans="1:7" x14ac:dyDescent="0.2">
      <c r="A163" t="s">
        <v>4749</v>
      </c>
      <c r="B163" s="16" t="s">
        <v>422</v>
      </c>
      <c r="C163" t="s">
        <v>422</v>
      </c>
      <c r="D163">
        <f>VLOOKUP(B163,Clientes!$A$2:$B$1144,2,0)</f>
        <v>466</v>
      </c>
      <c r="F163" t="str">
        <f t="shared" si="2"/>
        <v>insert into control (nombre, estatus, id_cliente, id_admin, created_at, updated_at) values ('BIAGRASOIL N-SUL','1','466','1','2018-01-23 11:10:27','2018-01-23 11:10:27');</v>
      </c>
      <c r="G163" t="s">
        <v>10698</v>
      </c>
    </row>
    <row r="164" spans="1:7" x14ac:dyDescent="0.2">
      <c r="A164" t="s">
        <v>4750</v>
      </c>
      <c r="B164" t="s">
        <v>422</v>
      </c>
      <c r="C164" t="s">
        <v>422</v>
      </c>
      <c r="D164">
        <f>VLOOKUP(B164,Clientes!$A$2:$B$1144,2,0)</f>
        <v>466</v>
      </c>
      <c r="F164" t="str">
        <f t="shared" si="2"/>
        <v>insert into control (nombre, estatus, id_cliente, id_admin, created_at, updated_at) values ('BIAGRASOIL NUTRI ALFALFA','1','466','1','2018-01-23 11:10:27','2018-01-23 11:10:27');</v>
      </c>
      <c r="G164" t="s">
        <v>10699</v>
      </c>
    </row>
    <row r="165" spans="1:7" x14ac:dyDescent="0.2">
      <c r="A165" t="s">
        <v>94</v>
      </c>
      <c r="B165" t="s">
        <v>94</v>
      </c>
      <c r="C165" t="s">
        <v>94</v>
      </c>
      <c r="D165">
        <f>VLOOKUP(B165,Clientes!$A$2:$B$1144,2,0)</f>
        <v>102</v>
      </c>
      <c r="F165" t="str">
        <f t="shared" si="2"/>
        <v>insert into control (nombre, estatus, id_cliente, id_admin, created_at, updated_at) values ('BICHOS','1','102','1','2018-01-23 11:10:27','2018-01-23 11:10:27');</v>
      </c>
      <c r="G165" t="s">
        <v>10700</v>
      </c>
    </row>
    <row r="166" spans="1:7" x14ac:dyDescent="0.2">
      <c r="A166" t="s">
        <v>6351</v>
      </c>
      <c r="B166" t="s">
        <v>1095</v>
      </c>
      <c r="C166" t="s">
        <v>1095</v>
      </c>
      <c r="D166">
        <f>VLOOKUP(B166,Clientes!$A$2:$B$1144,2,0)</f>
        <v>103</v>
      </c>
      <c r="F166" t="str">
        <f t="shared" si="2"/>
        <v>insert into control (nombre, estatus, id_cliente, id_admin, created_at, updated_at) values ('BIG BEANS','1','103','1','2018-01-23 11:10:27','2018-01-23 11:10:27');</v>
      </c>
      <c r="G166" t="s">
        <v>10701</v>
      </c>
    </row>
    <row r="167" spans="1:7" x14ac:dyDescent="0.2">
      <c r="A167" t="s">
        <v>1095</v>
      </c>
      <c r="B167" t="s">
        <v>1095</v>
      </c>
      <c r="C167" t="s">
        <v>1095</v>
      </c>
      <c r="D167">
        <f>VLOOKUP(B167,Clientes!$A$2:$B$1144,2,0)</f>
        <v>103</v>
      </c>
      <c r="F167" t="str">
        <f t="shared" si="2"/>
        <v>insert into control (nombre, estatus, id_cliente, id_admin, created_at, updated_at) values ('BIG COUNTRY','1','103','1','2018-01-23 11:10:27','2018-01-23 11:10:27');</v>
      </c>
      <c r="G167" t="s">
        <v>10702</v>
      </c>
    </row>
    <row r="168" spans="1:7" x14ac:dyDescent="0.2">
      <c r="A168" t="s">
        <v>6352</v>
      </c>
      <c r="B168" t="s">
        <v>1095</v>
      </c>
      <c r="C168" t="s">
        <v>1095</v>
      </c>
      <c r="D168">
        <f>VLOOKUP(B168,Clientes!$A$2:$B$1144,2,0)</f>
        <v>103</v>
      </c>
      <c r="F168" t="str">
        <f t="shared" si="2"/>
        <v>insert into control (nombre, estatus, id_cliente, id_admin, created_at, updated_at) values ('BIG MAIZE','1','103','1','2018-01-23 11:10:27','2018-01-23 11:10:27');</v>
      </c>
      <c r="G168" t="s">
        <v>10703</v>
      </c>
    </row>
    <row r="169" spans="1:7" x14ac:dyDescent="0.2">
      <c r="A169" t="s">
        <v>96</v>
      </c>
      <c r="B169" t="s">
        <v>96</v>
      </c>
      <c r="C169" t="s">
        <v>96</v>
      </c>
      <c r="D169">
        <f>VLOOKUP(B169,Clientes!$A$2:$B$1144,2,0)</f>
        <v>105</v>
      </c>
      <c r="F169" t="str">
        <f t="shared" si="2"/>
        <v>insert into control (nombre, estatus, id_cliente, id_admin, created_at, updated_at) values ('BIGOTS','1','105','1','2018-01-23 11:10:27','2018-01-23 11:10:27');</v>
      </c>
      <c r="G169" t="s">
        <v>10704</v>
      </c>
    </row>
    <row r="170" spans="1:7" x14ac:dyDescent="0.2">
      <c r="A170" t="s">
        <v>7077</v>
      </c>
      <c r="B170" t="s">
        <v>758</v>
      </c>
      <c r="C170" t="s">
        <v>758</v>
      </c>
      <c r="D170">
        <f>VLOOKUP(B170,Clientes!$A$2:$B$1144,2,0)</f>
        <v>791</v>
      </c>
      <c r="F170" t="str">
        <f t="shared" si="2"/>
        <v>insert into control (nombre, estatus, id_cliente, id_admin, created_at, updated_at) values ('BILLY BOBS','1','791','1','2018-01-23 11:10:27','2018-01-23 11:10:27');</v>
      </c>
      <c r="G170" t="s">
        <v>10705</v>
      </c>
    </row>
    <row r="171" spans="1:7" x14ac:dyDescent="0.2">
      <c r="A171" t="s">
        <v>1733</v>
      </c>
      <c r="B171" t="s">
        <v>688</v>
      </c>
      <c r="C171" t="s">
        <v>688</v>
      </c>
      <c r="D171">
        <f>VLOOKUP(B171,Clientes!$A$2:$B$1144,2,0)</f>
        <v>711</v>
      </c>
      <c r="F171" t="str">
        <f t="shared" si="2"/>
        <v>insert into control (nombre, estatus, id_cliente, id_admin, created_at, updated_at) values ('BIOSWAT 33XC','1','711','1','2018-01-23 11:10:27','2018-01-23 11:10:27');</v>
      </c>
      <c r="G171" t="s">
        <v>10706</v>
      </c>
    </row>
    <row r="172" spans="1:7" x14ac:dyDescent="0.2">
      <c r="A172" t="s">
        <v>6019</v>
      </c>
      <c r="B172" t="s">
        <v>97</v>
      </c>
      <c r="C172" t="s">
        <v>97</v>
      </c>
      <c r="D172">
        <f>VLOOKUP(B172,Clientes!$A$2:$B$1144,2,0)</f>
        <v>106</v>
      </c>
      <c r="F172" t="str">
        <f t="shared" si="2"/>
        <v>insert into control (nombre, estatus, id_cliente, id_admin, created_at, updated_at) values ('BISON SPORT','1','106','1','2018-01-23 11:10:27','2018-01-23 11:10:27');</v>
      </c>
      <c r="G172" t="s">
        <v>10707</v>
      </c>
    </row>
    <row r="173" spans="1:7" x14ac:dyDescent="0.2">
      <c r="A173" t="s">
        <v>3847</v>
      </c>
      <c r="B173" t="s">
        <v>778</v>
      </c>
      <c r="C173" t="s">
        <v>778</v>
      </c>
      <c r="D173">
        <f>VLOOKUP(B173,Clientes!$A$2:$B$1144,2,0)</f>
        <v>809</v>
      </c>
      <c r="F173" t="str">
        <f t="shared" si="2"/>
        <v>insert into control (nombre, estatus, id_cliente, id_admin, created_at, updated_at) values ('BLÉ PANADERÍA ARTE QUE SABE A PAN','1','809','1','2018-01-23 11:10:27','2018-01-23 11:10:27');</v>
      </c>
      <c r="G173" t="s">
        <v>10708</v>
      </c>
    </row>
    <row r="174" spans="1:7" x14ac:dyDescent="0.2">
      <c r="A174" t="s">
        <v>5899</v>
      </c>
      <c r="B174" t="s">
        <v>98</v>
      </c>
      <c r="C174" t="s">
        <v>98</v>
      </c>
      <c r="D174">
        <f>VLOOKUP(B174,Clientes!$A$2:$B$1144,2,0)</f>
        <v>108</v>
      </c>
      <c r="F174" t="str">
        <f t="shared" si="2"/>
        <v>insert into control (nombre, estatus, id_cliente, id_admin, created_at, updated_at) values ('BLOGY TRENDITEMS','1','108','1','2018-01-23 11:10:27','2018-01-23 11:10:27');</v>
      </c>
      <c r="G174" t="s">
        <v>10709</v>
      </c>
    </row>
    <row r="175" spans="1:7" x14ac:dyDescent="0.2">
      <c r="A175" t="s">
        <v>4557</v>
      </c>
      <c r="B175" t="s">
        <v>76</v>
      </c>
      <c r="C175" t="s">
        <v>76</v>
      </c>
      <c r="D175">
        <f>VLOOKUP(B175,Clientes!$A$2:$B$1144,2,0)</f>
        <v>79</v>
      </c>
      <c r="F175" t="str">
        <f t="shared" si="2"/>
        <v>insert into control (nombre, estatus, id_cliente, id_admin, created_at, updated_at) values ('BM BABY MANIA','1','79','1','2018-01-23 11:10:27','2018-01-23 11:10:27');</v>
      </c>
      <c r="G175" t="s">
        <v>10710</v>
      </c>
    </row>
    <row r="176" spans="1:7" x14ac:dyDescent="0.2">
      <c r="A176" t="s">
        <v>101</v>
      </c>
      <c r="B176" t="s">
        <v>101</v>
      </c>
      <c r="C176" t="s">
        <v>101</v>
      </c>
      <c r="D176">
        <f>VLOOKUP(B176,Clientes!$A$2:$B$1144,2,0)</f>
        <v>111</v>
      </c>
      <c r="F176" t="str">
        <f t="shared" si="2"/>
        <v>insert into control (nombre, estatus, id_cliente, id_admin, created_at, updated_at) values ('BOCADOS PLAZA.COM','1','111','1','2018-01-23 11:10:27','2018-01-23 11:10:27');</v>
      </c>
      <c r="G176" t="s">
        <v>10711</v>
      </c>
    </row>
    <row r="177" spans="1:7" x14ac:dyDescent="0.2">
      <c r="A177" t="s">
        <v>7123</v>
      </c>
      <c r="B177" t="s">
        <v>7119</v>
      </c>
      <c r="C177" t="s">
        <v>7119</v>
      </c>
      <c r="D177">
        <f>VLOOKUP(B177,Clientes!$A$2:$B$1144,2,0)</f>
        <v>27</v>
      </c>
      <c r="F177" t="str">
        <f t="shared" si="2"/>
        <v>insert into control (nombre, estatus, id_cliente, id_admin, created_at, updated_at) values ('BODA TIPS','1','27','1','2018-01-23 11:10:27','2018-01-23 11:10:27');</v>
      </c>
      <c r="G177" t="s">
        <v>10712</v>
      </c>
    </row>
    <row r="178" spans="1:7" x14ac:dyDescent="0.2">
      <c r="A178" t="s">
        <v>102</v>
      </c>
      <c r="B178" t="s">
        <v>102</v>
      </c>
      <c r="C178" t="s">
        <v>102</v>
      </c>
      <c r="D178">
        <f>VLOOKUP(B178,Clientes!$A$2:$B$1144,2,0)</f>
        <v>112</v>
      </c>
      <c r="F178" t="str">
        <f t="shared" si="2"/>
        <v>insert into control (nombre, estatus, id_cliente, id_admin, created_at, updated_at) values ('BODEX BODEGAS EXPRESS','1','112','1','2018-01-23 11:10:27','2018-01-23 11:10:27');</v>
      </c>
      <c r="G178" t="s">
        <v>10713</v>
      </c>
    </row>
    <row r="179" spans="1:7" x14ac:dyDescent="0.2">
      <c r="A179" t="s">
        <v>1595</v>
      </c>
      <c r="B179" t="s">
        <v>1595</v>
      </c>
      <c r="C179" t="s">
        <v>1595</v>
      </c>
      <c r="D179">
        <f>VLOOKUP(B179,Clientes!$A$2:$B$1144,2,0)</f>
        <v>113</v>
      </c>
      <c r="F179" t="str">
        <f t="shared" si="2"/>
        <v>insert into control (nombre, estatus, id_cliente, id_admin, created_at, updated_at) values ('BOLICLATO','1','113','1','2018-01-23 11:10:27','2018-01-23 11:10:27');</v>
      </c>
      <c r="G179" t="s">
        <v>10714</v>
      </c>
    </row>
    <row r="180" spans="1:7" x14ac:dyDescent="0.2">
      <c r="A180" t="s">
        <v>6733</v>
      </c>
      <c r="B180" s="16" t="s">
        <v>6734</v>
      </c>
      <c r="C180" t="s">
        <v>6734</v>
      </c>
      <c r="D180">
        <f>VLOOKUP(B180,Clientes!$A$2:$B$1144,2,0)</f>
        <v>119</v>
      </c>
      <c r="F180" t="str">
        <f t="shared" si="2"/>
        <v>insert into control (nombre, estatus, id_cliente, id_admin, created_at, updated_at) values ('BOMBAS Y SERVICIOS','1','119','1','2018-01-23 11:10:27','2018-01-23 11:10:27');</v>
      </c>
      <c r="G180" t="s">
        <v>10715</v>
      </c>
    </row>
    <row r="181" spans="1:7" x14ac:dyDescent="0.2">
      <c r="A181" t="s">
        <v>103</v>
      </c>
      <c r="B181" t="s">
        <v>103</v>
      </c>
      <c r="C181" t="s">
        <v>103</v>
      </c>
      <c r="D181">
        <f>VLOOKUP(B181,Clientes!$A$2:$B$1144,2,0)</f>
        <v>114</v>
      </c>
      <c r="F181" t="str">
        <f t="shared" si="2"/>
        <v>insert into control (nombre, estatus, id_cliente, id_admin, created_at, updated_at) values ('BONZU SUSHI HOUSE','1','114','1','2018-01-23 11:10:27','2018-01-23 11:10:27');</v>
      </c>
      <c r="G181" t="s">
        <v>10716</v>
      </c>
    </row>
    <row r="182" spans="1:7" x14ac:dyDescent="0.2">
      <c r="A182" t="s">
        <v>5031</v>
      </c>
      <c r="B182" s="16" t="s">
        <v>1608</v>
      </c>
      <c r="C182" t="s">
        <v>1608</v>
      </c>
      <c r="D182">
        <f>VLOOKUP(B182,Clientes!$A$2:$B$1144,2,0)</f>
        <v>816</v>
      </c>
      <c r="F182" t="str">
        <f t="shared" si="2"/>
        <v>insert into control (nombre, estatus, id_cliente, id_admin, created_at, updated_at) values ('BOTANAS Y MAS HH','1','816','1','2018-01-23 11:10:27','2018-01-23 11:10:27');</v>
      </c>
      <c r="G182" t="s">
        <v>10717</v>
      </c>
    </row>
    <row r="183" spans="1:7" x14ac:dyDescent="0.2">
      <c r="A183" t="s">
        <v>105</v>
      </c>
      <c r="B183" s="16" t="s">
        <v>7203</v>
      </c>
      <c r="C183" t="s">
        <v>7203</v>
      </c>
      <c r="D183">
        <f>VLOOKUP(B183,Clientes!$A$2:$B$1144,2,0)</f>
        <v>117</v>
      </c>
      <c r="F183" t="str">
        <f t="shared" si="2"/>
        <v>insert into control (nombre, estatus, id_cliente, id_admin, created_at, updated_at) values ('BOTAS EL PATRON BY EL MALCREADO','1','117','1','2018-01-23 11:10:27','2018-01-23 11:10:27');</v>
      </c>
      <c r="G183" t="s">
        <v>10718</v>
      </c>
    </row>
    <row r="184" spans="1:7" x14ac:dyDescent="0.2">
      <c r="A184" t="s">
        <v>1548</v>
      </c>
      <c r="B184" s="13" t="s">
        <v>106</v>
      </c>
      <c r="C184" t="s">
        <v>106</v>
      </c>
      <c r="D184">
        <f>VLOOKUP(B184,Clientes!$A$2:$B$1144,2,0)</f>
        <v>118</v>
      </c>
      <c r="F184" t="str">
        <f t="shared" si="2"/>
        <v>insert into control (nombre, estatus, id_cliente, id_admin, created_at, updated_at) values ('BOTICA CENTRAL DESDE 1906','1','118','1','2018-01-23 11:10:27','2018-01-23 11:10:27');</v>
      </c>
      <c r="G184" t="s">
        <v>10719</v>
      </c>
    </row>
    <row r="185" spans="1:7" x14ac:dyDescent="0.2">
      <c r="A185" t="s">
        <v>6439</v>
      </c>
      <c r="B185" t="s">
        <v>106</v>
      </c>
      <c r="C185" t="s">
        <v>106</v>
      </c>
      <c r="D185">
        <f>VLOOKUP(B185,Clientes!$A$2:$B$1144,2,0)</f>
        <v>118</v>
      </c>
      <c r="F185" t="str">
        <f t="shared" si="2"/>
        <v>insert into control (nombre, estatus, id_cliente, id_admin, created_at, updated_at) values ('BOTIQUIN XPRESS','1','118','1','2018-01-23 11:10:27','2018-01-23 11:10:27');</v>
      </c>
      <c r="G185" t="s">
        <v>10720</v>
      </c>
    </row>
    <row r="186" spans="1:7" x14ac:dyDescent="0.2">
      <c r="A186" t="s">
        <v>1097</v>
      </c>
      <c r="B186" t="s">
        <v>1097</v>
      </c>
      <c r="C186" t="s">
        <v>1097</v>
      </c>
      <c r="D186">
        <f>VLOOKUP(B186,Clientes!$A$2:$B$1144,2,0)</f>
        <v>120</v>
      </c>
      <c r="F186" t="str">
        <f t="shared" si="2"/>
        <v>insert into control (nombre, estatus, id_cliente, id_admin, created_at, updated_at) values ('BPI CONSULTING SERVICES','1','120','1','2018-01-23 11:10:27','2018-01-23 11:10:27');</v>
      </c>
      <c r="G186" t="s">
        <v>10721</v>
      </c>
    </row>
    <row r="187" spans="1:7" x14ac:dyDescent="0.2">
      <c r="A187" t="s">
        <v>3267</v>
      </c>
      <c r="B187" t="s">
        <v>882</v>
      </c>
      <c r="C187" t="s">
        <v>882</v>
      </c>
      <c r="D187">
        <f>VLOOKUP(B187,Clientes!$A$2:$B$1144,2,0)</f>
        <v>924</v>
      </c>
      <c r="F187" t="str">
        <f t="shared" si="2"/>
        <v>insert into control (nombre, estatus, id_cliente, id_admin, created_at, updated_at) values ('BRASCAN MAHAR','1','924','1','2018-01-23 11:10:27','2018-01-23 11:10:27');</v>
      </c>
      <c r="G187" t="s">
        <v>10722</v>
      </c>
    </row>
    <row r="188" spans="1:7" x14ac:dyDescent="0.2">
      <c r="A188" t="s">
        <v>3720</v>
      </c>
      <c r="B188" s="14" t="s">
        <v>108</v>
      </c>
      <c r="C188" t="s">
        <v>108</v>
      </c>
      <c r="D188">
        <f>VLOOKUP(B188,Clientes!$A$2:$B$1144,2,0)</f>
        <v>122</v>
      </c>
      <c r="F188" t="str">
        <f t="shared" si="2"/>
        <v>insert into control (nombre, estatus, id_cliente, id_admin, created_at, updated_at) values ('BRC BRITISH ROCK CAFÉ','1','122','1','2018-01-23 11:10:27','2018-01-23 11:10:27');</v>
      </c>
      <c r="G188" t="s">
        <v>10723</v>
      </c>
    </row>
    <row r="189" spans="1:7" x14ac:dyDescent="0.2">
      <c r="A189" t="s">
        <v>1772</v>
      </c>
      <c r="B189" t="s">
        <v>136</v>
      </c>
      <c r="C189" t="s">
        <v>136</v>
      </c>
      <c r="D189">
        <f>VLOOKUP(B189,Clientes!$A$2:$B$1144,2,0)</f>
        <v>155</v>
      </c>
      <c r="F189" t="str">
        <f t="shared" si="2"/>
        <v>insert into control (nombre, estatus, id_cliente, id_admin, created_at, updated_at) values ('BRIDAL','1','155','1','2018-01-23 11:10:27','2018-01-23 11:10:27');</v>
      </c>
      <c r="G189" t="s">
        <v>10724</v>
      </c>
    </row>
    <row r="190" spans="1:7" x14ac:dyDescent="0.2">
      <c r="A190" t="s">
        <v>107</v>
      </c>
      <c r="B190" t="s">
        <v>107</v>
      </c>
      <c r="C190" t="s">
        <v>107</v>
      </c>
      <c r="D190">
        <f>VLOOKUP(B190,Clientes!$A$2:$B$1144,2,0)</f>
        <v>121</v>
      </c>
      <c r="F190" t="str">
        <f t="shared" si="2"/>
        <v>insert into control (nombre, estatus, id_cliente, id_admin, created_at, updated_at) values ('BRIST','1','121','1','2018-01-23 11:10:27','2018-01-23 11:10:27');</v>
      </c>
      <c r="G190" t="s">
        <v>10725</v>
      </c>
    </row>
    <row r="191" spans="1:7" x14ac:dyDescent="0.2">
      <c r="A191" t="s">
        <v>5731</v>
      </c>
      <c r="B191" t="s">
        <v>85</v>
      </c>
      <c r="C191" t="s">
        <v>85</v>
      </c>
      <c r="D191">
        <f>VLOOKUP(B191,Clientes!$A$2:$B$1144,2,0)</f>
        <v>92</v>
      </c>
      <c r="F191" t="str">
        <f t="shared" si="2"/>
        <v>insert into control (nombre, estatus, id_cliente, id_admin, created_at, updated_at) values ('BRITISH BILINGUAL CENTRE MJW','1','92','1','2018-01-23 11:10:27','2018-01-23 11:10:27');</v>
      </c>
      <c r="G191" t="s">
        <v>10726</v>
      </c>
    </row>
    <row r="192" spans="1:7" x14ac:dyDescent="0.2">
      <c r="A192" t="s">
        <v>108</v>
      </c>
      <c r="B192" t="s">
        <v>108</v>
      </c>
      <c r="C192" t="s">
        <v>108</v>
      </c>
      <c r="D192">
        <f>VLOOKUP(B192,Clientes!$A$2:$B$1144,2,0)</f>
        <v>122</v>
      </c>
      <c r="F192" t="str">
        <f t="shared" si="2"/>
        <v>insert into control (nombre, estatus, id_cliente, id_admin, created_at, updated_at) values ('BRITISH ROCK CAFÉ BRC','1','122','1','2018-01-23 11:10:27','2018-01-23 11:10:27');</v>
      </c>
      <c r="G192" t="s">
        <v>10727</v>
      </c>
    </row>
    <row r="193" spans="1:7" x14ac:dyDescent="0.2">
      <c r="A193" t="s">
        <v>6101</v>
      </c>
      <c r="B193" t="s">
        <v>498</v>
      </c>
      <c r="C193" t="s">
        <v>498</v>
      </c>
      <c r="D193">
        <f>VLOOKUP(B193,Clientes!$A$2:$B$1144,2,0)</f>
        <v>540</v>
      </c>
      <c r="F193" t="str">
        <f t="shared" ref="F193:F256" si="3">CONCATENATE($F$1,A193,"','1','",D193,"','1','2018-01-23 11:10:27','2018-01-23 11:10:27');")</f>
        <v>insert into control (nombre, estatus, id_cliente, id_admin, created_at, updated_at) values ('BTKZNA INTEGRAL CONSULTING','1','540','1','2018-01-23 11:10:27','2018-01-23 11:10:27');</v>
      </c>
      <c r="G193" t="s">
        <v>10728</v>
      </c>
    </row>
    <row r="194" spans="1:7" x14ac:dyDescent="0.2">
      <c r="A194" t="s">
        <v>5829</v>
      </c>
      <c r="B194" t="s">
        <v>1614</v>
      </c>
      <c r="C194" t="s">
        <v>1614</v>
      </c>
      <c r="D194">
        <f>VLOOKUP(B194,Clientes!$A$2:$B$1144,2,0)</f>
        <v>446</v>
      </c>
      <c r="F194" t="str">
        <f t="shared" si="3"/>
        <v>insert into control (nombre, estatus, id_cliente, id_admin, created_at, updated_at) values ('BUDDI WATCH','1','446','1','2018-01-23 11:10:27','2018-01-23 11:10:27');</v>
      </c>
      <c r="G194" t="s">
        <v>10729</v>
      </c>
    </row>
    <row r="195" spans="1:7" x14ac:dyDescent="0.2">
      <c r="A195" t="s">
        <v>1605</v>
      </c>
      <c r="B195" t="s">
        <v>1605</v>
      </c>
      <c r="C195" t="s">
        <v>1605</v>
      </c>
      <c r="D195">
        <f>VLOOKUP(B195,Clientes!$A$2:$B$1144,2,0)</f>
        <v>124</v>
      </c>
      <c r="F195" t="str">
        <f t="shared" si="3"/>
        <v>insert into control (nombre, estatus, id_cliente, id_admin, created_at, updated_at) values ('BUENA PEANUTS','1','124','1','2018-01-23 11:10:27','2018-01-23 11:10:27');</v>
      </c>
      <c r="G195" t="s">
        <v>10730</v>
      </c>
    </row>
    <row r="196" spans="1:7" x14ac:dyDescent="0.2">
      <c r="A196" t="s">
        <v>4055</v>
      </c>
      <c r="B196" t="s">
        <v>723</v>
      </c>
      <c r="C196" t="s">
        <v>723</v>
      </c>
      <c r="D196">
        <f>VLOOKUP(B196,Clientes!$A$2:$B$1144,2,0)</f>
        <v>750</v>
      </c>
      <c r="F196" t="str">
        <f t="shared" si="3"/>
        <v>insert into control (nombre, estatus, id_cliente, id_admin, created_at, updated_at) values ('BUENA VIDA SALUD INFANTIL','1','750','1','2018-01-23 11:10:27','2018-01-23 11:10:27');</v>
      </c>
      <c r="G196" t="s">
        <v>10731</v>
      </c>
    </row>
    <row r="197" spans="1:7" x14ac:dyDescent="0.2">
      <c r="A197" t="s">
        <v>110</v>
      </c>
      <c r="B197" t="s">
        <v>110</v>
      </c>
      <c r="C197" t="s">
        <v>110</v>
      </c>
      <c r="D197">
        <f>VLOOKUP(B197,Clientes!$A$2:$B$1144,2,0)</f>
        <v>125</v>
      </c>
      <c r="F197" t="str">
        <f t="shared" si="3"/>
        <v>insert into control (nombre, estatus, id_cliente, id_admin, created_at, updated_at) values ('BUFFALO STEAKHOUSE CAZ','1','125','1','2018-01-23 11:10:27','2018-01-23 11:10:27');</v>
      </c>
      <c r="G197" t="s">
        <v>10732</v>
      </c>
    </row>
    <row r="198" spans="1:7" x14ac:dyDescent="0.2">
      <c r="A198" t="s">
        <v>6477</v>
      </c>
      <c r="B198" t="s">
        <v>1664</v>
      </c>
      <c r="C198" t="s">
        <v>1664</v>
      </c>
      <c r="D198">
        <f>VLOOKUP(B198,Clientes!$A$2:$B$1144,2,0)</f>
        <v>405</v>
      </c>
      <c r="F198" t="str">
        <f t="shared" si="3"/>
        <v>insert into control (nombre, estatus, id_cliente, id_admin, created_at, updated_at) values ('BUHOCLICK','1','405','1','2018-01-23 11:10:27','2018-01-23 11:10:27');</v>
      </c>
      <c r="G198" t="s">
        <v>10733</v>
      </c>
    </row>
    <row r="199" spans="1:7" x14ac:dyDescent="0.2">
      <c r="A199" t="s">
        <v>111</v>
      </c>
      <c r="B199" t="s">
        <v>111</v>
      </c>
      <c r="C199" t="s">
        <v>111</v>
      </c>
      <c r="D199">
        <f>VLOOKUP(B199,Clientes!$A$2:$B$1144,2,0)</f>
        <v>126</v>
      </c>
      <c r="F199" t="str">
        <f t="shared" si="3"/>
        <v>insert into control (nombre, estatus, id_cliente, id_admin, created_at, updated_at) values ('BURROS DE JUAREZ','1','126','1','2018-01-23 11:10:27','2018-01-23 11:10:27');</v>
      </c>
      <c r="G199" t="s">
        <v>10734</v>
      </c>
    </row>
    <row r="200" spans="1:7" x14ac:dyDescent="0.2">
      <c r="A200" t="s">
        <v>113</v>
      </c>
      <c r="B200" t="s">
        <v>113</v>
      </c>
      <c r="C200" t="s">
        <v>113</v>
      </c>
      <c r="D200">
        <f>VLOOKUP(B200,Clientes!$A$2:$B$1144,2,0)</f>
        <v>128</v>
      </c>
      <c r="F200" t="str">
        <f t="shared" si="3"/>
        <v>insert into control (nombre, estatus, id_cliente, id_admin, created_at, updated_at) values ('BYEO','1','128','1','2018-01-23 11:10:27','2018-01-23 11:10:27');</v>
      </c>
      <c r="G200" t="s">
        <v>10735</v>
      </c>
    </row>
    <row r="201" spans="1:7" x14ac:dyDescent="0.2">
      <c r="A201" t="s">
        <v>8859</v>
      </c>
      <c r="B201" t="s">
        <v>140</v>
      </c>
      <c r="C201" t="s">
        <v>140</v>
      </c>
      <c r="D201">
        <f>VLOOKUP(B201,Clientes!$A$2:$B$1144,2,0)</f>
        <v>158</v>
      </c>
      <c r="F201" t="str">
        <f t="shared" si="3"/>
        <v>insert into control (nombre, estatus, id_cliente, id_admin, created_at, updated_at) values ('C CASTALLIA','1','158','1','2018-01-23 11:10:27','2018-01-23 11:10:27');</v>
      </c>
      <c r="G201" t="s">
        <v>10736</v>
      </c>
    </row>
    <row r="202" spans="1:7" x14ac:dyDescent="0.2">
      <c r="A202" t="s">
        <v>1707</v>
      </c>
      <c r="B202" t="s">
        <v>1707</v>
      </c>
      <c r="C202" t="s">
        <v>1707</v>
      </c>
      <c r="D202">
        <f>VLOOKUP(B202,Clientes!$A$2:$B$1144,2,0)</f>
        <v>129</v>
      </c>
      <c r="F202" t="str">
        <f t="shared" si="3"/>
        <v>insert into control (nombre, estatus, id_cliente, id_admin, created_at, updated_at) values ('C CIGAR GOURMET','1','129','1','2018-01-23 11:10:27','2018-01-23 11:10:27');</v>
      </c>
      <c r="G202" t="s">
        <v>10737</v>
      </c>
    </row>
    <row r="203" spans="1:7" x14ac:dyDescent="0.2">
      <c r="A203" t="s">
        <v>4593</v>
      </c>
      <c r="B203" t="s">
        <v>300</v>
      </c>
      <c r="C203" t="s">
        <v>300</v>
      </c>
      <c r="D203">
        <f>VLOOKUP(B203,Clientes!$A$2:$B$1144,2,0)</f>
        <v>341</v>
      </c>
      <c r="F203" t="str">
        <f t="shared" si="3"/>
        <v>insert into control (nombre, estatus, id_cliente, id_admin, created_at, updated_at) values ('C CLASSIC ANTIDERRAME','1','341','1','2018-01-23 11:10:27','2018-01-23 11:10:27');</v>
      </c>
      <c r="G203" t="s">
        <v>10738</v>
      </c>
    </row>
    <row r="204" spans="1:7" x14ac:dyDescent="0.2">
      <c r="A204" t="s">
        <v>5231</v>
      </c>
      <c r="B204" t="s">
        <v>197</v>
      </c>
      <c r="C204" t="s">
        <v>197</v>
      </c>
      <c r="D204">
        <f>VLOOKUP(B204,Clientes!$A$2:$B$1144,2,0)</f>
        <v>229</v>
      </c>
      <c r="F204" t="str">
        <f t="shared" si="3"/>
        <v>insert into control (nombre, estatus, id_cliente, id_admin, created_at, updated_at) values ('C COMPASSO MARKETING ADVICE','1','229','1','2018-01-23 11:10:27','2018-01-23 11:10:27');</v>
      </c>
      <c r="G204" t="s">
        <v>10739</v>
      </c>
    </row>
    <row r="205" spans="1:7" x14ac:dyDescent="0.2">
      <c r="A205" t="s">
        <v>6337</v>
      </c>
      <c r="B205" t="s">
        <v>1646</v>
      </c>
      <c r="C205" t="s">
        <v>1646</v>
      </c>
      <c r="D205">
        <f>VLOOKUP(B205,Clientes!$A$2:$B$1144,2,0)</f>
        <v>220</v>
      </c>
      <c r="F205" t="str">
        <f t="shared" si="3"/>
        <v>insert into control (nombre, estatus, id_cliente, id_admin, created_at, updated_at) values ('C CUMBRES BI','1','220','1','2018-01-23 11:10:27','2018-01-23 11:10:27');</v>
      </c>
      <c r="G205" t="s">
        <v>10740</v>
      </c>
    </row>
    <row r="206" spans="1:7" x14ac:dyDescent="0.2">
      <c r="A206" t="s">
        <v>5132</v>
      </c>
      <c r="B206" t="s">
        <v>1048</v>
      </c>
      <c r="C206" t="s">
        <v>1048</v>
      </c>
      <c r="D206">
        <f>VLOOKUP(B206,Clientes!$A$2:$B$1144,2,0)</f>
        <v>1108</v>
      </c>
      <c r="F206" t="str">
        <f t="shared" si="3"/>
        <v>insert into control (nombre, estatus, id_cliente, id_admin, created_at, updated_at) values ('C VIRTUAL SUPPLY','1','1108','1','2018-01-23 11:10:27','2018-01-23 11:10:27');</v>
      </c>
      <c r="G206" t="s">
        <v>10741</v>
      </c>
    </row>
    <row r="207" spans="1:7" x14ac:dyDescent="0.2">
      <c r="A207" t="s">
        <v>4102</v>
      </c>
      <c r="B207" t="s">
        <v>300</v>
      </c>
      <c r="C207" t="s">
        <v>300</v>
      </c>
      <c r="D207">
        <f>VLOOKUP(B207,Clientes!$A$2:$B$1144,2,0)</f>
        <v>341</v>
      </c>
      <c r="F207" t="str">
        <f t="shared" si="3"/>
        <v>insert into control (nombre, estatus, id_cliente, id_admin, created_at, updated_at) values ('C&amp;C','1','341','1','2018-01-23 11:10:27','2018-01-23 11:10:27');</v>
      </c>
      <c r="G207" t="s">
        <v>10742</v>
      </c>
    </row>
    <row r="208" spans="1:7" x14ac:dyDescent="0.2">
      <c r="A208" t="s">
        <v>6025</v>
      </c>
      <c r="B208" t="s">
        <v>1623</v>
      </c>
      <c r="C208" t="s">
        <v>1623</v>
      </c>
      <c r="D208">
        <f>VLOOKUP(B208,Clientes!$A$2:$B$1144,2,0)</f>
        <v>160</v>
      </c>
      <c r="F208" t="str">
        <f t="shared" si="3"/>
        <v>insert into control (nombre, estatus, id_cliente, id_admin, created_at, updated_at) values ('C10 LABORATORIO E IMAGENOLOGÍA','1','160','1','2018-01-23 11:10:27','2018-01-23 11:10:27');</v>
      </c>
      <c r="G208" t="s">
        <v>10743</v>
      </c>
    </row>
    <row r="209" spans="1:7" x14ac:dyDescent="0.2">
      <c r="A209" t="s">
        <v>5684</v>
      </c>
      <c r="B209" t="s">
        <v>7228</v>
      </c>
      <c r="C209" t="s">
        <v>1150</v>
      </c>
      <c r="D209">
        <f>VLOOKUP(B209,Clientes!$A$2:$B$1144,2,0)</f>
        <v>749</v>
      </c>
      <c r="F209" t="str">
        <f t="shared" si="3"/>
        <v>insert into control (nombre, estatus, id_cliente, id_admin, created_at, updated_at) values ('C2BLACK','1','749','1','2018-01-23 11:10:27','2018-01-23 11:10:27');</v>
      </c>
      <c r="G209" t="s">
        <v>12241</v>
      </c>
    </row>
    <row r="210" spans="1:7" x14ac:dyDescent="0.2">
      <c r="A210" t="s">
        <v>114</v>
      </c>
      <c r="B210" t="s">
        <v>163</v>
      </c>
      <c r="C210" t="s">
        <v>163</v>
      </c>
      <c r="D210">
        <f>VLOOKUP(B210,Clientes!$A$2:$B$1144,2,0)</f>
        <v>180</v>
      </c>
      <c r="F210" t="str">
        <f t="shared" si="3"/>
        <v>insert into control (nombre, estatus, id_cliente, id_admin, created_at, updated_at) values ('CA CHARLYS CAKE HOUSE','1','180','1','2018-01-23 11:10:27','2018-01-23 11:10:27');</v>
      </c>
      <c r="G210" t="s">
        <v>10744</v>
      </c>
    </row>
    <row r="211" spans="1:7" x14ac:dyDescent="0.2">
      <c r="A211" t="s">
        <v>6864</v>
      </c>
      <c r="B211" t="s">
        <v>6864</v>
      </c>
      <c r="C211" t="s">
        <v>6864</v>
      </c>
      <c r="D211">
        <f>VLOOKUP(B211,Clientes!$A$2:$B$1144,2,0)</f>
        <v>130</v>
      </c>
      <c r="F211" t="str">
        <f t="shared" si="3"/>
        <v>insert into control (nombre, estatus, id_cliente, id_admin, created_at, updated_at) values ('CABALLO DORADO','1','130','1','2018-01-23 11:10:27','2018-01-23 11:10:27');</v>
      </c>
      <c r="G211" t="s">
        <v>10745</v>
      </c>
    </row>
    <row r="212" spans="1:7" x14ac:dyDescent="0.2">
      <c r="A212" t="s">
        <v>7062</v>
      </c>
      <c r="B212" t="s">
        <v>758</v>
      </c>
      <c r="C212" t="s">
        <v>758</v>
      </c>
      <c r="D212">
        <f>VLOOKUP(B212,Clientes!$A$2:$B$1144,2,0)</f>
        <v>791</v>
      </c>
      <c r="F212" t="str">
        <f t="shared" si="3"/>
        <v>insert into control (nombre, estatus, id_cliente, id_admin, created_at, updated_at) values ('CABAÑA CARLOS CANO','1','791','1','2018-01-23 11:10:27','2018-01-23 11:10:27');</v>
      </c>
      <c r="G212" t="s">
        <v>10746</v>
      </c>
    </row>
    <row r="213" spans="1:7" x14ac:dyDescent="0.2">
      <c r="A213" t="s">
        <v>7076</v>
      </c>
      <c r="B213" t="s">
        <v>758</v>
      </c>
      <c r="C213" t="s">
        <v>758</v>
      </c>
      <c r="D213">
        <f>VLOOKUP(B213,Clientes!$A$2:$B$1144,2,0)</f>
        <v>791</v>
      </c>
      <c r="F213" t="str">
        <f t="shared" si="3"/>
        <v>insert into control (nombre, estatus, id_cliente, id_admin, created_at, updated_at) values ('CABAÑA GRUPO BAFAR','1','791','1','2018-01-23 11:10:27','2018-01-23 11:10:27');</v>
      </c>
      <c r="G213" t="s">
        <v>10747</v>
      </c>
    </row>
    <row r="214" spans="1:7" x14ac:dyDescent="0.2">
      <c r="A214" t="s">
        <v>1098</v>
      </c>
      <c r="B214" t="s">
        <v>1098</v>
      </c>
      <c r="C214" t="s">
        <v>1098</v>
      </c>
      <c r="D214">
        <f>VLOOKUP(B214,Clientes!$A$2:$B$1144,2,0)</f>
        <v>131</v>
      </c>
      <c r="F214" t="str">
        <f t="shared" si="3"/>
        <v>insert into control (nombre, estatus, id_cliente, id_admin, created_at, updated_at) values ('CABAÑAS DEL TIO ALBERT','1','131','1','2018-01-23 11:10:27','2018-01-23 11:10:27');</v>
      </c>
      <c r="G214" t="s">
        <v>10748</v>
      </c>
    </row>
    <row r="215" spans="1:7" x14ac:dyDescent="0.2">
      <c r="A215" t="s">
        <v>3620</v>
      </c>
      <c r="B215" t="s">
        <v>115</v>
      </c>
      <c r="C215" t="s">
        <v>115</v>
      </c>
      <c r="D215">
        <f>VLOOKUP(B215,Clientes!$A$2:$B$1144,2,0)</f>
        <v>132</v>
      </c>
      <c r="F215" t="str">
        <f t="shared" si="3"/>
        <v>insert into control (nombre, estatus, id_cliente, id_admin, created_at, updated_at) values ('CABRITO CAMPESTRE STEAK HOUSE','1','132','1','2018-01-23 11:10:27','2018-01-23 11:10:27');</v>
      </c>
      <c r="G215" t="s">
        <v>10749</v>
      </c>
    </row>
    <row r="216" spans="1:7" x14ac:dyDescent="0.2">
      <c r="A216" t="s">
        <v>6608</v>
      </c>
      <c r="B216" t="s">
        <v>607</v>
      </c>
      <c r="C216" t="s">
        <v>607</v>
      </c>
      <c r="D216">
        <f>VLOOKUP(B216,Clientes!$A$2:$B$1144,2,0)</f>
        <v>632</v>
      </c>
      <c r="F216" t="str">
        <f t="shared" si="3"/>
        <v>insert into control (nombre, estatus, id_cliente, id_admin, created_at, updated_at) values ('CADA PASO CONMIGO LEPOLET','1','632','1','2018-01-23 11:10:27','2018-01-23 11:10:27');</v>
      </c>
      <c r="G216" t="s">
        <v>10750</v>
      </c>
    </row>
    <row r="217" spans="1:7" x14ac:dyDescent="0.2">
      <c r="A217" t="s">
        <v>6007</v>
      </c>
      <c r="B217" s="14" t="s">
        <v>1100</v>
      </c>
      <c r="C217" t="s">
        <v>1100</v>
      </c>
      <c r="D217">
        <f>VLOOKUP(B217,Clientes!$A$2:$B$1144,2,0)</f>
        <v>140</v>
      </c>
      <c r="F217" t="str">
        <f t="shared" si="3"/>
        <v>insert into control (nombre, estatus, id_cliente, id_admin, created_at, updated_at) values ('CADIPSA SEGURIDAD INTEGRAL','1','140','1','2018-01-23 11:10:27','2018-01-23 11:10:27');</v>
      </c>
      <c r="G217" t="s">
        <v>10751</v>
      </c>
    </row>
    <row r="218" spans="1:7" x14ac:dyDescent="0.2">
      <c r="A218" t="s">
        <v>3437</v>
      </c>
      <c r="B218" t="s">
        <v>116</v>
      </c>
      <c r="C218" t="s">
        <v>116</v>
      </c>
      <c r="D218">
        <f>VLOOKUP(B218,Clientes!$A$2:$B$1144,2,0)</f>
        <v>133</v>
      </c>
      <c r="F218" t="str">
        <f t="shared" si="3"/>
        <v>insert into control (nombre, estatus, id_cliente, id_admin, created_at, updated_at) values ('CAFÉ ESPAÑOL (INOMINADA)','1','133','1','2018-01-23 11:10:27','2018-01-23 11:10:27');</v>
      </c>
      <c r="G218" t="s">
        <v>10752</v>
      </c>
    </row>
    <row r="219" spans="1:7" x14ac:dyDescent="0.2">
      <c r="A219" t="s">
        <v>117</v>
      </c>
      <c r="B219" t="s">
        <v>117</v>
      </c>
      <c r="C219" t="s">
        <v>117</v>
      </c>
      <c r="D219">
        <f>VLOOKUP(B219,Clientes!$A$2:$B$1144,2,0)</f>
        <v>134</v>
      </c>
      <c r="F219" t="str">
        <f t="shared" si="3"/>
        <v>insert into control (nombre, estatus, id_cliente, id_admin, created_at, updated_at) values ('CAJAS Y SEMIREMOLQUES BLATZ','1','134','1','2018-01-23 11:10:27','2018-01-23 11:10:27');</v>
      </c>
      <c r="G219" t="s">
        <v>10753</v>
      </c>
    </row>
    <row r="220" spans="1:7" x14ac:dyDescent="0.2">
      <c r="A220" t="s">
        <v>6403</v>
      </c>
      <c r="B220" t="s">
        <v>259</v>
      </c>
      <c r="C220" t="s">
        <v>259</v>
      </c>
      <c r="D220">
        <f>VLOOKUP(B220,Clientes!$A$2:$B$1144,2,0)</f>
        <v>300</v>
      </c>
      <c r="F220" t="str">
        <f t="shared" si="3"/>
        <v>insert into control (nombre, estatus, id_cliente, id_admin, created_at, updated_at) values ('CALE SALON','1','300','1','2018-01-23 11:10:27','2018-01-23 11:10:27');</v>
      </c>
      <c r="G220" t="s">
        <v>10754</v>
      </c>
    </row>
    <row r="221" spans="1:7" x14ac:dyDescent="0.2">
      <c r="A221" t="s">
        <v>6194</v>
      </c>
      <c r="B221" t="s">
        <v>259</v>
      </c>
      <c r="C221" t="s">
        <v>259</v>
      </c>
      <c r="D221">
        <f>VLOOKUP(B221,Clientes!$A$2:$B$1144,2,0)</f>
        <v>300</v>
      </c>
      <c r="F221" t="str">
        <f t="shared" si="3"/>
        <v>insert into control (nombre, estatus, id_cliente, id_admin, created_at, updated_at) values ('CALE SALON BY SERGIO RIOS','1','300','1','2018-01-23 11:10:27','2018-01-23 11:10:27');</v>
      </c>
      <c r="G221" t="s">
        <v>10755</v>
      </c>
    </row>
    <row r="222" spans="1:7" x14ac:dyDescent="0.2">
      <c r="A222" t="s">
        <v>1099</v>
      </c>
      <c r="B222" t="s">
        <v>90</v>
      </c>
      <c r="C222" t="s">
        <v>90</v>
      </c>
      <c r="D222">
        <f>VLOOKUP(B222,Clientes!$A$2:$B$1144,2,0)</f>
        <v>96</v>
      </c>
      <c r="F222" t="str">
        <f t="shared" si="3"/>
        <v>insert into control (nombre, estatus, id_cliente, id_admin, created_at, updated_at) values ('CALIBEB','1','96','1','2018-01-23 11:10:27','2018-01-23 11:10:27');</v>
      </c>
      <c r="G222" t="s">
        <v>10756</v>
      </c>
    </row>
    <row r="223" spans="1:7" x14ac:dyDescent="0.2">
      <c r="A223" t="s">
        <v>4884</v>
      </c>
      <c r="B223" t="s">
        <v>413</v>
      </c>
      <c r="C223" t="s">
        <v>413</v>
      </c>
      <c r="D223">
        <f>VLOOKUP(B223,Clientes!$A$2:$B$1144,2,0)</f>
        <v>456</v>
      </c>
      <c r="F223" t="str">
        <f t="shared" si="3"/>
        <v>insert into control (nombre, estatus, id_cliente, id_admin, created_at, updated_at) values ('CAMACHO','1','456','1','2018-01-23 11:10:27','2018-01-23 11:10:27');</v>
      </c>
      <c r="G223" t="s">
        <v>10757</v>
      </c>
    </row>
    <row r="224" spans="1:7" x14ac:dyDescent="0.2">
      <c r="A224" t="s">
        <v>120</v>
      </c>
      <c r="B224" t="s">
        <v>120</v>
      </c>
      <c r="C224" t="s">
        <v>120</v>
      </c>
      <c r="D224">
        <f>VLOOKUP(B224,Clientes!$A$2:$B$1144,2,0)</f>
        <v>139</v>
      </c>
      <c r="F224" t="str">
        <f t="shared" si="3"/>
        <v>insert into control (nombre, estatus, id_cliente, id_admin, created_at, updated_at) values ('CANTINA SAN MARCOS','1','139','1','2018-01-23 11:10:27','2018-01-23 11:10:27');</v>
      </c>
      <c r="G224" t="s">
        <v>10758</v>
      </c>
    </row>
    <row r="225" spans="1:7" x14ac:dyDescent="0.2">
      <c r="A225" t="s">
        <v>3534</v>
      </c>
      <c r="B225" t="s">
        <v>121</v>
      </c>
      <c r="C225" t="s">
        <v>121</v>
      </c>
      <c r="D225">
        <f>VLOOKUP(B225,Clientes!$A$2:$B$1144,2,0)</f>
        <v>141</v>
      </c>
      <c r="F225" t="str">
        <f t="shared" si="3"/>
        <v>insert into control (nombre, estatus, id_cliente, id_admin, created_at, updated_at) values ('CAPITAL TIRE CENTER EXPERTOS EN LLANTAS Y SERVICIOS','1','141','1','2018-01-23 11:10:27','2018-01-23 11:10:27');</v>
      </c>
      <c r="G225" t="s">
        <v>10759</v>
      </c>
    </row>
    <row r="226" spans="1:7" x14ac:dyDescent="0.2">
      <c r="A226" t="s">
        <v>3171</v>
      </c>
      <c r="B226" t="s">
        <v>109</v>
      </c>
      <c r="C226" t="s">
        <v>109</v>
      </c>
      <c r="D226">
        <f>VLOOKUP(B226,Clientes!$A$2:$B$1144,2,0)</f>
        <v>123</v>
      </c>
      <c r="F226" t="str">
        <f t="shared" si="3"/>
        <v>insert into control (nombre, estatus, id_cliente, id_admin, created_at, updated_at) values ('CAPITAN ANDREW BUCANEROS','1','123','1','2018-01-23 11:10:27','2018-01-23 11:10:27');</v>
      </c>
      <c r="G226" t="s">
        <v>10760</v>
      </c>
    </row>
    <row r="227" spans="1:7" x14ac:dyDescent="0.2">
      <c r="A227" t="s">
        <v>4401</v>
      </c>
      <c r="B227" s="16" t="s">
        <v>122</v>
      </c>
      <c r="C227" t="s">
        <v>122</v>
      </c>
      <c r="D227">
        <f>VLOOKUP(B227,Clientes!$A$2:$B$1144,2,0)</f>
        <v>142</v>
      </c>
      <c r="F227" t="str">
        <f t="shared" si="3"/>
        <v>insert into control (nombre, estatus, id_cliente, id_admin, created_at, updated_at) values ('CAPRI CARNES','1','142','1','2018-01-23 11:10:27','2018-01-23 11:10:27');</v>
      </c>
      <c r="G227" t="s">
        <v>10761</v>
      </c>
    </row>
    <row r="228" spans="1:7" x14ac:dyDescent="0.2">
      <c r="A228" t="s">
        <v>7188</v>
      </c>
      <c r="B228" t="s">
        <v>503</v>
      </c>
      <c r="C228" t="s">
        <v>503</v>
      </c>
      <c r="D228">
        <f>VLOOKUP(B228,Clientes!$A$2:$B$1144,2,0)</f>
        <v>545</v>
      </c>
      <c r="F228" t="str">
        <f t="shared" si="3"/>
        <v>insert into control (nombre, estatus, id_cliente, id_admin, created_at, updated_at) values ('CAPRI, OLIMPIA, LUCERNA (DE HELVEX)','1','545','1','2018-01-23 11:10:27','2018-01-23 11:10:27');</v>
      </c>
      <c r="G228" t="s">
        <v>10762</v>
      </c>
    </row>
    <row r="229" spans="1:7" x14ac:dyDescent="0.2">
      <c r="A229" t="s">
        <v>2672</v>
      </c>
      <c r="B229" t="s">
        <v>1120</v>
      </c>
      <c r="C229" t="s">
        <v>1120</v>
      </c>
      <c r="D229">
        <f>VLOOKUP(B229,Clientes!$A$2:$B$1144,2,0)</f>
        <v>525</v>
      </c>
      <c r="F229" t="str">
        <f t="shared" si="3"/>
        <v>insert into control (nombre, estatus, id_cliente, id_admin, created_at, updated_at) values ('CARBANSA','1','525','1','2018-01-23 11:10:27','2018-01-23 11:10:27');</v>
      </c>
      <c r="G229" t="s">
        <v>10763</v>
      </c>
    </row>
    <row r="230" spans="1:7" x14ac:dyDescent="0.2">
      <c r="A230" t="s">
        <v>5712</v>
      </c>
      <c r="B230" t="s">
        <v>1101</v>
      </c>
      <c r="C230" t="s">
        <v>1101</v>
      </c>
      <c r="D230">
        <f>VLOOKUP(B230,Clientes!$A$2:$B$1144,2,0)</f>
        <v>151</v>
      </c>
      <c r="F230" t="str">
        <f t="shared" si="3"/>
        <v>insert into control (nombre, estatus, id_cliente, id_admin, created_at, updated_at) values ('CARN&amp;FRUT','1','151','1','2018-01-23 11:10:27','2018-01-23 11:10:27');</v>
      </c>
      <c r="G230" t="s">
        <v>10764</v>
      </c>
    </row>
    <row r="231" spans="1:7" x14ac:dyDescent="0.2">
      <c r="A231" t="s">
        <v>6063</v>
      </c>
      <c r="B231" t="s">
        <v>420</v>
      </c>
      <c r="C231" t="s">
        <v>420</v>
      </c>
      <c r="D231">
        <f>VLOOKUP(B231,Clientes!$A$2:$B$1144,2,0)</f>
        <v>464</v>
      </c>
      <c r="F231" t="str">
        <f t="shared" si="3"/>
        <v>insert into control (nombre, estatus, id_cliente, id_admin, created_at, updated_at) values ('CARNE DE AZUCAR','1','464','1','2018-01-23 11:10:27','2018-01-23 11:10:27');</v>
      </c>
      <c r="G231" t="s">
        <v>10765</v>
      </c>
    </row>
    <row r="232" spans="1:7" x14ac:dyDescent="0.2">
      <c r="A232" t="s">
        <v>127</v>
      </c>
      <c r="B232" t="s">
        <v>127</v>
      </c>
      <c r="C232" t="s">
        <v>127</v>
      </c>
      <c r="D232">
        <f>VLOOKUP(B232,Clientes!$A$2:$B$1144,2,0)</f>
        <v>147</v>
      </c>
      <c r="F232" t="str">
        <f t="shared" si="3"/>
        <v>insert into control (nombre, estatus, id_cliente, id_admin, created_at, updated_at) values ('CARNES MIRMA','1','147','1','2018-01-23 11:10:27','2018-01-23 11:10:27');</v>
      </c>
      <c r="G232" t="s">
        <v>10766</v>
      </c>
    </row>
    <row r="233" spans="1:7" x14ac:dyDescent="0.2">
      <c r="A233" t="s">
        <v>128</v>
      </c>
      <c r="B233" t="s">
        <v>128</v>
      </c>
      <c r="C233" t="s">
        <v>128</v>
      </c>
      <c r="D233">
        <f>VLOOKUP(B233,Clientes!$A$2:$B$1144,2,0)</f>
        <v>148</v>
      </c>
      <c r="F233" t="str">
        <f t="shared" si="3"/>
        <v>insert into control (nombre, estatus, id_cliente, id_admin, created_at, updated_at) values ('CARNES SAN AGUSTÍN','1','148','1','2018-01-23 11:10:27','2018-01-23 11:10:27');</v>
      </c>
      <c r="G233" t="s">
        <v>10767</v>
      </c>
    </row>
    <row r="234" spans="1:7" x14ac:dyDescent="0.2">
      <c r="A234" t="s">
        <v>5857</v>
      </c>
      <c r="B234" t="s">
        <v>7228</v>
      </c>
      <c r="C234" t="s">
        <v>1150</v>
      </c>
      <c r="D234">
        <f>VLOOKUP(B234,Clientes!$A$2:$B$1144,2,0)</f>
        <v>749</v>
      </c>
      <c r="F234" t="str">
        <f t="shared" si="3"/>
        <v>insert into control (nombre, estatus, id_cliente, id_admin, created_at, updated_at) values ('CARNIDRIK','1','749','1','2018-01-23 11:10:27','2018-01-23 11:10:27');</v>
      </c>
      <c r="G234" t="s">
        <v>12242</v>
      </c>
    </row>
    <row r="235" spans="1:7" x14ac:dyDescent="0.2">
      <c r="A235" t="s">
        <v>129</v>
      </c>
      <c r="B235" t="s">
        <v>129</v>
      </c>
      <c r="C235" t="s">
        <v>129</v>
      </c>
      <c r="D235">
        <f>VLOOKUP(B235,Clientes!$A$2:$B$1144,2,0)</f>
        <v>149</v>
      </c>
      <c r="F235" t="str">
        <f t="shared" si="3"/>
        <v>insert into control (nombre, estatus, id_cliente, id_admin, created_at, updated_at) values ('CARNITAS JB','1','149','1','2018-01-23 11:10:27','2018-01-23 11:10:27');</v>
      </c>
      <c r="G235" t="s">
        <v>10768</v>
      </c>
    </row>
    <row r="236" spans="1:7" x14ac:dyDescent="0.2">
      <c r="A236" t="s">
        <v>130</v>
      </c>
      <c r="B236" t="s">
        <v>130</v>
      </c>
      <c r="C236" t="s">
        <v>130</v>
      </c>
      <c r="D236">
        <f>VLOOKUP(B236,Clientes!$A$2:$B$1144,2,0)</f>
        <v>150</v>
      </c>
      <c r="F236" t="str">
        <f t="shared" si="3"/>
        <v>insert into control (nombre, estatus, id_cliente, id_admin, created_at, updated_at) values ('CARNITAS Y CHAMORROS LOS SUAREZ','1','150','1','2018-01-23 11:10:27','2018-01-23 11:10:27');</v>
      </c>
      <c r="G236" t="s">
        <v>10769</v>
      </c>
    </row>
    <row r="237" spans="1:7" x14ac:dyDescent="0.2">
      <c r="A237" t="s">
        <v>133</v>
      </c>
      <c r="B237" t="s">
        <v>133</v>
      </c>
      <c r="C237" t="s">
        <v>133</v>
      </c>
      <c r="D237">
        <f>VLOOKUP(B237,Clientes!$A$2:$B$1144,2,0)</f>
        <v>152</v>
      </c>
      <c r="F237" t="str">
        <f t="shared" si="3"/>
        <v>insert into control (nombre, estatus, id_cliente, id_admin, created_at, updated_at) values ('CARPINTERIA DE SANTIAGO','1','152','1','2018-01-23 11:10:27','2018-01-23 11:10:27');</v>
      </c>
      <c r="G237" t="s">
        <v>10770</v>
      </c>
    </row>
    <row r="238" spans="1:7" x14ac:dyDescent="0.2">
      <c r="A238" t="s">
        <v>4518</v>
      </c>
      <c r="B238" t="s">
        <v>1063</v>
      </c>
      <c r="C238" t="s">
        <v>1063</v>
      </c>
      <c r="D238">
        <f>VLOOKUP(B238,Clientes!$A$2:$B$1144,2,0)</f>
        <v>1127</v>
      </c>
      <c r="F238" t="str">
        <f t="shared" si="3"/>
        <v>insert into control (nombre, estatus, id_cliente, id_admin, created_at, updated_at) values ('CARPORT','1','1127','1','2018-01-23 11:10:27','2018-01-23 11:10:27');</v>
      </c>
      <c r="G238" t="s">
        <v>10771</v>
      </c>
    </row>
    <row r="239" spans="1:7" x14ac:dyDescent="0.2">
      <c r="A239" t="s">
        <v>134</v>
      </c>
      <c r="B239" t="s">
        <v>134</v>
      </c>
      <c r="C239" t="s">
        <v>134</v>
      </c>
      <c r="D239">
        <f>VLOOKUP(B239,Clientes!$A$2:$B$1144,2,0)</f>
        <v>153</v>
      </c>
      <c r="F239" t="str">
        <f t="shared" si="3"/>
        <v>insert into control (nombre, estatus, id_cliente, id_admin, created_at, updated_at) values ('CARRITO WEB','1','153','1','2018-01-23 11:10:27','2018-01-23 11:10:27');</v>
      </c>
      <c r="G239" t="s">
        <v>10772</v>
      </c>
    </row>
    <row r="240" spans="1:7" x14ac:dyDescent="0.2">
      <c r="A240" t="s">
        <v>135</v>
      </c>
      <c r="B240" t="s">
        <v>135</v>
      </c>
      <c r="C240" t="s">
        <v>135</v>
      </c>
      <c r="D240">
        <f>VLOOKUP(B240,Clientes!$A$2:$B$1144,2,0)</f>
        <v>154</v>
      </c>
      <c r="F240" t="str">
        <f t="shared" si="3"/>
        <v>insert into control (nombre, estatus, id_cliente, id_admin, created_at, updated_at) values ('CARTOON ANIMACIONES','1','154','1','2018-01-23 11:10:27','2018-01-23 11:10:27');</v>
      </c>
      <c r="G240" t="s">
        <v>10773</v>
      </c>
    </row>
    <row r="241" spans="1:7" x14ac:dyDescent="0.2">
      <c r="A241" t="s">
        <v>136</v>
      </c>
      <c r="B241" t="s">
        <v>136</v>
      </c>
      <c r="C241" t="s">
        <v>136</v>
      </c>
      <c r="D241">
        <f>VLOOKUP(B241,Clientes!$A$2:$B$1144,2,0)</f>
        <v>155</v>
      </c>
      <c r="F241" t="str">
        <f t="shared" si="3"/>
        <v>insert into control (nombre, estatus, id_cliente, id_admin, created_at, updated_at) values ('CASA BLANCA','1','155','1','2018-01-23 11:10:27','2018-01-23 11:10:27');</v>
      </c>
      <c r="G241" t="s">
        <v>10774</v>
      </c>
    </row>
    <row r="242" spans="1:7" x14ac:dyDescent="0.2">
      <c r="A242" t="s">
        <v>7061</v>
      </c>
      <c r="B242" t="s">
        <v>758</v>
      </c>
      <c r="C242" t="s">
        <v>758</v>
      </c>
      <c r="D242">
        <f>VLOOKUP(B242,Clientes!$A$2:$B$1144,2,0)</f>
        <v>791</v>
      </c>
      <c r="F242" t="str">
        <f t="shared" si="3"/>
        <v>insert into control (nombre, estatus, id_cliente, id_admin, created_at, updated_at) values ('CASA DE ARBOL','1','791','1','2018-01-23 11:10:27','2018-01-23 11:10:27');</v>
      </c>
      <c r="G242" t="s">
        <v>10775</v>
      </c>
    </row>
    <row r="243" spans="1:7" x14ac:dyDescent="0.2">
      <c r="A243" t="s">
        <v>137</v>
      </c>
      <c r="B243" t="s">
        <v>724</v>
      </c>
      <c r="C243" t="s">
        <v>724</v>
      </c>
      <c r="D243">
        <f>VLOOKUP(B243,Clientes!$A$2:$B$1144,2,0)</f>
        <v>752</v>
      </c>
      <c r="F243" t="str">
        <f t="shared" si="3"/>
        <v>insert into control (nombre, estatus, id_cliente, id_admin, created_at, updated_at) values ('CASA MYERS S.A.','1','752','1','2018-01-23 11:10:27','2018-01-23 11:10:27');</v>
      </c>
      <c r="G243" t="s">
        <v>10776</v>
      </c>
    </row>
    <row r="244" spans="1:7" x14ac:dyDescent="0.2">
      <c r="A244" t="s">
        <v>4442</v>
      </c>
      <c r="B244" t="s">
        <v>136</v>
      </c>
      <c r="C244" t="s">
        <v>136</v>
      </c>
      <c r="D244">
        <f>VLOOKUP(B244,Clientes!$A$2:$B$1144,2,0)</f>
        <v>155</v>
      </c>
      <c r="F244" t="str">
        <f t="shared" si="3"/>
        <v>insert into control (nombre, estatus, id_cliente, id_admin, created_at, updated_at) values ('CASABLANCA','1','155','1','2018-01-23 11:10:27','2018-01-23 11:10:27');</v>
      </c>
      <c r="G244" t="s">
        <v>10777</v>
      </c>
    </row>
    <row r="245" spans="1:7" x14ac:dyDescent="0.2">
      <c r="A245" t="s">
        <v>3600</v>
      </c>
      <c r="B245" t="s">
        <v>138</v>
      </c>
      <c r="C245" t="s">
        <v>138</v>
      </c>
      <c r="D245">
        <f>VLOOKUP(B245,Clientes!$A$2:$B$1144,2,0)</f>
        <v>156</v>
      </c>
      <c r="F245" t="str">
        <f t="shared" si="3"/>
        <v>insert into control (nombre, estatus, id_cliente, id_admin, created_at, updated_at) values ('CASAREZA X-PRESS','1','156','1','2018-01-23 11:10:27','2018-01-23 11:10:27');</v>
      </c>
      <c r="G245" t="s">
        <v>10778</v>
      </c>
    </row>
    <row r="246" spans="1:7" x14ac:dyDescent="0.2">
      <c r="A246" t="s">
        <v>1797</v>
      </c>
      <c r="B246" t="s">
        <v>139</v>
      </c>
      <c r="C246" t="s">
        <v>139</v>
      </c>
      <c r="D246">
        <f>VLOOKUP(B246,Clientes!$A$2:$B$1144,2,0)</f>
        <v>157</v>
      </c>
      <c r="F246" t="str">
        <f t="shared" si="3"/>
        <v>insert into control (nombre, estatus, id_cliente, id_admin, created_at, updated_at) values ('CASAS DE CUIDADO ( DISEÑO)','1','157','1','2018-01-23 11:10:27','2018-01-23 11:10:27');</v>
      </c>
      <c r="G246" t="s">
        <v>10779</v>
      </c>
    </row>
    <row r="247" spans="1:7" x14ac:dyDescent="0.2">
      <c r="A247" t="s">
        <v>140</v>
      </c>
      <c r="B247" t="s">
        <v>140</v>
      </c>
      <c r="C247" t="s">
        <v>140</v>
      </c>
      <c r="D247">
        <f>VLOOKUP(B247,Clientes!$A$2:$B$1144,2,0)</f>
        <v>158</v>
      </c>
      <c r="F247" t="str">
        <f t="shared" si="3"/>
        <v>insert into control (nombre, estatus, id_cliente, id_admin, created_at, updated_at) values ('CASTALLIA','1','158','1','2018-01-23 11:10:27','2018-01-23 11:10:27');</v>
      </c>
      <c r="G247" t="s">
        <v>10780</v>
      </c>
    </row>
    <row r="248" spans="1:7" x14ac:dyDescent="0.2">
      <c r="A248" t="s">
        <v>141</v>
      </c>
      <c r="B248" t="s">
        <v>7228</v>
      </c>
      <c r="C248" t="s">
        <v>7228</v>
      </c>
      <c r="D248">
        <f>VLOOKUP(B248,Clientes!$A$2:$B$1144,2,0)</f>
        <v>749</v>
      </c>
      <c r="F248" t="str">
        <f t="shared" si="3"/>
        <v>insert into control (nombre, estatus, id_cliente, id_admin, created_at, updated_at) values ('CBLACK2','1','749','1','2018-01-23 11:10:27','2018-01-23 11:10:27');</v>
      </c>
      <c r="G248" t="s">
        <v>10781</v>
      </c>
    </row>
    <row r="249" spans="1:7" x14ac:dyDescent="0.2">
      <c r="A249" t="s">
        <v>4390</v>
      </c>
      <c r="B249" t="s">
        <v>142</v>
      </c>
      <c r="C249" t="s">
        <v>142</v>
      </c>
      <c r="D249">
        <f>VLOOKUP(B249,Clientes!$A$2:$B$1144,2,0)</f>
        <v>159</v>
      </c>
      <c r="F249" t="str">
        <f t="shared" si="3"/>
        <v>insert into control (nombre, estatus, id_cliente, id_admin, created_at, updated_at) values ('CDES CENTRO DE DESARROLLO DE ESTUDIOS SUPERIORES','1','159','1','2018-01-23 11:10:27','2018-01-23 11:10:27');</v>
      </c>
      <c r="G249" t="s">
        <v>10782</v>
      </c>
    </row>
    <row r="250" spans="1:7" x14ac:dyDescent="0.2">
      <c r="A250" t="s">
        <v>4288</v>
      </c>
      <c r="B250" t="s">
        <v>142</v>
      </c>
      <c r="C250" t="s">
        <v>142</v>
      </c>
      <c r="D250">
        <f>VLOOKUP(B250,Clientes!$A$2:$B$1144,2,0)</f>
        <v>159</v>
      </c>
      <c r="F250" t="str">
        <f t="shared" si="3"/>
        <v>insert into control (nombre, estatus, id_cliente, id_admin, created_at, updated_at) values ('CDES GESTION DE IMAGEN','1','159','1','2018-01-23 11:10:27','2018-01-23 11:10:27');</v>
      </c>
      <c r="G250" t="s">
        <v>10783</v>
      </c>
    </row>
    <row r="251" spans="1:7" x14ac:dyDescent="0.2">
      <c r="A251" t="s">
        <v>8860</v>
      </c>
      <c r="B251" t="s">
        <v>418</v>
      </c>
      <c r="C251" t="s">
        <v>418</v>
      </c>
      <c r="D251">
        <f>VLOOKUP(B251,Clientes!$A$2:$B$1144,2,0)</f>
        <v>462</v>
      </c>
      <c r="F251" t="str">
        <f t="shared" si="3"/>
        <v>insert into control (nombre, estatus, id_cliente, id_admin, created_at, updated_at) values ('CEEA CONSULTORIA ESPECIALIZADA EN ESTRATEGIAS ADMINISTRATIVAS','1','462','1','2018-01-23 11:10:27','2018-01-23 11:10:27');</v>
      </c>
      <c r="G251" t="s">
        <v>10784</v>
      </c>
    </row>
    <row r="252" spans="1:7" x14ac:dyDescent="0.2">
      <c r="A252" t="s">
        <v>1673</v>
      </c>
      <c r="B252" s="16" t="s">
        <v>144</v>
      </c>
      <c r="C252" t="s">
        <v>144</v>
      </c>
      <c r="D252">
        <f>VLOOKUP(B252,Clientes!$A$2:$B$1144,2,0)</f>
        <v>161</v>
      </c>
      <c r="F252" t="str">
        <f t="shared" si="3"/>
        <v>insert into control (nombre, estatus, id_cliente, id_admin, created_at, updated_at) values ('CEFIREN','1','161','1','2018-01-23 11:10:27','2018-01-23 11:10:27');</v>
      </c>
      <c r="G252" t="s">
        <v>10785</v>
      </c>
    </row>
    <row r="253" spans="1:7" x14ac:dyDescent="0.2">
      <c r="A253" t="s">
        <v>146</v>
      </c>
      <c r="B253" s="16" t="s">
        <v>146</v>
      </c>
      <c r="C253" t="s">
        <v>146</v>
      </c>
      <c r="D253">
        <f>VLOOKUP(B253,Clientes!$A$2:$B$1144,2,0)</f>
        <v>164</v>
      </c>
      <c r="F253" t="str">
        <f t="shared" si="3"/>
        <v>insert into control (nombre, estatus, id_cliente, id_admin, created_at, updated_at) values ('CELINA TIENDA NATURISTA','1','164','1','2018-01-23 11:10:27','2018-01-23 11:10:27');</v>
      </c>
      <c r="G253" t="s">
        <v>10786</v>
      </c>
    </row>
    <row r="254" spans="1:7" x14ac:dyDescent="0.2">
      <c r="A254" t="s">
        <v>4560</v>
      </c>
      <c r="B254" t="s">
        <v>147</v>
      </c>
      <c r="C254" t="s">
        <v>147</v>
      </c>
      <c r="D254">
        <f>VLOOKUP(B254,Clientes!$A$2:$B$1144,2,0)</f>
        <v>166</v>
      </c>
      <c r="F254" t="str">
        <f t="shared" si="3"/>
        <v>insert into control (nombre, estatus, id_cliente, id_admin, created_at, updated_at) values ('CENEPRE CENTRO DE NEURODESARROLLO PSICOMOTROCIDAD Y REHABILITACION','1','166','1','2018-01-23 11:10:27','2018-01-23 11:10:27');</v>
      </c>
      <c r="G254" t="s">
        <v>10787</v>
      </c>
    </row>
    <row r="255" spans="1:7" x14ac:dyDescent="0.2">
      <c r="A255" t="s">
        <v>148</v>
      </c>
      <c r="B255" t="s">
        <v>148</v>
      </c>
      <c r="C255" t="s">
        <v>148</v>
      </c>
      <c r="D255">
        <f>VLOOKUP(B255,Clientes!$A$2:$B$1144,2,0)</f>
        <v>167</v>
      </c>
      <c r="F255" t="str">
        <f t="shared" si="3"/>
        <v>insert into control (nombre, estatus, id_cliente, id_admin, created_at, updated_at) values ('CENTAURO QUIRÓN CLÍNICA VETERINARIA Y SPA','1','167','1','2018-01-23 11:10:27','2018-01-23 11:10:27');</v>
      </c>
      <c r="G255" t="s">
        <v>10788</v>
      </c>
    </row>
    <row r="256" spans="1:7" x14ac:dyDescent="0.2">
      <c r="A256" t="s">
        <v>3454</v>
      </c>
      <c r="B256" t="s">
        <v>149</v>
      </c>
      <c r="C256" t="s">
        <v>149</v>
      </c>
      <c r="D256">
        <f>VLOOKUP(B256,Clientes!$A$2:$B$1144,2,0)</f>
        <v>168</v>
      </c>
      <c r="F256" t="str">
        <f t="shared" si="3"/>
        <v>insert into control (nombre, estatus, id_cliente, id_admin, created_at, updated_at) values ('CENTRAL AUTOMATICA DE ALARMAS CAA SIMBOLO DE SERVICIO','1','168','1','2018-01-23 11:10:27','2018-01-23 11:10:27');</v>
      </c>
      <c r="G256" t="s">
        <v>10789</v>
      </c>
    </row>
    <row r="257" spans="1:7" x14ac:dyDescent="0.2">
      <c r="A257" t="s">
        <v>5686</v>
      </c>
      <c r="B257" t="s">
        <v>626</v>
      </c>
      <c r="C257" t="s">
        <v>626</v>
      </c>
      <c r="D257">
        <f>VLOOKUP(B257,Clientes!$A$2:$B$1144,2,0)</f>
        <v>655</v>
      </c>
      <c r="F257" t="str">
        <f t="shared" ref="F257:F320" si="4">CONCATENATE($F$1,A257,"','1','",D257,"','1','2018-01-23 11:10:27','2018-01-23 11:10:27');")</f>
        <v>insert into control (nombre, estatus, id_cliente, id_admin, created_at, updated_at) values ('CENTRAL DE BOTAS','1','655','1','2018-01-23 11:10:27','2018-01-23 11:10:27');</v>
      </c>
      <c r="G257" t="s">
        <v>10790</v>
      </c>
    </row>
    <row r="258" spans="1:7" x14ac:dyDescent="0.2">
      <c r="A258" t="s">
        <v>152</v>
      </c>
      <c r="B258" t="s">
        <v>152</v>
      </c>
      <c r="C258" t="s">
        <v>152</v>
      </c>
      <c r="D258">
        <f>VLOOKUP(B258,Clientes!$A$2:$B$1144,2,0)</f>
        <v>171</v>
      </c>
      <c r="F258" t="str">
        <f t="shared" si="4"/>
        <v>insert into control (nombre, estatus, id_cliente, id_admin, created_at, updated_at) values ('CENTRO PREMA','1','171','1','2018-01-23 11:10:27','2018-01-23 11:10:27');</v>
      </c>
      <c r="G258" t="s">
        <v>10791</v>
      </c>
    </row>
    <row r="259" spans="1:7" x14ac:dyDescent="0.2">
      <c r="A259" t="s">
        <v>153</v>
      </c>
      <c r="B259" t="s">
        <v>153</v>
      </c>
      <c r="C259" t="s">
        <v>153</v>
      </c>
      <c r="D259">
        <f>VLOOKUP(B259,Clientes!$A$2:$B$1144,2,0)</f>
        <v>172</v>
      </c>
      <c r="F259" t="str">
        <f t="shared" si="4"/>
        <v>insert into control (nombre, estatus, id_cliente, id_admin, created_at, updated_at) values ('CENTROPOLIS','1','172','1','2018-01-23 11:10:27','2018-01-23 11:10:27');</v>
      </c>
      <c r="G259" t="s">
        <v>10792</v>
      </c>
    </row>
    <row r="260" spans="1:7" x14ac:dyDescent="0.2">
      <c r="A260" t="s">
        <v>1103</v>
      </c>
      <c r="B260" t="s">
        <v>1103</v>
      </c>
      <c r="C260" t="s">
        <v>1103</v>
      </c>
      <c r="D260">
        <f>VLOOKUP(B260,Clientes!$A$2:$B$1144,2,0)</f>
        <v>173</v>
      </c>
      <c r="F260" t="str">
        <f t="shared" si="4"/>
        <v>insert into control (nombre, estatus, id_cliente, id_admin, created_at, updated_at) values ('CERAMIKON','1','173','1','2018-01-23 11:10:27','2018-01-23 11:10:27');</v>
      </c>
      <c r="G260" t="s">
        <v>10793</v>
      </c>
    </row>
    <row r="261" spans="1:7" x14ac:dyDescent="0.2">
      <c r="A261" t="s">
        <v>154</v>
      </c>
      <c r="B261" t="s">
        <v>154</v>
      </c>
      <c r="C261" t="s">
        <v>154</v>
      </c>
      <c r="D261">
        <f>VLOOKUP(B261,Clientes!$A$2:$B$1144,2,0)</f>
        <v>174</v>
      </c>
      <c r="F261" t="str">
        <f t="shared" si="4"/>
        <v>insert into control (nombre, estatus, id_cliente, id_admin, created_at, updated_at) values ('CERECERES ESTUDIO LEGAL','1','174','1','2018-01-23 11:10:27','2018-01-23 11:10:27');</v>
      </c>
      <c r="G261" t="s">
        <v>10794</v>
      </c>
    </row>
    <row r="262" spans="1:7" x14ac:dyDescent="0.2">
      <c r="A262" t="s">
        <v>3977</v>
      </c>
      <c r="B262" t="s">
        <v>155</v>
      </c>
      <c r="C262" t="s">
        <v>155</v>
      </c>
      <c r="D262">
        <f>VLOOKUP(B262,Clientes!$A$2:$B$1144,2,0)</f>
        <v>175</v>
      </c>
      <c r="F262" t="str">
        <f t="shared" si="4"/>
        <v>insert into control (nombre, estatus, id_cliente, id_admin, created_at, updated_at) values ('CERRAJERIA X-PRESS CX-P','1','175','1','2018-01-23 11:10:27','2018-01-23 11:10:27');</v>
      </c>
      <c r="G262" t="s">
        <v>10795</v>
      </c>
    </row>
    <row r="263" spans="1:7" x14ac:dyDescent="0.2">
      <c r="A263" t="s">
        <v>156</v>
      </c>
      <c r="B263" t="s">
        <v>156</v>
      </c>
      <c r="C263" t="s">
        <v>156</v>
      </c>
      <c r="D263">
        <f>VLOOKUP(B263,Clientes!$A$2:$B$1144,2,0)</f>
        <v>176</v>
      </c>
      <c r="F263" t="str">
        <f t="shared" si="4"/>
        <v>insert into control (nombre, estatus, id_cliente, id_admin, created_at, updated_at) values ('CERVECERIA DUENDES','1','176','1','2018-01-23 11:10:27','2018-01-23 11:10:27');</v>
      </c>
      <c r="G263" t="s">
        <v>10796</v>
      </c>
    </row>
    <row r="264" spans="1:7" x14ac:dyDescent="0.2">
      <c r="A264" t="s">
        <v>7184</v>
      </c>
      <c r="B264" t="s">
        <v>7184</v>
      </c>
      <c r="C264" t="s">
        <v>7184</v>
      </c>
      <c r="D264">
        <f>VLOOKUP(B264,Clientes!$A$2:$B$1144,2,0)</f>
        <v>177</v>
      </c>
      <c r="F264" t="str">
        <f t="shared" si="4"/>
        <v>insert into control (nombre, estatus, id_cliente, id_admin, created_at, updated_at) values ('CERVECERÍA TARAHUMARA','1','177','1','2018-01-23 11:10:27','2018-01-23 11:10:27');</v>
      </c>
      <c r="G264" t="s">
        <v>10797</v>
      </c>
    </row>
    <row r="265" spans="1:7" x14ac:dyDescent="0.2">
      <c r="A265" t="s">
        <v>2765</v>
      </c>
      <c r="B265" t="s">
        <v>415</v>
      </c>
      <c r="C265" t="s">
        <v>415</v>
      </c>
      <c r="D265">
        <f>VLOOKUP(B265,Clientes!$A$2:$B$1144,2,0)</f>
        <v>458</v>
      </c>
      <c r="F265" t="str">
        <f t="shared" si="4"/>
        <v>insert into control (nombre, estatus, id_cliente, id_admin, created_at, updated_at) values ('CF COFIASA ABASTECEDORA DE FIERRO Y ACERO','1','458','1','2018-01-23 11:10:27','2018-01-23 11:10:27');</v>
      </c>
      <c r="G265" t="s">
        <v>10798</v>
      </c>
    </row>
    <row r="266" spans="1:7" x14ac:dyDescent="0.2">
      <c r="A266" t="s">
        <v>6152</v>
      </c>
      <c r="B266" t="s">
        <v>415</v>
      </c>
      <c r="C266" t="s">
        <v>415</v>
      </c>
      <c r="D266">
        <f>VLOOKUP(B266,Clientes!$A$2:$B$1144,2,0)</f>
        <v>458</v>
      </c>
      <c r="F266" t="str">
        <f t="shared" si="4"/>
        <v>insert into control (nombre, estatus, id_cliente, id_admin, created_at, updated_at) values ('CF FIERRO Y ACERO COFIASA','1','458','1','2018-01-23 11:10:27','2018-01-23 11:10:27');</v>
      </c>
      <c r="G266" t="s">
        <v>10799</v>
      </c>
    </row>
    <row r="267" spans="1:7" x14ac:dyDescent="0.2">
      <c r="A267" t="s">
        <v>2164</v>
      </c>
      <c r="B267" t="s">
        <v>415</v>
      </c>
      <c r="C267" t="s">
        <v>415</v>
      </c>
      <c r="D267">
        <f>VLOOKUP(B267,Clientes!$A$2:$B$1144,2,0)</f>
        <v>458</v>
      </c>
      <c r="F267" t="str">
        <f t="shared" si="4"/>
        <v>insert into control (nombre, estatus, id_cliente, id_admin, created_at, updated_at) values ('CF GRUPO COFIASA','1','458','1','2018-01-23 11:10:27','2018-01-23 11:10:27');</v>
      </c>
      <c r="G267" t="s">
        <v>10800</v>
      </c>
    </row>
    <row r="268" spans="1:7" x14ac:dyDescent="0.2">
      <c r="A268" t="s">
        <v>2769</v>
      </c>
      <c r="B268" t="s">
        <v>415</v>
      </c>
      <c r="C268" t="s">
        <v>415</v>
      </c>
      <c r="D268">
        <f>VLOOKUP(B268,Clientes!$A$2:$B$1144,2,0)</f>
        <v>458</v>
      </c>
      <c r="F268" t="str">
        <f t="shared" si="4"/>
        <v>insert into control (nombre, estatus, id_cliente, id_admin, created_at, updated_at) values ('CF GRUPO COFIASA COMERCIAL DE FIERRO Y ACERO','1','458','1','2018-01-23 11:10:27','2018-01-23 11:10:27');</v>
      </c>
      <c r="G268" t="s">
        <v>10801</v>
      </c>
    </row>
    <row r="269" spans="1:7" x14ac:dyDescent="0.2">
      <c r="A269" t="s">
        <v>8861</v>
      </c>
      <c r="B269" t="s">
        <v>300</v>
      </c>
      <c r="C269" t="s">
        <v>300</v>
      </c>
      <c r="D269">
        <f>VLOOKUP(B269,Clientes!$A$2:$B$1144,2,0)</f>
        <v>341</v>
      </c>
      <c r="F269" t="str">
        <f t="shared" si="4"/>
        <v>insert into control (nombre, estatus, id_cliente, id_admin, created_at, updated_at) values ('CHALET COCINAS &amp; ACCESORIOS','1','341','1','2018-01-23 11:10:27','2018-01-23 11:10:27');</v>
      </c>
      <c r="G269" t="s">
        <v>10802</v>
      </c>
    </row>
    <row r="270" spans="1:7" x14ac:dyDescent="0.2">
      <c r="A270" t="s">
        <v>161</v>
      </c>
      <c r="B270" t="s">
        <v>161</v>
      </c>
      <c r="C270" t="s">
        <v>161</v>
      </c>
      <c r="D270">
        <f>VLOOKUP(B270,Clientes!$A$2:$B$1144,2,0)</f>
        <v>178</v>
      </c>
      <c r="F270" t="str">
        <f t="shared" si="4"/>
        <v>insert into control (nombre, estatus, id_cliente, id_admin, created_at, updated_at) values ('CHALETT BOUTIQUE','1','178','1','2018-01-23 11:10:27','2018-01-23 11:10:27');</v>
      </c>
      <c r="G270" t="s">
        <v>10803</v>
      </c>
    </row>
    <row r="271" spans="1:7" x14ac:dyDescent="0.2">
      <c r="A271" t="s">
        <v>162</v>
      </c>
      <c r="B271" t="s">
        <v>162</v>
      </c>
      <c r="C271" t="s">
        <v>162</v>
      </c>
      <c r="D271">
        <f>VLOOKUP(B271,Clientes!$A$2:$B$1144,2,0)</f>
        <v>179</v>
      </c>
      <c r="F271" t="str">
        <f t="shared" si="4"/>
        <v>insert into control (nombre, estatus, id_cliente, id_admin, created_at, updated_at) values ('CHAMUCOS','1','179','1','2018-01-23 11:10:27','2018-01-23 11:10:27');</v>
      </c>
      <c r="G271" t="s">
        <v>10804</v>
      </c>
    </row>
    <row r="272" spans="1:7" x14ac:dyDescent="0.2">
      <c r="A272" t="s">
        <v>160</v>
      </c>
      <c r="B272" t="s">
        <v>160</v>
      </c>
      <c r="C272" t="s">
        <v>160</v>
      </c>
      <c r="D272">
        <f>VLOOKUP(B272,Clientes!$A$2:$B$1144,2,0)</f>
        <v>181</v>
      </c>
      <c r="F272" t="str">
        <f t="shared" si="4"/>
        <v>insert into control (nombre, estatus, id_cliente, id_admin, created_at, updated_at) values ('CH-B MIX','1','181','1','2018-01-23 11:10:27','2018-01-23 11:10:27');</v>
      </c>
      <c r="G272" t="s">
        <v>10805</v>
      </c>
    </row>
    <row r="273" spans="1:7" x14ac:dyDescent="0.2">
      <c r="A273" t="s">
        <v>5102</v>
      </c>
      <c r="B273" t="s">
        <v>164</v>
      </c>
      <c r="C273" t="s">
        <v>164</v>
      </c>
      <c r="D273">
        <f>VLOOKUP(B273,Clientes!$A$2:$B$1144,2,0)</f>
        <v>182</v>
      </c>
      <c r="F273" t="str">
        <f t="shared" si="4"/>
        <v>insert into control (nombre, estatus, id_cliente, id_admin, created_at, updated_at) values ('CHIC PETS COMODIDAD PARA TU MEJOR AMIGO','1','182','1','2018-01-23 11:10:27','2018-01-23 11:10:27');</v>
      </c>
      <c r="G273" t="s">
        <v>10806</v>
      </c>
    </row>
    <row r="274" spans="1:7" x14ac:dyDescent="0.2">
      <c r="A274" t="s">
        <v>1654</v>
      </c>
      <c r="B274" t="s">
        <v>1654</v>
      </c>
      <c r="C274" t="s">
        <v>1654</v>
      </c>
      <c r="D274">
        <f>VLOOKUP(B274,Clientes!$A$2:$B$1144,2,0)</f>
        <v>183</v>
      </c>
      <c r="F274" t="str">
        <f t="shared" si="4"/>
        <v>insert into control (nombre, estatus, id_cliente, id_admin, created_at, updated_at) values ('CHICAS DE HUMO','1','183','1','2018-01-23 11:10:27','2018-01-23 11:10:27');</v>
      </c>
      <c r="G274" t="s">
        <v>10807</v>
      </c>
    </row>
    <row r="275" spans="1:7" x14ac:dyDescent="0.2">
      <c r="A275" t="s">
        <v>165</v>
      </c>
      <c r="B275" t="s">
        <v>165</v>
      </c>
      <c r="C275" t="s">
        <v>165</v>
      </c>
      <c r="D275">
        <f>VLOOKUP(B275,Clientes!$A$2:$B$1144,2,0)</f>
        <v>184</v>
      </c>
      <c r="F275" t="str">
        <f t="shared" si="4"/>
        <v>insert into control (nombre, estatus, id_cliente, id_admin, created_at, updated_at) values ('CHICKEN FARM','1','184','1','2018-01-23 11:10:27','2018-01-23 11:10:27');</v>
      </c>
      <c r="G275" t="s">
        <v>10808</v>
      </c>
    </row>
    <row r="276" spans="1:7" x14ac:dyDescent="0.2">
      <c r="A276" t="s">
        <v>8850</v>
      </c>
      <c r="B276" t="s">
        <v>6904</v>
      </c>
      <c r="C276" t="s">
        <v>6904</v>
      </c>
      <c r="D276">
        <f>VLOOKUP(B276,Clientes!$A$2:$B$1144,2,0)</f>
        <v>25</v>
      </c>
      <c r="F276" t="str">
        <f t="shared" si="4"/>
        <v>insert into control (nombre, estatus, id_cliente, id_admin, created_at, updated_at) values ('CHIHUA´S STAR','1','25','1','2018-01-23 11:10:27','2018-01-23 11:10:27');</v>
      </c>
      <c r="G276" t="s">
        <v>10809</v>
      </c>
    </row>
    <row r="277" spans="1:7" x14ac:dyDescent="0.2">
      <c r="A277" t="s">
        <v>1670</v>
      </c>
      <c r="B277" t="s">
        <v>1670</v>
      </c>
      <c r="C277" t="s">
        <v>1670</v>
      </c>
      <c r="D277">
        <f>VLOOKUP(B277,Clientes!$A$2:$B$1144,2,0)</f>
        <v>185</v>
      </c>
      <c r="F277" t="str">
        <f t="shared" si="4"/>
        <v>insert into control (nombre, estatus, id_cliente, id_admin, created_at, updated_at) values ('CHIHUAHUA AL VOLANTE','1','185','1','2018-01-23 11:10:27','2018-01-23 11:10:27');</v>
      </c>
      <c r="G277" t="s">
        <v>10810</v>
      </c>
    </row>
    <row r="278" spans="1:7" x14ac:dyDescent="0.2">
      <c r="A278" t="s">
        <v>5364</v>
      </c>
      <c r="B278" t="s">
        <v>166</v>
      </c>
      <c r="C278" t="s">
        <v>166</v>
      </c>
      <c r="D278">
        <f>VLOOKUP(B278,Clientes!$A$2:$B$1144,2,0)</f>
        <v>188</v>
      </c>
      <c r="F278" t="str">
        <f t="shared" si="4"/>
        <v>insert into control (nombre, estatus, id_cliente, id_admin, created_at, updated_at) values ('CHIHUAHUA CAPITAL MODERNA Y CON HISTORIA','1','188','1','2018-01-23 11:10:27','2018-01-23 11:10:27');</v>
      </c>
      <c r="G278" t="s">
        <v>10811</v>
      </c>
    </row>
    <row r="279" spans="1:7" x14ac:dyDescent="0.2">
      <c r="A279" t="s">
        <v>1773</v>
      </c>
      <c r="B279" t="s">
        <v>1049</v>
      </c>
      <c r="C279" t="s">
        <v>1049</v>
      </c>
      <c r="D279">
        <f>VLOOKUP(B279,Clientes!$A$2:$B$1144,2,0)</f>
        <v>1109</v>
      </c>
      <c r="F279" t="str">
        <f t="shared" si="4"/>
        <v>insert into control (nombre, estatus, id_cliente, id_admin, created_at, updated_at) values ('CHIHUAHUA MEAT','1','1109','1','2018-01-23 11:10:27','2018-01-23 11:10:27');</v>
      </c>
      <c r="G279" t="s">
        <v>10812</v>
      </c>
    </row>
    <row r="280" spans="1:7" x14ac:dyDescent="0.2">
      <c r="A280" t="s">
        <v>8862</v>
      </c>
      <c r="B280" s="13" t="s">
        <v>1049</v>
      </c>
      <c r="C280" t="s">
        <v>1049</v>
      </c>
      <c r="D280">
        <f>VLOOKUP(B280,Clientes!$A$2:$B$1144,2,0)</f>
        <v>1109</v>
      </c>
      <c r="F280" t="str">
        <f t="shared" si="4"/>
        <v>insert into control (nombre, estatus, id_cliente, id_admin, created_at, updated_at) values ('CHIHUAHUA MEAT VISA QUALITY','1','1109','1','2018-01-23 11:10:27','2018-01-23 11:10:27');</v>
      </c>
      <c r="G280" t="s">
        <v>10813</v>
      </c>
    </row>
    <row r="281" spans="1:7" x14ac:dyDescent="0.2">
      <c r="A281" t="s">
        <v>1550</v>
      </c>
      <c r="B281" s="13" t="s">
        <v>1549</v>
      </c>
      <c r="C281" t="s">
        <v>1549</v>
      </c>
      <c r="D281">
        <f>VLOOKUP(B281,Clientes!$A$2:$B$1144,2,0)</f>
        <v>186</v>
      </c>
      <c r="F281" t="str">
        <f t="shared" si="4"/>
        <v>insert into control (nombre, estatus, id_cliente, id_admin, created_at, updated_at) values ('CHIHUAHUA´S BEEF LA CARNE QUE SI ES DEL NORTE','1','186','1','2018-01-23 11:10:27','2018-01-23 11:10:27');</v>
      </c>
      <c r="G281" t="s">
        <v>10814</v>
      </c>
    </row>
    <row r="282" spans="1:7" x14ac:dyDescent="0.2">
      <c r="A282" t="s">
        <v>6856</v>
      </c>
      <c r="B282" s="16" t="s">
        <v>6856</v>
      </c>
      <c r="C282" t="s">
        <v>6856</v>
      </c>
      <c r="D282">
        <f>VLOOKUP(B282,Clientes!$A$2:$B$1144,2,0)</f>
        <v>187</v>
      </c>
      <c r="F282" t="str">
        <f t="shared" si="4"/>
        <v>insert into control (nombre, estatus, id_cliente, id_admin, created_at, updated_at) values ('CHIHUAHUA´S LIFE MAGAZINE','1','187','1','2018-01-23 11:10:27','2018-01-23 11:10:27');</v>
      </c>
      <c r="G282" t="s">
        <v>10815</v>
      </c>
    </row>
    <row r="283" spans="1:7" x14ac:dyDescent="0.2">
      <c r="A283" t="s">
        <v>4494</v>
      </c>
      <c r="B283" t="s">
        <v>400</v>
      </c>
      <c r="C283" t="s">
        <v>400</v>
      </c>
      <c r="D283">
        <f>VLOOKUP(B283,Clientes!$A$2:$B$1144,2,0)</f>
        <v>442</v>
      </c>
      <c r="F283" t="str">
        <f t="shared" si="4"/>
        <v>insert into control (nombre, estatus, id_cliente, id_admin, created_at, updated_at) values ('CHIWAS AR GORDITAS','1','442','1','2018-01-23 11:10:27','2018-01-23 11:10:27');</v>
      </c>
      <c r="G283" t="s">
        <v>10816</v>
      </c>
    </row>
    <row r="284" spans="1:7" x14ac:dyDescent="0.2">
      <c r="A284" t="s">
        <v>167</v>
      </c>
      <c r="B284" t="s">
        <v>167</v>
      </c>
      <c r="C284" t="s">
        <v>167</v>
      </c>
      <c r="D284">
        <f>VLOOKUP(B284,Clientes!$A$2:$B$1144,2,0)</f>
        <v>189</v>
      </c>
      <c r="F284" t="str">
        <f t="shared" si="4"/>
        <v>insert into control (nombre, estatus, id_cliente, id_admin, created_at, updated_at) values ('CHORIPOTLE','1','189','1','2018-01-23 11:10:27','2018-01-23 11:10:27');</v>
      </c>
      <c r="G284" t="s">
        <v>10817</v>
      </c>
    </row>
    <row r="285" spans="1:7" x14ac:dyDescent="0.2">
      <c r="A285" t="s">
        <v>168</v>
      </c>
      <c r="B285" t="s">
        <v>168</v>
      </c>
      <c r="C285" t="s">
        <v>168</v>
      </c>
      <c r="D285">
        <f>VLOOKUP(B285,Clientes!$A$2:$B$1144,2,0)</f>
        <v>191</v>
      </c>
      <c r="F285" t="str">
        <f t="shared" si="4"/>
        <v>insert into control (nombre, estatus, id_cliente, id_admin, created_at, updated_at) values ('CHUPA CHD DEDOS','1','191','1','2018-01-23 11:10:27','2018-01-23 11:10:27');</v>
      </c>
      <c r="G285" t="s">
        <v>10818</v>
      </c>
    </row>
    <row r="286" spans="1:7" x14ac:dyDescent="0.2">
      <c r="A286" t="s">
        <v>170</v>
      </c>
      <c r="B286" t="s">
        <v>170</v>
      </c>
      <c r="C286" t="s">
        <v>170</v>
      </c>
      <c r="D286">
        <f>VLOOKUP(B286,Clientes!$A$2:$B$1144,2,0)</f>
        <v>193</v>
      </c>
      <c r="F286" t="str">
        <f t="shared" si="4"/>
        <v>insert into control (nombre, estatus, id_cliente, id_admin, created_at, updated_at) values ('CINCO GUSTOS','1','193','1','2018-01-23 11:10:27','2018-01-23 11:10:27');</v>
      </c>
      <c r="G286" t="s">
        <v>10819</v>
      </c>
    </row>
    <row r="287" spans="1:7" x14ac:dyDescent="0.2">
      <c r="A287" t="s">
        <v>6979</v>
      </c>
      <c r="B287" t="s">
        <v>6979</v>
      </c>
      <c r="C287" t="s">
        <v>6979</v>
      </c>
      <c r="D287">
        <f>VLOOKUP(B287,Clientes!$A$2:$B$1144,2,0)</f>
        <v>194</v>
      </c>
      <c r="F287" t="str">
        <f t="shared" si="4"/>
        <v>insert into control (nombre, estatus, id_cliente, id_admin, created_at, updated_at) values ('CINNAROLL','1','194','1','2018-01-23 11:10:27','2018-01-23 11:10:27');</v>
      </c>
      <c r="G287" t="s">
        <v>10820</v>
      </c>
    </row>
    <row r="288" spans="1:7" x14ac:dyDescent="0.2">
      <c r="A288" t="s">
        <v>4026</v>
      </c>
      <c r="B288" t="s">
        <v>172</v>
      </c>
      <c r="C288" t="s">
        <v>172</v>
      </c>
      <c r="D288">
        <f>VLOOKUP(B288,Clientes!$A$2:$B$1144,2,0)</f>
        <v>196</v>
      </c>
      <c r="F288" t="str">
        <f t="shared" si="4"/>
        <v>insert into control (nombre, estatus, id_cliente, id_admin, created_at, updated_at) values ('CIRO','1','196','1','2018-01-23 11:10:27','2018-01-23 11:10:27');</v>
      </c>
      <c r="G288" t="s">
        <v>10821</v>
      </c>
    </row>
    <row r="289" spans="1:7" x14ac:dyDescent="0.2">
      <c r="A289" t="s">
        <v>173</v>
      </c>
      <c r="B289" t="s">
        <v>173</v>
      </c>
      <c r="C289" t="s">
        <v>173</v>
      </c>
      <c r="D289">
        <f>VLOOKUP(B289,Clientes!$A$2:$B$1144,2,0)</f>
        <v>197</v>
      </c>
      <c r="F289" t="str">
        <f t="shared" si="4"/>
        <v>insert into control (nombre, estatus, id_cliente, id_admin, created_at, updated_at) values ('CISCOMEX','1','197','1','2018-01-23 11:10:27','2018-01-23 11:10:27');</v>
      </c>
      <c r="G289" t="s">
        <v>10822</v>
      </c>
    </row>
    <row r="290" spans="1:7" x14ac:dyDescent="0.2">
      <c r="A290" t="s">
        <v>3986</v>
      </c>
      <c r="B290" t="s">
        <v>169</v>
      </c>
      <c r="C290" t="s">
        <v>169</v>
      </c>
      <c r="D290">
        <f>VLOOKUP(B290,Clientes!$A$2:$B$1144,2,0)</f>
        <v>192</v>
      </c>
      <c r="F290" t="str">
        <f t="shared" si="4"/>
        <v>insert into control (nombre, estatus, id_cliente, id_admin, created_at, updated_at) values ('CITONER','1','192','1','2018-01-23 11:10:27','2018-01-23 11:10:27');</v>
      </c>
      <c r="G290" t="s">
        <v>10823</v>
      </c>
    </row>
    <row r="291" spans="1:7" x14ac:dyDescent="0.2">
      <c r="A291" t="s">
        <v>174</v>
      </c>
      <c r="B291" t="s">
        <v>174</v>
      </c>
      <c r="C291" t="s">
        <v>174</v>
      </c>
      <c r="D291">
        <f>VLOOKUP(B291,Clientes!$A$2:$B$1144,2,0)</f>
        <v>199</v>
      </c>
      <c r="F291" t="str">
        <f t="shared" si="4"/>
        <v>insert into control (nombre, estatus, id_cliente, id_admin, created_at, updated_at) values ('CITY CELL','1','199','1','2018-01-23 11:10:27','2018-01-23 11:10:27');</v>
      </c>
      <c r="G291" t="s">
        <v>10824</v>
      </c>
    </row>
    <row r="292" spans="1:7" x14ac:dyDescent="0.2">
      <c r="A292" t="s">
        <v>175</v>
      </c>
      <c r="B292" t="s">
        <v>175</v>
      </c>
      <c r="C292" t="s">
        <v>175</v>
      </c>
      <c r="D292">
        <f>VLOOKUP(B292,Clientes!$A$2:$B$1144,2,0)</f>
        <v>200</v>
      </c>
      <c r="F292" t="str">
        <f t="shared" si="4"/>
        <v>insert into control (nombre, estatus, id_cliente, id_admin, created_at, updated_at) values ('CIVITAS DESARROLLOS','1','200','1','2018-01-23 11:10:27','2018-01-23 11:10:27');</v>
      </c>
      <c r="G292" t="s">
        <v>10825</v>
      </c>
    </row>
    <row r="293" spans="1:7" x14ac:dyDescent="0.2">
      <c r="A293" t="s">
        <v>5933</v>
      </c>
      <c r="B293" t="s">
        <v>588</v>
      </c>
      <c r="C293" t="s">
        <v>588</v>
      </c>
      <c r="D293">
        <f>VLOOKUP(B293,Clientes!$A$2:$B$1144,2,0)</f>
        <v>613</v>
      </c>
      <c r="F293" t="str">
        <f t="shared" si="4"/>
        <v>insert into control (nombre, estatus, id_cliente, id_admin, created_at, updated_at) values ('CLANK NUTREAT','1','613','1','2018-01-23 11:10:27','2018-01-23 11:10:27');</v>
      </c>
      <c r="G293" t="s">
        <v>10826</v>
      </c>
    </row>
    <row r="294" spans="1:7" x14ac:dyDescent="0.2">
      <c r="A294" t="s">
        <v>6938</v>
      </c>
      <c r="B294" t="s">
        <v>977</v>
      </c>
      <c r="C294" t="s">
        <v>977</v>
      </c>
      <c r="D294">
        <f>VLOOKUP(B294,Clientes!$A$2:$B$1144,2,0)</f>
        <v>1024</v>
      </c>
      <c r="F294" t="str">
        <f t="shared" si="4"/>
        <v>insert into control (nombre, estatus, id_cliente, id_admin, created_at, updated_at) values ('CLASE 30 FECHA DE LIMITE PARA COMPROBACIÓ DE USO 5 AÑOS 14 FEBRERO 2018','1','1024','1','2018-01-23 11:10:27','2018-01-23 11:10:27');</v>
      </c>
      <c r="G294" t="s">
        <v>10827</v>
      </c>
    </row>
    <row r="295" spans="1:7" x14ac:dyDescent="0.2">
      <c r="A295" t="s">
        <v>176</v>
      </c>
      <c r="B295" t="s">
        <v>176</v>
      </c>
      <c r="C295" t="s">
        <v>176</v>
      </c>
      <c r="D295">
        <f>VLOOKUP(B295,Clientes!$A$2:$B$1144,2,0)</f>
        <v>201</v>
      </c>
      <c r="F295" t="str">
        <f t="shared" si="4"/>
        <v>insert into control (nombre, estatus, id_cliente, id_admin, created_at, updated_at) values ('CLASS JAZZ CHIHUAHUA','1','201','1','2018-01-23 11:10:27','2018-01-23 11:10:27');</v>
      </c>
      <c r="G295" t="s">
        <v>10828</v>
      </c>
    </row>
    <row r="296" spans="1:7" x14ac:dyDescent="0.2">
      <c r="A296" t="s">
        <v>3925</v>
      </c>
      <c r="B296" t="s">
        <v>300</v>
      </c>
      <c r="C296" t="s">
        <v>300</v>
      </c>
      <c r="D296">
        <f>VLOOKUP(B296,Clientes!$A$2:$B$1144,2,0)</f>
        <v>341</v>
      </c>
      <c r="F296" t="str">
        <f t="shared" si="4"/>
        <v>insert into control (nombre, estatus, id_cliente, id_admin, created_at, updated_at) values ('CLASSIC ANTIDERRAME','1','341','1','2018-01-23 11:10:27','2018-01-23 11:10:27');</v>
      </c>
      <c r="G296" t="s">
        <v>10829</v>
      </c>
    </row>
    <row r="297" spans="1:7" x14ac:dyDescent="0.2">
      <c r="A297" t="s">
        <v>1716</v>
      </c>
      <c r="B297" t="s">
        <v>136</v>
      </c>
      <c r="C297" t="s">
        <v>136</v>
      </c>
      <c r="D297">
        <f>VLOOKUP(B297,Clientes!$A$2:$B$1144,2,0)</f>
        <v>155</v>
      </c>
      <c r="F297" t="str">
        <f t="shared" si="4"/>
        <v>insert into control (nombre, estatus, id_cliente, id_admin, created_at, updated_at) values ('CLAUDETTE EL PORTAL DE LA NOVIA','1','155','1','2018-01-23 11:10:27','2018-01-23 11:10:27');</v>
      </c>
      <c r="G297" t="s">
        <v>10830</v>
      </c>
    </row>
    <row r="298" spans="1:7" x14ac:dyDescent="0.2">
      <c r="A298" t="s">
        <v>179</v>
      </c>
      <c r="B298" t="s">
        <v>179</v>
      </c>
      <c r="C298" t="s">
        <v>179</v>
      </c>
      <c r="D298">
        <f>VLOOKUP(B298,Clientes!$A$2:$B$1144,2,0)</f>
        <v>202</v>
      </c>
      <c r="F298" t="str">
        <f t="shared" si="4"/>
        <v>insert into control (nombre, estatus, id_cliente, id_admin, created_at, updated_at) values ('CLAUDIA ROMERO','1','202','1','2018-01-23 11:10:27','2018-01-23 11:10:27');</v>
      </c>
      <c r="G298" t="s">
        <v>10831</v>
      </c>
    </row>
    <row r="299" spans="1:7" x14ac:dyDescent="0.2">
      <c r="A299" t="s">
        <v>5926</v>
      </c>
      <c r="B299" t="s">
        <v>180</v>
      </c>
      <c r="C299" t="s">
        <v>180</v>
      </c>
      <c r="D299">
        <f>VLOOKUP(B299,Clientes!$A$2:$B$1144,2,0)</f>
        <v>203</v>
      </c>
      <c r="F299" t="str">
        <f t="shared" si="4"/>
        <v>insert into control (nombre, estatus, id_cliente, id_admin, created_at, updated_at) values ('CLEANIC D C E','1','203','1','2018-01-23 11:10:27','2018-01-23 11:10:27');</v>
      </c>
      <c r="G299" t="s">
        <v>10832</v>
      </c>
    </row>
    <row r="300" spans="1:7" x14ac:dyDescent="0.2">
      <c r="A300" t="s">
        <v>6122</v>
      </c>
      <c r="B300" t="s">
        <v>745</v>
      </c>
      <c r="C300" t="s">
        <v>745</v>
      </c>
      <c r="D300">
        <f>VLOOKUP(B300,Clientes!$A$2:$B$1144,2,0)</f>
        <v>775</v>
      </c>
      <c r="F300" t="str">
        <f t="shared" si="4"/>
        <v>insert into control (nombre, estatus, id_cliente, id_admin, created_at, updated_at) values ('CLEVER PREMIUM WORKSPACE','1','775','1','2018-01-23 11:10:27','2018-01-23 11:10:27');</v>
      </c>
      <c r="G300" t="s">
        <v>10833</v>
      </c>
    </row>
    <row r="301" spans="1:7" x14ac:dyDescent="0.2">
      <c r="A301" t="s">
        <v>181</v>
      </c>
      <c r="B301" t="s">
        <v>181</v>
      </c>
      <c r="C301" t="s">
        <v>181</v>
      </c>
      <c r="D301">
        <f>VLOOKUP(B301,Clientes!$A$2:$B$1144,2,0)</f>
        <v>204</v>
      </c>
      <c r="F301" t="str">
        <f t="shared" si="4"/>
        <v>insert into control (nombre, estatus, id_cliente, id_admin, created_at, updated_at) values ('CLIMACO','1','204','1','2018-01-23 11:10:27','2018-01-23 11:10:27');</v>
      </c>
      <c r="G301" t="s">
        <v>10834</v>
      </c>
    </row>
    <row r="302" spans="1:7" x14ac:dyDescent="0.2">
      <c r="A302" t="s">
        <v>182</v>
      </c>
      <c r="B302" t="s">
        <v>182</v>
      </c>
      <c r="C302" t="s">
        <v>182</v>
      </c>
      <c r="D302">
        <f>VLOOKUP(B302,Clientes!$A$2:$B$1144,2,0)</f>
        <v>205</v>
      </c>
      <c r="F302" t="str">
        <f t="shared" si="4"/>
        <v>insert into control (nombre, estatus, id_cliente, id_admin, created_at, updated_at) values ('CLINICA DE OJOS Y OPTICA REKORD','1','205','1','2018-01-23 11:10:27','2018-01-23 11:10:27');</v>
      </c>
      <c r="G302" t="s">
        <v>10835</v>
      </c>
    </row>
    <row r="303" spans="1:7" x14ac:dyDescent="0.2">
      <c r="A303" t="s">
        <v>5759</v>
      </c>
      <c r="B303" t="s">
        <v>184</v>
      </c>
      <c r="C303" t="s">
        <v>184</v>
      </c>
      <c r="D303">
        <f>VLOOKUP(B303,Clientes!$A$2:$B$1144,2,0)</f>
        <v>207</v>
      </c>
      <c r="F303" t="str">
        <f t="shared" si="4"/>
        <v>insert into control (nombre, estatus, id_cliente, id_admin, created_at, updated_at) values ('CLINICA PANAMERICANA SRG','1','207','1','2018-01-23 11:10:27','2018-01-23 11:10:27');</v>
      </c>
      <c r="G303" t="s">
        <v>10836</v>
      </c>
    </row>
    <row r="304" spans="1:7" x14ac:dyDescent="0.2">
      <c r="A304" t="s">
        <v>3467</v>
      </c>
      <c r="B304" t="s">
        <v>721</v>
      </c>
      <c r="C304" t="s">
        <v>721</v>
      </c>
      <c r="D304">
        <f>VLOOKUP(B304,Clientes!$A$2:$B$1144,2,0)</f>
        <v>747</v>
      </c>
      <c r="F304" t="str">
        <f t="shared" si="4"/>
        <v>insert into control (nombre, estatus, id_cliente, id_admin, created_at, updated_at) values ('CLINICA VETERINARIA MUNDO K-NINO RCG','1','747','1','2018-01-23 11:10:27','2018-01-23 11:10:27');</v>
      </c>
      <c r="G304" t="s">
        <v>10837</v>
      </c>
    </row>
    <row r="305" spans="1:7" x14ac:dyDescent="0.2">
      <c r="A305" t="s">
        <v>186</v>
      </c>
      <c r="B305" t="s">
        <v>186</v>
      </c>
      <c r="C305" t="s">
        <v>186</v>
      </c>
      <c r="D305">
        <f>VLOOKUP(B305,Clientes!$A$2:$B$1144,2,0)</f>
        <v>209</v>
      </c>
      <c r="F305" t="str">
        <f t="shared" si="4"/>
        <v>insert into control (nombre, estatus, id_cliente, id_admin, created_at, updated_at) values ('CLUB 8','1','209','1','2018-01-23 11:10:27','2018-01-23 11:10:27');</v>
      </c>
      <c r="G305" t="s">
        <v>10838</v>
      </c>
    </row>
    <row r="306" spans="1:7" x14ac:dyDescent="0.2">
      <c r="A306" t="s">
        <v>6539</v>
      </c>
      <c r="B306" t="s">
        <v>910</v>
      </c>
      <c r="C306" t="s">
        <v>910</v>
      </c>
      <c r="D306">
        <f>VLOOKUP(B306,Clientes!$A$2:$B$1144,2,0)</f>
        <v>946</v>
      </c>
      <c r="F306" t="str">
        <f t="shared" si="4"/>
        <v>insert into control (nombre, estatus, id_cliente, id_admin, created_at, updated_at) values ('CLUB AMIGOS DE LA CALIDAD','1','946','1','2018-01-23 11:10:27','2018-01-23 11:10:27');</v>
      </c>
      <c r="G306" t="s">
        <v>10839</v>
      </c>
    </row>
    <row r="307" spans="1:7" x14ac:dyDescent="0.2">
      <c r="A307" t="s">
        <v>3044</v>
      </c>
      <c r="B307" t="s">
        <v>279</v>
      </c>
      <c r="C307" t="s">
        <v>279</v>
      </c>
      <c r="D307">
        <f>VLOOKUP(B307,Clientes!$A$2:$B$1144,2,0)</f>
        <v>320</v>
      </c>
      <c r="F307" t="str">
        <f t="shared" si="4"/>
        <v>insert into control (nombre, estatus, id_cliente, id_admin, created_at, updated_at) values ('CLUB DORADOS DE CHIHUAHUA DE BEISBOL','1','320','1','2018-01-23 11:10:27','2018-01-23 11:10:27');</v>
      </c>
      <c r="G307" t="s">
        <v>10840</v>
      </c>
    </row>
    <row r="308" spans="1:7" x14ac:dyDescent="0.2">
      <c r="A308" t="s">
        <v>4216</v>
      </c>
      <c r="B308" t="s">
        <v>954</v>
      </c>
      <c r="C308" t="s">
        <v>954</v>
      </c>
      <c r="D308">
        <f>VLOOKUP(B308,Clientes!$A$2:$B$1144,2,0)</f>
        <v>1000</v>
      </c>
      <c r="F308" t="str">
        <f t="shared" si="4"/>
        <v>insert into control (nombre, estatus, id_cliente, id_admin, created_at, updated_at) values ('CMS CONDITION MONITORING SYSTEM','1','1000','1','2018-01-23 11:10:27','2018-01-23 11:10:27');</v>
      </c>
      <c r="G308" t="s">
        <v>10841</v>
      </c>
    </row>
    <row r="309" spans="1:7" x14ac:dyDescent="0.2">
      <c r="A309" t="s">
        <v>1105</v>
      </c>
      <c r="B309" t="s">
        <v>1105</v>
      </c>
      <c r="C309" t="s">
        <v>1105</v>
      </c>
      <c r="D309">
        <f>VLOOKUP(B309,Clientes!$A$2:$B$1144,2,0)</f>
        <v>210</v>
      </c>
      <c r="F309" t="str">
        <f t="shared" si="4"/>
        <v>insert into control (nombre, estatus, id_cliente, id_admin, created_at, updated_at) values ('CMX','1','210','1','2018-01-23 11:10:27','2018-01-23 11:10:27');</v>
      </c>
      <c r="G309" t="s">
        <v>10842</v>
      </c>
    </row>
    <row r="310" spans="1:7" x14ac:dyDescent="0.2">
      <c r="A310" t="s">
        <v>187</v>
      </c>
      <c r="B310" t="s">
        <v>187</v>
      </c>
      <c r="C310" t="s">
        <v>187</v>
      </c>
      <c r="D310">
        <f>VLOOKUP(B310,Clientes!$A$2:$B$1144,2,0)</f>
        <v>212</v>
      </c>
      <c r="F310" t="str">
        <f t="shared" si="4"/>
        <v>insert into control (nombre, estatus, id_cliente, id_admin, created_at, updated_at) values ('COBRERIN','1','212','1','2018-01-23 11:10:27','2018-01-23 11:10:27');</v>
      </c>
      <c r="G310" t="s">
        <v>10843</v>
      </c>
    </row>
    <row r="311" spans="1:7" x14ac:dyDescent="0.2">
      <c r="A311" t="s">
        <v>6590</v>
      </c>
      <c r="B311" t="s">
        <v>7206</v>
      </c>
      <c r="C311" t="s">
        <v>7206</v>
      </c>
      <c r="D311">
        <f>VLOOKUP(B311,Clientes!$A$2:$B$1144,2,0)</f>
        <v>380</v>
      </c>
      <c r="F311" t="str">
        <f t="shared" si="4"/>
        <v>insert into control (nombre, estatus, id_cliente, id_admin, created_at, updated_at) values ('COCINA ARTESANAL DE MONTADOS Y BURRITOS ESCUADRON','1','380','1','2018-01-23 11:10:27','2018-01-23 11:10:27');</v>
      </c>
      <c r="G311" t="s">
        <v>10844</v>
      </c>
    </row>
    <row r="312" spans="1:7" x14ac:dyDescent="0.2">
      <c r="A312" t="s">
        <v>1586</v>
      </c>
      <c r="B312" t="s">
        <v>1586</v>
      </c>
      <c r="C312" t="s">
        <v>1586</v>
      </c>
      <c r="D312">
        <f>VLOOKUP(B312,Clientes!$A$2:$B$1144,2,0)</f>
        <v>213</v>
      </c>
      <c r="F312" t="str">
        <f t="shared" si="4"/>
        <v>insert into control (nombre, estatus, id_cliente, id_admin, created_at, updated_at) values ('COCINARTE','1','213','1','2018-01-23 11:10:27','2018-01-23 11:10:27');</v>
      </c>
      <c r="G312" t="s">
        <v>10845</v>
      </c>
    </row>
    <row r="313" spans="1:7" x14ac:dyDescent="0.2">
      <c r="A313" t="s">
        <v>188</v>
      </c>
      <c r="B313" t="s">
        <v>188</v>
      </c>
      <c r="C313" t="s">
        <v>188</v>
      </c>
      <c r="D313">
        <f>VLOOKUP(B313,Clientes!$A$2:$B$1144,2,0)</f>
        <v>214</v>
      </c>
      <c r="F313" t="str">
        <f t="shared" si="4"/>
        <v>insert into control (nombre, estatus, id_cliente, id_admin, created_at, updated_at) values ('COCINARTE ESCUELA DE COCINA Y ARTE GASTRONOMICO','1','214','1','2018-01-23 11:10:27','2018-01-23 11:10:27');</v>
      </c>
      <c r="G313" t="s">
        <v>10846</v>
      </c>
    </row>
    <row r="314" spans="1:7" x14ac:dyDescent="0.2">
      <c r="A314" t="s">
        <v>1525</v>
      </c>
      <c r="B314" t="s">
        <v>1525</v>
      </c>
      <c r="C314" t="s">
        <v>1525</v>
      </c>
      <c r="D314">
        <f>VLOOKUP(B314,Clientes!$A$2:$B$1144,2,0)</f>
        <v>215</v>
      </c>
      <c r="F314" t="str">
        <f t="shared" si="4"/>
        <v>insert into control (nombre, estatus, id_cliente, id_admin, created_at, updated_at) values ('COCOCLASS','1','215','1','2018-01-23 11:10:27','2018-01-23 11:10:27');</v>
      </c>
      <c r="G314" t="s">
        <v>10847</v>
      </c>
    </row>
    <row r="315" spans="1:7" x14ac:dyDescent="0.2">
      <c r="A315" t="s">
        <v>5173</v>
      </c>
      <c r="B315" s="16" t="s">
        <v>1525</v>
      </c>
      <c r="C315" t="s">
        <v>1525</v>
      </c>
      <c r="D315">
        <f>VLOOKUP(B315,Clientes!$A$2:$B$1144,2,0)</f>
        <v>215</v>
      </c>
      <c r="F315" t="str">
        <f t="shared" si="4"/>
        <v>insert into control (nombre, estatus, id_cliente, id_admin, created_at, updated_at) values ('COCOCLASS CLASE 35','1','215','1','2018-01-23 11:10:27','2018-01-23 11:10:27');</v>
      </c>
      <c r="G315" t="s">
        <v>10848</v>
      </c>
    </row>
    <row r="316" spans="1:7" x14ac:dyDescent="0.2">
      <c r="A316" t="s">
        <v>189</v>
      </c>
      <c r="B316" t="s">
        <v>189</v>
      </c>
      <c r="C316" t="s">
        <v>189</v>
      </c>
      <c r="D316">
        <f>VLOOKUP(B316,Clientes!$A$2:$B$1144,2,0)</f>
        <v>216</v>
      </c>
      <c r="F316" t="str">
        <f t="shared" si="4"/>
        <v>insert into control (nombre, estatus, id_cliente, id_admin, created_at, updated_at) values ('COCTELERIA YOREME','1','216','1','2018-01-23 11:10:27','2018-01-23 11:10:27');</v>
      </c>
      <c r="G316" t="s">
        <v>10849</v>
      </c>
    </row>
    <row r="317" spans="1:7" x14ac:dyDescent="0.2">
      <c r="A317" t="s">
        <v>6161</v>
      </c>
      <c r="B317" t="s">
        <v>1107</v>
      </c>
      <c r="C317" t="s">
        <v>1107</v>
      </c>
      <c r="D317">
        <f>VLOOKUP(B317,Clientes!$A$2:$B$1144,2,0)</f>
        <v>217</v>
      </c>
      <c r="F317" t="str">
        <f t="shared" si="4"/>
        <v>insert into control (nombre, estatus, id_cliente, id_admin, created_at, updated_at) values ('CODICHSA','1','217','1','2018-01-23 11:10:27','2018-01-23 11:10:27');</v>
      </c>
      <c r="G317" t="s">
        <v>10850</v>
      </c>
    </row>
    <row r="318" spans="1:7" x14ac:dyDescent="0.2">
      <c r="A318" t="s">
        <v>2168</v>
      </c>
      <c r="B318" s="16" t="s">
        <v>415</v>
      </c>
      <c r="C318" t="s">
        <v>415</v>
      </c>
      <c r="D318">
        <f>VLOOKUP(B318,Clientes!$A$2:$B$1144,2,0)</f>
        <v>458</v>
      </c>
      <c r="F318" t="str">
        <f t="shared" si="4"/>
        <v>insert into control (nombre, estatus, id_cliente, id_admin, created_at, updated_at) values ('COFIASA','1','458','1','2018-01-23 11:10:27','2018-01-23 11:10:27');</v>
      </c>
      <c r="G318" t="s">
        <v>10851</v>
      </c>
    </row>
    <row r="319" spans="1:7" x14ac:dyDescent="0.2">
      <c r="A319" t="s">
        <v>6601</v>
      </c>
      <c r="B319" t="s">
        <v>415</v>
      </c>
      <c r="C319" t="s">
        <v>415</v>
      </c>
      <c r="D319">
        <f>VLOOKUP(B319,Clientes!$A$2:$B$1144,2,0)</f>
        <v>458</v>
      </c>
      <c r="F319" t="str">
        <f t="shared" si="4"/>
        <v>insert into control (nombre, estatus, id_cliente, id_admin, created_at, updated_at) values ('COFIASA SOLUCIONES EN FIERRO Y ACERO','1','458','1','2018-01-23 11:10:27','2018-01-23 11:10:27');</v>
      </c>
      <c r="G319" t="s">
        <v>10852</v>
      </c>
    </row>
    <row r="320" spans="1:7" x14ac:dyDescent="0.2">
      <c r="A320" t="s">
        <v>190</v>
      </c>
      <c r="B320" s="13" t="s">
        <v>190</v>
      </c>
      <c r="C320" t="s">
        <v>190</v>
      </c>
      <c r="D320">
        <f>VLOOKUP(B320,Clientes!$A$2:$B$1144,2,0)</f>
        <v>218</v>
      </c>
      <c r="F320" t="str">
        <f t="shared" si="4"/>
        <v>insert into control (nombre, estatus, id_cliente, id_admin, created_at, updated_at) values ('COKET','1','218','1','2018-01-23 11:10:27','2018-01-23 11:10:27');</v>
      </c>
      <c r="G320" t="s">
        <v>10853</v>
      </c>
    </row>
    <row r="321" spans="1:7" x14ac:dyDescent="0.2">
      <c r="A321" t="s">
        <v>191</v>
      </c>
      <c r="B321" t="s">
        <v>191</v>
      </c>
      <c r="C321" t="s">
        <v>191</v>
      </c>
      <c r="D321">
        <f>VLOOKUP(B321,Clientes!$A$2:$B$1144,2,0)</f>
        <v>219</v>
      </c>
      <c r="F321" t="str">
        <f t="shared" ref="F321:F384" si="5">CONCATENATE($F$1,A321,"','1','",D321,"','1','2018-01-23 11:10:27','2018-01-23 11:10:27');")</f>
        <v>insert into control (nombre, estatus, id_cliente, id_admin, created_at, updated_at) values ('COLEGIO BRUSELAS','1','219','1','2018-01-23 11:10:27','2018-01-23 11:10:27');</v>
      </c>
      <c r="G321" t="s">
        <v>10854</v>
      </c>
    </row>
    <row r="322" spans="1:7" x14ac:dyDescent="0.2">
      <c r="A322" t="s">
        <v>4636</v>
      </c>
      <c r="B322" t="s">
        <v>937</v>
      </c>
      <c r="C322" t="s">
        <v>937</v>
      </c>
      <c r="D322">
        <f>VLOOKUP(B322,Clientes!$A$2:$B$1144,2,0)</f>
        <v>979</v>
      </c>
      <c r="F322" t="str">
        <f t="shared" si="5"/>
        <v>insert into control (nombre, estatus, id_cliente, id_admin, created_at, updated_at) values ('COLIBRI DELROSAL','1','979','1','2018-01-23 11:10:27','2018-01-23 11:10:27');</v>
      </c>
      <c r="G322" t="s">
        <v>10855</v>
      </c>
    </row>
    <row r="323" spans="1:7" x14ac:dyDescent="0.2">
      <c r="A323" t="s">
        <v>192</v>
      </c>
      <c r="B323" t="s">
        <v>192</v>
      </c>
      <c r="C323" t="s">
        <v>192</v>
      </c>
      <c r="D323">
        <f>VLOOKUP(B323,Clientes!$A$2:$B$1144,2,0)</f>
        <v>223</v>
      </c>
      <c r="F323" t="str">
        <f t="shared" si="5"/>
        <v>insert into control (nombre, estatus, id_cliente, id_admin, created_at, updated_at) values ('COLOR JARDIN','1','223','1','2018-01-23 11:10:27','2018-01-23 11:10:27');</v>
      </c>
      <c r="G323" t="s">
        <v>10856</v>
      </c>
    </row>
    <row r="324" spans="1:7" x14ac:dyDescent="0.2">
      <c r="A324" t="s">
        <v>193</v>
      </c>
      <c r="B324" t="s">
        <v>193</v>
      </c>
      <c r="C324" t="s">
        <v>193</v>
      </c>
      <c r="D324">
        <f>VLOOKUP(B324,Clientes!$A$2:$B$1144,2,0)</f>
        <v>224</v>
      </c>
      <c r="F324" t="str">
        <f t="shared" si="5"/>
        <v>insert into control (nombre, estatus, id_cliente, id_admin, created_at, updated_at) values ('COMANSA','1','224','1','2018-01-23 11:10:27','2018-01-23 11:10:27');</v>
      </c>
      <c r="G324" t="s">
        <v>10857</v>
      </c>
    </row>
    <row r="325" spans="1:7" x14ac:dyDescent="0.2">
      <c r="A325" t="s">
        <v>2170</v>
      </c>
      <c r="B325" t="s">
        <v>415</v>
      </c>
      <c r="C325" t="s">
        <v>415</v>
      </c>
      <c r="D325">
        <f>VLOOKUP(B325,Clientes!$A$2:$B$1144,2,0)</f>
        <v>458</v>
      </c>
      <c r="F325" t="str">
        <f t="shared" si="5"/>
        <v>insert into control (nombre, estatus, id_cliente, id_admin, created_at, updated_at) values ('COMERCIAL DE FIERRO Y ACERO','1','458','1','2018-01-23 11:10:27','2018-01-23 11:10:27');</v>
      </c>
      <c r="G325" t="s">
        <v>10858</v>
      </c>
    </row>
    <row r="326" spans="1:7" x14ac:dyDescent="0.2">
      <c r="A326" t="s">
        <v>4988</v>
      </c>
      <c r="B326" t="s">
        <v>84</v>
      </c>
      <c r="C326" t="s">
        <v>84</v>
      </c>
      <c r="D326">
        <f>VLOOKUP(B326,Clientes!$A$2:$B$1144,2,0)</f>
        <v>91</v>
      </c>
      <c r="F326" t="str">
        <f t="shared" si="5"/>
        <v>insert into control (nombre, estatus, id_cliente, id_admin, created_at, updated_at) values ('COMERCIAL MENONITA DE CHIHUAHUA','1','91','1','2018-01-23 11:10:27','2018-01-23 11:10:27');</v>
      </c>
      <c r="G326" t="s">
        <v>10859</v>
      </c>
    </row>
    <row r="327" spans="1:7" x14ac:dyDescent="0.2">
      <c r="A327" t="s">
        <v>195</v>
      </c>
      <c r="B327" t="s">
        <v>195</v>
      </c>
      <c r="C327" t="s">
        <v>195</v>
      </c>
      <c r="D327">
        <f>VLOOKUP(B327,Clientes!$A$2:$B$1144,2,0)</f>
        <v>227</v>
      </c>
      <c r="F327" t="str">
        <f t="shared" si="5"/>
        <v>insert into control (nombre, estatus, id_cliente, id_admin, created_at, updated_at) values ('COMERCIAL URIAS','1','227','1','2018-01-23 11:10:27','2018-01-23 11:10:27');</v>
      </c>
      <c r="G327" t="s">
        <v>10860</v>
      </c>
    </row>
    <row r="328" spans="1:7" x14ac:dyDescent="0.2">
      <c r="A328" t="s">
        <v>196</v>
      </c>
      <c r="B328" t="s">
        <v>196</v>
      </c>
      <c r="C328" t="s">
        <v>196</v>
      </c>
      <c r="D328">
        <f>VLOOKUP(B328,Clientes!$A$2:$B$1144,2,0)</f>
        <v>228</v>
      </c>
      <c r="F328" t="str">
        <f t="shared" si="5"/>
        <v>insert into control (nombre, estatus, id_cliente, id_admin, created_at, updated_at) values ('COMPAÑÍA CANINA','1','228','1','2018-01-23 11:10:27','2018-01-23 11:10:27');</v>
      </c>
      <c r="G328" t="s">
        <v>10861</v>
      </c>
    </row>
    <row r="329" spans="1:7" x14ac:dyDescent="0.2">
      <c r="A329" t="s">
        <v>198</v>
      </c>
      <c r="B329" t="s">
        <v>198</v>
      </c>
      <c r="C329" t="s">
        <v>198</v>
      </c>
      <c r="D329">
        <f>VLOOKUP(B329,Clientes!$A$2:$B$1144,2,0)</f>
        <v>230</v>
      </c>
      <c r="F329" t="str">
        <f t="shared" si="5"/>
        <v>insert into control (nombre, estatus, id_cliente, id_admin, created_at, updated_at) values ('COMPECER','1','230','1','2018-01-23 11:10:27','2018-01-23 11:10:27');</v>
      </c>
      <c r="G329" t="s">
        <v>10862</v>
      </c>
    </row>
    <row r="330" spans="1:7" x14ac:dyDescent="0.2">
      <c r="A330" t="s">
        <v>6981</v>
      </c>
      <c r="B330" t="s">
        <v>199</v>
      </c>
      <c r="C330" t="s">
        <v>1150</v>
      </c>
      <c r="D330">
        <f>VLOOKUP(B330,Clientes!$A$2:$B$1144,2,0)</f>
        <v>231</v>
      </c>
      <c r="F330" t="str">
        <f t="shared" si="5"/>
        <v>insert into control (nombre, estatus, id_cliente, id_admin, created_at, updated_at) values ('COMPLEJO CAPILAR ROSE','1','231','1','2018-01-23 11:10:27','2018-01-23 11:10:27');</v>
      </c>
      <c r="G330" t="s">
        <v>12243</v>
      </c>
    </row>
    <row r="331" spans="1:7" x14ac:dyDescent="0.2">
      <c r="A331" t="s">
        <v>199</v>
      </c>
      <c r="B331" t="s">
        <v>199</v>
      </c>
      <c r="C331" t="s">
        <v>199</v>
      </c>
      <c r="D331">
        <f>VLOOKUP(B331,Clientes!$A$2:$B$1144,2,0)</f>
        <v>231</v>
      </c>
      <c r="F331" t="str">
        <f t="shared" si="5"/>
        <v>insert into control (nombre, estatus, id_cliente, id_admin, created_at, updated_at) values ('COMPLEJO CAPILAR ROSSE','1','231','1','2018-01-23 11:10:27','2018-01-23 11:10:27');</v>
      </c>
      <c r="G331" t="s">
        <v>10863</v>
      </c>
    </row>
    <row r="332" spans="1:7" x14ac:dyDescent="0.2">
      <c r="A332" t="s">
        <v>6323</v>
      </c>
      <c r="B332" s="16" t="s">
        <v>1109</v>
      </c>
      <c r="C332" t="s">
        <v>1109</v>
      </c>
      <c r="D332">
        <f>VLOOKUP(B332,Clientes!$A$2:$B$1144,2,0)</f>
        <v>233</v>
      </c>
      <c r="F332" t="str">
        <f t="shared" si="5"/>
        <v>insert into control (nombre, estatus, id_cliente, id_admin, created_at, updated_at) values ('COMPUPLACE','1','233','1','2018-01-23 11:10:27','2018-01-23 11:10:27');</v>
      </c>
      <c r="G332" t="s">
        <v>10864</v>
      </c>
    </row>
    <row r="333" spans="1:7" x14ac:dyDescent="0.2">
      <c r="A333" t="s">
        <v>2125</v>
      </c>
      <c r="B333" s="14" t="s">
        <v>1529</v>
      </c>
      <c r="C333" t="s">
        <v>1529</v>
      </c>
      <c r="D333">
        <f>VLOOKUP(B333,Clientes!$A$2:$B$1144,2,0)</f>
        <v>323</v>
      </c>
      <c r="F333" t="str">
        <f t="shared" si="5"/>
        <v>insert into control (nombre, estatus, id_cliente, id_admin, created_at, updated_at) values ('CON EL PRESTIGIO FRINSA','1','323','1','2018-01-23 11:10:27','2018-01-23 11:10:27');</v>
      </c>
      <c r="G333" t="s">
        <v>10865</v>
      </c>
    </row>
    <row r="334" spans="1:7" x14ac:dyDescent="0.2">
      <c r="A334" t="s">
        <v>200</v>
      </c>
      <c r="B334" s="13" t="s">
        <v>200</v>
      </c>
      <c r="C334" t="s">
        <v>200</v>
      </c>
      <c r="D334">
        <f>VLOOKUP(B334,Clientes!$A$2:$B$1144,2,0)</f>
        <v>234</v>
      </c>
      <c r="F334" t="str">
        <f t="shared" si="5"/>
        <v>insert into control (nombre, estatus, id_cliente, id_admin, created_at, updated_at) values ('CONCENTRADOS BOVILAC','1','234','1','2018-01-23 11:10:27','2018-01-23 11:10:27');</v>
      </c>
      <c r="G334" t="s">
        <v>10866</v>
      </c>
    </row>
    <row r="335" spans="1:7" x14ac:dyDescent="0.2">
      <c r="A335" t="s">
        <v>6552</v>
      </c>
      <c r="B335" t="s">
        <v>1537</v>
      </c>
      <c r="C335" t="s">
        <v>1537</v>
      </c>
      <c r="D335">
        <f>VLOOKUP(B335,Clientes!$A$2:$B$1144,2,0)</f>
        <v>669</v>
      </c>
      <c r="F335" t="str">
        <f t="shared" si="5"/>
        <v>insert into control (nombre, estatus, id_cliente, id_admin, created_at, updated_at) values ('CONCIERTOS INTIMOS','1','669','1','2018-01-23 11:10:27','2018-01-23 11:10:27');</v>
      </c>
      <c r="G335" t="s">
        <v>10867</v>
      </c>
    </row>
    <row r="336" spans="1:7" x14ac:dyDescent="0.2">
      <c r="A336" t="s">
        <v>6415</v>
      </c>
      <c r="B336" t="s">
        <v>1635</v>
      </c>
      <c r="C336" t="s">
        <v>1635</v>
      </c>
      <c r="D336">
        <f>VLOOKUP(B336,Clientes!$A$2:$B$1144,2,0)</f>
        <v>1042</v>
      </c>
      <c r="F336" t="str">
        <f t="shared" si="5"/>
        <v>insert into control (nombre, estatus, id_cliente, id_admin, created_at, updated_at) values ('CONCRETTA EQUIPMENT','1','1042','1','2018-01-23 11:10:27','2018-01-23 11:10:27');</v>
      </c>
      <c r="G336" t="s">
        <v>10868</v>
      </c>
    </row>
    <row r="337" spans="1:7" x14ac:dyDescent="0.2">
      <c r="A337" t="s">
        <v>6524</v>
      </c>
      <c r="B337" t="s">
        <v>871</v>
      </c>
      <c r="C337" t="s">
        <v>871</v>
      </c>
      <c r="D337">
        <f>VLOOKUP(B337,Clientes!$A$2:$B$1144,2,0)</f>
        <v>913</v>
      </c>
      <c r="F337" t="str">
        <f t="shared" si="5"/>
        <v>insert into control (nombre, estatus, id_cliente, id_admin, created_at, updated_at) values ('CONOCEDORES DEL ESTILO MEXICANO','1','913','1','2018-01-23 11:10:27','2018-01-23 11:10:27');</v>
      </c>
      <c r="G337" t="s">
        <v>10869</v>
      </c>
    </row>
    <row r="338" spans="1:7" x14ac:dyDescent="0.2">
      <c r="A338" t="s">
        <v>201</v>
      </c>
      <c r="B338" t="s">
        <v>201</v>
      </c>
      <c r="C338" t="s">
        <v>201</v>
      </c>
      <c r="D338">
        <f>VLOOKUP(B338,Clientes!$A$2:$B$1144,2,0)</f>
        <v>235</v>
      </c>
      <c r="F338" t="str">
        <f t="shared" si="5"/>
        <v>insert into control (nombre, estatus, id_cliente, id_admin, created_at, updated_at) values ('CONSERVAS DON CIPRI','1','235','1','2018-01-23 11:10:27','2018-01-23 11:10:27');</v>
      </c>
      <c r="G338" t="s">
        <v>10870</v>
      </c>
    </row>
    <row r="339" spans="1:7" x14ac:dyDescent="0.2">
      <c r="A339" t="s">
        <v>1561</v>
      </c>
      <c r="B339" t="s">
        <v>1561</v>
      </c>
      <c r="C339" t="s">
        <v>1561</v>
      </c>
      <c r="D339">
        <f>VLOOKUP(B339,Clientes!$A$2:$B$1144,2,0)</f>
        <v>236</v>
      </c>
      <c r="F339" t="str">
        <f t="shared" si="5"/>
        <v>insert into control (nombre, estatus, id_cliente, id_admin, created_at, updated_at) values ('CONSORCIO AS INMOBILIARIO','1','236','1','2018-01-23 11:10:27','2018-01-23 11:10:27');</v>
      </c>
      <c r="G339" t="s">
        <v>10871</v>
      </c>
    </row>
    <row r="340" spans="1:7" x14ac:dyDescent="0.2">
      <c r="A340" t="s">
        <v>1110</v>
      </c>
      <c r="B340" t="s">
        <v>433</v>
      </c>
      <c r="C340" t="s">
        <v>433</v>
      </c>
      <c r="D340">
        <f>VLOOKUP(B340,Clientes!$A$2:$B$1144,2,0)</f>
        <v>478</v>
      </c>
      <c r="F340" t="str">
        <f t="shared" si="5"/>
        <v>insert into control (nombre, estatus, id_cliente, id_admin, created_at, updated_at) values ('CONSTRUCTORA E INMOBILIARIA GUGSA','1','478','1','2018-01-23 11:10:27','2018-01-23 11:10:27');</v>
      </c>
      <c r="G340" t="s">
        <v>10872</v>
      </c>
    </row>
    <row r="341" spans="1:7" x14ac:dyDescent="0.2">
      <c r="A341" t="s">
        <v>1815</v>
      </c>
      <c r="B341" t="s">
        <v>871</v>
      </c>
      <c r="C341" t="s">
        <v>871</v>
      </c>
      <c r="D341">
        <f>VLOOKUP(B341,Clientes!$A$2:$B$1144,2,0)</f>
        <v>913</v>
      </c>
      <c r="F341" t="str">
        <f t="shared" si="5"/>
        <v>insert into control (nombre, estatus, id_cliente, id_admin, created_at, updated_at) values ('CONSTRUEXPRESS','1','913','1','2018-01-23 11:10:27','2018-01-23 11:10:27');</v>
      </c>
      <c r="G341" t="s">
        <v>10873</v>
      </c>
    </row>
    <row r="342" spans="1:7" x14ac:dyDescent="0.2">
      <c r="A342" t="s">
        <v>5596</v>
      </c>
      <c r="B342" t="s">
        <v>452</v>
      </c>
      <c r="C342" t="s">
        <v>452</v>
      </c>
      <c r="D342">
        <f>VLOOKUP(B342,Clientes!$A$2:$B$1144,2,0)</f>
        <v>495</v>
      </c>
      <c r="F342" t="str">
        <f t="shared" si="5"/>
        <v>insert into control (nombre, estatus, id_cliente, id_admin, created_at, updated_at) values ('CONTACTIVA','1','495','1','2018-01-23 11:10:27','2018-01-23 11:10:27');</v>
      </c>
      <c r="G342" t="s">
        <v>10874</v>
      </c>
    </row>
    <row r="343" spans="1:7" x14ac:dyDescent="0.2">
      <c r="A343" t="s">
        <v>3545</v>
      </c>
      <c r="B343" s="16" t="s">
        <v>118</v>
      </c>
      <c r="C343" t="s">
        <v>118</v>
      </c>
      <c r="D343">
        <f>VLOOKUP(B343,Clientes!$A$2:$B$1144,2,0)</f>
        <v>136</v>
      </c>
      <c r="F343" t="str">
        <f t="shared" si="5"/>
        <v>insert into control (nombre, estatus, id_cliente, id_admin, created_at, updated_at) values ('CONTROL BIOLOGICO CAMBIO','1','136','1','2018-01-23 11:10:27','2018-01-23 11:10:27');</v>
      </c>
      <c r="G343" t="s">
        <v>10875</v>
      </c>
    </row>
    <row r="344" spans="1:7" x14ac:dyDescent="0.2">
      <c r="A344" t="s">
        <v>202</v>
      </c>
      <c r="B344" t="s">
        <v>202</v>
      </c>
      <c r="C344" t="s">
        <v>202</v>
      </c>
      <c r="D344">
        <f>VLOOKUP(B344,Clientes!$A$2:$B$1144,2,0)</f>
        <v>238</v>
      </c>
      <c r="F344" t="str">
        <f t="shared" si="5"/>
        <v>insert into control (nombre, estatus, id_cliente, id_admin, created_at, updated_at) values ('CONTROL DE PLAGAS AARZAGAA','1','238','1','2018-01-23 11:10:27','2018-01-23 11:10:27');</v>
      </c>
      <c r="G344" t="s">
        <v>10876</v>
      </c>
    </row>
    <row r="345" spans="1:7" x14ac:dyDescent="0.2">
      <c r="A345" t="s">
        <v>3274</v>
      </c>
      <c r="B345" t="s">
        <v>1108</v>
      </c>
      <c r="C345" t="s">
        <v>1108</v>
      </c>
      <c r="D345">
        <f>VLOOKUP(B345,Clientes!$A$2:$B$1144,2,0)</f>
        <v>226</v>
      </c>
      <c r="F345" t="str">
        <f t="shared" si="5"/>
        <v>insert into control (nombre, estatus, id_cliente, id_admin, created_at, updated_at) values ('COPAZHSA','1','226','1','2018-01-23 11:10:27','2018-01-23 11:10:27');</v>
      </c>
      <c r="G345" t="s">
        <v>10877</v>
      </c>
    </row>
    <row r="346" spans="1:7" x14ac:dyDescent="0.2">
      <c r="A346" t="s">
        <v>3075</v>
      </c>
      <c r="B346" t="s">
        <v>205</v>
      </c>
      <c r="C346" t="s">
        <v>205</v>
      </c>
      <c r="D346">
        <f>VLOOKUP(B346,Clientes!$A$2:$B$1144,2,0)</f>
        <v>241</v>
      </c>
      <c r="F346" t="str">
        <f t="shared" si="5"/>
        <v>insert into control (nombre, estatus, id_cliente, id_admin, created_at, updated_at) values ('COPPER CANYON BOUTIQUE SENSA','1','241','1','2018-01-23 11:10:27','2018-01-23 11:10:27');</v>
      </c>
      <c r="G346" t="s">
        <v>10878</v>
      </c>
    </row>
    <row r="347" spans="1:7" x14ac:dyDescent="0.2">
      <c r="A347" t="s">
        <v>3079</v>
      </c>
      <c r="B347" t="s">
        <v>205</v>
      </c>
      <c r="C347" t="s">
        <v>205</v>
      </c>
      <c r="D347">
        <f>VLOOKUP(B347,Clientes!$A$2:$B$1144,2,0)</f>
        <v>241</v>
      </c>
      <c r="F347" t="str">
        <f t="shared" si="5"/>
        <v>insert into control (nombre, estatus, id_cliente, id_admin, created_at, updated_at) values ('COPPER SENSA BOUTIQUE','1','241','1','2018-01-23 11:10:27','2018-01-23 11:10:27');</v>
      </c>
      <c r="G347" t="s">
        <v>10879</v>
      </c>
    </row>
    <row r="348" spans="1:7" x14ac:dyDescent="0.2">
      <c r="A348" t="s">
        <v>207</v>
      </c>
      <c r="B348" t="s">
        <v>207</v>
      </c>
      <c r="C348" t="s">
        <v>207</v>
      </c>
      <c r="D348">
        <f>VLOOKUP(B348,Clientes!$A$2:$B$1144,2,0)</f>
        <v>243</v>
      </c>
      <c r="F348" t="str">
        <f t="shared" si="5"/>
        <v>insert into control (nombre, estatus, id_cliente, id_admin, created_at, updated_at) values ('COPROSE','1','243','1','2018-01-23 11:10:27','2018-01-23 11:10:27');</v>
      </c>
      <c r="G348" t="s">
        <v>10880</v>
      </c>
    </row>
    <row r="349" spans="1:7" x14ac:dyDescent="0.2">
      <c r="A349" t="s">
        <v>2398</v>
      </c>
      <c r="B349" t="s">
        <v>1131</v>
      </c>
      <c r="C349" t="s">
        <v>1131</v>
      </c>
      <c r="D349">
        <f>VLOOKUP(B349,Clientes!$A$2:$B$1144,2,0)</f>
        <v>772</v>
      </c>
      <c r="F349" t="str">
        <f t="shared" si="5"/>
        <v>insert into control (nombre, estatus, id_cliente, id_admin, created_at, updated_at) values ('COPY &amp; PRINT CLUB','1','772','1','2018-01-23 11:10:27','2018-01-23 11:10:27');</v>
      </c>
      <c r="G349" t="s">
        <v>10881</v>
      </c>
    </row>
    <row r="350" spans="1:7" x14ac:dyDescent="0.2">
      <c r="A350" t="s">
        <v>208</v>
      </c>
      <c r="B350" t="s">
        <v>1571</v>
      </c>
      <c r="C350" t="s">
        <v>1571</v>
      </c>
      <c r="D350">
        <f>VLOOKUP(B350,Clientes!$A$2:$B$1144,2,0)</f>
        <v>244</v>
      </c>
      <c r="F350" t="str">
        <f t="shared" si="5"/>
        <v>insert into control (nombre, estatus, id_cliente, id_admin, created_at, updated_at) values ('COPY-NET','1','244','1','2018-01-23 11:10:27','2018-01-23 11:10:27');</v>
      </c>
      <c r="G350" t="s">
        <v>10882</v>
      </c>
    </row>
    <row r="351" spans="1:7" x14ac:dyDescent="0.2">
      <c r="A351" t="s">
        <v>209</v>
      </c>
      <c r="B351" t="s">
        <v>209</v>
      </c>
      <c r="C351" t="s">
        <v>209</v>
      </c>
      <c r="D351">
        <f>VLOOKUP(B351,Clientes!$A$2:$B$1144,2,0)</f>
        <v>245</v>
      </c>
      <c r="F351" t="str">
        <f t="shared" si="5"/>
        <v>insert into control (nombre, estatus, id_cliente, id_admin, created_at, updated_at) values ('COPYNORTE','1','245','1','2018-01-23 11:10:27','2018-01-23 11:10:27');</v>
      </c>
      <c r="G351" t="s">
        <v>10883</v>
      </c>
    </row>
    <row r="352" spans="1:7" x14ac:dyDescent="0.2">
      <c r="A352" t="s">
        <v>210</v>
      </c>
      <c r="B352" t="s">
        <v>210</v>
      </c>
      <c r="C352" t="s">
        <v>210</v>
      </c>
      <c r="D352">
        <f>VLOOKUP(B352,Clientes!$A$2:$B$1144,2,0)</f>
        <v>247</v>
      </c>
      <c r="F352" t="str">
        <f t="shared" si="5"/>
        <v>insert into control (nombre, estatus, id_cliente, id_admin, created_at, updated_at) values ('CORDERO DCM','1','247','1','2018-01-23 11:10:27','2018-01-23 11:10:27');</v>
      </c>
      <c r="G352" t="s">
        <v>10884</v>
      </c>
    </row>
    <row r="353" spans="1:7" x14ac:dyDescent="0.2">
      <c r="A353" t="s">
        <v>211</v>
      </c>
      <c r="B353" t="s">
        <v>211</v>
      </c>
      <c r="C353" t="s">
        <v>211</v>
      </c>
      <c r="D353">
        <f>VLOOKUP(B353,Clientes!$A$2:$B$1144,2,0)</f>
        <v>248</v>
      </c>
      <c r="F353" t="str">
        <f t="shared" si="5"/>
        <v>insert into control (nombre, estatus, id_cliente, id_admin, created_at, updated_at) values ('CORDILLERAS PLUS','1','248','1','2018-01-23 11:10:27','2018-01-23 11:10:27');</v>
      </c>
      <c r="G353" t="s">
        <v>10885</v>
      </c>
    </row>
    <row r="354" spans="1:7" x14ac:dyDescent="0.2">
      <c r="A354" t="s">
        <v>1547</v>
      </c>
      <c r="B354" t="s">
        <v>1547</v>
      </c>
      <c r="C354" t="s">
        <v>1547</v>
      </c>
      <c r="D354">
        <f>VLOOKUP(B354,Clientes!$A$2:$B$1144,2,0)</f>
        <v>249</v>
      </c>
      <c r="F354" t="str">
        <f t="shared" si="5"/>
        <v>insert into control (nombre, estatus, id_cliente, id_admin, created_at, updated_at) values ('CORO WIKARÁAME','1','249','1','2018-01-23 11:10:27','2018-01-23 11:10:27');</v>
      </c>
      <c r="G354" t="s">
        <v>10886</v>
      </c>
    </row>
    <row r="355" spans="1:7" x14ac:dyDescent="0.2">
      <c r="A355" t="s">
        <v>213</v>
      </c>
      <c r="B355" t="s">
        <v>213</v>
      </c>
      <c r="C355" t="s">
        <v>213</v>
      </c>
      <c r="D355">
        <f>VLOOKUP(B355,Clientes!$A$2:$B$1144,2,0)</f>
        <v>250</v>
      </c>
      <c r="F355" t="str">
        <f t="shared" si="5"/>
        <v>insert into control (nombre, estatus, id_cliente, id_admin, created_at, updated_at) values ('CORPORATIVO MAYO','1','250','1','2018-01-23 11:10:27','2018-01-23 11:10:27');</v>
      </c>
      <c r="G355" t="s">
        <v>10887</v>
      </c>
    </row>
    <row r="356" spans="1:7" x14ac:dyDescent="0.2">
      <c r="A356" t="s">
        <v>214</v>
      </c>
      <c r="B356" t="s">
        <v>214</v>
      </c>
      <c r="C356" t="s">
        <v>214</v>
      </c>
      <c r="D356">
        <f>VLOOKUP(B356,Clientes!$A$2:$B$1144,2,0)</f>
        <v>251</v>
      </c>
      <c r="F356" t="str">
        <f t="shared" si="5"/>
        <v>insert into control (nombre, estatus, id_cliente, id_admin, created_at, updated_at) values ('CORRECAMINOS MOPASECO','1','251','1','2018-01-23 11:10:27','2018-01-23 11:10:27');</v>
      </c>
      <c r="G356" t="s">
        <v>10888</v>
      </c>
    </row>
    <row r="357" spans="1:7" x14ac:dyDescent="0.2">
      <c r="A357" t="s">
        <v>215</v>
      </c>
      <c r="B357" t="s">
        <v>215</v>
      </c>
      <c r="C357" t="s">
        <v>215</v>
      </c>
      <c r="D357">
        <f>VLOOKUP(B357,Clientes!$A$2:$B$1144,2,0)</f>
        <v>252</v>
      </c>
      <c r="F357" t="str">
        <f t="shared" si="5"/>
        <v>insert into control (nombre, estatus, id_cliente, id_admin, created_at, updated_at) values ('COSMETIKA','1','252','1','2018-01-23 11:10:27','2018-01-23 11:10:27');</v>
      </c>
      <c r="G357" t="s">
        <v>10889</v>
      </c>
    </row>
    <row r="358" spans="1:7" x14ac:dyDescent="0.2">
      <c r="A358" t="s">
        <v>5535</v>
      </c>
      <c r="B358" s="16" t="s">
        <v>215</v>
      </c>
      <c r="C358" t="s">
        <v>215</v>
      </c>
      <c r="D358">
        <f>VLOOKUP(B358,Clientes!$A$2:$B$1144,2,0)</f>
        <v>252</v>
      </c>
      <c r="F358" t="str">
        <f t="shared" si="5"/>
        <v>insert into control (nombre, estatus, id_cliente, id_admin, created_at, updated_at) values ('COSMETIKA MED-SPA BOUTIQUE','1','252','1','2018-01-23 11:10:27','2018-01-23 11:10:27');</v>
      </c>
      <c r="G358" t="s">
        <v>10890</v>
      </c>
    </row>
    <row r="359" spans="1:7" x14ac:dyDescent="0.2">
      <c r="A359" t="s">
        <v>5424</v>
      </c>
      <c r="B359" t="s">
        <v>215</v>
      </c>
      <c r="C359" t="s">
        <v>215</v>
      </c>
      <c r="D359">
        <f>VLOOKUP(B359,Clientes!$A$2:$B$1144,2,0)</f>
        <v>252</v>
      </c>
      <c r="F359" t="str">
        <f t="shared" si="5"/>
        <v>insert into control (nombre, estatus, id_cliente, id_admin, created_at, updated_at) values ('COSMETIKA THE ROYAL','1','252','1','2018-01-23 11:10:27','2018-01-23 11:10:27');</v>
      </c>
      <c r="G359" t="s">
        <v>10891</v>
      </c>
    </row>
    <row r="360" spans="1:7" x14ac:dyDescent="0.2">
      <c r="A360" t="s">
        <v>8863</v>
      </c>
      <c r="B360" s="13" t="s">
        <v>215</v>
      </c>
      <c r="C360" t="s">
        <v>215</v>
      </c>
      <c r="D360">
        <f>VLOOKUP(B360,Clientes!$A$2:$B$1144,2,0)</f>
        <v>252</v>
      </c>
      <c r="F360" t="str">
        <f t="shared" si="5"/>
        <v>insert into control (nombre, estatus, id_cliente, id_admin, created_at, updated_at) values ('COSMETIKA THE ROYAL PLASTIC SURGERY MEDICAL SPA','1','252','1','2018-01-23 11:10:27','2018-01-23 11:10:27');</v>
      </c>
      <c r="G360" t="s">
        <v>10892</v>
      </c>
    </row>
    <row r="361" spans="1:7" x14ac:dyDescent="0.2">
      <c r="A361" t="s">
        <v>4320</v>
      </c>
      <c r="B361" t="s">
        <v>216</v>
      </c>
      <c r="C361" t="s">
        <v>216</v>
      </c>
      <c r="D361">
        <f>VLOOKUP(B361,Clientes!$A$2:$B$1144,2,0)</f>
        <v>253</v>
      </c>
      <c r="F361" t="str">
        <f t="shared" si="5"/>
        <v>insert into control (nombre, estatus, id_cliente, id_admin, created_at, updated_at) values ('COYOTAS DM','1','253','1','2018-01-23 11:10:27','2018-01-23 11:10:27');</v>
      </c>
      <c r="G361" t="s">
        <v>10893</v>
      </c>
    </row>
    <row r="362" spans="1:7" x14ac:dyDescent="0.2">
      <c r="A362" t="s">
        <v>5218</v>
      </c>
      <c r="B362" t="s">
        <v>217</v>
      </c>
      <c r="C362" t="s">
        <v>217</v>
      </c>
      <c r="D362">
        <f>VLOOKUP(B362,Clientes!$A$2:$B$1144,2,0)</f>
        <v>254</v>
      </c>
      <c r="F362" t="str">
        <f t="shared" si="5"/>
        <v>insert into control (nombre, estatus, id_cliente, id_admin, created_at, updated_at) values ('CPS MULTIPRODUCTOS LLANTEROS DE CHIHUAHUA','1','254','1','2018-01-23 11:10:27','2018-01-23 11:10:27');</v>
      </c>
      <c r="G362" t="s">
        <v>10894</v>
      </c>
    </row>
    <row r="363" spans="1:7" x14ac:dyDescent="0.2">
      <c r="A363" t="s">
        <v>218</v>
      </c>
      <c r="B363" t="s">
        <v>218</v>
      </c>
      <c r="C363" t="s">
        <v>218</v>
      </c>
      <c r="D363">
        <f>VLOOKUP(B363,Clientes!$A$2:$B$1144,2,0)</f>
        <v>255</v>
      </c>
      <c r="F363" t="str">
        <f t="shared" si="5"/>
        <v>insert into control (nombre, estatus, id_cliente, id_admin, created_at, updated_at) values ('CRAZY MONKEYS','1','255','1','2018-01-23 11:10:27','2018-01-23 11:10:27');</v>
      </c>
      <c r="G363" t="s">
        <v>10895</v>
      </c>
    </row>
    <row r="364" spans="1:7" x14ac:dyDescent="0.2">
      <c r="A364" t="s">
        <v>4242</v>
      </c>
      <c r="B364" t="s">
        <v>219</v>
      </c>
      <c r="C364" t="s">
        <v>219</v>
      </c>
      <c r="D364">
        <f>VLOOKUP(B364,Clientes!$A$2:$B$1144,2,0)</f>
        <v>256</v>
      </c>
      <c r="F364" t="str">
        <f t="shared" si="5"/>
        <v>insert into control (nombre, estatus, id_cliente, id_admin, created_at, updated_at) values ('CREATURA ESTUDIO GRAFICO','1','256','1','2018-01-23 11:10:27','2018-01-23 11:10:27');</v>
      </c>
      <c r="G364" t="s">
        <v>10896</v>
      </c>
    </row>
    <row r="365" spans="1:7" x14ac:dyDescent="0.2">
      <c r="A365" t="s">
        <v>220</v>
      </c>
      <c r="B365" t="s">
        <v>220</v>
      </c>
      <c r="C365" t="s">
        <v>220</v>
      </c>
      <c r="D365">
        <f>VLOOKUP(B365,Clientes!$A$2:$B$1144,2,0)</f>
        <v>257</v>
      </c>
      <c r="F365" t="str">
        <f t="shared" si="5"/>
        <v>insert into control (nombre, estatus, id_cliente, id_admin, created_at, updated_at) values ('CRECE BIENES RAICES','1','257','1','2018-01-23 11:10:27','2018-01-23 11:10:27');</v>
      </c>
      <c r="G365" t="s">
        <v>10897</v>
      </c>
    </row>
    <row r="366" spans="1:7" x14ac:dyDescent="0.2">
      <c r="A366" t="s">
        <v>1736</v>
      </c>
      <c r="B366" t="s">
        <v>871</v>
      </c>
      <c r="C366" t="s">
        <v>871</v>
      </c>
      <c r="D366">
        <f>VLOOKUP(B366,Clientes!$A$2:$B$1144,2,0)</f>
        <v>913</v>
      </c>
      <c r="F366" t="str">
        <f t="shared" si="5"/>
        <v>insert into control (nombre, estatus, id_cliente, id_admin, created_at, updated_at) values ('CREDI FERREMAX','1','913','1','2018-01-23 11:10:27','2018-01-23 11:10:27');</v>
      </c>
      <c r="G366" t="s">
        <v>10898</v>
      </c>
    </row>
    <row r="367" spans="1:7" x14ac:dyDescent="0.2">
      <c r="A367" t="s">
        <v>3904</v>
      </c>
      <c r="B367" t="s">
        <v>59</v>
      </c>
      <c r="C367" t="s">
        <v>59</v>
      </c>
      <c r="D367">
        <f>VLOOKUP(B367,Clientes!$A$2:$B$1144,2,0)</f>
        <v>56</v>
      </c>
      <c r="F367" t="str">
        <f t="shared" si="5"/>
        <v>insert into control (nombre, estatus, id_cliente, id_admin, created_at, updated_at) values ('CREDIFAST','1','56','1','2018-01-23 11:10:27','2018-01-23 11:10:27');</v>
      </c>
      <c r="G367" t="s">
        <v>10899</v>
      </c>
    </row>
    <row r="368" spans="1:7" x14ac:dyDescent="0.2">
      <c r="A368" t="s">
        <v>222</v>
      </c>
      <c r="B368" t="s">
        <v>222</v>
      </c>
      <c r="C368" t="s">
        <v>222</v>
      </c>
      <c r="D368">
        <f>VLOOKUP(B368,Clientes!$A$2:$B$1144,2,0)</f>
        <v>258</v>
      </c>
      <c r="F368" t="str">
        <f t="shared" si="5"/>
        <v>insert into control (nombre, estatus, id_cliente, id_admin, created_at, updated_at) values ('CRESCENDO','1','258','1','2018-01-23 11:10:27','2018-01-23 11:10:27');</v>
      </c>
      <c r="G368" t="s">
        <v>10900</v>
      </c>
    </row>
    <row r="369" spans="1:7" x14ac:dyDescent="0.2">
      <c r="A369" t="s">
        <v>223</v>
      </c>
      <c r="B369" t="s">
        <v>223</v>
      </c>
      <c r="C369" t="s">
        <v>223</v>
      </c>
      <c r="D369">
        <f>VLOOKUP(B369,Clientes!$A$2:$B$1144,2,0)</f>
        <v>259</v>
      </c>
      <c r="F369" t="str">
        <f t="shared" si="5"/>
        <v>insert into control (nombre, estatus, id_cliente, id_admin, created_at, updated_at) values ('CRIOCEL BIOGENESE','1','259','1','2018-01-23 11:10:27','2018-01-23 11:10:27');</v>
      </c>
      <c r="G369" t="s">
        <v>10901</v>
      </c>
    </row>
    <row r="370" spans="1:7" x14ac:dyDescent="0.2">
      <c r="A370" t="s">
        <v>4810</v>
      </c>
      <c r="B370" t="s">
        <v>657</v>
      </c>
      <c r="C370" t="s">
        <v>657</v>
      </c>
      <c r="D370">
        <f>VLOOKUP(B370,Clientes!$A$2:$B$1144,2,0)</f>
        <v>679</v>
      </c>
      <c r="F370" t="str">
        <f t="shared" si="5"/>
        <v>insert into control (nombre, estatus, id_cliente, id_admin, created_at, updated_at) values ('CRIPPEN','1','679','1','2018-01-23 11:10:27','2018-01-23 11:10:27');</v>
      </c>
      <c r="G370" t="s">
        <v>10902</v>
      </c>
    </row>
    <row r="371" spans="1:7" x14ac:dyDescent="0.2">
      <c r="A371" t="s">
        <v>2983</v>
      </c>
      <c r="B371" t="s">
        <v>754</v>
      </c>
      <c r="C371" t="s">
        <v>754</v>
      </c>
      <c r="D371">
        <f>VLOOKUP(B371,Clientes!$A$2:$B$1144,2,0)</f>
        <v>787</v>
      </c>
      <c r="F371" t="str">
        <f t="shared" si="5"/>
        <v>insert into control (nombre, estatus, id_cliente, id_admin, created_at, updated_at) values ('CRIZAL PLUS','1','787','1','2018-01-23 11:10:27','2018-01-23 11:10:27');</v>
      </c>
      <c r="G371" t="s">
        <v>10903</v>
      </c>
    </row>
    <row r="372" spans="1:7" x14ac:dyDescent="0.2">
      <c r="A372" t="s">
        <v>224</v>
      </c>
      <c r="B372" t="s">
        <v>224</v>
      </c>
      <c r="C372" t="s">
        <v>224</v>
      </c>
      <c r="D372">
        <f>VLOOKUP(B372,Clientes!$A$2:$B$1144,2,0)</f>
        <v>260</v>
      </c>
      <c r="F372" t="str">
        <f t="shared" si="5"/>
        <v>insert into control (nombre, estatus, id_cliente, id_admin, created_at, updated_at) values ('CROSS HEELS WIEBE','1','260','1','2018-01-23 11:10:27','2018-01-23 11:10:27');</v>
      </c>
      <c r="G372" t="s">
        <v>10904</v>
      </c>
    </row>
    <row r="373" spans="1:7" x14ac:dyDescent="0.2">
      <c r="A373" t="s">
        <v>225</v>
      </c>
      <c r="B373" t="s">
        <v>225</v>
      </c>
      <c r="C373" t="s">
        <v>225</v>
      </c>
      <c r="D373">
        <f>VLOOKUP(B373,Clientes!$A$2:$B$1144,2,0)</f>
        <v>261</v>
      </c>
      <c r="F373" t="str">
        <f t="shared" si="5"/>
        <v>insert into control (nombre, estatus, id_cliente, id_admin, created_at, updated_at) values ('CROUNCH','1','261','1','2018-01-23 11:10:27','2018-01-23 11:10:27');</v>
      </c>
      <c r="G373" t="s">
        <v>10905</v>
      </c>
    </row>
    <row r="374" spans="1:7" x14ac:dyDescent="0.2">
      <c r="A374" t="s">
        <v>4854</v>
      </c>
      <c r="B374" t="s">
        <v>225</v>
      </c>
      <c r="C374" t="s">
        <v>225</v>
      </c>
      <c r="D374">
        <f>VLOOKUP(B374,Clientes!$A$2:$B$1144,2,0)</f>
        <v>261</v>
      </c>
      <c r="F374" t="str">
        <f t="shared" si="5"/>
        <v>insert into control (nombre, estatus, id_cliente, id_admin, created_at, updated_at) values ('CROUNCH MARIDAN','1','261','1','2018-01-23 11:10:27','2018-01-23 11:10:27');</v>
      </c>
      <c r="G374" t="s">
        <v>10906</v>
      </c>
    </row>
    <row r="375" spans="1:7" x14ac:dyDescent="0.2">
      <c r="A375" t="s">
        <v>226</v>
      </c>
      <c r="B375" t="s">
        <v>226</v>
      </c>
      <c r="C375" t="s">
        <v>226</v>
      </c>
      <c r="D375">
        <f>VLOOKUP(B375,Clientes!$A$2:$B$1144,2,0)</f>
        <v>262</v>
      </c>
      <c r="F375" t="str">
        <f t="shared" si="5"/>
        <v>insert into control (nombre, estatus, id_cliente, id_admin, created_at, updated_at) values ('CRUJIPAPAS','1','262','1','2018-01-23 11:10:27','2018-01-23 11:10:27');</v>
      </c>
      <c r="G375" t="s">
        <v>10907</v>
      </c>
    </row>
    <row r="376" spans="1:7" x14ac:dyDescent="0.2">
      <c r="A376" t="s">
        <v>1531</v>
      </c>
      <c r="B376" t="s">
        <v>1531</v>
      </c>
      <c r="C376" t="s">
        <v>1531</v>
      </c>
      <c r="D376">
        <f>VLOOKUP(B376,Clientes!$A$2:$B$1144,2,0)</f>
        <v>263</v>
      </c>
      <c r="F376" t="str">
        <f t="shared" si="5"/>
        <v>insert into control (nombre, estatus, id_cliente, id_admin, created_at, updated_at) values ('CSI DIAMANTE','1','263','1','2018-01-23 11:10:27','2018-01-23 11:10:27');</v>
      </c>
      <c r="G376" t="s">
        <v>10908</v>
      </c>
    </row>
    <row r="377" spans="1:7" x14ac:dyDescent="0.2">
      <c r="A377" t="s">
        <v>3930</v>
      </c>
      <c r="B377" t="s">
        <v>300</v>
      </c>
      <c r="C377" t="s">
        <v>300</v>
      </c>
      <c r="D377">
        <f>VLOOKUP(B377,Clientes!$A$2:$B$1144,2,0)</f>
        <v>341</v>
      </c>
      <c r="F377" t="str">
        <f t="shared" si="5"/>
        <v>insert into control (nombre, estatus, id_cliente, id_admin, created_at, updated_at) values ('CUADRO BY CUBYTOP','1','341','1','2018-01-23 11:10:27','2018-01-23 11:10:27');</v>
      </c>
      <c r="G377" t="s">
        <v>10909</v>
      </c>
    </row>
    <row r="378" spans="1:7" x14ac:dyDescent="0.2">
      <c r="A378" t="s">
        <v>5447</v>
      </c>
      <c r="B378" t="s">
        <v>300</v>
      </c>
      <c r="C378" t="s">
        <v>300</v>
      </c>
      <c r="D378">
        <f>VLOOKUP(B378,Clientes!$A$2:$B$1144,2,0)</f>
        <v>341</v>
      </c>
      <c r="F378" t="str">
        <f t="shared" si="5"/>
        <v>insert into control (nombre, estatus, id_cliente, id_admin, created_at, updated_at) values ('CUALITY TOP','1','341','1','2018-01-23 11:10:27','2018-01-23 11:10:27');</v>
      </c>
      <c r="G378" t="s">
        <v>10910</v>
      </c>
    </row>
    <row r="379" spans="1:7" x14ac:dyDescent="0.2">
      <c r="A379" t="s">
        <v>227</v>
      </c>
      <c r="B379" t="s">
        <v>227</v>
      </c>
      <c r="C379" t="s">
        <v>227</v>
      </c>
      <c r="D379">
        <f>VLOOKUP(B379,Clientes!$A$2:$B$1144,2,0)</f>
        <v>264</v>
      </c>
      <c r="F379" t="str">
        <f t="shared" si="5"/>
        <v>insert into control (nombre, estatus, id_cliente, id_admin, created_at, updated_at) values ('CUBIK TRAINER','1','264','1','2018-01-23 11:10:27','2018-01-23 11:10:27');</v>
      </c>
      <c r="G379" t="s">
        <v>10911</v>
      </c>
    </row>
    <row r="380" spans="1:7" x14ac:dyDescent="0.2">
      <c r="A380" t="s">
        <v>228</v>
      </c>
      <c r="B380" t="s">
        <v>228</v>
      </c>
      <c r="C380" t="s">
        <v>228</v>
      </c>
      <c r="D380">
        <f>VLOOKUP(B380,Clientes!$A$2:$B$1144,2,0)</f>
        <v>265</v>
      </c>
      <c r="F380" t="str">
        <f t="shared" si="5"/>
        <v>insert into control (nombre, estatus, id_cliente, id_admin, created_at, updated_at) values ('CUBIMAS','1','265','1','2018-01-23 11:10:27','2018-01-23 11:10:27');</v>
      </c>
      <c r="G380" t="s">
        <v>10912</v>
      </c>
    </row>
    <row r="381" spans="1:7" x14ac:dyDescent="0.2">
      <c r="A381" t="s">
        <v>3931</v>
      </c>
      <c r="B381" t="s">
        <v>300</v>
      </c>
      <c r="C381" t="s">
        <v>300</v>
      </c>
      <c r="D381">
        <f>VLOOKUP(B381,Clientes!$A$2:$B$1144,2,0)</f>
        <v>341</v>
      </c>
      <c r="F381" t="str">
        <f t="shared" si="5"/>
        <v>insert into control (nombre, estatus, id_cliente, id_admin, created_at, updated_at) values ('CUBY SOLID','1','341','1','2018-01-23 11:10:27','2018-01-23 11:10:27');</v>
      </c>
      <c r="G381" t="s">
        <v>10913</v>
      </c>
    </row>
    <row r="382" spans="1:7" x14ac:dyDescent="0.2">
      <c r="A382" t="s">
        <v>3932</v>
      </c>
      <c r="B382" t="s">
        <v>300</v>
      </c>
      <c r="C382" t="s">
        <v>300</v>
      </c>
      <c r="D382">
        <f>VLOOKUP(B382,Clientes!$A$2:$B$1144,2,0)</f>
        <v>341</v>
      </c>
      <c r="F382" t="str">
        <f t="shared" si="5"/>
        <v>insert into control (nombre, estatus, id_cliente, id_admin, created_at, updated_at) values ('CUBY STONE','1','341','1','2018-01-23 11:10:27','2018-01-23 11:10:27');</v>
      </c>
      <c r="G382" t="s">
        <v>10914</v>
      </c>
    </row>
    <row r="383" spans="1:7" x14ac:dyDescent="0.2">
      <c r="A383" t="s">
        <v>5532</v>
      </c>
      <c r="B383" t="s">
        <v>300</v>
      </c>
      <c r="C383" t="s">
        <v>300</v>
      </c>
      <c r="D383">
        <f>VLOOKUP(B383,Clientes!$A$2:$B$1144,2,0)</f>
        <v>341</v>
      </c>
      <c r="F383" t="str">
        <f t="shared" si="5"/>
        <v>insert into control (nombre, estatus, id_cliente, id_admin, created_at, updated_at) values ('CUBY TOP','1','341','1','2018-01-23 11:10:27','2018-01-23 11:10:27');</v>
      </c>
      <c r="G383" t="s">
        <v>10915</v>
      </c>
    </row>
    <row r="384" spans="1:7" x14ac:dyDescent="0.2">
      <c r="A384" t="s">
        <v>3891</v>
      </c>
      <c r="B384" t="s">
        <v>300</v>
      </c>
      <c r="C384" t="s">
        <v>300</v>
      </c>
      <c r="D384">
        <f>VLOOKUP(B384,Clientes!$A$2:$B$1144,2,0)</f>
        <v>341</v>
      </c>
      <c r="F384" t="str">
        <f t="shared" si="5"/>
        <v>insert into control (nombre, estatus, id_cliente, id_admin, created_at, updated_at) values ('CUBYLAM','1','341','1','2018-01-23 11:10:27','2018-01-23 11:10:27');</v>
      </c>
      <c r="G384" t="s">
        <v>10916</v>
      </c>
    </row>
    <row r="385" spans="1:7" x14ac:dyDescent="0.2">
      <c r="A385" t="s">
        <v>4145</v>
      </c>
      <c r="B385" t="s">
        <v>300</v>
      </c>
      <c r="C385" t="s">
        <v>300</v>
      </c>
      <c r="D385">
        <f>VLOOKUP(B385,Clientes!$A$2:$B$1144,2,0)</f>
        <v>341</v>
      </c>
      <c r="F385" t="str">
        <f t="shared" ref="F385:F448" si="6">CONCATENATE($F$1,A385,"','1','",D385,"','1','2018-01-23 11:10:27','2018-01-23 11:10:27');")</f>
        <v>insert into control (nombre, estatus, id_cliente, id_admin, created_at, updated_at) values ('CUBYLAM &amp; CHALET','1','341','1','2018-01-23 11:10:27','2018-01-23 11:10:27');</v>
      </c>
      <c r="G385" t="s">
        <v>10917</v>
      </c>
    </row>
    <row r="386" spans="1:7" x14ac:dyDescent="0.2">
      <c r="A386" t="s">
        <v>7001</v>
      </c>
      <c r="B386" t="s">
        <v>7002</v>
      </c>
      <c r="C386" t="s">
        <v>7002</v>
      </c>
      <c r="D386">
        <f>VLOOKUP(B386,Clientes!$A$2:$B$1144,2,0)</f>
        <v>381</v>
      </c>
      <c r="F386" t="str">
        <f t="shared" si="6"/>
        <v>insert into control (nombre, estatus, id_cliente, id_admin, created_at, updated_at) values ('CUENTOS DE ACCION, AVENTURA E INTRIGA','1','381','1','2018-01-23 11:10:27','2018-01-23 11:10:27');</v>
      </c>
      <c r="G386" t="s">
        <v>10918</v>
      </c>
    </row>
    <row r="387" spans="1:7" x14ac:dyDescent="0.2">
      <c r="A387" t="s">
        <v>6526</v>
      </c>
      <c r="B387" t="s">
        <v>102</v>
      </c>
      <c r="C387" t="s">
        <v>102</v>
      </c>
      <c r="D387">
        <f>VLOOKUP(B387,Clientes!$A$2:$B$1144,2,0)</f>
        <v>112</v>
      </c>
      <c r="F387" t="str">
        <f t="shared" si="6"/>
        <v>insert into control (nombre, estatus, id_cliente, id_admin, created_at, updated_at) values ('CUIDAMOS LO SUYO COMO SI FUERA NUESTRO','1','112','1','2018-01-23 11:10:27','2018-01-23 11:10:27');</v>
      </c>
      <c r="G387" t="s">
        <v>10919</v>
      </c>
    </row>
    <row r="388" spans="1:7" x14ac:dyDescent="0.2">
      <c r="A388" t="s">
        <v>6993</v>
      </c>
      <c r="B388" t="s">
        <v>213</v>
      </c>
      <c r="C388" t="s">
        <v>213</v>
      </c>
      <c r="D388">
        <f>VLOOKUP(B388,Clientes!$A$2:$B$1144,2,0)</f>
        <v>250</v>
      </c>
      <c r="F388" t="str">
        <f t="shared" si="6"/>
        <v>insert into control (nombre, estatus, id_cliente, id_admin, created_at, updated_at) values ('CUIDAMOS TUS INTERESES','1','250','1','2018-01-23 11:10:27','2018-01-23 11:10:27');</v>
      </c>
      <c r="G388" t="s">
        <v>10920</v>
      </c>
    </row>
    <row r="389" spans="1:7" x14ac:dyDescent="0.2">
      <c r="A389" t="s">
        <v>231</v>
      </c>
      <c r="B389" t="s">
        <v>231</v>
      </c>
      <c r="C389" t="s">
        <v>231</v>
      </c>
      <c r="D389">
        <f>VLOOKUP(B389,Clientes!$A$2:$B$1144,2,0)</f>
        <v>268</v>
      </c>
      <c r="F389" t="str">
        <f t="shared" si="6"/>
        <v>insert into control (nombre, estatus, id_cliente, id_admin, created_at, updated_at) values ('CURSOS M&amp;C','1','268','1','2018-01-23 11:10:27','2018-01-23 11:10:27');</v>
      </c>
      <c r="G389" t="s">
        <v>10921</v>
      </c>
    </row>
    <row r="390" spans="1:7" x14ac:dyDescent="0.2">
      <c r="A390" t="s">
        <v>8851</v>
      </c>
      <c r="B390" t="s">
        <v>1111</v>
      </c>
      <c r="C390" t="s">
        <v>1111</v>
      </c>
      <c r="D390">
        <f>VLOOKUP(B390,Clientes!$A$2:$B$1144,2,0)</f>
        <v>276</v>
      </c>
      <c r="F390" t="str">
        <f t="shared" si="6"/>
        <v>insert into control (nombre, estatus, id_cliente, id_admin, created_at, updated_at) values ('D ´ANSA JAZZ STAGE','1','276','1','2018-01-23 11:10:27','2018-01-23 11:10:27');</v>
      </c>
      <c r="G390" t="s">
        <v>10922</v>
      </c>
    </row>
    <row r="391" spans="1:7" x14ac:dyDescent="0.2">
      <c r="A391" t="s">
        <v>1140</v>
      </c>
      <c r="B391" t="s">
        <v>1140</v>
      </c>
      <c r="C391" t="s">
        <v>1140</v>
      </c>
      <c r="D391">
        <f>VLOOKUP(B391,Clientes!$A$2:$B$1144,2,0)</f>
        <v>269</v>
      </c>
      <c r="F391" t="str">
        <f t="shared" si="6"/>
        <v>insert into control (nombre, estatus, id_cliente, id_admin, created_at, updated_at) values ('D´LAURA FLORERIA','1','269','1','2018-01-23 11:10:27','2018-01-23 11:10:27');</v>
      </c>
      <c r="G391" t="s">
        <v>10923</v>
      </c>
    </row>
    <row r="392" spans="1:7" x14ac:dyDescent="0.2">
      <c r="A392" t="s">
        <v>1141</v>
      </c>
      <c r="B392" t="s">
        <v>1141</v>
      </c>
      <c r="C392" t="s">
        <v>1141</v>
      </c>
      <c r="D392">
        <f>VLOOKUP(B392,Clientes!$A$2:$B$1144,2,0)</f>
        <v>270</v>
      </c>
      <c r="F392" t="str">
        <f t="shared" si="6"/>
        <v>insert into control (nombre, estatus, id_cliente, id_admin, created_at, updated_at) values ('D´ROSEL','1','270','1','2018-01-23 11:10:27','2018-01-23 11:10:27');</v>
      </c>
      <c r="G392" t="s">
        <v>10924</v>
      </c>
    </row>
    <row r="393" spans="1:7" x14ac:dyDescent="0.2">
      <c r="A393" t="s">
        <v>1142</v>
      </c>
      <c r="B393" t="s">
        <v>1142</v>
      </c>
      <c r="C393" t="s">
        <v>1142</v>
      </c>
      <c r="D393">
        <f>VLOOKUP(B393,Clientes!$A$2:$B$1144,2,0)</f>
        <v>271</v>
      </c>
      <c r="F393" t="str">
        <f t="shared" si="6"/>
        <v>insert into control (nombre, estatus, id_cliente, id_admin, created_at, updated_at) values ('D´TALAMANTES','1','271','1','2018-01-23 11:10:27','2018-01-23 11:10:27');</v>
      </c>
      <c r="G393" t="s">
        <v>10925</v>
      </c>
    </row>
    <row r="394" spans="1:7" x14ac:dyDescent="0.2">
      <c r="A394" t="s">
        <v>233</v>
      </c>
      <c r="B394" t="s">
        <v>233</v>
      </c>
      <c r="C394" t="s">
        <v>233</v>
      </c>
      <c r="D394">
        <f>VLOOKUP(B394,Clientes!$A$2:$B$1144,2,0)</f>
        <v>272</v>
      </c>
      <c r="F394" t="str">
        <f t="shared" si="6"/>
        <v>insert into control (nombre, estatus, id_cliente, id_admin, created_at, updated_at) values ('DA ARTE EN PROMOCION','1','272','1','2018-01-23 11:10:27','2018-01-23 11:10:27');</v>
      </c>
      <c r="G394" t="s">
        <v>10926</v>
      </c>
    </row>
    <row r="395" spans="1:7" x14ac:dyDescent="0.2">
      <c r="A395" t="s">
        <v>234</v>
      </c>
      <c r="B395" t="s">
        <v>234</v>
      </c>
      <c r="C395" t="s">
        <v>234</v>
      </c>
      <c r="D395">
        <f>VLOOKUP(B395,Clientes!$A$2:$B$1144,2,0)</f>
        <v>273</v>
      </c>
      <c r="F395" t="str">
        <f t="shared" si="6"/>
        <v>insert into control (nombre, estatus, id_cliente, id_admin, created_at, updated_at) values ('DALSA','1','273','1','2018-01-23 11:10:27','2018-01-23 11:10:27');</v>
      </c>
      <c r="G395" t="s">
        <v>10927</v>
      </c>
    </row>
    <row r="396" spans="1:7" x14ac:dyDescent="0.2">
      <c r="A396" t="s">
        <v>6921</v>
      </c>
      <c r="B396" t="s">
        <v>6922</v>
      </c>
      <c r="C396" t="s">
        <v>6922</v>
      </c>
      <c r="D396">
        <f>VLOOKUP(B396,Clientes!$A$2:$B$1144,2,0)</f>
        <v>274</v>
      </c>
      <c r="F396" t="str">
        <f t="shared" si="6"/>
        <v>insert into control (nombre, estatus, id_cliente, id_admin, created_at, updated_at) values ('DALY XV','1','274','1','2018-01-23 11:10:27','2018-01-23 11:10:27');</v>
      </c>
      <c r="G396" t="s">
        <v>10928</v>
      </c>
    </row>
    <row r="397" spans="1:7" x14ac:dyDescent="0.2">
      <c r="A397" t="s">
        <v>235</v>
      </c>
      <c r="B397" t="s">
        <v>235</v>
      </c>
      <c r="C397" t="s">
        <v>235</v>
      </c>
      <c r="D397">
        <f>VLOOKUP(B397,Clientes!$A$2:$B$1144,2,0)</f>
        <v>275</v>
      </c>
      <c r="F397" t="str">
        <f t="shared" si="6"/>
        <v>insert into control (nombre, estatus, id_cliente, id_admin, created_at, updated_at) values ('DANGO ENTRETENIMIENTO','1','275','1','2018-01-23 11:10:27','2018-01-23 11:10:27');</v>
      </c>
      <c r="G397" t="s">
        <v>10929</v>
      </c>
    </row>
    <row r="398" spans="1:7" x14ac:dyDescent="0.2">
      <c r="A398" t="s">
        <v>1111</v>
      </c>
      <c r="B398" t="s">
        <v>1111</v>
      </c>
      <c r="C398" t="s">
        <v>1111</v>
      </c>
      <c r="D398">
        <f>VLOOKUP(B398,Clientes!$A$2:$B$1144,2,0)</f>
        <v>276</v>
      </c>
      <c r="F398" t="str">
        <f t="shared" si="6"/>
        <v>insert into control (nombre, estatus, id_cliente, id_admin, created_at, updated_at) values ('DANSALI','1','276','1','2018-01-23 11:10:27','2018-01-23 11:10:27');</v>
      </c>
      <c r="G398" t="s">
        <v>10930</v>
      </c>
    </row>
    <row r="399" spans="1:7" x14ac:dyDescent="0.2">
      <c r="A399" t="s">
        <v>7060</v>
      </c>
      <c r="B399" t="s">
        <v>758</v>
      </c>
      <c r="C399" t="s">
        <v>758</v>
      </c>
      <c r="D399">
        <f>VLOOKUP(B399,Clientes!$A$2:$B$1144,2,0)</f>
        <v>791</v>
      </c>
      <c r="F399" t="str">
        <f t="shared" si="6"/>
        <v>insert into control (nombre, estatus, id_cliente, id_admin, created_at, updated_at) values ('DAYVASOS CERVECERÍA','1','791','1','2018-01-23 11:10:27','2018-01-23 11:10:27');</v>
      </c>
      <c r="G399" t="s">
        <v>10931</v>
      </c>
    </row>
    <row r="400" spans="1:7" x14ac:dyDescent="0.2">
      <c r="A400" t="s">
        <v>1545</v>
      </c>
      <c r="B400" t="s">
        <v>240</v>
      </c>
      <c r="C400" t="s">
        <v>240</v>
      </c>
      <c r="D400">
        <f>VLOOKUP(B400,Clientes!$A$2:$B$1144,2,0)</f>
        <v>277</v>
      </c>
      <c r="F400" t="str">
        <f t="shared" si="6"/>
        <v>insert into control (nombre, estatus, id_cliente, id_admin, created_at, updated_at) values ('DAYVASOS JN','1','277','1','2018-01-23 11:10:27','2018-01-23 11:10:27');</v>
      </c>
      <c r="G400" t="s">
        <v>10932</v>
      </c>
    </row>
    <row r="401" spans="1:7" x14ac:dyDescent="0.2">
      <c r="A401" t="s">
        <v>241</v>
      </c>
      <c r="B401" t="s">
        <v>241</v>
      </c>
      <c r="C401" t="s">
        <v>241</v>
      </c>
      <c r="D401">
        <f>VLOOKUP(B401,Clientes!$A$2:$B$1144,2,0)</f>
        <v>278</v>
      </c>
      <c r="F401" t="str">
        <f t="shared" si="6"/>
        <v>insert into control (nombre, estatus, id_cliente, id_admin, created_at, updated_at) values ('DCA','1','278','1','2018-01-23 11:10:27','2018-01-23 11:10:27');</v>
      </c>
      <c r="G401" t="s">
        <v>10933</v>
      </c>
    </row>
    <row r="402" spans="1:7" x14ac:dyDescent="0.2">
      <c r="A402" t="s">
        <v>242</v>
      </c>
      <c r="B402" t="s">
        <v>242</v>
      </c>
      <c r="C402" t="s">
        <v>242</v>
      </c>
      <c r="D402">
        <f>VLOOKUP(B402,Clientes!$A$2:$B$1144,2,0)</f>
        <v>279</v>
      </c>
      <c r="F402" t="str">
        <f t="shared" si="6"/>
        <v>insert into control (nombre, estatus, id_cliente, id_admin, created_at, updated_at) values ('DCB DELEITE COMEDORES Y BANQUETES','1','279','1','2018-01-23 11:10:27','2018-01-23 11:10:27');</v>
      </c>
      <c r="G402" t="s">
        <v>10934</v>
      </c>
    </row>
    <row r="403" spans="1:7" x14ac:dyDescent="0.2">
      <c r="A403" t="s">
        <v>243</v>
      </c>
      <c r="B403" t="s">
        <v>243</v>
      </c>
      <c r="C403" t="s">
        <v>243</v>
      </c>
      <c r="D403">
        <f>VLOOKUP(B403,Clientes!$A$2:$B$1144,2,0)</f>
        <v>280</v>
      </c>
      <c r="F403" t="str">
        <f t="shared" si="6"/>
        <v>insert into control (nombre, estatus, id_cliente, id_admin, created_at, updated_at) values ('DE DETTAGGLIO EVENTOS','1','280','1','2018-01-23 11:10:27','2018-01-23 11:10:27');</v>
      </c>
      <c r="G403" t="s">
        <v>10935</v>
      </c>
    </row>
    <row r="404" spans="1:7" x14ac:dyDescent="0.2">
      <c r="A404" t="s">
        <v>6555</v>
      </c>
      <c r="B404" t="s">
        <v>1671</v>
      </c>
      <c r="C404" t="s">
        <v>1671</v>
      </c>
      <c r="D404">
        <f>VLOOKUP(B404,Clientes!$A$2:$B$1144,2,0)</f>
        <v>222</v>
      </c>
      <c r="F404" t="str">
        <f t="shared" si="6"/>
        <v>insert into control (nombre, estatus, id_cliente, id_admin, created_at, updated_at) values ('DE LA HUERTA COLESA AL CONSUMIDOR','1','222','1','2018-01-23 11:10:27','2018-01-23 11:10:27');</v>
      </c>
      <c r="G404" t="s">
        <v>10936</v>
      </c>
    </row>
    <row r="405" spans="1:7" x14ac:dyDescent="0.2">
      <c r="A405" t="s">
        <v>6557</v>
      </c>
      <c r="B405" t="s">
        <v>1672</v>
      </c>
      <c r="C405" t="s">
        <v>1672</v>
      </c>
      <c r="D405">
        <f>VLOOKUP(B405,Clientes!$A$2:$B$1144,2,0)</f>
        <v>1031</v>
      </c>
      <c r="F405" t="str">
        <f t="shared" si="6"/>
        <v>insert into control (nombre, estatus, id_cliente, id_admin, created_at, updated_at) values ('DE SONORA A TU PALADAR','1','1031','1','2018-01-23 11:10:27','2018-01-23 11:10:27');</v>
      </c>
      <c r="G405" t="s">
        <v>10937</v>
      </c>
    </row>
    <row r="406" spans="1:7" x14ac:dyDescent="0.2">
      <c r="A406" t="s">
        <v>6514</v>
      </c>
      <c r="B406" t="s">
        <v>275</v>
      </c>
      <c r="C406" t="s">
        <v>275</v>
      </c>
      <c r="D406">
        <f>VLOOKUP(B406,Clientes!$A$2:$B$1144,2,0)</f>
        <v>318</v>
      </c>
      <c r="F406" t="str">
        <f t="shared" si="6"/>
        <v>insert into control (nombre, estatus, id_cliente, id_admin, created_at, updated_at) values ('DE TODOS LOS DÍAS','1','318','1','2018-01-23 11:10:27','2018-01-23 11:10:27');</v>
      </c>
      <c r="G406" t="s">
        <v>10938</v>
      </c>
    </row>
    <row r="407" spans="1:7" x14ac:dyDescent="0.2">
      <c r="A407" t="s">
        <v>244</v>
      </c>
      <c r="B407" t="s">
        <v>244</v>
      </c>
      <c r="C407" t="s">
        <v>244</v>
      </c>
      <c r="D407">
        <f>VLOOKUP(B407,Clientes!$A$2:$B$1144,2,0)</f>
        <v>281</v>
      </c>
      <c r="F407" t="str">
        <f t="shared" si="6"/>
        <v>insert into control (nombre, estatus, id_cliente, id_admin, created_at, updated_at) values ('DECO FLOR','1','281','1','2018-01-23 11:10:27','2018-01-23 11:10:27');</v>
      </c>
      <c r="G407" t="s">
        <v>10939</v>
      </c>
    </row>
    <row r="408" spans="1:7" x14ac:dyDescent="0.2">
      <c r="A408" t="s">
        <v>1641</v>
      </c>
      <c r="B408" t="s">
        <v>1641</v>
      </c>
      <c r="C408" t="s">
        <v>1641</v>
      </c>
      <c r="D408">
        <f>VLOOKUP(B408,Clientes!$A$2:$B$1144,2,0)</f>
        <v>282</v>
      </c>
      <c r="F408" t="str">
        <f t="shared" si="6"/>
        <v>insert into control (nombre, estatus, id_cliente, id_admin, created_at, updated_at) values ('DECORACIONES BEL-ART','1','282','1','2018-01-23 11:10:27','2018-01-23 11:10:27');</v>
      </c>
      <c r="G408" t="s">
        <v>10940</v>
      </c>
    </row>
    <row r="409" spans="1:7" x14ac:dyDescent="0.2">
      <c r="A409" t="s">
        <v>245</v>
      </c>
      <c r="B409" t="s">
        <v>245</v>
      </c>
      <c r="C409" t="s">
        <v>245</v>
      </c>
      <c r="D409">
        <f>VLOOKUP(B409,Clientes!$A$2:$B$1144,2,0)</f>
        <v>283</v>
      </c>
      <c r="F409" t="str">
        <f t="shared" si="6"/>
        <v>insert into control (nombre, estatus, id_cliente, id_admin, created_at, updated_at) values ('DECORMEX','1','283','1','2018-01-23 11:10:27','2018-01-23 11:10:27');</v>
      </c>
      <c r="G409" t="s">
        <v>10941</v>
      </c>
    </row>
    <row r="410" spans="1:7" x14ac:dyDescent="0.2">
      <c r="A410" t="s">
        <v>6750</v>
      </c>
      <c r="B410" t="s">
        <v>6751</v>
      </c>
      <c r="C410" t="s">
        <v>6751</v>
      </c>
      <c r="D410">
        <f>VLOOKUP(B410,Clientes!$A$2:$B$1144,2,0)</f>
        <v>826</v>
      </c>
      <c r="F410" t="str">
        <f t="shared" si="6"/>
        <v>insert into control (nombre, estatus, id_cliente, id_admin, created_at, updated_at) values ('DEFENSA TRASERA','1','826','1','2018-01-23 11:10:27','2018-01-23 11:10:27');</v>
      </c>
      <c r="G410" t="s">
        <v>10942</v>
      </c>
    </row>
    <row r="411" spans="1:7" x14ac:dyDescent="0.2">
      <c r="A411" t="s">
        <v>1112</v>
      </c>
      <c r="B411" t="s">
        <v>1112</v>
      </c>
      <c r="C411" t="s">
        <v>1112</v>
      </c>
      <c r="D411">
        <f>VLOOKUP(B411,Clientes!$A$2:$B$1144,2,0)</f>
        <v>284</v>
      </c>
      <c r="F411" t="str">
        <f t="shared" si="6"/>
        <v>insert into control (nombre, estatus, id_cliente, id_admin, created_at, updated_at) values ('DEGA DE CHIHUAHUA','1','284','1','2018-01-23 11:10:27','2018-01-23 11:10:27');</v>
      </c>
      <c r="G411" t="s">
        <v>10943</v>
      </c>
    </row>
    <row r="412" spans="1:7" x14ac:dyDescent="0.2">
      <c r="A412" t="s">
        <v>247</v>
      </c>
      <c r="B412" t="s">
        <v>247</v>
      </c>
      <c r="C412" t="s">
        <v>247</v>
      </c>
      <c r="D412">
        <f>VLOOKUP(B412,Clientes!$A$2:$B$1144,2,0)</f>
        <v>286</v>
      </c>
      <c r="F412" t="str">
        <f t="shared" si="6"/>
        <v>insert into control (nombre, estatus, id_cliente, id_admin, created_at, updated_at) values ('DELAT','1','286','1','2018-01-23 11:10:27','2018-01-23 11:10:27');</v>
      </c>
      <c r="G412" t="s">
        <v>10944</v>
      </c>
    </row>
    <row r="413" spans="1:7" x14ac:dyDescent="0.2">
      <c r="A413" t="s">
        <v>248</v>
      </c>
      <c r="B413" t="s">
        <v>248</v>
      </c>
      <c r="C413" t="s">
        <v>248</v>
      </c>
      <c r="D413">
        <f>VLOOKUP(B413,Clientes!$A$2:$B$1144,2,0)</f>
        <v>287</v>
      </c>
      <c r="F413" t="str">
        <f t="shared" si="6"/>
        <v>insert into control (nombre, estatus, id_cliente, id_admin, created_at, updated_at) values ('DELI BURGER','1','287','1','2018-01-23 11:10:27','2018-01-23 11:10:27');</v>
      </c>
      <c r="G413" t="s">
        <v>10945</v>
      </c>
    </row>
    <row r="414" spans="1:7" x14ac:dyDescent="0.2">
      <c r="A414" t="s">
        <v>3200</v>
      </c>
      <c r="B414" t="s">
        <v>248</v>
      </c>
      <c r="C414" t="s">
        <v>248</v>
      </c>
      <c r="D414">
        <f>VLOOKUP(B414,Clientes!$A$2:$B$1144,2,0)</f>
        <v>287</v>
      </c>
      <c r="F414" t="str">
        <f t="shared" si="6"/>
        <v>insert into control (nombre, estatus, id_cliente, id_admin, created_at, updated_at) values ('DELI TEAM &amp; GRILL','1','287','1','2018-01-23 11:10:27','2018-01-23 11:10:27');</v>
      </c>
      <c r="G414" t="s">
        <v>10946</v>
      </c>
    </row>
    <row r="415" spans="1:7" x14ac:dyDescent="0.2">
      <c r="A415" t="s">
        <v>249</v>
      </c>
      <c r="B415" t="s">
        <v>249</v>
      </c>
      <c r="C415" t="s">
        <v>249</v>
      </c>
      <c r="D415">
        <f>VLOOKUP(B415,Clientes!$A$2:$B$1144,2,0)</f>
        <v>288</v>
      </c>
      <c r="F415" t="str">
        <f t="shared" si="6"/>
        <v>insert into control (nombre, estatus, id_cliente, id_admin, created_at, updated_at) values ('DELICHURROS','1','288','1','2018-01-23 11:10:27','2018-01-23 11:10:27');</v>
      </c>
      <c r="G415" t="s">
        <v>10947</v>
      </c>
    </row>
    <row r="416" spans="1:7" x14ac:dyDescent="0.2">
      <c r="A416" t="s">
        <v>3675</v>
      </c>
      <c r="B416" t="s">
        <v>586</v>
      </c>
      <c r="C416" t="s">
        <v>586</v>
      </c>
      <c r="D416">
        <f>VLOOKUP(B416,Clientes!$A$2:$B$1144,2,0)</f>
        <v>611</v>
      </c>
      <c r="F416" t="str">
        <f t="shared" si="6"/>
        <v>insert into control (nombre, estatus, id_cliente, id_admin, created_at, updated_at) values ('DELIFLORES','1','611','1','2018-01-23 11:10:27','2018-01-23 11:10:27');</v>
      </c>
      <c r="G416" t="s">
        <v>10948</v>
      </c>
    </row>
    <row r="417" spans="1:7" x14ac:dyDescent="0.2">
      <c r="A417" t="s">
        <v>250</v>
      </c>
      <c r="B417" t="s">
        <v>250</v>
      </c>
      <c r="C417" t="s">
        <v>250</v>
      </c>
      <c r="D417">
        <f>VLOOKUP(B417,Clientes!$A$2:$B$1144,2,0)</f>
        <v>290</v>
      </c>
      <c r="F417" t="str">
        <f t="shared" si="6"/>
        <v>insert into control (nombre, estatus, id_cliente, id_admin, created_at, updated_at) values ('DENTAL FAVELA','1','290','1','2018-01-23 11:10:27','2018-01-23 11:10:27');</v>
      </c>
      <c r="G417" t="s">
        <v>10949</v>
      </c>
    </row>
    <row r="418" spans="1:7" x14ac:dyDescent="0.2">
      <c r="A418" t="s">
        <v>251</v>
      </c>
      <c r="B418" t="s">
        <v>251</v>
      </c>
      <c r="C418" t="s">
        <v>251</v>
      </c>
      <c r="D418">
        <f>VLOOKUP(B418,Clientes!$A$2:$B$1144,2,0)</f>
        <v>291</v>
      </c>
      <c r="F418" t="str">
        <f t="shared" si="6"/>
        <v>insert into control (nombre, estatus, id_cliente, id_admin, created_at, updated_at) values ('DENTEC','1','291','1','2018-01-23 11:10:27','2018-01-23 11:10:27');</v>
      </c>
      <c r="G418" t="s">
        <v>10950</v>
      </c>
    </row>
    <row r="419" spans="1:7" x14ac:dyDescent="0.2">
      <c r="A419" t="s">
        <v>1544</v>
      </c>
      <c r="B419" t="s">
        <v>252</v>
      </c>
      <c r="C419" t="s">
        <v>252</v>
      </c>
      <c r="D419">
        <f>VLOOKUP(B419,Clientes!$A$2:$B$1144,2,0)</f>
        <v>292</v>
      </c>
      <c r="F419" t="str">
        <f t="shared" si="6"/>
        <v>insert into control (nombre, estatus, id_cliente, id_admin, created_at, updated_at) values ('DEPORTIVAS EURO SPORT','1','292','1','2018-01-23 11:10:27','2018-01-23 11:10:27');</v>
      </c>
      <c r="G419" t="s">
        <v>10951</v>
      </c>
    </row>
    <row r="420" spans="1:7" x14ac:dyDescent="0.2">
      <c r="A420" t="s">
        <v>4191</v>
      </c>
      <c r="B420" t="s">
        <v>413</v>
      </c>
      <c r="C420" t="s">
        <v>413</v>
      </c>
      <c r="D420">
        <f>VLOOKUP(B420,Clientes!$A$2:$B$1144,2,0)</f>
        <v>456</v>
      </c>
      <c r="F420" t="str">
        <f t="shared" si="6"/>
        <v>insert into control (nombre, estatus, id_cliente, id_admin, created_at, updated_at) values ('DESARROLLADORA TITANES','1','456','1','2018-01-23 11:10:27','2018-01-23 11:10:27');</v>
      </c>
      <c r="G420" t="s">
        <v>10952</v>
      </c>
    </row>
    <row r="421" spans="1:7" x14ac:dyDescent="0.2">
      <c r="A421" t="s">
        <v>6066</v>
      </c>
      <c r="B421" t="s">
        <v>850</v>
      </c>
      <c r="C421" t="s">
        <v>850</v>
      </c>
      <c r="D421">
        <f>VLOOKUP(B421,Clientes!$A$2:$B$1144,2,0)</f>
        <v>890</v>
      </c>
      <c r="F421" t="str">
        <f t="shared" si="6"/>
        <v>insert into control (nombre, estatus, id_cliente, id_admin, created_at, updated_at) values ('DESAYUNOS Y COMIDAS ¡MUY CHIHUAHUA!','1','890','1','2018-01-23 11:10:27','2018-01-23 11:10:27');</v>
      </c>
      <c r="G421" t="s">
        <v>10953</v>
      </c>
    </row>
    <row r="422" spans="1:7" x14ac:dyDescent="0.2">
      <c r="A422" t="s">
        <v>5983</v>
      </c>
      <c r="B422" t="s">
        <v>1622</v>
      </c>
      <c r="C422" t="s">
        <v>1622</v>
      </c>
      <c r="D422">
        <f>VLOOKUP(B422,Clientes!$A$2:$B$1144,2,0)</f>
        <v>14</v>
      </c>
      <c r="F422" t="str">
        <f t="shared" si="6"/>
        <v>insert into control (nombre, estatus, id_cliente, id_admin, created_at, updated_at) values ('DESERT SHRIMP','1','14','1','2018-01-23 11:10:27','2018-01-23 11:10:27');</v>
      </c>
      <c r="G422" t="s">
        <v>10954</v>
      </c>
    </row>
    <row r="423" spans="1:7" x14ac:dyDescent="0.2">
      <c r="A423" t="s">
        <v>5980</v>
      </c>
      <c r="B423" t="s">
        <v>947</v>
      </c>
      <c r="C423" t="s">
        <v>947</v>
      </c>
      <c r="D423">
        <f>VLOOKUP(B423,Clientes!$A$2:$B$1144,2,0)</f>
        <v>993</v>
      </c>
      <c r="F423" t="str">
        <f t="shared" si="6"/>
        <v>insert into control (nombre, estatus, id_cliente, id_admin, created_at, updated_at) values ('DESINFECTANT FOR LIFE','1','993','1','2018-01-23 11:10:27','2018-01-23 11:10:27');</v>
      </c>
      <c r="G423" t="s">
        <v>10955</v>
      </c>
    </row>
    <row r="424" spans="1:7" x14ac:dyDescent="0.2">
      <c r="A424" t="s">
        <v>1686</v>
      </c>
      <c r="B424" t="s">
        <v>1092</v>
      </c>
      <c r="C424" t="s">
        <v>1092</v>
      </c>
      <c r="D424">
        <f>VLOOKUP(B424,Clientes!$A$2:$B$1144,2,0)</f>
        <v>23</v>
      </c>
      <c r="F424" t="str">
        <f t="shared" si="6"/>
        <v>insert into control (nombre, estatus, id_cliente, id_admin, created_at, updated_at) values ('DEY','1','23','1','2018-01-23 11:10:27','2018-01-23 11:10:27');</v>
      </c>
      <c r="G424" t="s">
        <v>10956</v>
      </c>
    </row>
    <row r="425" spans="1:7" x14ac:dyDescent="0.2">
      <c r="A425" t="s">
        <v>253</v>
      </c>
      <c r="B425" t="s">
        <v>253</v>
      </c>
      <c r="C425" t="s">
        <v>253</v>
      </c>
      <c r="D425">
        <f>VLOOKUP(B425,Clientes!$A$2:$B$1144,2,0)</f>
        <v>293</v>
      </c>
      <c r="F425" t="str">
        <f t="shared" si="6"/>
        <v>insert into control (nombre, estatus, id_cliente, id_admin, created_at, updated_at) values ('DGI ESTUDIO CREATIVO','1','293','1','2018-01-23 11:10:27','2018-01-23 11:10:27');</v>
      </c>
      <c r="G425" t="s">
        <v>10957</v>
      </c>
    </row>
    <row r="426" spans="1:7" x14ac:dyDescent="0.2">
      <c r="A426" t="s">
        <v>254</v>
      </c>
      <c r="B426" t="s">
        <v>254</v>
      </c>
      <c r="C426" t="s">
        <v>254</v>
      </c>
      <c r="D426">
        <f>VLOOKUP(B426,Clientes!$A$2:$B$1144,2,0)</f>
        <v>294</v>
      </c>
      <c r="F426" t="str">
        <f t="shared" si="6"/>
        <v>insert into control (nombre, estatus, id_cliente, id_admin, created_at, updated_at) values ('DGM ALINEACIONES PROFESIONALES','1','294','1','2018-01-23 11:10:27','2018-01-23 11:10:27');</v>
      </c>
      <c r="G426" t="s">
        <v>10958</v>
      </c>
    </row>
    <row r="427" spans="1:7" x14ac:dyDescent="0.2">
      <c r="A427" t="s">
        <v>2607</v>
      </c>
      <c r="B427" t="s">
        <v>282</v>
      </c>
      <c r="C427" t="s">
        <v>282</v>
      </c>
      <c r="D427">
        <f>VLOOKUP(B427,Clientes!$A$2:$B$1144,2,0)</f>
        <v>322</v>
      </c>
      <c r="F427" t="str">
        <f t="shared" si="6"/>
        <v>insert into control (nombre, estatus, id_cliente, id_admin, created_at, updated_at) values ('DH DREAM INC HAIR SALON','1','322','1','2018-01-23 11:10:27','2018-01-23 11:10:27');</v>
      </c>
      <c r="G427" t="s">
        <v>10959</v>
      </c>
    </row>
    <row r="428" spans="1:7" x14ac:dyDescent="0.2">
      <c r="A428" t="s">
        <v>5565</v>
      </c>
      <c r="B428" t="s">
        <v>255</v>
      </c>
      <c r="C428" t="s">
        <v>255</v>
      </c>
      <c r="D428">
        <f>VLOOKUP(B428,Clientes!$A$2:$B$1144,2,0)</f>
        <v>295</v>
      </c>
      <c r="F428" t="str">
        <f t="shared" si="6"/>
        <v>insert into control (nombre, estatus, id_cliente, id_admin, created_at, updated_at) values ('DHM','1','295','1','2018-01-23 11:10:27','2018-01-23 11:10:27');</v>
      </c>
      <c r="G428" t="s">
        <v>10960</v>
      </c>
    </row>
    <row r="429" spans="1:7" x14ac:dyDescent="0.2">
      <c r="A429" t="s">
        <v>3442</v>
      </c>
      <c r="B429" t="s">
        <v>256</v>
      </c>
      <c r="C429" t="s">
        <v>256</v>
      </c>
      <c r="D429">
        <f>VLOOKUP(B429,Clientes!$A$2:$B$1144,2,0)</f>
        <v>296</v>
      </c>
      <c r="F429" t="str">
        <f t="shared" si="6"/>
        <v>insert into control (nombre, estatus, id_cliente, id_admin, created_at, updated_at) values ('dHP HERRAMIENTAS PORTATILES','1','296','1','2018-01-23 11:10:27','2018-01-23 11:10:27');</v>
      </c>
      <c r="G429" t="s">
        <v>10961</v>
      </c>
    </row>
    <row r="430" spans="1:7" x14ac:dyDescent="0.2">
      <c r="A430" t="s">
        <v>6812</v>
      </c>
      <c r="B430" t="s">
        <v>6813</v>
      </c>
      <c r="C430" t="s">
        <v>6813</v>
      </c>
      <c r="D430">
        <f>VLOOKUP(B430,Clientes!$A$2:$B$1144,2,0)</f>
        <v>827</v>
      </c>
      <c r="F430" t="str">
        <f t="shared" si="6"/>
        <v>insert into control (nombre, estatus, id_cliente, id_admin, created_at, updated_at) values ('DIBUJO INUSTRIAL DE PAPEL TAPIZ','1','827','1','2018-01-23 11:10:27','2018-01-23 11:10:27');</v>
      </c>
      <c r="G430" t="s">
        <v>10962</v>
      </c>
    </row>
    <row r="431" spans="1:7" x14ac:dyDescent="0.2">
      <c r="A431" t="s">
        <v>5798</v>
      </c>
      <c r="B431" t="s">
        <v>1618</v>
      </c>
      <c r="C431" t="s">
        <v>1618</v>
      </c>
      <c r="D431">
        <f>VLOOKUP(B431,Clientes!$A$2:$B$1144,2,0)</f>
        <v>298</v>
      </c>
      <c r="F431" t="str">
        <f t="shared" si="6"/>
        <v>insert into control (nombre, estatus, id_cliente, id_admin, created_at, updated_at) values ('DICH','1','298','1','2018-01-23 11:10:27','2018-01-23 11:10:27');</v>
      </c>
      <c r="G431" t="s">
        <v>10963</v>
      </c>
    </row>
    <row r="432" spans="1:7" x14ac:dyDescent="0.2">
      <c r="A432" t="s">
        <v>257</v>
      </c>
      <c r="B432" t="s">
        <v>257</v>
      </c>
      <c r="C432" t="s">
        <v>257</v>
      </c>
      <c r="D432">
        <f>VLOOKUP(B432,Clientes!$A$2:$B$1144,2,0)</f>
        <v>297</v>
      </c>
      <c r="F432" t="str">
        <f t="shared" si="6"/>
        <v>insert into control (nombre, estatus, id_cliente, id_admin, created_at, updated_at) values ('DIELCOM','1','297','1','2018-01-23 11:10:27','2018-01-23 11:10:27');</v>
      </c>
      <c r="G432" t="s">
        <v>10964</v>
      </c>
    </row>
    <row r="433" spans="1:7" x14ac:dyDescent="0.2">
      <c r="A433" t="s">
        <v>5802</v>
      </c>
      <c r="B433" t="s">
        <v>1618</v>
      </c>
      <c r="C433" t="s">
        <v>1618</v>
      </c>
      <c r="D433">
        <f>VLOOKUP(B433,Clientes!$A$2:$B$1144,2,0)</f>
        <v>298</v>
      </c>
      <c r="F433" t="str">
        <f t="shared" si="6"/>
        <v>insert into control (nombre, estatus, id_cliente, id_admin, created_at, updated_at) values ('DIESEL INDUSTRIAL CHIHUAHUA','1','298','1','2018-01-23 11:10:27','2018-01-23 11:10:27');</v>
      </c>
      <c r="G433" t="s">
        <v>10965</v>
      </c>
    </row>
    <row r="434" spans="1:7" x14ac:dyDescent="0.2">
      <c r="A434" t="s">
        <v>258</v>
      </c>
      <c r="B434" t="s">
        <v>258</v>
      </c>
      <c r="C434" t="s">
        <v>258</v>
      </c>
      <c r="D434">
        <f>VLOOKUP(B434,Clientes!$A$2:$B$1144,2,0)</f>
        <v>299</v>
      </c>
      <c r="F434" t="str">
        <f t="shared" si="6"/>
        <v>insert into control (nombre, estatus, id_cliente, id_admin, created_at, updated_at) values ('DILEPOLLO','1','299','1','2018-01-23 11:10:27','2018-01-23 11:10:27');</v>
      </c>
      <c r="G434" t="s">
        <v>10966</v>
      </c>
    </row>
    <row r="435" spans="1:7" x14ac:dyDescent="0.2">
      <c r="A435" t="s">
        <v>259</v>
      </c>
      <c r="B435" t="s">
        <v>259</v>
      </c>
      <c r="C435" t="s">
        <v>259</v>
      </c>
      <c r="D435">
        <f>VLOOKUP(B435,Clientes!$A$2:$B$1144,2,0)</f>
        <v>300</v>
      </c>
      <c r="F435" t="str">
        <f t="shared" si="6"/>
        <v>insert into control (nombre, estatus, id_cliente, id_admin, created_at, updated_at) values ('DIMAGI','1','300','1','2018-01-23 11:10:27','2018-01-23 11:10:27');</v>
      </c>
      <c r="G435" t="s">
        <v>10967</v>
      </c>
    </row>
    <row r="436" spans="1:7" x14ac:dyDescent="0.2">
      <c r="A436" t="s">
        <v>2709</v>
      </c>
      <c r="B436" s="14" t="s">
        <v>1549</v>
      </c>
      <c r="C436" t="s">
        <v>1549</v>
      </c>
      <c r="D436">
        <f>VLOOKUP(B436,Clientes!$A$2:$B$1144,2,0)</f>
        <v>186</v>
      </c>
      <c r="F436" t="str">
        <f t="shared" si="6"/>
        <v>insert into control (nombre, estatus, id_cliente, id_admin, created_at, updated_at) values ('DIMANOR','1','186','1','2018-01-23 11:10:27','2018-01-23 11:10:27');</v>
      </c>
      <c r="G436" t="s">
        <v>10968</v>
      </c>
    </row>
    <row r="437" spans="1:7" x14ac:dyDescent="0.2">
      <c r="A437" t="s">
        <v>6010</v>
      </c>
      <c r="B437" t="s">
        <v>263</v>
      </c>
      <c r="C437" t="s">
        <v>263</v>
      </c>
      <c r="D437">
        <f>VLOOKUP(B437,Clientes!$A$2:$B$1144,2,0)</f>
        <v>304</v>
      </c>
      <c r="F437" t="str">
        <f t="shared" si="6"/>
        <v>insert into control (nombre, estatus, id_cliente, id_admin, created_at, updated_at) values ('DIODI DIAGNOSTICO ODONTOLOGICO DIGITAL','1','304','1','2018-01-23 11:10:27','2018-01-23 11:10:27');</v>
      </c>
      <c r="G437" t="s">
        <v>10969</v>
      </c>
    </row>
    <row r="438" spans="1:7" x14ac:dyDescent="0.2">
      <c r="A438" t="s">
        <v>1113</v>
      </c>
      <c r="B438" t="s">
        <v>1113</v>
      </c>
      <c r="C438" t="s">
        <v>1113</v>
      </c>
      <c r="D438">
        <f>VLOOKUP(B438,Clientes!$A$2:$B$1144,2,0)</f>
        <v>305</v>
      </c>
      <c r="F438" t="str">
        <f t="shared" si="6"/>
        <v>insert into control (nombre, estatus, id_cliente, id_admin, created_at, updated_at) values ('DIPACSA','1','305','1','2018-01-23 11:10:27','2018-01-23 11:10:27');</v>
      </c>
      <c r="G438" t="s">
        <v>10970</v>
      </c>
    </row>
    <row r="439" spans="1:7" x14ac:dyDescent="0.2">
      <c r="A439" t="s">
        <v>1552</v>
      </c>
      <c r="B439" t="s">
        <v>1552</v>
      </c>
      <c r="C439" t="s">
        <v>1552</v>
      </c>
      <c r="D439">
        <f>VLOOKUP(B439,Clientes!$A$2:$B$1144,2,0)</f>
        <v>306</v>
      </c>
      <c r="F439" t="str">
        <f t="shared" si="6"/>
        <v>insert into control (nombre, estatus, id_cliente, id_admin, created_at, updated_at) values ('DIRA','1','306','1','2018-01-23 11:10:27','2018-01-23 11:10:27');</v>
      </c>
      <c r="G439" t="s">
        <v>10971</v>
      </c>
    </row>
    <row r="440" spans="1:7" x14ac:dyDescent="0.2">
      <c r="A440" t="s">
        <v>3577</v>
      </c>
      <c r="B440" t="s">
        <v>264</v>
      </c>
      <c r="C440" t="s">
        <v>264</v>
      </c>
      <c r="D440">
        <f>VLOOKUP(B440,Clientes!$A$2:$B$1144,2,0)</f>
        <v>307</v>
      </c>
      <c r="F440" t="str">
        <f t="shared" si="6"/>
        <v>insert into control (nombre, estatus, id_cliente, id_admin, created_at, updated_at) values ('DIRECTORIO ELCOMERCIAL.MX','1','307','1','2018-01-23 11:10:27','2018-01-23 11:10:27');</v>
      </c>
      <c r="G440" t="s">
        <v>10972</v>
      </c>
    </row>
    <row r="441" spans="1:7" x14ac:dyDescent="0.2">
      <c r="A441" t="s">
        <v>7047</v>
      </c>
      <c r="B441" t="s">
        <v>969</v>
      </c>
      <c r="C441" t="s">
        <v>969</v>
      </c>
      <c r="D441">
        <f>VLOOKUP(B441,Clientes!$A$2:$B$1144,2,0)</f>
        <v>1014</v>
      </c>
      <c r="F441" t="str">
        <f t="shared" si="6"/>
        <v>insert into control (nombre, estatus, id_cliente, id_admin, created_at, updated_at) values ('DISEÑO ARQUITECTÓNICO SUN ROLL SUSHI','1','1014','1','2018-01-23 11:10:27','2018-01-23 11:10:27');</v>
      </c>
      <c r="G441" t="s">
        <v>10973</v>
      </c>
    </row>
    <row r="442" spans="1:7" x14ac:dyDescent="0.2">
      <c r="A442" t="s">
        <v>7079</v>
      </c>
      <c r="B442" t="s">
        <v>7080</v>
      </c>
      <c r="C442" t="s">
        <v>7080</v>
      </c>
      <c r="D442">
        <f>VLOOKUP(B442,Clientes!$A$2:$B$1144,2,0)</f>
        <v>634</v>
      </c>
      <c r="F442" t="str">
        <f t="shared" si="6"/>
        <v>insert into control (nombre, estatus, id_cliente, id_admin, created_at, updated_at) values ('DISEÑO LINDO Y QUERIDO','1','634','1','2018-01-23 11:10:27','2018-01-23 11:10:27');</v>
      </c>
      <c r="G442" t="s">
        <v>10974</v>
      </c>
    </row>
    <row r="443" spans="1:7" x14ac:dyDescent="0.2">
      <c r="A443" t="s">
        <v>265</v>
      </c>
      <c r="B443" t="s">
        <v>265</v>
      </c>
      <c r="C443" t="s">
        <v>265</v>
      </c>
      <c r="D443">
        <f>VLOOKUP(B443,Clientes!$A$2:$B$1144,2,0)</f>
        <v>308</v>
      </c>
      <c r="F443" t="str">
        <f t="shared" si="6"/>
        <v>insert into control (nombre, estatus, id_cliente, id_admin, created_at, updated_at) values ('DIS-FAR-H','1','308','1','2018-01-23 11:10:27','2018-01-23 11:10:27');</v>
      </c>
      <c r="G443" t="s">
        <v>10975</v>
      </c>
    </row>
    <row r="444" spans="1:7" x14ac:dyDescent="0.2">
      <c r="A444" t="s">
        <v>266</v>
      </c>
      <c r="B444" t="s">
        <v>266</v>
      </c>
      <c r="C444" t="s">
        <v>266</v>
      </c>
      <c r="D444">
        <f>VLOOKUP(B444,Clientes!$A$2:$B$1144,2,0)</f>
        <v>309</v>
      </c>
      <c r="F444" t="str">
        <f t="shared" si="6"/>
        <v>insert into control (nombre, estatus, id_cliente, id_admin, created_at, updated_at) values ('DISFRAZZATE','1','309','1','2018-01-23 11:10:27','2018-01-23 11:10:27');</v>
      </c>
      <c r="G444" t="s">
        <v>10976</v>
      </c>
    </row>
    <row r="445" spans="1:7" x14ac:dyDescent="0.2">
      <c r="A445" t="s">
        <v>6757</v>
      </c>
      <c r="B445" t="s">
        <v>6758</v>
      </c>
      <c r="C445" t="s">
        <v>6758</v>
      </c>
      <c r="D445">
        <f>VLOOKUP(B445,Clientes!$A$2:$B$1144,2,0)</f>
        <v>678</v>
      </c>
      <c r="F445" t="str">
        <f t="shared" si="6"/>
        <v>insert into control (nombre, estatus, id_cliente, id_admin, created_at, updated_at) values ('DISPOSITIVO ELECTRÓNICO, BASADO EN MONITOREAR Y MEDIR LA TEMPERATURA O CAMBIOS DE COLOR DE UN INJERTO O COLGAJO TRASPLANTADO EN LA PIEL','1','678','1','2018-01-23 11:10:27','2018-01-23 11:10:27');</v>
      </c>
      <c r="G445" t="s">
        <v>10977</v>
      </c>
    </row>
    <row r="446" spans="1:7" x14ac:dyDescent="0.2">
      <c r="A446" t="s">
        <v>267</v>
      </c>
      <c r="B446" t="s">
        <v>267</v>
      </c>
      <c r="C446" t="s">
        <v>267</v>
      </c>
      <c r="D446">
        <f>VLOOKUP(B446,Clientes!$A$2:$B$1144,2,0)</f>
        <v>310</v>
      </c>
      <c r="F446" t="str">
        <f t="shared" si="6"/>
        <v>insert into control (nombre, estatus, id_cliente, id_admin, created_at, updated_at) values ('DIVER SPLASH','1','310','1','2018-01-23 11:10:27','2018-01-23 11:10:27');</v>
      </c>
      <c r="G446" t="s">
        <v>10978</v>
      </c>
    </row>
    <row r="447" spans="1:7" x14ac:dyDescent="0.2">
      <c r="A447" t="s">
        <v>268</v>
      </c>
      <c r="B447" t="s">
        <v>268</v>
      </c>
      <c r="C447" t="s">
        <v>268</v>
      </c>
      <c r="D447">
        <f>VLOOKUP(B447,Clientes!$A$2:$B$1144,2,0)</f>
        <v>311</v>
      </c>
      <c r="F447" t="str">
        <f t="shared" si="6"/>
        <v>insert into control (nombre, estatus, id_cliente, id_admin, created_at, updated_at) values ('DIVINE TOUCH VEL','1','311','1','2018-01-23 11:10:27','2018-01-23 11:10:27');</v>
      </c>
      <c r="G447" t="s">
        <v>10979</v>
      </c>
    </row>
    <row r="448" spans="1:7" x14ac:dyDescent="0.2">
      <c r="A448" t="s">
        <v>3563</v>
      </c>
      <c r="B448" t="s">
        <v>262</v>
      </c>
      <c r="C448" t="s">
        <v>262</v>
      </c>
      <c r="D448">
        <f>VLOOKUP(B448,Clientes!$A$2:$B$1144,2,0)</f>
        <v>303</v>
      </c>
      <c r="F448" t="str">
        <f t="shared" si="6"/>
        <v>insert into control (nombre, estatus, id_cliente, id_admin, created_at, updated_at) values ('DJR DINOS RESTAURANT JR','1','303','1','2018-01-23 11:10:27','2018-01-23 11:10:27');</v>
      </c>
      <c r="G448" t="s">
        <v>10980</v>
      </c>
    </row>
    <row r="449" spans="1:7" x14ac:dyDescent="0.2">
      <c r="A449" t="s">
        <v>6047</v>
      </c>
      <c r="B449" t="s">
        <v>269</v>
      </c>
      <c r="C449" t="s">
        <v>269</v>
      </c>
      <c r="D449">
        <f>VLOOKUP(B449,Clientes!$A$2:$B$1144,2,0)</f>
        <v>312</v>
      </c>
      <c r="F449" t="str">
        <f t="shared" ref="F449:F512" si="7">CONCATENATE($F$1,A449,"','1','",D449,"','1','2018-01-23 11:10:27','2018-01-23 11:10:27');")</f>
        <v>insert into control (nombre, estatus, id_cliente, id_admin, created_at, updated_at) values ('DMI TEST COMPANY Y DISEÑO','1','312','1','2018-01-23 11:10:27','2018-01-23 11:10:27');</v>
      </c>
      <c r="G449" t="s">
        <v>10981</v>
      </c>
    </row>
    <row r="450" spans="1:7" x14ac:dyDescent="0.2">
      <c r="A450" t="s">
        <v>6044</v>
      </c>
      <c r="B450" t="s">
        <v>269</v>
      </c>
      <c r="C450" t="s">
        <v>269</v>
      </c>
      <c r="D450">
        <f>VLOOKUP(B450,Clientes!$A$2:$B$1144,2,0)</f>
        <v>312</v>
      </c>
      <c r="F450" t="str">
        <f t="shared" si="7"/>
        <v>insert into control (nombre, estatus, id_cliente, id_admin, created_at, updated_at) values ('DMI Y DISEÑO','1','312','1','2018-01-23 11:10:27','2018-01-23 11:10:27');</v>
      </c>
      <c r="G450" t="s">
        <v>10982</v>
      </c>
    </row>
    <row r="451" spans="1:7" x14ac:dyDescent="0.2">
      <c r="A451" t="s">
        <v>5019</v>
      </c>
      <c r="B451" t="s">
        <v>270</v>
      </c>
      <c r="C451" t="s">
        <v>270</v>
      </c>
      <c r="D451">
        <f>VLOOKUP(B451,Clientes!$A$2:$B$1144,2,0)</f>
        <v>313</v>
      </c>
      <c r="F451" t="str">
        <f t="shared" si="7"/>
        <v>insert into control (nombre, estatus, id_cliente, id_admin, created_at, updated_at) values ('DNT CONSTRUCCION PROYECTOS &amp; TOPOGRAFIA','1','313','1','2018-01-23 11:10:27','2018-01-23 11:10:27');</v>
      </c>
      <c r="G451" t="s">
        <v>10983</v>
      </c>
    </row>
    <row r="452" spans="1:7" x14ac:dyDescent="0.2">
      <c r="A452" t="s">
        <v>7017</v>
      </c>
      <c r="B452" t="s">
        <v>7017</v>
      </c>
      <c r="C452" t="s">
        <v>7017</v>
      </c>
      <c r="D452">
        <f>VLOOKUP(B452,Clientes!$A$2:$B$1144,2,0)</f>
        <v>314</v>
      </c>
      <c r="F452" t="str">
        <f t="shared" si="7"/>
        <v>insert into control (nombre, estatus, id_cliente, id_admin, created_at, updated_at) values ('DOCUMENTOS PARA LA HISTORIA DE SONORA','1','314','1','2018-01-23 11:10:27','2018-01-23 11:10:27');</v>
      </c>
      <c r="G452" t="s">
        <v>10984</v>
      </c>
    </row>
    <row r="453" spans="1:7" x14ac:dyDescent="0.2">
      <c r="A453" t="s">
        <v>4171</v>
      </c>
      <c r="B453" t="s">
        <v>271</v>
      </c>
      <c r="C453" t="s">
        <v>271</v>
      </c>
      <c r="D453">
        <f>VLOOKUP(B453,Clientes!$A$2:$B$1144,2,0)</f>
        <v>315</v>
      </c>
      <c r="F453" t="str">
        <f t="shared" si="7"/>
        <v>insert into control (nombre, estatus, id_cliente, id_admin, created_at, updated_at) values ('DOGO KING RD HOT-DOGS FAMILY &amp; FRIENDS','1','315','1','2018-01-23 11:10:27','2018-01-23 11:10:27');</v>
      </c>
      <c r="G453" t="s">
        <v>10985</v>
      </c>
    </row>
    <row r="454" spans="1:7" x14ac:dyDescent="0.2">
      <c r="A454" t="s">
        <v>273</v>
      </c>
      <c r="B454" t="s">
        <v>273</v>
      </c>
      <c r="C454" t="s">
        <v>273</v>
      </c>
      <c r="D454">
        <f>VLOOKUP(B454,Clientes!$A$2:$B$1144,2,0)</f>
        <v>316</v>
      </c>
      <c r="F454" t="str">
        <f t="shared" si="7"/>
        <v>insert into control (nombre, estatus, id_cliente, id_admin, created_at, updated_at) values ('DOMOTICA ESPACIOS INTELIGENTES','1','316','1','2018-01-23 11:10:27','2018-01-23 11:10:27');</v>
      </c>
      <c r="G454" t="s">
        <v>10986</v>
      </c>
    </row>
    <row r="455" spans="1:7" x14ac:dyDescent="0.2">
      <c r="A455" t="s">
        <v>274</v>
      </c>
      <c r="B455" t="s">
        <v>274</v>
      </c>
      <c r="C455" t="s">
        <v>274</v>
      </c>
      <c r="D455">
        <f>VLOOKUP(B455,Clientes!$A$2:$B$1144,2,0)</f>
        <v>317</v>
      </c>
      <c r="F455" t="str">
        <f t="shared" si="7"/>
        <v>insert into control (nombre, estatus, id_cliente, id_admin, created_at, updated_at) values ('DON CABALLERO','1','317','1','2018-01-23 11:10:27','2018-01-23 11:10:27');</v>
      </c>
      <c r="G455" t="s">
        <v>10987</v>
      </c>
    </row>
    <row r="456" spans="1:7" x14ac:dyDescent="0.2">
      <c r="A456" t="s">
        <v>2454</v>
      </c>
      <c r="B456" t="s">
        <v>430</v>
      </c>
      <c r="C456" t="s">
        <v>430</v>
      </c>
      <c r="D456">
        <f>VLOOKUP(B456,Clientes!$A$2:$B$1144,2,0)</f>
        <v>474</v>
      </c>
      <c r="F456" t="str">
        <f t="shared" si="7"/>
        <v>insert into control (nombre, estatus, id_cliente, id_admin, created_at, updated_at) values ('DON IGNACIO','1','474','1','2018-01-23 11:10:27','2018-01-23 11:10:27');</v>
      </c>
      <c r="G456" t="s">
        <v>10988</v>
      </c>
    </row>
    <row r="457" spans="1:7" x14ac:dyDescent="0.2">
      <c r="A457" t="s">
        <v>5665</v>
      </c>
      <c r="B457" t="s">
        <v>274</v>
      </c>
      <c r="C457" t="s">
        <v>274</v>
      </c>
      <c r="D457">
        <f>VLOOKUP(B457,Clientes!$A$2:$B$1144,2,0)</f>
        <v>317</v>
      </c>
      <c r="F457" t="str">
        <f t="shared" si="7"/>
        <v>insert into control (nombre, estatus, id_cliente, id_admin, created_at, updated_at) values ('DON PALMIRIO','1','317','1','2018-01-23 11:10:27','2018-01-23 11:10:27');</v>
      </c>
      <c r="G457" t="s">
        <v>10989</v>
      </c>
    </row>
    <row r="458" spans="1:7" x14ac:dyDescent="0.2">
      <c r="A458" t="s">
        <v>6518</v>
      </c>
      <c r="B458" t="s">
        <v>388</v>
      </c>
      <c r="C458" t="s">
        <v>388</v>
      </c>
      <c r="D458">
        <f>VLOOKUP(B458,Clientes!$A$2:$B$1144,2,0)</f>
        <v>431</v>
      </c>
      <c r="F458" t="str">
        <f t="shared" si="7"/>
        <v>insert into control (nombre, estatus, id_cliente, id_admin, created_at, updated_at) values ('DONDE ESTA MEMIN','1','431','1','2018-01-23 11:10:27','2018-01-23 11:10:27');</v>
      </c>
      <c r="G458" t="s">
        <v>10990</v>
      </c>
    </row>
    <row r="459" spans="1:7" x14ac:dyDescent="0.2">
      <c r="A459" t="s">
        <v>6581</v>
      </c>
      <c r="B459" t="s">
        <v>1525</v>
      </c>
      <c r="C459" t="s">
        <v>1525</v>
      </c>
      <c r="D459">
        <f>VLOOKUP(B459,Clientes!$A$2:$B$1144,2,0)</f>
        <v>215</v>
      </c>
      <c r="F459" t="str">
        <f t="shared" si="7"/>
        <v>insert into control (nombre, estatus, id_cliente, id_admin, created_at, updated_at) values ('DONDE LA MODA NO ES UNA TALLA','1','215','1','2018-01-23 11:10:27','2018-01-23 11:10:27');</v>
      </c>
      <c r="G459" t="s">
        <v>10991</v>
      </c>
    </row>
    <row r="460" spans="1:7" x14ac:dyDescent="0.2">
      <c r="A460" t="s">
        <v>1849</v>
      </c>
      <c r="B460" t="s">
        <v>275</v>
      </c>
      <c r="C460" t="s">
        <v>275</v>
      </c>
      <c r="D460">
        <f>VLOOKUP(B460,Clientes!$A$2:$B$1144,2,0)</f>
        <v>318</v>
      </c>
      <c r="F460" t="str">
        <f t="shared" si="7"/>
        <v>insert into control (nombre, estatus, id_cliente, id_admin, created_at, updated_at) values ('DOÑA GELOS ES DE TODOS LOS DÍAS','1','318','1','2018-01-23 11:10:27','2018-01-23 11:10:27');</v>
      </c>
      <c r="G460" t="s">
        <v>10992</v>
      </c>
    </row>
    <row r="461" spans="1:7" x14ac:dyDescent="0.2">
      <c r="A461" t="s">
        <v>278</v>
      </c>
      <c r="B461" t="s">
        <v>278</v>
      </c>
      <c r="C461" t="s">
        <v>278</v>
      </c>
      <c r="D461">
        <f>VLOOKUP(B461,Clientes!$A$2:$B$1144,2,0)</f>
        <v>319</v>
      </c>
      <c r="F461" t="str">
        <f t="shared" si="7"/>
        <v>insert into control (nombre, estatus, id_cliente, id_admin, created_at, updated_at) values ('DORA´S','1','319','1','2018-01-23 11:10:27','2018-01-23 11:10:27');</v>
      </c>
      <c r="G461" t="s">
        <v>10993</v>
      </c>
    </row>
    <row r="462" spans="1:7" x14ac:dyDescent="0.2">
      <c r="A462" t="s">
        <v>6261</v>
      </c>
      <c r="B462" t="s">
        <v>503</v>
      </c>
      <c r="C462" t="s">
        <v>503</v>
      </c>
      <c r="D462">
        <f>VLOOKUP(B462,Clientes!$A$2:$B$1144,2,0)</f>
        <v>545</v>
      </c>
      <c r="F462" t="str">
        <f t="shared" si="7"/>
        <v>insert into control (nombre, estatus, id_cliente, id_admin, created_at, updated_at) values ('DOVER','1','545','1','2018-01-23 11:10:27','2018-01-23 11:10:27');</v>
      </c>
      <c r="G462" t="s">
        <v>10994</v>
      </c>
    </row>
    <row r="463" spans="1:7" x14ac:dyDescent="0.2">
      <c r="A463" t="s">
        <v>6334</v>
      </c>
      <c r="B463" t="s">
        <v>1106</v>
      </c>
      <c r="C463" t="s">
        <v>1106</v>
      </c>
      <c r="D463">
        <f>VLOOKUP(B463,Clientes!$A$2:$B$1144,2,0)</f>
        <v>221</v>
      </c>
      <c r="F463" t="str">
        <f t="shared" si="7"/>
        <v>insert into control (nombre, estatus, id_cliente, id_admin, created_at, updated_at) values ('DOZAL','1','221','1','2018-01-23 11:10:27','2018-01-23 11:10:27');</v>
      </c>
      <c r="G463" t="s">
        <v>10995</v>
      </c>
    </row>
    <row r="464" spans="1:7" x14ac:dyDescent="0.2">
      <c r="A464" t="s">
        <v>7181</v>
      </c>
      <c r="B464" t="s">
        <v>274</v>
      </c>
      <c r="C464" t="s">
        <v>274</v>
      </c>
      <c r="D464">
        <f>VLOOKUP(B464,Clientes!$A$2:$B$1144,2,0)</f>
        <v>317</v>
      </c>
      <c r="F464" t="str">
        <f t="shared" si="7"/>
        <v>insert into control (nombre, estatus, id_cliente, id_admin, created_at, updated_at) values ('DP','1','317','1','2018-01-23 11:10:27','2018-01-23 11:10:27');</v>
      </c>
      <c r="G464" t="s">
        <v>10996</v>
      </c>
    </row>
    <row r="465" spans="1:7" x14ac:dyDescent="0.2">
      <c r="A465" t="s">
        <v>281</v>
      </c>
      <c r="B465" t="s">
        <v>281</v>
      </c>
      <c r="C465" t="s">
        <v>281</v>
      </c>
      <c r="D465">
        <f>VLOOKUP(B465,Clientes!$A$2:$B$1144,2,0)</f>
        <v>321</v>
      </c>
      <c r="F465" t="str">
        <f t="shared" si="7"/>
        <v>insert into control (nombre, estatus, id_cliente, id_admin, created_at, updated_at) values ('DRAGON IMPERIAL LONG KONG','1','321','1','2018-01-23 11:10:27','2018-01-23 11:10:27');</v>
      </c>
      <c r="G465" t="s">
        <v>10997</v>
      </c>
    </row>
    <row r="466" spans="1:7" x14ac:dyDescent="0.2">
      <c r="A466" t="s">
        <v>5696</v>
      </c>
      <c r="B466" t="s">
        <v>679</v>
      </c>
      <c r="C466" t="s">
        <v>679</v>
      </c>
      <c r="D466">
        <f>VLOOKUP(B466,Clientes!$A$2:$B$1144,2,0)</f>
        <v>695</v>
      </c>
      <c r="F466" t="str">
        <f t="shared" si="7"/>
        <v>insert into control (nombre, estatus, id_cliente, id_admin, created_at, updated_at) values ('DREAM MULTIMEDIA DREAMBOX','1','695','1','2018-01-23 11:10:27','2018-01-23 11:10:27');</v>
      </c>
      <c r="G466" t="s">
        <v>10998</v>
      </c>
    </row>
    <row r="467" spans="1:7" x14ac:dyDescent="0.2">
      <c r="A467" t="s">
        <v>4033</v>
      </c>
      <c r="B467" t="s">
        <v>680</v>
      </c>
      <c r="C467" t="s">
        <v>680</v>
      </c>
      <c r="D467">
        <f>VLOOKUP(B467,Clientes!$A$2:$B$1144,2,0)</f>
        <v>696</v>
      </c>
      <c r="F467" t="str">
        <f t="shared" si="7"/>
        <v>insert into control (nombre, estatus, id_cliente, id_admin, created_at, updated_at) values ('DREAMS E E E COFFEE, CAKE AND SOMETHING MORE…','1','696','1','2018-01-23 11:10:27','2018-01-23 11:10:27');</v>
      </c>
      <c r="G467" t="s">
        <v>10999</v>
      </c>
    </row>
    <row r="468" spans="1:7" x14ac:dyDescent="0.2">
      <c r="A468" t="s">
        <v>1997</v>
      </c>
      <c r="B468" t="s">
        <v>55</v>
      </c>
      <c r="C468" t="s">
        <v>55</v>
      </c>
      <c r="D468">
        <f>VLOOKUP(B468,Clientes!$A$2:$B$1144,2,0)</f>
        <v>52</v>
      </c>
      <c r="F468" t="str">
        <f t="shared" si="7"/>
        <v>insert into control (nombre, estatus, id_cliente, id_admin, created_at, updated_at) values ('DRENA LAX','1','52','1','2018-01-23 11:10:27','2018-01-23 11:10:27');</v>
      </c>
      <c r="G468" t="s">
        <v>11000</v>
      </c>
    </row>
    <row r="469" spans="1:7" x14ac:dyDescent="0.2">
      <c r="A469" t="s">
        <v>2093</v>
      </c>
      <c r="B469" t="s">
        <v>1529</v>
      </c>
      <c r="C469" t="s">
        <v>1529</v>
      </c>
      <c r="D469">
        <f>VLOOKUP(B469,Clientes!$A$2:$B$1144,2,0)</f>
        <v>323</v>
      </c>
      <c r="F469" t="str">
        <f t="shared" si="7"/>
        <v>insert into control (nombre, estatus, id_cliente, id_admin, created_at, updated_at) values ('DRISA DESARROLLOS RESIDENCIALES','1','323','1','2018-01-23 11:10:27','2018-01-23 11:10:27');</v>
      </c>
      <c r="G469" t="s">
        <v>11001</v>
      </c>
    </row>
    <row r="470" spans="1:7" x14ac:dyDescent="0.2">
      <c r="A470" t="s">
        <v>3682</v>
      </c>
      <c r="B470" t="s">
        <v>283</v>
      </c>
      <c r="C470" t="s">
        <v>283</v>
      </c>
      <c r="D470">
        <f>VLOOKUP(B470,Clientes!$A$2:$B$1144,2,0)</f>
        <v>324</v>
      </c>
      <c r="F470" t="str">
        <f t="shared" si="7"/>
        <v>insert into control (nombre, estatus, id_cliente, id_admin, created_at, updated_at) values ('DSO CORPORATIVO CENTRO DE CAPACITACION. EVALUACION Y CALIDAD','1','324','1','2018-01-23 11:10:27','2018-01-23 11:10:27');</v>
      </c>
      <c r="G470" t="s">
        <v>11002</v>
      </c>
    </row>
    <row r="471" spans="1:7" x14ac:dyDescent="0.2">
      <c r="A471" t="s">
        <v>2014</v>
      </c>
      <c r="B471" t="s">
        <v>283</v>
      </c>
      <c r="C471" t="s">
        <v>283</v>
      </c>
      <c r="D471">
        <f>VLOOKUP(B471,Clientes!$A$2:$B$1144,2,0)</f>
        <v>324</v>
      </c>
      <c r="F471" t="str">
        <f t="shared" si="7"/>
        <v>insert into control (nombre, estatus, id_cliente, id_admin, created_at, updated_at) values ('DSO CORPORATIVO DESARROLLO EN SERVICIOS ORGANIZACIONALES, DESARROLLO DE SISTEMAS ORGANIZACIONALES','1','324','1','2018-01-23 11:10:27','2018-01-23 11:10:27');</v>
      </c>
      <c r="G471" t="s">
        <v>11003</v>
      </c>
    </row>
    <row r="472" spans="1:7" x14ac:dyDescent="0.2">
      <c r="A472" t="s">
        <v>284</v>
      </c>
      <c r="B472" t="s">
        <v>284</v>
      </c>
      <c r="C472" t="s">
        <v>284</v>
      </c>
      <c r="D472">
        <f>VLOOKUP(B472,Clientes!$A$2:$B$1144,2,0)</f>
        <v>325</v>
      </c>
      <c r="F472" t="str">
        <f t="shared" si="7"/>
        <v>insert into control (nombre, estatus, id_cliente, id_admin, created_at, updated_at) values ('DU GOUT','1','325','1','2018-01-23 11:10:27','2018-01-23 11:10:27');</v>
      </c>
      <c r="G472" t="s">
        <v>11004</v>
      </c>
    </row>
    <row r="473" spans="1:7" x14ac:dyDescent="0.2">
      <c r="A473" t="s">
        <v>6280</v>
      </c>
      <c r="B473" t="s">
        <v>503</v>
      </c>
      <c r="C473" t="s">
        <v>503</v>
      </c>
      <c r="D473">
        <f>VLOOKUP(B473,Clientes!$A$2:$B$1144,2,0)</f>
        <v>545</v>
      </c>
      <c r="F473" t="str">
        <f t="shared" si="7"/>
        <v>insert into control (nombre, estatus, id_cliente, id_admin, created_at, updated_at) values ('DUBLIN','1','545','1','2018-01-23 11:10:27','2018-01-23 11:10:27');</v>
      </c>
      <c r="G473" t="s">
        <v>11005</v>
      </c>
    </row>
    <row r="474" spans="1:7" x14ac:dyDescent="0.2">
      <c r="A474" t="s">
        <v>5187</v>
      </c>
      <c r="B474" t="s">
        <v>64</v>
      </c>
      <c r="C474" t="s">
        <v>64</v>
      </c>
      <c r="D474">
        <f>VLOOKUP(B474,Clientes!$A$2:$B$1144,2,0)</f>
        <v>63</v>
      </c>
      <c r="F474" t="str">
        <f t="shared" si="7"/>
        <v>insert into control (nombre, estatus, id_cliente, id_admin, created_at, updated_at) values ('DUMAGO SONORA´S GRILL','1','63','1','2018-01-23 11:10:27','2018-01-23 11:10:27');</v>
      </c>
      <c r="G474" t="s">
        <v>11006</v>
      </c>
    </row>
    <row r="475" spans="1:7" x14ac:dyDescent="0.2">
      <c r="A475" t="s">
        <v>4393</v>
      </c>
      <c r="B475" t="s">
        <v>1589</v>
      </c>
      <c r="C475" t="s">
        <v>1589</v>
      </c>
      <c r="D475">
        <f>VLOOKUP(B475,Clientes!$A$2:$B$1144,2,0)</f>
        <v>326</v>
      </c>
      <c r="F475" t="str">
        <f t="shared" si="7"/>
        <v>insert into control (nombre, estatus, id_cliente, id_admin, created_at, updated_at) values ('DYNAMIC DISPLAY DD','1','326','1','2018-01-23 11:10:27','2018-01-23 11:10:27');</v>
      </c>
      <c r="G475" t="s">
        <v>11007</v>
      </c>
    </row>
    <row r="476" spans="1:7" x14ac:dyDescent="0.2">
      <c r="A476" t="s">
        <v>1675</v>
      </c>
      <c r="B476" t="s">
        <v>261</v>
      </c>
      <c r="C476" t="s">
        <v>261</v>
      </c>
      <c r="D476">
        <f>VLOOKUP(B476,Clientes!$A$2:$B$1144,2,0)</f>
        <v>302</v>
      </c>
      <c r="F476" t="str">
        <f t="shared" si="7"/>
        <v>insert into control (nombre, estatus, id_cliente, id_admin, created_at, updated_at) values ('DYNAMO FLETES Y SERVICIOS','1','302','1','2018-01-23 11:10:27','2018-01-23 11:10:27');</v>
      </c>
      <c r="G476" t="s">
        <v>11008</v>
      </c>
    </row>
    <row r="477" spans="1:7" x14ac:dyDescent="0.2">
      <c r="A477" t="s">
        <v>7015</v>
      </c>
      <c r="B477" t="s">
        <v>1066</v>
      </c>
      <c r="C477" t="s">
        <v>1066</v>
      </c>
      <c r="D477">
        <f>VLOOKUP(B477,Clientes!$A$2:$B$1144,2,0)</f>
        <v>1131</v>
      </c>
      <c r="F477" t="str">
        <f t="shared" si="7"/>
        <v>insert into control (nombre, estatus, id_cliente, id_admin, created_at, updated_at) values ('E- CALSIFICA2-COM','1','1131','1','2018-01-23 11:10:27','2018-01-23 11:10:27');</v>
      </c>
      <c r="G477" t="s">
        <v>11009</v>
      </c>
    </row>
    <row r="478" spans="1:7" x14ac:dyDescent="0.2">
      <c r="A478" t="s">
        <v>4380</v>
      </c>
      <c r="B478" t="s">
        <v>328</v>
      </c>
      <c r="C478" t="s">
        <v>328</v>
      </c>
      <c r="D478">
        <f>VLOOKUP(B478,Clientes!$A$2:$B$1144,2,0)</f>
        <v>374</v>
      </c>
      <c r="F478" t="str">
        <f t="shared" si="7"/>
        <v>insert into control (nombre, estatus, id_cliente, id_admin, created_at, updated_at) values ('E R H ENLA C PUBLICITARIO','1','374','1','2018-01-23 11:10:27','2018-01-23 11:10:27');</v>
      </c>
      <c r="G478" t="s">
        <v>11010</v>
      </c>
    </row>
    <row r="479" spans="1:7" x14ac:dyDescent="0.2">
      <c r="A479" t="s">
        <v>4825</v>
      </c>
      <c r="B479" t="s">
        <v>1601</v>
      </c>
      <c r="C479" t="s">
        <v>1601</v>
      </c>
      <c r="D479">
        <f>VLOOKUP(B479,Clientes!$A$2:$B$1144,2,0)</f>
        <v>135</v>
      </c>
      <c r="F479" t="str">
        <f t="shared" si="7"/>
        <v>insert into control (nombre, estatus, id_cliente, id_admin, created_at, updated_at) values ('E&amp;R INDUSTRIAL','1','135','1','2018-01-23 11:10:27','2018-01-23 11:10:27');</v>
      </c>
      <c r="G479" t="s">
        <v>11011</v>
      </c>
    </row>
    <row r="480" spans="1:7" x14ac:dyDescent="0.2">
      <c r="A480" t="s">
        <v>3346</v>
      </c>
      <c r="B480" t="s">
        <v>321</v>
      </c>
      <c r="C480" t="s">
        <v>321</v>
      </c>
      <c r="D480">
        <f>VLOOKUP(B480,Clientes!$A$2:$B$1144,2,0)</f>
        <v>366</v>
      </c>
      <c r="F480" t="str">
        <f t="shared" si="7"/>
        <v>insert into control (nombre, estatus, id_cliente, id_admin, created_at, updated_at) values ('EC ELECTROCLIMAS','1','366','1','2018-01-23 11:10:27','2018-01-23 11:10:27');</v>
      </c>
      <c r="G480" t="s">
        <v>11012</v>
      </c>
    </row>
    <row r="481" spans="1:7" x14ac:dyDescent="0.2">
      <c r="A481" t="s">
        <v>2579</v>
      </c>
      <c r="B481" t="s">
        <v>252</v>
      </c>
      <c r="C481" t="s">
        <v>252</v>
      </c>
      <c r="D481">
        <f>VLOOKUP(B481,Clientes!$A$2:$B$1144,2,0)</f>
        <v>292</v>
      </c>
      <c r="F481" t="str">
        <f t="shared" si="7"/>
        <v>insert into control (nombre, estatus, id_cliente, id_admin, created_at, updated_at) values ('ECM CHIC','1','292','1','2018-01-23 11:10:27','2018-01-23 11:10:27');</v>
      </c>
      <c r="G481" t="s">
        <v>11013</v>
      </c>
    </row>
    <row r="482" spans="1:7" x14ac:dyDescent="0.2">
      <c r="A482" t="s">
        <v>1086</v>
      </c>
      <c r="B482" t="s">
        <v>286</v>
      </c>
      <c r="C482" t="s">
        <v>286</v>
      </c>
      <c r="D482">
        <f>VLOOKUP(B482,Clientes!$A$2:$B$1144,2,0)</f>
        <v>328</v>
      </c>
      <c r="F482" t="str">
        <f t="shared" si="7"/>
        <v>insert into control (nombre, estatus, id_cliente, id_admin, created_at, updated_at) values ('ECO FUMIGACIONES','1','328','1','2018-01-23 11:10:27','2018-01-23 11:10:27');</v>
      </c>
      <c r="G482" t="s">
        <v>11014</v>
      </c>
    </row>
    <row r="483" spans="1:7" x14ac:dyDescent="0.2">
      <c r="A483" t="s">
        <v>286</v>
      </c>
      <c r="B483" t="s">
        <v>286</v>
      </c>
      <c r="C483" t="s">
        <v>286</v>
      </c>
      <c r="D483">
        <f>VLOOKUP(B483,Clientes!$A$2:$B$1144,2,0)</f>
        <v>328</v>
      </c>
      <c r="F483" t="str">
        <f t="shared" si="7"/>
        <v>insert into control (nombre, estatus, id_cliente, id_admin, created_at, updated_at) values ('ECO FUMIGACIONES ECOLOGICAS','1','328','1','2018-01-23 11:10:27','2018-01-23 11:10:27');</v>
      </c>
      <c r="G483" t="s">
        <v>11015</v>
      </c>
    </row>
    <row r="484" spans="1:7" x14ac:dyDescent="0.2">
      <c r="A484" t="s">
        <v>5865</v>
      </c>
      <c r="B484" t="s">
        <v>287</v>
      </c>
      <c r="C484" t="s">
        <v>287</v>
      </c>
      <c r="D484">
        <f>VLOOKUP(B484,Clientes!$A$2:$B$1144,2,0)</f>
        <v>329</v>
      </c>
      <c r="F484" t="str">
        <f t="shared" si="7"/>
        <v>insert into control (nombre, estatus, id_cliente, id_admin, created_at, updated_at) values ('ECO SANITARIOS DEL NORTE','1','329','1','2018-01-23 11:10:27','2018-01-23 11:10:27');</v>
      </c>
      <c r="G484" t="s">
        <v>11016</v>
      </c>
    </row>
    <row r="485" spans="1:7" x14ac:dyDescent="0.2">
      <c r="A485" t="s">
        <v>288</v>
      </c>
      <c r="B485" t="s">
        <v>759</v>
      </c>
      <c r="C485" t="s">
        <v>759</v>
      </c>
      <c r="D485">
        <f>VLOOKUP(B485,Clientes!$A$2:$B$1144,2,0)</f>
        <v>792</v>
      </c>
      <c r="F485" t="str">
        <f t="shared" si="7"/>
        <v>insert into control (nombre, estatus, id_cliente, id_admin, created_at, updated_at) values ('ECOCENTER','1','792','1','2018-01-23 11:10:27','2018-01-23 11:10:27');</v>
      </c>
      <c r="G485" t="s">
        <v>11017</v>
      </c>
    </row>
    <row r="486" spans="1:7" x14ac:dyDescent="0.2">
      <c r="A486" t="s">
        <v>4795</v>
      </c>
      <c r="B486" t="s">
        <v>759</v>
      </c>
      <c r="C486" t="s">
        <v>759</v>
      </c>
      <c r="D486">
        <f>VLOOKUP(B486,Clientes!$A$2:$B$1144,2,0)</f>
        <v>792</v>
      </c>
      <c r="F486" t="str">
        <f t="shared" si="7"/>
        <v>insert into control (nombre, estatus, id_cliente, id_admin, created_at, updated_at) values ('ECOCENTRO','1','792','1','2018-01-23 11:10:27','2018-01-23 11:10:27');</v>
      </c>
      <c r="G486" t="s">
        <v>11018</v>
      </c>
    </row>
    <row r="487" spans="1:7" x14ac:dyDescent="0.2">
      <c r="A487" t="s">
        <v>6420</v>
      </c>
      <c r="B487" t="s">
        <v>1635</v>
      </c>
      <c r="C487" t="s">
        <v>1635</v>
      </c>
      <c r="D487">
        <f>VLOOKUP(B487,Clientes!$A$2:$B$1144,2,0)</f>
        <v>1042</v>
      </c>
      <c r="F487" t="str">
        <f t="shared" si="7"/>
        <v>insert into control (nombre, estatus, id_cliente, id_admin, created_at, updated_at) values ('ECOERGY','1','1042','1','2018-01-23 11:10:27','2018-01-23 11:10:27');</v>
      </c>
      <c r="G487" t="s">
        <v>11019</v>
      </c>
    </row>
    <row r="488" spans="1:7" x14ac:dyDescent="0.2">
      <c r="A488" t="s">
        <v>289</v>
      </c>
      <c r="B488" t="s">
        <v>289</v>
      </c>
      <c r="C488" t="s">
        <v>289</v>
      </c>
      <c r="D488">
        <f>VLOOKUP(B488,Clientes!$A$2:$B$1144,2,0)</f>
        <v>330</v>
      </c>
      <c r="F488" t="str">
        <f t="shared" si="7"/>
        <v>insert into control (nombre, estatus, id_cliente, id_admin, created_at, updated_at) values ('ECOMILED','1','330','1','2018-01-23 11:10:27','2018-01-23 11:10:27');</v>
      </c>
      <c r="G488" t="s">
        <v>11020</v>
      </c>
    </row>
    <row r="489" spans="1:7" x14ac:dyDescent="0.2">
      <c r="A489" t="s">
        <v>290</v>
      </c>
      <c r="B489" t="s">
        <v>290</v>
      </c>
      <c r="C489" t="s">
        <v>290</v>
      </c>
      <c r="D489">
        <f>VLOOKUP(B489,Clientes!$A$2:$B$1144,2,0)</f>
        <v>331</v>
      </c>
      <c r="F489" t="str">
        <f t="shared" si="7"/>
        <v>insert into control (nombre, estatus, id_cliente, id_admin, created_at, updated_at) values ('ECONOLLANTAS','1','331','1','2018-01-23 11:10:27','2018-01-23 11:10:27');</v>
      </c>
      <c r="G489" t="s">
        <v>11021</v>
      </c>
    </row>
    <row r="490" spans="1:7" x14ac:dyDescent="0.2">
      <c r="A490" t="s">
        <v>292</v>
      </c>
      <c r="B490" t="s">
        <v>292</v>
      </c>
      <c r="C490" t="s">
        <v>292</v>
      </c>
      <c r="D490">
        <f>VLOOKUP(B490,Clientes!$A$2:$B$1144,2,0)</f>
        <v>333</v>
      </c>
      <c r="F490" t="str">
        <f t="shared" si="7"/>
        <v>insert into control (nombre, estatus, id_cliente, id_admin, created_at, updated_at) values ('ECOTECH','1','333','1','2018-01-23 11:10:27','2018-01-23 11:10:27');</v>
      </c>
      <c r="G490" t="s">
        <v>11022</v>
      </c>
    </row>
    <row r="491" spans="1:7" x14ac:dyDescent="0.2">
      <c r="A491" t="s">
        <v>7070</v>
      </c>
      <c r="B491" t="s">
        <v>758</v>
      </c>
      <c r="C491" t="s">
        <v>758</v>
      </c>
      <c r="D491">
        <f>VLOOKUP(B491,Clientes!$A$2:$B$1144,2,0)</f>
        <v>791</v>
      </c>
      <c r="F491" t="str">
        <f t="shared" si="7"/>
        <v>insert into control (nombre, estatus, id_cliente, id_admin, created_at, updated_at) values ('EDUARDO LICON','1','791','1','2018-01-23 11:10:27','2018-01-23 11:10:27');</v>
      </c>
      <c r="G491" t="s">
        <v>11023</v>
      </c>
    </row>
    <row r="492" spans="1:7" x14ac:dyDescent="0.2">
      <c r="A492" t="s">
        <v>293</v>
      </c>
      <c r="B492" t="s">
        <v>293</v>
      </c>
      <c r="C492" t="s">
        <v>293</v>
      </c>
      <c r="D492">
        <f>VLOOKUP(B492,Clientes!$A$2:$B$1144,2,0)</f>
        <v>334</v>
      </c>
      <c r="F492" t="str">
        <f t="shared" si="7"/>
        <v>insert into control (nombre, estatus, id_cliente, id_admin, created_at, updated_at) values ('EDUROBOTICA','1','334','1','2018-01-23 11:10:27','2018-01-23 11:10:27');</v>
      </c>
      <c r="G492" t="s">
        <v>11024</v>
      </c>
    </row>
    <row r="493" spans="1:7" x14ac:dyDescent="0.2">
      <c r="A493" t="s">
        <v>5830</v>
      </c>
      <c r="B493" t="s">
        <v>710</v>
      </c>
      <c r="C493" t="s">
        <v>710</v>
      </c>
      <c r="D493">
        <f>VLOOKUP(B493,Clientes!$A$2:$B$1144,2,0)</f>
        <v>735</v>
      </c>
      <c r="F493" t="str">
        <f t="shared" si="7"/>
        <v>insert into control (nombre, estatus, id_cliente, id_admin, created_at, updated_at) values ('EFECTIVO EXPRESS','1','735','1','2018-01-23 11:10:27','2018-01-23 11:10:27');</v>
      </c>
      <c r="G493" t="s">
        <v>11025</v>
      </c>
    </row>
    <row r="494" spans="1:7" x14ac:dyDescent="0.2">
      <c r="A494" t="s">
        <v>294</v>
      </c>
      <c r="B494" t="s">
        <v>294</v>
      </c>
      <c r="C494" t="s">
        <v>294</v>
      </c>
      <c r="D494">
        <f>VLOOKUP(B494,Clientes!$A$2:$B$1144,2,0)</f>
        <v>335</v>
      </c>
      <c r="F494" t="str">
        <f t="shared" si="7"/>
        <v>insert into control (nombre, estatus, id_cliente, id_admin, created_at, updated_at) values ('EHRLICH LABORATORIOS','1','335','1','2018-01-23 11:10:27','2018-01-23 11:10:27');</v>
      </c>
      <c r="G494" t="s">
        <v>11026</v>
      </c>
    </row>
    <row r="495" spans="1:7" x14ac:dyDescent="0.2">
      <c r="A495" t="s">
        <v>295</v>
      </c>
      <c r="B495" t="s">
        <v>295</v>
      </c>
      <c r="C495" t="s">
        <v>295</v>
      </c>
      <c r="D495">
        <f>VLOOKUP(B495,Clientes!$A$2:$B$1144,2,0)</f>
        <v>336</v>
      </c>
      <c r="F495" t="str">
        <f t="shared" si="7"/>
        <v>insert into control (nombre, estatus, id_cliente, id_admin, created_at, updated_at) values ('EKKCERO','1','336','1','2018-01-23 11:10:27','2018-01-23 11:10:27');</v>
      </c>
      <c r="G495" t="s">
        <v>11027</v>
      </c>
    </row>
    <row r="496" spans="1:7" x14ac:dyDescent="0.2">
      <c r="A496" t="s">
        <v>7130</v>
      </c>
      <c r="B496" s="16" t="s">
        <v>295</v>
      </c>
      <c r="C496" t="s">
        <v>295</v>
      </c>
      <c r="D496">
        <f>VLOOKUP(B496,Clientes!$A$2:$B$1144,2,0)</f>
        <v>336</v>
      </c>
      <c r="F496" t="str">
        <f t="shared" si="7"/>
        <v>insert into control (nombre, estatus, id_cliente, id_admin, created_at, updated_at) values ('EKKCERO LA REVISTA','1','336','1','2018-01-23 11:10:27','2018-01-23 11:10:27');</v>
      </c>
      <c r="G496" t="s">
        <v>11028</v>
      </c>
    </row>
    <row r="497" spans="1:7" x14ac:dyDescent="0.2">
      <c r="A497" t="s">
        <v>3760</v>
      </c>
      <c r="B497" s="16" t="s">
        <v>1108</v>
      </c>
      <c r="C497" t="s">
        <v>1108</v>
      </c>
      <c r="D497">
        <f>VLOOKUP(B497,Clientes!$A$2:$B$1144,2,0)</f>
        <v>226</v>
      </c>
      <c r="F497" t="str">
        <f t="shared" si="7"/>
        <v>insert into control (nombre, estatus, id_cliente, id_admin, created_at, updated_at) values ('EKTRON','1','226','1','2018-01-23 11:10:27','2018-01-23 11:10:27');</v>
      </c>
      <c r="G497" t="s">
        <v>11029</v>
      </c>
    </row>
    <row r="498" spans="1:7" x14ac:dyDescent="0.2">
      <c r="A498" t="s">
        <v>7007</v>
      </c>
      <c r="B498" t="s">
        <v>7008</v>
      </c>
      <c r="C498" t="s">
        <v>7008</v>
      </c>
      <c r="D498">
        <f>VLOOKUP(B498,Clientes!$A$2:$B$1144,2,0)</f>
        <v>633</v>
      </c>
      <c r="F498" t="str">
        <f t="shared" si="7"/>
        <v>insert into control (nombre, estatus, id_cliente, id_admin, created_at, updated_at) values ('EL 2012 CÓSMICO','1','633','1','2018-01-23 11:10:27','2018-01-23 11:10:27');</v>
      </c>
      <c r="G498" t="s">
        <v>11030</v>
      </c>
    </row>
    <row r="499" spans="1:7" x14ac:dyDescent="0.2">
      <c r="A499" t="s">
        <v>5878</v>
      </c>
      <c r="B499" t="s">
        <v>296</v>
      </c>
      <c r="C499" t="s">
        <v>296</v>
      </c>
      <c r="D499">
        <f>VLOOKUP(B499,Clientes!$A$2:$B$1144,2,0)</f>
        <v>337</v>
      </c>
      <c r="F499" t="str">
        <f t="shared" si="7"/>
        <v>insert into control (nombre, estatus, id_cliente, id_admin, created_at, updated_at) values ('EL 34 BILLIARDS &amp; DRINKS','1','337','1','2018-01-23 11:10:27','2018-01-23 11:10:27');</v>
      </c>
      <c r="G499" t="s">
        <v>11031</v>
      </c>
    </row>
    <row r="500" spans="1:7" x14ac:dyDescent="0.2">
      <c r="A500" t="s">
        <v>6594</v>
      </c>
      <c r="B500" t="s">
        <v>740</v>
      </c>
      <c r="C500" t="s">
        <v>740</v>
      </c>
      <c r="D500">
        <f>VLOOKUP(B500,Clientes!$A$2:$B$1144,2,0)</f>
        <v>770</v>
      </c>
      <c r="F500" t="str">
        <f t="shared" si="7"/>
        <v>insert into control (nombre, estatus, id_cliente, id_admin, created_at, updated_at) values ('EL ALIMENTO DE LOS CAMPEONES SUPER CAMPEON NG','1','770','1','2018-01-23 11:10:27','2018-01-23 11:10:27');</v>
      </c>
      <c r="G500" t="s">
        <v>11032</v>
      </c>
    </row>
    <row r="501" spans="1:7" x14ac:dyDescent="0.2">
      <c r="A501" t="s">
        <v>2881</v>
      </c>
      <c r="B501" t="s">
        <v>298</v>
      </c>
      <c r="C501" t="s">
        <v>298</v>
      </c>
      <c r="D501">
        <f>VLOOKUP(B501,Clientes!$A$2:$B$1144,2,0)</f>
        <v>339</v>
      </c>
      <c r="F501" t="str">
        <f t="shared" si="7"/>
        <v>insert into control (nombre, estatus, id_cliente, id_admin, created_at, updated_at) values ('EL ANPIRANO','1','339','1','2018-01-23 11:10:27','2018-01-23 11:10:27');</v>
      </c>
      <c r="G501" t="s">
        <v>11033</v>
      </c>
    </row>
    <row r="502" spans="1:7" x14ac:dyDescent="0.2">
      <c r="A502" t="s">
        <v>5569</v>
      </c>
      <c r="B502" s="16" t="s">
        <v>297</v>
      </c>
      <c r="C502" t="s">
        <v>297</v>
      </c>
      <c r="D502">
        <f>VLOOKUP(B502,Clientes!$A$2:$B$1144,2,0)</f>
        <v>338</v>
      </c>
      <c r="F502" t="str">
        <f t="shared" si="7"/>
        <v>insert into control (nombre, estatus, id_cliente, id_admin, created_at, updated_at) values ('EL ARCANGEL DE LA SALUD MÉTODO COYFE','1','338','1','2018-01-23 11:10:27','2018-01-23 11:10:27');</v>
      </c>
      <c r="G502" t="s">
        <v>11034</v>
      </c>
    </row>
    <row r="503" spans="1:7" x14ac:dyDescent="0.2">
      <c r="A503" t="s">
        <v>6301</v>
      </c>
      <c r="B503" t="s">
        <v>1642</v>
      </c>
      <c r="C503" t="s">
        <v>1642</v>
      </c>
      <c r="D503">
        <f>VLOOKUP(B503,Clientes!$A$2:$B$1144,2,0)</f>
        <v>647</v>
      </c>
      <c r="F503" t="str">
        <f t="shared" si="7"/>
        <v>insert into control (nombre, estatus, id_cliente, id_admin, created_at, updated_at) values ('EL ATARDECER DE LOS CIENES','1','647','1','2018-01-23 11:10:27','2018-01-23 11:10:27');</v>
      </c>
      <c r="G503" t="s">
        <v>11035</v>
      </c>
    </row>
    <row r="504" spans="1:7" x14ac:dyDescent="0.2">
      <c r="A504" t="s">
        <v>6209</v>
      </c>
      <c r="B504" t="s">
        <v>1642</v>
      </c>
      <c r="C504" t="s">
        <v>1642</v>
      </c>
      <c r="D504">
        <f>VLOOKUP(B504,Clientes!$A$2:$B$1144,2,0)</f>
        <v>647</v>
      </c>
      <c r="F504" t="str">
        <f t="shared" si="7"/>
        <v>insert into control (nombre, estatus, id_cliente, id_admin, created_at, updated_at) values ('EL ATARDECER DE LOS CLIENTES','1','647','1','2018-01-23 11:10:27','2018-01-23 11:10:27');</v>
      </c>
      <c r="G504" t="s">
        <v>11036</v>
      </c>
    </row>
    <row r="505" spans="1:7" x14ac:dyDescent="0.2">
      <c r="A505" t="s">
        <v>299</v>
      </c>
      <c r="B505" t="s">
        <v>299</v>
      </c>
      <c r="C505" t="s">
        <v>299</v>
      </c>
      <c r="D505">
        <f>VLOOKUP(B505,Clientes!$A$2:$B$1144,2,0)</f>
        <v>340</v>
      </c>
      <c r="F505" t="str">
        <f t="shared" si="7"/>
        <v>insert into control (nombre, estatus, id_cliente, id_admin, created_at, updated_at) values ('EL CANIJO','1','340','1','2018-01-23 11:10:27','2018-01-23 11:10:27');</v>
      </c>
      <c r="G505" t="s">
        <v>11037</v>
      </c>
    </row>
    <row r="506" spans="1:7" x14ac:dyDescent="0.2">
      <c r="A506" t="s">
        <v>3287</v>
      </c>
      <c r="B506" t="s">
        <v>300</v>
      </c>
      <c r="C506" t="s">
        <v>300</v>
      </c>
      <c r="D506">
        <f>VLOOKUP(B506,Clientes!$A$2:$B$1144,2,0)</f>
        <v>341</v>
      </c>
      <c r="F506" t="str">
        <f t="shared" si="7"/>
        <v>insert into control (nombre, estatus, id_cliente, id_admin, created_at, updated_at) values ('EL CHALET COCINAS &amp; ACCESORIOS','1','341','1','2018-01-23 11:10:27','2018-01-23 11:10:27');</v>
      </c>
      <c r="G506" t="s">
        <v>11038</v>
      </c>
    </row>
    <row r="507" spans="1:7" x14ac:dyDescent="0.2">
      <c r="A507" t="s">
        <v>4013</v>
      </c>
      <c r="B507" t="s">
        <v>989</v>
      </c>
      <c r="C507" t="s">
        <v>989</v>
      </c>
      <c r="D507">
        <f>VLOOKUP(B507,Clientes!$A$2:$B$1144,2,0)</f>
        <v>1037</v>
      </c>
      <c r="F507" t="str">
        <f t="shared" si="7"/>
        <v>insert into control (nombre, estatus, id_cliente, id_admin, created_at, updated_at) values ('EL CHINO','1','1037','1','2018-01-23 11:10:27','2018-01-23 11:10:27');</v>
      </c>
      <c r="G507" t="s">
        <v>11039</v>
      </c>
    </row>
    <row r="508" spans="1:7" x14ac:dyDescent="0.2">
      <c r="A508" t="s">
        <v>6574</v>
      </c>
      <c r="B508" s="16" t="s">
        <v>704</v>
      </c>
      <c r="C508" t="s">
        <v>704</v>
      </c>
      <c r="D508">
        <f>VLOOKUP(B508,Clientes!$A$2:$B$1144,2,0)</f>
        <v>729</v>
      </c>
      <c r="F508" t="str">
        <f t="shared" si="7"/>
        <v>insert into control (nombre, estatus, id_cliente, id_admin, created_at, updated_at) values ('EL COMPROMISO DE NUESTRA EXPERIENCIA A SU SERVICIO','1','729','1','2018-01-23 11:10:27','2018-01-23 11:10:27');</v>
      </c>
      <c r="G508" t="s">
        <v>11040</v>
      </c>
    </row>
    <row r="509" spans="1:7" x14ac:dyDescent="0.2">
      <c r="A509" t="s">
        <v>4646</v>
      </c>
      <c r="B509" t="s">
        <v>301</v>
      </c>
      <c r="C509" t="s">
        <v>301</v>
      </c>
      <c r="D509">
        <f>VLOOKUP(B509,Clientes!$A$2:$B$1144,2,0)</f>
        <v>342</v>
      </c>
      <c r="F509" t="str">
        <f t="shared" si="7"/>
        <v>insert into control (nombre, estatus, id_cliente, id_admin, created_at, updated_at) values ('EL CUBANO TORTAS Y HAMBURGUEZAS SARE','1','342','1','2018-01-23 11:10:27','2018-01-23 11:10:27');</v>
      </c>
      <c r="G509" t="s">
        <v>11041</v>
      </c>
    </row>
    <row r="510" spans="1:7" x14ac:dyDescent="0.2">
      <c r="A510" t="s">
        <v>2510</v>
      </c>
      <c r="B510" t="s">
        <v>589</v>
      </c>
      <c r="C510" t="s">
        <v>589</v>
      </c>
      <c r="D510">
        <f>VLOOKUP(B510,Clientes!$A$2:$B$1144,2,0)</f>
        <v>614</v>
      </c>
      <c r="F510" t="str">
        <f t="shared" si="7"/>
        <v>insert into control (nombre, estatus, id_cliente, id_admin, created_at, updated_at) values ('EL ESPAÑOL DE DELICIAS','1','614','1','2018-01-23 11:10:27','2018-01-23 11:10:27');</v>
      </c>
      <c r="G510" t="s">
        <v>11042</v>
      </c>
    </row>
    <row r="511" spans="1:7" x14ac:dyDescent="0.2">
      <c r="A511" t="s">
        <v>303</v>
      </c>
      <c r="B511" t="s">
        <v>303</v>
      </c>
      <c r="C511" t="s">
        <v>303</v>
      </c>
      <c r="D511">
        <f>VLOOKUP(B511,Clientes!$A$2:$B$1144,2,0)</f>
        <v>344</v>
      </c>
      <c r="F511" t="str">
        <f t="shared" si="7"/>
        <v>insert into control (nombre, estatus, id_cliente, id_admin, created_at, updated_at) values ('EL GALLITO MAÑANERO','1','344','1','2018-01-23 11:10:27','2018-01-23 11:10:27');</v>
      </c>
      <c r="G511" t="s">
        <v>11043</v>
      </c>
    </row>
    <row r="512" spans="1:7" x14ac:dyDescent="0.2">
      <c r="A512" t="s">
        <v>3709</v>
      </c>
      <c r="B512" t="s">
        <v>426</v>
      </c>
      <c r="C512" t="s">
        <v>426</v>
      </c>
      <c r="D512">
        <f>VLOOKUP(B512,Clientes!$A$2:$B$1144,2,0)</f>
        <v>470</v>
      </c>
      <c r="F512" t="str">
        <f t="shared" si="7"/>
        <v>insert into control (nombre, estatus, id_cliente, id_admin, created_at, updated_at) values ('EL GORDO','1','470','1','2018-01-23 11:10:27','2018-01-23 11:10:27');</v>
      </c>
      <c r="G512" t="s">
        <v>11044</v>
      </c>
    </row>
    <row r="513" spans="1:7" x14ac:dyDescent="0.2">
      <c r="A513" t="s">
        <v>304</v>
      </c>
      <c r="B513" t="s">
        <v>304</v>
      </c>
      <c r="C513" t="s">
        <v>304</v>
      </c>
      <c r="D513">
        <f>VLOOKUP(B513,Clientes!$A$2:$B$1144,2,0)</f>
        <v>345</v>
      </c>
      <c r="F513" t="str">
        <f t="shared" ref="F513:F576" si="8">CONCATENATE($F$1,A513,"','1','",D513,"','1','2018-01-23 11:10:27','2018-01-23 11:10:27');")</f>
        <v>insert into control (nombre, estatus, id_cliente, id_admin, created_at, updated_at) values ('EL MALCREADO','1','345','1','2018-01-23 11:10:27','2018-01-23 11:10:27');</v>
      </c>
      <c r="G513" t="s">
        <v>11045</v>
      </c>
    </row>
    <row r="514" spans="1:7" x14ac:dyDescent="0.2">
      <c r="A514" t="s">
        <v>6603</v>
      </c>
      <c r="B514" t="s">
        <v>1678</v>
      </c>
      <c r="C514" t="s">
        <v>1678</v>
      </c>
      <c r="D514">
        <f>VLOOKUP(B514,Clientes!$A$2:$B$1144,2,0)</f>
        <v>138</v>
      </c>
      <c r="F514" t="str">
        <f t="shared" si="8"/>
        <v>insert into control (nombre, estatus, id_cliente, id_admin, created_at, updated_at) values ('EL MEJOR DE MI CIUDAD','1','138','1','2018-01-23 11:10:27','2018-01-23 11:10:27');</v>
      </c>
      <c r="G514" t="s">
        <v>11046</v>
      </c>
    </row>
    <row r="515" spans="1:7" x14ac:dyDescent="0.2">
      <c r="A515" t="s">
        <v>6996</v>
      </c>
      <c r="B515" t="s">
        <v>6996</v>
      </c>
      <c r="C515" t="s">
        <v>6996</v>
      </c>
      <c r="D515">
        <f>VLOOKUP(B515,Clientes!$A$2:$B$1144,2,0)</f>
        <v>346</v>
      </c>
      <c r="F515" t="str">
        <f t="shared" si="8"/>
        <v>insert into control (nombre, estatus, id_cliente, id_admin, created_at, updated_at) values ('EL MIEDO NUESTRO DE CADA DIA','1','346','1','2018-01-23 11:10:27','2018-01-23 11:10:27');</v>
      </c>
      <c r="G515" t="s">
        <v>11047</v>
      </c>
    </row>
    <row r="516" spans="1:7" x14ac:dyDescent="0.2">
      <c r="A516" t="s">
        <v>305</v>
      </c>
      <c r="B516" t="s">
        <v>305</v>
      </c>
      <c r="C516" t="s">
        <v>305</v>
      </c>
      <c r="D516">
        <f>VLOOKUP(B516,Clientes!$A$2:$B$1144,2,0)</f>
        <v>347</v>
      </c>
      <c r="F516" t="str">
        <f t="shared" si="8"/>
        <v>insert into control (nombre, estatus, id_cliente, id_admin, created_at, updated_at) values ('EL MUNDO DE LAS FRANQUICIAS','1','347','1','2018-01-23 11:10:27','2018-01-23 11:10:27');</v>
      </c>
      <c r="G516" t="s">
        <v>11048</v>
      </c>
    </row>
    <row r="517" spans="1:7" x14ac:dyDescent="0.2">
      <c r="A517" t="s">
        <v>2721</v>
      </c>
      <c r="B517" t="s">
        <v>1120</v>
      </c>
      <c r="C517" t="s">
        <v>1120</v>
      </c>
      <c r="D517">
        <f>VLOOKUP(B517,Clientes!$A$2:$B$1144,2,0)</f>
        <v>525</v>
      </c>
      <c r="F517" t="str">
        <f t="shared" si="8"/>
        <v>insert into control (nombre, estatus, id_cliente, id_admin, created_at, updated_at) values ('EL NIDO DEL JABALI CHIHUAHUA COUNTY BY: ARMANDO VELAZQUEZ','1','525','1','2018-01-23 11:10:27','2018-01-23 11:10:27');</v>
      </c>
      <c r="G517" t="s">
        <v>11049</v>
      </c>
    </row>
    <row r="518" spans="1:7" x14ac:dyDescent="0.2">
      <c r="A518" t="s">
        <v>6453</v>
      </c>
      <c r="B518" t="s">
        <v>1659</v>
      </c>
      <c r="C518" t="s">
        <v>1659</v>
      </c>
      <c r="D518">
        <f>VLOOKUP(B518,Clientes!$A$2:$B$1144,2,0)</f>
        <v>523</v>
      </c>
      <c r="F518" t="str">
        <f t="shared" si="8"/>
        <v>insert into control (nombre, estatus, id_cliente, id_admin, created_at, updated_at) values ('EL NORTEÑO EXPRESS','1','523','1','2018-01-23 11:10:27','2018-01-23 11:10:27');</v>
      </c>
      <c r="G518" t="s">
        <v>11050</v>
      </c>
    </row>
    <row r="519" spans="1:7" x14ac:dyDescent="0.2">
      <c r="A519" t="s">
        <v>1839</v>
      </c>
      <c r="B519" t="s">
        <v>307</v>
      </c>
      <c r="C519" t="s">
        <v>307</v>
      </c>
      <c r="D519">
        <f>VLOOKUP(B519,Clientes!$A$2:$B$1144,2,0)</f>
        <v>349</v>
      </c>
      <c r="F519" t="str">
        <f t="shared" si="8"/>
        <v>insert into control (nombre, estatus, id_cliente, id_admin, created_at, updated_at) values ('EL PALIACATE TACOS GRILL &amp; BEER','1','349','1','2018-01-23 11:10:27','2018-01-23 11:10:27');</v>
      </c>
      <c r="G519" t="s">
        <v>11051</v>
      </c>
    </row>
    <row r="520" spans="1:7" x14ac:dyDescent="0.2">
      <c r="A520" t="s">
        <v>308</v>
      </c>
      <c r="B520" t="s">
        <v>308</v>
      </c>
      <c r="C520" t="s">
        <v>308</v>
      </c>
      <c r="D520">
        <f>VLOOKUP(B520,Clientes!$A$2:$B$1144,2,0)</f>
        <v>350</v>
      </c>
      <c r="F520" t="str">
        <f t="shared" si="8"/>
        <v>insert into control (nombre, estatus, id_cliente, id_admin, created_at, updated_at) values ('EL PIHE','1','350','1','2018-01-23 11:10:27','2018-01-23 11:10:27');</v>
      </c>
      <c r="G520" t="s">
        <v>11052</v>
      </c>
    </row>
    <row r="521" spans="1:7" x14ac:dyDescent="0.2">
      <c r="A521" t="s">
        <v>309</v>
      </c>
      <c r="B521" t="s">
        <v>309</v>
      </c>
      <c r="C521" t="s">
        <v>309</v>
      </c>
      <c r="D521">
        <f>VLOOKUP(B521,Clientes!$A$2:$B$1144,2,0)</f>
        <v>351</v>
      </c>
      <c r="F521" t="str">
        <f t="shared" si="8"/>
        <v>insert into control (nombre, estatus, id_cliente, id_admin, created_at, updated_at) values ('EL PINO TRIPLAY Y DERIVADOS','1','351','1','2018-01-23 11:10:27','2018-01-23 11:10:27');</v>
      </c>
      <c r="G521" t="s">
        <v>11053</v>
      </c>
    </row>
    <row r="522" spans="1:7" x14ac:dyDescent="0.2">
      <c r="A522" t="s">
        <v>6850</v>
      </c>
      <c r="B522" t="s">
        <v>6850</v>
      </c>
      <c r="C522" t="s">
        <v>6850</v>
      </c>
      <c r="D522">
        <f>VLOOKUP(B522,Clientes!$A$2:$B$1144,2,0)</f>
        <v>352</v>
      </c>
      <c r="F522" t="str">
        <f t="shared" si="8"/>
        <v>insert into control (nombre, estatus, id_cliente, id_admin, created_at, updated_at) values ('EL PUEBLO 9MM NOTICIAS','1','352','1','2018-01-23 11:10:27','2018-01-23 11:10:27');</v>
      </c>
      <c r="G522" t="s">
        <v>11054</v>
      </c>
    </row>
    <row r="523" spans="1:7" x14ac:dyDescent="0.2">
      <c r="A523" t="s">
        <v>6591</v>
      </c>
      <c r="B523" t="s">
        <v>7206</v>
      </c>
      <c r="C523" t="s">
        <v>7206</v>
      </c>
      <c r="D523">
        <f>VLOOKUP(B523,Clientes!$A$2:$B$1144,2,0)</f>
        <v>380</v>
      </c>
      <c r="F523" t="str">
        <f t="shared" si="8"/>
        <v>insert into control (nombre, estatus, id_cliente, id_admin, created_at, updated_at) values ('EL QUE HAMBRE TIENE EN MONTADOS PIENSA','1','380','1','2018-01-23 11:10:27','2018-01-23 11:10:27');</v>
      </c>
      <c r="G523" t="s">
        <v>11055</v>
      </c>
    </row>
    <row r="524" spans="1:7" x14ac:dyDescent="0.2">
      <c r="A524" t="s">
        <v>4482</v>
      </c>
      <c r="B524" t="s">
        <v>1075</v>
      </c>
      <c r="C524" t="s">
        <v>1075</v>
      </c>
      <c r="D524">
        <f>VLOOKUP(B524,Clientes!$A$2:$B$1144,2,0)</f>
        <v>1143</v>
      </c>
      <c r="F524" t="str">
        <f t="shared" si="8"/>
        <v>insert into control (nombre, estatus, id_cliente, id_admin, created_at, updated_at) values ('EL R RESTAURANT','1','1143','1','2018-01-23 11:10:27','2018-01-23 11:10:27');</v>
      </c>
      <c r="G524" t="s">
        <v>12270</v>
      </c>
    </row>
    <row r="525" spans="1:7" x14ac:dyDescent="0.2">
      <c r="A525" t="s">
        <v>4017</v>
      </c>
      <c r="B525" t="s">
        <v>1075</v>
      </c>
      <c r="C525" t="s">
        <v>1075</v>
      </c>
      <c r="D525">
        <f>VLOOKUP(B525,Clientes!$A$2:$B$1144,2,0)</f>
        <v>1143</v>
      </c>
      <c r="F525" t="str">
        <f t="shared" si="8"/>
        <v>insert into control (nombre, estatus, id_cliente, id_admin, created_at, updated_at) values ('EL RAKÓ RESTAURANT','1','1143','1','2018-01-23 11:10:27','2018-01-23 11:10:27');</v>
      </c>
      <c r="G525" t="s">
        <v>12271</v>
      </c>
    </row>
    <row r="526" spans="1:7" x14ac:dyDescent="0.2">
      <c r="A526" t="s">
        <v>310</v>
      </c>
      <c r="B526" t="s">
        <v>310</v>
      </c>
      <c r="C526" t="s">
        <v>310</v>
      </c>
      <c r="D526">
        <f>VLOOKUP(B526,Clientes!$A$2:$B$1144,2,0)</f>
        <v>353</v>
      </c>
      <c r="F526" t="str">
        <f t="shared" si="8"/>
        <v>insert into control (nombre, estatus, id_cliente, id_admin, created_at, updated_at) values ('EL RINCON DE ANA DELICIAS RANCHERAS','1','353','1','2018-01-23 11:10:27','2018-01-23 11:10:27');</v>
      </c>
      <c r="G526" t="s">
        <v>11056</v>
      </c>
    </row>
    <row r="527" spans="1:7" x14ac:dyDescent="0.2">
      <c r="A527" t="s">
        <v>312</v>
      </c>
      <c r="B527" t="s">
        <v>312</v>
      </c>
      <c r="C527" t="s">
        <v>312</v>
      </c>
      <c r="D527">
        <f>VLOOKUP(B527,Clientes!$A$2:$B$1144,2,0)</f>
        <v>355</v>
      </c>
      <c r="F527" t="str">
        <f t="shared" si="8"/>
        <v>insert into control (nombre, estatus, id_cliente, id_admin, created_at, updated_at) values ('EL RINCON DEL WOWFLE','1','355','1','2018-01-23 11:10:27','2018-01-23 11:10:27');</v>
      </c>
      <c r="G527" t="s">
        <v>11057</v>
      </c>
    </row>
    <row r="528" spans="1:7" x14ac:dyDescent="0.2">
      <c r="A528" t="s">
        <v>5750</v>
      </c>
      <c r="B528" t="s">
        <v>313</v>
      </c>
      <c r="C528" t="s">
        <v>313</v>
      </c>
      <c r="D528">
        <f>VLOOKUP(B528,Clientes!$A$2:$B$1144,2,0)</f>
        <v>356</v>
      </c>
      <c r="F528" t="str">
        <f t="shared" si="8"/>
        <v>insert into control (nombre, estatus, id_cliente, id_admin, created_at, updated_at) values ('EL RODEO RESTAURANTE MP','1','356','1','2018-01-23 11:10:27','2018-01-23 11:10:27');</v>
      </c>
      <c r="G528" t="s">
        <v>11058</v>
      </c>
    </row>
    <row r="529" spans="1:7" x14ac:dyDescent="0.2">
      <c r="A529" t="s">
        <v>6470</v>
      </c>
      <c r="B529" t="s">
        <v>1662</v>
      </c>
      <c r="C529" t="s">
        <v>1662</v>
      </c>
      <c r="D529">
        <f>VLOOKUP(B529,Clientes!$A$2:$B$1144,2,0)</f>
        <v>357</v>
      </c>
      <c r="F529" t="str">
        <f t="shared" si="8"/>
        <v>insert into control (nombre, estatus, id_cliente, id_admin, created_at, updated_at) values ('EL ROPERO ER','1','357','1','2018-01-23 11:10:27','2018-01-23 11:10:27');</v>
      </c>
      <c r="G529" t="s">
        <v>11059</v>
      </c>
    </row>
    <row r="530" spans="1:7" x14ac:dyDescent="0.2">
      <c r="A530" t="s">
        <v>314</v>
      </c>
      <c r="B530" t="s">
        <v>314</v>
      </c>
      <c r="C530" t="s">
        <v>314</v>
      </c>
      <c r="D530">
        <f>VLOOKUP(B530,Clientes!$A$2:$B$1144,2,0)</f>
        <v>358</v>
      </c>
      <c r="F530" t="str">
        <f t="shared" si="8"/>
        <v>insert into control (nombre, estatus, id_cliente, id_admin, created_at, updated_at) values ('EL SALON BEAUTY STYLE','1','358','1','2018-01-23 11:10:27','2018-01-23 11:10:27');</v>
      </c>
      <c r="G530" t="s">
        <v>11060</v>
      </c>
    </row>
    <row r="531" spans="1:7" x14ac:dyDescent="0.2">
      <c r="A531" t="s">
        <v>315</v>
      </c>
      <c r="B531" t="s">
        <v>346</v>
      </c>
      <c r="C531" t="s">
        <v>346</v>
      </c>
      <c r="D531">
        <f>VLOOKUP(B531,Clientes!$A$2:$B$1144,2,0)</f>
        <v>391</v>
      </c>
      <c r="F531" t="str">
        <f t="shared" si="8"/>
        <v>insert into control (nombre, estatus, id_cliente, id_admin, created_at, updated_at) values ('EL SARAPE','1','391','1','2018-01-23 11:10:27','2018-01-23 11:10:27');</v>
      </c>
      <c r="G531" t="s">
        <v>11061</v>
      </c>
    </row>
    <row r="532" spans="1:7" x14ac:dyDescent="0.2">
      <c r="A532" t="s">
        <v>7145</v>
      </c>
      <c r="B532" t="s">
        <v>597</v>
      </c>
      <c r="C532" t="s">
        <v>597</v>
      </c>
      <c r="D532">
        <f>VLOOKUP(B532,Clientes!$A$2:$B$1144,2,0)</f>
        <v>622</v>
      </c>
      <c r="F532" t="str">
        <f t="shared" si="8"/>
        <v>insert into control (nombre, estatus, id_cliente, id_admin, created_at, updated_at) values ('EL SHOW DE LAS SOCIAS','1','622','1','2018-01-23 11:10:27','2018-01-23 11:10:27');</v>
      </c>
      <c r="G532" t="s">
        <v>11062</v>
      </c>
    </row>
    <row r="533" spans="1:7" x14ac:dyDescent="0.2">
      <c r="A533" t="s">
        <v>317</v>
      </c>
      <c r="B533" t="s">
        <v>316</v>
      </c>
      <c r="C533" t="s">
        <v>316</v>
      </c>
      <c r="D533">
        <f>VLOOKUP(B533,Clientes!$A$2:$B$1144,2,0)</f>
        <v>360</v>
      </c>
      <c r="F533" t="str">
        <f t="shared" si="8"/>
        <v>insert into control (nombre, estatus, id_cliente, id_admin, created_at, updated_at) values ('EL SIGLO SP 1989 PANADERIA','1','360','1','2018-01-23 11:10:27','2018-01-23 11:10:27');</v>
      </c>
      <c r="G533" t="s">
        <v>11063</v>
      </c>
    </row>
    <row r="534" spans="1:7" x14ac:dyDescent="0.2">
      <c r="A534" t="s">
        <v>1811</v>
      </c>
      <c r="B534" t="s">
        <v>318</v>
      </c>
      <c r="C534" t="s">
        <v>318</v>
      </c>
      <c r="D534">
        <f>VLOOKUP(B534,Clientes!$A$2:$B$1144,2,0)</f>
        <v>362</v>
      </c>
      <c r="F534" t="str">
        <f t="shared" si="8"/>
        <v>insert into control (nombre, estatus, id_cliente, id_admin, created_at, updated_at) values ('EL SIROCO VIENTO SECO Y …','1','362','1','2018-01-23 11:10:27','2018-01-23 11:10:27');</v>
      </c>
      <c r="G534" t="s">
        <v>11064</v>
      </c>
    </row>
    <row r="535" spans="1:7" x14ac:dyDescent="0.2">
      <c r="A535" t="s">
        <v>1828</v>
      </c>
      <c r="B535" t="s">
        <v>426</v>
      </c>
      <c r="C535" t="s">
        <v>426</v>
      </c>
      <c r="D535">
        <f>VLOOKUP(B535,Clientes!$A$2:$B$1144,2,0)</f>
        <v>470</v>
      </c>
      <c r="F535" t="str">
        <f t="shared" si="8"/>
        <v>insert into control (nombre, estatus, id_cliente, id_admin, created_at, updated_at) values ('EL SOL','1','470','1','2018-01-23 11:10:27','2018-01-23 11:10:27');</v>
      </c>
      <c r="G535" t="s">
        <v>11065</v>
      </c>
    </row>
    <row r="536" spans="1:7" x14ac:dyDescent="0.2">
      <c r="A536" t="s">
        <v>6547</v>
      </c>
      <c r="B536" t="s">
        <v>982</v>
      </c>
      <c r="C536" t="s">
        <v>982</v>
      </c>
      <c r="D536">
        <f>VLOOKUP(B536,Clientes!$A$2:$B$1144,2,0)</f>
        <v>1030</v>
      </c>
      <c r="F536" t="str">
        <f t="shared" si="8"/>
        <v>insert into control (nombre, estatus, id_cliente, id_admin, created_at, updated_at) values ('EL TELEFONO MAS SABROSO DE CHIHUAHUA','1','1030','1','2018-01-23 11:10:27','2018-01-23 11:10:27');</v>
      </c>
      <c r="G536" t="s">
        <v>11066</v>
      </c>
    </row>
    <row r="537" spans="1:7" x14ac:dyDescent="0.2">
      <c r="A537" t="s">
        <v>5213</v>
      </c>
      <c r="B537" t="s">
        <v>705</v>
      </c>
      <c r="C537" t="s">
        <v>705</v>
      </c>
      <c r="D537">
        <f>VLOOKUP(B537,Clientes!$A$2:$B$1144,2,0)</f>
        <v>730</v>
      </c>
      <c r="F537" t="str">
        <f t="shared" si="8"/>
        <v>insert into control (nombre, estatus, id_cliente, id_admin, created_at, updated_at) values ('ELBA','1','730','1','2018-01-23 11:10:27','2018-01-23 11:10:27');</v>
      </c>
      <c r="G537" t="s">
        <v>11067</v>
      </c>
    </row>
    <row r="538" spans="1:7" x14ac:dyDescent="0.2">
      <c r="A538" t="s">
        <v>5276</v>
      </c>
      <c r="B538" t="s">
        <v>705</v>
      </c>
      <c r="C538" t="s">
        <v>705</v>
      </c>
      <c r="D538">
        <f>VLOOKUP(B538,Clientes!$A$2:$B$1144,2,0)</f>
        <v>730</v>
      </c>
      <c r="F538" t="str">
        <f t="shared" si="8"/>
        <v>insert into control (nombre, estatus, id_cliente, id_admin, created_at, updated_at) values ('ELBA XPRESS','1','730','1','2018-01-23 11:10:27','2018-01-23 11:10:27');</v>
      </c>
      <c r="G538" t="s">
        <v>11068</v>
      </c>
    </row>
    <row r="539" spans="1:7" x14ac:dyDescent="0.2">
      <c r="A539" t="s">
        <v>4715</v>
      </c>
      <c r="B539" t="s">
        <v>320</v>
      </c>
      <c r="C539" t="s">
        <v>320</v>
      </c>
      <c r="D539">
        <f>VLOOKUP(B539,Clientes!$A$2:$B$1144,2,0)</f>
        <v>364</v>
      </c>
      <c r="F539" t="str">
        <f t="shared" si="8"/>
        <v>insert into control (nombre, estatus, id_cliente, id_admin, created_at, updated_at) values ('ELBAR.COM EGJ y DISEÑO','1','364','1','2018-01-23 11:10:27','2018-01-23 11:10:27');</v>
      </c>
      <c r="G539" t="s">
        <v>11069</v>
      </c>
    </row>
    <row r="540" spans="1:7" x14ac:dyDescent="0.2">
      <c r="A540" t="s">
        <v>322</v>
      </c>
      <c r="B540" t="s">
        <v>322</v>
      </c>
      <c r="C540" t="s">
        <v>322</v>
      </c>
      <c r="D540">
        <f>VLOOKUP(B540,Clientes!$A$2:$B$1144,2,0)</f>
        <v>367</v>
      </c>
      <c r="F540" t="str">
        <f t="shared" si="8"/>
        <v>insert into control (nombre, estatus, id_cliente, id_admin, created_at, updated_at) values ('ELEVENTA','1','367','1','2018-01-23 11:10:27','2018-01-23 11:10:27');</v>
      </c>
      <c r="G540" t="s">
        <v>11070</v>
      </c>
    </row>
    <row r="541" spans="1:7" x14ac:dyDescent="0.2">
      <c r="A541" t="s">
        <v>323</v>
      </c>
      <c r="B541" t="s">
        <v>323</v>
      </c>
      <c r="C541" t="s">
        <v>323</v>
      </c>
      <c r="D541">
        <f>VLOOKUP(B541,Clientes!$A$2:$B$1144,2,0)</f>
        <v>368</v>
      </c>
      <c r="F541" t="str">
        <f t="shared" si="8"/>
        <v>insert into control (nombre, estatus, id_cliente, id_admin, created_at, updated_at) values ('ELFER','1','368','1','2018-01-23 11:10:27','2018-01-23 11:10:27');</v>
      </c>
      <c r="G541" t="s">
        <v>11071</v>
      </c>
    </row>
    <row r="542" spans="1:7" x14ac:dyDescent="0.2">
      <c r="A542" t="s">
        <v>324</v>
      </c>
      <c r="B542" t="s">
        <v>324</v>
      </c>
      <c r="C542" t="s">
        <v>324</v>
      </c>
      <c r="D542">
        <f>VLOOKUP(B542,Clientes!$A$2:$B$1144,2,0)</f>
        <v>370</v>
      </c>
      <c r="F542" t="str">
        <f t="shared" si="8"/>
        <v>insert into control (nombre, estatus, id_cliente, id_admin, created_at, updated_at) values ('ELLEVEN CUIDADO FACIAL','1','370','1','2018-01-23 11:10:27','2018-01-23 11:10:27');</v>
      </c>
      <c r="G542" t="s">
        <v>11072</v>
      </c>
    </row>
    <row r="543" spans="1:7" x14ac:dyDescent="0.2">
      <c r="A543" t="s">
        <v>2082</v>
      </c>
      <c r="B543" t="s">
        <v>325</v>
      </c>
      <c r="C543" t="s">
        <v>325</v>
      </c>
      <c r="D543">
        <f>VLOOKUP(B543,Clientes!$A$2:$B$1144,2,0)</f>
        <v>371</v>
      </c>
      <c r="F543" t="str">
        <f t="shared" si="8"/>
        <v>insert into control (nombre, estatus, id_cliente, id_admin, created_at, updated_at) values ('ELOTEX ALEX','1','371','1','2018-01-23 11:10:27','2018-01-23 11:10:27');</v>
      </c>
      <c r="G543" t="s">
        <v>11073</v>
      </c>
    </row>
    <row r="544" spans="1:7" x14ac:dyDescent="0.2">
      <c r="A544" t="s">
        <v>2461</v>
      </c>
      <c r="B544" t="s">
        <v>430</v>
      </c>
      <c r="C544" t="s">
        <v>430</v>
      </c>
      <c r="D544">
        <f>VLOOKUP(B544,Clientes!$A$2:$B$1144,2,0)</f>
        <v>474</v>
      </c>
      <c r="F544" t="str">
        <f t="shared" si="8"/>
        <v>insert into control (nombre, estatus, id_cliente, id_admin, created_at, updated_at) values ('EMBLEMA VERDIN','1','474','1','2018-01-23 11:10:27','2018-01-23 11:10:27');</v>
      </c>
      <c r="G544" t="s">
        <v>11074</v>
      </c>
    </row>
    <row r="545" spans="1:7" x14ac:dyDescent="0.2">
      <c r="A545" t="s">
        <v>2524</v>
      </c>
      <c r="B545" t="s">
        <v>1542</v>
      </c>
      <c r="C545" t="s">
        <v>1542</v>
      </c>
      <c r="D545">
        <f>VLOOKUP(B545,Clientes!$A$2:$B$1144,2,0)</f>
        <v>1140</v>
      </c>
      <c r="F545" t="str">
        <f t="shared" si="8"/>
        <v>insert into control (nombre, estatus, id_cliente, id_admin, created_at, updated_at) values ('EMBLEMA Z','1','1140','1','2018-01-23 11:10:27','2018-01-23 11:10:27');</v>
      </c>
      <c r="G545" t="s">
        <v>12272</v>
      </c>
    </row>
    <row r="546" spans="1:7" x14ac:dyDescent="0.2">
      <c r="A546" t="s">
        <v>6519</v>
      </c>
      <c r="B546" t="s">
        <v>45</v>
      </c>
      <c r="C546" t="s">
        <v>45</v>
      </c>
      <c r="D546">
        <f>VLOOKUP(B546,Clientes!$A$2:$B$1144,2,0)</f>
        <v>45</v>
      </c>
      <c r="F546" t="str">
        <f t="shared" si="8"/>
        <v>insert into control (nombre, estatus, id_cliente, id_admin, created_at, updated_at) values ('EN ANSA , TU ENGANCHE VALE EL DOBLE…POR CADA PESO QUE DES DE ENGANCHE NOSOTROS PONEMOS OTRO','1','45','1','2018-01-23 11:10:27','2018-01-23 11:10:27');</v>
      </c>
      <c r="G546" t="s">
        <v>11075</v>
      </c>
    </row>
    <row r="547" spans="1:7" x14ac:dyDescent="0.2">
      <c r="A547" t="s">
        <v>6597</v>
      </c>
      <c r="B547" t="s">
        <v>35</v>
      </c>
      <c r="C547" t="s">
        <v>35</v>
      </c>
      <c r="D547">
        <f>VLOOKUP(B547,Clientes!$A$2:$B$1144,2,0)</f>
        <v>36</v>
      </c>
      <c r="F547" t="str">
        <f t="shared" si="8"/>
        <v>insert into control (nombre, estatus, id_cliente, id_admin, created_at, updated_at) values ('EN EL FRIO Y EN EL CALOR SIEMPRE TU MEJOR OPCION','1','36','1','2018-01-23 11:10:27','2018-01-23 11:10:27');</v>
      </c>
      <c r="G547" t="s">
        <v>11076</v>
      </c>
    </row>
    <row r="548" spans="1:7" x14ac:dyDescent="0.2">
      <c r="A548" t="s">
        <v>6541</v>
      </c>
      <c r="B548" t="s">
        <v>871</v>
      </c>
      <c r="C548" t="s">
        <v>871</v>
      </c>
      <c r="D548">
        <f>VLOOKUP(B548,Clientes!$A$2:$B$1144,2,0)</f>
        <v>913</v>
      </c>
      <c r="F548" t="str">
        <f t="shared" si="8"/>
        <v>insert into control (nombre, estatus, id_cliente, id_admin, created_at, updated_at) values ('EN REWO HOY SI SE FIA Y MAÑANA TAMBIEN','1','913','1','2018-01-23 11:10:27','2018-01-23 11:10:27');</v>
      </c>
      <c r="G548" t="s">
        <v>11077</v>
      </c>
    </row>
    <row r="549" spans="1:7" x14ac:dyDescent="0.2">
      <c r="A549" t="s">
        <v>326</v>
      </c>
      <c r="B549" t="s">
        <v>326</v>
      </c>
      <c r="C549" t="s">
        <v>326</v>
      </c>
      <c r="D549">
        <f>VLOOKUP(B549,Clientes!$A$2:$B$1144,2,0)</f>
        <v>372</v>
      </c>
      <c r="F549" t="str">
        <f t="shared" si="8"/>
        <v>insert into control (nombre, estatus, id_cliente, id_admin, created_at, updated_at) values ('ENDOSCOPIA INTEGRAL DR. UBALDO H. GARCIA T.','1','372','1','2018-01-23 11:10:27','2018-01-23 11:10:27');</v>
      </c>
      <c r="G549" t="s">
        <v>11078</v>
      </c>
    </row>
    <row r="550" spans="1:7" x14ac:dyDescent="0.2">
      <c r="A550" t="s">
        <v>327</v>
      </c>
      <c r="B550" t="s">
        <v>327</v>
      </c>
      <c r="C550" t="s">
        <v>327</v>
      </c>
      <c r="D550">
        <f>VLOOKUP(B550,Clientes!$A$2:$B$1144,2,0)</f>
        <v>373</v>
      </c>
      <c r="F550" t="str">
        <f t="shared" si="8"/>
        <v>insert into control (nombre, estatus, id_cliente, id_admin, created_at, updated_at) values ('ENLACE EDUTUR','1','373','1','2018-01-23 11:10:27','2018-01-23 11:10:27');</v>
      </c>
      <c r="G550" t="s">
        <v>11079</v>
      </c>
    </row>
    <row r="551" spans="1:7" x14ac:dyDescent="0.2">
      <c r="A551" t="s">
        <v>6600</v>
      </c>
      <c r="B551" t="s">
        <v>704</v>
      </c>
      <c r="C551" t="s">
        <v>704</v>
      </c>
      <c r="D551">
        <f>VLOOKUP(B551,Clientes!$A$2:$B$1144,2,0)</f>
        <v>729</v>
      </c>
      <c r="F551" t="str">
        <f t="shared" si="8"/>
        <v>insert into control (nombre, estatus, id_cliente, id_admin, created_at, updated_at) values ('ENTREGA OPORTUNA DE DISPOSITIVOS MEDICOS DE VANGUARDIA','1','729','1','2018-01-23 11:10:27','2018-01-23 11:10:27');</v>
      </c>
      <c r="G551" t="s">
        <v>11080</v>
      </c>
    </row>
    <row r="552" spans="1:7" x14ac:dyDescent="0.2">
      <c r="A552" t="s">
        <v>330</v>
      </c>
      <c r="B552" t="s">
        <v>330</v>
      </c>
      <c r="C552" t="s">
        <v>330</v>
      </c>
      <c r="D552">
        <f>VLOOKUP(B552,Clientes!$A$2:$B$1144,2,0)</f>
        <v>375</v>
      </c>
      <c r="F552" t="str">
        <f t="shared" si="8"/>
        <v>insert into control (nombre, estatus, id_cliente, id_admin, created_at, updated_at) values ('ÉPOCA GASTRONOMÍA ARTESANAL','1','375','1','2018-01-23 11:10:27','2018-01-23 11:10:27');</v>
      </c>
      <c r="G552" t="s">
        <v>11081</v>
      </c>
    </row>
    <row r="553" spans="1:7" x14ac:dyDescent="0.2">
      <c r="A553" t="s">
        <v>5737</v>
      </c>
      <c r="B553" t="s">
        <v>334</v>
      </c>
      <c r="C553" t="s">
        <v>334</v>
      </c>
      <c r="D553">
        <f>VLOOKUP(B553,Clientes!$A$2:$B$1144,2,0)</f>
        <v>379</v>
      </c>
      <c r="F553" t="str">
        <f t="shared" si="8"/>
        <v>insert into control (nombre, estatus, id_cliente, id_admin, created_at, updated_at) values ('EQUILIBRA BARIATRIA CLINICA CBA','1','379','1','2018-01-23 11:10:27','2018-01-23 11:10:27');</v>
      </c>
      <c r="G553" t="s">
        <v>11082</v>
      </c>
    </row>
    <row r="554" spans="1:7" x14ac:dyDescent="0.2">
      <c r="A554" t="s">
        <v>6315</v>
      </c>
      <c r="B554" s="16" t="s">
        <v>331</v>
      </c>
      <c r="C554" t="s">
        <v>331</v>
      </c>
      <c r="D554">
        <f>VLOOKUP(B554,Clientes!$A$2:$B$1144,2,0)</f>
        <v>376</v>
      </c>
      <c r="F554" t="str">
        <f t="shared" si="8"/>
        <v>insert into control (nombre, estatus, id_cliente, id_admin, created_at, updated_at) values ('EQUILIBRA BARIATRIA CLINICA EQB','1','376','1','2018-01-23 11:10:27','2018-01-23 11:10:27');</v>
      </c>
      <c r="G554" t="s">
        <v>11083</v>
      </c>
    </row>
    <row r="555" spans="1:7" x14ac:dyDescent="0.2">
      <c r="A555" t="s">
        <v>6510</v>
      </c>
      <c r="B555" s="16" t="s">
        <v>957</v>
      </c>
      <c r="C555" t="s">
        <v>957</v>
      </c>
      <c r="D555">
        <f>VLOOKUP(B555,Clientes!$A$2:$B$1144,2,0)</f>
        <v>1002</v>
      </c>
      <c r="F555" t="str">
        <f t="shared" si="8"/>
        <v>insert into control (nombre, estatus, id_cliente, id_admin, created_at, updated_at) values ('EQUILIBRIO ENTRE MENTE, CUERPO Y ESPIRITU.','1','1002','1','2018-01-23 11:10:27','2018-01-23 11:10:27');</v>
      </c>
      <c r="G555" t="s">
        <v>11084</v>
      </c>
    </row>
    <row r="556" spans="1:7" x14ac:dyDescent="0.2">
      <c r="A556" t="s">
        <v>6748</v>
      </c>
      <c r="B556" t="s">
        <v>6749</v>
      </c>
      <c r="C556" t="s">
        <v>6749</v>
      </c>
      <c r="D556">
        <f>VLOOKUP(B556,Clientes!$A$2:$B$1144,2,0)</f>
        <v>460</v>
      </c>
      <c r="F556" t="str">
        <f t="shared" si="8"/>
        <v>insert into control (nombre, estatus, id_cliente, id_admin, created_at, updated_at) values ('EQUIPO DE MANEJO PARA DISCAPACITADOS','1','460','1','2018-01-23 11:10:27','2018-01-23 11:10:27');</v>
      </c>
      <c r="G556" t="s">
        <v>11085</v>
      </c>
    </row>
    <row r="557" spans="1:7" x14ac:dyDescent="0.2">
      <c r="A557" t="s">
        <v>3662</v>
      </c>
      <c r="B557" t="s">
        <v>332</v>
      </c>
      <c r="C557" t="s">
        <v>332</v>
      </c>
      <c r="D557">
        <f>VLOOKUP(B557,Clientes!$A$2:$B$1144,2,0)</f>
        <v>377</v>
      </c>
      <c r="F557" t="str">
        <f t="shared" si="8"/>
        <v>insert into control (nombre, estatus, id_cliente, id_admin, created_at, updated_at) values ('EQUIPO DE SEGURIDAD MEDA','1','377','1','2018-01-23 11:10:27','2018-01-23 11:10:27');</v>
      </c>
      <c r="G557" t="s">
        <v>11086</v>
      </c>
    </row>
    <row r="558" spans="1:7" x14ac:dyDescent="0.2">
      <c r="A558" t="s">
        <v>6580</v>
      </c>
      <c r="B558" t="s">
        <v>991</v>
      </c>
      <c r="C558" t="s">
        <v>991</v>
      </c>
      <c r="D558">
        <f>VLOOKUP(B558,Clientes!$A$2:$B$1144,2,0)</f>
        <v>1040</v>
      </c>
      <c r="F558" t="str">
        <f t="shared" si="8"/>
        <v>insert into control (nombre, estatus, id_cliente, id_admin, created_at, updated_at) values ('ERES LO QUE TE TOMAS INSCRIPCIÓN DE FRANQUICIA RECIBIDA 21/06/16','1','1040','1','2018-01-23 11:10:27','2018-01-23 11:10:27');</v>
      </c>
      <c r="G558" t="s">
        <v>11087</v>
      </c>
    </row>
    <row r="559" spans="1:7" x14ac:dyDescent="0.2">
      <c r="A559" t="s">
        <v>6515</v>
      </c>
      <c r="B559" t="s">
        <v>275</v>
      </c>
      <c r="C559" t="s">
        <v>275</v>
      </c>
      <c r="D559">
        <f>VLOOKUP(B559,Clientes!$A$2:$B$1144,2,0)</f>
        <v>318</v>
      </c>
      <c r="F559" t="str">
        <f t="shared" si="8"/>
        <v>insert into control (nombre, estatus, id_cliente, id_admin, created_at, updated_at) values ('ES LA COMIDA DE TODOS LOS DIAS','1','318','1','2018-01-23 11:10:27','2018-01-23 11:10:27');</v>
      </c>
      <c r="G559" t="s">
        <v>11088</v>
      </c>
    </row>
    <row r="560" spans="1:7" x14ac:dyDescent="0.2">
      <c r="A560" t="s">
        <v>5293</v>
      </c>
      <c r="B560" t="s">
        <v>7206</v>
      </c>
      <c r="C560" t="s">
        <v>7206</v>
      </c>
      <c r="D560">
        <f>VLOOKUP(B560,Clientes!$A$2:$B$1144,2,0)</f>
        <v>380</v>
      </c>
      <c r="F560" t="str">
        <f t="shared" si="8"/>
        <v>insert into control (nombre, estatus, id_cliente, id_admin, created_at, updated_at) values ('ESCUADRON ABD','1','380','1','2018-01-23 11:10:27','2018-01-23 11:10:27');</v>
      </c>
      <c r="G560" t="s">
        <v>11089</v>
      </c>
    </row>
    <row r="561" spans="1:7" x14ac:dyDescent="0.2">
      <c r="A561" t="s">
        <v>6936</v>
      </c>
      <c r="B561" t="s">
        <v>7206</v>
      </c>
      <c r="C561" t="s">
        <v>1150</v>
      </c>
      <c r="D561">
        <f>VLOOKUP(B561,Clientes!$A$2:$B$1144,2,0)</f>
        <v>380</v>
      </c>
      <c r="F561" t="str">
        <f t="shared" si="8"/>
        <v>insert into control (nombre, estatus, id_cliente, id_admin, created_at, updated_at) values ('ESCUADRÓN ABD','1','380','1','2018-01-23 11:10:27','2018-01-23 11:10:27');</v>
      </c>
      <c r="G561" t="s">
        <v>12244</v>
      </c>
    </row>
    <row r="562" spans="1:7" x14ac:dyDescent="0.2">
      <c r="A562" t="s">
        <v>3971</v>
      </c>
      <c r="B562" t="s">
        <v>413</v>
      </c>
      <c r="C562" t="s">
        <v>413</v>
      </c>
      <c r="D562">
        <f>VLOOKUP(B562,Clientes!$A$2:$B$1144,2,0)</f>
        <v>456</v>
      </c>
      <c r="F562" t="str">
        <f t="shared" si="8"/>
        <v>insert into control (nombre, estatus, id_cliente, id_admin, created_at, updated_at) values ('ESCUELA PARA BOMBEROS SERGIO ARTURO CAMACHO ARROYO','1','456','1','2018-01-23 11:10:27','2018-01-23 11:10:27');</v>
      </c>
      <c r="G562" t="s">
        <v>11090</v>
      </c>
    </row>
    <row r="563" spans="1:7" x14ac:dyDescent="0.2">
      <c r="A563" t="s">
        <v>336</v>
      </c>
      <c r="B563" t="s">
        <v>336</v>
      </c>
      <c r="C563" t="s">
        <v>336</v>
      </c>
      <c r="D563">
        <f>VLOOKUP(B563,Clientes!$A$2:$B$1144,2,0)</f>
        <v>382</v>
      </c>
      <c r="F563" t="str">
        <f t="shared" si="8"/>
        <v>insert into control (nombre, estatus, id_cliente, id_admin, created_at, updated_at) values ('ESICSA LLANTAS DE MEXICO','1','382','1','2018-01-23 11:10:27','2018-01-23 11:10:27');</v>
      </c>
      <c r="G563" t="s">
        <v>11091</v>
      </c>
    </row>
    <row r="564" spans="1:7" x14ac:dyDescent="0.2">
      <c r="A564" t="s">
        <v>5067</v>
      </c>
      <c r="B564" t="s">
        <v>206</v>
      </c>
      <c r="C564" t="s">
        <v>206</v>
      </c>
      <c r="D564">
        <f>VLOOKUP(B564,Clientes!$A$2:$B$1144,2,0)</f>
        <v>242</v>
      </c>
      <c r="F564" t="str">
        <f t="shared" si="8"/>
        <v>insert into control (nombre, estatus, id_cliente, id_admin, created_at, updated_at) values ('EST.2014 LODGE CERVEZA ARTESANAL CHIHUAHUA, MEXICO','1','242','1','2018-01-23 11:10:27','2018-01-23 11:10:27');</v>
      </c>
      <c r="G564" t="s">
        <v>11092</v>
      </c>
    </row>
    <row r="565" spans="1:7" x14ac:dyDescent="0.2">
      <c r="A565" t="s">
        <v>6279</v>
      </c>
      <c r="B565" t="s">
        <v>503</v>
      </c>
      <c r="C565" t="s">
        <v>503</v>
      </c>
      <c r="D565">
        <f>VLOOKUP(B565,Clientes!$A$2:$B$1144,2,0)</f>
        <v>545</v>
      </c>
      <c r="F565" t="str">
        <f t="shared" si="8"/>
        <v>insert into control (nombre, estatus, id_cliente, id_admin, created_at, updated_at) values ('ESTAMBUL','1','545','1','2018-01-23 11:10:27','2018-01-23 11:10:27');</v>
      </c>
      <c r="G565" t="s">
        <v>11093</v>
      </c>
    </row>
    <row r="566" spans="1:7" x14ac:dyDescent="0.2">
      <c r="A566" t="s">
        <v>6576</v>
      </c>
      <c r="B566" t="s">
        <v>421</v>
      </c>
      <c r="C566" t="s">
        <v>421</v>
      </c>
      <c r="D566">
        <f>VLOOKUP(B566,Clientes!$A$2:$B$1144,2,0)</f>
        <v>465</v>
      </c>
      <c r="F566" t="str">
        <f t="shared" si="8"/>
        <v>insert into control (nombre, estatus, id_cliente, id_admin, created_at, updated_at) values ('ESTAMOS A CARGO','1','465','1','2018-01-23 11:10:27','2018-01-23 11:10:27');</v>
      </c>
      <c r="G566" t="s">
        <v>11094</v>
      </c>
    </row>
    <row r="567" spans="1:7" x14ac:dyDescent="0.2">
      <c r="A567" t="s">
        <v>339</v>
      </c>
      <c r="B567" t="s">
        <v>339</v>
      </c>
      <c r="C567" t="s">
        <v>339</v>
      </c>
      <c r="D567">
        <f>VLOOKUP(B567,Clientes!$A$2:$B$1144,2,0)</f>
        <v>383</v>
      </c>
      <c r="F567" t="str">
        <f t="shared" si="8"/>
        <v>insert into control (nombre, estatus, id_cliente, id_admin, created_at, updated_at) values ('ESTEFANIA TELAS BOUTIQUE','1','383','1','2018-01-23 11:10:27','2018-01-23 11:10:27');</v>
      </c>
      <c r="G567" t="s">
        <v>11095</v>
      </c>
    </row>
    <row r="568" spans="1:7" x14ac:dyDescent="0.2">
      <c r="A568" t="s">
        <v>2631</v>
      </c>
      <c r="B568" t="s">
        <v>426</v>
      </c>
      <c r="C568" t="s">
        <v>426</v>
      </c>
      <c r="D568">
        <f>VLOOKUP(B568,Clientes!$A$2:$B$1144,2,0)</f>
        <v>470</v>
      </c>
      <c r="F568" t="str">
        <f t="shared" si="8"/>
        <v>insert into control (nombre, estatus, id_cliente, id_admin, created_at, updated_at) values ('ESTRELLA BLANCA','1','470','1','2018-01-23 11:10:27','2018-01-23 11:10:27');</v>
      </c>
      <c r="G568" t="s">
        <v>11096</v>
      </c>
    </row>
    <row r="569" spans="1:7" x14ac:dyDescent="0.2">
      <c r="A569" t="s">
        <v>4886</v>
      </c>
      <c r="B569" t="s">
        <v>997</v>
      </c>
      <c r="C569" t="s">
        <v>997</v>
      </c>
      <c r="D569">
        <f>VLOOKUP(B569,Clientes!$A$2:$B$1144,2,0)</f>
        <v>1049</v>
      </c>
      <c r="F569" t="str">
        <f t="shared" si="8"/>
        <v>insert into control (nombre, estatus, id_cliente, id_admin, created_at, updated_at) values ('ET TERRAZAS','1','1049','1','2018-01-23 11:10:27','2018-01-23 11:10:27');</v>
      </c>
      <c r="G569" t="s">
        <v>11097</v>
      </c>
    </row>
    <row r="570" spans="1:7" x14ac:dyDescent="0.2">
      <c r="A570" t="s">
        <v>340</v>
      </c>
      <c r="B570" t="s">
        <v>340</v>
      </c>
      <c r="C570" t="s">
        <v>340</v>
      </c>
      <c r="D570">
        <f>VLOOKUP(B570,Clientes!$A$2:$B$1144,2,0)</f>
        <v>384</v>
      </c>
      <c r="F570" t="str">
        <f t="shared" si="8"/>
        <v>insert into control (nombre, estatus, id_cliente, id_admin, created_at, updated_at) values ('EURO ALARMAS','1','384','1','2018-01-23 11:10:27','2018-01-23 11:10:27');</v>
      </c>
      <c r="G570" t="s">
        <v>11098</v>
      </c>
    </row>
    <row r="571" spans="1:7" x14ac:dyDescent="0.2">
      <c r="A571" t="s">
        <v>3146</v>
      </c>
      <c r="B571" t="s">
        <v>1577</v>
      </c>
      <c r="C571" t="s">
        <v>1577</v>
      </c>
      <c r="D571">
        <f>VLOOKUP(B571,Clientes!$A$2:$B$1144,2,0)</f>
        <v>385</v>
      </c>
      <c r="F571" t="str">
        <f t="shared" si="8"/>
        <v>insert into control (nombre, estatus, id_cliente, id_admin, created_at, updated_at) values ('EURO DÓLAR PRESTA MÁS','1','385','1','2018-01-23 11:10:27','2018-01-23 11:10:27');</v>
      </c>
      <c r="G571" t="s">
        <v>11099</v>
      </c>
    </row>
    <row r="572" spans="1:7" x14ac:dyDescent="0.2">
      <c r="A572" t="s">
        <v>3625</v>
      </c>
      <c r="B572" t="s">
        <v>1577</v>
      </c>
      <c r="C572" t="s">
        <v>1577</v>
      </c>
      <c r="D572">
        <f>VLOOKUP(B572,Clientes!$A$2:$B$1144,2,0)</f>
        <v>385</v>
      </c>
      <c r="F572" t="str">
        <f t="shared" si="8"/>
        <v>insert into control (nombre, estatus, id_cliente, id_admin, created_at, updated_at) values ('EURO DÓLAR PRESTA MÁS F&amp;R','1','385','1','2018-01-23 11:10:27','2018-01-23 11:10:27');</v>
      </c>
      <c r="G572" t="s">
        <v>11100</v>
      </c>
    </row>
    <row r="573" spans="1:7" x14ac:dyDescent="0.2">
      <c r="A573" t="s">
        <v>8864</v>
      </c>
      <c r="B573" t="s">
        <v>390</v>
      </c>
      <c r="C573" t="s">
        <v>390</v>
      </c>
      <c r="D573">
        <f>VLOOKUP(B573,Clientes!$A$2:$B$1144,2,0)</f>
        <v>433</v>
      </c>
      <c r="F573" t="str">
        <f t="shared" si="8"/>
        <v>insert into control (nombre, estatus, id_cliente, id_admin, created_at, updated_at) values ('EUROBLOCK','1','433','1','2018-01-23 11:10:27','2018-01-23 11:10:27');</v>
      </c>
      <c r="G573" t="s">
        <v>11101</v>
      </c>
    </row>
    <row r="574" spans="1:7" x14ac:dyDescent="0.2">
      <c r="A574" t="s">
        <v>342</v>
      </c>
      <c r="B574" t="s">
        <v>342</v>
      </c>
      <c r="C574" t="s">
        <v>342</v>
      </c>
      <c r="D574">
        <f>VLOOKUP(B574,Clientes!$A$2:$B$1144,2,0)</f>
        <v>387</v>
      </c>
      <c r="F574" t="str">
        <f t="shared" si="8"/>
        <v>insert into control (nombre, estatus, id_cliente, id_admin, created_at, updated_at) values ('EUROPISOS TOSCANA CERAMICA Y ACABADOS','1','387','1','2018-01-23 11:10:27','2018-01-23 11:10:27');</v>
      </c>
      <c r="G574" t="s">
        <v>11102</v>
      </c>
    </row>
    <row r="575" spans="1:7" x14ac:dyDescent="0.2">
      <c r="A575" t="s">
        <v>2038</v>
      </c>
      <c r="B575" t="s">
        <v>252</v>
      </c>
      <c r="C575" t="s">
        <v>252</v>
      </c>
      <c r="D575">
        <f>VLOOKUP(B575,Clientes!$A$2:$B$1144,2,0)</f>
        <v>292</v>
      </c>
      <c r="F575" t="str">
        <f t="shared" si="8"/>
        <v>insert into control (nombre, estatus, id_cliente, id_admin, created_at, updated_at) values ('EUROSPORT','1','292','1','2018-01-23 11:10:27','2018-01-23 11:10:27');</v>
      </c>
      <c r="G575" t="s">
        <v>11103</v>
      </c>
    </row>
    <row r="576" spans="1:7" x14ac:dyDescent="0.2">
      <c r="A576" t="s">
        <v>6367</v>
      </c>
      <c r="B576" t="s">
        <v>1649</v>
      </c>
      <c r="C576" t="s">
        <v>1649</v>
      </c>
      <c r="D576">
        <f>VLOOKUP(B576,Clientes!$A$2:$B$1144,2,0)</f>
        <v>388</v>
      </c>
      <c r="F576" t="str">
        <f t="shared" si="8"/>
        <v>insert into control (nombre, estatus, id_cliente, id_admin, created_at, updated_at) values ('EVENTOS ELITE EB','1','388','1','2018-01-23 11:10:27','2018-01-23 11:10:27');</v>
      </c>
      <c r="G576" t="s">
        <v>11104</v>
      </c>
    </row>
    <row r="577" spans="1:7" x14ac:dyDescent="0.2">
      <c r="A577" t="s">
        <v>6533</v>
      </c>
      <c r="B577" t="s">
        <v>415</v>
      </c>
      <c r="C577" t="s">
        <v>415</v>
      </c>
      <c r="D577">
        <f>VLOOKUP(B577,Clientes!$A$2:$B$1144,2,0)</f>
        <v>458</v>
      </c>
      <c r="F577" t="str">
        <f t="shared" ref="F577:F640" si="9">CONCATENATE($F$1,A577,"','1','",D577,"','1','2018-01-23 11:10:27','2018-01-23 11:10:27');")</f>
        <v>insert into control (nombre, estatus, id_cliente, id_admin, created_at, updated_at) values ('EXCELENCIA EN EL SERVICIO','1','458','1','2018-01-23 11:10:27','2018-01-23 11:10:27');</v>
      </c>
      <c r="G577" t="s">
        <v>11105</v>
      </c>
    </row>
    <row r="578" spans="1:7" x14ac:dyDescent="0.2">
      <c r="A578" t="s">
        <v>6538</v>
      </c>
      <c r="B578" t="s">
        <v>453</v>
      </c>
      <c r="C578" t="s">
        <v>453</v>
      </c>
      <c r="D578">
        <f>VLOOKUP(B578,Clientes!$A$2:$B$1144,2,0)</f>
        <v>496</v>
      </c>
      <c r="F578" t="str">
        <f t="shared" si="9"/>
        <v>insert into control (nombre, estatus, id_cliente, id_admin, created_at, updated_at) values ('EXCELENCIA EN HIDROPONIA','1','496','1','2018-01-23 11:10:27','2018-01-23 11:10:27');</v>
      </c>
      <c r="G578" t="s">
        <v>11106</v>
      </c>
    </row>
    <row r="579" spans="1:7" x14ac:dyDescent="0.2">
      <c r="A579" t="s">
        <v>345</v>
      </c>
      <c r="B579" t="s">
        <v>345</v>
      </c>
      <c r="C579" t="s">
        <v>345</v>
      </c>
      <c r="D579">
        <f>VLOOKUP(B579,Clientes!$A$2:$B$1144,2,0)</f>
        <v>390</v>
      </c>
      <c r="F579" t="str">
        <f t="shared" si="9"/>
        <v>insert into control (nombre, estatus, id_cliente, id_admin, created_at, updated_at) values ('EXPO CHIHUAHUA','1','390','1','2018-01-23 11:10:27','2018-01-23 11:10:27');</v>
      </c>
      <c r="G579" t="s">
        <v>11107</v>
      </c>
    </row>
    <row r="580" spans="1:7" x14ac:dyDescent="0.2">
      <c r="A580" t="s">
        <v>346</v>
      </c>
      <c r="B580" s="16" t="s">
        <v>346</v>
      </c>
      <c r="C580" t="s">
        <v>346</v>
      </c>
      <c r="D580">
        <f>VLOOKUP(B580,Clientes!$A$2:$B$1144,2,0)</f>
        <v>391</v>
      </c>
      <c r="F580" t="str">
        <f t="shared" si="9"/>
        <v>insert into control (nombre, estatus, id_cliente, id_admin, created_at, updated_at) values ('EXPORTEX','1','391','1','2018-01-23 11:10:27','2018-01-23 11:10:27');</v>
      </c>
      <c r="G580" t="s">
        <v>11108</v>
      </c>
    </row>
    <row r="581" spans="1:7" x14ac:dyDescent="0.2">
      <c r="A581" t="s">
        <v>2514</v>
      </c>
      <c r="B581" s="16" t="s">
        <v>347</v>
      </c>
      <c r="C581" t="s">
        <v>347</v>
      </c>
      <c r="D581">
        <f>VLOOKUP(B581,Clientes!$A$2:$B$1144,2,0)</f>
        <v>392</v>
      </c>
      <c r="F581" t="str">
        <f t="shared" si="9"/>
        <v>insert into control (nombre, estatus, id_cliente, id_admin, created_at, updated_at) values ('EXTREME SOUND DAVID CORRALES SALAS','1','392','1','2018-01-23 11:10:27','2018-01-23 11:10:27');</v>
      </c>
      <c r="G581" t="s">
        <v>11109</v>
      </c>
    </row>
    <row r="582" spans="1:7" x14ac:dyDescent="0.2">
      <c r="A582" t="s">
        <v>1636</v>
      </c>
      <c r="B582" s="13" t="s">
        <v>1636</v>
      </c>
      <c r="C582" t="s">
        <v>1636</v>
      </c>
      <c r="D582">
        <f>VLOOKUP(B582,Clientes!$A$2:$B$1144,2,0)</f>
        <v>393</v>
      </c>
      <c r="F582" t="str">
        <f t="shared" si="9"/>
        <v>insert into control (nombre, estatus, id_cliente, id_admin, created_at, updated_at) values ('EXXOMED','1','393','1','2018-01-23 11:10:27','2018-01-23 11:10:27');</v>
      </c>
      <c r="G582" t="s">
        <v>11110</v>
      </c>
    </row>
    <row r="583" spans="1:7" x14ac:dyDescent="0.2">
      <c r="A583" t="s">
        <v>4626</v>
      </c>
      <c r="B583" t="s">
        <v>333</v>
      </c>
      <c r="C583" t="s">
        <v>333</v>
      </c>
      <c r="D583">
        <f>VLOOKUP(B583,Clientes!$A$2:$B$1144,2,0)</f>
        <v>378</v>
      </c>
      <c r="F583" t="str">
        <f t="shared" si="9"/>
        <v>insert into control (nombre, estatus, id_cliente, id_admin, created_at, updated_at) values ('EYSH EQUIPOS Y SISTEMAS HIDRAULICOS','1','378','1','2018-01-23 11:10:27','2018-01-23 11:10:27');</v>
      </c>
      <c r="G583" t="s">
        <v>11111</v>
      </c>
    </row>
    <row r="584" spans="1:7" x14ac:dyDescent="0.2">
      <c r="A584" t="s">
        <v>2988</v>
      </c>
      <c r="B584" t="s">
        <v>1577</v>
      </c>
      <c r="C584" t="s">
        <v>1577</v>
      </c>
      <c r="D584">
        <f>VLOOKUP(B584,Clientes!$A$2:$B$1144,2,0)</f>
        <v>385</v>
      </c>
      <c r="F584" t="str">
        <f t="shared" si="9"/>
        <v>insert into control (nombre, estatus, id_cliente, id_admin, created_at, updated_at) values ('F &amp; R EURO DOLAR','1','385','1','2018-01-23 11:10:27','2018-01-23 11:10:27');</v>
      </c>
      <c r="G584" t="s">
        <v>11112</v>
      </c>
    </row>
    <row r="585" spans="1:7" x14ac:dyDescent="0.2">
      <c r="A585" t="s">
        <v>2951</v>
      </c>
      <c r="B585" t="s">
        <v>1115</v>
      </c>
      <c r="C585" t="s">
        <v>1115</v>
      </c>
      <c r="D585">
        <f>VLOOKUP(B585,Clientes!$A$2:$B$1144,2,0)</f>
        <v>401</v>
      </c>
      <c r="F585" t="str">
        <f t="shared" si="9"/>
        <v>insert into control (nombre, estatus, id_cliente, id_admin, created_at, updated_at) values ('F Y M C 8','1','401','1','2018-01-23 11:10:27','2018-01-23 11:10:27');</v>
      </c>
      <c r="G585" t="s">
        <v>11113</v>
      </c>
    </row>
    <row r="586" spans="1:7" x14ac:dyDescent="0.2">
      <c r="A586" t="s">
        <v>6224</v>
      </c>
      <c r="B586" t="s">
        <v>349</v>
      </c>
      <c r="C586" t="s">
        <v>349</v>
      </c>
      <c r="D586">
        <f>VLOOKUP(B586,Clientes!$A$2:$B$1144,2,0)</f>
        <v>394</v>
      </c>
      <c r="F586" t="str">
        <f t="shared" si="9"/>
        <v>insert into control (nombre, estatus, id_cliente, id_admin, created_at, updated_at) values ('FACE IMAGEN 3DRD RADIOLGIA DIGITAL','1','394','1','2018-01-23 11:10:27','2018-01-23 11:10:27');</v>
      </c>
      <c r="G586" t="s">
        <v>11114</v>
      </c>
    </row>
    <row r="587" spans="1:7" x14ac:dyDescent="0.2">
      <c r="A587" t="s">
        <v>8865</v>
      </c>
      <c r="B587" t="s">
        <v>418</v>
      </c>
      <c r="C587" t="s">
        <v>418</v>
      </c>
      <c r="D587">
        <f>VLOOKUP(B587,Clientes!$A$2:$B$1144,2,0)</f>
        <v>462</v>
      </c>
      <c r="F587" t="str">
        <f t="shared" si="9"/>
        <v>insert into control (nombre, estatus, id_cliente, id_admin, created_at, updated_at) values ('FACILITANDO TU FUTURO','1','462','1','2018-01-23 11:10:27','2018-01-23 11:10:27');</v>
      </c>
      <c r="G587" t="s">
        <v>11115</v>
      </c>
    </row>
    <row r="588" spans="1:7" x14ac:dyDescent="0.2">
      <c r="A588" t="s">
        <v>350</v>
      </c>
      <c r="B588" t="s">
        <v>350</v>
      </c>
      <c r="C588" t="s">
        <v>350</v>
      </c>
      <c r="D588">
        <f>VLOOKUP(B588,Clientes!$A$2:$B$1144,2,0)</f>
        <v>395</v>
      </c>
      <c r="F588" t="str">
        <f t="shared" si="9"/>
        <v>insert into control (nombre, estatus, id_cliente, id_admin, created_at, updated_at) values ('FAMILIA QUINTERO DE LA SIERRA TARAHUMARA','1','395','1','2018-01-23 11:10:27','2018-01-23 11:10:27');</v>
      </c>
      <c r="G588" t="s">
        <v>11116</v>
      </c>
    </row>
    <row r="589" spans="1:7" x14ac:dyDescent="0.2">
      <c r="A589" t="s">
        <v>5189</v>
      </c>
      <c r="B589" t="s">
        <v>484</v>
      </c>
      <c r="C589" t="s">
        <v>484</v>
      </c>
      <c r="D589">
        <f>VLOOKUP(B589,Clientes!$A$2:$B$1144,2,0)</f>
        <v>522</v>
      </c>
      <c r="F589" t="str">
        <f t="shared" si="9"/>
        <v>insert into control (nombre, estatus, id_cliente, id_admin, created_at, updated_at) values ('FAMILY CHIHUAHUA IMPORTACIONES','1','522','1','2018-01-23 11:10:27','2018-01-23 11:10:27');</v>
      </c>
      <c r="G589" t="s">
        <v>11117</v>
      </c>
    </row>
    <row r="590" spans="1:7" x14ac:dyDescent="0.2">
      <c r="A590" t="s">
        <v>351</v>
      </c>
      <c r="B590" t="s">
        <v>351</v>
      </c>
      <c r="C590" t="s">
        <v>351</v>
      </c>
      <c r="D590">
        <f>VLOOKUP(B590,Clientes!$A$2:$B$1144,2,0)</f>
        <v>396</v>
      </c>
      <c r="F590" t="str">
        <f t="shared" si="9"/>
        <v>insert into control (nombre, estatus, id_cliente, id_admin, created_at, updated_at) values ('FAMILY PET','1','396','1','2018-01-23 11:10:27','2018-01-23 11:10:27');</v>
      </c>
      <c r="G590" t="s">
        <v>11118</v>
      </c>
    </row>
    <row r="591" spans="1:7" x14ac:dyDescent="0.2">
      <c r="A591" t="s">
        <v>2087</v>
      </c>
      <c r="B591" t="s">
        <v>1520</v>
      </c>
      <c r="C591" t="s">
        <v>1520</v>
      </c>
      <c r="D591">
        <f>VLOOKUP(B591,Clientes!$A$2:$B$1144,2,0)</f>
        <v>397</v>
      </c>
      <c r="F591" t="str">
        <f t="shared" si="9"/>
        <v>insert into control (nombre, estatus, id_cliente, id_admin, created_at, updated_at) values ('FARMACIA DE SUPER AHORRO HERNÁNDEZ DE CHIHUAHUA','1','397','1','2018-01-23 11:10:27','2018-01-23 11:10:27');</v>
      </c>
      <c r="G591" t="s">
        <v>11119</v>
      </c>
    </row>
    <row r="592" spans="1:7" x14ac:dyDescent="0.2">
      <c r="A592" t="s">
        <v>1739</v>
      </c>
      <c r="B592" t="s">
        <v>1520</v>
      </c>
      <c r="C592" t="s">
        <v>1520</v>
      </c>
      <c r="D592">
        <f>VLOOKUP(B592,Clientes!$A$2:$B$1144,2,0)</f>
        <v>397</v>
      </c>
      <c r="F592" t="str">
        <f t="shared" si="9"/>
        <v>insert into control (nombre, estatus, id_cliente, id_admin, created_at, updated_at) values ('FARMACIA DEL AHORRO DE CHIHUAHUA','1','397','1','2018-01-23 11:10:27','2018-01-23 11:10:27');</v>
      </c>
      <c r="G592" t="s">
        <v>11120</v>
      </c>
    </row>
    <row r="593" spans="1:7" x14ac:dyDescent="0.2">
      <c r="A593" t="s">
        <v>1919</v>
      </c>
      <c r="B593" t="s">
        <v>1520</v>
      </c>
      <c r="C593" t="s">
        <v>1520</v>
      </c>
      <c r="D593">
        <f>VLOOKUP(B593,Clientes!$A$2:$B$1144,2,0)</f>
        <v>397</v>
      </c>
      <c r="F593" t="str">
        <f t="shared" si="9"/>
        <v>insert into control (nombre, estatus, id_cliente, id_admin, created_at, updated_at) values ('FARMACIAS DE SUPERAHORRO DE SUPER DESCUENTOS DE CHIHUAHUA','1','397','1','2018-01-23 11:10:27','2018-01-23 11:10:27');</v>
      </c>
      <c r="G593" t="s">
        <v>11121</v>
      </c>
    </row>
    <row r="594" spans="1:7" x14ac:dyDescent="0.2">
      <c r="A594" t="s">
        <v>352</v>
      </c>
      <c r="B594" t="s">
        <v>352</v>
      </c>
      <c r="C594" t="s">
        <v>352</v>
      </c>
      <c r="D594">
        <f>VLOOKUP(B594,Clientes!$A$2:$B$1144,2,0)</f>
        <v>398</v>
      </c>
      <c r="F594" t="str">
        <f t="shared" si="9"/>
        <v>insert into control (nombre, estatus, id_cliente, id_admin, created_at, updated_at) values ('FARMACIAS PAGUE MENOS GENERICOS Y ORIGINALES LAS DEL DR. JARABIN','1','398','1','2018-01-23 11:10:27','2018-01-23 11:10:27');</v>
      </c>
      <c r="G594" t="s">
        <v>11122</v>
      </c>
    </row>
    <row r="595" spans="1:7" x14ac:dyDescent="0.2">
      <c r="A595" t="s">
        <v>353</v>
      </c>
      <c r="B595" t="s">
        <v>353</v>
      </c>
      <c r="C595" t="s">
        <v>353</v>
      </c>
      <c r="D595">
        <f>VLOOKUP(B595,Clientes!$A$2:$B$1144,2,0)</f>
        <v>399</v>
      </c>
      <c r="F595" t="str">
        <f t="shared" si="9"/>
        <v>insert into control (nombre, estatus, id_cliente, id_admin, created_at, updated_at) values ('FASE ESTUDIO','1','399','1','2018-01-23 11:10:27','2018-01-23 11:10:27');</v>
      </c>
      <c r="G595" t="s">
        <v>11123</v>
      </c>
    </row>
    <row r="596" spans="1:7" x14ac:dyDescent="0.2">
      <c r="A596" t="s">
        <v>6278</v>
      </c>
      <c r="B596" t="s">
        <v>503</v>
      </c>
      <c r="C596" t="s">
        <v>503</v>
      </c>
      <c r="D596">
        <f>VLOOKUP(B596,Clientes!$A$2:$B$1144,2,0)</f>
        <v>545</v>
      </c>
      <c r="F596" t="str">
        <f t="shared" si="9"/>
        <v>insert into control (nombre, estatus, id_cliente, id_admin, created_at, updated_at) values ('FERMONT','1','545','1','2018-01-23 11:10:27','2018-01-23 11:10:27');</v>
      </c>
      <c r="G596" t="s">
        <v>11124</v>
      </c>
    </row>
    <row r="597" spans="1:7" x14ac:dyDescent="0.2">
      <c r="A597" t="s">
        <v>356</v>
      </c>
      <c r="B597" t="s">
        <v>356</v>
      </c>
      <c r="C597" t="s">
        <v>356</v>
      </c>
      <c r="D597">
        <f>VLOOKUP(B597,Clientes!$A$2:$B$1144,2,0)</f>
        <v>400</v>
      </c>
      <c r="F597" t="str">
        <f t="shared" si="9"/>
        <v>insert into control (nombre, estatus, id_cliente, id_admin, created_at, updated_at) values ('FERREGABY','1','400','1','2018-01-23 11:10:27','2018-01-23 11:10:27');</v>
      </c>
      <c r="G597" t="s">
        <v>11125</v>
      </c>
    </row>
    <row r="598" spans="1:7" x14ac:dyDescent="0.2">
      <c r="A598" t="s">
        <v>4813</v>
      </c>
      <c r="B598" t="s">
        <v>657</v>
      </c>
      <c r="C598" t="s">
        <v>657</v>
      </c>
      <c r="D598">
        <f>VLOOKUP(B598,Clientes!$A$2:$B$1144,2,0)</f>
        <v>679</v>
      </c>
      <c r="F598" t="str">
        <f t="shared" si="9"/>
        <v>insert into control (nombre, estatus, id_cliente, id_admin, created_at, updated_at) values ('FERRELL-ROSS','1','679','1','2018-01-23 11:10:27','2018-01-23 11:10:27');</v>
      </c>
      <c r="G598" t="s">
        <v>11126</v>
      </c>
    </row>
    <row r="599" spans="1:7" x14ac:dyDescent="0.2">
      <c r="A599" t="s">
        <v>2683</v>
      </c>
      <c r="B599" t="s">
        <v>55</v>
      </c>
      <c r="C599" t="s">
        <v>55</v>
      </c>
      <c r="D599">
        <f>VLOOKUP(B599,Clientes!$A$2:$B$1144,2,0)</f>
        <v>52</v>
      </c>
      <c r="F599" t="str">
        <f t="shared" si="9"/>
        <v>insert into control (nombre, estatus, id_cliente, id_admin, created_at, updated_at) values ('FIBER DREN AX','1','52','1','2018-01-23 11:10:27','2018-01-23 11:10:27');</v>
      </c>
      <c r="G599" t="s">
        <v>11127</v>
      </c>
    </row>
    <row r="600" spans="1:7" x14ac:dyDescent="0.2">
      <c r="A600" t="s">
        <v>1567</v>
      </c>
      <c r="B600" t="s">
        <v>1567</v>
      </c>
      <c r="C600" t="s">
        <v>1567</v>
      </c>
      <c r="D600">
        <f>VLOOKUP(B600,Clientes!$A$2:$B$1144,2,0)</f>
        <v>403</v>
      </c>
      <c r="F600" t="str">
        <f t="shared" si="9"/>
        <v>insert into control (nombre, estatus, id_cliente, id_admin, created_at, updated_at) values ('FIGO','1','403','1','2018-01-23 11:10:27','2018-01-23 11:10:27');</v>
      </c>
      <c r="G600" t="s">
        <v>11128</v>
      </c>
    </row>
    <row r="601" spans="1:7" x14ac:dyDescent="0.2">
      <c r="A601" t="s">
        <v>5395</v>
      </c>
      <c r="B601" t="s">
        <v>358</v>
      </c>
      <c r="C601" t="s">
        <v>358</v>
      </c>
      <c r="D601">
        <f>VLOOKUP(B601,Clientes!$A$2:$B$1144,2,0)</f>
        <v>404</v>
      </c>
      <c r="F601" t="str">
        <f t="shared" si="9"/>
        <v>insert into control (nombre, estatus, id_cliente, id_admin, created_at, updated_at) values ('FLAMBOYAN EVENTOS BY B. ARZAGA','1','404','1','2018-01-23 11:10:27','2018-01-23 11:10:27');</v>
      </c>
      <c r="G601" t="s">
        <v>11129</v>
      </c>
    </row>
    <row r="602" spans="1:7" x14ac:dyDescent="0.2">
      <c r="A602" t="s">
        <v>3652</v>
      </c>
      <c r="B602" t="s">
        <v>360</v>
      </c>
      <c r="C602" t="s">
        <v>360</v>
      </c>
      <c r="D602">
        <f>VLOOKUP(B602,Clientes!$A$2:$B$1144,2,0)</f>
        <v>406</v>
      </c>
      <c r="F602" t="str">
        <f t="shared" si="9"/>
        <v>insert into control (nombre, estatus, id_cliente, id_admin, created_at, updated_at) values ('FLORENCIA PLATA Y FANTASIA','1','406','1','2018-01-23 11:10:27','2018-01-23 11:10:27');</v>
      </c>
      <c r="G602" t="s">
        <v>11130</v>
      </c>
    </row>
    <row r="603" spans="1:7" x14ac:dyDescent="0.2">
      <c r="A603" t="s">
        <v>361</v>
      </c>
      <c r="B603" t="s">
        <v>361</v>
      </c>
      <c r="C603" t="s">
        <v>361</v>
      </c>
      <c r="D603">
        <f>VLOOKUP(B603,Clientes!$A$2:$B$1144,2,0)</f>
        <v>407</v>
      </c>
      <c r="F603" t="str">
        <f t="shared" si="9"/>
        <v>insert into control (nombre, estatus, id_cliente, id_admin, created_at, updated_at) values ('FLORERIA EL SICOMORO','1','407','1','2018-01-23 11:10:27','2018-01-23 11:10:27');</v>
      </c>
      <c r="G603" t="s">
        <v>11131</v>
      </c>
    </row>
    <row r="604" spans="1:7" x14ac:dyDescent="0.2">
      <c r="A604" t="s">
        <v>362</v>
      </c>
      <c r="B604" t="s">
        <v>362</v>
      </c>
      <c r="C604" t="s">
        <v>362</v>
      </c>
      <c r="D604">
        <f>VLOOKUP(B604,Clientes!$A$2:$B$1144,2,0)</f>
        <v>408</v>
      </c>
      <c r="F604" t="str">
        <f t="shared" si="9"/>
        <v>insert into control (nombre, estatus, id_cliente, id_admin, created_at, updated_at) values ('FLORERÍAS ARÁMBULA','1','408','1','2018-01-23 11:10:27','2018-01-23 11:10:27');</v>
      </c>
      <c r="G604" t="s">
        <v>11132</v>
      </c>
    </row>
    <row r="605" spans="1:7" x14ac:dyDescent="0.2">
      <c r="A605" t="s">
        <v>363</v>
      </c>
      <c r="B605" t="s">
        <v>363</v>
      </c>
      <c r="C605" t="s">
        <v>363</v>
      </c>
      <c r="D605">
        <f>VLOOKUP(B605,Clientes!$A$2:$B$1144,2,0)</f>
        <v>409</v>
      </c>
      <c r="F605" t="str">
        <f t="shared" si="9"/>
        <v>insert into control (nombre, estatus, id_cliente, id_admin, created_at, updated_at) values ('FLORESTECA','1','409','1','2018-01-23 11:10:27','2018-01-23 11:10:27');</v>
      </c>
      <c r="G605" t="s">
        <v>11133</v>
      </c>
    </row>
    <row r="606" spans="1:7" x14ac:dyDescent="0.2">
      <c r="A606" t="s">
        <v>5709</v>
      </c>
      <c r="B606" t="s">
        <v>1032</v>
      </c>
      <c r="C606" t="s">
        <v>1032</v>
      </c>
      <c r="D606">
        <f>VLOOKUP(B606,Clientes!$A$2:$B$1144,2,0)</f>
        <v>1091</v>
      </c>
      <c r="F606" t="str">
        <f t="shared" si="9"/>
        <v>insert into control (nombre, estatus, id_cliente, id_admin, created_at, updated_at) values ('FLOVI','1','1091','1','2018-01-23 11:10:27','2018-01-23 11:10:27');</v>
      </c>
      <c r="G606" t="s">
        <v>11134</v>
      </c>
    </row>
    <row r="607" spans="1:7" x14ac:dyDescent="0.2">
      <c r="A607" t="s">
        <v>4771</v>
      </c>
      <c r="B607" t="s">
        <v>1587</v>
      </c>
      <c r="C607" t="s">
        <v>1587</v>
      </c>
      <c r="D607">
        <f>VLOOKUP(B607,Clientes!$A$2:$B$1144,2,0)</f>
        <v>1092</v>
      </c>
      <c r="F607" t="str">
        <f t="shared" si="9"/>
        <v>insert into control (nombre, estatus, id_cliente, id_admin, created_at, updated_at) values ('FLOVI VALENTINOS','1','1092','1','2018-01-23 11:10:27','2018-01-23 11:10:27');</v>
      </c>
      <c r="G607" t="s">
        <v>11135</v>
      </c>
    </row>
    <row r="608" spans="1:7" x14ac:dyDescent="0.2">
      <c r="A608" t="s">
        <v>8866</v>
      </c>
      <c r="B608" t="s">
        <v>223</v>
      </c>
      <c r="C608" t="s">
        <v>223</v>
      </c>
      <c r="D608">
        <f>VLOOKUP(B608,Clientes!$A$2:$B$1144,2,0)</f>
        <v>259</v>
      </c>
      <c r="F608" t="str">
        <f t="shared" si="9"/>
        <v>insert into control (nombre, estatus, id_cliente, id_admin, created_at, updated_at) values ('FLUIDO REDUCTOR HOR','1','259','1','2018-01-23 11:10:27','2018-01-23 11:10:27');</v>
      </c>
      <c r="G608" t="s">
        <v>11136</v>
      </c>
    </row>
    <row r="609" spans="1:7" x14ac:dyDescent="0.2">
      <c r="A609" t="s">
        <v>1130</v>
      </c>
      <c r="B609" t="s">
        <v>7228</v>
      </c>
      <c r="C609" t="s">
        <v>1150</v>
      </c>
      <c r="D609">
        <f>VLOOKUP(B609,Clientes!$A$2:$B$1144,2,0)</f>
        <v>749</v>
      </c>
      <c r="F609" t="str">
        <f t="shared" si="9"/>
        <v>insert into control (nombre, estatus, id_cliente, id_admin, created_at, updated_at) values ('FOLIREGEN','1','749','1','2018-01-23 11:10:27','2018-01-23 11:10:27');</v>
      </c>
      <c r="G609" t="s">
        <v>12245</v>
      </c>
    </row>
    <row r="610" spans="1:7" x14ac:dyDescent="0.2">
      <c r="A610" t="s">
        <v>364</v>
      </c>
      <c r="B610" t="s">
        <v>364</v>
      </c>
      <c r="C610" t="s">
        <v>364</v>
      </c>
      <c r="D610">
        <f>VLOOKUP(B610,Clientes!$A$2:$B$1144,2,0)</f>
        <v>410</v>
      </c>
      <c r="F610" t="str">
        <f t="shared" si="9"/>
        <v>insert into control (nombre, estatus, id_cliente, id_admin, created_at, updated_at) values ('FONDA CHILANGOS','1','410','1','2018-01-23 11:10:27','2018-01-23 11:10:27');</v>
      </c>
      <c r="G610" t="s">
        <v>11137</v>
      </c>
    </row>
    <row r="611" spans="1:7" x14ac:dyDescent="0.2">
      <c r="A611" t="s">
        <v>365</v>
      </c>
      <c r="B611" t="s">
        <v>365</v>
      </c>
      <c r="C611" t="s">
        <v>365</v>
      </c>
      <c r="D611">
        <f>VLOOKUP(B611,Clientes!$A$2:$B$1144,2,0)</f>
        <v>411</v>
      </c>
      <c r="F611" t="str">
        <f t="shared" si="9"/>
        <v>insert into control (nombre, estatus, id_cliente, id_admin, created_at, updated_at) values ('FOOT CENTER','1','411','1','2018-01-23 11:10:27','2018-01-23 11:10:27');</v>
      </c>
      <c r="G611" t="s">
        <v>11138</v>
      </c>
    </row>
    <row r="612" spans="1:7" x14ac:dyDescent="0.2">
      <c r="A612" t="s">
        <v>5333</v>
      </c>
      <c r="B612" t="s">
        <v>365</v>
      </c>
      <c r="C612" t="s">
        <v>365</v>
      </c>
      <c r="D612">
        <f>VLOOKUP(B612,Clientes!$A$2:$B$1144,2,0)</f>
        <v>411</v>
      </c>
      <c r="F612" t="str">
        <f t="shared" si="9"/>
        <v>insert into control (nombre, estatus, id_cliente, id_admin, created_at, updated_at) values ('FOOT CENTER G','1','411','1','2018-01-23 11:10:27','2018-01-23 11:10:27');</v>
      </c>
      <c r="G612" t="s">
        <v>11139</v>
      </c>
    </row>
    <row r="613" spans="1:7" x14ac:dyDescent="0.2">
      <c r="A613" t="s">
        <v>1708</v>
      </c>
      <c r="B613" t="s">
        <v>346</v>
      </c>
      <c r="C613" t="s">
        <v>346</v>
      </c>
      <c r="D613">
        <f>VLOOKUP(B613,Clientes!$A$2:$B$1144,2,0)</f>
        <v>391</v>
      </c>
      <c r="F613" t="str">
        <f t="shared" si="9"/>
        <v>insert into control (nombre, estatus, id_cliente, id_admin, created_at, updated_at) values ('FOR FRIENDS TOO','1','391','1','2018-01-23 11:10:27','2018-01-23 11:10:27');</v>
      </c>
      <c r="G613" t="s">
        <v>11140</v>
      </c>
    </row>
    <row r="614" spans="1:7" x14ac:dyDescent="0.2">
      <c r="A614" t="s">
        <v>6392</v>
      </c>
      <c r="B614" t="s">
        <v>503</v>
      </c>
      <c r="C614" t="s">
        <v>503</v>
      </c>
      <c r="D614">
        <f>VLOOKUP(B614,Clientes!$A$2:$B$1144,2,0)</f>
        <v>545</v>
      </c>
      <c r="F614" t="str">
        <f t="shared" si="9"/>
        <v>insert into control (nombre, estatus, id_cliente, id_admin, created_at, updated_at) values ('FORESTER','1','545','1','2018-01-23 11:10:27','2018-01-23 11:10:27');</v>
      </c>
      <c r="G614" t="s">
        <v>11141</v>
      </c>
    </row>
    <row r="615" spans="1:7" x14ac:dyDescent="0.2">
      <c r="A615" t="s">
        <v>4350</v>
      </c>
      <c r="B615" t="s">
        <v>1586</v>
      </c>
      <c r="C615" t="s">
        <v>1586</v>
      </c>
      <c r="D615">
        <f>VLOOKUP(B615,Clientes!$A$2:$B$1144,2,0)</f>
        <v>213</v>
      </c>
      <c r="F615" t="str">
        <f t="shared" si="9"/>
        <v>insert into control (nombre, estatus, id_cliente, id_admin, created_at, updated_at) values ('FORMAND AL CHEF DE HOY WWW.COCINARTE.COM.MX… Y AL EMPRESARIO DE MAÑANA','1','213','1','2018-01-23 11:10:27','2018-01-23 11:10:27');</v>
      </c>
      <c r="G615" t="s">
        <v>11142</v>
      </c>
    </row>
    <row r="616" spans="1:7" x14ac:dyDescent="0.2">
      <c r="A616" t="s">
        <v>4929</v>
      </c>
      <c r="B616" t="s">
        <v>1558</v>
      </c>
      <c r="C616" t="s">
        <v>1558</v>
      </c>
      <c r="D616">
        <f>VLOOKUP(B616,Clientes!$A$2:$B$1144,2,0)</f>
        <v>966</v>
      </c>
      <c r="F616" t="str">
        <f t="shared" si="9"/>
        <v>insert into control (nombre, estatus, id_cliente, id_admin, created_at, updated_at) values ('FORRAJE INVERNAL PURA SANGRE','1','966','1','2018-01-23 11:10:27','2018-01-23 11:10:27');</v>
      </c>
      <c r="G616" t="s">
        <v>11143</v>
      </c>
    </row>
    <row r="617" spans="1:7" x14ac:dyDescent="0.2">
      <c r="A617" t="s">
        <v>5006</v>
      </c>
      <c r="B617" t="s">
        <v>737</v>
      </c>
      <c r="C617" t="s">
        <v>737</v>
      </c>
      <c r="D617">
        <f>VLOOKUP(B617,Clientes!$A$2:$B$1144,2,0)</f>
        <v>768</v>
      </c>
      <c r="F617" t="str">
        <f t="shared" si="9"/>
        <v>insert into control (nombre, estatus, id_cliente, id_admin, created_at, updated_at) values ('FORTALEZA AGRICOLA','1','768','1','2018-01-23 11:10:27','2018-01-23 11:10:27');</v>
      </c>
      <c r="G617" t="s">
        <v>11144</v>
      </c>
    </row>
    <row r="618" spans="1:7" x14ac:dyDescent="0.2">
      <c r="A618" t="s">
        <v>366</v>
      </c>
      <c r="B618" t="s">
        <v>366</v>
      </c>
      <c r="C618" t="s">
        <v>366</v>
      </c>
      <c r="D618">
        <f>VLOOKUP(B618,Clientes!$A$2:$B$1144,2,0)</f>
        <v>412</v>
      </c>
      <c r="F618" t="str">
        <f t="shared" si="9"/>
        <v>insert into control (nombre, estatus, id_cliente, id_admin, created_at, updated_at) values ('FORTE SEGURIDAD PRIVADA','1','412','1','2018-01-23 11:10:27','2018-01-23 11:10:27');</v>
      </c>
      <c r="G618" t="s">
        <v>11145</v>
      </c>
    </row>
    <row r="619" spans="1:7" x14ac:dyDescent="0.2">
      <c r="A619" t="s">
        <v>367</v>
      </c>
      <c r="B619" t="s">
        <v>367</v>
      </c>
      <c r="C619" t="s">
        <v>367</v>
      </c>
      <c r="D619">
        <f>VLOOKUP(B619,Clientes!$A$2:$B$1144,2,0)</f>
        <v>413</v>
      </c>
      <c r="F619" t="str">
        <f t="shared" si="9"/>
        <v>insert into control (nombre, estatus, id_cliente, id_admin, created_at, updated_at) values ('FOUR GROUP','1','413','1','2018-01-23 11:10:27','2018-01-23 11:10:27');</v>
      </c>
      <c r="G619" t="s">
        <v>11146</v>
      </c>
    </row>
    <row r="620" spans="1:7" x14ac:dyDescent="0.2">
      <c r="A620" t="s">
        <v>368</v>
      </c>
      <c r="B620" t="s">
        <v>368</v>
      </c>
      <c r="C620" t="s">
        <v>368</v>
      </c>
      <c r="D620">
        <f>VLOOKUP(B620,Clientes!$A$2:$B$1144,2,0)</f>
        <v>414</v>
      </c>
      <c r="F620" t="str">
        <f t="shared" si="9"/>
        <v>insert into control (nombre, estatus, id_cliente, id_admin, created_at, updated_at) values ('FOUR POINTS TEA','1','414','1','2018-01-23 11:10:27','2018-01-23 11:10:27');</v>
      </c>
      <c r="G620" t="s">
        <v>11147</v>
      </c>
    </row>
    <row r="621" spans="1:7" x14ac:dyDescent="0.2">
      <c r="A621" t="s">
        <v>4119</v>
      </c>
      <c r="B621" t="s">
        <v>367</v>
      </c>
      <c r="C621" t="s">
        <v>367</v>
      </c>
      <c r="D621">
        <f>VLOOKUP(B621,Clientes!$A$2:$B$1144,2,0)</f>
        <v>413</v>
      </c>
      <c r="F621" t="str">
        <f t="shared" si="9"/>
        <v>insert into control (nombre, estatus, id_cliente, id_admin, created_at, updated_at) values ('FOURGROUP','1','413','1','2018-01-23 11:10:27','2018-01-23 11:10:27');</v>
      </c>
      <c r="G621" t="s">
        <v>11148</v>
      </c>
    </row>
    <row r="622" spans="1:7" x14ac:dyDescent="0.2">
      <c r="A622" t="s">
        <v>3805</v>
      </c>
      <c r="B622" t="s">
        <v>369</v>
      </c>
      <c r="C622" t="s">
        <v>369</v>
      </c>
      <c r="D622">
        <f>VLOOKUP(B622,Clientes!$A$2:$B$1144,2,0)</f>
        <v>415</v>
      </c>
      <c r="F622" t="str">
        <f t="shared" si="9"/>
        <v>insert into control (nombre, estatus, id_cliente, id_admin, created_at, updated_at) values ('FP FUMI PLAGAS','1','415','1','2018-01-23 11:10:27','2018-01-23 11:10:27');</v>
      </c>
      <c r="G622" t="s">
        <v>11149</v>
      </c>
    </row>
    <row r="623" spans="1:7" x14ac:dyDescent="0.2">
      <c r="A623" t="s">
        <v>4429</v>
      </c>
      <c r="B623" t="s">
        <v>370</v>
      </c>
      <c r="C623" t="s">
        <v>370</v>
      </c>
      <c r="D623">
        <f>VLOOKUP(B623,Clientes!$A$2:$B$1144,2,0)</f>
        <v>416</v>
      </c>
      <c r="F623" t="str">
        <f t="shared" si="9"/>
        <v>insert into control (nombre, estatus, id_cliente, id_admin, created_at, updated_at) values ('FPT FUMIGACIONES PROFESIONALES TARAHUMARA','1','416','1','2018-01-23 11:10:27','2018-01-23 11:10:27');</v>
      </c>
      <c r="G623" t="s">
        <v>11150</v>
      </c>
    </row>
    <row r="624" spans="1:7" x14ac:dyDescent="0.2">
      <c r="A624" t="s">
        <v>1600</v>
      </c>
      <c r="B624" t="s">
        <v>1600</v>
      </c>
      <c r="C624" t="s">
        <v>1600</v>
      </c>
      <c r="D624">
        <f>VLOOKUP(B624,Clientes!$A$2:$B$1144,2,0)</f>
        <v>417</v>
      </c>
      <c r="F624" t="str">
        <f t="shared" si="9"/>
        <v>insert into control (nombre, estatus, id_cliente, id_admin, created_at, updated_at) values ('FRANCISCOBARROSO PELUQUERIA','1','417','1','2018-01-23 11:10:27','2018-01-23 11:10:27');</v>
      </c>
      <c r="G624" t="s">
        <v>11151</v>
      </c>
    </row>
    <row r="625" spans="1:7" x14ac:dyDescent="0.2">
      <c r="A625" t="s">
        <v>375</v>
      </c>
      <c r="B625" t="s">
        <v>375</v>
      </c>
      <c r="C625" t="s">
        <v>375</v>
      </c>
      <c r="D625">
        <f>VLOOKUP(B625,Clientes!$A$2:$B$1144,2,0)</f>
        <v>418</v>
      </c>
      <c r="F625" t="str">
        <f t="shared" si="9"/>
        <v>insert into control (nombre, estatus, id_cliente, id_admin, created_at, updated_at) values ('FRELESA','1','418','1','2018-01-23 11:10:27','2018-01-23 11:10:27');</v>
      </c>
      <c r="G625" t="s">
        <v>11152</v>
      </c>
    </row>
    <row r="626" spans="1:7" x14ac:dyDescent="0.2">
      <c r="A626" t="s">
        <v>1746</v>
      </c>
      <c r="B626" s="16" t="s">
        <v>773</v>
      </c>
      <c r="C626" t="s">
        <v>773</v>
      </c>
      <c r="D626">
        <f>VLOOKUP(B626,Clientes!$A$2:$B$1144,2,0)</f>
        <v>804</v>
      </c>
      <c r="F626" t="str">
        <f t="shared" si="9"/>
        <v>insert into control (nombre, estatus, id_cliente, id_admin, created_at, updated_at) values ('FRESCO CHATA','1','804','1','2018-01-23 11:10:27','2018-01-23 11:10:27');</v>
      </c>
      <c r="G626" t="s">
        <v>11153</v>
      </c>
    </row>
    <row r="627" spans="1:7" x14ac:dyDescent="0.2">
      <c r="A627" t="s">
        <v>3612</v>
      </c>
      <c r="B627" t="s">
        <v>1135</v>
      </c>
      <c r="C627" t="s">
        <v>1135</v>
      </c>
      <c r="D627">
        <f>VLOOKUP(B627,Clientes!$A$2:$B$1144,2,0)</f>
        <v>963</v>
      </c>
      <c r="F627" t="str">
        <f t="shared" si="9"/>
        <v>insert into control (nombre, estatus, id_cliente, id_admin, created_at, updated_at) values ('FRESNO','1','963','1','2018-01-23 11:10:27','2018-01-23 11:10:27');</v>
      </c>
      <c r="G627" t="s">
        <v>11154</v>
      </c>
    </row>
    <row r="628" spans="1:7" x14ac:dyDescent="0.2">
      <c r="A628" t="s">
        <v>6589</v>
      </c>
      <c r="B628" t="s">
        <v>737</v>
      </c>
      <c r="C628" t="s">
        <v>737</v>
      </c>
      <c r="D628">
        <f>VLOOKUP(B628,Clientes!$A$2:$B$1144,2,0)</f>
        <v>768</v>
      </c>
      <c r="F628" t="str">
        <f t="shared" si="9"/>
        <v>insert into control (nombre, estatus, id_cliente, id_admin, created_at, updated_at) values ('FRIJÓL, TRADICIÓN QUE NOS NUTRE','1','768','1','2018-01-23 11:10:27','2018-01-23 11:10:27');</v>
      </c>
      <c r="G628" t="s">
        <v>11155</v>
      </c>
    </row>
    <row r="629" spans="1:7" x14ac:dyDescent="0.2">
      <c r="A629" t="s">
        <v>1082</v>
      </c>
      <c r="B629" t="s">
        <v>406</v>
      </c>
      <c r="C629" t="s">
        <v>406</v>
      </c>
      <c r="D629">
        <f>VLOOKUP(B629,Clientes!$A$2:$B$1144,2,0)</f>
        <v>448</v>
      </c>
      <c r="F629" t="str">
        <f t="shared" si="9"/>
        <v>insert into control (nombre, estatus, id_cliente, id_admin, created_at, updated_at) values ('FROES GRAN SUBASTA','1','448','1','2018-01-23 11:10:27','2018-01-23 11:10:27');</v>
      </c>
      <c r="G629" t="s">
        <v>11156</v>
      </c>
    </row>
    <row r="630" spans="1:7" x14ac:dyDescent="0.2">
      <c r="A630" t="s">
        <v>376</v>
      </c>
      <c r="B630" t="s">
        <v>376</v>
      </c>
      <c r="C630" t="s">
        <v>376</v>
      </c>
      <c r="D630">
        <f>VLOOKUP(B630,Clientes!$A$2:$B$1144,2,0)</f>
        <v>419</v>
      </c>
      <c r="F630" t="str">
        <f t="shared" si="9"/>
        <v>insert into control (nombre, estatus, id_cliente, id_admin, created_at, updated_at) values ('FROYLAND DEL CAMPO','1','419','1','2018-01-23 11:10:27','2018-01-23 11:10:27');</v>
      </c>
      <c r="G630" t="s">
        <v>11157</v>
      </c>
    </row>
    <row r="631" spans="1:7" x14ac:dyDescent="0.2">
      <c r="A631" t="s">
        <v>377</v>
      </c>
      <c r="B631" t="s">
        <v>377</v>
      </c>
      <c r="C631" t="s">
        <v>377</v>
      </c>
      <c r="D631">
        <f>VLOOKUP(B631,Clientes!$A$2:$B$1144,2,0)</f>
        <v>420</v>
      </c>
      <c r="F631" t="str">
        <f t="shared" si="9"/>
        <v>insert into control (nombre, estatus, id_cliente, id_admin, created_at, updated_at) values ('FROZEN LAB','1','420','1','2018-01-23 11:10:27','2018-01-23 11:10:27');</v>
      </c>
      <c r="G631" t="s">
        <v>11158</v>
      </c>
    </row>
    <row r="632" spans="1:7" x14ac:dyDescent="0.2">
      <c r="A632" t="s">
        <v>6095</v>
      </c>
      <c r="B632" t="s">
        <v>377</v>
      </c>
      <c r="C632" t="s">
        <v>377</v>
      </c>
      <c r="D632">
        <f>VLOOKUP(B632,Clientes!$A$2:$B$1144,2,0)</f>
        <v>420</v>
      </c>
      <c r="F632" t="str">
        <f t="shared" si="9"/>
        <v>insert into control (nombre, estatus, id_cliente, id_admin, created_at, updated_at) values ('FROZEN LAB ATOMS','1','420','1','2018-01-23 11:10:27','2018-01-23 11:10:27');</v>
      </c>
      <c r="G632" t="s">
        <v>11159</v>
      </c>
    </row>
    <row r="633" spans="1:7" x14ac:dyDescent="0.2">
      <c r="A633" t="s">
        <v>6578</v>
      </c>
      <c r="B633" t="s">
        <v>377</v>
      </c>
      <c r="C633" t="s">
        <v>377</v>
      </c>
      <c r="D633">
        <f>VLOOKUP(B633,Clientes!$A$2:$B$1144,2,0)</f>
        <v>420</v>
      </c>
      <c r="F633" t="str">
        <f t="shared" si="9"/>
        <v>insert into control (nombre, estatus, id_cliente, id_admin, created_at, updated_at) values ('FROZEN LAB LIQUID NITROGEN ICE CREAM','1','420','1','2018-01-23 11:10:27','2018-01-23 11:10:27');</v>
      </c>
      <c r="G633" t="s">
        <v>11160</v>
      </c>
    </row>
    <row r="634" spans="1:7" x14ac:dyDescent="0.2">
      <c r="A634" t="s">
        <v>7046</v>
      </c>
      <c r="B634" t="s">
        <v>377</v>
      </c>
      <c r="C634" t="s">
        <v>377</v>
      </c>
      <c r="D634">
        <f>VLOOKUP(B634,Clientes!$A$2:$B$1144,2,0)</f>
        <v>420</v>
      </c>
      <c r="F634" t="str">
        <f t="shared" si="9"/>
        <v>insert into control (nombre, estatus, id_cliente, id_admin, created_at, updated_at) values ('FROZEN LAB/ DISEÑO DE IMAGEN','1','420','1','2018-01-23 11:10:27','2018-01-23 11:10:27');</v>
      </c>
      <c r="G634" t="s">
        <v>11161</v>
      </c>
    </row>
    <row r="635" spans="1:7" x14ac:dyDescent="0.2">
      <c r="A635" t="s">
        <v>7044</v>
      </c>
      <c r="B635" t="s">
        <v>377</v>
      </c>
      <c r="C635" t="s">
        <v>377</v>
      </c>
      <c r="D635">
        <f>VLOOKUP(B635,Clientes!$A$2:$B$1144,2,0)</f>
        <v>420</v>
      </c>
      <c r="F635" t="str">
        <f t="shared" si="9"/>
        <v>insert into control (nombre, estatus, id_cliente, id_admin, created_at, updated_at) values ('FROZEN LAB/ MENÚ TABLA PERIÓDICA','1','420','1','2018-01-23 11:10:27','2018-01-23 11:10:27');</v>
      </c>
      <c r="G635" t="s">
        <v>11162</v>
      </c>
    </row>
    <row r="636" spans="1:7" x14ac:dyDescent="0.2">
      <c r="A636" t="s">
        <v>7043</v>
      </c>
      <c r="B636" t="s">
        <v>377</v>
      </c>
      <c r="C636" t="s">
        <v>377</v>
      </c>
      <c r="D636">
        <f>VLOOKUP(B636,Clientes!$A$2:$B$1144,2,0)</f>
        <v>420</v>
      </c>
      <c r="F636" t="str">
        <f t="shared" si="9"/>
        <v>insert into control (nombre, estatus, id_cliente, id_admin, created_at, updated_at) values ('FROZEN LAB/ TABLA PERIÓDICA','1','420','1','2018-01-23 11:10:27','2018-01-23 11:10:27');</v>
      </c>
      <c r="G636" t="s">
        <v>11163</v>
      </c>
    </row>
    <row r="637" spans="1:7" x14ac:dyDescent="0.2">
      <c r="A637" t="s">
        <v>7045</v>
      </c>
      <c r="B637" t="s">
        <v>377</v>
      </c>
      <c r="C637" t="s">
        <v>377</v>
      </c>
      <c r="D637">
        <f>VLOOKUP(B637,Clientes!$A$2:$B$1144,2,0)</f>
        <v>420</v>
      </c>
      <c r="F637" t="str">
        <f t="shared" si="9"/>
        <v>insert into control (nombre, estatus, id_cliente, id_admin, created_at, updated_at) values ('FROZEN LAB/ UNIFORME','1','420','1','2018-01-23 11:10:27','2018-01-23 11:10:27');</v>
      </c>
      <c r="G637" t="s">
        <v>11164</v>
      </c>
    </row>
    <row r="638" spans="1:7" x14ac:dyDescent="0.2">
      <c r="A638" t="s">
        <v>378</v>
      </c>
      <c r="B638" t="s">
        <v>378</v>
      </c>
      <c r="C638" t="s">
        <v>378</v>
      </c>
      <c r="D638">
        <f>VLOOKUP(B638,Clientes!$A$2:$B$1144,2,0)</f>
        <v>421</v>
      </c>
      <c r="F638" t="str">
        <f t="shared" si="9"/>
        <v>insert into control (nombre, estatus, id_cliente, id_admin, created_at, updated_at) values ('FUMILEM','1','421','1','2018-01-23 11:10:27','2018-01-23 11:10:27');</v>
      </c>
      <c r="G638" t="s">
        <v>11165</v>
      </c>
    </row>
    <row r="639" spans="1:7" x14ac:dyDescent="0.2">
      <c r="A639" t="s">
        <v>3306</v>
      </c>
      <c r="B639" t="s">
        <v>418</v>
      </c>
      <c r="C639" t="s">
        <v>418</v>
      </c>
      <c r="D639">
        <f>VLOOKUP(B639,Clientes!$A$2:$B$1144,2,0)</f>
        <v>462</v>
      </c>
      <c r="F639" t="str">
        <f t="shared" si="9"/>
        <v>insert into control (nombre, estatus, id_cliente, id_admin, created_at, updated_at) values ('FUNDACION ANA PAULA JUNTOS ES MAS FACIL','1','462','1','2018-01-23 11:10:27','2018-01-23 11:10:27');</v>
      </c>
      <c r="G639" t="s">
        <v>11166</v>
      </c>
    </row>
    <row r="640" spans="1:7" x14ac:dyDescent="0.2">
      <c r="A640" t="s">
        <v>1560</v>
      </c>
      <c r="B640" t="s">
        <v>1560</v>
      </c>
      <c r="C640" t="s">
        <v>1560</v>
      </c>
      <c r="D640">
        <f>VLOOKUP(B640,Clientes!$A$2:$B$1144,2,0)</f>
        <v>422</v>
      </c>
      <c r="F640" t="str">
        <f t="shared" si="9"/>
        <v>insert into control (nombre, estatus, id_cliente, id_admin, created_at, updated_at) values ('FUNDACION OLA VERDE','1','422','1','2018-01-23 11:10:27','2018-01-23 11:10:27');</v>
      </c>
      <c r="G640" t="s">
        <v>11167</v>
      </c>
    </row>
    <row r="641" spans="1:7" x14ac:dyDescent="0.2">
      <c r="A641" t="s">
        <v>379</v>
      </c>
      <c r="B641" t="s">
        <v>379</v>
      </c>
      <c r="C641" t="s">
        <v>379</v>
      </c>
      <c r="D641">
        <f>VLOOKUP(B641,Clientes!$A$2:$B$1144,2,0)</f>
        <v>423</v>
      </c>
      <c r="F641" t="str">
        <f t="shared" ref="F641:F704" si="10">CONCATENATE($F$1,A641,"','1','",D641,"','1','2018-01-23 11:10:27','2018-01-23 11:10:27');")</f>
        <v>insert into control (nombre, estatus, id_cliente, id_admin, created_at, updated_at) values ('FUSHION ART','1','423','1','2018-01-23 11:10:27','2018-01-23 11:10:27');</v>
      </c>
      <c r="G641" t="s">
        <v>11168</v>
      </c>
    </row>
    <row r="642" spans="1:7" x14ac:dyDescent="0.2">
      <c r="A642" t="s">
        <v>1627</v>
      </c>
      <c r="B642" t="s">
        <v>1627</v>
      </c>
      <c r="C642" t="s">
        <v>1627</v>
      </c>
      <c r="D642">
        <f>VLOOKUP(B642,Clientes!$A$2:$B$1144,2,0)</f>
        <v>424</v>
      </c>
      <c r="F642" t="str">
        <f t="shared" si="10"/>
        <v>insert into control (nombre, estatus, id_cliente, id_admin, created_at, updated_at) values ('FYSCORP','1','424','1','2018-01-23 11:10:27','2018-01-23 11:10:27');</v>
      </c>
      <c r="G642" t="s">
        <v>11169</v>
      </c>
    </row>
    <row r="643" spans="1:7" x14ac:dyDescent="0.2">
      <c r="A643" t="s">
        <v>4434</v>
      </c>
      <c r="B643" t="s">
        <v>450</v>
      </c>
      <c r="C643" t="s">
        <v>450</v>
      </c>
      <c r="D643">
        <f>VLOOKUP(B643,Clientes!$A$2:$B$1144,2,0)</f>
        <v>493</v>
      </c>
      <c r="F643" t="str">
        <f t="shared" si="10"/>
        <v>insert into control (nombre, estatus, id_cliente, id_admin, created_at, updated_at) values ('G HERRERIA GEMINIS','1','493','1','2018-01-23 11:10:27','2018-01-23 11:10:27');</v>
      </c>
      <c r="G643" t="s">
        <v>11170</v>
      </c>
    </row>
    <row r="644" spans="1:7" x14ac:dyDescent="0.2">
      <c r="A644" t="s">
        <v>380</v>
      </c>
      <c r="B644" t="s">
        <v>380</v>
      </c>
      <c r="C644" t="s">
        <v>380</v>
      </c>
      <c r="D644">
        <f>VLOOKUP(B644,Clientes!$A$2:$B$1144,2,0)</f>
        <v>425</v>
      </c>
      <c r="F644" t="str">
        <f t="shared" si="10"/>
        <v>insert into control (nombre, estatus, id_cliente, id_admin, created_at, updated_at) values ('GAMIL','1','425','1','2018-01-23 11:10:27','2018-01-23 11:10:27');</v>
      </c>
      <c r="G644" t="s">
        <v>11171</v>
      </c>
    </row>
    <row r="645" spans="1:7" x14ac:dyDescent="0.2">
      <c r="A645" t="s">
        <v>1709</v>
      </c>
      <c r="B645" t="s">
        <v>7222</v>
      </c>
      <c r="C645" t="s">
        <v>7222</v>
      </c>
      <c r="D645">
        <f>VLOOKUP(B645,Clientes!$A$2:$B$1144,2,0)</f>
        <v>855</v>
      </c>
      <c r="F645" t="str">
        <f t="shared" si="10"/>
        <v>insert into control (nombre, estatus, id_cliente, id_admin, created_at, updated_at) values ('GARABATITOS','1','855','1','2018-01-23 11:10:27','2018-01-23 11:10:27');</v>
      </c>
      <c r="G645" t="s">
        <v>11172</v>
      </c>
    </row>
    <row r="646" spans="1:7" x14ac:dyDescent="0.2">
      <c r="A646" t="s">
        <v>6875</v>
      </c>
      <c r="B646" t="s">
        <v>684</v>
      </c>
      <c r="C646" t="s">
        <v>684</v>
      </c>
      <c r="D646">
        <f>VLOOKUP(B646,Clientes!$A$2:$B$1144,2,0)</f>
        <v>706</v>
      </c>
      <c r="F646" t="str">
        <f t="shared" si="10"/>
        <v>insert into control (nombre, estatus, id_cliente, id_admin, created_at, updated_at) values ('GARANTÍA DE LLANTAS','1','706','1','2018-01-23 11:10:27','2018-01-23 11:10:27');</v>
      </c>
      <c r="G646" t="s">
        <v>11173</v>
      </c>
    </row>
    <row r="647" spans="1:7" x14ac:dyDescent="0.2">
      <c r="A647" t="s">
        <v>6277</v>
      </c>
      <c r="B647" t="s">
        <v>503</v>
      </c>
      <c r="C647" t="s">
        <v>503</v>
      </c>
      <c r="D647">
        <f>VLOOKUP(B647,Clientes!$A$2:$B$1144,2,0)</f>
        <v>545</v>
      </c>
      <c r="F647" t="str">
        <f t="shared" si="10"/>
        <v>insert into control (nombre, estatus, id_cliente, id_admin, created_at, updated_at) values ('GARDA','1','545','1','2018-01-23 11:10:27','2018-01-23 11:10:27');</v>
      </c>
      <c r="G647" t="s">
        <v>11174</v>
      </c>
    </row>
    <row r="648" spans="1:7" x14ac:dyDescent="0.2">
      <c r="A648" t="s">
        <v>381</v>
      </c>
      <c r="B648" t="s">
        <v>381</v>
      </c>
      <c r="C648" t="s">
        <v>381</v>
      </c>
      <c r="D648">
        <f>VLOOKUP(B648,Clientes!$A$2:$B$1144,2,0)</f>
        <v>426</v>
      </c>
      <c r="F648" t="str">
        <f t="shared" si="10"/>
        <v>insert into control (nombre, estatus, id_cliente, id_admin, created_at, updated_at) values ('GARDEA BORDADOS','1','426','1','2018-01-23 11:10:27','2018-01-23 11:10:27');</v>
      </c>
      <c r="G648" t="s">
        <v>11175</v>
      </c>
    </row>
    <row r="649" spans="1:7" x14ac:dyDescent="0.2">
      <c r="A649" t="s">
        <v>382</v>
      </c>
      <c r="B649" t="s">
        <v>382</v>
      </c>
      <c r="C649" t="s">
        <v>382</v>
      </c>
      <c r="D649">
        <f>VLOOKUP(B649,Clientes!$A$2:$B$1144,2,0)</f>
        <v>427</v>
      </c>
      <c r="F649" t="str">
        <f t="shared" si="10"/>
        <v>insert into control (nombre, estatus, id_cliente, id_admin, created_at, updated_at) values ('GBC GLOBAL BUSINESS CONSULTING','1','427','1','2018-01-23 11:10:27','2018-01-23 11:10:27');</v>
      </c>
      <c r="G649" t="s">
        <v>11176</v>
      </c>
    </row>
    <row r="650" spans="1:7" x14ac:dyDescent="0.2">
      <c r="A650" t="s">
        <v>2770</v>
      </c>
      <c r="B650" t="s">
        <v>252</v>
      </c>
      <c r="C650" t="s">
        <v>252</v>
      </c>
      <c r="D650">
        <f>VLOOKUP(B650,Clientes!$A$2:$B$1144,2,0)</f>
        <v>292</v>
      </c>
      <c r="F650" t="str">
        <f t="shared" si="10"/>
        <v>insert into control (nombre, estatus, id_cliente, id_admin, created_at, updated_at) values ('GCB ZAPATERÍAS PARÍS','1','292','1','2018-01-23 11:10:27','2018-01-23 11:10:27');</v>
      </c>
      <c r="G650" t="s">
        <v>11177</v>
      </c>
    </row>
    <row r="651" spans="1:7" x14ac:dyDescent="0.2">
      <c r="A651" t="s">
        <v>1700</v>
      </c>
      <c r="B651" t="s">
        <v>1700</v>
      </c>
      <c r="C651" t="s">
        <v>1700</v>
      </c>
      <c r="D651">
        <f>VLOOKUP(B651,Clientes!$A$2:$B$1144,2,0)</f>
        <v>428</v>
      </c>
      <c r="F651" t="str">
        <f t="shared" si="10"/>
        <v>insert into control (nombre, estatus, id_cliente, id_admin, created_at, updated_at) values ('GENERAL AUDIO','1','428','1','2018-01-23 11:10:27','2018-01-23 11:10:27');</v>
      </c>
      <c r="G651" t="s">
        <v>11178</v>
      </c>
    </row>
    <row r="652" spans="1:7" x14ac:dyDescent="0.2">
      <c r="A652" t="s">
        <v>384</v>
      </c>
      <c r="B652" t="s">
        <v>384</v>
      </c>
      <c r="C652" t="s">
        <v>384</v>
      </c>
      <c r="D652">
        <f>VLOOKUP(B652,Clientes!$A$2:$B$1144,2,0)</f>
        <v>429</v>
      </c>
      <c r="F652" t="str">
        <f t="shared" si="10"/>
        <v>insert into control (nombre, estatus, id_cliente, id_admin, created_at, updated_at) values ('GENESIS','1','429','1','2018-01-23 11:10:27','2018-01-23 11:10:27');</v>
      </c>
      <c r="G652" t="s">
        <v>11179</v>
      </c>
    </row>
    <row r="653" spans="1:7" x14ac:dyDescent="0.2">
      <c r="A653" t="s">
        <v>389</v>
      </c>
      <c r="B653" t="s">
        <v>389</v>
      </c>
      <c r="C653" t="s">
        <v>389</v>
      </c>
      <c r="D653">
        <f>VLOOKUP(B653,Clientes!$A$2:$B$1144,2,0)</f>
        <v>432</v>
      </c>
      <c r="F653" t="str">
        <f t="shared" si="10"/>
        <v>insert into control (nombre, estatus, id_cliente, id_admin, created_at, updated_at) values ('GESTARE','1','432','1','2018-01-23 11:10:27','2018-01-23 11:10:27');</v>
      </c>
      <c r="G653" t="s">
        <v>11180</v>
      </c>
    </row>
    <row r="654" spans="1:7" x14ac:dyDescent="0.2">
      <c r="A654" t="s">
        <v>3163</v>
      </c>
      <c r="B654" t="s">
        <v>390</v>
      </c>
      <c r="C654" t="s">
        <v>390</v>
      </c>
      <c r="D654">
        <f>VLOOKUP(B654,Clientes!$A$2:$B$1144,2,0)</f>
        <v>433</v>
      </c>
      <c r="F654" t="str">
        <f t="shared" si="10"/>
        <v>insert into control (nombre, estatus, id_cliente, id_admin, created_at, updated_at) values ('GIL AYALA','1','433','1','2018-01-23 11:10:27','2018-01-23 11:10:27');</v>
      </c>
      <c r="G654" t="s">
        <v>11181</v>
      </c>
    </row>
    <row r="655" spans="1:7" x14ac:dyDescent="0.2">
      <c r="A655" t="s">
        <v>6276</v>
      </c>
      <c r="B655" t="s">
        <v>503</v>
      </c>
      <c r="C655" t="s">
        <v>503</v>
      </c>
      <c r="D655">
        <f>VLOOKUP(B655,Clientes!$A$2:$B$1144,2,0)</f>
        <v>545</v>
      </c>
      <c r="F655" t="str">
        <f t="shared" si="10"/>
        <v>insert into control (nombre, estatus, id_cliente, id_admin, created_at, updated_at) values ('GINEBRA','1','545','1','2018-01-23 11:10:27','2018-01-23 11:10:27');</v>
      </c>
      <c r="G655" t="s">
        <v>11182</v>
      </c>
    </row>
    <row r="656" spans="1:7" x14ac:dyDescent="0.2">
      <c r="A656" t="s">
        <v>2832</v>
      </c>
      <c r="B656" t="s">
        <v>393</v>
      </c>
      <c r="C656" t="s">
        <v>393</v>
      </c>
      <c r="D656">
        <f>VLOOKUP(B656,Clientes!$A$2:$B$1144,2,0)</f>
        <v>434</v>
      </c>
      <c r="F656" t="str">
        <f t="shared" si="10"/>
        <v>insert into control (nombre, estatus, id_cliente, id_admin, created_at, updated_at) values ('GINTHERCORP.','1','434','1','2018-01-23 11:10:27','2018-01-23 11:10:27');</v>
      </c>
      <c r="G656" t="s">
        <v>11183</v>
      </c>
    </row>
    <row r="657" spans="1:7" x14ac:dyDescent="0.2">
      <c r="A657" t="s">
        <v>6289</v>
      </c>
      <c r="B657" t="s">
        <v>1640</v>
      </c>
      <c r="C657" t="s">
        <v>1640</v>
      </c>
      <c r="D657">
        <f>VLOOKUP(B657,Clientes!$A$2:$B$1144,2,0)</f>
        <v>435</v>
      </c>
      <c r="F657" t="str">
        <f t="shared" si="10"/>
        <v>insert into control (nombre, estatus, id_cliente, id_admin, created_at, updated_at) values ('GIORGER MIXTA','1','435','1','2018-01-23 11:10:27','2018-01-23 11:10:27');</v>
      </c>
      <c r="G657" t="s">
        <v>11184</v>
      </c>
    </row>
    <row r="658" spans="1:7" x14ac:dyDescent="0.2">
      <c r="A658" t="s">
        <v>394</v>
      </c>
      <c r="B658" t="s">
        <v>394</v>
      </c>
      <c r="C658" t="s">
        <v>394</v>
      </c>
      <c r="D658">
        <f>VLOOKUP(B658,Clientes!$A$2:$B$1144,2,0)</f>
        <v>436</v>
      </c>
      <c r="F658" t="str">
        <f t="shared" si="10"/>
        <v>insert into control (nombre, estatus, id_cliente, id_admin, created_at, updated_at) values ('GLAFIRA PROYECTOS FINANCIEROS','1','436','1','2018-01-23 11:10:27','2018-01-23 11:10:27');</v>
      </c>
      <c r="G658" t="s">
        <v>11185</v>
      </c>
    </row>
    <row r="659" spans="1:7" x14ac:dyDescent="0.2">
      <c r="A659" t="s">
        <v>6815</v>
      </c>
      <c r="B659" t="s">
        <v>6816</v>
      </c>
      <c r="C659" t="s">
        <v>6816</v>
      </c>
      <c r="D659">
        <f>VLOOKUP(B659,Clientes!$A$2:$B$1144,2,0)</f>
        <v>144</v>
      </c>
      <c r="F659" t="str">
        <f t="shared" si="10"/>
        <v>insert into control (nombre, estatus, id_cliente, id_admin, created_at, updated_at) values ('GLUCOMETRO PORTATIL DE ORINA, MONTABLE EN SANITARIOS, CONTROLADO POR UNA APLICACIÓN MOVIL','1','144','1','2018-01-23 11:10:27','2018-01-23 11:10:27');</v>
      </c>
      <c r="G659" t="s">
        <v>11186</v>
      </c>
    </row>
    <row r="660" spans="1:7" x14ac:dyDescent="0.2">
      <c r="A660" t="s">
        <v>396</v>
      </c>
      <c r="B660" t="s">
        <v>1585</v>
      </c>
      <c r="C660" t="s">
        <v>1585</v>
      </c>
      <c r="D660">
        <f>VLOOKUP(B660,Clientes!$A$2:$B$1144,2,0)</f>
        <v>437</v>
      </c>
      <c r="F660" t="str">
        <f t="shared" si="10"/>
        <v>insert into control (nombre, estatus, id_cliente, id_admin, created_at, updated_at) values ('GLUTTY DEL HORNO','1','437','1','2018-01-23 11:10:27','2018-01-23 11:10:27');</v>
      </c>
      <c r="G660" t="s">
        <v>11187</v>
      </c>
    </row>
    <row r="661" spans="1:7" x14ac:dyDescent="0.2">
      <c r="A661" t="s">
        <v>8867</v>
      </c>
      <c r="B661" t="s">
        <v>397</v>
      </c>
      <c r="C661" t="s">
        <v>397</v>
      </c>
      <c r="D661">
        <f>VLOOKUP(B661,Clientes!$A$2:$B$1144,2,0)</f>
        <v>438</v>
      </c>
      <c r="F661" t="str">
        <f t="shared" si="10"/>
        <v>insert into control (nombre, estatus, id_cliente, id_admin, created_at, updated_at) values ('GO RODEO COWBOYS COLLECTION','1','438','1','2018-01-23 11:10:27','2018-01-23 11:10:27');</v>
      </c>
      <c r="G661" t="s">
        <v>11188</v>
      </c>
    </row>
    <row r="662" spans="1:7" x14ac:dyDescent="0.2">
      <c r="A662" t="s">
        <v>398</v>
      </c>
      <c r="B662" t="s">
        <v>398</v>
      </c>
      <c r="C662" t="s">
        <v>398</v>
      </c>
      <c r="D662">
        <f>VLOOKUP(B662,Clientes!$A$2:$B$1144,2,0)</f>
        <v>439</v>
      </c>
      <c r="F662" t="str">
        <f t="shared" si="10"/>
        <v>insert into control (nombre, estatus, id_cliente, id_admin, created_at, updated_at) values ('GO&amp;CO','1','439','1','2018-01-23 11:10:27','2018-01-23 11:10:27');</v>
      </c>
      <c r="G662" t="s">
        <v>11189</v>
      </c>
    </row>
    <row r="663" spans="1:7" x14ac:dyDescent="0.2">
      <c r="A663" t="s">
        <v>399</v>
      </c>
      <c r="B663" t="s">
        <v>399</v>
      </c>
      <c r="C663" t="s">
        <v>399</v>
      </c>
      <c r="D663">
        <f>VLOOKUP(B663,Clientes!$A$2:$B$1144,2,0)</f>
        <v>440</v>
      </c>
      <c r="F663" t="str">
        <f t="shared" si="10"/>
        <v>insert into control (nombre, estatus, id_cliente, id_admin, created_at, updated_at) values ('GOLDEN LOOK','1','440','1','2018-01-23 11:10:27','2018-01-23 11:10:27');</v>
      </c>
      <c r="G663" t="s">
        <v>11190</v>
      </c>
    </row>
    <row r="664" spans="1:7" x14ac:dyDescent="0.2">
      <c r="A664" t="s">
        <v>1116</v>
      </c>
      <c r="B664" t="s">
        <v>1116</v>
      </c>
      <c r="C664" t="s">
        <v>1116</v>
      </c>
      <c r="D664">
        <f>VLOOKUP(B664,Clientes!$A$2:$B$1144,2,0)</f>
        <v>441</v>
      </c>
      <c r="F664" t="str">
        <f t="shared" si="10"/>
        <v>insert into control (nombre, estatus, id_cliente, id_admin, created_at, updated_at) values ('GONTER','1','441','1','2018-01-23 11:10:27','2018-01-23 11:10:27');</v>
      </c>
      <c r="G664" t="s">
        <v>11191</v>
      </c>
    </row>
    <row r="665" spans="1:7" x14ac:dyDescent="0.2">
      <c r="A665" t="s">
        <v>3338</v>
      </c>
      <c r="B665" t="s">
        <v>422</v>
      </c>
      <c r="C665" t="s">
        <v>422</v>
      </c>
      <c r="D665">
        <f>VLOOKUP(B665,Clientes!$A$2:$B$1144,2,0)</f>
        <v>466</v>
      </c>
      <c r="F665" t="str">
        <f t="shared" si="10"/>
        <v>insert into control (nombre, estatus, id_cliente, id_admin, created_at, updated_at) values ('GP GRUPO PAPIGOCHIC','1','466','1','2018-01-23 11:10:27','2018-01-23 11:10:27');</v>
      </c>
      <c r="G665" t="s">
        <v>11192</v>
      </c>
    </row>
    <row r="666" spans="1:7" x14ac:dyDescent="0.2">
      <c r="A666" t="s">
        <v>3555</v>
      </c>
      <c r="B666" t="s">
        <v>402</v>
      </c>
      <c r="C666" t="s">
        <v>402</v>
      </c>
      <c r="D666">
        <f>VLOOKUP(B666,Clientes!$A$2:$B$1144,2,0)</f>
        <v>444</v>
      </c>
      <c r="F666" t="str">
        <f t="shared" si="10"/>
        <v>insert into control (nombre, estatus, id_cliente, id_admin, created_at, updated_at) values ('GPI INGENIERIA','1','444','1','2018-01-23 11:10:27','2018-01-23 11:10:27');</v>
      </c>
      <c r="G666" t="s">
        <v>11193</v>
      </c>
    </row>
    <row r="667" spans="1:7" x14ac:dyDescent="0.2">
      <c r="A667" t="s">
        <v>403</v>
      </c>
      <c r="B667" t="s">
        <v>1614</v>
      </c>
      <c r="C667" t="s">
        <v>1614</v>
      </c>
      <c r="D667">
        <f>VLOOKUP(B667,Clientes!$A$2:$B$1144,2,0)</f>
        <v>446</v>
      </c>
      <c r="F667" t="str">
        <f t="shared" si="10"/>
        <v>insert into control (nombre, estatus, id_cliente, id_admin, created_at, updated_at) values ('GPS MONITOR','1','446','1','2018-01-23 11:10:27','2018-01-23 11:10:27');</v>
      </c>
      <c r="G667" t="s">
        <v>11194</v>
      </c>
    </row>
    <row r="668" spans="1:7" x14ac:dyDescent="0.2">
      <c r="A668" t="s">
        <v>5426</v>
      </c>
      <c r="B668" t="s">
        <v>1614</v>
      </c>
      <c r="C668" t="s">
        <v>1614</v>
      </c>
      <c r="D668">
        <f>VLOOKUP(B668,Clientes!$A$2:$B$1144,2,0)</f>
        <v>446</v>
      </c>
      <c r="F668" t="str">
        <f t="shared" si="10"/>
        <v>insert into control (nombre, estatus, id_cliente, id_admin, created_at, updated_at) values ('GPSM GPSMONITOR','1','446','1','2018-01-23 11:10:27','2018-01-23 11:10:27');</v>
      </c>
      <c r="G668" t="s">
        <v>11195</v>
      </c>
    </row>
    <row r="669" spans="1:7" x14ac:dyDescent="0.2">
      <c r="A669" t="s">
        <v>405</v>
      </c>
      <c r="B669" t="s">
        <v>405</v>
      </c>
      <c r="C669" t="s">
        <v>405</v>
      </c>
      <c r="D669">
        <f>VLOOKUP(B669,Clientes!$A$2:$B$1144,2,0)</f>
        <v>447</v>
      </c>
      <c r="F669" t="str">
        <f t="shared" si="10"/>
        <v>insert into control (nombre, estatus, id_cliente, id_admin, created_at, updated_at) values ('GRAFILED','1','447','1','2018-01-23 11:10:27','2018-01-23 11:10:27');</v>
      </c>
      <c r="G669" t="s">
        <v>11196</v>
      </c>
    </row>
    <row r="670" spans="1:7" x14ac:dyDescent="0.2">
      <c r="A670" t="s">
        <v>407</v>
      </c>
      <c r="B670" t="s">
        <v>407</v>
      </c>
      <c r="C670" t="s">
        <v>407</v>
      </c>
      <c r="D670">
        <f>VLOOKUP(B670,Clientes!$A$2:$B$1144,2,0)</f>
        <v>449</v>
      </c>
      <c r="F670" t="str">
        <f t="shared" si="10"/>
        <v>insert into control (nombre, estatus, id_cliente, id_admin, created_at, updated_at) values ('GRANJA DE EVENTOS LOS COTA','1','449','1','2018-01-23 11:10:27','2018-01-23 11:10:27');</v>
      </c>
      <c r="G670" t="s">
        <v>11197</v>
      </c>
    </row>
    <row r="671" spans="1:7" x14ac:dyDescent="0.2">
      <c r="A671" t="s">
        <v>408</v>
      </c>
      <c r="B671" t="s">
        <v>408</v>
      </c>
      <c r="C671" t="s">
        <v>408</v>
      </c>
      <c r="D671">
        <f>VLOOKUP(B671,Clientes!$A$2:$B$1144,2,0)</f>
        <v>450</v>
      </c>
      <c r="F671" t="str">
        <f t="shared" si="10"/>
        <v>insert into control (nombre, estatus, id_cliente, id_admin, created_at, updated_at) values ('GREEN O ORGANIC FOODS','1','450','1','2018-01-23 11:10:27','2018-01-23 11:10:27');</v>
      </c>
      <c r="G671" t="s">
        <v>11198</v>
      </c>
    </row>
    <row r="672" spans="1:7" x14ac:dyDescent="0.2">
      <c r="A672" t="s">
        <v>409</v>
      </c>
      <c r="B672" t="s">
        <v>409</v>
      </c>
      <c r="C672" t="s">
        <v>409</v>
      </c>
      <c r="D672">
        <f>VLOOKUP(B672,Clientes!$A$2:$B$1144,2,0)</f>
        <v>451</v>
      </c>
      <c r="F672" t="str">
        <f t="shared" si="10"/>
        <v>insert into control (nombre, estatus, id_cliente, id_admin, created_at, updated_at) values ('GRINGO WINGS','1','451','1','2018-01-23 11:10:27','2018-01-23 11:10:27');</v>
      </c>
      <c r="G672" t="s">
        <v>11199</v>
      </c>
    </row>
    <row r="673" spans="1:7" x14ac:dyDescent="0.2">
      <c r="A673" t="s">
        <v>410</v>
      </c>
      <c r="B673" t="s">
        <v>410</v>
      </c>
      <c r="C673" t="s">
        <v>410</v>
      </c>
      <c r="D673">
        <f>VLOOKUP(B673,Clientes!$A$2:$B$1144,2,0)</f>
        <v>452</v>
      </c>
      <c r="F673" t="str">
        <f t="shared" si="10"/>
        <v>insert into control (nombre, estatus, id_cliente, id_admin, created_at, updated_at) values ('GROOMS','1','452','1','2018-01-23 11:10:27','2018-01-23 11:10:27');</v>
      </c>
      <c r="G673" t="s">
        <v>11200</v>
      </c>
    </row>
    <row r="674" spans="1:7" x14ac:dyDescent="0.2">
      <c r="A674" t="s">
        <v>1651</v>
      </c>
      <c r="B674" t="s">
        <v>1651</v>
      </c>
      <c r="C674" t="s">
        <v>1651</v>
      </c>
      <c r="D674">
        <f>VLOOKUP(B674,Clientes!$A$2:$B$1144,2,0)</f>
        <v>453</v>
      </c>
      <c r="F674" t="str">
        <f t="shared" si="10"/>
        <v>insert into control (nombre, estatus, id_cliente, id_admin, created_at, updated_at) values ('GRUPO ALSEG','1','453','1','2018-01-23 11:10:27','2018-01-23 11:10:27');</v>
      </c>
      <c r="G674" t="s">
        <v>11201</v>
      </c>
    </row>
    <row r="675" spans="1:7" x14ac:dyDescent="0.2">
      <c r="A675" t="s">
        <v>412</v>
      </c>
      <c r="B675" t="s">
        <v>412</v>
      </c>
      <c r="C675" t="s">
        <v>412</v>
      </c>
      <c r="D675">
        <f>VLOOKUP(B675,Clientes!$A$2:$B$1144,2,0)</f>
        <v>455</v>
      </c>
      <c r="F675" t="str">
        <f t="shared" si="10"/>
        <v>insert into control (nombre, estatus, id_cliente, id_admin, created_at, updated_at) values ('GRUPO ARKAD','1','455','1','2018-01-23 11:10:27','2018-01-23 11:10:27');</v>
      </c>
      <c r="G675" t="s">
        <v>11202</v>
      </c>
    </row>
    <row r="676" spans="1:7" x14ac:dyDescent="0.2">
      <c r="A676" t="s">
        <v>3856</v>
      </c>
      <c r="B676" t="s">
        <v>413</v>
      </c>
      <c r="C676" t="s">
        <v>413</v>
      </c>
      <c r="D676">
        <f>VLOOKUP(B676,Clientes!$A$2:$B$1144,2,0)</f>
        <v>456</v>
      </c>
      <c r="F676" t="str">
        <f t="shared" si="10"/>
        <v>insert into control (nombre, estatus, id_cliente, id_admin, created_at, updated_at) values ('GRUPO CAMACHO Y SUCESORES','1','456','1','2018-01-23 11:10:27','2018-01-23 11:10:27');</v>
      </c>
      <c r="G676" t="s">
        <v>11203</v>
      </c>
    </row>
    <row r="677" spans="1:7" x14ac:dyDescent="0.2">
      <c r="A677" t="s">
        <v>414</v>
      </c>
      <c r="B677" t="s">
        <v>414</v>
      </c>
      <c r="C677" t="s">
        <v>414</v>
      </c>
      <c r="D677">
        <f>VLOOKUP(B677,Clientes!$A$2:$B$1144,2,0)</f>
        <v>457</v>
      </c>
      <c r="F677" t="str">
        <f t="shared" si="10"/>
        <v>insert into control (nombre, estatus, id_cliente, id_admin, created_at, updated_at) values ('GRUPO CHIHUAHUA','1','457','1','2018-01-23 11:10:27','2018-01-23 11:10:27');</v>
      </c>
      <c r="G677" t="s">
        <v>11204</v>
      </c>
    </row>
    <row r="678" spans="1:7" x14ac:dyDescent="0.2">
      <c r="A678" t="s">
        <v>415</v>
      </c>
      <c r="B678" t="s">
        <v>415</v>
      </c>
      <c r="C678" t="s">
        <v>415</v>
      </c>
      <c r="D678">
        <f>VLOOKUP(B678,Clientes!$A$2:$B$1144,2,0)</f>
        <v>458</v>
      </c>
      <c r="F678" t="str">
        <f t="shared" si="10"/>
        <v>insert into control (nombre, estatus, id_cliente, id_admin, created_at, updated_at) values ('GRUPO COFIASA','1','458','1','2018-01-23 11:10:27','2018-01-23 11:10:27');</v>
      </c>
      <c r="G678" t="s">
        <v>11205</v>
      </c>
    </row>
    <row r="679" spans="1:7" x14ac:dyDescent="0.2">
      <c r="A679" t="s">
        <v>2444</v>
      </c>
      <c r="B679" t="s">
        <v>1073</v>
      </c>
      <c r="C679" t="s">
        <v>1073</v>
      </c>
      <c r="D679">
        <f>VLOOKUP(B679,Clientes!$A$2:$B$1144,2,0)</f>
        <v>1141</v>
      </c>
      <c r="F679" t="str">
        <f t="shared" si="10"/>
        <v>insert into control (nombre, estatus, id_cliente, id_admin, created_at, updated_at) values ('GRUPO CORONA','1','1141','1','2018-01-23 11:10:27','2018-01-23 11:10:27');</v>
      </c>
      <c r="G679" t="s">
        <v>12273</v>
      </c>
    </row>
    <row r="680" spans="1:7" x14ac:dyDescent="0.2">
      <c r="A680" t="s">
        <v>4273</v>
      </c>
      <c r="B680" t="s">
        <v>229</v>
      </c>
      <c r="C680" t="s">
        <v>229</v>
      </c>
      <c r="D680">
        <f>VLOOKUP(B680,Clientes!$A$2:$B$1144,2,0)</f>
        <v>266</v>
      </c>
      <c r="F680" t="str">
        <f t="shared" si="10"/>
        <v>insert into control (nombre, estatus, id_cliente, id_admin, created_at, updated_at) values ('GRUPO CUBIMSA','1','266','1','2018-01-23 11:10:27','2018-01-23 11:10:27');</v>
      </c>
      <c r="G680" t="s">
        <v>11206</v>
      </c>
    </row>
    <row r="681" spans="1:7" x14ac:dyDescent="0.2">
      <c r="A681" t="s">
        <v>5808</v>
      </c>
      <c r="B681" t="s">
        <v>230</v>
      </c>
      <c r="C681" t="s">
        <v>230</v>
      </c>
      <c r="D681">
        <f>VLOOKUP(B681,Clientes!$A$2:$B$1144,2,0)</f>
        <v>267</v>
      </c>
      <c r="F681" t="str">
        <f t="shared" si="10"/>
        <v>insert into control (nombre, estatus, id_cliente, id_admin, created_at, updated_at) values ('GRUPO CUELLAR','1','267','1','2018-01-23 11:10:27','2018-01-23 11:10:27');</v>
      </c>
      <c r="G681" t="s">
        <v>11207</v>
      </c>
    </row>
    <row r="682" spans="1:7" x14ac:dyDescent="0.2">
      <c r="A682" t="s">
        <v>1117</v>
      </c>
      <c r="B682" t="s">
        <v>381</v>
      </c>
      <c r="C682" t="s">
        <v>381</v>
      </c>
      <c r="D682">
        <f>VLOOKUP(B682,Clientes!$A$2:$B$1144,2,0)</f>
        <v>426</v>
      </c>
      <c r="F682" t="str">
        <f t="shared" si="10"/>
        <v>insert into control (nombre, estatus, id_cliente, id_admin, created_at, updated_at) values ('GRUPO GARDEA','1','426','1','2018-01-23 11:10:27','2018-01-23 11:10:27');</v>
      </c>
      <c r="G682" t="s">
        <v>11208</v>
      </c>
    </row>
    <row r="683" spans="1:7" x14ac:dyDescent="0.2">
      <c r="A683" t="s">
        <v>416</v>
      </c>
      <c r="B683" t="s">
        <v>416</v>
      </c>
      <c r="C683" t="s">
        <v>416</v>
      </c>
      <c r="D683">
        <f>VLOOKUP(B683,Clientes!$A$2:$B$1144,2,0)</f>
        <v>459</v>
      </c>
      <c r="F683" t="str">
        <f t="shared" si="10"/>
        <v>insert into control (nombre, estatus, id_cliente, id_admin, created_at, updated_at) values ('GRUPO GASOCHI','1','459','1','2018-01-23 11:10:27','2018-01-23 11:10:27');</v>
      </c>
      <c r="G683" t="s">
        <v>11209</v>
      </c>
    </row>
    <row r="684" spans="1:7" x14ac:dyDescent="0.2">
      <c r="A684" t="s">
        <v>421</v>
      </c>
      <c r="B684" t="s">
        <v>421</v>
      </c>
      <c r="C684" t="s">
        <v>421</v>
      </c>
      <c r="D684">
        <f>VLOOKUP(B684,Clientes!$A$2:$B$1144,2,0)</f>
        <v>465</v>
      </c>
      <c r="F684" t="str">
        <f t="shared" si="10"/>
        <v>insert into control (nombre, estatus, id_cliente, id_admin, created_at, updated_at) values ('GRUPO PANTERA GPSP','1','465','1','2018-01-23 11:10:27','2018-01-23 11:10:27');</v>
      </c>
      <c r="G684" t="s">
        <v>11210</v>
      </c>
    </row>
    <row r="685" spans="1:7" x14ac:dyDescent="0.2">
      <c r="A685" t="s">
        <v>5458</v>
      </c>
      <c r="B685" t="s">
        <v>789</v>
      </c>
      <c r="C685" t="s">
        <v>789</v>
      </c>
      <c r="D685">
        <f>VLOOKUP(B685,Clientes!$A$2:$B$1144,2,0)</f>
        <v>821</v>
      </c>
      <c r="F685" t="str">
        <f t="shared" si="10"/>
        <v>insert into control (nombre, estatus, id_cliente, id_admin, created_at, updated_at) values ('GRUPO PASA SEGUIMOS DEJANDO HUELLA','1','821','1','2018-01-23 11:10:27','2018-01-23 11:10:27');</v>
      </c>
      <c r="G685" t="s">
        <v>11211</v>
      </c>
    </row>
    <row r="686" spans="1:7" x14ac:dyDescent="0.2">
      <c r="A686" t="s">
        <v>424</v>
      </c>
      <c r="B686" t="s">
        <v>424</v>
      </c>
      <c r="C686" t="s">
        <v>424</v>
      </c>
      <c r="D686">
        <f>VLOOKUP(B686,Clientes!$A$2:$B$1144,2,0)</f>
        <v>468</v>
      </c>
      <c r="F686" t="str">
        <f t="shared" si="10"/>
        <v>insert into control (nombre, estatus, id_cliente, id_admin, created_at, updated_at) values ('GRUPO PROSESA','1','468','1','2018-01-23 11:10:27','2018-01-23 11:10:27');</v>
      </c>
      <c r="G686" t="s">
        <v>11212</v>
      </c>
    </row>
    <row r="687" spans="1:7" x14ac:dyDescent="0.2">
      <c r="A687" t="s">
        <v>425</v>
      </c>
      <c r="B687" t="s">
        <v>425</v>
      </c>
      <c r="C687" t="s">
        <v>425</v>
      </c>
      <c r="D687">
        <f>VLOOKUP(B687,Clientes!$A$2:$B$1144,2,0)</f>
        <v>469</v>
      </c>
      <c r="F687" t="str">
        <f t="shared" si="10"/>
        <v>insert into control (nombre, estatus, id_cliente, id_admin, created_at, updated_at) values ('GRUPO QUVA','1','469','1','2018-01-23 11:10:27','2018-01-23 11:10:27');</v>
      </c>
      <c r="G687" t="s">
        <v>11213</v>
      </c>
    </row>
    <row r="688" spans="1:7" x14ac:dyDescent="0.2">
      <c r="A688" t="s">
        <v>2942</v>
      </c>
      <c r="B688" t="s">
        <v>7223</v>
      </c>
      <c r="C688" t="s">
        <v>7223</v>
      </c>
      <c r="D688">
        <f>VLOOKUP(B688,Clientes!$A$2:$B$1144,2,0)</f>
        <v>483</v>
      </c>
      <c r="F688" t="str">
        <f t="shared" si="10"/>
        <v>insert into control (nombre, estatus, id_cliente, id_admin, created_at, updated_at) values ('GRUPO TENA HACIENDA SAN MIGUEL','1','483','1','2018-01-23 11:10:27','2018-01-23 11:10:27');</v>
      </c>
      <c r="G688" t="s">
        <v>11214</v>
      </c>
    </row>
    <row r="689" spans="1:7" x14ac:dyDescent="0.2">
      <c r="A689" t="s">
        <v>428</v>
      </c>
      <c r="B689" t="s">
        <v>428</v>
      </c>
      <c r="C689" t="s">
        <v>428</v>
      </c>
      <c r="D689">
        <f>VLOOKUP(B689,Clientes!$A$2:$B$1144,2,0)</f>
        <v>472</v>
      </c>
      <c r="F689" t="str">
        <f t="shared" si="10"/>
        <v>insert into control (nombre, estatus, id_cliente, id_admin, created_at, updated_at) values ('GRUPO TRINOVA','1','472','1','2018-01-23 11:10:27','2018-01-23 11:10:27');</v>
      </c>
      <c r="G689" t="s">
        <v>11215</v>
      </c>
    </row>
    <row r="690" spans="1:7" x14ac:dyDescent="0.2">
      <c r="A690" t="s">
        <v>430</v>
      </c>
      <c r="B690" t="s">
        <v>430</v>
      </c>
      <c r="C690" t="s">
        <v>430</v>
      </c>
      <c r="D690">
        <f>VLOOKUP(B690,Clientes!$A$2:$B$1144,2,0)</f>
        <v>474</v>
      </c>
      <c r="F690" t="str">
        <f t="shared" si="10"/>
        <v>insert into control (nombre, estatus, id_cliente, id_admin, created_at, updated_at) values ('GRUPO VERDIN','1','474','1','2018-01-23 11:10:27','2018-01-23 11:10:27');</v>
      </c>
      <c r="G690" t="s">
        <v>11216</v>
      </c>
    </row>
    <row r="691" spans="1:7" x14ac:dyDescent="0.2">
      <c r="A691" t="s">
        <v>431</v>
      </c>
      <c r="B691" t="s">
        <v>431</v>
      </c>
      <c r="C691" t="s">
        <v>431</v>
      </c>
      <c r="D691">
        <f>VLOOKUP(B691,Clientes!$A$2:$B$1144,2,0)</f>
        <v>476</v>
      </c>
      <c r="F691" t="str">
        <f t="shared" si="10"/>
        <v>insert into control (nombre, estatus, id_cliente, id_admin, created_at, updated_at) values ('GRUPOALTER','1','476','1','2018-01-23 11:10:27','2018-01-23 11:10:27');</v>
      </c>
      <c r="G691" t="s">
        <v>11217</v>
      </c>
    </row>
    <row r="692" spans="1:7" x14ac:dyDescent="0.2">
      <c r="A692" t="s">
        <v>435</v>
      </c>
      <c r="B692" t="s">
        <v>435</v>
      </c>
      <c r="C692" t="s">
        <v>435</v>
      </c>
      <c r="D692">
        <f>VLOOKUP(B692,Clientes!$A$2:$B$1144,2,0)</f>
        <v>479</v>
      </c>
      <c r="F692" t="str">
        <f t="shared" si="10"/>
        <v>insert into control (nombre, estatus, id_cliente, id_admin, created_at, updated_at) values ('GUITAR WORLD','1','479','1','2018-01-23 11:10:27','2018-01-23 11:10:27');</v>
      </c>
      <c r="G692" t="s">
        <v>11218</v>
      </c>
    </row>
    <row r="693" spans="1:7" x14ac:dyDescent="0.2">
      <c r="A693" t="s">
        <v>436</v>
      </c>
      <c r="B693" t="s">
        <v>436</v>
      </c>
      <c r="C693" t="s">
        <v>436</v>
      </c>
      <c r="D693">
        <f>VLOOKUP(B693,Clientes!$A$2:$B$1144,2,0)</f>
        <v>480</v>
      </c>
      <c r="F693" t="str">
        <f t="shared" si="10"/>
        <v>insert into control (nombre, estatus, id_cliente, id_admin, created_at, updated_at) values ('GV GRUPO VALLES','1','480','1','2018-01-23 11:10:27','2018-01-23 11:10:27');</v>
      </c>
      <c r="G693" t="s">
        <v>11219</v>
      </c>
    </row>
    <row r="694" spans="1:7" x14ac:dyDescent="0.2">
      <c r="A694" t="s">
        <v>5889</v>
      </c>
      <c r="B694" t="s">
        <v>641</v>
      </c>
      <c r="C694" t="s">
        <v>641</v>
      </c>
      <c r="D694">
        <f>VLOOKUP(B694,Clientes!$A$2:$B$1144,2,0)</f>
        <v>665</v>
      </c>
      <c r="F694" t="str">
        <f t="shared" si="10"/>
        <v>insert into control (nombre, estatus, id_cliente, id_admin, created_at, updated_at) values ('H CENTRO HIDROFACIAL','1','665','1','2018-01-23 11:10:27','2018-01-23 11:10:27');</v>
      </c>
      <c r="G694" t="s">
        <v>11220</v>
      </c>
    </row>
    <row r="695" spans="1:7" x14ac:dyDescent="0.2">
      <c r="A695" t="s">
        <v>3321</v>
      </c>
      <c r="B695" t="s">
        <v>418</v>
      </c>
      <c r="C695" t="s">
        <v>418</v>
      </c>
      <c r="D695">
        <f>VLOOKUP(B695,Clientes!$A$2:$B$1144,2,0)</f>
        <v>462</v>
      </c>
      <c r="F695" t="str">
        <f t="shared" si="10"/>
        <v>insert into control (nombre, estatus, id_cliente, id_admin, created_at, updated_at) values ('H HOTELES ESTRATEGICOS Y DE NEGOCIOS','1','462','1','2018-01-23 11:10:27','2018-01-23 11:10:27');</v>
      </c>
      <c r="G695" t="s">
        <v>11221</v>
      </c>
    </row>
    <row r="696" spans="1:7" x14ac:dyDescent="0.2">
      <c r="A696" t="s">
        <v>5976</v>
      </c>
      <c r="B696" t="s">
        <v>1591</v>
      </c>
      <c r="C696" t="s">
        <v>1150</v>
      </c>
      <c r="D696">
        <v>1</v>
      </c>
      <c r="F696" t="str">
        <f t="shared" si="10"/>
        <v>insert into control (nombre, estatus, id_cliente, id_admin, created_at, updated_at) values ('HACEMOS TANGIBLE LO INTANGIBLE, PROTEGE TUS IDEAS','1','1','1','2018-01-23 11:10:27','2018-01-23 11:10:27');</v>
      </c>
      <c r="G696" t="s">
        <v>12246</v>
      </c>
    </row>
    <row r="697" spans="1:7" x14ac:dyDescent="0.2">
      <c r="A697" t="s">
        <v>437</v>
      </c>
      <c r="B697" t="s">
        <v>437</v>
      </c>
      <c r="C697" t="s">
        <v>437</v>
      </c>
      <c r="D697">
        <f>VLOOKUP(B697,Clientes!$A$2:$B$1144,2,0)</f>
        <v>481</v>
      </c>
      <c r="F697" t="str">
        <f t="shared" si="10"/>
        <v>insert into control (nombre, estatus, id_cliente, id_admin, created_at, updated_at) values ('HACIENDA EL MESTIZO','1','481','1','2018-01-23 11:10:27','2018-01-23 11:10:27');</v>
      </c>
      <c r="G697" t="s">
        <v>11222</v>
      </c>
    </row>
    <row r="698" spans="1:7" x14ac:dyDescent="0.2">
      <c r="A698" t="s">
        <v>5286</v>
      </c>
      <c r="B698" t="s">
        <v>71</v>
      </c>
      <c r="C698" t="s">
        <v>71</v>
      </c>
      <c r="D698">
        <f>VLOOKUP(B698,Clientes!$A$2:$B$1144,2,0)</f>
        <v>73</v>
      </c>
      <c r="F698" t="str">
        <f t="shared" si="10"/>
        <v>insert into control (nombre, estatus, id_cliente, id_admin, created_at, updated_at) values ('HALCON STT SISTEMAS DE TRANSPORTE TERRESTRE','1','73','1','2018-01-23 11:10:27','2018-01-23 11:10:27');</v>
      </c>
      <c r="G698" t="s">
        <v>11223</v>
      </c>
    </row>
    <row r="699" spans="1:7" x14ac:dyDescent="0.2">
      <c r="A699" t="s">
        <v>439</v>
      </c>
      <c r="B699" t="s">
        <v>439</v>
      </c>
      <c r="C699" t="s">
        <v>439</v>
      </c>
      <c r="D699">
        <f>VLOOKUP(B699,Clientes!$A$2:$B$1144,2,0)</f>
        <v>484</v>
      </c>
      <c r="F699" t="str">
        <f t="shared" si="10"/>
        <v>insert into control (nombre, estatus, id_cliente, id_admin, created_at, updated_at) values ('HAMBURGUESAS HOMIES CHIHUAHUA','1','484','1','2018-01-23 11:10:27','2018-01-23 11:10:27');</v>
      </c>
      <c r="G699" t="s">
        <v>11224</v>
      </c>
    </row>
    <row r="700" spans="1:7" x14ac:dyDescent="0.2">
      <c r="A700" t="s">
        <v>440</v>
      </c>
      <c r="B700" t="s">
        <v>351</v>
      </c>
      <c r="C700" t="s">
        <v>351</v>
      </c>
      <c r="D700">
        <f>VLOOKUP(B700,Clientes!$A$2:$B$1144,2,0)</f>
        <v>396</v>
      </c>
      <c r="F700" t="str">
        <f t="shared" si="10"/>
        <v>insert into control (nombre, estatus, id_cliente, id_admin, created_at, updated_at) values ('HAPPY PUPPY','1','396','1','2018-01-23 11:10:27','2018-01-23 11:10:27');</v>
      </c>
      <c r="G700" t="s">
        <v>11225</v>
      </c>
    </row>
    <row r="701" spans="1:7" x14ac:dyDescent="0.2">
      <c r="A701" t="s">
        <v>3250</v>
      </c>
      <c r="B701" t="s">
        <v>810</v>
      </c>
      <c r="C701" t="s">
        <v>810</v>
      </c>
      <c r="D701">
        <f>VLOOKUP(B701,Clientes!$A$2:$B$1144,2,0)</f>
        <v>844</v>
      </c>
      <c r="F701" t="str">
        <f t="shared" si="10"/>
        <v>insert into control (nombre, estatus, id_cliente, id_admin, created_at, updated_at) values ('HARINA MIX LA SIERRA THIESSEN','1','844','1','2018-01-23 11:10:27','2018-01-23 11:10:27');</v>
      </c>
      <c r="G701" t="s">
        <v>11226</v>
      </c>
    </row>
    <row r="702" spans="1:7" x14ac:dyDescent="0.2">
      <c r="A702" t="s">
        <v>3955</v>
      </c>
      <c r="B702" t="s">
        <v>810</v>
      </c>
      <c r="C702" t="s">
        <v>810</v>
      </c>
      <c r="D702">
        <f>VLOOKUP(B702,Clientes!$A$2:$B$1144,2,0)</f>
        <v>844</v>
      </c>
      <c r="F702" t="str">
        <f t="shared" si="10"/>
        <v>insert into control (nombre, estatus, id_cliente, id_admin, created_at, updated_at) values ('HARINA THIESSEN','1','844','1','2018-01-23 11:10:27','2018-01-23 11:10:27');</v>
      </c>
      <c r="G702" t="s">
        <v>11227</v>
      </c>
    </row>
    <row r="703" spans="1:7" x14ac:dyDescent="0.2">
      <c r="A703" t="s">
        <v>1610</v>
      </c>
      <c r="B703" t="s">
        <v>441</v>
      </c>
      <c r="C703" t="s">
        <v>441</v>
      </c>
      <c r="D703">
        <f>VLOOKUP(B703,Clientes!$A$2:$B$1144,2,0)</f>
        <v>485</v>
      </c>
      <c r="F703" t="str">
        <f t="shared" si="10"/>
        <v>insert into control (nombre, estatus, id_cliente, id_admin, created_at, updated_at) values ('HAUSBAU','1','485','1','2018-01-23 11:10:27','2018-01-23 11:10:27');</v>
      </c>
      <c r="G703" t="s">
        <v>11228</v>
      </c>
    </row>
    <row r="704" spans="1:7" x14ac:dyDescent="0.2">
      <c r="A704" t="s">
        <v>2268</v>
      </c>
      <c r="B704" t="s">
        <v>442</v>
      </c>
      <c r="C704" t="s">
        <v>442</v>
      </c>
      <c r="D704">
        <f>VLOOKUP(B704,Clientes!$A$2:$B$1144,2,0)</f>
        <v>486</v>
      </c>
      <c r="F704" t="str">
        <f t="shared" si="10"/>
        <v>insert into control (nombre, estatus, id_cliente, id_admin, created_at, updated_at) values ('HAZAEL CENTRO JARDINERO','1','486','1','2018-01-23 11:10:27','2018-01-23 11:10:27');</v>
      </c>
      <c r="G704" t="s">
        <v>11229</v>
      </c>
    </row>
    <row r="705" spans="1:7" x14ac:dyDescent="0.2">
      <c r="A705" t="s">
        <v>1835</v>
      </c>
      <c r="B705" t="s">
        <v>871</v>
      </c>
      <c r="C705" t="s">
        <v>871</v>
      </c>
      <c r="D705">
        <f>VLOOKUP(B705,Clientes!$A$2:$B$1144,2,0)</f>
        <v>913</v>
      </c>
      <c r="F705" t="str">
        <f t="shared" ref="F705:F768" si="11">CONCATENATE($F$1,A705,"','1','",D705,"','1','2018-01-23 11:10:27','2018-01-23 11:10:27');")</f>
        <v>insert into control (nombre, estatus, id_cliente, id_admin, created_at, updated_at) values ('HCG HIDROPONIA DE NUEVO CASAS GRANDES','1','913','1','2018-01-23 11:10:27','2018-01-23 11:10:27');</v>
      </c>
      <c r="G705" t="s">
        <v>11230</v>
      </c>
    </row>
    <row r="706" spans="1:7" x14ac:dyDescent="0.2">
      <c r="A706" t="s">
        <v>4836</v>
      </c>
      <c r="B706" t="s">
        <v>773</v>
      </c>
      <c r="C706" t="s">
        <v>773</v>
      </c>
      <c r="D706">
        <f>VLOOKUP(B706,Clientes!$A$2:$B$1144,2,0)</f>
        <v>804</v>
      </c>
      <c r="F706" t="str">
        <f t="shared" si="11"/>
        <v>insert into control (nombre, estatus, id_cliente, id_admin, created_at, updated_at) values ('HEALTHY SURE','1','804','1','2018-01-23 11:10:27','2018-01-23 11:10:27');</v>
      </c>
      <c r="G706" t="s">
        <v>11231</v>
      </c>
    </row>
    <row r="707" spans="1:7" x14ac:dyDescent="0.2">
      <c r="A707" t="s">
        <v>3614</v>
      </c>
      <c r="B707" t="s">
        <v>807</v>
      </c>
      <c r="C707" t="s">
        <v>807</v>
      </c>
      <c r="D707">
        <f>VLOOKUP(B707,Clientes!$A$2:$B$1144,2,0)</f>
        <v>840</v>
      </c>
      <c r="F707" t="str">
        <f t="shared" si="11"/>
        <v>insert into control (nombre, estatus, id_cliente, id_admin, created_at, updated_at) values ('HEGA PINTURAS','1','840','1','2018-01-23 11:10:27','2018-01-23 11:10:27');</v>
      </c>
      <c r="G707" t="s">
        <v>11232</v>
      </c>
    </row>
    <row r="708" spans="1:7" x14ac:dyDescent="0.2">
      <c r="A708" t="s">
        <v>446</v>
      </c>
      <c r="B708" t="s">
        <v>446</v>
      </c>
      <c r="C708" t="s">
        <v>446</v>
      </c>
      <c r="D708">
        <f>VLOOKUP(B708,Clientes!$A$2:$B$1144,2,0)</f>
        <v>489</v>
      </c>
      <c r="F708" t="str">
        <f t="shared" si="11"/>
        <v>insert into control (nombre, estatus, id_cliente, id_admin, created_at, updated_at) values ('HELADOS MI LUPITA','1','489','1','2018-01-23 11:10:27','2018-01-23 11:10:27');</v>
      </c>
      <c r="G708" t="s">
        <v>11233</v>
      </c>
    </row>
    <row r="709" spans="1:7" x14ac:dyDescent="0.2">
      <c r="A709" t="s">
        <v>447</v>
      </c>
      <c r="B709" t="s">
        <v>447</v>
      </c>
      <c r="C709" t="s">
        <v>447</v>
      </c>
      <c r="D709">
        <f>VLOOKUP(B709,Clientes!$A$2:$B$1144,2,0)</f>
        <v>490</v>
      </c>
      <c r="F709" t="str">
        <f t="shared" si="11"/>
        <v>insert into control (nombre, estatus, id_cliente, id_admin, created_at, updated_at) values ('HELADOS SANTI ESTEBAN','1','490','1','2018-01-23 11:10:27','2018-01-23 11:10:27');</v>
      </c>
      <c r="G709" t="s">
        <v>11234</v>
      </c>
    </row>
    <row r="710" spans="1:7" x14ac:dyDescent="0.2">
      <c r="A710" t="s">
        <v>5581</v>
      </c>
      <c r="B710" t="s">
        <v>449</v>
      </c>
      <c r="C710" t="s">
        <v>449</v>
      </c>
      <c r="D710">
        <f>VLOOKUP(B710,Clientes!$A$2:$B$1144,2,0)</f>
        <v>492</v>
      </c>
      <c r="F710" t="str">
        <f t="shared" si="11"/>
        <v>insert into control (nombre, estatus, id_cliente, id_admin, created_at, updated_at) values ('HERMES S','1','492','1','2018-01-23 11:10:27','2018-01-23 11:10:27');</v>
      </c>
      <c r="G710" t="s">
        <v>11235</v>
      </c>
    </row>
    <row r="711" spans="1:7" x14ac:dyDescent="0.2">
      <c r="A711" t="s">
        <v>451</v>
      </c>
      <c r="B711" t="s">
        <v>451</v>
      </c>
      <c r="C711" t="s">
        <v>451</v>
      </c>
      <c r="D711">
        <f>VLOOKUP(B711,Clientes!$A$2:$B$1144,2,0)</f>
        <v>494</v>
      </c>
      <c r="F711" t="str">
        <f t="shared" si="11"/>
        <v>insert into control (nombre, estatus, id_cliente, id_admin, created_at, updated_at) values ('HERRERIA VIHERCHA','1','494','1','2018-01-23 11:10:27','2018-01-23 11:10:27');</v>
      </c>
      <c r="G711" t="s">
        <v>11236</v>
      </c>
    </row>
    <row r="712" spans="1:7" x14ac:dyDescent="0.2">
      <c r="A712" t="s">
        <v>452</v>
      </c>
      <c r="B712" t="s">
        <v>452</v>
      </c>
      <c r="C712" t="s">
        <v>452</v>
      </c>
      <c r="D712">
        <f>VLOOKUP(B712,Clientes!$A$2:$B$1144,2,0)</f>
        <v>495</v>
      </c>
      <c r="F712" t="str">
        <f t="shared" si="11"/>
        <v>insert into control (nombre, estatus, id_cliente, id_admin, created_at, updated_at) values ('HH CONSULTORES','1','495','1','2018-01-23 11:10:27','2018-01-23 11:10:27');</v>
      </c>
      <c r="G712" t="s">
        <v>11237</v>
      </c>
    </row>
    <row r="713" spans="1:7" x14ac:dyDescent="0.2">
      <c r="A713" t="s">
        <v>4801</v>
      </c>
      <c r="B713" t="s">
        <v>452</v>
      </c>
      <c r="C713" t="s">
        <v>452</v>
      </c>
      <c r="D713">
        <f>VLOOKUP(B713,Clientes!$A$2:$B$1144,2,0)</f>
        <v>495</v>
      </c>
      <c r="F713" t="str">
        <f t="shared" si="11"/>
        <v>insert into control (nombre, estatus, id_cliente, id_admin, created_at, updated_at) values ('HH CORPORATIVO','1','495','1','2018-01-23 11:10:27','2018-01-23 11:10:27');</v>
      </c>
      <c r="G713" t="s">
        <v>11238</v>
      </c>
    </row>
    <row r="714" spans="1:7" x14ac:dyDescent="0.2">
      <c r="A714" t="s">
        <v>453</v>
      </c>
      <c r="B714" t="s">
        <v>453</v>
      </c>
      <c r="C714" t="s">
        <v>453</v>
      </c>
      <c r="D714">
        <f>VLOOKUP(B714,Clientes!$A$2:$B$1144,2,0)</f>
        <v>496</v>
      </c>
      <c r="F714" t="str">
        <f t="shared" si="11"/>
        <v>insert into control (nombre, estatus, id_cliente, id_admin, created_at, updated_at) values ('HIDRO NOVA','1','496','1','2018-01-23 11:10:27','2018-01-23 11:10:27');</v>
      </c>
      <c r="G714" t="s">
        <v>11239</v>
      </c>
    </row>
    <row r="715" spans="1:7" x14ac:dyDescent="0.2">
      <c r="A715" t="s">
        <v>454</v>
      </c>
      <c r="B715" t="s">
        <v>454</v>
      </c>
      <c r="C715" t="s">
        <v>454</v>
      </c>
      <c r="D715">
        <f>VLOOKUP(B715,Clientes!$A$2:$B$1144,2,0)</f>
        <v>497</v>
      </c>
      <c r="F715" t="str">
        <f t="shared" si="11"/>
        <v>insert into control (nombre, estatus, id_cliente, id_admin, created_at, updated_at) values ('HIDROMEDIDORES','1','497','1','2018-01-23 11:10:27','2018-01-23 11:10:27');</v>
      </c>
      <c r="G715" t="s">
        <v>11240</v>
      </c>
    </row>
    <row r="716" spans="1:7" x14ac:dyDescent="0.2">
      <c r="A716" t="s">
        <v>455</v>
      </c>
      <c r="B716" t="s">
        <v>455</v>
      </c>
      <c r="C716" t="s">
        <v>455</v>
      </c>
      <c r="D716">
        <f>VLOOKUP(B716,Clientes!$A$2:$B$1144,2,0)</f>
        <v>498</v>
      </c>
      <c r="F716" t="str">
        <f t="shared" si="11"/>
        <v>insert into control (nombre, estatus, id_cliente, id_admin, created_at, updated_at) values ('HIELO DEL DESIERTO','1','498','1','2018-01-23 11:10:27','2018-01-23 11:10:27');</v>
      </c>
      <c r="G716" t="s">
        <v>11241</v>
      </c>
    </row>
    <row r="717" spans="1:7" x14ac:dyDescent="0.2">
      <c r="A717" t="s">
        <v>456</v>
      </c>
      <c r="B717" t="s">
        <v>456</v>
      </c>
      <c r="C717" t="s">
        <v>456</v>
      </c>
      <c r="D717">
        <f>VLOOKUP(B717,Clientes!$A$2:$B$1144,2,0)</f>
        <v>499</v>
      </c>
      <c r="F717" t="str">
        <f t="shared" si="11"/>
        <v>insert into control (nombre, estatus, id_cliente, id_admin, created_at, updated_at) values ('HIELO ICEBERG','1','499','1','2018-01-23 11:10:27','2018-01-23 11:10:27');</v>
      </c>
      <c r="G717" t="s">
        <v>11242</v>
      </c>
    </row>
    <row r="718" spans="1:7" x14ac:dyDescent="0.2">
      <c r="A718" t="s">
        <v>1982</v>
      </c>
      <c r="B718" t="s">
        <v>443</v>
      </c>
      <c r="C718" t="s">
        <v>443</v>
      </c>
      <c r="D718">
        <f>VLOOKUP(B718,Clientes!$A$2:$B$1144,2,0)</f>
        <v>487</v>
      </c>
      <c r="F718" t="str">
        <f t="shared" si="11"/>
        <v>insert into control (nombre, estatus, id_cliente, id_admin, created_at, updated_at) values ('HLC HACIENDA LAS CARRETAS','1','487','1','2018-01-23 11:10:27','2018-01-23 11:10:27');</v>
      </c>
      <c r="G718" t="s">
        <v>11243</v>
      </c>
    </row>
    <row r="719" spans="1:7" x14ac:dyDescent="0.2">
      <c r="A719" t="s">
        <v>5718</v>
      </c>
      <c r="B719" t="s">
        <v>799</v>
      </c>
      <c r="C719" t="s">
        <v>799</v>
      </c>
      <c r="D719">
        <f>VLOOKUP(B719,Clientes!$A$2:$B$1144,2,0)</f>
        <v>832</v>
      </c>
      <c r="F719" t="str">
        <f t="shared" si="11"/>
        <v>insert into control (nombre, estatus, id_cliente, id_admin, created_at, updated_at) values ('HOG EL DELFIN','1','832','1','2018-01-23 11:10:27','2018-01-23 11:10:27');</v>
      </c>
      <c r="G719" t="s">
        <v>11244</v>
      </c>
    </row>
    <row r="720" spans="1:7" x14ac:dyDescent="0.2">
      <c r="A720" t="s">
        <v>7082</v>
      </c>
      <c r="B720" t="s">
        <v>955</v>
      </c>
      <c r="C720" t="s">
        <v>955</v>
      </c>
      <c r="D720">
        <f>VLOOKUP(B720,Clientes!$A$2:$B$1144,2,0)</f>
        <v>1001</v>
      </c>
      <c r="F720" t="str">
        <f t="shared" si="11"/>
        <v>insert into control (nombre, estatus, id_cliente, id_admin, created_at, updated_at) values ('HOLA TU','1','1001','1','2018-01-23 11:10:27','2018-01-23 11:10:27');</v>
      </c>
      <c r="G720" t="s">
        <v>11245</v>
      </c>
    </row>
    <row r="721" spans="1:7" x14ac:dyDescent="0.2">
      <c r="A721" t="s">
        <v>6353</v>
      </c>
      <c r="B721" t="s">
        <v>100</v>
      </c>
      <c r="C721" t="s">
        <v>100</v>
      </c>
      <c r="D721">
        <f>VLOOKUP(B721,Clientes!$A$2:$B$1144,2,0)</f>
        <v>110</v>
      </c>
      <c r="F721" t="str">
        <f t="shared" si="11"/>
        <v>insert into control (nombre, estatus, id_cliente, id_admin, created_at, updated_at) values ('HOLDBOX SOLUCIONES DE ALMACENAJE','1','110','1','2018-01-23 11:10:27','2018-01-23 11:10:27');</v>
      </c>
      <c r="G721" t="s">
        <v>11246</v>
      </c>
    </row>
    <row r="722" spans="1:7" x14ac:dyDescent="0.2">
      <c r="A722" t="s">
        <v>5107</v>
      </c>
      <c r="B722" t="s">
        <v>689</v>
      </c>
      <c r="C722" t="s">
        <v>689</v>
      </c>
      <c r="D722">
        <f>VLOOKUP(B722,Clientes!$A$2:$B$1144,2,0)</f>
        <v>712</v>
      </c>
      <c r="F722" t="str">
        <f t="shared" si="11"/>
        <v>insert into control (nombre, estatus, id_cliente, id_admin, created_at, updated_at) values ('HOLGUIN','1','712','1','2018-01-23 11:10:27','2018-01-23 11:10:27');</v>
      </c>
      <c r="G722" t="s">
        <v>11247</v>
      </c>
    </row>
    <row r="723" spans="1:7" x14ac:dyDescent="0.2">
      <c r="A723" t="s">
        <v>6082</v>
      </c>
      <c r="B723" t="s">
        <v>460</v>
      </c>
      <c r="C723" t="s">
        <v>460</v>
      </c>
      <c r="D723">
        <f>VLOOKUP(B723,Clientes!$A$2:$B$1144,2,0)</f>
        <v>501</v>
      </c>
      <c r="F723" t="str">
        <f t="shared" si="11"/>
        <v>insert into control (nombre, estatus, id_cliente, id_admin, created_at, updated_at) values ('HOLI MOLI BURGERS, FRIES &amp; SHAKES','1','501','1','2018-01-23 11:10:27','2018-01-23 11:10:27');</v>
      </c>
      <c r="G723" t="s">
        <v>11248</v>
      </c>
    </row>
    <row r="724" spans="1:7" x14ac:dyDescent="0.2">
      <c r="A724" t="s">
        <v>461</v>
      </c>
      <c r="B724" t="s">
        <v>461</v>
      </c>
      <c r="C724" t="s">
        <v>461</v>
      </c>
      <c r="D724">
        <f>VLOOKUP(B724,Clientes!$A$2:$B$1144,2,0)</f>
        <v>502</v>
      </c>
      <c r="F724" t="str">
        <f t="shared" si="11"/>
        <v>insert into control (nombre, estatus, id_cliente, id_admin, created_at, updated_at) values ('HOMEDECOR','1','502','1','2018-01-23 11:10:27','2018-01-23 11:10:27');</v>
      </c>
      <c r="G724" t="s">
        <v>11249</v>
      </c>
    </row>
    <row r="725" spans="1:7" x14ac:dyDescent="0.2">
      <c r="A725" t="s">
        <v>5572</v>
      </c>
      <c r="B725" t="s">
        <v>463</v>
      </c>
      <c r="C725" t="s">
        <v>463</v>
      </c>
      <c r="D725">
        <f>VLOOKUP(B725,Clientes!$A$2:$B$1144,2,0)</f>
        <v>503</v>
      </c>
      <c r="F725" t="str">
        <f t="shared" si="11"/>
        <v>insert into control (nombre, estatus, id_cliente, id_admin, created_at, updated_at) values ('HOMEWORK SCHOOL A3C','1','503','1','2018-01-23 11:10:27','2018-01-23 11:10:27');</v>
      </c>
      <c r="G725" t="s">
        <v>11250</v>
      </c>
    </row>
    <row r="726" spans="1:7" x14ac:dyDescent="0.2">
      <c r="A726" t="s">
        <v>464</v>
      </c>
      <c r="B726" t="s">
        <v>464</v>
      </c>
      <c r="C726" t="s">
        <v>464</v>
      </c>
      <c r="D726">
        <f>VLOOKUP(B726,Clientes!$A$2:$B$1144,2,0)</f>
        <v>504</v>
      </c>
      <c r="F726" t="str">
        <f t="shared" si="11"/>
        <v>insert into control (nombre, estatus, id_cliente, id_admin, created_at, updated_at) values ('HOOGAR','1','504','1','2018-01-23 11:10:27','2018-01-23 11:10:27');</v>
      </c>
      <c r="G726" t="s">
        <v>11251</v>
      </c>
    </row>
    <row r="727" spans="1:7" x14ac:dyDescent="0.2">
      <c r="A727" t="s">
        <v>1988</v>
      </c>
      <c r="B727" t="s">
        <v>1104</v>
      </c>
      <c r="C727" t="s">
        <v>1104</v>
      </c>
      <c r="D727">
        <f>VLOOKUP(B727,Clientes!$A$2:$B$1144,2,0)</f>
        <v>198</v>
      </c>
      <c r="F727" t="str">
        <f t="shared" si="11"/>
        <v>insert into control (nombre, estatus, id_cliente, id_admin, created_at, updated_at) values ('HOTEL PALACIO DEL SOL','1','198','1','2018-01-23 11:10:27','2018-01-23 11:10:27');</v>
      </c>
      <c r="G727" t="s">
        <v>11252</v>
      </c>
    </row>
    <row r="728" spans="1:7" x14ac:dyDescent="0.2">
      <c r="A728" t="s">
        <v>7075</v>
      </c>
      <c r="B728" t="s">
        <v>758</v>
      </c>
      <c r="C728" t="s">
        <v>758</v>
      </c>
      <c r="D728">
        <f>VLOOKUP(B728,Clientes!$A$2:$B$1144,2,0)</f>
        <v>791</v>
      </c>
      <c r="F728" t="str">
        <f t="shared" si="11"/>
        <v>insert into control (nombre, estatus, id_cliente, id_admin, created_at, updated_at) values ('HOTEL VILLA MEXICANA CABAÑA 6','1','791','1','2018-01-23 11:10:27','2018-01-23 11:10:27');</v>
      </c>
      <c r="G728" t="s">
        <v>11253</v>
      </c>
    </row>
    <row r="729" spans="1:7" x14ac:dyDescent="0.2">
      <c r="A729" t="s">
        <v>466</v>
      </c>
      <c r="B729" t="s">
        <v>466</v>
      </c>
      <c r="C729" t="s">
        <v>466</v>
      </c>
      <c r="D729">
        <f>VLOOKUP(B729,Clientes!$A$2:$B$1144,2,0)</f>
        <v>505</v>
      </c>
      <c r="F729" t="str">
        <f t="shared" si="11"/>
        <v>insert into control (nombre, estatus, id_cliente, id_admin, created_at, updated_at) values ('HSJ HACIENDA SAN JOSE','1','505','1','2018-01-23 11:10:27','2018-01-23 11:10:27');</v>
      </c>
      <c r="G729" t="s">
        <v>11254</v>
      </c>
    </row>
    <row r="730" spans="1:7" x14ac:dyDescent="0.2">
      <c r="A730" t="s">
        <v>467</v>
      </c>
      <c r="B730" t="s">
        <v>467</v>
      </c>
      <c r="C730" t="s">
        <v>467</v>
      </c>
      <c r="D730">
        <f>VLOOKUP(B730,Clientes!$A$2:$B$1144,2,0)</f>
        <v>506</v>
      </c>
      <c r="F730" t="str">
        <f t="shared" si="11"/>
        <v>insert into control (nombre, estatus, id_cliente, id_admin, created_at, updated_at) values ('HSP HACIENDA SAN PEDRO MOTEL','1','506','1','2018-01-23 11:10:27','2018-01-23 11:10:27');</v>
      </c>
      <c r="G730" t="s">
        <v>11255</v>
      </c>
    </row>
    <row r="731" spans="1:7" x14ac:dyDescent="0.2">
      <c r="A731" t="s">
        <v>3668</v>
      </c>
      <c r="B731" t="s">
        <v>468</v>
      </c>
      <c r="C731" t="s">
        <v>468</v>
      </c>
      <c r="D731">
        <f>VLOOKUP(B731,Clientes!$A$2:$B$1144,2,0)</f>
        <v>507</v>
      </c>
      <c r="F731" t="str">
        <f t="shared" si="11"/>
        <v>insert into control (nombre, estatus, id_cliente, id_admin, created_at, updated_at) values ('HTT','1','507','1','2018-01-23 11:10:27','2018-01-23 11:10:27');</v>
      </c>
      <c r="G731" t="s">
        <v>11256</v>
      </c>
    </row>
    <row r="732" spans="1:7" x14ac:dyDescent="0.2">
      <c r="A732" t="s">
        <v>468</v>
      </c>
      <c r="B732" t="s">
        <v>468</v>
      </c>
      <c r="C732" t="s">
        <v>468</v>
      </c>
      <c r="D732">
        <f>VLOOKUP(B732,Clientes!$A$2:$B$1144,2,0)</f>
        <v>507</v>
      </c>
      <c r="F732" t="str">
        <f t="shared" si="11"/>
        <v>insert into control (nombre, estatus, id_cliente, id_admin, created_at, updated_at) values ('HTT PINTURAS','1','507','1','2018-01-23 11:10:27','2018-01-23 11:10:27');</v>
      </c>
      <c r="G732" t="s">
        <v>11257</v>
      </c>
    </row>
    <row r="733" spans="1:7" x14ac:dyDescent="0.2">
      <c r="A733" t="s">
        <v>1143</v>
      </c>
      <c r="B733" t="s">
        <v>1143</v>
      </c>
      <c r="C733" t="s">
        <v>1143</v>
      </c>
      <c r="D733">
        <f>VLOOKUP(B733,Clientes!$A$2:$B$1144,2,0)</f>
        <v>508</v>
      </c>
      <c r="F733" t="str">
        <f t="shared" si="11"/>
        <v>insert into control (nombre, estatus, id_cliente, id_admin, created_at, updated_at) values ('HUNTER´S LEGACY','1','508','1','2018-01-23 11:10:27','2018-01-23 11:10:27');</v>
      </c>
      <c r="G733" t="s">
        <v>11258</v>
      </c>
    </row>
    <row r="734" spans="1:7" x14ac:dyDescent="0.2">
      <c r="A734" t="s">
        <v>2926</v>
      </c>
      <c r="B734" t="s">
        <v>418</v>
      </c>
      <c r="C734" t="s">
        <v>418</v>
      </c>
      <c r="D734">
        <f>VLOOKUP(B734,Clientes!$A$2:$B$1144,2,0)</f>
        <v>462</v>
      </c>
      <c r="F734" t="str">
        <f t="shared" si="11"/>
        <v>insert into control (nombre, estatus, id_cliente, id_admin, created_at, updated_at) values ('I GRUPO ISI','1','462','1','2018-01-23 11:10:27','2018-01-23 11:10:27');</v>
      </c>
      <c r="G734" t="s">
        <v>11259</v>
      </c>
    </row>
    <row r="735" spans="1:7" x14ac:dyDescent="0.2">
      <c r="A735" t="s">
        <v>3830</v>
      </c>
      <c r="B735" t="s">
        <v>471</v>
      </c>
      <c r="C735" t="s">
        <v>471</v>
      </c>
      <c r="D735">
        <f>VLOOKUP(B735,Clientes!$A$2:$B$1144,2,0)</f>
        <v>509</v>
      </c>
      <c r="F735" t="str">
        <f t="shared" si="11"/>
        <v>insert into control (nombre, estatus, id_cliente, id_admin, created_at, updated_at) values ('I MOTORES Y EQUIPOS ELECTRICOS','1','509','1','2018-01-23 11:10:27','2018-01-23 11:10:27');</v>
      </c>
      <c r="G735" t="s">
        <v>11260</v>
      </c>
    </row>
    <row r="736" spans="1:7" x14ac:dyDescent="0.2">
      <c r="A736" t="s">
        <v>472</v>
      </c>
      <c r="B736" t="s">
        <v>472</v>
      </c>
      <c r="C736" t="s">
        <v>472</v>
      </c>
      <c r="D736">
        <f>VLOOKUP(B736,Clientes!$A$2:$B$1144,2,0)</f>
        <v>510</v>
      </c>
      <c r="F736" t="str">
        <f t="shared" si="11"/>
        <v>insert into control (nombre, estatus, id_cliente, id_admin, created_at, updated_at) values ('I.C. WORLD','1','510','1','2018-01-23 11:10:27','2018-01-23 11:10:27');</v>
      </c>
      <c r="G736" t="s">
        <v>11261</v>
      </c>
    </row>
    <row r="737" spans="1:7" x14ac:dyDescent="0.2">
      <c r="A737" t="s">
        <v>6032</v>
      </c>
      <c r="B737" t="s">
        <v>503</v>
      </c>
      <c r="C737" t="s">
        <v>503</v>
      </c>
      <c r="D737">
        <f>VLOOKUP(B737,Clientes!$A$2:$B$1144,2,0)</f>
        <v>545</v>
      </c>
      <c r="F737" t="str">
        <f t="shared" si="11"/>
        <v>insert into control (nombre, estatus, id_cliente, id_admin, created_at, updated_at) values ('ICC FASHIONABLE CERAMIC Y DISEÑO','1','545','1','2018-01-23 11:10:27','2018-01-23 11:10:27');</v>
      </c>
      <c r="G737" t="s">
        <v>11262</v>
      </c>
    </row>
    <row r="738" spans="1:7" x14ac:dyDescent="0.2">
      <c r="A738" t="s">
        <v>6033</v>
      </c>
      <c r="B738" t="s">
        <v>503</v>
      </c>
      <c r="C738" t="s">
        <v>503</v>
      </c>
      <c r="D738">
        <f>VLOOKUP(B738,Clientes!$A$2:$B$1144,2,0)</f>
        <v>545</v>
      </c>
      <c r="F738" t="str">
        <f t="shared" si="11"/>
        <v>insert into control (nombre, estatus, id_cliente, id_admin, created_at, updated_at) values ('ICC Y DISEÑO','1','545','1','2018-01-23 11:10:27','2018-01-23 11:10:27');</v>
      </c>
      <c r="G738" t="s">
        <v>11263</v>
      </c>
    </row>
    <row r="739" spans="1:7" x14ac:dyDescent="0.2">
      <c r="A739" t="s">
        <v>2689</v>
      </c>
      <c r="B739" t="s">
        <v>473</v>
      </c>
      <c r="C739" t="s">
        <v>473</v>
      </c>
      <c r="D739">
        <f>VLOOKUP(B739,Clientes!$A$2:$B$1144,2,0)</f>
        <v>511</v>
      </c>
      <c r="F739" t="str">
        <f t="shared" si="11"/>
        <v>insert into control (nombre, estatus, id_cliente, id_admin, created_at, updated_at) values ('ICE TR P','1','511','1','2018-01-23 11:10:27','2018-01-23 11:10:27');</v>
      </c>
      <c r="G739" t="s">
        <v>11264</v>
      </c>
    </row>
    <row r="740" spans="1:7" x14ac:dyDescent="0.2">
      <c r="A740" t="s">
        <v>474</v>
      </c>
      <c r="B740" t="s">
        <v>474</v>
      </c>
      <c r="C740" t="s">
        <v>474</v>
      </c>
      <c r="D740">
        <f>VLOOKUP(B740,Clientes!$A$2:$B$1144,2,0)</f>
        <v>512</v>
      </c>
      <c r="F740" t="str">
        <f t="shared" si="11"/>
        <v>insert into control (nombre, estatus, id_cliente, id_admin, created_at, updated_at) values ('ICEM','1','512','1','2018-01-23 11:10:27','2018-01-23 11:10:27');</v>
      </c>
      <c r="G740" t="s">
        <v>11265</v>
      </c>
    </row>
    <row r="741" spans="1:7" x14ac:dyDescent="0.2">
      <c r="A741" t="s">
        <v>475</v>
      </c>
      <c r="B741" t="s">
        <v>475</v>
      </c>
      <c r="C741" t="s">
        <v>475</v>
      </c>
      <c r="D741">
        <f>VLOOKUP(B741,Clientes!$A$2:$B$1144,2,0)</f>
        <v>513</v>
      </c>
      <c r="F741" t="str">
        <f t="shared" si="11"/>
        <v>insert into control (nombre, estatus, id_cliente, id_admin, created_at, updated_at) values ('IDEAL CONTACT CENTER','1','513','1','2018-01-23 11:10:27','2018-01-23 11:10:27');</v>
      </c>
      <c r="G741" t="s">
        <v>11266</v>
      </c>
    </row>
    <row r="742" spans="1:7" x14ac:dyDescent="0.2">
      <c r="A742" t="s">
        <v>4404</v>
      </c>
      <c r="B742" t="s">
        <v>476</v>
      </c>
      <c r="C742" t="s">
        <v>476</v>
      </c>
      <c r="D742">
        <f>VLOOKUP(B742,Clientes!$A$2:$B$1144,2,0)</f>
        <v>514</v>
      </c>
      <c r="F742" t="str">
        <f t="shared" si="11"/>
        <v>insert into control (nombre, estatus, id_cliente, id_admin, created_at, updated_at) values ('IECSA INFORMATICA AUTOMATIZACION SOLAR','1','514','1','2018-01-23 11:10:27','2018-01-23 11:10:27');</v>
      </c>
      <c r="G742" t="s">
        <v>11267</v>
      </c>
    </row>
    <row r="743" spans="1:7" x14ac:dyDescent="0.2">
      <c r="A743" t="s">
        <v>477</v>
      </c>
      <c r="B743" t="s">
        <v>477</v>
      </c>
      <c r="C743" t="s">
        <v>477</v>
      </c>
      <c r="D743">
        <f>VLOOKUP(B743,Clientes!$A$2:$B$1144,2,0)</f>
        <v>515</v>
      </c>
      <c r="F743" t="str">
        <f t="shared" si="11"/>
        <v>insert into control (nombre, estatus, id_cliente, id_admin, created_at, updated_at) values ('IEMMEX','1','515','1','2018-01-23 11:10:27','2018-01-23 11:10:27');</v>
      </c>
      <c r="G743" t="s">
        <v>11268</v>
      </c>
    </row>
    <row r="744" spans="1:7" x14ac:dyDescent="0.2">
      <c r="A744" t="s">
        <v>478</v>
      </c>
      <c r="B744" t="s">
        <v>478</v>
      </c>
      <c r="C744" t="s">
        <v>478</v>
      </c>
      <c r="D744">
        <f>VLOOKUP(B744,Clientes!$A$2:$B$1144,2,0)</f>
        <v>516</v>
      </c>
      <c r="F744" t="str">
        <f t="shared" si="11"/>
        <v>insert into control (nombre, estatus, id_cliente, id_admin, created_at, updated_at) values ('IGA DEPARTAMENTOS AMUEBLADOS CORPORATIVOS','1','516','1','2018-01-23 11:10:27','2018-01-23 11:10:27');</v>
      </c>
      <c r="G744" t="s">
        <v>11269</v>
      </c>
    </row>
    <row r="745" spans="1:7" x14ac:dyDescent="0.2">
      <c r="A745" t="s">
        <v>6041</v>
      </c>
      <c r="B745" t="s">
        <v>213</v>
      </c>
      <c r="C745" t="s">
        <v>213</v>
      </c>
      <c r="D745">
        <f>VLOOKUP(B745,Clientes!$A$2:$B$1144,2,0)</f>
        <v>250</v>
      </c>
      <c r="F745" t="str">
        <f t="shared" si="11"/>
        <v>insert into control (nombre, estatus, id_cliente, id_admin, created_at, updated_at) values ('IL BUON OLIO OG Y DISEÑO','1','250','1','2018-01-23 11:10:27','2018-01-23 11:10:27');</v>
      </c>
      <c r="G745" t="s">
        <v>11270</v>
      </c>
    </row>
    <row r="746" spans="1:7" x14ac:dyDescent="0.2">
      <c r="A746" t="s">
        <v>480</v>
      </c>
      <c r="B746" t="s">
        <v>480</v>
      </c>
      <c r="C746" t="s">
        <v>480</v>
      </c>
      <c r="D746">
        <f>VLOOKUP(B746,Clientes!$A$2:$B$1144,2,0)</f>
        <v>517</v>
      </c>
      <c r="F746" t="str">
        <f t="shared" si="11"/>
        <v>insert into control (nombre, estatus, id_cliente, id_admin, created_at, updated_at) values ('IL IMPULSO LOCAL','1','517','1','2018-01-23 11:10:27','2018-01-23 11:10:27');</v>
      </c>
      <c r="G746" t="s">
        <v>11271</v>
      </c>
    </row>
    <row r="747" spans="1:7" x14ac:dyDescent="0.2">
      <c r="A747" t="s">
        <v>3066</v>
      </c>
      <c r="B747" t="s">
        <v>495</v>
      </c>
      <c r="C747" t="s">
        <v>495</v>
      </c>
      <c r="D747">
        <f>VLOOKUP(B747,Clientes!$A$2:$B$1144,2,0)</f>
        <v>537</v>
      </c>
      <c r="F747" t="str">
        <f t="shared" si="11"/>
        <v>insert into control (nombre, estatus, id_cliente, id_admin, created_at, updated_at) values ('IL INSTITUTO LIVACIC','1','537','1','2018-01-23 11:10:27','2018-01-23 11:10:27');</v>
      </c>
      <c r="G747" t="s">
        <v>11272</v>
      </c>
    </row>
    <row r="748" spans="1:7" x14ac:dyDescent="0.2">
      <c r="A748" t="s">
        <v>5545</v>
      </c>
      <c r="B748" t="s">
        <v>481</v>
      </c>
      <c r="C748" t="s">
        <v>481</v>
      </c>
      <c r="D748">
        <f>VLOOKUP(B748,Clientes!$A$2:$B$1144,2,0)</f>
        <v>518</v>
      </c>
      <c r="F748" t="str">
        <f t="shared" si="11"/>
        <v>insert into control (nombre, estatus, id_cliente, id_admin, created_at, updated_at) values ('ILABARU','1','518','1','2018-01-23 11:10:27','2018-01-23 11:10:27');</v>
      </c>
      <c r="G748" t="s">
        <v>11273</v>
      </c>
    </row>
    <row r="749" spans="1:7" x14ac:dyDescent="0.2">
      <c r="A749" t="s">
        <v>1638</v>
      </c>
      <c r="B749" t="s">
        <v>1638</v>
      </c>
      <c r="C749" t="s">
        <v>1638</v>
      </c>
      <c r="D749">
        <f>VLOOKUP(B749,Clientes!$A$2:$B$1144,2,0)</f>
        <v>519</v>
      </c>
      <c r="F749" t="str">
        <f t="shared" si="11"/>
        <v>insert into control (nombre, estatus, id_cliente, id_admin, created_at, updated_at) values ('ILION','1','519','1','2018-01-23 11:10:27','2018-01-23 11:10:27');</v>
      </c>
      <c r="G749" t="s">
        <v>11274</v>
      </c>
    </row>
    <row r="750" spans="1:7" x14ac:dyDescent="0.2">
      <c r="A750" t="s">
        <v>6288</v>
      </c>
      <c r="B750" t="s">
        <v>1638</v>
      </c>
      <c r="C750" t="s">
        <v>1638</v>
      </c>
      <c r="D750">
        <f>VLOOKUP(B750,Clientes!$A$2:$B$1144,2,0)</f>
        <v>519</v>
      </c>
      <c r="F750" t="str">
        <f t="shared" si="11"/>
        <v>insert into control (nombre, estatus, id_cliente, id_admin, created_at, updated_at) values ('ILION COMUNICACION VISUAL','1','519','1','2018-01-23 11:10:27','2018-01-23 11:10:27');</v>
      </c>
      <c r="G750" t="s">
        <v>11275</v>
      </c>
    </row>
    <row r="751" spans="1:7" x14ac:dyDescent="0.2">
      <c r="A751" t="s">
        <v>5816</v>
      </c>
      <c r="B751" t="s">
        <v>1018</v>
      </c>
      <c r="C751" t="s">
        <v>1018</v>
      </c>
      <c r="D751">
        <f>VLOOKUP(B751,Clientes!$A$2:$B$1144,2,0)</f>
        <v>1075</v>
      </c>
      <c r="F751" t="str">
        <f t="shared" si="11"/>
        <v>insert into control (nombre, estatus, id_cliente, id_admin, created_at, updated_at) values ('ILION PROMOCIONALES','1','1075','1','2018-01-23 11:10:27','2018-01-23 11:10:27');</v>
      </c>
      <c r="G751" t="s">
        <v>11276</v>
      </c>
    </row>
    <row r="752" spans="1:7" x14ac:dyDescent="0.2">
      <c r="A752" t="s">
        <v>482</v>
      </c>
      <c r="B752" t="s">
        <v>482</v>
      </c>
      <c r="C752" t="s">
        <v>482</v>
      </c>
      <c r="D752">
        <f>VLOOKUP(B752,Clientes!$A$2:$B$1144,2,0)</f>
        <v>520</v>
      </c>
      <c r="F752" t="str">
        <f t="shared" si="11"/>
        <v>insert into control (nombre, estatus, id_cliente, id_admin, created_at, updated_at) values ('IMAGEN SHR','1','520','1','2018-01-23 11:10:27','2018-01-23 11:10:27');</v>
      </c>
      <c r="G752" t="s">
        <v>11277</v>
      </c>
    </row>
    <row r="753" spans="1:7" x14ac:dyDescent="0.2">
      <c r="A753" t="s">
        <v>483</v>
      </c>
      <c r="B753" t="s">
        <v>483</v>
      </c>
      <c r="C753" t="s">
        <v>483</v>
      </c>
      <c r="D753">
        <f>VLOOKUP(B753,Clientes!$A$2:$B$1144,2,0)</f>
        <v>521</v>
      </c>
      <c r="F753" t="str">
        <f t="shared" si="11"/>
        <v>insert into control (nombre, estatus, id_cliente, id_admin, created_at, updated_at) values ('IMPLEMENTOS AGRICOLAS KRAHN','1','521','1','2018-01-23 11:10:27','2018-01-23 11:10:27');</v>
      </c>
      <c r="G753" t="s">
        <v>11278</v>
      </c>
    </row>
    <row r="754" spans="1:7" x14ac:dyDescent="0.2">
      <c r="A754" t="s">
        <v>484</v>
      </c>
      <c r="B754" t="s">
        <v>484</v>
      </c>
      <c r="C754" t="s">
        <v>484</v>
      </c>
      <c r="D754">
        <f>VLOOKUP(B754,Clientes!$A$2:$B$1144,2,0)</f>
        <v>522</v>
      </c>
      <c r="F754" t="str">
        <f t="shared" si="11"/>
        <v>insert into control (nombre, estatus, id_cliente, id_admin, created_at, updated_at) values ('IMPORTACIONES LA LLAMARADA','1','522','1','2018-01-23 11:10:27','2018-01-23 11:10:27');</v>
      </c>
      <c r="G754" t="s">
        <v>11279</v>
      </c>
    </row>
    <row r="755" spans="1:7" x14ac:dyDescent="0.2">
      <c r="A755" t="s">
        <v>1659</v>
      </c>
      <c r="B755" t="s">
        <v>1000</v>
      </c>
      <c r="C755" t="s">
        <v>1000</v>
      </c>
      <c r="D755">
        <f>VLOOKUP(B755,Clientes!$A$2:$B$1144,2,0)</f>
        <v>1053</v>
      </c>
      <c r="F755" t="str">
        <f t="shared" si="11"/>
        <v>insert into control (nombre, estatus, id_cliente, id_admin, created_at, updated_at) values ('INCENTITOURS','1','1053','1','2018-01-23 11:10:27','2018-01-23 11:10:27');</v>
      </c>
      <c r="G755" t="s">
        <v>11280</v>
      </c>
    </row>
    <row r="756" spans="1:7" x14ac:dyDescent="0.2">
      <c r="A756" t="s">
        <v>8868</v>
      </c>
      <c r="B756" t="s">
        <v>27</v>
      </c>
      <c r="C756" t="s">
        <v>27</v>
      </c>
      <c r="D756">
        <f>VLOOKUP(B756,Clientes!$A$2:$B$1144,2,0)</f>
        <v>29</v>
      </c>
      <c r="F756" t="str">
        <f t="shared" si="11"/>
        <v>insert into control (nombre, estatus, id_cliente, id_admin, created_at, updated_at) values ('INDEX REAL STATE','1','29','1','2018-01-23 11:10:27','2018-01-23 11:10:27');</v>
      </c>
      <c r="G756" t="s">
        <v>11281</v>
      </c>
    </row>
    <row r="757" spans="1:7" x14ac:dyDescent="0.2">
      <c r="A757" t="s">
        <v>486</v>
      </c>
      <c r="B757" t="s">
        <v>485</v>
      </c>
      <c r="C757" t="s">
        <v>485</v>
      </c>
      <c r="D757">
        <f>VLOOKUP(B757,Clientes!$A$2:$B$1144,2,0)</f>
        <v>524</v>
      </c>
      <c r="F757" t="str">
        <f t="shared" si="11"/>
        <v>insert into control (nombre, estatus, id_cliente, id_admin, created_at, updated_at) values ('INDUSA METALMECANICA DE CHIHUAHUA, S.A. DE C.V.','1','524','1','2018-01-23 11:10:27','2018-01-23 11:10:27');</v>
      </c>
      <c r="G757" t="s">
        <v>11282</v>
      </c>
    </row>
    <row r="758" spans="1:7" x14ac:dyDescent="0.2">
      <c r="A758" t="s">
        <v>1582</v>
      </c>
      <c r="B758" t="s">
        <v>1582</v>
      </c>
      <c r="C758" t="s">
        <v>1582</v>
      </c>
      <c r="D758">
        <f>VLOOKUP(B758,Clientes!$A$2:$B$1144,2,0)</f>
        <v>526</v>
      </c>
      <c r="F758" t="str">
        <f t="shared" si="11"/>
        <v>insert into control (nombre, estatus, id_cliente, id_admin, created_at, updated_at) values ('INDUSTRIAS MET GRI','1','526','1','2018-01-23 11:10:27','2018-01-23 11:10:27');</v>
      </c>
      <c r="G758" t="s">
        <v>11283</v>
      </c>
    </row>
    <row r="759" spans="1:7" x14ac:dyDescent="0.2">
      <c r="A759" t="s">
        <v>1877</v>
      </c>
      <c r="B759" t="s">
        <v>487</v>
      </c>
      <c r="C759" t="s">
        <v>487</v>
      </c>
      <c r="D759">
        <f>VLOOKUP(B759,Clientes!$A$2:$B$1144,2,0)</f>
        <v>527</v>
      </c>
      <c r="F759" t="str">
        <f t="shared" si="11"/>
        <v>insert into control (nombre, estatus, id_cliente, id_admin, created_at, updated_at) values ('INFANTILO MUEBLES CONTEMPORANEOS','1','527','1','2018-01-23 11:10:27','2018-01-23 11:10:27');</v>
      </c>
      <c r="G759" t="s">
        <v>11284</v>
      </c>
    </row>
    <row r="760" spans="1:7" x14ac:dyDescent="0.2">
      <c r="A760" t="s">
        <v>5091</v>
      </c>
      <c r="B760" t="s">
        <v>488</v>
      </c>
      <c r="C760" t="s">
        <v>488</v>
      </c>
      <c r="D760">
        <f>VLOOKUP(B760,Clientes!$A$2:$B$1144,2,0)</f>
        <v>528</v>
      </c>
      <c r="F760" t="str">
        <f t="shared" si="11"/>
        <v>insert into control (nombre, estatus, id_cliente, id_admin, created_at, updated_at) values ('INFLATEK TECNOLOGIA INFABLE','1','528','1','2018-01-23 11:10:27','2018-01-23 11:10:27');</v>
      </c>
      <c r="G760" t="s">
        <v>11285</v>
      </c>
    </row>
    <row r="761" spans="1:7" x14ac:dyDescent="0.2">
      <c r="A761" t="s">
        <v>671</v>
      </c>
      <c r="B761" t="s">
        <v>671</v>
      </c>
      <c r="C761" t="s">
        <v>671</v>
      </c>
      <c r="D761">
        <f>VLOOKUP(B761,Clientes!$A$2:$B$1144,2,0)</f>
        <v>687</v>
      </c>
      <c r="F761" t="str">
        <f t="shared" si="11"/>
        <v>insert into control (nombre, estatus, id_cliente, id_admin, created_at, updated_at) values ('MAS CARNE','1','687','1','2018-01-23 11:10:27','2018-01-23 11:10:27');</v>
      </c>
      <c r="G761" t="s">
        <v>11286</v>
      </c>
    </row>
    <row r="762" spans="1:7" x14ac:dyDescent="0.2">
      <c r="A762" t="s">
        <v>6091</v>
      </c>
      <c r="B762" t="s">
        <v>489</v>
      </c>
      <c r="C762" t="s">
        <v>489</v>
      </c>
      <c r="D762">
        <f>VLOOKUP(B762,Clientes!$A$2:$B$1144,2,0)</f>
        <v>529</v>
      </c>
      <c r="F762" t="str">
        <f t="shared" si="11"/>
        <v>insert into control (nombre, estatus, id_cliente, id_admin, created_at, updated_at) values ('INMUEBLES OHOA 8','1','529','1','2018-01-23 11:10:27','2018-01-23 11:10:27');</v>
      </c>
      <c r="G762" t="s">
        <v>11287</v>
      </c>
    </row>
    <row r="763" spans="1:7" x14ac:dyDescent="0.2">
      <c r="A763" t="s">
        <v>1063</v>
      </c>
      <c r="B763" t="s">
        <v>1063</v>
      </c>
      <c r="C763" t="s">
        <v>1063</v>
      </c>
      <c r="D763">
        <f>VLOOKUP(B763,Clientes!$A$2:$B$1144,2,0)</f>
        <v>1127</v>
      </c>
      <c r="F763" t="str">
        <f t="shared" si="11"/>
        <v>insert into control (nombre, estatus, id_cliente, id_admin, created_at, updated_at) values ('WOOLFOLK','1','1127','1','2018-01-23 11:10:27','2018-01-23 11:10:27');</v>
      </c>
      <c r="G763" t="s">
        <v>11288</v>
      </c>
    </row>
    <row r="764" spans="1:7" x14ac:dyDescent="0.2">
      <c r="A764" t="s">
        <v>8869</v>
      </c>
      <c r="B764" t="s">
        <v>345</v>
      </c>
      <c r="C764" t="s">
        <v>345</v>
      </c>
      <c r="D764">
        <f>VLOOKUP(B764,Clientes!$A$2:$B$1144,2,0)</f>
        <v>390</v>
      </c>
      <c r="F764" t="str">
        <f t="shared" si="11"/>
        <v>insert into control (nombre, estatus, id_cliente, id_admin, created_at, updated_at) values ('CENTRO DE EXPOSICIONES','1','390','1','2018-01-23 11:10:27','2018-01-23 11:10:27');</v>
      </c>
      <c r="G764" t="s">
        <v>11289</v>
      </c>
    </row>
    <row r="765" spans="1:7" x14ac:dyDescent="0.2">
      <c r="A765" t="s">
        <v>6453</v>
      </c>
      <c r="B765" s="16" t="s">
        <v>306</v>
      </c>
      <c r="C765" t="s">
        <v>306</v>
      </c>
      <c r="D765">
        <f>VLOOKUP(B765,Clientes!$A$2:$B$1144,2,0)</f>
        <v>348</v>
      </c>
      <c r="F765" t="str">
        <f t="shared" si="11"/>
        <v>insert into control (nombre, estatus, id_cliente, id_admin, created_at, updated_at) values ('EL NORTEÑO EXPRESS','1','348','1','2018-01-23 11:10:27','2018-01-23 11:10:27');</v>
      </c>
      <c r="G765" t="s">
        <v>11290</v>
      </c>
    </row>
    <row r="766" spans="1:7" x14ac:dyDescent="0.2">
      <c r="A766" t="s">
        <v>595</v>
      </c>
      <c r="B766" t="s">
        <v>595</v>
      </c>
      <c r="C766" t="s">
        <v>595</v>
      </c>
      <c r="D766">
        <f>VLOOKUP(B766,Clientes!$A$2:$B$1144,2,0)</f>
        <v>619</v>
      </c>
      <c r="F766" t="str">
        <f t="shared" si="11"/>
        <v>insert into control (nombre, estatus, id_cliente, id_admin, created_at, updated_at) values ('LAS GARRAFAS','1','619','1','2018-01-23 11:10:27','2018-01-23 11:10:27');</v>
      </c>
      <c r="G766" t="s">
        <v>11291</v>
      </c>
    </row>
    <row r="767" spans="1:7" x14ac:dyDescent="0.2">
      <c r="A767" t="s">
        <v>8871</v>
      </c>
      <c r="B767" t="s">
        <v>756</v>
      </c>
      <c r="C767" t="s">
        <v>756</v>
      </c>
      <c r="D767">
        <f>VLOOKUP(B767,Clientes!$A$2:$B$1144,2,0)</f>
        <v>789</v>
      </c>
      <c r="F767" t="str">
        <f t="shared" si="11"/>
        <v>insert into control (nombre, estatus, id_cliente, id_admin, created_at, updated_at) values ('ÓPTICAS PASOS','1','789','1','2018-01-23 11:10:27','2018-01-23 11:10:27');</v>
      </c>
      <c r="G767" t="s">
        <v>11292</v>
      </c>
    </row>
    <row r="768" spans="1:7" x14ac:dyDescent="0.2">
      <c r="A768" t="s">
        <v>8870</v>
      </c>
      <c r="B768" t="s">
        <v>874</v>
      </c>
      <c r="C768" t="s">
        <v>874</v>
      </c>
      <c r="D768">
        <f>VLOOKUP(B768,Clientes!$A$2:$B$1144,2,0)</f>
        <v>915</v>
      </c>
      <c r="F768" t="str">
        <f t="shared" si="11"/>
        <v>insert into control (nombre, estatus, id_cliente, id_admin, created_at, updated_at) values ('RICASA','1','915','1','2018-01-23 11:10:27','2018-01-23 11:10:27');</v>
      </c>
      <c r="G768" t="s">
        <v>11293</v>
      </c>
    </row>
    <row r="769" spans="1:7" x14ac:dyDescent="0.2">
      <c r="A769" t="s">
        <v>8872</v>
      </c>
      <c r="B769" t="s">
        <v>1073</v>
      </c>
      <c r="C769" t="s">
        <v>1073</v>
      </c>
      <c r="D769">
        <f>VLOOKUP(B769,Clientes!$A$2:$B$1144,2,0)</f>
        <v>1141</v>
      </c>
      <c r="F769" t="str">
        <f t="shared" ref="F769:F832" si="12">CONCATENATE($F$1,A769,"','1','",D769,"','1','2018-01-23 11:10:27','2018-01-23 11:10:27');")</f>
        <v>insert into control (nombre, estatus, id_cliente, id_admin, created_at, updated_at) values ('ZAPATERÍA CORONA','1','1141','1','2018-01-23 11:10:27','2018-01-23 11:10:27');</v>
      </c>
      <c r="G769" t="s">
        <v>12274</v>
      </c>
    </row>
    <row r="770" spans="1:7" x14ac:dyDescent="0.2">
      <c r="A770" t="s">
        <v>8873</v>
      </c>
      <c r="B770" t="s">
        <v>880</v>
      </c>
      <c r="C770" t="s">
        <v>880</v>
      </c>
      <c r="D770">
        <f>VLOOKUP(B770,Clientes!$A$2:$B$1144,2,0)</f>
        <v>923</v>
      </c>
      <c r="F770" t="str">
        <f t="shared" si="12"/>
        <v>insert into control (nombre, estatus, id_cliente, id_admin, created_at, updated_at) values ('MI CONTA','1','923','1','2018-01-23 11:10:27','2018-01-23 11:10:27');</v>
      </c>
      <c r="G770" t="s">
        <v>11294</v>
      </c>
    </row>
    <row r="771" spans="1:7" x14ac:dyDescent="0.2">
      <c r="A771" t="s">
        <v>8874</v>
      </c>
      <c r="B771" t="s">
        <v>1028</v>
      </c>
      <c r="C771" t="s">
        <v>1028</v>
      </c>
      <c r="D771">
        <f>VLOOKUP(B771,Clientes!$A$2:$B$1144,2,0)</f>
        <v>1085</v>
      </c>
      <c r="F771" t="str">
        <f t="shared" si="12"/>
        <v>insert into control (nombre, estatus, id_cliente, id_admin, created_at, updated_at) values ('HALCON','1','1085','1','2018-01-23 11:10:27','2018-01-23 11:10:27');</v>
      </c>
      <c r="G771" t="s">
        <v>11295</v>
      </c>
    </row>
    <row r="772" spans="1:7" x14ac:dyDescent="0.2">
      <c r="A772" t="s">
        <v>991</v>
      </c>
      <c r="B772" t="s">
        <v>991</v>
      </c>
      <c r="C772" t="s">
        <v>991</v>
      </c>
      <c r="D772">
        <f>VLOOKUP(B772,Clientes!$A$2:$B$1144,2,0)</f>
        <v>1040</v>
      </c>
      <c r="F772" t="str">
        <f t="shared" si="12"/>
        <v>insert into control (nombre, estatus, id_cliente, id_admin, created_at, updated_at) values ('TEA SHOP','1','1040','1','2018-01-23 11:10:27','2018-01-23 11:10:27');</v>
      </c>
      <c r="G772" t="s">
        <v>11296</v>
      </c>
    </row>
    <row r="773" spans="1:7" x14ac:dyDescent="0.2">
      <c r="A773" t="s">
        <v>491</v>
      </c>
      <c r="B773" t="s">
        <v>491</v>
      </c>
      <c r="C773" t="s">
        <v>491</v>
      </c>
      <c r="D773">
        <f>VLOOKUP(B773,Clientes!$A$2:$B$1144,2,0)</f>
        <v>531</v>
      </c>
      <c r="F773" t="str">
        <f t="shared" si="12"/>
        <v>insert into control (nombre, estatus, id_cliente, id_admin, created_at, updated_at) values ('INOMEX','1','531','1','2018-01-23 11:10:27','2018-01-23 11:10:27');</v>
      </c>
      <c r="G773" t="s">
        <v>11297</v>
      </c>
    </row>
    <row r="774" spans="1:7" x14ac:dyDescent="0.2">
      <c r="A774" t="s">
        <v>3377</v>
      </c>
      <c r="B774" t="s">
        <v>1571</v>
      </c>
      <c r="C774" t="s">
        <v>1571</v>
      </c>
      <c r="D774">
        <f>VLOOKUP(B774,Clientes!$A$2:$B$1144,2,0)</f>
        <v>244</v>
      </c>
      <c r="F774" t="str">
        <f t="shared" si="12"/>
        <v>insert into control (nombre, estatus, id_cliente, id_admin, created_at, updated_at) values ('INOMINADA','1','244','1','2018-01-23 11:10:27','2018-01-23 11:10:27');</v>
      </c>
      <c r="G774" t="s">
        <v>11298</v>
      </c>
    </row>
    <row r="775" spans="1:7" x14ac:dyDescent="0.2">
      <c r="A775" t="s">
        <v>6881</v>
      </c>
      <c r="B775" t="s">
        <v>6881</v>
      </c>
      <c r="C775" t="s">
        <v>6881</v>
      </c>
      <c r="D775">
        <f>VLOOKUP(B775,Clientes!$A$2:$B$1144,2,0)</f>
        <v>533</v>
      </c>
      <c r="F775" t="str">
        <f t="shared" si="12"/>
        <v>insert into control (nombre, estatus, id_cliente, id_admin, created_at, updated_at) values ('INSPORT','1','533','1','2018-01-23 11:10:27','2018-01-23 11:10:27');</v>
      </c>
      <c r="G775" t="s">
        <v>11299</v>
      </c>
    </row>
    <row r="776" spans="1:7" x14ac:dyDescent="0.2">
      <c r="A776" t="s">
        <v>4324</v>
      </c>
      <c r="B776" t="s">
        <v>413</v>
      </c>
      <c r="C776" t="s">
        <v>413</v>
      </c>
      <c r="D776">
        <f>VLOOKUP(B776,Clientes!$A$2:$B$1144,2,0)</f>
        <v>456</v>
      </c>
      <c r="F776" t="str">
        <f t="shared" si="12"/>
        <v>insert into control (nombre, estatus, id_cliente, id_admin, created_at, updated_at) values ('INSTALACIÓN Y MANTENIMIENTO DE SISTEMAS CONTRA INCENDIO IMSCI','1','456','1','2018-01-23 11:10:27','2018-01-23 11:10:27');</v>
      </c>
      <c r="G776" t="s">
        <v>11300</v>
      </c>
    </row>
    <row r="777" spans="1:7" x14ac:dyDescent="0.2">
      <c r="A777" t="s">
        <v>1569</v>
      </c>
      <c r="B777" t="s">
        <v>1569</v>
      </c>
      <c r="C777" t="s">
        <v>1569</v>
      </c>
      <c r="D777">
        <f>VLOOKUP(B777,Clientes!$A$2:$B$1144,2,0)</f>
        <v>534</v>
      </c>
      <c r="F777" t="str">
        <f t="shared" si="12"/>
        <v>insert into control (nombre, estatus, id_cliente, id_admin, created_at, updated_at) values ('INSTALL','1','534','1','2018-01-23 11:10:27','2018-01-23 11:10:27');</v>
      </c>
      <c r="G777" t="s">
        <v>11301</v>
      </c>
    </row>
    <row r="778" spans="1:7" x14ac:dyDescent="0.2">
      <c r="A778" t="s">
        <v>2556</v>
      </c>
      <c r="B778" t="s">
        <v>943</v>
      </c>
      <c r="C778" t="s">
        <v>943</v>
      </c>
      <c r="D778">
        <f>VLOOKUP(B778,Clientes!$A$2:$B$1144,2,0)</f>
        <v>988</v>
      </c>
      <c r="F778" t="str">
        <f t="shared" si="12"/>
        <v>insert into control (nombre, estatus, id_cliente, id_admin, created_at, updated_at) values ('INSTITUTO GASTRONOMICO L´ECOLE DUCHEF SISTEMAS EDUCATIVOS DEL NORTE A.C.','1','988','1','2018-01-23 11:10:27','2018-01-23 11:10:27');</v>
      </c>
      <c r="G778" t="s">
        <v>11302</v>
      </c>
    </row>
    <row r="779" spans="1:7" x14ac:dyDescent="0.2">
      <c r="A779" t="s">
        <v>493</v>
      </c>
      <c r="B779" t="s">
        <v>493</v>
      </c>
      <c r="C779" t="s">
        <v>493</v>
      </c>
      <c r="D779">
        <f>VLOOKUP(B779,Clientes!$A$2:$B$1144,2,0)</f>
        <v>535</v>
      </c>
      <c r="F779" t="str">
        <f t="shared" si="12"/>
        <v>insert into control (nombre, estatus, id_cliente, id_admin, created_at, updated_at) values ('INSTITUTO INTERCOM','1','535','1','2018-01-23 11:10:27','2018-01-23 11:10:27');</v>
      </c>
      <c r="G779" t="s">
        <v>11303</v>
      </c>
    </row>
    <row r="780" spans="1:7" x14ac:dyDescent="0.2">
      <c r="A780" t="s">
        <v>496</v>
      </c>
      <c r="B780" t="s">
        <v>496</v>
      </c>
      <c r="C780" t="s">
        <v>496</v>
      </c>
      <c r="D780">
        <f>VLOOKUP(B780,Clientes!$A$2:$B$1144,2,0)</f>
        <v>538</v>
      </c>
      <c r="F780" t="str">
        <f t="shared" si="12"/>
        <v>insert into control (nombre, estatus, id_cliente, id_admin, created_at, updated_at) values ('INTEGRADENT','1','538','1','2018-01-23 11:10:27','2018-01-23 11:10:27');</v>
      </c>
      <c r="G780" t="s">
        <v>11304</v>
      </c>
    </row>
    <row r="781" spans="1:7" x14ac:dyDescent="0.2">
      <c r="A781" t="s">
        <v>497</v>
      </c>
      <c r="B781" t="s">
        <v>497</v>
      </c>
      <c r="C781" t="s">
        <v>497</v>
      </c>
      <c r="D781">
        <f>VLOOKUP(B781,Clientes!$A$2:$B$1144,2,0)</f>
        <v>539</v>
      </c>
      <c r="F781" t="str">
        <f t="shared" si="12"/>
        <v>insert into control (nombre, estatus, id_cliente, id_admin, created_at, updated_at) values ('INTEGRAIN','1','539','1','2018-01-23 11:10:27','2018-01-23 11:10:27');</v>
      </c>
      <c r="G781" t="s">
        <v>11305</v>
      </c>
    </row>
    <row r="782" spans="1:7" x14ac:dyDescent="0.2">
      <c r="A782" t="s">
        <v>499</v>
      </c>
      <c r="B782" t="s">
        <v>499</v>
      </c>
      <c r="C782" t="s">
        <v>499</v>
      </c>
      <c r="D782">
        <f>VLOOKUP(B782,Clientes!$A$2:$B$1144,2,0)</f>
        <v>541</v>
      </c>
      <c r="F782" t="str">
        <f t="shared" si="12"/>
        <v>insert into control (nombre, estatus, id_cliente, id_admin, created_at, updated_at) values ('INTEGRAL VENDING','1','541','1','2018-01-23 11:10:27','2018-01-23 11:10:27');</v>
      </c>
      <c r="G782" t="s">
        <v>11306</v>
      </c>
    </row>
    <row r="783" spans="1:7" x14ac:dyDescent="0.2">
      <c r="A783" t="s">
        <v>2233</v>
      </c>
      <c r="B783" t="s">
        <v>500</v>
      </c>
      <c r="C783" t="s">
        <v>500</v>
      </c>
      <c r="D783">
        <f>VLOOKUP(B783,Clientes!$A$2:$B$1144,2,0)</f>
        <v>542</v>
      </c>
      <c r="F783" t="str">
        <f t="shared" si="12"/>
        <v>insert into control (nombre, estatus, id_cliente, id_admin, created_at, updated_at) values ('INTELED ILUMINACION INTELIGENTE','1','542','1','2018-01-23 11:10:27','2018-01-23 11:10:27');</v>
      </c>
      <c r="G783" t="s">
        <v>11307</v>
      </c>
    </row>
    <row r="784" spans="1:7" x14ac:dyDescent="0.2">
      <c r="A784" t="s">
        <v>501</v>
      </c>
      <c r="B784" t="s">
        <v>501</v>
      </c>
      <c r="C784" t="s">
        <v>501</v>
      </c>
      <c r="D784">
        <f>VLOOKUP(B784,Clientes!$A$2:$B$1144,2,0)</f>
        <v>543</v>
      </c>
      <c r="F784" t="str">
        <f t="shared" si="12"/>
        <v>insert into control (nombre, estatus, id_cliente, id_admin, created_at, updated_at) values ('INTELICA ESPACIOS INTELIGENTES','1','543','1','2018-01-23 11:10:27','2018-01-23 11:10:27');</v>
      </c>
      <c r="G784" t="s">
        <v>11308</v>
      </c>
    </row>
    <row r="785" spans="1:7" x14ac:dyDescent="0.2">
      <c r="A785" t="s">
        <v>502</v>
      </c>
      <c r="B785" t="s">
        <v>502</v>
      </c>
      <c r="C785" t="s">
        <v>502</v>
      </c>
      <c r="D785">
        <f>VLOOKUP(B785,Clientes!$A$2:$B$1144,2,0)</f>
        <v>544</v>
      </c>
      <c r="F785" t="str">
        <f t="shared" si="12"/>
        <v>insert into control (nombre, estatus, id_cliente, id_admin, created_at, updated_at) values ('INTERBANDAS','1','544','1','2018-01-23 11:10:27','2018-01-23 11:10:27');</v>
      </c>
      <c r="G785" t="s">
        <v>11309</v>
      </c>
    </row>
    <row r="786" spans="1:7" x14ac:dyDescent="0.2">
      <c r="A786" t="s">
        <v>503</v>
      </c>
      <c r="B786" t="s">
        <v>503</v>
      </c>
      <c r="C786" t="s">
        <v>503</v>
      </c>
      <c r="D786">
        <f>VLOOKUP(B786,Clientes!$A$2:$B$1144,2,0)</f>
        <v>545</v>
      </c>
      <c r="F786" t="str">
        <f t="shared" si="12"/>
        <v>insert into control (nombre, estatus, id_cliente, id_admin, created_at, updated_at) values ('INTERCERAMIC','1','545','1','2018-01-23 11:10:27','2018-01-23 11:10:27');</v>
      </c>
      <c r="G786" t="s">
        <v>11310</v>
      </c>
    </row>
    <row r="787" spans="1:7" x14ac:dyDescent="0.2">
      <c r="A787" t="s">
        <v>6370</v>
      </c>
      <c r="B787" t="s">
        <v>503</v>
      </c>
      <c r="C787" t="s">
        <v>503</v>
      </c>
      <c r="D787">
        <f>VLOOKUP(B787,Clientes!$A$2:$B$1144,2,0)</f>
        <v>545</v>
      </c>
      <c r="F787" t="str">
        <f t="shared" si="12"/>
        <v>insert into control (nombre, estatus, id_cliente, id_admin, created_at, updated_at) values ('INTERCERAMIC CLEAN','1','545','1','2018-01-23 11:10:27','2018-01-23 11:10:27');</v>
      </c>
      <c r="G787" t="s">
        <v>11311</v>
      </c>
    </row>
    <row r="788" spans="1:7" x14ac:dyDescent="0.2">
      <c r="A788" t="s">
        <v>6036</v>
      </c>
      <c r="B788" t="s">
        <v>503</v>
      </c>
      <c r="C788" t="s">
        <v>503</v>
      </c>
      <c r="D788">
        <f>VLOOKUP(B788,Clientes!$A$2:$B$1144,2,0)</f>
        <v>545</v>
      </c>
      <c r="F788" t="str">
        <f t="shared" si="12"/>
        <v>insert into control (nombre, estatus, id_cliente, id_admin, created_at, updated_at) values ('INTERCERAMIC DIGITAL TECHNOLOGY Y DISEÑO','1','545','1','2018-01-23 11:10:27','2018-01-23 11:10:27');</v>
      </c>
      <c r="G788" t="s">
        <v>11312</v>
      </c>
    </row>
    <row r="789" spans="1:7" x14ac:dyDescent="0.2">
      <c r="A789" t="s">
        <v>6038</v>
      </c>
      <c r="B789" t="s">
        <v>503</v>
      </c>
      <c r="C789" t="s">
        <v>503</v>
      </c>
      <c r="D789">
        <f>VLOOKUP(B789,Clientes!$A$2:$B$1144,2,0)</f>
        <v>545</v>
      </c>
      <c r="F789" t="str">
        <f t="shared" si="12"/>
        <v>insert into control (nombre, estatus, id_cliente, id_admin, created_at, updated_at) values ('INTERCERAMIC GREEN Y DISEÑO','1','545','1','2018-01-23 11:10:27','2018-01-23 11:10:27');</v>
      </c>
      <c r="G789" t="s">
        <v>11313</v>
      </c>
    </row>
    <row r="790" spans="1:7" x14ac:dyDescent="0.2">
      <c r="A790" t="s">
        <v>6034</v>
      </c>
      <c r="B790" t="s">
        <v>503</v>
      </c>
      <c r="C790" t="s">
        <v>503</v>
      </c>
      <c r="D790">
        <f>VLOOKUP(B790,Clientes!$A$2:$B$1144,2,0)</f>
        <v>545</v>
      </c>
      <c r="F790" t="str">
        <f t="shared" si="12"/>
        <v>insert into control (nombre, estatus, id_cliente, id_admin, created_at, updated_at) values ('INTERCERAMIC SIMPLEMENTE LO MEJOR Y DISEÑO','1','545','1','2018-01-23 11:10:27','2018-01-23 11:10:27');</v>
      </c>
      <c r="G790" t="s">
        <v>11314</v>
      </c>
    </row>
    <row r="791" spans="1:7" x14ac:dyDescent="0.2">
      <c r="A791" t="s">
        <v>6035</v>
      </c>
      <c r="B791" t="s">
        <v>503</v>
      </c>
      <c r="C791" t="s">
        <v>503</v>
      </c>
      <c r="D791">
        <f>VLOOKUP(B791,Clientes!$A$2:$B$1144,2,0)</f>
        <v>545</v>
      </c>
      <c r="F791" t="str">
        <f t="shared" si="12"/>
        <v>insert into control (nombre, estatus, id_cliente, id_admin, created_at, updated_at) values ('INTERCERAMIC Y DISEÑO','1','545','1','2018-01-23 11:10:27','2018-01-23 11:10:27');</v>
      </c>
      <c r="G791" t="s">
        <v>11315</v>
      </c>
    </row>
    <row r="792" spans="1:7" x14ac:dyDescent="0.2">
      <c r="A792" t="s">
        <v>504</v>
      </c>
      <c r="B792" t="s">
        <v>504</v>
      </c>
      <c r="C792" t="s">
        <v>504</v>
      </c>
      <c r="D792">
        <f>VLOOKUP(B792,Clientes!$A$2:$B$1144,2,0)</f>
        <v>546</v>
      </c>
      <c r="F792" t="str">
        <f t="shared" si="12"/>
        <v>insert into control (nombre, estatus, id_cliente, id_admin, created_at, updated_at) values ('INTERCLASE MÉXICO','1','546','1','2018-01-23 11:10:27','2018-01-23 11:10:27');</v>
      </c>
      <c r="G792" t="s">
        <v>11316</v>
      </c>
    </row>
    <row r="793" spans="1:7" x14ac:dyDescent="0.2">
      <c r="A793" t="s">
        <v>5624</v>
      </c>
      <c r="B793" t="s">
        <v>1616</v>
      </c>
      <c r="C793" t="s">
        <v>1616</v>
      </c>
      <c r="D793">
        <f>VLOOKUP(B793,Clientes!$A$2:$B$1144,2,0)</f>
        <v>940</v>
      </c>
      <c r="F793" t="str">
        <f t="shared" si="12"/>
        <v>insert into control (nombre, estatus, id_cliente, id_admin, created_at, updated_at) values ('INVENTO CORP','1','940','1','2018-01-23 11:10:27','2018-01-23 11:10:27');</v>
      </c>
      <c r="G793" t="s">
        <v>11317</v>
      </c>
    </row>
    <row r="794" spans="1:7" x14ac:dyDescent="0.2">
      <c r="A794" t="s">
        <v>505</v>
      </c>
      <c r="B794" t="s">
        <v>505</v>
      </c>
      <c r="C794" t="s">
        <v>505</v>
      </c>
      <c r="D794">
        <f>VLOOKUP(B794,Clientes!$A$2:$B$1144,2,0)</f>
        <v>547</v>
      </c>
      <c r="F794" t="str">
        <f t="shared" si="12"/>
        <v>insert into control (nombre, estatus, id_cliente, id_admin, created_at, updated_at) values ('INVITACIONES FLOR DE LIZ','1','547','1','2018-01-23 11:10:27','2018-01-23 11:10:27');</v>
      </c>
      <c r="G794" t="s">
        <v>11318</v>
      </c>
    </row>
    <row r="795" spans="1:7" x14ac:dyDescent="0.2">
      <c r="A795" t="s">
        <v>506</v>
      </c>
      <c r="B795" t="s">
        <v>506</v>
      </c>
      <c r="C795" t="s">
        <v>506</v>
      </c>
      <c r="D795">
        <f>VLOOKUP(B795,Clientes!$A$2:$B$1144,2,0)</f>
        <v>548</v>
      </c>
      <c r="F795" t="str">
        <f t="shared" si="12"/>
        <v>insert into control (nombre, estatus, id_cliente, id_admin, created_at, updated_at) values ('INVOLTO','1','548','1','2018-01-23 11:10:27','2018-01-23 11:10:27');</v>
      </c>
      <c r="G795" t="s">
        <v>11319</v>
      </c>
    </row>
    <row r="796" spans="1:7" x14ac:dyDescent="0.2">
      <c r="A796" t="s">
        <v>3941</v>
      </c>
      <c r="B796" t="s">
        <v>508</v>
      </c>
      <c r="C796" t="s">
        <v>508</v>
      </c>
      <c r="D796">
        <f>VLOOKUP(B796,Clientes!$A$2:$B$1144,2,0)</f>
        <v>549</v>
      </c>
      <c r="F796" t="str">
        <f t="shared" si="12"/>
        <v>insert into control (nombre, estatus, id_cliente, id_admin, created_at, updated_at) values ('ISAD INSTITUTO SUPERIOR DE ARQUITECTURA Y DISEÑO','1','549','1','2018-01-23 11:10:27','2018-01-23 11:10:27');</v>
      </c>
      <c r="G796" t="s">
        <v>11320</v>
      </c>
    </row>
    <row r="797" spans="1:7" x14ac:dyDescent="0.2">
      <c r="A797" t="s">
        <v>6995</v>
      </c>
      <c r="B797" t="s">
        <v>6990</v>
      </c>
      <c r="C797" t="s">
        <v>6990</v>
      </c>
      <c r="D797">
        <f>VLOOKUP(B797,Clientes!$A$2:$B$1144,2,0)</f>
        <v>621</v>
      </c>
      <c r="F797" t="str">
        <f t="shared" si="12"/>
        <v>insert into control (nombre, estatus, id_cliente, id_admin, created_at, updated_at) values ('ISBN LAS RECETAS DE MI ABUELITA','1','621','1','2018-01-23 11:10:27','2018-01-23 11:10:27');</v>
      </c>
      <c r="G797" t="s">
        <v>11321</v>
      </c>
    </row>
    <row r="798" spans="1:7" x14ac:dyDescent="0.2">
      <c r="A798" t="s">
        <v>3322</v>
      </c>
      <c r="B798" t="s">
        <v>418</v>
      </c>
      <c r="C798" t="s">
        <v>418</v>
      </c>
      <c r="D798">
        <f>VLOOKUP(B798,Clientes!$A$2:$B$1144,2,0)</f>
        <v>462</v>
      </c>
      <c r="F798" t="str">
        <f t="shared" si="12"/>
        <v>insert into control (nombre, estatus, id_cliente, id_admin, created_at, updated_at) values ('ISI HOLDING AND OPERATION','1','462','1','2018-01-23 11:10:27','2018-01-23 11:10:27');</v>
      </c>
      <c r="G798" t="s">
        <v>11322</v>
      </c>
    </row>
    <row r="799" spans="1:7" x14ac:dyDescent="0.2">
      <c r="A799" t="s">
        <v>1526</v>
      </c>
      <c r="B799" t="s">
        <v>510</v>
      </c>
      <c r="C799" t="s">
        <v>510</v>
      </c>
      <c r="D799">
        <f>VLOOKUP(B799,Clientes!$A$2:$B$1144,2,0)</f>
        <v>550</v>
      </c>
      <c r="F799" t="str">
        <f t="shared" si="12"/>
        <v>insert into control (nombre, estatus, id_cliente, id_admin, created_at, updated_at) values ('ISSA','1','550','1','2018-01-23 11:10:27','2018-01-23 11:10:27');</v>
      </c>
      <c r="G799" t="s">
        <v>11323</v>
      </c>
    </row>
    <row r="800" spans="1:7" x14ac:dyDescent="0.2">
      <c r="A800" t="s">
        <v>510</v>
      </c>
      <c r="B800" t="s">
        <v>510</v>
      </c>
      <c r="C800" t="s">
        <v>510</v>
      </c>
      <c r="D800">
        <f>VLOOKUP(B800,Clientes!$A$2:$B$1144,2,0)</f>
        <v>550</v>
      </c>
      <c r="F800" t="str">
        <f t="shared" si="12"/>
        <v>insert into control (nombre, estatus, id_cliente, id_admin, created_at, updated_at) values ('ISSA MUEBLERIAS','1','550','1','2018-01-23 11:10:27','2018-01-23 11:10:27');</v>
      </c>
      <c r="G800" t="s">
        <v>11324</v>
      </c>
    </row>
    <row r="801" spans="1:7" x14ac:dyDescent="0.2">
      <c r="A801" t="s">
        <v>6112</v>
      </c>
      <c r="B801" t="s">
        <v>511</v>
      </c>
      <c r="C801" t="s">
        <v>511</v>
      </c>
      <c r="D801">
        <f>VLOOKUP(B801,Clientes!$A$2:$B$1144,2,0)</f>
        <v>551</v>
      </c>
      <c r="F801" t="str">
        <f t="shared" si="12"/>
        <v>insert into control (nombre, estatus, id_cliente, id_admin, created_at, updated_at) values ('ITALIANISIMMO PASTA Y CAFE CUSINE Y TERRAZZA AL APIERTO','1','551','1','2018-01-23 11:10:27','2018-01-23 11:10:27');</v>
      </c>
      <c r="G801" t="s">
        <v>11325</v>
      </c>
    </row>
    <row r="802" spans="1:7" x14ac:dyDescent="0.2">
      <c r="A802" t="s">
        <v>1121</v>
      </c>
      <c r="B802" t="s">
        <v>902</v>
      </c>
      <c r="C802" t="s">
        <v>902</v>
      </c>
      <c r="D802">
        <f>VLOOKUP(B802,Clientes!$A$2:$B$1144,2,0)</f>
        <v>938</v>
      </c>
      <c r="F802" t="str">
        <f t="shared" si="12"/>
        <v>insert into control (nombre, estatus, id_cliente, id_admin, created_at, updated_at) values ('ITZEL LA MESA','1','938','1','2018-01-23 11:10:27','2018-01-23 11:10:27');</v>
      </c>
      <c r="G802" t="s">
        <v>11326</v>
      </c>
    </row>
    <row r="803" spans="1:7" x14ac:dyDescent="0.2">
      <c r="A803" t="s">
        <v>3714</v>
      </c>
      <c r="B803" t="s">
        <v>513</v>
      </c>
      <c r="C803" t="s">
        <v>513</v>
      </c>
      <c r="D803">
        <f>VLOOKUP(B803,Clientes!$A$2:$B$1144,2,0)</f>
        <v>552</v>
      </c>
      <c r="F803" t="str">
        <f t="shared" si="12"/>
        <v>insert into control (nombre, estatus, id_cliente, id_admin, created_at, updated_at) values ('IVAN ARANGURE FOTOGRAFIA','1','552','1','2018-01-23 11:10:27','2018-01-23 11:10:27');</v>
      </c>
      <c r="G803" t="s">
        <v>11327</v>
      </c>
    </row>
    <row r="804" spans="1:7" x14ac:dyDescent="0.2">
      <c r="A804" t="s">
        <v>516</v>
      </c>
      <c r="B804" t="s">
        <v>516</v>
      </c>
      <c r="C804" t="s">
        <v>516</v>
      </c>
      <c r="D804">
        <f>VLOOKUP(B804,Clientes!$A$2:$B$1144,2,0)</f>
        <v>553</v>
      </c>
      <c r="F804" t="str">
        <f t="shared" si="12"/>
        <v>insert into control (nombre, estatus, id_cliente, id_admin, created_at, updated_at) values ('JACK WHITE','1','553','1','2018-01-23 11:10:27','2018-01-23 11:10:27');</v>
      </c>
      <c r="G804" t="s">
        <v>11328</v>
      </c>
    </row>
    <row r="805" spans="1:7" x14ac:dyDescent="0.2">
      <c r="A805" t="s">
        <v>6860</v>
      </c>
      <c r="B805" t="s">
        <v>564</v>
      </c>
      <c r="C805" t="s">
        <v>564</v>
      </c>
      <c r="D805">
        <f>VLOOKUP(B805,Clientes!$A$2:$B$1144,2,0)</f>
        <v>586</v>
      </c>
      <c r="F805" t="str">
        <f t="shared" si="12"/>
        <v>insert into control (nombre, estatus, id_cliente, id_admin, created_at, updated_at) values ('JAIME CONTRERAS Y SU COMPAS NORTEÑO','1','586','1','2018-01-23 11:10:27','2018-01-23 11:10:27');</v>
      </c>
      <c r="G805" t="s">
        <v>11329</v>
      </c>
    </row>
    <row r="806" spans="1:7" x14ac:dyDescent="0.2">
      <c r="A806" t="s">
        <v>7071</v>
      </c>
      <c r="B806" t="s">
        <v>758</v>
      </c>
      <c r="C806" t="s">
        <v>758</v>
      </c>
      <c r="D806">
        <f>VLOOKUP(B806,Clientes!$A$2:$B$1144,2,0)</f>
        <v>791</v>
      </c>
      <c r="F806" t="str">
        <f t="shared" si="12"/>
        <v>insert into control (nombre, estatus, id_cliente, id_admin, created_at, updated_at) values ('JAIME CRUZ','1','791','1','2018-01-23 11:10:27','2018-01-23 11:10:27');</v>
      </c>
      <c r="G806" t="s">
        <v>11330</v>
      </c>
    </row>
    <row r="807" spans="1:7" x14ac:dyDescent="0.2">
      <c r="A807" t="s">
        <v>7072</v>
      </c>
      <c r="B807" t="s">
        <v>758</v>
      </c>
      <c r="C807" t="s">
        <v>758</v>
      </c>
      <c r="D807">
        <f>VLOOKUP(B807,Clientes!$A$2:$B$1144,2,0)</f>
        <v>791</v>
      </c>
      <c r="F807" t="str">
        <f t="shared" si="12"/>
        <v>insert into control (nombre, estatus, id_cliente, id_admin, created_at, updated_at) values ('JAIME SOLIS','1','791','1','2018-01-23 11:10:27','2018-01-23 11:10:27');</v>
      </c>
      <c r="G807" t="s">
        <v>11331</v>
      </c>
    </row>
    <row r="808" spans="1:7" x14ac:dyDescent="0.2">
      <c r="A808" t="s">
        <v>518</v>
      </c>
      <c r="B808" t="s">
        <v>518</v>
      </c>
      <c r="C808" t="s">
        <v>518</v>
      </c>
      <c r="D808">
        <f>VLOOKUP(B808,Clientes!$A$2:$B$1144,2,0)</f>
        <v>554</v>
      </c>
      <c r="F808" t="str">
        <f t="shared" si="12"/>
        <v>insert into control (nombre, estatus, id_cliente, id_admin, created_at, updated_at) values ('JAQUE MATE CAJAS Y EMPAQUES','1','554','1','2018-01-23 11:10:27','2018-01-23 11:10:27');</v>
      </c>
      <c r="G808" t="s">
        <v>11332</v>
      </c>
    </row>
    <row r="809" spans="1:7" x14ac:dyDescent="0.2">
      <c r="A809" t="s">
        <v>5110</v>
      </c>
      <c r="B809" t="s">
        <v>55</v>
      </c>
      <c r="C809" t="s">
        <v>55</v>
      </c>
      <c r="D809">
        <f>VLOOKUP(B809,Clientes!$A$2:$B$1144,2,0)</f>
        <v>52</v>
      </c>
      <c r="F809" t="str">
        <f t="shared" si="12"/>
        <v>insert into control (nombre, estatus, id_cliente, id_admin, created_at, updated_at) values ('JARABE DEL ZORRILLO ARAMBULA LA RAIZ DE LA SALUD','1','52','1','2018-01-23 11:10:27','2018-01-23 11:10:27');</v>
      </c>
      <c r="G809" t="s">
        <v>11333</v>
      </c>
    </row>
    <row r="810" spans="1:7" x14ac:dyDescent="0.2">
      <c r="A810" t="s">
        <v>6050</v>
      </c>
      <c r="B810" t="s">
        <v>438</v>
      </c>
      <c r="C810" t="s">
        <v>438</v>
      </c>
      <c r="D810">
        <f>VLOOKUP(B810,Clientes!$A$2:$B$1144,2,0)</f>
        <v>482</v>
      </c>
      <c r="F810" t="str">
        <f t="shared" si="12"/>
        <v>insert into control (nombre, estatus, id_cliente, id_admin, created_at, updated_at) values ('JARDINES DE SAN ANGEL','1','482','1','2018-01-23 11:10:27','2018-01-23 11:10:27');</v>
      </c>
      <c r="G810" t="s">
        <v>11334</v>
      </c>
    </row>
    <row r="811" spans="1:7" x14ac:dyDescent="0.2">
      <c r="A811" t="s">
        <v>519</v>
      </c>
      <c r="B811" t="s">
        <v>519</v>
      </c>
      <c r="C811" t="s">
        <v>519</v>
      </c>
      <c r="D811">
        <f>VLOOKUP(B811,Clientes!$A$2:$B$1144,2,0)</f>
        <v>555</v>
      </c>
      <c r="F811" t="str">
        <f t="shared" si="12"/>
        <v>insert into control (nombre, estatus, id_cliente, id_admin, created_at, updated_at) values ('JAZMIN XV','1','555','1','2018-01-23 11:10:27','2018-01-23 11:10:27');</v>
      </c>
      <c r="G811" t="s">
        <v>11335</v>
      </c>
    </row>
    <row r="812" spans="1:7" x14ac:dyDescent="0.2">
      <c r="A812" t="s">
        <v>523</v>
      </c>
      <c r="B812" t="s">
        <v>523</v>
      </c>
      <c r="C812" t="s">
        <v>523</v>
      </c>
      <c r="D812">
        <f>VLOOKUP(B812,Clientes!$A$2:$B$1144,2,0)</f>
        <v>556</v>
      </c>
      <c r="F812" t="str">
        <f t="shared" si="12"/>
        <v>insert into control (nombre, estatus, id_cliente, id_admin, created_at, updated_at) values ('JHOPSO','1','556','1','2018-01-23 11:10:27','2018-01-23 11:10:27');</v>
      </c>
      <c r="G812" t="s">
        <v>11336</v>
      </c>
    </row>
    <row r="813" spans="1:7" x14ac:dyDescent="0.2">
      <c r="A813" t="s">
        <v>7053</v>
      </c>
      <c r="B813" t="s">
        <v>758</v>
      </c>
      <c r="C813" t="s">
        <v>758</v>
      </c>
      <c r="D813">
        <f>VLOOKUP(B813,Clientes!$A$2:$B$1144,2,0)</f>
        <v>791</v>
      </c>
      <c r="F813" t="str">
        <f t="shared" si="12"/>
        <v>insert into control (nombre, estatus, id_cliente, id_admin, created_at, updated_at) values ('JOAQUIN MESTA','1','791','1','2018-01-23 11:10:27','2018-01-23 11:10:27');</v>
      </c>
      <c r="G813" t="s">
        <v>11337</v>
      </c>
    </row>
    <row r="814" spans="1:7" x14ac:dyDescent="0.2">
      <c r="A814" t="s">
        <v>8852</v>
      </c>
      <c r="B814" t="s">
        <v>526</v>
      </c>
      <c r="C814" t="s">
        <v>526</v>
      </c>
      <c r="D814">
        <f>VLOOKUP(B814,Clientes!$A$2:$B$1144,2,0)</f>
        <v>557</v>
      </c>
      <c r="F814" t="str">
        <f t="shared" si="12"/>
        <v>insert into control (nombre, estatus, id_cliente, id_admin, created_at, updated_at) values ('JON NY´S','1','557','1','2018-01-23 11:10:27','2018-01-23 11:10:27');</v>
      </c>
      <c r="G814" t="s">
        <v>11338</v>
      </c>
    </row>
    <row r="815" spans="1:7" x14ac:dyDescent="0.2">
      <c r="A815" t="s">
        <v>526</v>
      </c>
      <c r="B815" t="s">
        <v>526</v>
      </c>
      <c r="C815" t="s">
        <v>526</v>
      </c>
      <c r="D815">
        <f>VLOOKUP(B815,Clientes!$A$2:$B$1144,2,0)</f>
        <v>557</v>
      </c>
      <c r="F815" t="str">
        <f t="shared" si="12"/>
        <v>insert into control (nombre, estatus, id_cliente, id_admin, created_at, updated_at) values ('JON-NY´S','1','557','1','2018-01-23 11:10:27','2018-01-23 11:10:27');</v>
      </c>
      <c r="G815" t="s">
        <v>11339</v>
      </c>
    </row>
    <row r="816" spans="1:7" x14ac:dyDescent="0.2">
      <c r="A816" t="s">
        <v>5619</v>
      </c>
      <c r="B816" t="s">
        <v>119</v>
      </c>
      <c r="C816" t="s">
        <v>119</v>
      </c>
      <c r="D816">
        <f>VLOOKUP(B816,Clientes!$A$2:$B$1144,2,0)</f>
        <v>137</v>
      </c>
      <c r="F816" t="str">
        <f t="shared" si="12"/>
        <v>insert into control (nombre, estatus, id_cliente, id_admin, created_at, updated_at) values ('JOR CAMPIRANO RESTAURANTE','1','137','1','2018-01-23 11:10:27','2018-01-23 11:10:27');</v>
      </c>
      <c r="G816" t="s">
        <v>11340</v>
      </c>
    </row>
    <row r="817" spans="1:7" x14ac:dyDescent="0.2">
      <c r="A817" t="s">
        <v>535</v>
      </c>
      <c r="B817" t="s">
        <v>535</v>
      </c>
      <c r="C817" t="s">
        <v>535</v>
      </c>
      <c r="D817">
        <f>VLOOKUP(B817,Clientes!$A$2:$B$1144,2,0)</f>
        <v>559</v>
      </c>
      <c r="F817" t="str">
        <f t="shared" si="12"/>
        <v>insert into control (nombre, estatus, id_cliente, id_admin, created_at, updated_at) values ('JORGE VAZQUEZ PODOLOGOS','1','559','1','2018-01-23 11:10:27','2018-01-23 11:10:27');</v>
      </c>
      <c r="G817" t="s">
        <v>11341</v>
      </c>
    </row>
    <row r="818" spans="1:7" x14ac:dyDescent="0.2">
      <c r="A818" t="s">
        <v>6745</v>
      </c>
      <c r="B818" t="s">
        <v>6741</v>
      </c>
      <c r="C818" t="s">
        <v>6741</v>
      </c>
      <c r="D818">
        <f>VLOOKUP(B818,Clientes!$A$2:$B$1144,2,0)</f>
        <v>32</v>
      </c>
      <c r="F818" t="str">
        <f t="shared" si="12"/>
        <v>insert into control (nombre, estatus, id_cliente, id_admin, created_at, updated_at) values ('JORONGO','1','32','1','2018-01-23 11:10:27','2018-01-23 11:10:27');</v>
      </c>
      <c r="G818" t="s">
        <v>11342</v>
      </c>
    </row>
    <row r="819" spans="1:7" x14ac:dyDescent="0.2">
      <c r="A819" t="s">
        <v>541</v>
      </c>
      <c r="B819" t="s">
        <v>541</v>
      </c>
      <c r="C819" t="s">
        <v>541</v>
      </c>
      <c r="D819">
        <f>VLOOKUP(B819,Clientes!$A$2:$B$1144,2,0)</f>
        <v>561</v>
      </c>
      <c r="F819" t="str">
        <f t="shared" si="12"/>
        <v>insert into control (nombre, estatus, id_cliente, id_admin, created_at, updated_at) values ('JPR ESTRUCTURAS Y DISEÑOS PUBLICITARIOS','1','561','1','2018-01-23 11:10:27','2018-01-23 11:10:27');</v>
      </c>
      <c r="G819" t="s">
        <v>11343</v>
      </c>
    </row>
    <row r="820" spans="1:7" x14ac:dyDescent="0.2">
      <c r="A820" t="s">
        <v>542</v>
      </c>
      <c r="B820" t="s">
        <v>542</v>
      </c>
      <c r="C820" t="s">
        <v>542</v>
      </c>
      <c r="D820">
        <f>VLOOKUP(B820,Clientes!$A$2:$B$1144,2,0)</f>
        <v>562</v>
      </c>
      <c r="F820" t="str">
        <f t="shared" si="12"/>
        <v>insert into control (nombre, estatus, id_cliente, id_admin, created_at, updated_at) values ('JTR METALES','1','562','1','2018-01-23 11:10:27','2018-01-23 11:10:27');</v>
      </c>
      <c r="G820" t="s">
        <v>11344</v>
      </c>
    </row>
    <row r="821" spans="1:7" x14ac:dyDescent="0.2">
      <c r="A821" t="s">
        <v>7064</v>
      </c>
      <c r="B821" t="s">
        <v>758</v>
      </c>
      <c r="C821" t="s">
        <v>758</v>
      </c>
      <c r="D821">
        <f>VLOOKUP(B821,Clientes!$A$2:$B$1144,2,0)</f>
        <v>791</v>
      </c>
      <c r="F821" t="str">
        <f t="shared" si="12"/>
        <v>insert into control (nombre, estatus, id_cliente, id_admin, created_at, updated_at) values ('JUAN LORENZANA','1','791','1','2018-01-23 11:10:27','2018-01-23 11:10:27');</v>
      </c>
      <c r="G821" t="s">
        <v>11345</v>
      </c>
    </row>
    <row r="822" spans="1:7" x14ac:dyDescent="0.2">
      <c r="A822" t="s">
        <v>7063</v>
      </c>
      <c r="B822" t="s">
        <v>758</v>
      </c>
      <c r="C822" t="s">
        <v>758</v>
      </c>
      <c r="D822">
        <f>VLOOKUP(B822,Clientes!$A$2:$B$1144,2,0)</f>
        <v>791</v>
      </c>
      <c r="F822" t="str">
        <f t="shared" si="12"/>
        <v>insert into control (nombre, estatus, id_cliente, id_admin, created_at, updated_at) values ('JUAN RAMON BELTRAN','1','791','1','2018-01-23 11:10:27','2018-01-23 11:10:27');</v>
      </c>
      <c r="G822" t="s">
        <v>11346</v>
      </c>
    </row>
    <row r="823" spans="1:7" x14ac:dyDescent="0.2">
      <c r="A823" t="s">
        <v>7128</v>
      </c>
      <c r="B823" t="s">
        <v>723</v>
      </c>
      <c r="C823" t="s">
        <v>723</v>
      </c>
      <c r="D823">
        <f>VLOOKUP(B823,Clientes!$A$2:$B$1144,2,0)</f>
        <v>750</v>
      </c>
      <c r="F823" t="str">
        <f t="shared" si="12"/>
        <v>insert into control (nombre, estatus, id_cliente, id_admin, created_at, updated_at) values ('JUANITO COME VERDURAS','1','750','1','2018-01-23 11:10:27','2018-01-23 11:10:27');</v>
      </c>
      <c r="G823" t="s">
        <v>11347</v>
      </c>
    </row>
    <row r="824" spans="1:7" x14ac:dyDescent="0.2">
      <c r="A824" t="s">
        <v>5602</v>
      </c>
      <c r="B824" t="s">
        <v>90</v>
      </c>
      <c r="C824" t="s">
        <v>90</v>
      </c>
      <c r="D824">
        <f>VLOOKUP(B824,Clientes!$A$2:$B$1144,2,0)</f>
        <v>96</v>
      </c>
      <c r="F824" t="str">
        <f t="shared" si="12"/>
        <v>insert into control (nombre, estatus, id_cliente, id_admin, created_at, updated_at) values ('JUGOS CALIFORNIA TROPICAL','1','96','1','2018-01-23 11:10:27','2018-01-23 11:10:27');</v>
      </c>
      <c r="G824" t="s">
        <v>11348</v>
      </c>
    </row>
    <row r="825" spans="1:7" x14ac:dyDescent="0.2">
      <c r="A825" t="s">
        <v>7207</v>
      </c>
      <c r="B825" t="s">
        <v>7207</v>
      </c>
      <c r="C825" t="s">
        <v>7207</v>
      </c>
      <c r="D825">
        <f>VLOOKUP(B825,Clientes!$A$2:$B$1144,2,0)</f>
        <v>569</v>
      </c>
      <c r="F825" t="str">
        <f t="shared" si="12"/>
        <v>insert into control (nombre, estatus, id_cliente, id_admin, created_at, updated_at) values ('JUMMI´S ICE CREAM','1','569','1','2018-01-23 11:10:27','2018-01-23 11:10:27');</v>
      </c>
      <c r="G825" t="s">
        <v>11349</v>
      </c>
    </row>
    <row r="826" spans="1:7" x14ac:dyDescent="0.2">
      <c r="A826" t="s">
        <v>1768</v>
      </c>
      <c r="B826" t="s">
        <v>1521</v>
      </c>
      <c r="C826" t="s">
        <v>1521</v>
      </c>
      <c r="D826">
        <f>VLOOKUP(B826,Clientes!$A$2:$B$1144,2,0)</f>
        <v>570</v>
      </c>
      <c r="F826" t="str">
        <f t="shared" si="12"/>
        <v>insert into control (nombre, estatus, id_cliente, id_admin, created_at, updated_at) values ('JUNG','1','570','1','2018-01-23 11:10:27','2018-01-23 11:10:27');</v>
      </c>
      <c r="G826" t="s">
        <v>11350</v>
      </c>
    </row>
    <row r="827" spans="1:7" x14ac:dyDescent="0.2">
      <c r="A827" t="s">
        <v>548</v>
      </c>
      <c r="B827" s="14" t="s">
        <v>1521</v>
      </c>
      <c r="C827" t="s">
        <v>1521</v>
      </c>
      <c r="D827">
        <f>VLOOKUP(B827,Clientes!$A$2:$B$1144,2,0)</f>
        <v>570</v>
      </c>
      <c r="F827" t="str">
        <f t="shared" si="12"/>
        <v>insert into control (nombre, estatus, id_cliente, id_admin, created_at, updated_at) values ('JUNG REAL FOOD','1','570','1','2018-01-23 11:10:27','2018-01-23 11:10:27');</v>
      </c>
      <c r="G827" t="s">
        <v>11351</v>
      </c>
    </row>
    <row r="828" spans="1:7" x14ac:dyDescent="0.2">
      <c r="A828" t="s">
        <v>5247</v>
      </c>
      <c r="B828" t="s">
        <v>549</v>
      </c>
      <c r="C828" t="s">
        <v>549</v>
      </c>
      <c r="D828">
        <f>VLOOKUP(B828,Clientes!$A$2:$B$1144,2,0)</f>
        <v>571</v>
      </c>
      <c r="F828" t="str">
        <f t="shared" si="12"/>
        <v>insert into control (nombre, estatus, id_cliente, id_admin, created_at, updated_at) values ('JUNGLA TIENDA NATURISTA MAGLO','1','571','1','2018-01-23 11:10:27','2018-01-23 11:10:27');</v>
      </c>
      <c r="G828" t="s">
        <v>11352</v>
      </c>
    </row>
    <row r="829" spans="1:7" x14ac:dyDescent="0.2">
      <c r="A829" t="s">
        <v>6561</v>
      </c>
      <c r="B829" t="s">
        <v>980</v>
      </c>
      <c r="C829" t="s">
        <v>980</v>
      </c>
      <c r="D829">
        <f>VLOOKUP(B829,Clientes!$A$2:$B$1144,2,0)</f>
        <v>1028</v>
      </c>
      <c r="F829" t="str">
        <f t="shared" si="12"/>
        <v>insert into control (nombre, estatus, id_cliente, id_admin, created_at, updated_at) values ('JUST ANOTHER DAY IN PARADISE','1','1028','1','2018-01-23 11:10:27','2018-01-23 11:10:27');</v>
      </c>
      <c r="G829" t="s">
        <v>11353</v>
      </c>
    </row>
    <row r="830" spans="1:7" x14ac:dyDescent="0.2">
      <c r="A830" t="s">
        <v>5700</v>
      </c>
      <c r="B830" t="s">
        <v>679</v>
      </c>
      <c r="C830" t="s">
        <v>679</v>
      </c>
      <c r="D830">
        <f>VLOOKUP(B830,Clientes!$A$2:$B$1144,2,0)</f>
        <v>695</v>
      </c>
      <c r="F830" t="str">
        <f t="shared" si="12"/>
        <v>insert into control (nombre, estatus, id_cliente, id_admin, created_at, updated_at) values ('JYNXBOX','1','695','1','2018-01-23 11:10:27','2018-01-23 11:10:27');</v>
      </c>
      <c r="G830" t="s">
        <v>11354</v>
      </c>
    </row>
    <row r="831" spans="1:7" x14ac:dyDescent="0.2">
      <c r="A831" t="s">
        <v>6976</v>
      </c>
      <c r="B831" t="s">
        <v>550</v>
      </c>
      <c r="C831" t="s">
        <v>1150</v>
      </c>
      <c r="D831">
        <f>VLOOKUP(B831,Clientes!$A$2:$B$1144,2,0)</f>
        <v>572</v>
      </c>
      <c r="F831" t="str">
        <f t="shared" si="12"/>
        <v>insert into control (nombre, estatus, id_cliente, id_admin, created_at, updated_at) values ('k&amp;m COFFE SHOP','1','572','1','2018-01-23 11:10:27','2018-01-23 11:10:27');</v>
      </c>
      <c r="G831" t="s">
        <v>12247</v>
      </c>
    </row>
    <row r="832" spans="1:7" x14ac:dyDescent="0.2">
      <c r="A832" t="s">
        <v>550</v>
      </c>
      <c r="B832" t="s">
        <v>550</v>
      </c>
      <c r="C832" t="s">
        <v>550</v>
      </c>
      <c r="D832">
        <f>VLOOKUP(B832,Clientes!$A$2:$B$1144,2,0)</f>
        <v>572</v>
      </c>
      <c r="F832" t="str">
        <f t="shared" si="12"/>
        <v>insert into control (nombre, estatus, id_cliente, id_admin, created_at, updated_at) values ('K&amp;M COFFEE SHOP','1','572','1','2018-01-23 11:10:27','2018-01-23 11:10:27');</v>
      </c>
      <c r="G832" t="s">
        <v>11355</v>
      </c>
    </row>
    <row r="833" spans="1:7" x14ac:dyDescent="0.2">
      <c r="A833" t="s">
        <v>6914</v>
      </c>
      <c r="B833" t="s">
        <v>6915</v>
      </c>
      <c r="C833" t="s">
        <v>6915</v>
      </c>
      <c r="D833">
        <f>VLOOKUP(B833,Clientes!$A$2:$B$1144,2,0)</f>
        <v>560</v>
      </c>
      <c r="F833" t="str">
        <f t="shared" ref="F833:F896" si="13">CONCATENATE($F$1,A833,"','1','",D833,"','1','2018-01-23 11:10:27','2018-01-23 11:10:27');")</f>
        <v>insert into control (nombre, estatus, id_cliente, id_admin, created_at, updated_at) values ('KÁLAGA','1','560','1','2018-01-23 11:10:27','2018-01-23 11:10:27');</v>
      </c>
      <c r="G833" t="s">
        <v>11356</v>
      </c>
    </row>
    <row r="834" spans="1:7" x14ac:dyDescent="0.2">
      <c r="A834" t="s">
        <v>4004</v>
      </c>
      <c r="B834" t="s">
        <v>554</v>
      </c>
      <c r="C834" t="s">
        <v>554</v>
      </c>
      <c r="D834">
        <f>VLOOKUP(B834,Clientes!$A$2:$B$1144,2,0)</f>
        <v>575</v>
      </c>
      <c r="F834" t="str">
        <f t="shared" si="13"/>
        <v>insert into control (nombre, estatus, id_cliente, id_admin, created_at, updated_at) values ('KAMYKAZE','1','575','1','2018-01-23 11:10:27','2018-01-23 11:10:27');</v>
      </c>
      <c r="G834" t="s">
        <v>11357</v>
      </c>
    </row>
    <row r="835" spans="1:7" x14ac:dyDescent="0.2">
      <c r="A835" t="s">
        <v>552</v>
      </c>
      <c r="B835" t="s">
        <v>552</v>
      </c>
      <c r="C835" t="s">
        <v>552</v>
      </c>
      <c r="D835">
        <f>VLOOKUP(B835,Clientes!$A$2:$B$1144,2,0)</f>
        <v>573</v>
      </c>
      <c r="F835" t="str">
        <f t="shared" si="13"/>
        <v>insert into control (nombre, estatus, id_cliente, id_admin, created_at, updated_at) values ('KARNES EL PIKE','1','573','1','2018-01-23 11:10:27','2018-01-23 11:10:27');</v>
      </c>
      <c r="G835" t="s">
        <v>11358</v>
      </c>
    </row>
    <row r="836" spans="1:7" x14ac:dyDescent="0.2">
      <c r="A836" t="s">
        <v>553</v>
      </c>
      <c r="B836" t="s">
        <v>553</v>
      </c>
      <c r="C836" t="s">
        <v>553</v>
      </c>
      <c r="D836">
        <f>VLOOKUP(B836,Clientes!$A$2:$B$1144,2,0)</f>
        <v>574</v>
      </c>
      <c r="F836" t="str">
        <f t="shared" si="13"/>
        <v>insert into control (nombre, estatus, id_cliente, id_admin, created_at, updated_at) values ('KAUTEC','1','574','1','2018-01-23 11:10:27','2018-01-23 11:10:27');</v>
      </c>
      <c r="G836" t="s">
        <v>11359</v>
      </c>
    </row>
    <row r="837" spans="1:7" x14ac:dyDescent="0.2">
      <c r="A837" t="s">
        <v>554</v>
      </c>
      <c r="B837" t="s">
        <v>554</v>
      </c>
      <c r="C837" t="s">
        <v>554</v>
      </c>
      <c r="D837">
        <f>VLOOKUP(B837,Clientes!$A$2:$B$1144,2,0)</f>
        <v>575</v>
      </c>
      <c r="F837" t="str">
        <f t="shared" si="13"/>
        <v>insert into control (nombre, estatus, id_cliente, id_admin, created_at, updated_at) values ('KAZUSA','1','575','1','2018-01-23 11:10:27','2018-01-23 11:10:27');</v>
      </c>
      <c r="G837" t="s">
        <v>11360</v>
      </c>
    </row>
    <row r="838" spans="1:7" x14ac:dyDescent="0.2">
      <c r="A838" t="s">
        <v>4862</v>
      </c>
      <c r="B838" t="s">
        <v>557</v>
      </c>
      <c r="C838" t="s">
        <v>557</v>
      </c>
      <c r="D838">
        <f>VLOOKUP(B838,Clientes!$A$2:$B$1144,2,0)</f>
        <v>578</v>
      </c>
      <c r="F838" t="str">
        <f t="shared" si="13"/>
        <v>insert into control (nombre, estatus, id_cliente, id_admin, created_at, updated_at) values ('KB KEBURROS','1','578','1','2018-01-23 11:10:27','2018-01-23 11:10:27');</v>
      </c>
      <c r="G838" t="s">
        <v>11361</v>
      </c>
    </row>
    <row r="839" spans="1:7" x14ac:dyDescent="0.2">
      <c r="A839" t="s">
        <v>555</v>
      </c>
      <c r="B839" t="s">
        <v>555</v>
      </c>
      <c r="C839" t="s">
        <v>555</v>
      </c>
      <c r="D839">
        <f>VLOOKUP(B839,Clientes!$A$2:$B$1144,2,0)</f>
        <v>576</v>
      </c>
      <c r="F839" t="str">
        <f t="shared" si="13"/>
        <v>insert into control (nombre, estatus, id_cliente, id_admin, created_at, updated_at) values ('KB KEBURROS PERCHERONES','1','576','1','2018-01-23 11:10:27','2018-01-23 11:10:27');</v>
      </c>
      <c r="G839" t="s">
        <v>11362</v>
      </c>
    </row>
    <row r="840" spans="1:7" x14ac:dyDescent="0.2">
      <c r="A840" t="s">
        <v>4371</v>
      </c>
      <c r="B840" t="s">
        <v>558</v>
      </c>
      <c r="C840" t="s">
        <v>558</v>
      </c>
      <c r="D840">
        <f>VLOOKUP(B840,Clientes!$A$2:$B$1144,2,0)</f>
        <v>579</v>
      </c>
      <c r="F840" t="str">
        <f t="shared" si="13"/>
        <v>insert into control (nombre, estatus, id_cliente, id_admin, created_at, updated_at) values ('KENZOFERRER SALÓN','1','579','1','2018-01-23 11:10:27','2018-01-23 11:10:27');</v>
      </c>
      <c r="G840" t="s">
        <v>11363</v>
      </c>
    </row>
    <row r="841" spans="1:7" x14ac:dyDescent="0.2">
      <c r="A841" t="s">
        <v>559</v>
      </c>
      <c r="B841" t="s">
        <v>559</v>
      </c>
      <c r="C841" t="s">
        <v>559</v>
      </c>
      <c r="D841">
        <f>VLOOKUP(B841,Clientes!$A$2:$B$1144,2,0)</f>
        <v>580</v>
      </c>
      <c r="F841" t="str">
        <f t="shared" si="13"/>
        <v>insert into control (nombre, estatus, id_cliente, id_admin, created_at, updated_at) values ('KIDAROO','1','580','1','2018-01-23 11:10:27','2018-01-23 11:10:27');</v>
      </c>
      <c r="G841" t="s">
        <v>11364</v>
      </c>
    </row>
    <row r="842" spans="1:7" x14ac:dyDescent="0.2">
      <c r="A842" t="s">
        <v>8853</v>
      </c>
      <c r="B842" t="s">
        <v>920</v>
      </c>
      <c r="C842" t="s">
        <v>920</v>
      </c>
      <c r="D842">
        <f>VLOOKUP(B842,Clientes!$A$2:$B$1144,2,0)</f>
        <v>962</v>
      </c>
      <c r="F842" t="str">
        <f t="shared" si="13"/>
        <v>insert into control (nombre, estatus, id_cliente, id_admin, created_at, updated_at) values ('KINKO´S','1','962','1','2018-01-23 11:10:27','2018-01-23 11:10:27');</v>
      </c>
      <c r="G842" t="s">
        <v>11365</v>
      </c>
    </row>
    <row r="843" spans="1:7" x14ac:dyDescent="0.2">
      <c r="A843" t="s">
        <v>7132</v>
      </c>
      <c r="B843" t="s">
        <v>7132</v>
      </c>
      <c r="C843" t="s">
        <v>7132</v>
      </c>
      <c r="D843">
        <f>VLOOKUP(B843,Clientes!$A$2:$B$1144,2,0)</f>
        <v>582</v>
      </c>
      <c r="F843" t="str">
        <f t="shared" si="13"/>
        <v>insert into control (nombre, estatus, id_cliente, id_admin, created_at, updated_at) values ('KISHE','1','582','1','2018-01-23 11:10:27','2018-01-23 11:10:27');</v>
      </c>
      <c r="G843" t="s">
        <v>11366</v>
      </c>
    </row>
    <row r="844" spans="1:7" x14ac:dyDescent="0.2">
      <c r="A844" t="s">
        <v>5055</v>
      </c>
      <c r="B844" t="s">
        <v>1018</v>
      </c>
      <c r="C844" t="s">
        <v>1018</v>
      </c>
      <c r="D844">
        <f>VLOOKUP(B844,Clientes!$A$2:$B$1144,2,0)</f>
        <v>1075</v>
      </c>
      <c r="F844" t="str">
        <f t="shared" si="13"/>
        <v>insert into control (nombre, estatus, id_cliente, id_admin, created_at, updated_at) values ('KOFFE CELL','1','1075','1','2018-01-23 11:10:27','2018-01-23 11:10:27');</v>
      </c>
      <c r="G844" t="s">
        <v>11367</v>
      </c>
    </row>
    <row r="845" spans="1:7" x14ac:dyDescent="0.2">
      <c r="A845" t="s">
        <v>561</v>
      </c>
      <c r="B845" t="s">
        <v>561</v>
      </c>
      <c r="C845" t="s">
        <v>561</v>
      </c>
      <c r="D845">
        <f>VLOOKUP(B845,Clientes!$A$2:$B$1144,2,0)</f>
        <v>583</v>
      </c>
      <c r="F845" t="str">
        <f t="shared" si="13"/>
        <v>insert into control (nombre, estatus, id_cliente, id_admin, created_at, updated_at) values ('KOKOROKITZEN','1','583','1','2018-01-23 11:10:27','2018-01-23 11:10:27');</v>
      </c>
      <c r="G845" t="s">
        <v>11368</v>
      </c>
    </row>
    <row r="846" spans="1:7" x14ac:dyDescent="0.2">
      <c r="A846" t="s">
        <v>562</v>
      </c>
      <c r="B846" t="s">
        <v>562</v>
      </c>
      <c r="C846" t="s">
        <v>562</v>
      </c>
      <c r="D846">
        <f>VLOOKUP(B846,Clientes!$A$2:$B$1144,2,0)</f>
        <v>584</v>
      </c>
      <c r="F846" t="str">
        <f t="shared" si="13"/>
        <v>insert into control (nombre, estatus, id_cliente, id_admin, created_at, updated_at) values ('KOOL- KAT','1','584','1','2018-01-23 11:10:27','2018-01-23 11:10:27');</v>
      </c>
      <c r="G846" t="s">
        <v>11369</v>
      </c>
    </row>
    <row r="847" spans="1:7" x14ac:dyDescent="0.2">
      <c r="A847" t="s">
        <v>563</v>
      </c>
      <c r="B847" t="s">
        <v>563</v>
      </c>
      <c r="C847" t="s">
        <v>563</v>
      </c>
      <c r="D847">
        <f>VLOOKUP(B847,Clientes!$A$2:$B$1144,2,0)</f>
        <v>585</v>
      </c>
      <c r="F847" t="str">
        <f t="shared" si="13"/>
        <v>insert into control (nombre, estatus, id_cliente, id_admin, created_at, updated_at) values ('KOVERTEX','1','585','1','2018-01-23 11:10:27','2018-01-23 11:10:27');</v>
      </c>
      <c r="G847" t="s">
        <v>11370</v>
      </c>
    </row>
    <row r="848" spans="1:7" x14ac:dyDescent="0.2">
      <c r="A848" t="s">
        <v>564</v>
      </c>
      <c r="B848" t="s">
        <v>564</v>
      </c>
      <c r="C848" t="s">
        <v>564</v>
      </c>
      <c r="D848">
        <f>VLOOKUP(B848,Clientes!$A$2:$B$1144,2,0)</f>
        <v>586</v>
      </c>
      <c r="F848" t="str">
        <f t="shared" si="13"/>
        <v>insert into control (nombre, estatus, id_cliente, id_admin, created_at, updated_at) values ('KP KING PARTY','1','586','1','2018-01-23 11:10:27','2018-01-23 11:10:27');</v>
      </c>
      <c r="G848" t="s">
        <v>11371</v>
      </c>
    </row>
    <row r="849" spans="1:7" x14ac:dyDescent="0.2">
      <c r="A849" t="s">
        <v>565</v>
      </c>
      <c r="B849" t="s">
        <v>565</v>
      </c>
      <c r="C849" t="s">
        <v>565</v>
      </c>
      <c r="D849">
        <f>VLOOKUP(B849,Clientes!$A$2:$B$1144,2,0)</f>
        <v>587</v>
      </c>
      <c r="F849" t="str">
        <f t="shared" si="13"/>
        <v>insert into control (nombre, estatus, id_cliente, id_admin, created_at, updated_at) values ('KUURUCH','1','587','1','2018-01-23 11:10:27','2018-01-23 11:10:27');</v>
      </c>
      <c r="G849" t="s">
        <v>11372</v>
      </c>
    </row>
    <row r="850" spans="1:7" x14ac:dyDescent="0.2">
      <c r="A850" t="s">
        <v>5492</v>
      </c>
      <c r="B850" t="s">
        <v>904</v>
      </c>
      <c r="C850" t="s">
        <v>904</v>
      </c>
      <c r="D850">
        <f>VLOOKUP(B850,Clientes!$A$2:$B$1144,2,0)</f>
        <v>939</v>
      </c>
      <c r="F850" t="str">
        <f t="shared" si="13"/>
        <v>insert into control (nombre, estatus, id_cliente, id_admin, created_at, updated_at) values ('LA AGENCIA INC','1','939','1','2018-01-23 11:10:27','2018-01-23 11:10:27');</v>
      </c>
      <c r="G850" t="s">
        <v>11373</v>
      </c>
    </row>
    <row r="851" spans="1:7" x14ac:dyDescent="0.2">
      <c r="A851" t="s">
        <v>6542</v>
      </c>
      <c r="B851" t="s">
        <v>1669</v>
      </c>
      <c r="C851" t="s">
        <v>1669</v>
      </c>
      <c r="D851">
        <f>VLOOKUP(B851,Clientes!$A$2:$B$1144,2,0)</f>
        <v>116</v>
      </c>
      <c r="F851" t="str">
        <f t="shared" si="13"/>
        <v>insert into control (nombre, estatus, id_cliente, id_admin, created_at, updated_at) values ('LA AUTENTICA BOTA DE CHIHUAHUA','1','116','1','2018-01-23 11:10:27','2018-01-23 11:10:27');</v>
      </c>
      <c r="G851" t="s">
        <v>11374</v>
      </c>
    </row>
    <row r="852" spans="1:7" x14ac:dyDescent="0.2">
      <c r="A852" t="s">
        <v>6567</v>
      </c>
      <c r="B852" t="s">
        <v>810</v>
      </c>
      <c r="C852" t="s">
        <v>810</v>
      </c>
      <c r="D852">
        <f>VLOOKUP(B852,Clientes!$A$2:$B$1144,2,0)</f>
        <v>844</v>
      </c>
      <c r="F852" t="str">
        <f t="shared" si="13"/>
        <v>insert into control (nombre, estatus, id_cliente, id_admin, created_at, updated_at) values ('LA BUENA PIZZA MENONITA','1','844','1','2018-01-23 11:10:27','2018-01-23 11:10:27');</v>
      </c>
      <c r="G852" t="s">
        <v>11375</v>
      </c>
    </row>
    <row r="853" spans="1:7" x14ac:dyDescent="0.2">
      <c r="A853" t="s">
        <v>566</v>
      </c>
      <c r="B853" t="s">
        <v>566</v>
      </c>
      <c r="C853" t="s">
        <v>566</v>
      </c>
      <c r="D853">
        <f>VLOOKUP(B853,Clientes!$A$2:$B$1144,2,0)</f>
        <v>588</v>
      </c>
      <c r="F853" t="str">
        <f t="shared" si="13"/>
        <v>insert into control (nombre, estatus, id_cliente, id_admin, created_at, updated_at) values ('LA CALESA','1','588','1','2018-01-23 11:10:27','2018-01-23 11:10:27');</v>
      </c>
      <c r="G853" t="s">
        <v>11376</v>
      </c>
    </row>
    <row r="854" spans="1:7" x14ac:dyDescent="0.2">
      <c r="A854" t="s">
        <v>8885</v>
      </c>
      <c r="B854" s="16" t="s">
        <v>1622</v>
      </c>
      <c r="C854" t="s">
        <v>1622</v>
      </c>
      <c r="D854">
        <f>VLOOKUP(B854,Clientes!$A$2:$B$1144,2,0)</f>
        <v>14</v>
      </c>
      <c r="F854" t="str">
        <f t="shared" si="13"/>
        <v>insert into control (nombre, estatus, id_cliente, id_admin, created_at, updated_at) values ('LA CAMARONERA BY SEASON','1','14','1','2018-01-23 11:10:27','2018-01-23 11:10:27');</v>
      </c>
      <c r="G854" t="s">
        <v>11377</v>
      </c>
    </row>
    <row r="855" spans="1:7" x14ac:dyDescent="0.2">
      <c r="A855" t="s">
        <v>1539</v>
      </c>
      <c r="B855" t="s">
        <v>1539</v>
      </c>
      <c r="C855" t="s">
        <v>1539</v>
      </c>
      <c r="D855">
        <f>VLOOKUP(B855,Clientes!$A$2:$B$1144,2,0)</f>
        <v>589</v>
      </c>
      <c r="F855" t="str">
        <f t="shared" si="13"/>
        <v>insert into control (nombre, estatus, id_cliente, id_admin, created_at, updated_at) values ('LA CAMPANA','1','589','1','2018-01-23 11:10:27','2018-01-23 11:10:27');</v>
      </c>
      <c r="G855" t="s">
        <v>11378</v>
      </c>
    </row>
    <row r="856" spans="1:7" x14ac:dyDescent="0.2">
      <c r="A856" t="s">
        <v>4797</v>
      </c>
      <c r="B856" t="s">
        <v>60</v>
      </c>
      <c r="C856" t="s">
        <v>60</v>
      </c>
      <c r="D856">
        <f>VLOOKUP(B856,Clientes!$A$2:$B$1144,2,0)</f>
        <v>59</v>
      </c>
      <c r="F856" t="str">
        <f t="shared" si="13"/>
        <v>insert into control (nombre, estatus, id_cliente, id_admin, created_at, updated_at) values ('LA CAPILLA DE LOS REMEDIOS','1','59','1','2018-01-23 11:10:27','2018-01-23 11:10:27');</v>
      </c>
      <c r="G856" t="s">
        <v>11379</v>
      </c>
    </row>
    <row r="857" spans="1:7" x14ac:dyDescent="0.2">
      <c r="A857" t="s">
        <v>4426</v>
      </c>
      <c r="B857" t="s">
        <v>136</v>
      </c>
      <c r="C857" t="s">
        <v>136</v>
      </c>
      <c r="D857">
        <f>VLOOKUP(B857,Clientes!$A$2:$B$1144,2,0)</f>
        <v>155</v>
      </c>
      <c r="F857" t="str">
        <f t="shared" si="13"/>
        <v>insert into control (nombre, estatus, id_cliente, id_admin, created_at, updated_at) values ('LA CASA DE PASCUALITA','1','155','1','2018-01-23 11:10:27','2018-01-23 11:10:27');</v>
      </c>
      <c r="G857" t="s">
        <v>11380</v>
      </c>
    </row>
    <row r="858" spans="1:7" x14ac:dyDescent="0.2">
      <c r="A858" t="s">
        <v>2189</v>
      </c>
      <c r="B858" t="s">
        <v>1535</v>
      </c>
      <c r="C858" t="s">
        <v>1535</v>
      </c>
      <c r="D858">
        <f>VLOOKUP(B858,Clientes!$A$2:$B$1144,2,0)</f>
        <v>590</v>
      </c>
      <c r="F858" t="str">
        <f t="shared" si="13"/>
        <v>insert into control (nombre, estatus, id_cliente, id_admin, created_at, updated_at) values ('LA CASONA DEL GENERAL','1','590','1','2018-01-23 11:10:27','2018-01-23 11:10:27');</v>
      </c>
      <c r="G858" t="s">
        <v>11381</v>
      </c>
    </row>
    <row r="859" spans="1:7" x14ac:dyDescent="0.2">
      <c r="A859" t="s">
        <v>6087</v>
      </c>
      <c r="B859" t="s">
        <v>584</v>
      </c>
      <c r="C859" t="s">
        <v>584</v>
      </c>
      <c r="D859">
        <f>VLOOKUP(B859,Clientes!$A$2:$B$1144,2,0)</f>
        <v>609</v>
      </c>
      <c r="F859" t="str">
        <f t="shared" si="13"/>
        <v>insert into control (nombre, estatus, id_cliente, id_admin, created_at, updated_at) values ('LA CATA DEL BARRIO','1','609','1','2018-01-23 11:10:27','2018-01-23 11:10:27');</v>
      </c>
      <c r="G859" t="s">
        <v>11382</v>
      </c>
    </row>
    <row r="860" spans="1:7" x14ac:dyDescent="0.2">
      <c r="A860" t="s">
        <v>4566</v>
      </c>
      <c r="B860" t="s">
        <v>1586</v>
      </c>
      <c r="C860" t="s">
        <v>1586</v>
      </c>
      <c r="D860">
        <f>VLOOKUP(B860,Clientes!$A$2:$B$1144,2,0)</f>
        <v>213</v>
      </c>
      <c r="F860" t="str">
        <f t="shared" si="13"/>
        <v>insert into control (nombre, estatus, id_cliente, id_admin, created_at, updated_at) values ('LA CHEF PERLA RIVERA','1','213','1','2018-01-23 11:10:27','2018-01-23 11:10:27');</v>
      </c>
      <c r="G860" t="s">
        <v>11383</v>
      </c>
    </row>
    <row r="861" spans="1:7" x14ac:dyDescent="0.2">
      <c r="A861" t="s">
        <v>3605</v>
      </c>
      <c r="B861" t="s">
        <v>567</v>
      </c>
      <c r="C861" t="s">
        <v>567</v>
      </c>
      <c r="D861">
        <f>VLOOKUP(B861,Clientes!$A$2:$B$1144,2,0)</f>
        <v>591</v>
      </c>
      <c r="F861" t="str">
        <f t="shared" si="13"/>
        <v>insert into control (nombre, estatus, id_cliente, id_admin, created_at, updated_at) values ('LA COCINA DE ROSY MORALES','1','591','1','2018-01-23 11:10:27','2018-01-23 11:10:27');</v>
      </c>
      <c r="G861" t="s">
        <v>11384</v>
      </c>
    </row>
    <row r="862" spans="1:7" x14ac:dyDescent="0.2">
      <c r="A862" t="s">
        <v>568</v>
      </c>
      <c r="B862" t="s">
        <v>568</v>
      </c>
      <c r="C862" t="s">
        <v>568</v>
      </c>
      <c r="D862">
        <f>VLOOKUP(B862,Clientes!$A$2:$B$1144,2,0)</f>
        <v>592</v>
      </c>
      <c r="F862" t="str">
        <f t="shared" si="13"/>
        <v>insert into control (nombre, estatus, id_cliente, id_admin, created_at, updated_at) values ('LA COLINA','1','592','1','2018-01-23 11:10:27','2018-01-23 11:10:27');</v>
      </c>
      <c r="G862" t="s">
        <v>11385</v>
      </c>
    </row>
    <row r="863" spans="1:7" x14ac:dyDescent="0.2">
      <c r="A863" t="s">
        <v>569</v>
      </c>
      <c r="B863" t="s">
        <v>569</v>
      </c>
      <c r="C863" t="s">
        <v>569</v>
      </c>
      <c r="D863">
        <f>VLOOKUP(B863,Clientes!$A$2:$B$1144,2,0)</f>
        <v>595</v>
      </c>
      <c r="F863" t="str">
        <f t="shared" si="13"/>
        <v>insert into control (nombre, estatus, id_cliente, id_admin, created_at, updated_at) values ('LA CREMERIA CAMARGO','1','595','1','2018-01-23 11:10:27','2018-01-23 11:10:27');</v>
      </c>
      <c r="G863" t="s">
        <v>11386</v>
      </c>
    </row>
    <row r="864" spans="1:7" x14ac:dyDescent="0.2">
      <c r="A864" t="s">
        <v>570</v>
      </c>
      <c r="B864" t="s">
        <v>570</v>
      </c>
      <c r="C864" t="s">
        <v>570</v>
      </c>
      <c r="D864">
        <f>VLOOKUP(B864,Clientes!$A$2:$B$1144,2,0)</f>
        <v>596</v>
      </c>
      <c r="F864" t="str">
        <f t="shared" si="13"/>
        <v>insert into control (nombre, estatus, id_cliente, id_admin, created_at, updated_at) values ('LA CUEVA DE CUAUHTEMOC','1','596','1','2018-01-23 11:10:27','2018-01-23 11:10:27');</v>
      </c>
      <c r="G864" t="s">
        <v>11387</v>
      </c>
    </row>
    <row r="865" spans="1:7" x14ac:dyDescent="0.2">
      <c r="A865" t="s">
        <v>571</v>
      </c>
      <c r="B865" t="s">
        <v>571</v>
      </c>
      <c r="C865" t="s">
        <v>571</v>
      </c>
      <c r="D865">
        <f>VLOOKUP(B865,Clientes!$A$2:$B$1144,2,0)</f>
        <v>597</v>
      </c>
      <c r="F865" t="str">
        <f t="shared" si="13"/>
        <v>insert into control (nombre, estatus, id_cliente, id_admin, created_at, updated_at) values ('LA ESTAMPIDA','1','597','1','2018-01-23 11:10:27','2018-01-23 11:10:27');</v>
      </c>
      <c r="G865" t="s">
        <v>11388</v>
      </c>
    </row>
    <row r="866" spans="1:7" x14ac:dyDescent="0.2">
      <c r="A866" t="s">
        <v>5329</v>
      </c>
      <c r="B866" t="s">
        <v>652</v>
      </c>
      <c r="C866" t="s">
        <v>652</v>
      </c>
      <c r="D866">
        <f>VLOOKUP(B866,Clientes!$A$2:$B$1144,2,0)</f>
        <v>676</v>
      </c>
      <c r="F866" t="str">
        <f t="shared" si="13"/>
        <v>insert into control (nombre, estatus, id_cliente, id_admin, created_at, updated_at) values ('LA ESTRELLA DE CHIHUAHUA','1','676','1','2018-01-23 11:10:27','2018-01-23 11:10:27');</v>
      </c>
      <c r="G866" t="s">
        <v>11389</v>
      </c>
    </row>
    <row r="867" spans="1:7" x14ac:dyDescent="0.2">
      <c r="A867" t="s">
        <v>4184</v>
      </c>
      <c r="B867" t="s">
        <v>572</v>
      </c>
      <c r="C867" t="s">
        <v>572</v>
      </c>
      <c r="D867">
        <f>VLOOKUP(B867,Clientes!$A$2:$B$1144,2,0)</f>
        <v>598</v>
      </c>
      <c r="F867" t="str">
        <f t="shared" si="13"/>
        <v>insert into control (nombre, estatus, id_cliente, id_admin, created_at, updated_at) values ('LA F CACHA','1','598','1','2018-01-23 11:10:27','2018-01-23 11:10:27');</v>
      </c>
      <c r="G867" t="s">
        <v>11390</v>
      </c>
    </row>
    <row r="868" spans="1:7" x14ac:dyDescent="0.2">
      <c r="A868" t="s">
        <v>5205</v>
      </c>
      <c r="B868" t="s">
        <v>589</v>
      </c>
      <c r="C868" t="s">
        <v>589</v>
      </c>
      <c r="D868">
        <f>VLOOKUP(B868,Clientes!$A$2:$B$1144,2,0)</f>
        <v>614</v>
      </c>
      <c r="F868" t="str">
        <f t="shared" si="13"/>
        <v>insert into control (nombre, estatus, id_cliente, id_admin, created_at, updated_at) values ('LA FLOR DE DELICIAS LF','1','614','1','2018-01-23 11:10:27','2018-01-23 11:10:27');</v>
      </c>
      <c r="G868" t="s">
        <v>11391</v>
      </c>
    </row>
    <row r="869" spans="1:7" x14ac:dyDescent="0.2">
      <c r="A869" t="s">
        <v>573</v>
      </c>
      <c r="B869" t="s">
        <v>573</v>
      </c>
      <c r="C869" t="s">
        <v>573</v>
      </c>
      <c r="D869">
        <f>VLOOKUP(B869,Clientes!$A$2:$B$1144,2,0)</f>
        <v>599</v>
      </c>
      <c r="F869" t="str">
        <f t="shared" si="13"/>
        <v>insert into control (nombre, estatus, id_cliente, id_admin, created_at, updated_at) values ('LA FONDA DEL ESCUADRON','1','599','1','2018-01-23 11:10:27','2018-01-23 11:10:27');</v>
      </c>
      <c r="G869" t="s">
        <v>11392</v>
      </c>
    </row>
    <row r="870" spans="1:7" x14ac:dyDescent="0.2">
      <c r="A870" t="s">
        <v>1122</v>
      </c>
      <c r="B870" t="s">
        <v>883</v>
      </c>
      <c r="C870" t="s">
        <v>883</v>
      </c>
      <c r="D870">
        <f>VLOOKUP(B870,Clientes!$A$2:$B$1144,2,0)</f>
        <v>926</v>
      </c>
      <c r="F870" t="str">
        <f t="shared" si="13"/>
        <v>insert into control (nombre, estatus, id_cliente, id_admin, created_at, updated_at) values ('LA MATILDE','1','926','1','2018-01-23 11:10:27','2018-01-23 11:10:27');</v>
      </c>
      <c r="G870" t="s">
        <v>11393</v>
      </c>
    </row>
    <row r="871" spans="1:7" x14ac:dyDescent="0.2">
      <c r="A871" t="s">
        <v>5854</v>
      </c>
      <c r="B871" t="s">
        <v>574</v>
      </c>
      <c r="C871" t="s">
        <v>574</v>
      </c>
      <c r="D871">
        <f>VLOOKUP(B871,Clientes!$A$2:$B$1144,2,0)</f>
        <v>600</v>
      </c>
      <c r="F871" t="str">
        <f t="shared" si="13"/>
        <v>insert into control (nombre, estatus, id_cliente, id_admin, created_at, updated_at) values ('LA MAMI FONDITA EXPRES','1','600','1','2018-01-23 11:10:27','2018-01-23 11:10:27');</v>
      </c>
      <c r="G871" t="s">
        <v>11394</v>
      </c>
    </row>
    <row r="872" spans="1:7" x14ac:dyDescent="0.2">
      <c r="A872" t="s">
        <v>6520</v>
      </c>
      <c r="B872" t="s">
        <v>213</v>
      </c>
      <c r="C872" t="s">
        <v>213</v>
      </c>
      <c r="D872">
        <f>VLOOKUP(B872,Clientes!$A$2:$B$1144,2,0)</f>
        <v>250</v>
      </c>
      <c r="F872" t="str">
        <f t="shared" si="13"/>
        <v>insert into control (nombre, estatus, id_cliente, id_admin, created_at, updated_at) values ('LA MEJOR OPCION EN SEGUROS Y FIANZAS','1','250','1','2018-01-23 11:10:27','2018-01-23 11:10:27');</v>
      </c>
      <c r="G872" t="s">
        <v>11395</v>
      </c>
    </row>
    <row r="873" spans="1:7" x14ac:dyDescent="0.2">
      <c r="A873" t="s">
        <v>6517</v>
      </c>
      <c r="B873" t="s">
        <v>45</v>
      </c>
      <c r="C873" t="s">
        <v>45</v>
      </c>
      <c r="D873">
        <f>VLOOKUP(B873,Clientes!$A$2:$B$1144,2,0)</f>
        <v>45</v>
      </c>
      <c r="F873" t="str">
        <f t="shared" si="13"/>
        <v>insert into control (nombre, estatus, id_cliente, id_admin, created_at, updated_at) values ('LA MUEBLERÍA EN SU HOGAR','1','45','1','2018-01-23 11:10:27','2018-01-23 11:10:27');</v>
      </c>
      <c r="G873" t="s">
        <v>11396</v>
      </c>
    </row>
    <row r="874" spans="1:7" x14ac:dyDescent="0.2">
      <c r="A874" t="s">
        <v>6544</v>
      </c>
      <c r="B874" t="s">
        <v>7208</v>
      </c>
      <c r="C874" t="s">
        <v>7208</v>
      </c>
      <c r="D874">
        <f>VLOOKUP(B874,Clientes!$A$2:$B$1144,2,0)</f>
        <v>686</v>
      </c>
      <c r="F874" t="str">
        <f t="shared" si="13"/>
        <v>insert into control (nombre, estatus, id_cliente, id_admin, created_at, updated_at) values ('LA NUEVA EXPERIENCIA EN ATENCION Y SERVICIO','1','686','1','2018-01-23 11:10:27','2018-01-23 11:10:27');</v>
      </c>
      <c r="G874" t="s">
        <v>11397</v>
      </c>
    </row>
    <row r="875" spans="1:7" x14ac:dyDescent="0.2">
      <c r="A875" t="s">
        <v>575</v>
      </c>
      <c r="B875" t="s">
        <v>575</v>
      </c>
      <c r="C875" t="s">
        <v>575</v>
      </c>
      <c r="D875">
        <f>VLOOKUP(B875,Clientes!$A$2:$B$1144,2,0)</f>
        <v>602</v>
      </c>
      <c r="F875" t="str">
        <f t="shared" si="13"/>
        <v>insert into control (nombre, estatus, id_cliente, id_admin, created_at, updated_at) values ('LA ORIENTAL JU-MI','1','602','1','2018-01-23 11:10:27','2018-01-23 11:10:27');</v>
      </c>
      <c r="G875" t="s">
        <v>11398</v>
      </c>
    </row>
    <row r="876" spans="1:7" x14ac:dyDescent="0.2">
      <c r="A876" t="s">
        <v>576</v>
      </c>
      <c r="B876" t="s">
        <v>576</v>
      </c>
      <c r="C876" t="s">
        <v>576</v>
      </c>
      <c r="D876">
        <f>VLOOKUP(B876,Clientes!$A$2:$B$1144,2,0)</f>
        <v>603</v>
      </c>
      <c r="F876" t="str">
        <f t="shared" si="13"/>
        <v>insert into control (nombre, estatus, id_cliente, id_admin, created_at, updated_at) values ('LA PALABRA CAFÉ','1','603','1','2018-01-23 11:10:27','2018-01-23 11:10:27');</v>
      </c>
      <c r="G876" t="s">
        <v>11399</v>
      </c>
    </row>
    <row r="877" spans="1:7" x14ac:dyDescent="0.2">
      <c r="A877" t="s">
        <v>577</v>
      </c>
      <c r="B877" t="s">
        <v>136</v>
      </c>
      <c r="C877" t="s">
        <v>136</v>
      </c>
      <c r="D877">
        <f>VLOOKUP(B877,Clientes!$A$2:$B$1144,2,0)</f>
        <v>155</v>
      </c>
      <c r="F877" t="str">
        <f t="shared" si="13"/>
        <v>insert into control (nombre, estatus, id_cliente, id_admin, created_at, updated_at) values ('LA POPULAR','1','155','1','2018-01-23 11:10:27','2018-01-23 11:10:27');</v>
      </c>
      <c r="G877" t="s">
        <v>11400</v>
      </c>
    </row>
    <row r="878" spans="1:7" x14ac:dyDescent="0.2">
      <c r="A878" t="s">
        <v>578</v>
      </c>
      <c r="B878" t="s">
        <v>55</v>
      </c>
      <c r="C878" t="s">
        <v>55</v>
      </c>
      <c r="D878">
        <f>VLOOKUP(B878,Clientes!$A$2:$B$1144,2,0)</f>
        <v>52</v>
      </c>
      <c r="F878" t="str">
        <f t="shared" si="13"/>
        <v>insert into control (nombre, estatus, id_cliente, id_admin, created_at, updated_at) values ('LA RAIZ DE LA SALUD','1','52','1','2018-01-23 11:10:27','2018-01-23 11:10:27');</v>
      </c>
      <c r="G878" t="s">
        <v>11401</v>
      </c>
    </row>
    <row r="879" spans="1:7" x14ac:dyDescent="0.2">
      <c r="A879" t="s">
        <v>6531</v>
      </c>
      <c r="B879" t="s">
        <v>415</v>
      </c>
      <c r="C879" t="s">
        <v>415</v>
      </c>
      <c r="D879">
        <f>VLOOKUP(B879,Clientes!$A$2:$B$1144,2,0)</f>
        <v>458</v>
      </c>
      <c r="F879" t="str">
        <f t="shared" si="13"/>
        <v>insert into control (nombre, estatus, id_cliente, id_admin, created_at, updated_at) values ('LA RED ACERERA MAS GRANDE DE MEXICO','1','458','1','2018-01-23 11:10:27','2018-01-23 11:10:27');</v>
      </c>
      <c r="G879" t="s">
        <v>11402</v>
      </c>
    </row>
    <row r="880" spans="1:7" x14ac:dyDescent="0.2">
      <c r="A880" t="s">
        <v>6534</v>
      </c>
      <c r="B880" t="s">
        <v>415</v>
      </c>
      <c r="C880" t="s">
        <v>415</v>
      </c>
      <c r="D880">
        <f>VLOOKUP(B880,Clientes!$A$2:$B$1144,2,0)</f>
        <v>458</v>
      </c>
      <c r="F880" t="str">
        <f t="shared" si="13"/>
        <v>insert into control (nombre, estatus, id_cliente, id_admin, created_at, updated_at) values ('LA RED ACERERA MAS GRANDE DEL NOROESTE','1','458','1','2018-01-23 11:10:27','2018-01-23 11:10:27');</v>
      </c>
      <c r="G880" t="s">
        <v>11403</v>
      </c>
    </row>
    <row r="881" spans="1:7" x14ac:dyDescent="0.2">
      <c r="A881" t="s">
        <v>6530</v>
      </c>
      <c r="B881" t="s">
        <v>415</v>
      </c>
      <c r="C881" t="s">
        <v>415</v>
      </c>
      <c r="D881">
        <f>VLOOKUP(B881,Clientes!$A$2:$B$1144,2,0)</f>
        <v>458</v>
      </c>
      <c r="F881" t="str">
        <f t="shared" si="13"/>
        <v>insert into control (nombre, estatus, id_cliente, id_admin, created_at, updated_at) values ('LA RED ACERERA MAS GRANDE DEL NORTE','1','458','1','2018-01-23 11:10:27','2018-01-23 11:10:27');</v>
      </c>
      <c r="G881" t="s">
        <v>11404</v>
      </c>
    </row>
    <row r="882" spans="1:7" x14ac:dyDescent="0.2">
      <c r="A882" t="s">
        <v>2937</v>
      </c>
      <c r="B882" t="s">
        <v>579</v>
      </c>
      <c r="C882" t="s">
        <v>579</v>
      </c>
      <c r="D882">
        <f>VLOOKUP(B882,Clientes!$A$2:$B$1144,2,0)</f>
        <v>604</v>
      </c>
      <c r="F882" t="str">
        <f t="shared" si="13"/>
        <v>insert into control (nombre, estatus, id_cliente, id_admin, created_at, updated_at) values ('LA REINA DE SONORA LRS','1','604','1','2018-01-23 11:10:27','2018-01-23 11:10:27');</v>
      </c>
      <c r="G882" t="s">
        <v>11405</v>
      </c>
    </row>
    <row r="883" spans="1:7" x14ac:dyDescent="0.2">
      <c r="A883" t="s">
        <v>5368</v>
      </c>
      <c r="B883" t="s">
        <v>580</v>
      </c>
      <c r="C883" t="s">
        <v>580</v>
      </c>
      <c r="D883">
        <f>VLOOKUP(B883,Clientes!$A$2:$B$1144,2,0)</f>
        <v>605</v>
      </c>
      <c r="F883" t="str">
        <f t="shared" si="13"/>
        <v>insert into control (nombre, estatus, id_cliente, id_admin, created_at, updated_at) values ('LA SILLERÍA','1','605','1','2018-01-23 11:10:27','2018-01-23 11:10:27');</v>
      </c>
      <c r="G883" t="s">
        <v>11406</v>
      </c>
    </row>
    <row r="884" spans="1:7" x14ac:dyDescent="0.2">
      <c r="A884" t="s">
        <v>6585</v>
      </c>
      <c r="B884" t="s">
        <v>871</v>
      </c>
      <c r="C884" t="s">
        <v>871</v>
      </c>
      <c r="D884">
        <f>VLOOKUP(B884,Clientes!$A$2:$B$1144,2,0)</f>
        <v>913</v>
      </c>
      <c r="F884" t="str">
        <f t="shared" si="13"/>
        <v>insert into control (nombre, estatus, id_cliente, id_admin, created_at, updated_at) values ('LA SOLUCION EN SU CONSTRUCCION','1','913','1','2018-01-23 11:10:27','2018-01-23 11:10:27');</v>
      </c>
      <c r="G884" t="s">
        <v>11407</v>
      </c>
    </row>
    <row r="885" spans="1:7" x14ac:dyDescent="0.2">
      <c r="A885" t="s">
        <v>4662</v>
      </c>
      <c r="B885" t="s">
        <v>581</v>
      </c>
      <c r="C885" t="s">
        <v>581</v>
      </c>
      <c r="D885">
        <f>VLOOKUP(B885,Clientes!$A$2:$B$1144,2,0)</f>
        <v>606</v>
      </c>
      <c r="F885" t="str">
        <f t="shared" si="13"/>
        <v>insert into control (nombre, estatus, id_cliente, id_admin, created_at, updated_at) values ('LA TABERNA DEM','1','606','1','2018-01-23 11:10:27','2018-01-23 11:10:27');</v>
      </c>
      <c r="G885" t="s">
        <v>11408</v>
      </c>
    </row>
    <row r="886" spans="1:7" x14ac:dyDescent="0.2">
      <c r="A886" t="s">
        <v>582</v>
      </c>
      <c r="B886" t="s">
        <v>582</v>
      </c>
      <c r="C886" t="s">
        <v>582</v>
      </c>
      <c r="D886">
        <f>VLOOKUP(B886,Clientes!$A$2:$B$1144,2,0)</f>
        <v>607</v>
      </c>
      <c r="F886" t="str">
        <f t="shared" si="13"/>
        <v>insert into control (nombre, estatus, id_cliente, id_admin, created_at, updated_at) values ('LA TIA MARUKIS','1','607','1','2018-01-23 11:10:27','2018-01-23 11:10:27');</v>
      </c>
      <c r="G886" t="s">
        <v>11409</v>
      </c>
    </row>
    <row r="887" spans="1:7" x14ac:dyDescent="0.2">
      <c r="A887" t="s">
        <v>583</v>
      </c>
      <c r="B887" t="s">
        <v>583</v>
      </c>
      <c r="C887" t="s">
        <v>583</v>
      </c>
      <c r="D887">
        <f>VLOOKUP(B887,Clientes!$A$2:$B$1144,2,0)</f>
        <v>608</v>
      </c>
      <c r="F887" t="str">
        <f t="shared" si="13"/>
        <v>insert into control (nombre, estatus, id_cliente, id_admin, created_at, updated_at) values ('LA TOSCANA RB','1','608','1','2018-01-23 11:10:27','2018-01-23 11:10:27');</v>
      </c>
      <c r="G887" t="s">
        <v>11410</v>
      </c>
    </row>
    <row r="888" spans="1:7" x14ac:dyDescent="0.2">
      <c r="A888" t="s">
        <v>585</v>
      </c>
      <c r="B888" t="s">
        <v>585</v>
      </c>
      <c r="C888" t="s">
        <v>585</v>
      </c>
      <c r="D888">
        <f>VLOOKUP(B888,Clientes!$A$2:$B$1144,2,0)</f>
        <v>610</v>
      </c>
      <c r="F888" t="str">
        <f t="shared" si="13"/>
        <v>insert into control (nombre, estatus, id_cliente, id_admin, created_at, updated_at) values ('LA VIÑA','1','610','1','2018-01-23 11:10:27','2018-01-23 11:10:27');</v>
      </c>
      <c r="G888" t="s">
        <v>11411</v>
      </c>
    </row>
    <row r="889" spans="1:7" x14ac:dyDescent="0.2">
      <c r="A889" t="s">
        <v>586</v>
      </c>
      <c r="B889" t="s">
        <v>586</v>
      </c>
      <c r="C889" t="s">
        <v>586</v>
      </c>
      <c r="D889">
        <f>VLOOKUP(B889,Clientes!$A$2:$B$1144,2,0)</f>
        <v>611</v>
      </c>
      <c r="F889" t="str">
        <f t="shared" si="13"/>
        <v>insert into control (nombre, estatus, id_cliente, id_admin, created_at, updated_at) values ('LABORATORIO NATURADEL','1','611','1','2018-01-23 11:10:27','2018-01-23 11:10:27');</v>
      </c>
      <c r="G889" t="s">
        <v>11412</v>
      </c>
    </row>
    <row r="890" spans="1:7" x14ac:dyDescent="0.2">
      <c r="A890" t="s">
        <v>4277</v>
      </c>
      <c r="B890" t="s">
        <v>601</v>
      </c>
      <c r="C890" t="s">
        <v>601</v>
      </c>
      <c r="D890">
        <f>VLOOKUP(B890,Clientes!$A$2:$B$1144,2,0)</f>
        <v>626</v>
      </c>
      <c r="F890" t="str">
        <f t="shared" si="13"/>
        <v>insert into control (nombre, estatus, id_cliente, id_admin, created_at, updated_at) values ('LABORATORIO Y ASESORIA TECNICA LATE','1','626','1','2018-01-23 11:10:27','2018-01-23 11:10:27');</v>
      </c>
      <c r="G890" t="s">
        <v>11413</v>
      </c>
    </row>
    <row r="891" spans="1:7" x14ac:dyDescent="0.2">
      <c r="A891" t="s">
        <v>5194</v>
      </c>
      <c r="B891" t="s">
        <v>140</v>
      </c>
      <c r="C891" t="s">
        <v>140</v>
      </c>
      <c r="D891">
        <f>VLOOKUP(B891,Clientes!$A$2:$B$1144,2,0)</f>
        <v>158</v>
      </c>
      <c r="F891" t="str">
        <f t="shared" si="13"/>
        <v>insert into control (nombre, estatus, id_cliente, id_admin, created_at, updated_at) values ('LAGO DI COMO BY CASTALLIA','1','158','1','2018-01-23 11:10:27','2018-01-23 11:10:27');</v>
      </c>
      <c r="G891" t="s">
        <v>11414</v>
      </c>
    </row>
    <row r="892" spans="1:7" x14ac:dyDescent="0.2">
      <c r="A892" t="s">
        <v>590</v>
      </c>
      <c r="B892" t="s">
        <v>590</v>
      </c>
      <c r="C892" t="s">
        <v>590</v>
      </c>
      <c r="D892">
        <f>VLOOKUP(B892,Clientes!$A$2:$B$1144,2,0)</f>
        <v>615</v>
      </c>
      <c r="F892" t="str">
        <f t="shared" si="13"/>
        <v>insert into control (nombre, estatus, id_cliente, id_admin, created_at, updated_at) values ('LAPTOPIEZAS','1','615','1','2018-01-23 11:10:27','2018-01-23 11:10:27');</v>
      </c>
      <c r="G892" t="s">
        <v>11415</v>
      </c>
    </row>
    <row r="893" spans="1:7" x14ac:dyDescent="0.2">
      <c r="A893" t="s">
        <v>591</v>
      </c>
      <c r="B893" t="s">
        <v>591</v>
      </c>
      <c r="C893" t="s">
        <v>591</v>
      </c>
      <c r="D893">
        <f>VLOOKUP(B893,Clientes!$A$2:$B$1144,2,0)</f>
        <v>616</v>
      </c>
      <c r="F893" t="str">
        <f t="shared" si="13"/>
        <v>insert into control (nombre, estatus, id_cliente, id_admin, created_at, updated_at) values ('LARA JEANS','1','616','1','2018-01-23 11:10:27','2018-01-23 11:10:27');</v>
      </c>
      <c r="G893" t="s">
        <v>11416</v>
      </c>
    </row>
    <row r="894" spans="1:7" x14ac:dyDescent="0.2">
      <c r="A894" t="s">
        <v>592</v>
      </c>
      <c r="B894" t="s">
        <v>592</v>
      </c>
      <c r="C894" t="s">
        <v>592</v>
      </c>
      <c r="D894">
        <f>VLOOKUP(B894,Clientes!$A$2:$B$1144,2,0)</f>
        <v>617</v>
      </c>
      <c r="F894" t="str">
        <f t="shared" si="13"/>
        <v>insert into control (nombre, estatus, id_cliente, id_admin, created_at, updated_at) values ('LAS CHILOWINGAS','1','617','1','2018-01-23 11:10:27','2018-01-23 11:10:27');</v>
      </c>
      <c r="G894" t="s">
        <v>11417</v>
      </c>
    </row>
    <row r="895" spans="1:7" x14ac:dyDescent="0.2">
      <c r="A895" t="s">
        <v>593</v>
      </c>
      <c r="B895" t="s">
        <v>593</v>
      </c>
      <c r="C895" t="s">
        <v>593</v>
      </c>
      <c r="D895">
        <f>VLOOKUP(B895,Clientes!$A$2:$B$1144,2,0)</f>
        <v>618</v>
      </c>
      <c r="F895" t="str">
        <f t="shared" si="13"/>
        <v>insert into control (nombre, estatus, id_cliente, id_admin, created_at, updated_at) values ('LAS FAENAS','1','618','1','2018-01-23 11:10:27','2018-01-23 11:10:27');</v>
      </c>
      <c r="G895" t="s">
        <v>11418</v>
      </c>
    </row>
    <row r="896" spans="1:7" x14ac:dyDescent="0.2">
      <c r="A896" t="s">
        <v>594</v>
      </c>
      <c r="B896" t="s">
        <v>6909</v>
      </c>
      <c r="C896" t="s">
        <v>6909</v>
      </c>
      <c r="D896">
        <f>VLOOKUP(B896,Clientes!$A$2:$B$1144,2,0)</f>
        <v>145</v>
      </c>
      <c r="F896" t="str">
        <f t="shared" si="13"/>
        <v>insert into control (nombre, estatus, id_cliente, id_admin, created_at, updated_at) values ('LAS GAONAS','1','145','1','2018-01-23 11:10:27','2018-01-23 11:10:27');</v>
      </c>
      <c r="G896" t="s">
        <v>11419</v>
      </c>
    </row>
    <row r="897" spans="1:7" x14ac:dyDescent="0.2">
      <c r="A897" t="s">
        <v>2781</v>
      </c>
      <c r="B897" t="s">
        <v>595</v>
      </c>
      <c r="C897" t="s">
        <v>595</v>
      </c>
      <c r="D897">
        <f>VLOOKUP(B897,Clientes!$A$2:$B$1144,2,0)</f>
        <v>619</v>
      </c>
      <c r="F897" t="str">
        <f t="shared" ref="F897:F960" si="14">CONCATENATE($F$1,A897,"','1','",D897,"','1','2018-01-23 11:10:27','2018-01-23 11:10:27');")</f>
        <v>insert into control (nombre, estatus, id_cliente, id_admin, created_at, updated_at) values ('LAS GARRAFAS L N H N','1','619','1','2018-01-23 11:10:27','2018-01-23 11:10:27');</v>
      </c>
      <c r="G897" t="s">
        <v>11420</v>
      </c>
    </row>
    <row r="898" spans="1:7" x14ac:dyDescent="0.2">
      <c r="A898" t="s">
        <v>2239</v>
      </c>
      <c r="B898" s="16" t="s">
        <v>595</v>
      </c>
      <c r="C898" t="s">
        <v>595</v>
      </c>
      <c r="D898">
        <f>VLOOKUP(B898,Clientes!$A$2:$B$1144,2,0)</f>
        <v>619</v>
      </c>
      <c r="F898" t="str">
        <f t="shared" si="14"/>
        <v>insert into control (nombre, estatus, id_cliente, id_admin, created_at, updated_at) values ('LAS GARRAFAS LO NATURAL HECHO NIEVE','1','619','1','2018-01-23 11:10:27','2018-01-23 11:10:27');</v>
      </c>
      <c r="G898" t="s">
        <v>11421</v>
      </c>
    </row>
    <row r="899" spans="1:7" x14ac:dyDescent="0.2">
      <c r="A899" t="s">
        <v>6562</v>
      </c>
      <c r="B899" s="16" t="s">
        <v>1523</v>
      </c>
      <c r="C899" t="s">
        <v>1523</v>
      </c>
      <c r="D899">
        <f>VLOOKUP(B899,Clientes!$A$2:$B$1144,2,0)</f>
        <v>1064</v>
      </c>
      <c r="F899" t="str">
        <f t="shared" si="14"/>
        <v>insert into control (nombre, estatus, id_cliente, id_admin, created_at, updated_at) values ('LAS MEJORES DE CHIHUAHUA, TAL VEZ DE MEXICO Y QUIZAS DEL MUNDO','1','1064','1','2018-01-23 11:10:27','2018-01-23 11:10:27');</v>
      </c>
      <c r="G899" t="s">
        <v>11422</v>
      </c>
    </row>
    <row r="900" spans="1:7" x14ac:dyDescent="0.2">
      <c r="A900" t="s">
        <v>6525</v>
      </c>
      <c r="B900" s="13" t="s">
        <v>226</v>
      </c>
      <c r="C900" t="s">
        <v>226</v>
      </c>
      <c r="D900">
        <f>VLOOKUP(B900,Clientes!$A$2:$B$1144,2,0)</f>
        <v>262</v>
      </c>
      <c r="F900" t="str">
        <f t="shared" si="14"/>
        <v>insert into control (nombre, estatus, id_cliente, id_admin, created_at, updated_at) values ('LAS MEJORES PAPAS DEL CAZO A SU BOCA','1','262','1','2018-01-23 11:10:27','2018-01-23 11:10:27');</v>
      </c>
      <c r="G900" t="s">
        <v>11423</v>
      </c>
    </row>
    <row r="901" spans="1:7" x14ac:dyDescent="0.2">
      <c r="A901" t="s">
        <v>596</v>
      </c>
      <c r="B901" t="s">
        <v>596</v>
      </c>
      <c r="C901" t="s">
        <v>596</v>
      </c>
      <c r="D901">
        <f>VLOOKUP(B901,Clientes!$A$2:$B$1144,2,0)</f>
        <v>620</v>
      </c>
      <c r="F901" t="str">
        <f t="shared" si="14"/>
        <v>insert into control (nombre, estatus, id_cliente, id_admin, created_at, updated_at) values ('LAS PITUCAS','1','620','1','2018-01-23 11:10:27','2018-01-23 11:10:27');</v>
      </c>
      <c r="G901" t="s">
        <v>11424</v>
      </c>
    </row>
    <row r="902" spans="1:7" x14ac:dyDescent="0.2">
      <c r="A902" t="s">
        <v>6990</v>
      </c>
      <c r="B902" t="s">
        <v>6990</v>
      </c>
      <c r="C902" t="s">
        <v>6990</v>
      </c>
      <c r="D902">
        <f>VLOOKUP(B902,Clientes!$A$2:$B$1144,2,0)</f>
        <v>621</v>
      </c>
      <c r="F902" t="str">
        <f t="shared" si="14"/>
        <v>insert into control (nombre, estatus, id_cliente, id_admin, created_at, updated_at) values ('LAS RECETAS DE MI ABUELITA','1','621','1','2018-01-23 11:10:27','2018-01-23 11:10:27');</v>
      </c>
      <c r="G902" t="s">
        <v>11425</v>
      </c>
    </row>
    <row r="903" spans="1:7" x14ac:dyDescent="0.2">
      <c r="A903" t="s">
        <v>597</v>
      </c>
      <c r="B903" t="s">
        <v>597</v>
      </c>
      <c r="C903" t="s">
        <v>597</v>
      </c>
      <c r="D903">
        <f>VLOOKUP(B903,Clientes!$A$2:$B$1144,2,0)</f>
        <v>622</v>
      </c>
      <c r="F903" t="str">
        <f t="shared" si="14"/>
        <v>insert into control (nombre, estatus, id_cliente, id_admin, created_at, updated_at) values ('LAS SOCIAS','1','622','1','2018-01-23 11:10:27','2018-01-23 11:10:27');</v>
      </c>
      <c r="G903" t="s">
        <v>11426</v>
      </c>
    </row>
    <row r="904" spans="1:7" x14ac:dyDescent="0.2">
      <c r="A904" t="s">
        <v>598</v>
      </c>
      <c r="B904" t="s">
        <v>598</v>
      </c>
      <c r="C904" t="s">
        <v>598</v>
      </c>
      <c r="D904">
        <f>VLOOKUP(B904,Clientes!$A$2:$B$1144,2,0)</f>
        <v>623</v>
      </c>
      <c r="F904" t="str">
        <f t="shared" si="14"/>
        <v>insert into control (nombre, estatus, id_cliente, id_admin, created_at, updated_at) values ('LAS TINAJAS','1','623','1','2018-01-23 11:10:27','2018-01-23 11:10:27');</v>
      </c>
      <c r="G904" t="s">
        <v>11427</v>
      </c>
    </row>
    <row r="905" spans="1:7" x14ac:dyDescent="0.2">
      <c r="A905" t="s">
        <v>599</v>
      </c>
      <c r="B905" t="s">
        <v>599</v>
      </c>
      <c r="C905" t="s">
        <v>599</v>
      </c>
      <c r="D905">
        <f>VLOOKUP(B905,Clientes!$A$2:$B$1144,2,0)</f>
        <v>624</v>
      </c>
      <c r="F905" t="str">
        <f t="shared" si="14"/>
        <v>insert into control (nombre, estatus, id_cliente, id_admin, created_at, updated_at) values ('LASAÑISIMA','1','624','1','2018-01-23 11:10:27','2018-01-23 11:10:27');</v>
      </c>
      <c r="G905" t="s">
        <v>11428</v>
      </c>
    </row>
    <row r="906" spans="1:7" x14ac:dyDescent="0.2">
      <c r="A906" t="s">
        <v>600</v>
      </c>
      <c r="B906" t="s">
        <v>600</v>
      </c>
      <c r="C906" t="s">
        <v>600</v>
      </c>
      <c r="D906">
        <f>VLOOKUP(B906,Clientes!$A$2:$B$1144,2,0)</f>
        <v>625</v>
      </c>
      <c r="F906" t="str">
        <f t="shared" si="14"/>
        <v>insert into control (nombre, estatus, id_cliente, id_admin, created_at, updated_at) values ('LASERTONN','1','625','1','2018-01-23 11:10:27','2018-01-23 11:10:27');</v>
      </c>
      <c r="G906" t="s">
        <v>11429</v>
      </c>
    </row>
    <row r="907" spans="1:7" x14ac:dyDescent="0.2">
      <c r="A907" t="s">
        <v>7065</v>
      </c>
      <c r="B907" t="s">
        <v>758</v>
      </c>
      <c r="C907" t="s">
        <v>758</v>
      </c>
      <c r="D907">
        <f>VLOOKUP(B907,Clientes!$A$2:$B$1144,2,0)</f>
        <v>791</v>
      </c>
      <c r="F907" t="str">
        <f t="shared" si="14"/>
        <v>insert into control (nombre, estatus, id_cliente, id_admin, created_at, updated_at) values ('LAURA CRUZ','1','791','1','2018-01-23 11:10:27','2018-01-23 11:10:27');</v>
      </c>
      <c r="G907" t="s">
        <v>11430</v>
      </c>
    </row>
    <row r="908" spans="1:7" x14ac:dyDescent="0.2">
      <c r="A908" t="s">
        <v>3070</v>
      </c>
      <c r="B908" t="s">
        <v>1133</v>
      </c>
      <c r="C908" t="s">
        <v>1133</v>
      </c>
      <c r="D908">
        <f>VLOOKUP(B908,Clientes!$A$2:$B$1144,2,0)</f>
        <v>881</v>
      </c>
      <c r="F908" t="str">
        <f t="shared" si="14"/>
        <v>insert into control (nombre, estatus, id_cliente, id_admin, created_at, updated_at) values ('LAURITA FAMILIA THIESSEN','1','881','1','2018-01-23 11:10:27','2018-01-23 11:10:27');</v>
      </c>
      <c r="G908" t="s">
        <v>11431</v>
      </c>
    </row>
    <row r="909" spans="1:7" x14ac:dyDescent="0.2">
      <c r="A909" t="s">
        <v>603</v>
      </c>
      <c r="B909" t="s">
        <v>603</v>
      </c>
      <c r="C909" t="s">
        <v>603</v>
      </c>
      <c r="D909">
        <f>VLOOKUP(B909,Clientes!$A$2:$B$1144,2,0)</f>
        <v>627</v>
      </c>
      <c r="F909" t="str">
        <f t="shared" si="14"/>
        <v>insert into control (nombre, estatus, id_cliente, id_admin, created_at, updated_at) values ('LAVASOLAS SECA-EXPRESS','1','627','1','2018-01-23 11:10:27','2018-01-23 11:10:27');</v>
      </c>
      <c r="G909" t="s">
        <v>11432</v>
      </c>
    </row>
    <row r="910" spans="1:7" x14ac:dyDescent="0.2">
      <c r="A910" t="s">
        <v>8875</v>
      </c>
      <c r="B910" t="s">
        <v>588</v>
      </c>
      <c r="C910" t="s">
        <v>588</v>
      </c>
      <c r="D910">
        <f>VLOOKUP(B910,Clientes!$A$2:$B$1144,2,0)</f>
        <v>613</v>
      </c>
      <c r="F910" t="str">
        <f t="shared" si="14"/>
        <v>insert into control (nombre, estatus, id_cliente, id_admin, created_at, updated_at) values ('LCG','1','613','1','2018-01-23 11:10:27','2018-01-23 11:10:27');</v>
      </c>
      <c r="G910" t="s">
        <v>11433</v>
      </c>
    </row>
    <row r="911" spans="1:7" x14ac:dyDescent="0.2">
      <c r="A911" t="s">
        <v>604</v>
      </c>
      <c r="B911" t="s">
        <v>604</v>
      </c>
      <c r="C911" t="s">
        <v>604</v>
      </c>
      <c r="D911">
        <f>VLOOKUP(B911,Clientes!$A$2:$B$1144,2,0)</f>
        <v>628</v>
      </c>
      <c r="F911" t="str">
        <f t="shared" si="14"/>
        <v>insert into control (nombre, estatus, id_cliente, id_admin, created_at, updated_at) values ('LCI INTERNACIONAL','1','628','1','2018-01-23 11:10:27','2018-01-23 11:10:27');</v>
      </c>
      <c r="G911" t="s">
        <v>11434</v>
      </c>
    </row>
    <row r="912" spans="1:7" x14ac:dyDescent="0.2">
      <c r="A912" t="s">
        <v>6879</v>
      </c>
      <c r="B912" t="s">
        <v>719</v>
      </c>
      <c r="C912" t="s">
        <v>719</v>
      </c>
      <c r="D912">
        <f>VLOOKUP(B912,Clientes!$A$2:$B$1144,2,0)</f>
        <v>745</v>
      </c>
      <c r="F912" t="str">
        <f t="shared" si="14"/>
        <v>insert into control (nombre, estatus, id_cliente, id_admin, created_at, updated_at) values ('LEA','1','745','1','2018-01-23 11:10:27','2018-01-23 11:10:27');</v>
      </c>
      <c r="G912" t="s">
        <v>11435</v>
      </c>
    </row>
    <row r="913" spans="1:7" x14ac:dyDescent="0.2">
      <c r="A913" t="s">
        <v>5986</v>
      </c>
      <c r="B913" t="s">
        <v>719</v>
      </c>
      <c r="C913" t="s">
        <v>719</v>
      </c>
      <c r="D913">
        <f>VLOOKUP(B913,Clientes!$A$2:$B$1144,2,0)</f>
        <v>745</v>
      </c>
      <c r="F913" t="str">
        <f t="shared" si="14"/>
        <v>insert into control (nombre, estatus, id_cliente, id_admin, created_at, updated_at) values ('LEA LECTURA EVOLUCIONADA APLICADA','1','745','1','2018-01-23 11:10:27','2018-01-23 11:10:27');</v>
      </c>
      <c r="G913" t="s">
        <v>11436</v>
      </c>
    </row>
    <row r="914" spans="1:7" x14ac:dyDescent="0.2">
      <c r="A914" t="s">
        <v>8876</v>
      </c>
      <c r="B914" t="s">
        <v>588</v>
      </c>
      <c r="C914" t="s">
        <v>588</v>
      </c>
      <c r="D914">
        <f>VLOOKUP(B914,Clientes!$A$2:$B$1144,2,0)</f>
        <v>613</v>
      </c>
      <c r="F914" t="str">
        <f t="shared" si="14"/>
        <v>insert into control (nombre, estatus, id_cliente, id_admin, created_at, updated_at) values ('LECHE CERRO GRANDE','1','613','1','2018-01-23 11:10:27','2018-01-23 11:10:27');</v>
      </c>
      <c r="G914" t="s">
        <v>11437</v>
      </c>
    </row>
    <row r="915" spans="1:7" x14ac:dyDescent="0.2">
      <c r="A915" t="s">
        <v>4580</v>
      </c>
      <c r="B915" t="s">
        <v>588</v>
      </c>
      <c r="C915" t="s">
        <v>588</v>
      </c>
      <c r="D915">
        <f>VLOOKUP(B915,Clientes!$A$2:$B$1144,2,0)</f>
        <v>613</v>
      </c>
      <c r="F915" t="str">
        <f t="shared" si="14"/>
        <v>insert into control (nombre, estatus, id_cliente, id_admin, created_at, updated_at) values ('LECHE CLANK','1','613','1','2018-01-23 11:10:27','2018-01-23 11:10:27');</v>
      </c>
      <c r="G915" t="s">
        <v>11438</v>
      </c>
    </row>
    <row r="916" spans="1:7" x14ac:dyDescent="0.2">
      <c r="A916" t="s">
        <v>6554</v>
      </c>
      <c r="B916" t="s">
        <v>589</v>
      </c>
      <c r="C916" t="s">
        <v>589</v>
      </c>
      <c r="D916">
        <f>VLOOKUP(B916,Clientes!$A$2:$B$1144,2,0)</f>
        <v>614</v>
      </c>
      <c r="F916" t="str">
        <f t="shared" si="14"/>
        <v>insert into control (nombre, estatus, id_cliente, id_admin, created_at, updated_at) values ('LECHE VIVA A MAS B','1','614','1','2018-01-23 11:10:27','2018-01-23 11:10:27');</v>
      </c>
      <c r="G916" t="s">
        <v>11439</v>
      </c>
    </row>
    <row r="917" spans="1:7" x14ac:dyDescent="0.2">
      <c r="A917" t="s">
        <v>1530</v>
      </c>
      <c r="B917" t="s">
        <v>1530</v>
      </c>
      <c r="C917" t="s">
        <v>1530</v>
      </c>
      <c r="D917">
        <f>VLOOKUP(B917,Clientes!$A$2:$B$1144,2,0)</f>
        <v>629</v>
      </c>
      <c r="F917" t="str">
        <f t="shared" si="14"/>
        <v>insert into control (nombre, estatus, id_cliente, id_admin, created_at, updated_at) values ('LÉCOLE DU CHEF','1','629','1','2018-01-23 11:10:27','2018-01-23 11:10:27');</v>
      </c>
      <c r="G917" t="s">
        <v>11440</v>
      </c>
    </row>
    <row r="918" spans="1:7" x14ac:dyDescent="0.2">
      <c r="A918" t="s">
        <v>1546</v>
      </c>
      <c r="B918" s="14" t="s">
        <v>605</v>
      </c>
      <c r="C918" t="s">
        <v>605</v>
      </c>
      <c r="D918">
        <f>VLOOKUP(B918,Clientes!$A$2:$B$1144,2,0)</f>
        <v>630</v>
      </c>
      <c r="F918" t="str">
        <f t="shared" si="14"/>
        <v>insert into control (nombre, estatus, id_cliente, id_admin, created_at, updated_at) values ('LEDLITE','1','630','1','2018-01-23 11:10:27','2018-01-23 11:10:27');</v>
      </c>
      <c r="G918" t="s">
        <v>11441</v>
      </c>
    </row>
    <row r="919" spans="1:7" x14ac:dyDescent="0.2">
      <c r="A919" t="s">
        <v>605</v>
      </c>
      <c r="B919" t="s">
        <v>605</v>
      </c>
      <c r="C919" t="s">
        <v>605</v>
      </c>
      <c r="D919">
        <f>VLOOKUP(B919,Clientes!$A$2:$B$1144,2,0)</f>
        <v>630</v>
      </c>
      <c r="F919" t="str">
        <f t="shared" si="14"/>
        <v>insert into control (nombre, estatus, id_cliente, id_admin, created_at, updated_at) values ('LEDLITEC','1','630','1','2018-01-23 11:10:27','2018-01-23 11:10:27');</v>
      </c>
      <c r="G919" t="s">
        <v>11442</v>
      </c>
    </row>
    <row r="920" spans="1:7" x14ac:dyDescent="0.2">
      <c r="A920" t="s">
        <v>7069</v>
      </c>
      <c r="B920" t="s">
        <v>758</v>
      </c>
      <c r="C920" t="s">
        <v>758</v>
      </c>
      <c r="D920">
        <f>VLOOKUP(B920,Clientes!$A$2:$B$1144,2,0)</f>
        <v>791</v>
      </c>
      <c r="F920" t="str">
        <f t="shared" si="14"/>
        <v>insert into control (nombre, estatus, id_cliente, id_admin, created_at, updated_at) values ('LEON LOZANO','1','791','1','2018-01-23 11:10:27','2018-01-23 11:10:27');</v>
      </c>
      <c r="G920" t="s">
        <v>11443</v>
      </c>
    </row>
    <row r="921" spans="1:7" x14ac:dyDescent="0.2">
      <c r="A921" t="s">
        <v>1606</v>
      </c>
      <c r="B921" t="s">
        <v>1606</v>
      </c>
      <c r="C921" t="s">
        <v>1606</v>
      </c>
      <c r="D921">
        <f>VLOOKUP(B921,Clientes!$A$2:$B$1144,2,0)</f>
        <v>631</v>
      </c>
      <c r="F921" t="str">
        <f t="shared" si="14"/>
        <v>insert into control (nombre, estatus, id_cliente, id_admin, created_at, updated_at) values ('LEONEL RODRIGUEZ ALTA PELUQUERIA','1','631','1','2018-01-23 11:10:27','2018-01-23 11:10:27');</v>
      </c>
      <c r="G921" t="s">
        <v>11444</v>
      </c>
    </row>
    <row r="922" spans="1:7" x14ac:dyDescent="0.2">
      <c r="A922" t="s">
        <v>607</v>
      </c>
      <c r="B922" t="s">
        <v>607</v>
      </c>
      <c r="C922" t="s">
        <v>607</v>
      </c>
      <c r="D922">
        <f>VLOOKUP(B922,Clientes!$A$2:$B$1144,2,0)</f>
        <v>632</v>
      </c>
      <c r="F922" t="str">
        <f t="shared" si="14"/>
        <v>insert into control (nombre, estatus, id_cliente, id_admin, created_at, updated_at) values ('LEPOLET','1','632','1','2018-01-23 11:10:27','2018-01-23 11:10:27');</v>
      </c>
      <c r="G922" t="s">
        <v>11445</v>
      </c>
    </row>
    <row r="923" spans="1:7" x14ac:dyDescent="0.2">
      <c r="A923" t="s">
        <v>5464</v>
      </c>
      <c r="B923" t="s">
        <v>607</v>
      </c>
      <c r="C923" t="s">
        <v>607</v>
      </c>
      <c r="D923">
        <f>VLOOKUP(B923,Clientes!$A$2:$B$1144,2,0)</f>
        <v>632</v>
      </c>
      <c r="F923" t="str">
        <f t="shared" si="14"/>
        <v>insert into control (nombre, estatus, id_cliente, id_admin, created_at, updated_at) values ('LEPOLET, CALIDAD QUE CALZA','1','632','1','2018-01-23 11:10:27','2018-01-23 11:10:27');</v>
      </c>
      <c r="G923" t="s">
        <v>11446</v>
      </c>
    </row>
    <row r="924" spans="1:7" x14ac:dyDescent="0.2">
      <c r="A924" t="s">
        <v>6740</v>
      </c>
      <c r="B924" t="s">
        <v>6741</v>
      </c>
      <c r="C924" t="s">
        <v>6741</v>
      </c>
      <c r="D924">
        <f>VLOOKUP(B924,Clientes!$A$2:$B$1144,2,0)</f>
        <v>32</v>
      </c>
      <c r="F924" t="str">
        <f t="shared" si="14"/>
        <v>insert into control (nombre, estatus, id_cliente, id_admin, created_at, updated_at) values ('LICUADO','1','32','1','2018-01-23 11:10:27','2018-01-23 11:10:27');</v>
      </c>
      <c r="G924" t="s">
        <v>11447</v>
      </c>
    </row>
    <row r="925" spans="1:7" x14ac:dyDescent="0.2">
      <c r="A925" t="s">
        <v>6588</v>
      </c>
      <c r="B925" t="s">
        <v>652</v>
      </c>
      <c r="C925" t="s">
        <v>652</v>
      </c>
      <c r="D925">
        <f>VLOOKUP(B925,Clientes!$A$2:$B$1144,2,0)</f>
        <v>676</v>
      </c>
      <c r="F925" t="str">
        <f t="shared" si="14"/>
        <v>insert into control (nombre, estatus, id_cliente, id_admin, created_at, updated_at) values ('LÍDER EN CERCAS DE MALLA CICLÓNICA','1','676','1','2018-01-23 11:10:27','2018-01-23 11:10:27');</v>
      </c>
      <c r="G925" t="s">
        <v>11448</v>
      </c>
    </row>
    <row r="926" spans="1:7" x14ac:dyDescent="0.2">
      <c r="A926" t="s">
        <v>1913</v>
      </c>
      <c r="B926" s="16" t="s">
        <v>494</v>
      </c>
      <c r="C926" t="s">
        <v>494</v>
      </c>
      <c r="D926">
        <f>VLOOKUP(B926,Clientes!$A$2:$B$1144,2,0)</f>
        <v>536</v>
      </c>
      <c r="F926" t="str">
        <f t="shared" si="14"/>
        <v>insert into control (nombre, estatus, id_cliente, id_admin, created_at, updated_at) values ('LIF INSTITUTO LINGUA FRANCA','1','536','1','2018-01-23 11:10:27','2018-01-23 11:10:27');</v>
      </c>
      <c r="G926" t="s">
        <v>11449</v>
      </c>
    </row>
    <row r="927" spans="1:7" x14ac:dyDescent="0.2">
      <c r="A927" t="s">
        <v>609</v>
      </c>
      <c r="B927" s="14" t="s">
        <v>7196</v>
      </c>
      <c r="C927" t="s">
        <v>7196</v>
      </c>
      <c r="D927">
        <f>VLOOKUP(B927,Clientes!$A$2:$B$1144,2,0)</f>
        <v>636</v>
      </c>
      <c r="F927" t="str">
        <f t="shared" si="14"/>
        <v>insert into control (nombre, estatus, id_cliente, id_admin, created_at, updated_at) values ('LIKON','1','636','1','2018-01-23 11:10:27','2018-01-23 11:10:27');</v>
      </c>
      <c r="G927" t="s">
        <v>11450</v>
      </c>
    </row>
    <row r="928" spans="1:7" x14ac:dyDescent="0.2">
      <c r="A928" t="s">
        <v>610</v>
      </c>
      <c r="B928" t="s">
        <v>1579</v>
      </c>
      <c r="C928" t="s">
        <v>1579</v>
      </c>
      <c r="D928">
        <f>VLOOKUP(B928,Clientes!$A$2:$B$1144,2,0)</f>
        <v>637</v>
      </c>
      <c r="F928" t="str">
        <f t="shared" si="14"/>
        <v>insert into control (nombre, estatus, id_cliente, id_admin, created_at, updated_at) values ('LILA BLUE','1','637','1','2018-01-23 11:10:27','2018-01-23 11:10:27');</v>
      </c>
      <c r="G928" t="s">
        <v>11451</v>
      </c>
    </row>
    <row r="929" spans="1:7" x14ac:dyDescent="0.2">
      <c r="A929" t="s">
        <v>611</v>
      </c>
      <c r="B929" t="s">
        <v>1617</v>
      </c>
      <c r="C929" t="s">
        <v>1617</v>
      </c>
      <c r="D929">
        <f>VLOOKUP(B929,Clientes!$A$2:$B$1144,2,0)</f>
        <v>638</v>
      </c>
      <c r="F929" t="str">
        <f t="shared" si="14"/>
        <v>insert into control (nombre, estatus, id_cliente, id_admin, created_at, updated_at) values ('LILIA MERODIO REZA','1','638','1','2018-01-23 11:10:27','2018-01-23 11:10:27');</v>
      </c>
      <c r="G929" t="s">
        <v>11452</v>
      </c>
    </row>
    <row r="930" spans="1:7" x14ac:dyDescent="0.2">
      <c r="A930" t="s">
        <v>7144</v>
      </c>
      <c r="B930" t="s">
        <v>165</v>
      </c>
      <c r="C930" t="s">
        <v>165</v>
      </c>
      <c r="D930">
        <f>VLOOKUP(B930,Clientes!$A$2:$B$1144,2,0)</f>
        <v>184</v>
      </c>
      <c r="F930" t="str">
        <f t="shared" si="14"/>
        <v>insert into control (nombre, estatus, id_cliente, id_admin, created_at, updated_at) values ('LITO PO-LLITO','1','184','1','2018-01-23 11:10:27','2018-01-23 11:10:27');</v>
      </c>
      <c r="G930" t="s">
        <v>11453</v>
      </c>
    </row>
    <row r="931" spans="1:7" x14ac:dyDescent="0.2">
      <c r="A931" t="s">
        <v>612</v>
      </c>
      <c r="B931" t="s">
        <v>612</v>
      </c>
      <c r="C931" t="s">
        <v>612</v>
      </c>
      <c r="D931">
        <f>VLOOKUP(B931,Clientes!$A$2:$B$1144,2,0)</f>
        <v>639</v>
      </c>
      <c r="F931" t="str">
        <f t="shared" si="14"/>
        <v>insert into control (nombre, estatus, id_cliente, id_admin, created_at, updated_at) values ('LIUMAQ','1','639','1','2018-01-23 11:10:27','2018-01-23 11:10:27');</v>
      </c>
      <c r="G931" t="s">
        <v>11454</v>
      </c>
    </row>
    <row r="932" spans="1:7" x14ac:dyDescent="0.2">
      <c r="A932" t="s">
        <v>4234</v>
      </c>
      <c r="B932" t="s">
        <v>612</v>
      </c>
      <c r="C932" t="s">
        <v>612</v>
      </c>
      <c r="D932">
        <f>VLOOKUP(B932,Clientes!$A$2:$B$1144,2,0)</f>
        <v>639</v>
      </c>
      <c r="F932" t="str">
        <f t="shared" si="14"/>
        <v>insert into control (nombre, estatus, id_cliente, id_admin, created_at, updated_at) values ('LIUMAQ CLASE 7','1','639','1','2018-01-23 11:10:27','2018-01-23 11:10:27');</v>
      </c>
      <c r="G932" t="s">
        <v>11455</v>
      </c>
    </row>
    <row r="933" spans="1:7" x14ac:dyDescent="0.2">
      <c r="A933" t="s">
        <v>613</v>
      </c>
      <c r="B933" t="s">
        <v>1615</v>
      </c>
      <c r="C933" t="s">
        <v>1615</v>
      </c>
      <c r="D933">
        <f>VLOOKUP(B933,Clientes!$A$2:$B$1144,2,0)</f>
        <v>84</v>
      </c>
      <c r="F933" t="str">
        <f t="shared" si="14"/>
        <v>insert into control (nombre, estatus, id_cliente, id_admin, created_at, updated_at) values ('LIVEER','1','84','1','2018-01-23 11:10:27','2018-01-23 11:10:27');</v>
      </c>
      <c r="G933" t="s">
        <v>11456</v>
      </c>
    </row>
    <row r="934" spans="1:7" x14ac:dyDescent="0.2">
      <c r="A934" t="s">
        <v>614</v>
      </c>
      <c r="B934" t="s">
        <v>614</v>
      </c>
      <c r="C934" t="s">
        <v>614</v>
      </c>
      <c r="D934">
        <f>VLOOKUP(B934,Clientes!$A$2:$B$1144,2,0)</f>
        <v>641</v>
      </c>
      <c r="F934" t="str">
        <f t="shared" si="14"/>
        <v>insert into control (nombre, estatus, id_cliente, id_admin, created_at, updated_at) values ('LLABARESA','1','641','1','2018-01-23 11:10:27','2018-01-23 11:10:27');</v>
      </c>
      <c r="G934" t="s">
        <v>11457</v>
      </c>
    </row>
    <row r="935" spans="1:7" x14ac:dyDescent="0.2">
      <c r="A935" t="s">
        <v>5628</v>
      </c>
      <c r="B935" t="s">
        <v>423</v>
      </c>
      <c r="C935" t="s">
        <v>423</v>
      </c>
      <c r="D935">
        <f>VLOOKUP(B935,Clientes!$A$2:$B$1144,2,0)</f>
        <v>467</v>
      </c>
      <c r="F935" t="str">
        <f t="shared" si="14"/>
        <v>insert into control (nombre, estatus, id_cliente, id_admin, created_at, updated_at) values ('LLANTAS PASA','1','467','1','2018-01-23 11:10:27','2018-01-23 11:10:27');</v>
      </c>
      <c r="G935" t="s">
        <v>11458</v>
      </c>
    </row>
    <row r="936" spans="1:7" x14ac:dyDescent="0.2">
      <c r="A936" t="s">
        <v>6573</v>
      </c>
      <c r="B936" t="s">
        <v>1675</v>
      </c>
      <c r="C936" t="s">
        <v>1675</v>
      </c>
      <c r="D936">
        <f>VLOOKUP(B936,Clientes!$A$2:$B$1144,2,0)</f>
        <v>327</v>
      </c>
      <c r="F936" t="str">
        <f t="shared" si="14"/>
        <v>insert into control (nombre, estatus, id_cliente, id_admin, created_at, updated_at) values ('LLEGAMOS EN PUNTO','1','327','1','2018-01-23 11:10:27','2018-01-23 11:10:27');</v>
      </c>
      <c r="G936" t="s">
        <v>11459</v>
      </c>
    </row>
    <row r="937" spans="1:7" x14ac:dyDescent="0.2">
      <c r="A937" t="s">
        <v>5070</v>
      </c>
      <c r="B937" t="s">
        <v>615</v>
      </c>
      <c r="C937" t="s">
        <v>615</v>
      </c>
      <c r="D937">
        <f>VLOOKUP(B937,Clientes!$A$2:$B$1144,2,0)</f>
        <v>642</v>
      </c>
      <c r="F937" t="str">
        <f t="shared" si="14"/>
        <v>insert into control (nombre, estatus, id_cliente, id_admin, created_at, updated_at) values ('LLG LLANTAS GIGANTES','1','642','1','2018-01-23 11:10:27','2018-01-23 11:10:27');</v>
      </c>
      <c r="G937" t="s">
        <v>11460</v>
      </c>
    </row>
    <row r="938" spans="1:7" x14ac:dyDescent="0.2">
      <c r="A938" t="s">
        <v>6546</v>
      </c>
      <c r="B938" t="s">
        <v>1554</v>
      </c>
      <c r="C938" t="s">
        <v>1554</v>
      </c>
      <c r="D938">
        <f>VLOOKUP(B938,Clientes!$A$2:$B$1144,2,0)</f>
        <v>64</v>
      </c>
      <c r="F938" t="str">
        <f t="shared" si="14"/>
        <v>insert into control (nombre, estatus, id_cliente, id_admin, created_at, updated_at) values ('LO MEJOR DE SONORA PARA TI !!!','1','64','1','2018-01-23 11:10:27','2018-01-23 11:10:27');</v>
      </c>
      <c r="G938" t="s">
        <v>11461</v>
      </c>
    </row>
    <row r="939" spans="1:7" x14ac:dyDescent="0.2">
      <c r="A939" t="s">
        <v>6607</v>
      </c>
      <c r="B939" t="s">
        <v>1095</v>
      </c>
      <c r="C939" t="s">
        <v>1095</v>
      </c>
      <c r="D939">
        <f>VLOOKUP(B939,Clientes!$A$2:$B$1144,2,0)</f>
        <v>103</v>
      </c>
      <c r="F939" t="str">
        <f t="shared" si="14"/>
        <v>insert into control (nombre, estatus, id_cliente, id_admin, created_at, updated_at) values ('LO MEJOR EN FERTILIZANTES','1','103','1','2018-01-23 11:10:27','2018-01-23 11:10:27');</v>
      </c>
      <c r="G939" t="s">
        <v>11462</v>
      </c>
    </row>
    <row r="940" spans="1:7" x14ac:dyDescent="0.2">
      <c r="A940" t="s">
        <v>6584</v>
      </c>
      <c r="B940" t="s">
        <v>726</v>
      </c>
      <c r="C940" t="s">
        <v>726</v>
      </c>
      <c r="D940">
        <f>VLOOKUP(B940,Clientes!$A$2:$B$1144,2,0)</f>
        <v>754</v>
      </c>
      <c r="F940" t="str">
        <f t="shared" si="14"/>
        <v>insert into control (nombre, estatus, id_cliente, id_admin, created_at, updated_at) values ('LO MEJOR PARA TU CELULAR','1','754','1','2018-01-23 11:10:27','2018-01-23 11:10:27');</v>
      </c>
      <c r="G940" t="s">
        <v>11463</v>
      </c>
    </row>
    <row r="941" spans="1:7" x14ac:dyDescent="0.2">
      <c r="A941" t="s">
        <v>7066</v>
      </c>
      <c r="B941" t="s">
        <v>758</v>
      </c>
      <c r="C941" t="s">
        <v>758</v>
      </c>
      <c r="D941">
        <f>VLOOKUP(B941,Clientes!$A$2:$B$1144,2,0)</f>
        <v>791</v>
      </c>
      <c r="F941" t="str">
        <f t="shared" si="14"/>
        <v>insert into control (nombre, estatus, id_cliente, id_admin, created_at, updated_at) values ('LOFT','1','791','1','2018-01-23 11:10:27','2018-01-23 11:10:27');</v>
      </c>
      <c r="G941" t="s">
        <v>11464</v>
      </c>
    </row>
    <row r="942" spans="1:7" x14ac:dyDescent="0.2">
      <c r="A942" t="s">
        <v>6275</v>
      </c>
      <c r="B942" t="s">
        <v>503</v>
      </c>
      <c r="C942" t="s">
        <v>503</v>
      </c>
      <c r="D942">
        <f>VLOOKUP(B942,Clientes!$A$2:$B$1144,2,0)</f>
        <v>545</v>
      </c>
      <c r="F942" t="str">
        <f t="shared" si="14"/>
        <v>insert into control (nombre, estatus, id_cliente, id_admin, created_at, updated_at) values ('LOGAN','1','545','1','2018-01-23 11:10:27','2018-01-23 11:10:27');</v>
      </c>
      <c r="G942" t="s">
        <v>11465</v>
      </c>
    </row>
    <row r="943" spans="1:7" x14ac:dyDescent="0.2">
      <c r="A943" t="s">
        <v>616</v>
      </c>
      <c r="B943" t="s">
        <v>616</v>
      </c>
      <c r="C943" t="s">
        <v>616</v>
      </c>
      <c r="D943">
        <f>VLOOKUP(B943,Clientes!$A$2:$B$1144,2,0)</f>
        <v>643</v>
      </c>
      <c r="F943" t="str">
        <f t="shared" si="14"/>
        <v>insert into control (nombre, estatus, id_cliente, id_admin, created_at, updated_at) values ('LOS ALCATRACES','1','643','1','2018-01-23 11:10:27','2018-01-23 11:10:27');</v>
      </c>
      <c r="G943" t="s">
        <v>11466</v>
      </c>
    </row>
    <row r="944" spans="1:7" x14ac:dyDescent="0.2">
      <c r="A944" t="s">
        <v>617</v>
      </c>
      <c r="B944" t="s">
        <v>617</v>
      </c>
      <c r="C944" t="s">
        <v>617</v>
      </c>
      <c r="D944">
        <f>VLOOKUP(B944,Clientes!$A$2:$B$1144,2,0)</f>
        <v>644</v>
      </c>
      <c r="F944" t="str">
        <f t="shared" si="14"/>
        <v>insert into control (nombre, estatus, id_cliente, id_admin, created_at, updated_at) values ('LOS APEROS','1','644','1','2018-01-23 11:10:27','2018-01-23 11:10:27');</v>
      </c>
      <c r="G944" t="s">
        <v>11467</v>
      </c>
    </row>
    <row r="945" spans="1:7" x14ac:dyDescent="0.2">
      <c r="A945" t="s">
        <v>618</v>
      </c>
      <c r="B945" t="s">
        <v>618</v>
      </c>
      <c r="C945" t="s">
        <v>618</v>
      </c>
      <c r="D945">
        <f>VLOOKUP(B945,Clientes!$A$2:$B$1144,2,0)</f>
        <v>645</v>
      </c>
      <c r="F945" t="str">
        <f t="shared" si="14"/>
        <v>insert into control (nombre, estatus, id_cliente, id_admin, created_at, updated_at) values ('LOS CAPORALES','1','645','1','2018-01-23 11:10:27','2018-01-23 11:10:27');</v>
      </c>
      <c r="G945" t="s">
        <v>11468</v>
      </c>
    </row>
    <row r="946" spans="1:7" x14ac:dyDescent="0.2">
      <c r="A946" t="s">
        <v>619</v>
      </c>
      <c r="B946" t="s">
        <v>619</v>
      </c>
      <c r="C946" t="s">
        <v>619</v>
      </c>
      <c r="D946">
        <f>VLOOKUP(B946,Clientes!$A$2:$B$1144,2,0)</f>
        <v>646</v>
      </c>
      <c r="F946" t="str">
        <f t="shared" si="14"/>
        <v>insert into control (nombre, estatus, id_cliente, id_admin, created_at, updated_at) values ('LOS CEDROS','1','646','1','2018-01-23 11:10:27','2018-01-23 11:10:27');</v>
      </c>
      <c r="G946" t="s">
        <v>11469</v>
      </c>
    </row>
    <row r="947" spans="1:7" x14ac:dyDescent="0.2">
      <c r="A947" t="s">
        <v>1642</v>
      </c>
      <c r="B947" t="s">
        <v>1642</v>
      </c>
      <c r="C947" t="s">
        <v>1642</v>
      </c>
      <c r="D947">
        <f>VLOOKUP(B947,Clientes!$A$2:$B$1144,2,0)</f>
        <v>647</v>
      </c>
      <c r="F947" t="str">
        <f t="shared" si="14"/>
        <v>insert into control (nombre, estatus, id_cliente, id_admin, created_at, updated_at) values ('LOS CIENES','1','647','1','2018-01-23 11:10:27','2018-01-23 11:10:27');</v>
      </c>
      <c r="G947" t="s">
        <v>11470</v>
      </c>
    </row>
    <row r="948" spans="1:7" x14ac:dyDescent="0.2">
      <c r="A948" t="s">
        <v>620</v>
      </c>
      <c r="B948" t="s">
        <v>620</v>
      </c>
      <c r="C948" t="s">
        <v>620</v>
      </c>
      <c r="D948">
        <f>VLOOKUP(B948,Clientes!$A$2:$B$1144,2,0)</f>
        <v>648</v>
      </c>
      <c r="F948" t="str">
        <f t="shared" si="14"/>
        <v>insert into control (nombre, estatus, id_cliente, id_admin, created_at, updated_at) values ('LOS CINCO PANES','1','648','1','2018-01-23 11:10:27','2018-01-23 11:10:27');</v>
      </c>
      <c r="G948" t="s">
        <v>11471</v>
      </c>
    </row>
    <row r="949" spans="1:7" x14ac:dyDescent="0.2">
      <c r="A949" t="s">
        <v>6560</v>
      </c>
      <c r="B949" t="s">
        <v>705</v>
      </c>
      <c r="C949" t="s">
        <v>705</v>
      </c>
      <c r="D949">
        <f>VLOOKUP(B949,Clientes!$A$2:$B$1144,2,0)</f>
        <v>730</v>
      </c>
      <c r="F949" t="str">
        <f t="shared" si="14"/>
        <v>insert into control (nombre, estatus, id_cliente, id_admin, created_at, updated_at) values ('LOS CREADORES DE LA OREJA DE ELEFANTE','1','730','1','2018-01-23 11:10:27','2018-01-23 11:10:27');</v>
      </c>
      <c r="G949" t="s">
        <v>11472</v>
      </c>
    </row>
    <row r="950" spans="1:7" x14ac:dyDescent="0.2">
      <c r="A950" t="s">
        <v>621</v>
      </c>
      <c r="B950" t="s">
        <v>621</v>
      </c>
      <c r="C950" t="s">
        <v>621</v>
      </c>
      <c r="D950">
        <f>VLOOKUP(B950,Clientes!$A$2:$B$1144,2,0)</f>
        <v>649</v>
      </c>
      <c r="F950" t="str">
        <f t="shared" si="14"/>
        <v>insert into control (nombre, estatus, id_cliente, id_admin, created_at, updated_at) values ('LOS GUACHOCHIS','1','649','1','2018-01-23 11:10:27','2018-01-23 11:10:27');</v>
      </c>
      <c r="G950" t="s">
        <v>11473</v>
      </c>
    </row>
    <row r="951" spans="1:7" x14ac:dyDescent="0.2">
      <c r="A951" t="s">
        <v>6602</v>
      </c>
      <c r="B951" t="s">
        <v>1077</v>
      </c>
      <c r="C951" t="s">
        <v>1077</v>
      </c>
      <c r="D951">
        <f>VLOOKUP(B951,Clientes!$A$2:$B$1144,2,0)</f>
        <v>738</v>
      </c>
      <c r="F951" t="str">
        <f t="shared" si="14"/>
        <v>insert into control (nombre, estatus, id_cliente, id_admin, created_at, updated_at) values ('LOS MEJORES PRECIOS DE MI CIUDAD','1','738','1','2018-01-23 11:10:27','2018-01-23 11:10:27');</v>
      </c>
      <c r="G951" t="s">
        <v>11474</v>
      </c>
    </row>
    <row r="952" spans="1:7" x14ac:dyDescent="0.2">
      <c r="A952" t="s">
        <v>6840</v>
      </c>
      <c r="B952" t="s">
        <v>618</v>
      </c>
      <c r="C952" t="s">
        <v>618</v>
      </c>
      <c r="D952">
        <f>VLOOKUP(B952,Clientes!$A$2:$B$1144,2,0)</f>
        <v>645</v>
      </c>
      <c r="F952" t="str">
        <f t="shared" si="14"/>
        <v>insert into control (nombre, estatus, id_cliente, id_admin, created_at, updated_at) values ('LOS ORIGINALES CAPORALES DE CHIHUAHUA DE NACHO ARAGON','1','645','1','2018-01-23 11:10:27','2018-01-23 11:10:27');</v>
      </c>
      <c r="G952" t="s">
        <v>11475</v>
      </c>
    </row>
    <row r="953" spans="1:7" x14ac:dyDescent="0.2">
      <c r="A953" t="s">
        <v>6528</v>
      </c>
      <c r="B953" t="s">
        <v>325</v>
      </c>
      <c r="C953" t="s">
        <v>325</v>
      </c>
      <c r="D953">
        <f>VLOOKUP(B953,Clientes!$A$2:$B$1144,2,0)</f>
        <v>371</v>
      </c>
      <c r="F953" t="str">
        <f t="shared" si="14"/>
        <v>insert into control (nombre, estatus, id_cliente, id_admin, created_at, updated_at) values ('LOS ORIGINALES DE CHIHUAHUA','1','371','1','2018-01-23 11:10:27','2018-01-23 11:10:27');</v>
      </c>
      <c r="G953" t="s">
        <v>11476</v>
      </c>
    </row>
    <row r="954" spans="1:7" x14ac:dyDescent="0.2">
      <c r="A954" t="s">
        <v>622</v>
      </c>
      <c r="B954" t="s">
        <v>622</v>
      </c>
      <c r="C954" t="s">
        <v>622</v>
      </c>
      <c r="D954">
        <f>VLOOKUP(B954,Clientes!$A$2:$B$1144,2,0)</f>
        <v>650</v>
      </c>
      <c r="F954" t="str">
        <f t="shared" si="14"/>
        <v>insert into control (nombre, estatus, id_cliente, id_admin, created_at, updated_at) values ('LOS PETATES','1','650','1','2018-01-23 11:10:27','2018-01-23 11:10:27');</v>
      </c>
      <c r="G954" t="s">
        <v>11477</v>
      </c>
    </row>
    <row r="955" spans="1:7" x14ac:dyDescent="0.2">
      <c r="A955" t="s">
        <v>6570</v>
      </c>
      <c r="B955" t="s">
        <v>301</v>
      </c>
      <c r="C955" t="s">
        <v>301</v>
      </c>
      <c r="D955">
        <f>VLOOKUP(B955,Clientes!$A$2:$B$1144,2,0)</f>
        <v>342</v>
      </c>
      <c r="F955" t="str">
        <f t="shared" si="14"/>
        <v>insert into control (nombre, estatus, id_cliente, id_admin, created_at, updated_at) values ('LOS PROFESIONALES DEL SABOR','1','342','1','2018-01-23 11:10:27','2018-01-23 11:10:27');</v>
      </c>
      <c r="G955" t="s">
        <v>11478</v>
      </c>
    </row>
    <row r="956" spans="1:7" x14ac:dyDescent="0.2">
      <c r="A956" t="s">
        <v>1123</v>
      </c>
      <c r="B956" t="s">
        <v>1123</v>
      </c>
      <c r="C956" t="s">
        <v>1123</v>
      </c>
      <c r="D956">
        <f>VLOOKUP(B956,Clientes!$A$2:$B$1144,2,0)</f>
        <v>651</v>
      </c>
      <c r="F956" t="str">
        <f t="shared" si="14"/>
        <v>insert into control (nombre, estatus, id_cliente, id_admin, created_at, updated_at) values ('LOS TOROS DEL TOPO','1','651','1','2018-01-23 11:10:27','2018-01-23 11:10:27');</v>
      </c>
      <c r="G956" t="s">
        <v>11479</v>
      </c>
    </row>
    <row r="957" spans="1:7" x14ac:dyDescent="0.2">
      <c r="A957" t="s">
        <v>623</v>
      </c>
      <c r="B957" t="s">
        <v>623</v>
      </c>
      <c r="C957" t="s">
        <v>623</v>
      </c>
      <c r="D957">
        <f>VLOOKUP(B957,Clientes!$A$2:$B$1144,2,0)</f>
        <v>652</v>
      </c>
      <c r="F957" t="str">
        <f t="shared" si="14"/>
        <v>insert into control (nombre, estatus, id_cliente, id_admin, created_at, updated_at) values ('LOS TRES CERDITOS','1','652','1','2018-01-23 11:10:27','2018-01-23 11:10:27');</v>
      </c>
      <c r="G957" t="s">
        <v>11480</v>
      </c>
    </row>
    <row r="958" spans="1:7" x14ac:dyDescent="0.2">
      <c r="A958" t="s">
        <v>6048</v>
      </c>
      <c r="B958" t="s">
        <v>635</v>
      </c>
      <c r="C958" t="s">
        <v>635</v>
      </c>
      <c r="D958">
        <f>VLOOKUP(B958,Clientes!$A$2:$B$1144,2,0)</f>
        <v>660</v>
      </c>
      <c r="F958" t="str">
        <f t="shared" si="14"/>
        <v>insert into control (nombre, estatus, id_cliente, id_admin, created_at, updated_at) values ('LOUA CHOCOLAT POR GABRIELA VALDEZ','1','660','1','2018-01-23 11:10:27','2018-01-23 11:10:27');</v>
      </c>
      <c r="G958" t="s">
        <v>11481</v>
      </c>
    </row>
    <row r="959" spans="1:7" x14ac:dyDescent="0.2">
      <c r="A959" t="s">
        <v>624</v>
      </c>
      <c r="B959" t="s">
        <v>624</v>
      </c>
      <c r="C959" t="s">
        <v>624</v>
      </c>
      <c r="D959">
        <f>VLOOKUP(B959,Clientes!$A$2:$B$1144,2,0)</f>
        <v>653</v>
      </c>
      <c r="F959" t="str">
        <f t="shared" si="14"/>
        <v>insert into control (nombre, estatus, id_cliente, id_admin, created_at, updated_at) values ('LOVEGREEN','1','653','1','2018-01-23 11:10:27','2018-01-23 11:10:27');</v>
      </c>
      <c r="G959" t="s">
        <v>11482</v>
      </c>
    </row>
    <row r="960" spans="1:7" x14ac:dyDescent="0.2">
      <c r="A960" t="s">
        <v>625</v>
      </c>
      <c r="B960" t="s">
        <v>625</v>
      </c>
      <c r="C960" t="s">
        <v>625</v>
      </c>
      <c r="D960">
        <f>VLOOKUP(B960,Clientes!$A$2:$B$1144,2,0)</f>
        <v>654</v>
      </c>
      <c r="F960" t="str">
        <f t="shared" si="14"/>
        <v>insert into control (nombre, estatus, id_cliente, id_admin, created_at, updated_at) values ('LR LORENZO REYES Y ASOCIADOS','1','654','1','2018-01-23 11:10:27','2018-01-23 11:10:27');</v>
      </c>
      <c r="G960" t="s">
        <v>11483</v>
      </c>
    </row>
    <row r="961" spans="1:7" x14ac:dyDescent="0.2">
      <c r="A961" t="s">
        <v>3026</v>
      </c>
      <c r="B961" t="s">
        <v>684</v>
      </c>
      <c r="C961" t="s">
        <v>684</v>
      </c>
      <c r="D961">
        <f>VLOOKUP(B961,Clientes!$A$2:$B$1144,2,0)</f>
        <v>706</v>
      </c>
      <c r="F961" t="str">
        <f t="shared" ref="F961:F1024" si="15">CONCATENATE($F$1,A961,"','1','",D961,"','1','2018-01-23 11:10:27','2018-01-23 11:10:27');")</f>
        <v>insert into control (nombre, estatus, id_cliente, id_admin, created_at, updated_at) values ('LUB4LIFE','1','706','1','2018-01-23 11:10:27','2018-01-23 11:10:27');</v>
      </c>
      <c r="G961" t="s">
        <v>11484</v>
      </c>
    </row>
    <row r="962" spans="1:7" x14ac:dyDescent="0.2">
      <c r="A962" t="s">
        <v>6274</v>
      </c>
      <c r="B962" t="s">
        <v>503</v>
      </c>
      <c r="C962" t="s">
        <v>503</v>
      </c>
      <c r="D962">
        <f>VLOOKUP(B962,Clientes!$A$2:$B$1144,2,0)</f>
        <v>545</v>
      </c>
      <c r="F962" t="str">
        <f t="shared" si="15"/>
        <v>insert into control (nombre, estatus, id_cliente, id_admin, created_at, updated_at) values ('LUCA INTERCERAMIC','1','545','1','2018-01-23 11:10:27','2018-01-23 11:10:27');</v>
      </c>
      <c r="G962" t="s">
        <v>11485</v>
      </c>
    </row>
    <row r="963" spans="1:7" x14ac:dyDescent="0.2">
      <c r="A963" t="s">
        <v>5033</v>
      </c>
      <c r="B963" t="s">
        <v>626</v>
      </c>
      <c r="C963" t="s">
        <v>626</v>
      </c>
      <c r="D963">
        <f>VLOOKUP(B963,Clientes!$A$2:$B$1144,2,0)</f>
        <v>655</v>
      </c>
      <c r="F963" t="str">
        <f t="shared" si="15"/>
        <v>insert into control (nombre, estatus, id_cliente, id_admin, created_at, updated_at) values ('LUCKY BOOTS BY GCA','1','655','1','2018-01-23 11:10:27','2018-01-23 11:10:27');</v>
      </c>
      <c r="G963" t="s">
        <v>11486</v>
      </c>
    </row>
    <row r="964" spans="1:7" x14ac:dyDescent="0.2">
      <c r="A964" t="s">
        <v>627</v>
      </c>
      <c r="B964" t="s">
        <v>627</v>
      </c>
      <c r="C964" t="s">
        <v>627</v>
      </c>
      <c r="D964">
        <f>VLOOKUP(B964,Clientes!$A$2:$B$1144,2,0)</f>
        <v>656</v>
      </c>
      <c r="F964" t="str">
        <f t="shared" si="15"/>
        <v>insert into control (nombre, estatus, id_cliente, id_admin, created_at, updated_at) values ('LUDICASA','1','656','1','2018-01-23 11:10:27','2018-01-23 11:10:27');</v>
      </c>
      <c r="G964" t="s">
        <v>11487</v>
      </c>
    </row>
    <row r="965" spans="1:7" x14ac:dyDescent="0.2">
      <c r="A965" t="s">
        <v>3308</v>
      </c>
      <c r="B965" t="s">
        <v>628</v>
      </c>
      <c r="C965" t="s">
        <v>628</v>
      </c>
      <c r="D965">
        <f>VLOOKUP(B965,Clientes!$A$2:$B$1144,2,0)</f>
        <v>657</v>
      </c>
      <c r="F965" t="str">
        <f t="shared" si="15"/>
        <v>insert into control (nombre, estatus, id_cliente, id_admin, created_at, updated_at) values ('LUFHOR REAL','1','657','1','2018-01-23 11:10:27','2018-01-23 11:10:27');</v>
      </c>
      <c r="G965" t="s">
        <v>11488</v>
      </c>
    </row>
    <row r="966" spans="1:7" x14ac:dyDescent="0.2">
      <c r="A966" t="s">
        <v>7067</v>
      </c>
      <c r="B966" t="s">
        <v>758</v>
      </c>
      <c r="C966" t="s">
        <v>758</v>
      </c>
      <c r="D966">
        <f>VLOOKUP(B966,Clientes!$A$2:$B$1144,2,0)</f>
        <v>791</v>
      </c>
      <c r="F966" t="str">
        <f t="shared" si="15"/>
        <v>insert into control (nombre, estatus, id_cliente, id_admin, created_at, updated_at) values ('LUIS FELIPE MEDINA','1','791','1','2018-01-23 11:10:27','2018-01-23 11:10:27');</v>
      </c>
      <c r="G966" t="s">
        <v>11489</v>
      </c>
    </row>
    <row r="967" spans="1:7" x14ac:dyDescent="0.2">
      <c r="A967" t="s">
        <v>6837</v>
      </c>
      <c r="B967" t="s">
        <v>6838</v>
      </c>
      <c r="C967" t="s">
        <v>6838</v>
      </c>
      <c r="D967">
        <f>VLOOKUP(B967,Clientes!$A$2:$B$1144,2,0)</f>
        <v>658</v>
      </c>
      <c r="F967" t="str">
        <f t="shared" si="15"/>
        <v>insert into control (nombre, estatus, id_cliente, id_admin, created_at, updated_at) values ('LUNA NUEVA "UN VERDADERO GRUPO DE ANIMACIÓN"','1','658','1','2018-01-23 11:10:27','2018-01-23 11:10:27');</v>
      </c>
      <c r="G967" t="s">
        <v>11490</v>
      </c>
    </row>
    <row r="968" spans="1:7" x14ac:dyDescent="0.2">
      <c r="A968" t="s">
        <v>634</v>
      </c>
      <c r="B968" t="s">
        <v>634</v>
      </c>
      <c r="C968" t="s">
        <v>634</v>
      </c>
      <c r="D968">
        <f>VLOOKUP(B968,Clientes!$A$2:$B$1144,2,0)</f>
        <v>659</v>
      </c>
      <c r="F968" t="str">
        <f t="shared" si="15"/>
        <v>insert into control (nombre, estatus, id_cliente, id_admin, created_at, updated_at) values ('LUSAGA','1','659','1','2018-01-23 11:10:27','2018-01-23 11:10:27');</v>
      </c>
      <c r="G968" t="s">
        <v>11491</v>
      </c>
    </row>
    <row r="969" spans="1:7" x14ac:dyDescent="0.2">
      <c r="A969" t="s">
        <v>635</v>
      </c>
      <c r="B969" t="s">
        <v>635</v>
      </c>
      <c r="C969" t="s">
        <v>635</v>
      </c>
      <c r="D969">
        <f>VLOOKUP(B969,Clientes!$A$2:$B$1144,2,0)</f>
        <v>660</v>
      </c>
      <c r="F969" t="str">
        <f t="shared" si="15"/>
        <v>insert into control (nombre, estatus, id_cliente, id_admin, created_at, updated_at) values ('LUVA CHOCOLAT','1','660','1','2018-01-23 11:10:27','2018-01-23 11:10:27');</v>
      </c>
      <c r="G969" t="s">
        <v>11492</v>
      </c>
    </row>
    <row r="970" spans="1:7" x14ac:dyDescent="0.2">
      <c r="A970" t="s">
        <v>5601</v>
      </c>
      <c r="B970" t="s">
        <v>635</v>
      </c>
      <c r="C970" t="s">
        <v>635</v>
      </c>
      <c r="D970">
        <f>VLOOKUP(B970,Clientes!$A$2:$B$1144,2,0)</f>
        <v>660</v>
      </c>
      <c r="F970" t="str">
        <f t="shared" si="15"/>
        <v>insert into control (nombre, estatus, id_cliente, id_admin, created_at, updated_at) values ('LUVA CHOCOLAT POR GABRIELA VALDEZ','1','660','1','2018-01-23 11:10:27','2018-01-23 11:10:27');</v>
      </c>
      <c r="G970" t="s">
        <v>11493</v>
      </c>
    </row>
    <row r="971" spans="1:7" x14ac:dyDescent="0.2">
      <c r="A971" t="s">
        <v>6273</v>
      </c>
      <c r="B971" t="s">
        <v>503</v>
      </c>
      <c r="C971" t="s">
        <v>503</v>
      </c>
      <c r="D971">
        <f>VLOOKUP(B971,Clientes!$A$2:$B$1144,2,0)</f>
        <v>545</v>
      </c>
      <c r="F971" t="str">
        <f t="shared" si="15"/>
        <v>insert into control (nombre, estatus, id_cliente, id_admin, created_at, updated_at) values ('LUZA','1','545','1','2018-01-23 11:10:27','2018-01-23 11:10:27');</v>
      </c>
      <c r="G971" t="s">
        <v>11494</v>
      </c>
    </row>
    <row r="972" spans="1:7" x14ac:dyDescent="0.2">
      <c r="A972" t="s">
        <v>637</v>
      </c>
      <c r="B972" t="s">
        <v>637</v>
      </c>
      <c r="C972" t="s">
        <v>637</v>
      </c>
      <c r="D972">
        <f>VLOOKUP(B972,Clientes!$A$2:$B$1144,2,0)</f>
        <v>661</v>
      </c>
      <c r="F972" t="str">
        <f t="shared" si="15"/>
        <v>insert into control (nombre, estatus, id_cliente, id_admin, created_at, updated_at) values ('M FROES MANUFACTURERA FROES','1','661','1','2018-01-23 11:10:27','2018-01-23 11:10:27');</v>
      </c>
      <c r="G972" t="s">
        <v>11495</v>
      </c>
    </row>
    <row r="973" spans="1:7" x14ac:dyDescent="0.2">
      <c r="A973" t="s">
        <v>5672</v>
      </c>
      <c r="B973" t="s">
        <v>1027</v>
      </c>
      <c r="C973" t="s">
        <v>1027</v>
      </c>
      <c r="D973">
        <f>VLOOKUP(B973,Clientes!$A$2:$B$1144,2,0)</f>
        <v>1084</v>
      </c>
      <c r="F973" t="str">
        <f t="shared" si="15"/>
        <v>insert into control (nombre, estatus, id_cliente, id_admin, created_at, updated_at) values ('M UNEGAS','1','1084','1','2018-01-23 11:10:27','2018-01-23 11:10:27');</v>
      </c>
      <c r="G973" t="s">
        <v>11496</v>
      </c>
    </row>
    <row r="974" spans="1:7" x14ac:dyDescent="0.2">
      <c r="A974" t="s">
        <v>6798</v>
      </c>
      <c r="B974" t="s">
        <v>6738</v>
      </c>
      <c r="C974" t="s">
        <v>6738</v>
      </c>
      <c r="D974">
        <f>VLOOKUP(B974,Clientes!$A$2:$B$1144,2,0)</f>
        <v>1047</v>
      </c>
      <c r="F974" t="str">
        <f t="shared" si="15"/>
        <v>insert into control (nombre, estatus, id_cliente, id_admin, created_at, updated_at) values ('M. I. DE BLOCK ENSAMBABLE PARA CONSTRUCCION DE MUROS','1','1047','1','2018-01-23 11:10:27','2018-01-23 11:10:27');</v>
      </c>
      <c r="G974" t="s">
        <v>11497</v>
      </c>
    </row>
    <row r="975" spans="1:7" x14ac:dyDescent="0.2">
      <c r="A975" t="s">
        <v>6804</v>
      </c>
      <c r="B975" t="s">
        <v>6805</v>
      </c>
      <c r="C975" t="s">
        <v>6805</v>
      </c>
      <c r="D975">
        <f>VLOOKUP(B975,Clientes!$A$2:$B$1144,2,0)</f>
        <v>10</v>
      </c>
      <c r="F975" t="str">
        <f t="shared" si="15"/>
        <v>insert into control (nombre, estatus, id_cliente, id_admin, created_at, updated_at) values ('M. I. DE CARRETE PARA ALAMBRE LISO PARA CERCOS','1','10','1','2018-01-23 11:10:27','2018-01-23 11:10:27');</v>
      </c>
      <c r="G975" t="s">
        <v>11498</v>
      </c>
    </row>
    <row r="976" spans="1:7" x14ac:dyDescent="0.2">
      <c r="A976" t="s">
        <v>2572</v>
      </c>
      <c r="B976" s="14" t="s">
        <v>1124</v>
      </c>
      <c r="C976" t="s">
        <v>1124</v>
      </c>
      <c r="D976">
        <f>VLOOKUP(B976,Clientes!$A$2:$B$1144,2,0)</f>
        <v>6</v>
      </c>
      <c r="F976" t="str">
        <f t="shared" si="15"/>
        <v>insert into control (nombre, estatus, id_cliente, id_admin, created_at, updated_at) values ('M.C.M.A. MEXICAN COUNTRY MUSIC ASSOCIATION A.M.M.C. ASOCIACION MEXICANA DE MUSICA COUNTRY','1','6','1','2018-01-23 11:10:27','2018-01-23 11:10:27');</v>
      </c>
      <c r="G976" t="s">
        <v>11499</v>
      </c>
    </row>
    <row r="977" spans="1:7" x14ac:dyDescent="0.2">
      <c r="A977" t="s">
        <v>6789</v>
      </c>
      <c r="B977" t="s">
        <v>797</v>
      </c>
      <c r="C977" t="s">
        <v>1150</v>
      </c>
      <c r="D977">
        <f>VLOOKUP(B977,Clientes!$A$2:$B$1144,2,0)</f>
        <v>830</v>
      </c>
      <c r="F977" t="str">
        <f t="shared" si="15"/>
        <v>insert into control (nombre, estatus, id_cliente, id_admin, created_at, updated_at) values ('M.I P1515L','1','830','1','2018-01-23 11:10:27','2018-01-23 11:10:27');</v>
      </c>
      <c r="G977" t="s">
        <v>12248</v>
      </c>
    </row>
    <row r="978" spans="1:7" x14ac:dyDescent="0.2">
      <c r="A978" t="s">
        <v>6790</v>
      </c>
      <c r="B978" t="s">
        <v>797</v>
      </c>
      <c r="C978" t="s">
        <v>1150</v>
      </c>
      <c r="D978">
        <f>VLOOKUP(B978,Clientes!$A$2:$B$1144,2,0)</f>
        <v>830</v>
      </c>
      <c r="F978" t="str">
        <f t="shared" si="15"/>
        <v>insert into control (nombre, estatus, id_cliente, id_admin, created_at, updated_at) values ('M.I P1530L','1','830','1','2018-01-23 11:10:27','2018-01-23 11:10:27');</v>
      </c>
      <c r="G978" t="s">
        <v>12249</v>
      </c>
    </row>
    <row r="979" spans="1:7" x14ac:dyDescent="0.2">
      <c r="A979" t="s">
        <v>6791</v>
      </c>
      <c r="B979" t="s">
        <v>797</v>
      </c>
      <c r="C979" t="s">
        <v>1150</v>
      </c>
      <c r="D979">
        <f>VLOOKUP(B979,Clientes!$A$2:$B$1144,2,0)</f>
        <v>830</v>
      </c>
      <c r="F979" t="str">
        <f t="shared" si="15"/>
        <v>insert into control (nombre, estatus, id_cliente, id_admin, created_at, updated_at) values ('M.I P3030L','1','830','1','2018-01-23 11:10:27','2018-01-23 11:10:27');</v>
      </c>
      <c r="G979" t="s">
        <v>12250</v>
      </c>
    </row>
    <row r="980" spans="1:7" x14ac:dyDescent="0.2">
      <c r="A980" t="s">
        <v>6792</v>
      </c>
      <c r="B980" t="s">
        <v>797</v>
      </c>
      <c r="C980" t="s">
        <v>1150</v>
      </c>
      <c r="D980">
        <f>VLOOKUP(B980,Clientes!$A$2:$B$1144,2,0)</f>
        <v>830</v>
      </c>
      <c r="F980" t="str">
        <f t="shared" si="15"/>
        <v>insert into control (nombre, estatus, id_cliente, id_admin, created_at, updated_at) values ('M.I P40-4040L','1','830','1','2018-01-23 11:10:27','2018-01-23 11:10:27');</v>
      </c>
      <c r="G980" t="s">
        <v>12251</v>
      </c>
    </row>
    <row r="981" spans="1:7" x14ac:dyDescent="0.2">
      <c r="A981" t="s">
        <v>6795</v>
      </c>
      <c r="B981" t="s">
        <v>797</v>
      </c>
      <c r="C981" t="s">
        <v>1150</v>
      </c>
      <c r="D981">
        <f>VLOOKUP(B981,Clientes!$A$2:$B$1144,2,0)</f>
        <v>830</v>
      </c>
      <c r="F981" t="str">
        <f t="shared" si="15"/>
        <v>insert into control (nombre, estatus, id_cliente, id_admin, created_at, updated_at) values ('M.I P40-4080L','1','830','1','2018-01-23 11:10:27','2018-01-23 11:10:27');</v>
      </c>
      <c r="G981" t="s">
        <v>12252</v>
      </c>
    </row>
    <row r="982" spans="1:7" x14ac:dyDescent="0.2">
      <c r="A982" t="s">
        <v>6796</v>
      </c>
      <c r="B982" t="s">
        <v>797</v>
      </c>
      <c r="C982" t="s">
        <v>1150</v>
      </c>
      <c r="D982">
        <f>VLOOKUP(B982,Clientes!$A$2:$B$1144,2,0)</f>
        <v>830</v>
      </c>
      <c r="F982" t="str">
        <f t="shared" si="15"/>
        <v>insert into control (nombre, estatus, id_cliente, id_admin, created_at, updated_at) values ('M.I P40-8080L','1','830','1','2018-01-23 11:10:27','2018-01-23 11:10:27');</v>
      </c>
      <c r="G982" t="s">
        <v>12253</v>
      </c>
    </row>
    <row r="983" spans="1:7" x14ac:dyDescent="0.2">
      <c r="A983" t="s">
        <v>6806</v>
      </c>
      <c r="B983" t="s">
        <v>300</v>
      </c>
      <c r="C983" t="s">
        <v>300</v>
      </c>
      <c r="D983">
        <f>VLOOKUP(B983,Clientes!$A$2:$B$1144,2,0)</f>
        <v>341</v>
      </c>
      <c r="F983" t="str">
        <f t="shared" si="15"/>
        <v>insert into control (nombre, estatus, id_cliente, id_admin, created_at, updated_at) values ('M.I. (G. ONE) CUBIERTA PARA MUEBLES DE COCINA','1','341','1','2018-01-23 11:10:27','2018-01-23 11:10:27');</v>
      </c>
      <c r="G983" t="s">
        <v>11500</v>
      </c>
    </row>
    <row r="984" spans="1:7" x14ac:dyDescent="0.2">
      <c r="A984" t="s">
        <v>6807</v>
      </c>
      <c r="B984" t="s">
        <v>300</v>
      </c>
      <c r="C984" t="s">
        <v>300</v>
      </c>
      <c r="D984">
        <f>VLOOKUP(B984,Clientes!$A$2:$B$1144,2,0)</f>
        <v>341</v>
      </c>
      <c r="F984" t="str">
        <f t="shared" si="15"/>
        <v>insert into control (nombre, estatus, id_cliente, id_admin, created_at, updated_at) values ('M.I. (P. ONE) CUBIERTA PARA MUEBLES DE COCINA','1','341','1','2018-01-23 11:10:27','2018-01-23 11:10:27');</v>
      </c>
      <c r="G984" t="s">
        <v>11501</v>
      </c>
    </row>
    <row r="985" spans="1:7" x14ac:dyDescent="0.2">
      <c r="A985" t="s">
        <v>6808</v>
      </c>
      <c r="B985" t="s">
        <v>300</v>
      </c>
      <c r="C985" t="s">
        <v>300</v>
      </c>
      <c r="D985">
        <f>VLOOKUP(B985,Clientes!$A$2:$B$1144,2,0)</f>
        <v>341</v>
      </c>
      <c r="F985" t="str">
        <f t="shared" si="15"/>
        <v>insert into control (nombre, estatus, id_cliente, id_admin, created_at, updated_at) values ('M.I. (Q. ONE) CUBIERTA PARA MUEBLES DE COCINA','1','341','1','2018-01-23 11:10:27','2018-01-23 11:10:27');</v>
      </c>
      <c r="G985" t="s">
        <v>11502</v>
      </c>
    </row>
    <row r="986" spans="1:7" x14ac:dyDescent="0.2">
      <c r="A986" t="s">
        <v>6729</v>
      </c>
      <c r="B986" t="s">
        <v>6730</v>
      </c>
      <c r="C986" t="s">
        <v>6730</v>
      </c>
      <c r="D986">
        <f>VLOOKUP(B986,Clientes!$A$2:$B$1144,2,0)</f>
        <v>90</v>
      </c>
      <c r="F986" t="str">
        <f t="shared" si="15"/>
        <v>insert into control (nombre, estatus, id_cliente, id_admin, created_at, updated_at) values ('M.I. BAUL PARA JUGUETES','1','90','1','2018-01-23 11:10:27','2018-01-23 11:10:27');</v>
      </c>
      <c r="G986" t="s">
        <v>11503</v>
      </c>
    </row>
    <row r="987" spans="1:7" x14ac:dyDescent="0.2">
      <c r="A987" t="s">
        <v>6800</v>
      </c>
      <c r="B987" t="s">
        <v>291</v>
      </c>
      <c r="C987" t="s">
        <v>291</v>
      </c>
      <c r="D987">
        <f>VLOOKUP(B987,Clientes!$A$2:$B$1144,2,0)</f>
        <v>332</v>
      </c>
      <c r="F987" t="str">
        <f t="shared" si="15"/>
        <v>insert into control (nombre, estatus, id_cliente, id_admin, created_at, updated_at) values ('M.I. CILINDRO CON REJILLA','1','332','1','2018-01-23 11:10:27','2018-01-23 11:10:27');</v>
      </c>
      <c r="G987" t="s">
        <v>11504</v>
      </c>
    </row>
    <row r="988" spans="1:7" x14ac:dyDescent="0.2">
      <c r="A988" t="s">
        <v>6786</v>
      </c>
      <c r="B988" t="s">
        <v>797</v>
      </c>
      <c r="C988" t="s">
        <v>1150</v>
      </c>
      <c r="D988">
        <f>VLOOKUP(B988,Clientes!$A$2:$B$1144,2,0)</f>
        <v>830</v>
      </c>
      <c r="F988" t="str">
        <f t="shared" si="15"/>
        <v>insert into control (nombre, estatus, id_cliente, id_admin, created_at, updated_at) values ('M.I. DE PERFIL EXTRUIDO 1.5 X 3"','1','830','1','2018-01-23 11:10:27','2018-01-23 11:10:27');</v>
      </c>
      <c r="G988" t="s">
        <v>12254</v>
      </c>
    </row>
    <row r="989" spans="1:7" x14ac:dyDescent="0.2">
      <c r="A989" t="s">
        <v>6788</v>
      </c>
      <c r="B989" t="s">
        <v>797</v>
      </c>
      <c r="C989" t="s">
        <v>1150</v>
      </c>
      <c r="D989">
        <f>VLOOKUP(B989,Clientes!$A$2:$B$1144,2,0)</f>
        <v>830</v>
      </c>
      <c r="F989" t="str">
        <f t="shared" si="15"/>
        <v>insert into control (nombre, estatus, id_cliente, id_admin, created_at, updated_at) values ('M.I. DE PERFIL EXTRUIDO 25mm','1','830','1','2018-01-23 11:10:27','2018-01-23 11:10:27');</v>
      </c>
      <c r="G989" t="s">
        <v>12255</v>
      </c>
    </row>
    <row r="990" spans="1:7" x14ac:dyDescent="0.2">
      <c r="A990" t="s">
        <v>6783</v>
      </c>
      <c r="B990" t="s">
        <v>797</v>
      </c>
      <c r="C990" t="s">
        <v>1150</v>
      </c>
      <c r="D990">
        <f>VLOOKUP(B990,Clientes!$A$2:$B$1144,2,0)</f>
        <v>830</v>
      </c>
      <c r="F990" t="str">
        <f t="shared" si="15"/>
        <v>insert into control (nombre, estatus, id_cliente, id_admin, created_at, updated_at) values ('M.I. DE PERFIL EXTRUIDO 3"','1','830','1','2018-01-23 11:10:27','2018-01-23 11:10:27');</v>
      </c>
      <c r="G990" t="s">
        <v>12256</v>
      </c>
    </row>
    <row r="991" spans="1:7" x14ac:dyDescent="0.2">
      <c r="A991" t="s">
        <v>6787</v>
      </c>
      <c r="B991" t="s">
        <v>797</v>
      </c>
      <c r="C991" t="s">
        <v>1150</v>
      </c>
      <c r="D991">
        <f>VLOOKUP(B991,Clientes!$A$2:$B$1144,2,0)</f>
        <v>830</v>
      </c>
      <c r="F991" t="str">
        <f t="shared" si="15"/>
        <v>insert into control (nombre, estatus, id_cliente, id_admin, created_at, updated_at) values ('M.I. DE PERFIL EXTRUIDO P1515L','1','830','1','2018-01-23 11:10:27','2018-01-23 11:10:27');</v>
      </c>
      <c r="G991" t="s">
        <v>12257</v>
      </c>
    </row>
    <row r="992" spans="1:7" x14ac:dyDescent="0.2">
      <c r="A992" t="s">
        <v>7138</v>
      </c>
      <c r="B992" t="s">
        <v>7139</v>
      </c>
      <c r="C992" t="s">
        <v>7139</v>
      </c>
      <c r="D992">
        <f>VLOOKUP(B992,Clientes!$A$2:$B$1144,2,0)</f>
        <v>289</v>
      </c>
      <c r="F992" t="str">
        <f t="shared" si="15"/>
        <v>insert into control (nombre, estatus, id_cliente, id_admin, created_at, updated_at) values ('MAC','1','289','1','2018-01-23 11:10:27','2018-01-23 11:10:27');</v>
      </c>
      <c r="G992" t="s">
        <v>11505</v>
      </c>
    </row>
    <row r="993" spans="1:7" x14ac:dyDescent="0.2">
      <c r="A993" t="s">
        <v>6272</v>
      </c>
      <c r="B993" s="16" t="s">
        <v>503</v>
      </c>
      <c r="C993" t="s">
        <v>503</v>
      </c>
      <c r="D993">
        <f>VLOOKUP(B993,Clientes!$A$2:$B$1144,2,0)</f>
        <v>545</v>
      </c>
      <c r="F993" t="str">
        <f t="shared" si="15"/>
        <v>insert into control (nombre, estatus, id_cliente, id_admin, created_at, updated_at) values ('MACAO','1','545','1','2018-01-23 11:10:27','2018-01-23 11:10:27');</v>
      </c>
      <c r="G993" t="s">
        <v>11506</v>
      </c>
    </row>
    <row r="994" spans="1:7" x14ac:dyDescent="0.2">
      <c r="A994" t="s">
        <v>638</v>
      </c>
      <c r="B994" s="16" t="s">
        <v>638</v>
      </c>
      <c r="C994" t="s">
        <v>638</v>
      </c>
      <c r="D994">
        <f>VLOOKUP(B994,Clientes!$A$2:$B$1144,2,0)</f>
        <v>662</v>
      </c>
      <c r="F994" t="str">
        <f t="shared" si="15"/>
        <v>insert into control (nombre, estatus, id_cliente, id_admin, created_at, updated_at) values ('MACHINE 521','1','662','1','2018-01-23 11:10:27','2018-01-23 11:10:27');</v>
      </c>
      <c r="G994" t="s">
        <v>11507</v>
      </c>
    </row>
    <row r="995" spans="1:7" x14ac:dyDescent="0.2">
      <c r="A995" t="s">
        <v>7121</v>
      </c>
      <c r="B995" t="s">
        <v>7119</v>
      </c>
      <c r="C995" t="s">
        <v>7119</v>
      </c>
      <c r="D995">
        <f>VLOOKUP(B995,Clientes!$A$2:$B$1144,2,0)</f>
        <v>27</v>
      </c>
      <c r="F995" t="str">
        <f t="shared" si="15"/>
        <v>insert into control (nombre, estatus, id_cliente, id_admin, created_at, updated_at) values ('MADE IN MEXICO DIRECTORIO DE LA INDUSTRIA MAQUILADORA','1','27','1','2018-01-23 11:10:27','2018-01-23 11:10:27');</v>
      </c>
      <c r="G995" t="s">
        <v>11508</v>
      </c>
    </row>
    <row r="996" spans="1:7" x14ac:dyDescent="0.2">
      <c r="A996" t="s">
        <v>2618</v>
      </c>
      <c r="B996" t="s">
        <v>639</v>
      </c>
      <c r="C996" t="s">
        <v>639</v>
      </c>
      <c r="D996">
        <f>VLOOKUP(B996,Clientes!$A$2:$B$1144,2,0)</f>
        <v>663</v>
      </c>
      <c r="F996" t="str">
        <f t="shared" si="15"/>
        <v>insert into control (nombre, estatus, id_cliente, id_admin, created_at, updated_at) values ('MAFRE MADERAS EL FRESNO','1','663','1','2018-01-23 11:10:27','2018-01-23 11:10:27');</v>
      </c>
      <c r="G996" t="s">
        <v>11509</v>
      </c>
    </row>
    <row r="997" spans="1:7" x14ac:dyDescent="0.2">
      <c r="A997" t="s">
        <v>5370</v>
      </c>
      <c r="B997" t="s">
        <v>640</v>
      </c>
      <c r="C997" t="s">
        <v>640</v>
      </c>
      <c r="D997">
        <f>VLOOKUP(B997,Clientes!$A$2:$B$1144,2,0)</f>
        <v>664</v>
      </c>
      <c r="F997" t="str">
        <f t="shared" si="15"/>
        <v>insert into control (nombre, estatus, id_cliente, id_admin, created_at, updated_at) values ('MAGENTA JOYERÍA BY MG','1','664','1','2018-01-23 11:10:27','2018-01-23 11:10:27');</v>
      </c>
      <c r="G997" t="s">
        <v>11510</v>
      </c>
    </row>
    <row r="998" spans="1:7" x14ac:dyDescent="0.2">
      <c r="A998" t="s">
        <v>642</v>
      </c>
      <c r="B998" t="s">
        <v>658</v>
      </c>
      <c r="C998" t="s">
        <v>658</v>
      </c>
      <c r="D998">
        <f>VLOOKUP(B998,Clientes!$A$2:$B$1144,2,0)</f>
        <v>682</v>
      </c>
      <c r="F998" t="str">
        <f t="shared" si="15"/>
        <v>insert into control (nombre, estatus, id_cliente, id_admin, created_at, updated_at) values ('MAGIA AGAVERA','1','682','1','2018-01-23 11:10:27','2018-01-23 11:10:27');</v>
      </c>
      <c r="G998" t="s">
        <v>11511</v>
      </c>
    </row>
    <row r="999" spans="1:7" x14ac:dyDescent="0.2">
      <c r="A999" t="s">
        <v>643</v>
      </c>
      <c r="B999" t="s">
        <v>643</v>
      </c>
      <c r="C999" t="s">
        <v>643</v>
      </c>
      <c r="D999">
        <f>VLOOKUP(B999,Clientes!$A$2:$B$1144,2,0)</f>
        <v>666</v>
      </c>
      <c r="F999" t="str">
        <f t="shared" si="15"/>
        <v>insert into control (nombre, estatus, id_cliente, id_admin, created_at, updated_at) values ('MAGIC DOUGHNUTS','1','666','1','2018-01-23 11:10:27','2018-01-23 11:10:27');</v>
      </c>
      <c r="G999" t="s">
        <v>11512</v>
      </c>
    </row>
    <row r="1000" spans="1:7" x14ac:dyDescent="0.2">
      <c r="A1000" t="s">
        <v>644</v>
      </c>
      <c r="B1000" t="s">
        <v>644</v>
      </c>
      <c r="C1000" t="s">
        <v>644</v>
      </c>
      <c r="D1000">
        <f>VLOOKUP(B1000,Clientes!$A$2:$B$1144,2,0)</f>
        <v>667</v>
      </c>
      <c r="F1000" t="str">
        <f t="shared" si="15"/>
        <v>insert into control (nombre, estatus, id_cliente, id_admin, created_at, updated_at) values ('MAGIC DRINKISS','1','667','1','2018-01-23 11:10:27','2018-01-23 11:10:27');</v>
      </c>
      <c r="G1000" t="s">
        <v>11513</v>
      </c>
    </row>
    <row r="1001" spans="1:7" x14ac:dyDescent="0.2">
      <c r="A1001" t="s">
        <v>645</v>
      </c>
      <c r="B1001" t="s">
        <v>645</v>
      </c>
      <c r="C1001" t="s">
        <v>645</v>
      </c>
      <c r="D1001">
        <f>VLOOKUP(B1001,Clientes!$A$2:$B$1144,2,0)</f>
        <v>668</v>
      </c>
      <c r="F1001" t="str">
        <f t="shared" si="15"/>
        <v>insert into control (nombre, estatus, id_cliente, id_admin, created_at, updated_at) values ('MAGNETAR','1','668','1','2018-01-23 11:10:27','2018-01-23 11:10:27');</v>
      </c>
      <c r="G1001" t="s">
        <v>11514</v>
      </c>
    </row>
    <row r="1002" spans="1:7" x14ac:dyDescent="0.2">
      <c r="A1002" t="s">
        <v>8884</v>
      </c>
      <c r="B1002" t="s">
        <v>1537</v>
      </c>
      <c r="C1002" t="s">
        <v>1537</v>
      </c>
      <c r="D1002">
        <f>VLOOKUP(B1002,Clientes!$A$2:$B$1144,2,0)</f>
        <v>669</v>
      </c>
      <c r="F1002" t="str">
        <f t="shared" si="15"/>
        <v>insert into control (nombre, estatus, id_cliente, id_admin, created_at, updated_at) values ('MAGNOS CPE COMERCIALIZACION Y PRODUCTOS DE ENTRETENIMIENTO','1','669','1','2018-01-23 11:10:27','2018-01-23 11:10:27');</v>
      </c>
      <c r="G1002" t="s">
        <v>11515</v>
      </c>
    </row>
    <row r="1003" spans="1:7" x14ac:dyDescent="0.2">
      <c r="A1003" t="s">
        <v>646</v>
      </c>
      <c r="B1003" t="s">
        <v>646</v>
      </c>
      <c r="C1003" t="s">
        <v>646</v>
      </c>
      <c r="D1003">
        <f>VLOOKUP(B1003,Clientes!$A$2:$B$1144,2,0)</f>
        <v>670</v>
      </c>
      <c r="F1003" t="str">
        <f t="shared" si="15"/>
        <v>insert into control (nombre, estatus, id_cliente, id_admin, created_at, updated_at) values ('MAGNOS MUSICA','1','670','1','2018-01-23 11:10:27','2018-01-23 11:10:27');</v>
      </c>
      <c r="G1003" t="s">
        <v>11516</v>
      </c>
    </row>
    <row r="1004" spans="1:7" x14ac:dyDescent="0.2">
      <c r="A1004" t="s">
        <v>647</v>
      </c>
      <c r="B1004" t="s">
        <v>647</v>
      </c>
      <c r="C1004" t="s">
        <v>647</v>
      </c>
      <c r="D1004">
        <f>VLOOKUP(B1004,Clientes!$A$2:$B$1144,2,0)</f>
        <v>671</v>
      </c>
      <c r="F1004" t="str">
        <f t="shared" si="15"/>
        <v>insert into control (nombre, estatus, id_cliente, id_admin, created_at, updated_at) values ('MAGNUM RECICLAMOS','1','671','1','2018-01-23 11:10:27','2018-01-23 11:10:27');</v>
      </c>
      <c r="G1004" t="s">
        <v>11517</v>
      </c>
    </row>
    <row r="1005" spans="1:7" x14ac:dyDescent="0.2">
      <c r="A1005" t="s">
        <v>648</v>
      </c>
      <c r="B1005" t="s">
        <v>648</v>
      </c>
      <c r="C1005" t="s">
        <v>648</v>
      </c>
      <c r="D1005">
        <f>VLOOKUP(B1005,Clientes!$A$2:$B$1144,2,0)</f>
        <v>672</v>
      </c>
      <c r="F1005" t="str">
        <f t="shared" si="15"/>
        <v>insert into control (nombre, estatus, id_cliente, id_admin, created_at, updated_at) values ('MAINCOSA','1','672','1','2018-01-23 11:10:27','2018-01-23 11:10:27');</v>
      </c>
      <c r="G1005" t="s">
        <v>11518</v>
      </c>
    </row>
    <row r="1006" spans="1:7" x14ac:dyDescent="0.2">
      <c r="A1006" t="s">
        <v>649</v>
      </c>
      <c r="B1006" t="s">
        <v>649</v>
      </c>
      <c r="C1006" t="s">
        <v>649</v>
      </c>
      <c r="D1006">
        <f>VLOOKUP(B1006,Clientes!$A$2:$B$1144,2,0)</f>
        <v>673</v>
      </c>
      <c r="F1006" t="str">
        <f t="shared" si="15"/>
        <v>insert into control (nombre, estatus, id_cliente, id_admin, created_at, updated_at) values ('MAJESTY','1','673','1','2018-01-23 11:10:27','2018-01-23 11:10:27');</v>
      </c>
      <c r="G1006" t="s">
        <v>11519</v>
      </c>
    </row>
    <row r="1007" spans="1:7" x14ac:dyDescent="0.2">
      <c r="A1007" t="s">
        <v>650</v>
      </c>
      <c r="B1007" t="s">
        <v>650</v>
      </c>
      <c r="C1007" t="s">
        <v>650</v>
      </c>
      <c r="D1007">
        <f>VLOOKUP(B1007,Clientes!$A$2:$B$1144,2,0)</f>
        <v>674</v>
      </c>
      <c r="F1007" t="str">
        <f t="shared" si="15"/>
        <v>insert into control (nombre, estatus, id_cliente, id_admin, created_at, updated_at) values ('MAKCO','1','674','1','2018-01-23 11:10:27','2018-01-23 11:10:27');</v>
      </c>
      <c r="G1007" t="s">
        <v>11520</v>
      </c>
    </row>
    <row r="1008" spans="1:7" x14ac:dyDescent="0.2">
      <c r="A1008" t="s">
        <v>6039</v>
      </c>
      <c r="B1008" t="s">
        <v>776</v>
      </c>
      <c r="C1008" t="s">
        <v>776</v>
      </c>
      <c r="D1008">
        <f>VLOOKUP(B1008,Clientes!$A$2:$B$1144,2,0)</f>
        <v>807</v>
      </c>
      <c r="F1008" t="str">
        <f t="shared" si="15"/>
        <v>insert into control (nombre, estatus, id_cliente, id_admin, created_at, updated_at) values ('MAKINOVO Y DISEÑO','1','807','1','2018-01-23 11:10:27','2018-01-23 11:10:27');</v>
      </c>
      <c r="G1008" t="s">
        <v>11521</v>
      </c>
    </row>
    <row r="1009" spans="1:7" x14ac:dyDescent="0.2">
      <c r="A1009" t="s">
        <v>651</v>
      </c>
      <c r="B1009" t="s">
        <v>651</v>
      </c>
      <c r="C1009" t="s">
        <v>651</v>
      </c>
      <c r="D1009">
        <f>VLOOKUP(B1009,Clientes!$A$2:$B$1144,2,0)</f>
        <v>675</v>
      </c>
      <c r="F1009" t="str">
        <f t="shared" si="15"/>
        <v>insert into control (nombre, estatus, id_cliente, id_admin, created_at, updated_at) values ('MALLALAM','1','675','1','2018-01-23 11:10:27','2018-01-23 11:10:27');</v>
      </c>
      <c r="G1009" t="s">
        <v>11522</v>
      </c>
    </row>
    <row r="1010" spans="1:7" x14ac:dyDescent="0.2">
      <c r="A1010" t="s">
        <v>652</v>
      </c>
      <c r="B1010" t="s">
        <v>652</v>
      </c>
      <c r="C1010" t="s">
        <v>652</v>
      </c>
      <c r="D1010">
        <f>VLOOKUP(B1010,Clientes!$A$2:$B$1144,2,0)</f>
        <v>676</v>
      </c>
      <c r="F1010" t="str">
        <f t="shared" si="15"/>
        <v>insert into control (nombre, estatus, id_cliente, id_admin, created_at, updated_at) values ('MALLAS ESTRELLA','1','676','1','2018-01-23 11:10:27','2018-01-23 11:10:27');</v>
      </c>
      <c r="G1010" t="s">
        <v>11523</v>
      </c>
    </row>
    <row r="1011" spans="1:7" x14ac:dyDescent="0.2">
      <c r="A1011" t="s">
        <v>1085</v>
      </c>
      <c r="B1011" t="s">
        <v>729</v>
      </c>
      <c r="C1011" t="s">
        <v>729</v>
      </c>
      <c r="D1011">
        <f>VLOOKUP(B1011,Clientes!$A$2:$B$1144,2,0)</f>
        <v>757</v>
      </c>
      <c r="F1011" t="str">
        <f t="shared" si="15"/>
        <v>insert into control (nombre, estatus, id_cliente, id_admin, created_at, updated_at) values ('MANGOKI','1','757','1','2018-01-23 11:10:27','2018-01-23 11:10:27');</v>
      </c>
      <c r="G1011" t="s">
        <v>11524</v>
      </c>
    </row>
    <row r="1012" spans="1:7" x14ac:dyDescent="0.2">
      <c r="A1012" t="s">
        <v>7012</v>
      </c>
      <c r="B1012" t="s">
        <v>810</v>
      </c>
      <c r="C1012" t="s">
        <v>810</v>
      </c>
      <c r="D1012">
        <f>VLOOKUP(B1012,Clientes!$A$2:$B$1144,2,0)</f>
        <v>844</v>
      </c>
      <c r="F1012" t="str">
        <f t="shared" si="15"/>
        <v>insert into control (nombre, estatus, id_cliente, id_admin, created_at, updated_at) values ('MANUAL ARQUITECTONICO PIZZERIA LA SIERRA THIESSEN','1','844','1','2018-01-23 11:10:27','2018-01-23 11:10:27');</v>
      </c>
      <c r="G1012" t="s">
        <v>11525</v>
      </c>
    </row>
    <row r="1013" spans="1:7" x14ac:dyDescent="0.2">
      <c r="A1013" t="s">
        <v>7010</v>
      </c>
      <c r="B1013" t="s">
        <v>810</v>
      </c>
      <c r="C1013" t="s">
        <v>810</v>
      </c>
      <c r="D1013">
        <f>VLOOKUP(B1013,Clientes!$A$2:$B$1144,2,0)</f>
        <v>844</v>
      </c>
      <c r="F1013" t="str">
        <f t="shared" si="15"/>
        <v>insert into control (nombre, estatus, id_cliente, id_admin, created_at, updated_at) values ('MANUAL DE IMAGEN CORPORATIVA PIZZERIA LA SIERRA THIESSEN','1','844','1','2018-01-23 11:10:27','2018-01-23 11:10:27');</v>
      </c>
      <c r="G1013" t="s">
        <v>11526</v>
      </c>
    </row>
    <row r="1014" spans="1:7" x14ac:dyDescent="0.2">
      <c r="A1014" t="s">
        <v>7025</v>
      </c>
      <c r="B1014" t="s">
        <v>7026</v>
      </c>
      <c r="C1014" t="s">
        <v>7026</v>
      </c>
      <c r="D1014">
        <f>VLOOKUP(B1014,Clientes!$A$2:$B$1144,2,0)</f>
        <v>1088</v>
      </c>
      <c r="F1014" t="str">
        <f t="shared" si="15"/>
        <v>insert into control (nombre, estatus, id_cliente, id_admin, created_at, updated_at) values ('MANUAL DE TECNOLOGÍA PARA FRANQUICIAS DE BIENES RAICES UNITED COUNTRY','1','1088','1','2018-01-23 11:10:27','2018-01-23 11:10:27');</v>
      </c>
      <c r="G1014" t="s">
        <v>11527</v>
      </c>
    </row>
    <row r="1015" spans="1:7" x14ac:dyDescent="0.2">
      <c r="A1015" t="s">
        <v>7014</v>
      </c>
      <c r="B1015" t="s">
        <v>810</v>
      </c>
      <c r="C1015" t="s">
        <v>810</v>
      </c>
      <c r="D1015">
        <f>VLOOKUP(B1015,Clientes!$A$2:$B$1144,2,0)</f>
        <v>844</v>
      </c>
      <c r="F1015" t="str">
        <f t="shared" si="15"/>
        <v>insert into control (nombre, estatus, id_cliente, id_admin, created_at, updated_at) values ('MANUAL INSTITUCIONAL Y ADMINISTRATIVO PIZZERIA LA SIERRA THIESSEN','1','844','1','2018-01-23 11:10:27','2018-01-23 11:10:27');</v>
      </c>
      <c r="G1015" t="s">
        <v>11528</v>
      </c>
    </row>
    <row r="1016" spans="1:7" x14ac:dyDescent="0.2">
      <c r="A1016" t="s">
        <v>7013</v>
      </c>
      <c r="B1016" t="s">
        <v>810</v>
      </c>
      <c r="C1016" t="s">
        <v>810</v>
      </c>
      <c r="D1016">
        <f>VLOOKUP(B1016,Clientes!$A$2:$B$1144,2,0)</f>
        <v>844</v>
      </c>
      <c r="F1016" t="str">
        <f t="shared" si="15"/>
        <v>insert into control (nombre, estatus, id_cliente, id_admin, created_at, updated_at) values ('MANUAL OPERATIVO EN VIDEO PIZZERIA LA SIERRA THIESSEN','1','844','1','2018-01-23 11:10:27','2018-01-23 11:10:27');</v>
      </c>
      <c r="G1016" t="s">
        <v>11529</v>
      </c>
    </row>
    <row r="1017" spans="1:7" x14ac:dyDescent="0.2">
      <c r="A1017" t="s">
        <v>7011</v>
      </c>
      <c r="B1017" t="s">
        <v>810</v>
      </c>
      <c r="C1017" t="s">
        <v>810</v>
      </c>
      <c r="D1017">
        <f>VLOOKUP(B1017,Clientes!$A$2:$B$1144,2,0)</f>
        <v>844</v>
      </c>
      <c r="F1017" t="str">
        <f t="shared" si="15"/>
        <v>insert into control (nombre, estatus, id_cliente, id_admin, created_at, updated_at) values ('MANUAL OPERATIVO PIZZERIA LA SIERRA THIESSEN','1','844','1','2018-01-23 11:10:27','2018-01-23 11:10:27');</v>
      </c>
      <c r="G1017" t="s">
        <v>11530</v>
      </c>
    </row>
    <row r="1018" spans="1:7" x14ac:dyDescent="0.2">
      <c r="A1018" t="s">
        <v>7028</v>
      </c>
      <c r="B1018" t="s">
        <v>7026</v>
      </c>
      <c r="C1018" t="s">
        <v>7026</v>
      </c>
      <c r="D1018">
        <f>VLOOKUP(B1018,Clientes!$A$2:$B$1144,2,0)</f>
        <v>1088</v>
      </c>
      <c r="F1018" t="str">
        <f t="shared" si="15"/>
        <v>insert into control (nombre, estatus, id_cliente, id_admin, created_at, updated_at) values ('MANUAL PARA FRANQUICIAS DE BIENES RAICES UNITED COUNTRY','1','1088','1','2018-01-23 11:10:27','2018-01-23 11:10:27');</v>
      </c>
      <c r="G1018" t="s">
        <v>11531</v>
      </c>
    </row>
    <row r="1019" spans="1:7" x14ac:dyDescent="0.2">
      <c r="A1019" t="s">
        <v>1652</v>
      </c>
      <c r="B1019" t="s">
        <v>1652</v>
      </c>
      <c r="C1019" t="s">
        <v>1652</v>
      </c>
      <c r="D1019">
        <f>VLOOKUP(B1019,Clientes!$A$2:$B$1144,2,0)</f>
        <v>680</v>
      </c>
      <c r="F1019" t="str">
        <f t="shared" si="15"/>
        <v>insert into control (nombre, estatus, id_cliente, id_admin, created_at, updated_at) values ('MANZANAS WIEBE','1','680','1','2018-01-23 11:10:27','2018-01-23 11:10:27');</v>
      </c>
      <c r="G1019" t="s">
        <v>11532</v>
      </c>
    </row>
    <row r="1020" spans="1:7" x14ac:dyDescent="0.2">
      <c r="A1020" t="s">
        <v>1125</v>
      </c>
      <c r="B1020" t="s">
        <v>300</v>
      </c>
      <c r="C1020" t="s">
        <v>300</v>
      </c>
      <c r="D1020">
        <f>VLOOKUP(B1020,Clientes!$A$2:$B$1144,2,0)</f>
        <v>341</v>
      </c>
      <c r="F1020" t="str">
        <f t="shared" si="15"/>
        <v>insert into control (nombre, estatus, id_cliente, id_admin, created_at, updated_at) values ('MAPUMA','1','341','1','2018-01-23 11:10:27','2018-01-23 11:10:27');</v>
      </c>
      <c r="G1020" t="s">
        <v>11533</v>
      </c>
    </row>
    <row r="1021" spans="1:7" x14ac:dyDescent="0.2">
      <c r="A1021" t="s">
        <v>6747</v>
      </c>
      <c r="B1021" t="s">
        <v>6741</v>
      </c>
      <c r="C1021" t="s">
        <v>6741</v>
      </c>
      <c r="D1021">
        <f>VLOOKUP(B1021,Clientes!$A$2:$B$1144,2,0)</f>
        <v>32</v>
      </c>
      <c r="F1021" t="str">
        <f t="shared" si="15"/>
        <v>insert into control (nombre, estatus, id_cliente, id_admin, created_at, updated_at) values ('MAQUINA PARA TAMALES','1','32','1','2018-01-23 11:10:27','2018-01-23 11:10:27');</v>
      </c>
      <c r="G1021" t="s">
        <v>11534</v>
      </c>
    </row>
    <row r="1022" spans="1:7" x14ac:dyDescent="0.2">
      <c r="A1022" t="s">
        <v>6753</v>
      </c>
      <c r="B1022" t="s">
        <v>6754</v>
      </c>
      <c r="C1022" t="s">
        <v>6754</v>
      </c>
      <c r="D1022">
        <f>VLOOKUP(B1022,Clientes!$A$2:$B$1144,2,0)</f>
        <v>1051</v>
      </c>
      <c r="F1022" t="str">
        <f t="shared" si="15"/>
        <v>insert into control (nombre, estatus, id_cliente, id_admin, created_at, updated_at) values ('MAQUINA PRELIMPIADORA DE NUEZ','1','1051','1','2018-01-23 11:10:27','2018-01-23 11:10:27');</v>
      </c>
      <c r="G1022" t="s">
        <v>11535</v>
      </c>
    </row>
    <row r="1023" spans="1:7" x14ac:dyDescent="0.2">
      <c r="A1023" t="s">
        <v>6809</v>
      </c>
      <c r="B1023" t="s">
        <v>882</v>
      </c>
      <c r="C1023" t="s">
        <v>882</v>
      </c>
      <c r="D1023">
        <f>VLOOKUP(B1023,Clientes!$A$2:$B$1144,2,0)</f>
        <v>924</v>
      </c>
      <c r="F1023" t="str">
        <f t="shared" si="15"/>
        <v>insert into control (nombre, estatus, id_cliente, id_admin, created_at, updated_at) values ('MAQUINA TORTILLADORA CON PRENSA MANUAL Y COMAL A BASE DE GAS','1','924','1','2018-01-23 11:10:27','2018-01-23 11:10:27');</v>
      </c>
      <c r="G1023" t="s">
        <v>11536</v>
      </c>
    </row>
    <row r="1024" spans="1:7" x14ac:dyDescent="0.2">
      <c r="A1024" t="s">
        <v>6910</v>
      </c>
      <c r="B1024" t="s">
        <v>6910</v>
      </c>
      <c r="C1024" t="s">
        <v>6910</v>
      </c>
      <c r="D1024">
        <f>VLOOKUP(B1024,Clientes!$A$2:$B$1144,2,0)</f>
        <v>681</v>
      </c>
      <c r="F1024" t="str">
        <f t="shared" si="15"/>
        <v>insert into control (nombre, estatus, id_cliente, id_admin, created_at, updated_at) values ('MAQUINAS M','1','681','1','2018-01-23 11:10:27','2018-01-23 11:10:27');</v>
      </c>
      <c r="G1024" t="s">
        <v>11537</v>
      </c>
    </row>
    <row r="1025" spans="1:7" x14ac:dyDescent="0.2">
      <c r="A1025" t="s">
        <v>658</v>
      </c>
      <c r="B1025" t="s">
        <v>658</v>
      </c>
      <c r="C1025" t="s">
        <v>658</v>
      </c>
      <c r="D1025">
        <f>VLOOKUP(B1025,Clientes!$A$2:$B$1144,2,0)</f>
        <v>682</v>
      </c>
      <c r="F1025" t="str">
        <f t="shared" ref="F1025:F1088" si="16">CONCATENATE($F$1,A1025,"','1','",D1025,"','1','2018-01-23 11:10:27','2018-01-23 11:10:27');")</f>
        <v>insert into control (nombre, estatus, id_cliente, id_admin, created_at, updated_at) values ('MARCA JALISCO SPMO','1','682','1','2018-01-23 11:10:27','2018-01-23 11:10:27');</v>
      </c>
      <c r="G1025" t="s">
        <v>11538</v>
      </c>
    </row>
    <row r="1026" spans="1:7" x14ac:dyDescent="0.2">
      <c r="A1026" t="s">
        <v>661</v>
      </c>
      <c r="B1026" t="s">
        <v>661</v>
      </c>
      <c r="C1026" t="s">
        <v>661</v>
      </c>
      <c r="D1026">
        <f>VLOOKUP(B1026,Clientes!$A$2:$B$1144,2,0)</f>
        <v>683</v>
      </c>
      <c r="F1026" t="str">
        <f t="shared" si="16"/>
        <v>insert into control (nombre, estatus, id_cliente, id_admin, created_at, updated_at) values ('MARCORAMA','1','683','1','2018-01-23 11:10:27','2018-01-23 11:10:27');</v>
      </c>
      <c r="G1026" t="s">
        <v>11539</v>
      </c>
    </row>
    <row r="1027" spans="1:7" x14ac:dyDescent="0.2">
      <c r="A1027" t="s">
        <v>670</v>
      </c>
      <c r="B1027" t="s">
        <v>670</v>
      </c>
      <c r="C1027" t="s">
        <v>670</v>
      </c>
      <c r="D1027">
        <f>VLOOKUP(B1027,Clientes!$A$2:$B$1144,2,0)</f>
        <v>685</v>
      </c>
      <c r="F1027" t="str">
        <f t="shared" si="16"/>
        <v>insert into control (nombre, estatus, id_cliente, id_admin, created_at, updated_at) values ('MARISCOS LA BAHIA PRINCIPE','1','685','1','2018-01-23 11:10:27','2018-01-23 11:10:27');</v>
      </c>
      <c r="G1027" t="s">
        <v>11540</v>
      </c>
    </row>
    <row r="1028" spans="1:7" x14ac:dyDescent="0.2">
      <c r="A1028" t="s">
        <v>6246</v>
      </c>
      <c r="B1028" t="s">
        <v>503</v>
      </c>
      <c r="C1028" t="s">
        <v>503</v>
      </c>
      <c r="D1028">
        <f>VLOOKUP(B1028,Clientes!$A$2:$B$1144,2,0)</f>
        <v>545</v>
      </c>
      <c r="F1028" t="str">
        <f t="shared" si="16"/>
        <v>insert into control (nombre, estatus, id_cliente, id_admin, created_at, updated_at) values ('MARSELLA INTERCERAMIC','1','545','1','2018-01-23 11:10:27','2018-01-23 11:10:27');</v>
      </c>
      <c r="G1028" t="s">
        <v>11541</v>
      </c>
    </row>
    <row r="1029" spans="1:7" x14ac:dyDescent="0.2">
      <c r="A1029" t="s">
        <v>2692</v>
      </c>
      <c r="B1029" t="s">
        <v>1049</v>
      </c>
      <c r="C1029" t="s">
        <v>1049</v>
      </c>
      <c r="D1029">
        <f>VLOOKUP(B1029,Clientes!$A$2:$B$1144,2,0)</f>
        <v>1109</v>
      </c>
      <c r="F1029" t="str">
        <f t="shared" si="16"/>
        <v>insert into control (nombre, estatus, id_cliente, id_admin, created_at, updated_at) values ('MAS ARNE','1','1109','1','2018-01-23 11:10:27','2018-01-23 11:10:27');</v>
      </c>
      <c r="G1029" t="s">
        <v>11542</v>
      </c>
    </row>
    <row r="1030" spans="1:7" x14ac:dyDescent="0.2">
      <c r="A1030" t="s">
        <v>6568</v>
      </c>
      <c r="B1030" t="s">
        <v>671</v>
      </c>
      <c r="C1030" t="s">
        <v>671</v>
      </c>
      <c r="D1030">
        <f>VLOOKUP(B1030,Clientes!$A$2:$B$1144,2,0)</f>
        <v>687</v>
      </c>
      <c r="F1030" t="str">
        <f t="shared" si="16"/>
        <v>insert into control (nombre, estatus, id_cliente, id_admin, created_at, updated_at) values ('MAS CALIDAD, MEJOR PRECIO','1','687','1','2018-01-23 11:10:27','2018-01-23 11:10:27');</v>
      </c>
      <c r="G1030" t="s">
        <v>11543</v>
      </c>
    </row>
    <row r="1031" spans="1:7" x14ac:dyDescent="0.2">
      <c r="A1031" t="s">
        <v>671</v>
      </c>
      <c r="B1031" t="s">
        <v>1049</v>
      </c>
      <c r="C1031" t="s">
        <v>1049</v>
      </c>
      <c r="D1031">
        <f>VLOOKUP(B1031,Clientes!$A$2:$B$1144,2,0)</f>
        <v>1109</v>
      </c>
      <c r="F1031" t="str">
        <f t="shared" si="16"/>
        <v>insert into control (nombre, estatus, id_cliente, id_admin, created_at, updated_at) values ('MAS CARNE','1','1109','1','2018-01-23 11:10:27','2018-01-23 11:10:27');</v>
      </c>
      <c r="G1031" t="s">
        <v>11544</v>
      </c>
    </row>
    <row r="1032" spans="1:7" x14ac:dyDescent="0.2">
      <c r="A1032" t="s">
        <v>3895</v>
      </c>
      <c r="B1032" t="s">
        <v>672</v>
      </c>
      <c r="C1032" t="s">
        <v>672</v>
      </c>
      <c r="D1032">
        <f>VLOOKUP(B1032,Clientes!$A$2:$B$1144,2,0)</f>
        <v>688</v>
      </c>
      <c r="F1032" t="str">
        <f t="shared" si="16"/>
        <v>insert into control (nombre, estatus, id_cliente, id_admin, created_at, updated_at) values ('MAS COLORS MASTER AUTOMOTIVE SYSTEMS','1','688','1','2018-01-23 11:10:27','2018-01-23 11:10:27');</v>
      </c>
      <c r="G1032" t="s">
        <v>11545</v>
      </c>
    </row>
    <row r="1033" spans="1:7" x14ac:dyDescent="0.2">
      <c r="A1033" t="s">
        <v>6545</v>
      </c>
      <c r="B1033" t="s">
        <v>7216</v>
      </c>
      <c r="C1033" t="s">
        <v>7216</v>
      </c>
      <c r="D1033">
        <f>VLOOKUP(B1033,Clientes!$A$2:$B$1144,2,0)</f>
        <v>955</v>
      </c>
      <c r="F1033" t="str">
        <f t="shared" si="16"/>
        <v>insert into control (nombre, estatus, id_cliente, id_admin, created_at, updated_at) values ('MAS QUE CLIENTES HACEMOS AMIGOS','1','955','1','2018-01-23 11:10:27','2018-01-23 11:10:27');</v>
      </c>
      <c r="G1033" t="s">
        <v>11546</v>
      </c>
    </row>
    <row r="1034" spans="1:7" x14ac:dyDescent="0.2">
      <c r="A1034" t="s">
        <v>6604</v>
      </c>
      <c r="B1034" t="s">
        <v>1627</v>
      </c>
      <c r="C1034" t="s">
        <v>1627</v>
      </c>
      <c r="D1034">
        <f>VLOOKUP(B1034,Clientes!$A$2:$B$1144,2,0)</f>
        <v>424</v>
      </c>
      <c r="F1034" t="str">
        <f t="shared" si="16"/>
        <v>insert into control (nombre, estatus, id_cliente, id_admin, created_at, updated_at) values ('Más vale tenerlo y no usarlo que necesitarlo y no tenerlo','1','424','1','2018-01-23 11:10:27','2018-01-23 11:10:27');</v>
      </c>
      <c r="G1034" t="s">
        <v>11547</v>
      </c>
    </row>
    <row r="1035" spans="1:7" x14ac:dyDescent="0.2">
      <c r="A1035" t="s">
        <v>673</v>
      </c>
      <c r="B1035" t="s">
        <v>673</v>
      </c>
      <c r="C1035" t="s">
        <v>673</v>
      </c>
      <c r="D1035">
        <f>VLOOKUP(B1035,Clientes!$A$2:$B$1144,2,0)</f>
        <v>689</v>
      </c>
      <c r="F1035" t="str">
        <f t="shared" si="16"/>
        <v>insert into control (nombre, estatus, id_cliente, id_admin, created_at, updated_at) values ('MÁSCARAS &amp; FANDANGO','1','689','1','2018-01-23 11:10:27','2018-01-23 11:10:27');</v>
      </c>
      <c r="G1035" t="s">
        <v>11548</v>
      </c>
    </row>
    <row r="1036" spans="1:7" x14ac:dyDescent="0.2">
      <c r="A1036" t="s">
        <v>4611</v>
      </c>
      <c r="B1036" t="s">
        <v>671</v>
      </c>
      <c r="C1036" t="s">
        <v>671</v>
      </c>
      <c r="D1036">
        <f>VLOOKUP(B1036,Clientes!$A$2:$B$1144,2,0)</f>
        <v>687</v>
      </c>
      <c r="F1036" t="str">
        <f t="shared" si="16"/>
        <v>insert into control (nombre, estatus, id_cliente, id_admin, created_at, updated_at) values ('MASCARNE','1','687','1','2018-01-23 11:10:27','2018-01-23 11:10:27');</v>
      </c>
      <c r="G1036" t="s">
        <v>11549</v>
      </c>
    </row>
    <row r="1037" spans="1:7" x14ac:dyDescent="0.2">
      <c r="A1037" t="s">
        <v>674</v>
      </c>
      <c r="B1037" t="s">
        <v>674</v>
      </c>
      <c r="C1037" t="s">
        <v>674</v>
      </c>
      <c r="D1037">
        <f>VLOOKUP(B1037,Clientes!$A$2:$B$1144,2,0)</f>
        <v>690</v>
      </c>
      <c r="F1037" t="str">
        <f t="shared" si="16"/>
        <v>insert into control (nombre, estatus, id_cliente, id_admin, created_at, updated_at) values ('MASTER DOGOS','1','690','1','2018-01-23 11:10:27','2018-01-23 11:10:27');</v>
      </c>
      <c r="G1037" t="s">
        <v>11550</v>
      </c>
    </row>
    <row r="1038" spans="1:7" x14ac:dyDescent="0.2">
      <c r="A1038" t="s">
        <v>6724</v>
      </c>
      <c r="B1038" t="s">
        <v>6724</v>
      </c>
      <c r="C1038" t="s">
        <v>6724</v>
      </c>
      <c r="D1038">
        <f>VLOOKUP(B1038,Clientes!$A$2:$B$1144,2,0)</f>
        <v>691</v>
      </c>
      <c r="F1038" t="str">
        <f t="shared" si="16"/>
        <v>insert into control (nombre, estatus, id_cliente, id_admin, created_at, updated_at) values ('MASTER ROAD','1','691','1','2018-01-23 11:10:27','2018-01-23 11:10:27');</v>
      </c>
      <c r="G1038" t="s">
        <v>11551</v>
      </c>
    </row>
    <row r="1039" spans="1:7" x14ac:dyDescent="0.2">
      <c r="A1039" t="s">
        <v>675</v>
      </c>
      <c r="B1039" s="16" t="s">
        <v>675</v>
      </c>
      <c r="C1039" t="s">
        <v>675</v>
      </c>
      <c r="D1039">
        <f>VLOOKUP(B1039,Clientes!$A$2:$B$1144,2,0)</f>
        <v>692</v>
      </c>
      <c r="F1039" t="str">
        <f t="shared" si="16"/>
        <v>insert into control (nombre, estatus, id_cliente, id_admin, created_at, updated_at) values ('MATERIALES PORRAS','1','692','1','2018-01-23 11:10:27','2018-01-23 11:10:27');</v>
      </c>
      <c r="G1039" t="s">
        <v>11552</v>
      </c>
    </row>
    <row r="1040" spans="1:7" x14ac:dyDescent="0.2">
      <c r="A1040" t="s">
        <v>676</v>
      </c>
      <c r="B1040" s="16" t="s">
        <v>676</v>
      </c>
      <c r="C1040" t="s">
        <v>676</v>
      </c>
      <c r="D1040">
        <f>VLOOKUP(B1040,Clientes!$A$2:$B$1144,2,0)</f>
        <v>693</v>
      </c>
      <c r="F1040" t="str">
        <f t="shared" si="16"/>
        <v>insert into control (nombre, estatus, id_cliente, id_admin, created_at, updated_at) values ('MAXINET','1','693','1','2018-01-23 11:10:27','2018-01-23 11:10:27');</v>
      </c>
      <c r="G1040" t="s">
        <v>11553</v>
      </c>
    </row>
    <row r="1041" spans="1:7" x14ac:dyDescent="0.2">
      <c r="A1041" t="s">
        <v>677</v>
      </c>
      <c r="B1041" t="s">
        <v>677</v>
      </c>
      <c r="C1041" t="s">
        <v>677</v>
      </c>
      <c r="D1041">
        <f>VLOOKUP(B1041,Clientes!$A$2:$B$1144,2,0)</f>
        <v>694</v>
      </c>
      <c r="F1041" t="str">
        <f t="shared" si="16"/>
        <v>insert into control (nombre, estatus, id_cliente, id_admin, created_at, updated_at) values ('MAYOREO GARAY','1','694','1','2018-01-23 11:10:27','2018-01-23 11:10:27');</v>
      </c>
      <c r="G1041" t="s">
        <v>11554</v>
      </c>
    </row>
    <row r="1042" spans="1:7" x14ac:dyDescent="0.2">
      <c r="A1042" t="s">
        <v>679</v>
      </c>
      <c r="B1042" t="s">
        <v>679</v>
      </c>
      <c r="C1042" t="s">
        <v>679</v>
      </c>
      <c r="D1042">
        <f>VLOOKUP(B1042,Clientes!$A$2:$B$1144,2,0)</f>
        <v>695</v>
      </c>
      <c r="F1042" t="str">
        <f t="shared" si="16"/>
        <v>insert into control (nombre, estatus, id_cliente, id_admin, created_at, updated_at) values ('MAYORTEC','1','695','1','2018-01-23 11:10:27','2018-01-23 11:10:27');</v>
      </c>
      <c r="G1042" t="s">
        <v>11555</v>
      </c>
    </row>
    <row r="1043" spans="1:7" x14ac:dyDescent="0.2">
      <c r="A1043" t="s">
        <v>4500</v>
      </c>
      <c r="B1043" t="s">
        <v>18</v>
      </c>
      <c r="C1043" t="s">
        <v>18</v>
      </c>
      <c r="D1043">
        <f>VLOOKUP(B1043,Clientes!$A$2:$B$1144,2,0)</f>
        <v>22</v>
      </c>
      <c r="F1043" t="str">
        <f t="shared" si="16"/>
        <v>insert into control (nombre, estatus, id_cliente, id_admin, created_at, updated_at) values ('MCC MEJORA CONTINUA DEL CAMPO','1','22','1','2018-01-23 11:10:27','2018-01-23 11:10:27');</v>
      </c>
      <c r="G1043" t="s">
        <v>11556</v>
      </c>
    </row>
    <row r="1044" spans="1:7" x14ac:dyDescent="0.2">
      <c r="A1044" t="s">
        <v>680</v>
      </c>
      <c r="B1044" t="s">
        <v>1568</v>
      </c>
      <c r="C1044" t="s">
        <v>1568</v>
      </c>
      <c r="D1044">
        <f>VLOOKUP(B1044,Clientes!$A$2:$B$1144,2,0)</f>
        <v>697</v>
      </c>
      <c r="F1044" t="str">
        <f t="shared" si="16"/>
        <v>insert into control (nombre, estatus, id_cliente, id_admin, created_at, updated_at) values ('MDEP','1','697','1','2018-01-23 11:10:27','2018-01-23 11:10:27');</v>
      </c>
      <c r="G1044" t="s">
        <v>11557</v>
      </c>
    </row>
    <row r="1045" spans="1:7" x14ac:dyDescent="0.2">
      <c r="A1045" t="s">
        <v>1731</v>
      </c>
      <c r="B1045" t="s">
        <v>1518</v>
      </c>
      <c r="C1045" t="s">
        <v>419</v>
      </c>
      <c r="D1045">
        <f>VLOOKUP(B1045,Clientes!$A$2:$B$1144,2,0)</f>
        <v>463</v>
      </c>
      <c r="F1045" t="str">
        <f t="shared" si="16"/>
        <v>insert into control (nombre, estatus, id_cliente, id_admin, created_at, updated_at) values ('MEDELLIN','1','463','1','2018-01-23 11:10:27','2018-01-23 11:10:27');</v>
      </c>
      <c r="G1045" t="s">
        <v>11558</v>
      </c>
    </row>
    <row r="1046" spans="1:7" x14ac:dyDescent="0.2">
      <c r="A1046" t="s">
        <v>6736</v>
      </c>
      <c r="B1046" t="s">
        <v>6736</v>
      </c>
      <c r="C1046" t="s">
        <v>6736</v>
      </c>
      <c r="D1046">
        <f>VLOOKUP(B1046,Clientes!$A$2:$B$1144,2,0)</f>
        <v>699</v>
      </c>
      <c r="F1046" t="str">
        <f t="shared" si="16"/>
        <v>insert into control (nombre, estatus, id_cliente, id_admin, created_at, updated_at) values ('MEDICA NORTE','1','699','1','2018-01-23 11:10:27','2018-01-23 11:10:27');</v>
      </c>
      <c r="G1046" t="s">
        <v>11559</v>
      </c>
    </row>
    <row r="1047" spans="1:7" x14ac:dyDescent="0.2">
      <c r="A1047" t="s">
        <v>3115</v>
      </c>
      <c r="B1047" t="s">
        <v>681</v>
      </c>
      <c r="C1047" t="s">
        <v>681</v>
      </c>
      <c r="D1047">
        <f>VLOOKUP(B1047,Clientes!$A$2:$B$1144,2,0)</f>
        <v>698</v>
      </c>
      <c r="F1047" t="str">
        <f t="shared" si="16"/>
        <v>insert into control (nombre, estatus, id_cliente, id_admin, created_at, updated_at) values ('MED-LA MEDICA LASER','1','698','1','2018-01-23 11:10:27','2018-01-23 11:10:27');</v>
      </c>
      <c r="G1047" t="s">
        <v>11560</v>
      </c>
    </row>
    <row r="1048" spans="1:7" x14ac:dyDescent="0.2">
      <c r="A1048" t="s">
        <v>4376</v>
      </c>
      <c r="B1048" t="s">
        <v>122</v>
      </c>
      <c r="C1048" t="s">
        <v>122</v>
      </c>
      <c r="D1048">
        <f>VLOOKUP(B1048,Clientes!$A$2:$B$1144,2,0)</f>
        <v>142</v>
      </c>
      <c r="F1048" t="str">
        <f t="shared" si="16"/>
        <v>insert into control (nombre, estatus, id_cliente, id_admin, created_at, updated_at) values ('MEGA TACOS TACOS &amp; CORTES','1','142','1','2018-01-23 11:10:27','2018-01-23 11:10:27');</v>
      </c>
      <c r="G1048" t="s">
        <v>11561</v>
      </c>
    </row>
    <row r="1049" spans="1:7" x14ac:dyDescent="0.2">
      <c r="A1049" t="s">
        <v>4951</v>
      </c>
      <c r="B1049" t="s">
        <v>122</v>
      </c>
      <c r="C1049" t="s">
        <v>122</v>
      </c>
      <c r="D1049">
        <f>VLOOKUP(B1049,Clientes!$A$2:$B$1144,2,0)</f>
        <v>142</v>
      </c>
      <c r="F1049" t="str">
        <f t="shared" si="16"/>
        <v>insert into control (nombre, estatus, id_cliente, id_admin, created_at, updated_at) values ('MEGATACOS MT TACOS Y CORTES','1','142','1','2018-01-23 11:10:27','2018-01-23 11:10:27');</v>
      </c>
      <c r="G1049" t="s">
        <v>11562</v>
      </c>
    </row>
    <row r="1050" spans="1:7" x14ac:dyDescent="0.2">
      <c r="A1050" t="s">
        <v>6575</v>
      </c>
      <c r="B1050" t="s">
        <v>858</v>
      </c>
      <c r="C1050" t="s">
        <v>858</v>
      </c>
      <c r="D1050">
        <f>VLOOKUP(B1050,Clientes!$A$2:$B$1144,2,0)</f>
        <v>895</v>
      </c>
      <c r="F1050" t="str">
        <f t="shared" si="16"/>
        <v>insert into control (nombre, estatus, id_cliente, id_admin, created_at, updated_at) values ('MEJOR RENTABILIDAD POR TU DINERO','1','895','1','2018-01-23 11:10:27','2018-01-23 11:10:27');</v>
      </c>
      <c r="G1050" t="s">
        <v>11563</v>
      </c>
    </row>
    <row r="1051" spans="1:7" x14ac:dyDescent="0.2">
      <c r="A1051" t="s">
        <v>6583</v>
      </c>
      <c r="B1051" t="s">
        <v>1063</v>
      </c>
      <c r="C1051" t="s">
        <v>1063</v>
      </c>
      <c r="D1051">
        <f>VLOOKUP(B1051,Clientes!$A$2:$B$1144,2,0)</f>
        <v>1127</v>
      </c>
      <c r="F1051" t="str">
        <f t="shared" si="16"/>
        <v>insert into control (nombre, estatus, id_cliente, id_admin, created_at, updated_at) values ('MEMORIAS FELICES PARA SIEMPRE','1','1127','1','2018-01-23 11:10:27','2018-01-23 11:10:27');</v>
      </c>
      <c r="G1051" t="s">
        <v>11564</v>
      </c>
    </row>
    <row r="1052" spans="1:7" x14ac:dyDescent="0.2">
      <c r="A1052" t="s">
        <v>6877</v>
      </c>
      <c r="B1052" t="s">
        <v>7137</v>
      </c>
      <c r="C1052" t="s">
        <v>1150</v>
      </c>
      <c r="D1052">
        <f>VLOOKUP(B1052,Clientes!$A$2:$B$1144,2,0)</f>
        <v>701</v>
      </c>
      <c r="F1052" t="str">
        <f t="shared" si="16"/>
        <v>insert into control (nombre, estatus, id_cliente, id_admin, created_at, updated_at) values ('MENUSANDPLACE','1','701','1','2018-01-23 11:10:27','2018-01-23 11:10:27');</v>
      </c>
      <c r="G1052" t="s">
        <v>12258</v>
      </c>
    </row>
    <row r="1053" spans="1:7" x14ac:dyDescent="0.2">
      <c r="A1053" t="s">
        <v>7137</v>
      </c>
      <c r="B1053" t="s">
        <v>7137</v>
      </c>
      <c r="C1053" t="s">
        <v>7137</v>
      </c>
      <c r="D1053">
        <f>VLOOKUP(B1053,Clientes!$A$2:$B$1144,2,0)</f>
        <v>701</v>
      </c>
      <c r="F1053" t="str">
        <f t="shared" si="16"/>
        <v>insert into control (nombre, estatus, id_cliente, id_admin, created_at, updated_at) values ('MENUSANDPLACES','1','701','1','2018-01-23 11:10:27','2018-01-23 11:10:27');</v>
      </c>
      <c r="G1053" t="s">
        <v>11565</v>
      </c>
    </row>
    <row r="1054" spans="1:7" x14ac:dyDescent="0.2">
      <c r="A1054" t="s">
        <v>1519</v>
      </c>
      <c r="B1054" t="s">
        <v>1519</v>
      </c>
      <c r="C1054" t="s">
        <v>1519</v>
      </c>
      <c r="D1054">
        <f>VLOOKUP(B1054,Clientes!$A$2:$B$1144,2,0)</f>
        <v>702</v>
      </c>
      <c r="F1054" t="str">
        <f t="shared" si="16"/>
        <v>insert into control (nombre, estatus, id_cliente, id_admin, created_at, updated_at) values ('MERCANTIL BARRAGAN','1','702','1','2018-01-23 11:10:27','2018-01-23 11:10:27');</v>
      </c>
      <c r="G1054" t="s">
        <v>11566</v>
      </c>
    </row>
    <row r="1055" spans="1:7" x14ac:dyDescent="0.2">
      <c r="A1055" t="s">
        <v>1580</v>
      </c>
      <c r="B1055" t="s">
        <v>1580</v>
      </c>
      <c r="C1055" t="s">
        <v>1580</v>
      </c>
      <c r="D1055">
        <f>VLOOKUP(B1055,Clientes!$A$2:$B$1144,2,0)</f>
        <v>704</v>
      </c>
      <c r="F1055" t="str">
        <f t="shared" si="16"/>
        <v>insert into control (nombre, estatus, id_cliente, id_admin, created_at, updated_at) values ('METALES G.O','1','704','1','2018-01-23 11:10:27','2018-01-23 11:10:27');</v>
      </c>
      <c r="G1055" t="s">
        <v>11567</v>
      </c>
    </row>
    <row r="1056" spans="1:7" x14ac:dyDescent="0.2">
      <c r="A1056" t="s">
        <v>683</v>
      </c>
      <c r="B1056" t="s">
        <v>683</v>
      </c>
      <c r="C1056" t="s">
        <v>683</v>
      </c>
      <c r="D1056">
        <f>VLOOKUP(B1056,Clientes!$A$2:$B$1144,2,0)</f>
        <v>705</v>
      </c>
      <c r="F1056" t="str">
        <f t="shared" si="16"/>
        <v>insert into control (nombre, estatus, id_cliente, id_admin, created_at, updated_at) values ('METRICA CONSULTORÍA ARQUITECTÓNICA','1','705','1','2018-01-23 11:10:27','2018-01-23 11:10:27');</v>
      </c>
      <c r="G1056" t="s">
        <v>11568</v>
      </c>
    </row>
    <row r="1057" spans="1:7" x14ac:dyDescent="0.2">
      <c r="A1057" t="s">
        <v>684</v>
      </c>
      <c r="B1057" t="s">
        <v>684</v>
      </c>
      <c r="C1057" t="s">
        <v>684</v>
      </c>
      <c r="D1057">
        <f>VLOOKUP(B1057,Clientes!$A$2:$B$1144,2,0)</f>
        <v>706</v>
      </c>
      <c r="F1057" t="str">
        <f t="shared" si="16"/>
        <v>insert into control (nombre, estatus, id_cliente, id_admin, created_at, updated_at) values ('METRO CAR CENTER','1','706','1','2018-01-23 11:10:27','2018-01-23 11:10:27');</v>
      </c>
      <c r="G1057" t="s">
        <v>11569</v>
      </c>
    </row>
    <row r="1058" spans="1:7" x14ac:dyDescent="0.2">
      <c r="A1058" t="s">
        <v>1524</v>
      </c>
      <c r="B1058" t="s">
        <v>1524</v>
      </c>
      <c r="C1058" t="s">
        <v>1524</v>
      </c>
      <c r="D1058">
        <f>VLOOKUP(B1058,Clientes!$A$2:$B$1144,2,0)</f>
        <v>707</v>
      </c>
      <c r="F1058" t="str">
        <f t="shared" si="16"/>
        <v>insert into control (nombre, estatus, id_cliente, id_admin, created_at, updated_at) values ('METRO PUBLICIDAD','1','707','1','2018-01-23 11:10:27','2018-01-23 11:10:27');</v>
      </c>
      <c r="G1058" t="s">
        <v>11570</v>
      </c>
    </row>
    <row r="1059" spans="1:7" x14ac:dyDescent="0.2">
      <c r="A1059" t="s">
        <v>6743</v>
      </c>
      <c r="B1059" t="s">
        <v>6741</v>
      </c>
      <c r="C1059" t="s">
        <v>6741</v>
      </c>
      <c r="D1059">
        <f>VLOOKUP(B1059,Clientes!$A$2:$B$1144,2,0)</f>
        <v>32</v>
      </c>
      <c r="F1059" t="str">
        <f t="shared" si="16"/>
        <v>insert into control (nombre, estatus, id_cliente, id_admin, created_at, updated_at) values ('MEZCLA','1','32','1','2018-01-23 11:10:27','2018-01-23 11:10:27');</v>
      </c>
      <c r="G1059" t="s">
        <v>11571</v>
      </c>
    </row>
    <row r="1060" spans="1:7" x14ac:dyDescent="0.2">
      <c r="A1060" t="s">
        <v>5400</v>
      </c>
      <c r="B1060" t="s">
        <v>695</v>
      </c>
      <c r="C1060" t="s">
        <v>695</v>
      </c>
      <c r="D1060">
        <f>VLOOKUP(B1060,Clientes!$A$2:$B$1144,2,0)</f>
        <v>718</v>
      </c>
      <c r="F1060" t="str">
        <f t="shared" si="16"/>
        <v>insert into control (nombre, estatus, id_cliente, id_admin, created_at, updated_at) values ('MF MODEL FACTORY','1','718','1','2018-01-23 11:10:27','2018-01-23 11:10:27');</v>
      </c>
      <c r="G1060" t="s">
        <v>11572</v>
      </c>
    </row>
    <row r="1061" spans="1:7" x14ac:dyDescent="0.2">
      <c r="A1061" t="s">
        <v>685</v>
      </c>
      <c r="B1061" t="s">
        <v>685</v>
      </c>
      <c r="C1061" t="s">
        <v>685</v>
      </c>
      <c r="D1061">
        <f>VLOOKUP(B1061,Clientes!$A$2:$B$1144,2,0)</f>
        <v>708</v>
      </c>
      <c r="F1061" t="str">
        <f t="shared" si="16"/>
        <v>insert into control (nombre, estatus, id_cliente, id_admin, created_at, updated_at) values ('MGC CONSULTORES DE NEGOCIOS','1','708','1','2018-01-23 11:10:27','2018-01-23 11:10:27');</v>
      </c>
      <c r="G1061" t="s">
        <v>11573</v>
      </c>
    </row>
    <row r="1062" spans="1:7" x14ac:dyDescent="0.2">
      <c r="A1062" t="s">
        <v>5161</v>
      </c>
      <c r="B1062" t="s">
        <v>686</v>
      </c>
      <c r="C1062" t="s">
        <v>686</v>
      </c>
      <c r="D1062">
        <f>VLOOKUP(B1062,Clientes!$A$2:$B$1144,2,0)</f>
        <v>709</v>
      </c>
      <c r="F1062" t="str">
        <f t="shared" si="16"/>
        <v>insert into control (nombre, estatus, id_cliente, id_admin, created_at, updated_at) values ('MI ESPACIO CENTRO EDUCATIVO INTEGRAL CEI JUEGOS Y APRENDIZAJE','1','709','1','2018-01-23 11:10:27','2018-01-23 11:10:27');</v>
      </c>
      <c r="G1062" t="s">
        <v>11574</v>
      </c>
    </row>
    <row r="1063" spans="1:7" x14ac:dyDescent="0.2">
      <c r="A1063" t="s">
        <v>1722</v>
      </c>
      <c r="B1063" t="s">
        <v>1517</v>
      </c>
      <c r="C1063" t="s">
        <v>687</v>
      </c>
      <c r="D1063">
        <f>VLOOKUP(B1063,Clientes!$A$2:$B$1144,2,0)</f>
        <v>710</v>
      </c>
      <c r="F1063" t="str">
        <f t="shared" si="16"/>
        <v>insert into control (nombre, estatus, id_cliente, id_admin, created_at, updated_at) values ('MI PUEBLITO CHARRO','1','710','1','2018-01-23 11:10:27','2018-01-23 11:10:27');</v>
      </c>
      <c r="G1063" t="s">
        <v>11575</v>
      </c>
    </row>
    <row r="1064" spans="1:7" x14ac:dyDescent="0.2">
      <c r="A1064" t="s">
        <v>6413</v>
      </c>
      <c r="B1064" t="s">
        <v>677</v>
      </c>
      <c r="C1064" t="s">
        <v>677</v>
      </c>
      <c r="D1064">
        <f>VLOOKUP(B1064,Clientes!$A$2:$B$1144,2,0)</f>
        <v>694</v>
      </c>
      <c r="F1064" t="str">
        <f t="shared" si="16"/>
        <v>insert into control (nombre, estatus, id_cliente, id_admin, created_at, updated_at) values ('MI SUPER CITO YAIRUBI','1','694','1','2018-01-23 11:10:27','2018-01-23 11:10:27');</v>
      </c>
      <c r="G1064" t="s">
        <v>11576</v>
      </c>
    </row>
    <row r="1065" spans="1:7" x14ac:dyDescent="0.2">
      <c r="A1065" t="s">
        <v>1710</v>
      </c>
      <c r="B1065" t="s">
        <v>845</v>
      </c>
      <c r="C1065" t="s">
        <v>845</v>
      </c>
      <c r="D1065">
        <f>VLOOKUP(B1065,Clientes!$A$2:$B$1144,2,0)</f>
        <v>885</v>
      </c>
      <c r="F1065" t="str">
        <f t="shared" si="16"/>
        <v>insert into control (nombre, estatus, id_cliente, id_admin, created_at, updated_at) values ('MICOR','1','885','1','2018-01-23 11:10:27','2018-01-23 11:10:27');</v>
      </c>
      <c r="G1065" t="s">
        <v>11577</v>
      </c>
    </row>
    <row r="1066" spans="1:7" x14ac:dyDescent="0.2">
      <c r="A1066" t="s">
        <v>7193</v>
      </c>
      <c r="B1066" t="s">
        <v>503</v>
      </c>
      <c r="C1066" t="s">
        <v>503</v>
      </c>
      <c r="D1066">
        <f>VLOOKUP(B1066,Clientes!$A$2:$B$1144,2,0)</f>
        <v>545</v>
      </c>
      <c r="F1066" t="str">
        <f t="shared" si="16"/>
        <v>insert into control (nombre, estatus, id_cliente, id_admin, created_at, updated_at) values ('MICROSOFT CORPORATION VS. INTERCERAMIC','1','545','1','2018-01-23 11:10:27','2018-01-23 11:10:27');</v>
      </c>
      <c r="G1066" t="s">
        <v>11578</v>
      </c>
    </row>
    <row r="1067" spans="1:7" x14ac:dyDescent="0.2">
      <c r="A1067" t="s">
        <v>5112</v>
      </c>
      <c r="B1067" t="s">
        <v>689</v>
      </c>
      <c r="C1067" t="s">
        <v>689</v>
      </c>
      <c r="D1067">
        <f>VLOOKUP(B1067,Clientes!$A$2:$B$1144,2,0)</f>
        <v>712</v>
      </c>
      <c r="F1067" t="str">
        <f t="shared" si="16"/>
        <v>insert into control (nombre, estatus, id_cliente, id_admin, created_at, updated_at) values ('MIEL HOLGUIN DE LA COLMENA A SU PALADAR','1','712','1','2018-01-23 11:10:27','2018-01-23 11:10:27');</v>
      </c>
      <c r="G1067" t="s">
        <v>11579</v>
      </c>
    </row>
    <row r="1068" spans="1:7" x14ac:dyDescent="0.2">
      <c r="A1068" t="s">
        <v>6260</v>
      </c>
      <c r="B1068" t="s">
        <v>503</v>
      </c>
      <c r="C1068" t="s">
        <v>503</v>
      </c>
      <c r="D1068">
        <f>VLOOKUP(B1068,Clientes!$A$2:$B$1144,2,0)</f>
        <v>545</v>
      </c>
      <c r="F1068" t="str">
        <f t="shared" si="16"/>
        <v>insert into control (nombre, estatus, id_cliente, id_admin, created_at, updated_at) values ('MILAN','1','545','1','2018-01-23 11:10:27','2018-01-23 11:10:27');</v>
      </c>
      <c r="G1068" t="s">
        <v>11580</v>
      </c>
    </row>
    <row r="1069" spans="1:7" x14ac:dyDescent="0.2">
      <c r="A1069" t="s">
        <v>5384</v>
      </c>
      <c r="B1069" t="s">
        <v>183</v>
      </c>
      <c r="C1069" t="s">
        <v>183</v>
      </c>
      <c r="D1069">
        <f>VLOOKUP(B1069,Clientes!$A$2:$B$1144,2,0)</f>
        <v>206</v>
      </c>
      <c r="F1069" t="str">
        <f t="shared" si="16"/>
        <v>insert into control (nombre, estatus, id_cliente, id_admin, created_at, updated_at) values ('MILDENT CLÍNICA','1','206','1','2018-01-23 11:10:27','2018-01-23 11:10:27');</v>
      </c>
      <c r="G1069" t="s">
        <v>11581</v>
      </c>
    </row>
    <row r="1070" spans="1:7" x14ac:dyDescent="0.2">
      <c r="A1070" t="s">
        <v>1128</v>
      </c>
      <c r="B1070" t="s">
        <v>1609</v>
      </c>
      <c r="C1070" t="s">
        <v>1609</v>
      </c>
      <c r="D1070">
        <f>VLOOKUP(B1070,Clientes!$A$2:$B$1144,2,0)</f>
        <v>714</v>
      </c>
      <c r="F1070" t="str">
        <f t="shared" si="16"/>
        <v>insert into control (nombre, estatus, id_cliente, id_admin, created_at, updated_at) values ('MILLER AUTOCLIMAS','1','714','1','2018-01-23 11:10:27','2018-01-23 11:10:27');</v>
      </c>
      <c r="G1070" t="s">
        <v>11582</v>
      </c>
    </row>
    <row r="1071" spans="1:7" x14ac:dyDescent="0.2">
      <c r="A1071" t="s">
        <v>4351</v>
      </c>
      <c r="B1071" t="s">
        <v>692</v>
      </c>
      <c r="C1071" t="s">
        <v>692</v>
      </c>
      <c r="D1071">
        <f>VLOOKUP(B1071,Clientes!$A$2:$B$1144,2,0)</f>
        <v>715</v>
      </c>
      <c r="F1071" t="str">
        <f t="shared" si="16"/>
        <v>insert into control (nombre, estatus, id_cliente, id_admin, created_at, updated_at) values ('MINECHIEF','1','715','1','2018-01-23 11:10:27','2018-01-23 11:10:27');</v>
      </c>
      <c r="G1071" t="s">
        <v>11583</v>
      </c>
    </row>
    <row r="1072" spans="1:7" x14ac:dyDescent="0.2">
      <c r="A1072" t="s">
        <v>6421</v>
      </c>
      <c r="B1072" t="s">
        <v>1635</v>
      </c>
      <c r="C1072" t="s">
        <v>1635</v>
      </c>
      <c r="D1072">
        <f>VLOOKUP(B1072,Clientes!$A$2:$B$1144,2,0)</f>
        <v>1042</v>
      </c>
      <c r="F1072" t="str">
        <f t="shared" si="16"/>
        <v>insert into control (nombre, estatus, id_cliente, id_admin, created_at, updated_at) values ('MINFORT','1','1042','1','2018-01-23 11:10:27','2018-01-23 11:10:27');</v>
      </c>
      <c r="G1072" t="s">
        <v>11584</v>
      </c>
    </row>
    <row r="1073" spans="1:7" x14ac:dyDescent="0.2">
      <c r="A1073" t="s">
        <v>6107</v>
      </c>
      <c r="B1073" t="s">
        <v>490</v>
      </c>
      <c r="C1073" t="s">
        <v>490</v>
      </c>
      <c r="D1073">
        <f>VLOOKUP(B1073,Clientes!$A$2:$B$1144,2,0)</f>
        <v>530</v>
      </c>
      <c r="F1073" t="str">
        <f t="shared" si="16"/>
        <v>insert into control (nombre, estatus, id_cliente, id_admin, created_at, updated_at) values ('MINNMEDIC','1','530','1','2018-01-23 11:10:27','2018-01-23 11:10:27');</v>
      </c>
      <c r="G1073" t="s">
        <v>11585</v>
      </c>
    </row>
    <row r="1074" spans="1:7" x14ac:dyDescent="0.2">
      <c r="A1074" t="s">
        <v>693</v>
      </c>
      <c r="B1074" t="s">
        <v>693</v>
      </c>
      <c r="C1074" t="s">
        <v>693</v>
      </c>
      <c r="D1074">
        <f>VLOOKUP(B1074,Clientes!$A$2:$B$1144,2,0)</f>
        <v>716</v>
      </c>
      <c r="F1074" t="str">
        <f t="shared" si="16"/>
        <v>insert into control (nombre, estatus, id_cliente, id_admin, created_at, updated_at) values ('MIÑACA','1','716','1','2018-01-23 11:10:27','2018-01-23 11:10:27');</v>
      </c>
      <c r="G1074" t="s">
        <v>11586</v>
      </c>
    </row>
    <row r="1075" spans="1:7" x14ac:dyDescent="0.2">
      <c r="A1075" t="s">
        <v>694</v>
      </c>
      <c r="B1075" t="s">
        <v>694</v>
      </c>
      <c r="C1075" t="s">
        <v>694</v>
      </c>
      <c r="D1075">
        <f>VLOOKUP(B1075,Clientes!$A$2:$B$1144,2,0)</f>
        <v>717</v>
      </c>
      <c r="F1075" t="str">
        <f t="shared" si="16"/>
        <v>insert into control (nombre, estatus, id_cliente, id_admin, created_at, updated_at) values ('MIRADOR DE LA SALUD','1','717','1','2018-01-23 11:10:27','2018-01-23 11:10:27');</v>
      </c>
      <c r="G1075" t="s">
        <v>11587</v>
      </c>
    </row>
    <row r="1076" spans="1:7" x14ac:dyDescent="0.2">
      <c r="A1076" t="s">
        <v>6385</v>
      </c>
      <c r="B1076" t="s">
        <v>1653</v>
      </c>
      <c r="C1076" t="s">
        <v>1653</v>
      </c>
      <c r="D1076">
        <f>VLOOKUP(B1076,Clientes!$A$2:$B$1144,2,0)</f>
        <v>684</v>
      </c>
      <c r="F1076" t="str">
        <f t="shared" si="16"/>
        <v>insert into control (nombre, estatus, id_cliente, id_admin, created_at, updated_at) values ('MJ MARIA &amp; JULIA HAIRSTYLE-MAKEUP','1','684','1','2018-01-23 11:10:27','2018-01-23 11:10:27');</v>
      </c>
      <c r="G1076" t="s">
        <v>11588</v>
      </c>
    </row>
    <row r="1077" spans="1:7" x14ac:dyDescent="0.2">
      <c r="A1077" t="s">
        <v>4391</v>
      </c>
      <c r="B1077" t="s">
        <v>719</v>
      </c>
      <c r="C1077" t="s">
        <v>719</v>
      </c>
      <c r="D1077">
        <f>VLOOKUP(B1077,Clientes!$A$2:$B$1144,2,0)</f>
        <v>745</v>
      </c>
      <c r="F1077" t="str">
        <f t="shared" si="16"/>
        <v>insert into control (nombre, estatus, id_cliente, id_admin, created_at, updated_at) values ('ML MULTILINGUAL','1','745','1','2018-01-23 11:10:27','2018-01-23 11:10:27');</v>
      </c>
      <c r="G1077" t="s">
        <v>11589</v>
      </c>
    </row>
    <row r="1078" spans="1:7" x14ac:dyDescent="0.2">
      <c r="A1078" t="s">
        <v>4993</v>
      </c>
      <c r="B1078" t="s">
        <v>381</v>
      </c>
      <c r="C1078" t="s">
        <v>381</v>
      </c>
      <c r="D1078">
        <f>VLOOKUP(B1078,Clientes!$A$2:$B$1144,2,0)</f>
        <v>426</v>
      </c>
      <c r="F1078" t="str">
        <f t="shared" si="16"/>
        <v>insert into control (nombre, estatus, id_cliente, id_admin, created_at, updated_at) values ('MMA ONLY','1','426','1','2018-01-23 11:10:27','2018-01-23 11:10:27');</v>
      </c>
      <c r="G1078" t="s">
        <v>11590</v>
      </c>
    </row>
    <row r="1079" spans="1:7" x14ac:dyDescent="0.2">
      <c r="A1079" t="s">
        <v>7037</v>
      </c>
      <c r="B1079" t="s">
        <v>759</v>
      </c>
      <c r="C1079" t="s">
        <v>759</v>
      </c>
      <c r="D1079">
        <f>VLOOKUP(B1079,Clientes!$A$2:$B$1144,2,0)</f>
        <v>792</v>
      </c>
      <c r="F1079" t="str">
        <f t="shared" si="16"/>
        <v>insert into control (nombre, estatus, id_cliente, id_admin, created_at, updated_at) values ('MODELO DE NEGOCIO 2013','1','792','1','2018-01-23 11:10:27','2018-01-23 11:10:27');</v>
      </c>
      <c r="G1079" t="s">
        <v>11591</v>
      </c>
    </row>
    <row r="1080" spans="1:7" x14ac:dyDescent="0.2">
      <c r="A1080" t="s">
        <v>8877</v>
      </c>
      <c r="B1080" t="s">
        <v>6819</v>
      </c>
      <c r="C1080" t="s">
        <v>6819</v>
      </c>
      <c r="D1080">
        <f>VLOOKUP(B1080,Clientes!$A$2:$B$1144,2,0)</f>
        <v>31</v>
      </c>
      <c r="F1080" t="str">
        <f t="shared" si="16"/>
        <v>insert into control (nombre, estatus, id_cliente, id_admin, created_at, updated_at) values ('MODELO INDUSTRIAL DE PORTAPARAGUAS ACOPLABLE DENTRO DE UNA MOCHILA','1','31','1','2018-01-23 11:10:27','2018-01-23 11:10:27');</v>
      </c>
      <c r="G1080" t="s">
        <v>11592</v>
      </c>
    </row>
    <row r="1081" spans="1:7" x14ac:dyDescent="0.2">
      <c r="A1081" t="s">
        <v>6824</v>
      </c>
      <c r="B1081" t="s">
        <v>849</v>
      </c>
      <c r="C1081" t="s">
        <v>849</v>
      </c>
      <c r="D1081">
        <f>VLOOKUP(B1081,Clientes!$A$2:$B$1144,2,0)</f>
        <v>889</v>
      </c>
      <c r="F1081" t="str">
        <f t="shared" si="16"/>
        <v>insert into control (nombre, estatus, id_cliente, id_admin, created_at, updated_at) values ('MODELO INDUSTRIAL DE SOPORTE PARA ALAMBRE ELECTRIFICADO TENSADO PARA CERCOS','1','889','1','2018-01-23 11:10:27','2018-01-23 11:10:27');</v>
      </c>
      <c r="G1081" t="s">
        <v>11593</v>
      </c>
    </row>
    <row r="1082" spans="1:7" x14ac:dyDescent="0.2">
      <c r="A1082" t="s">
        <v>6802</v>
      </c>
      <c r="B1082" t="s">
        <v>1063</v>
      </c>
      <c r="C1082" t="s">
        <v>1063</v>
      </c>
      <c r="D1082">
        <f>VLOOKUP(B1082,Clientes!$A$2:$B$1144,2,0)</f>
        <v>1127</v>
      </c>
      <c r="F1082" t="str">
        <f t="shared" si="16"/>
        <v>insert into control (nombre, estatus, id_cliente, id_admin, created_at, updated_at) values ('MODELO INDUSTRIAL DE TECHO ARMABLE PARA COCHERA','1','1127','1','2018-01-23 11:10:27','2018-01-23 11:10:27');</v>
      </c>
      <c r="G1082" t="s">
        <v>11594</v>
      </c>
    </row>
    <row r="1083" spans="1:7" x14ac:dyDescent="0.2">
      <c r="A1083" t="s">
        <v>4890</v>
      </c>
      <c r="B1083" t="s">
        <v>682</v>
      </c>
      <c r="C1083" t="s">
        <v>682</v>
      </c>
      <c r="D1083">
        <f>VLOOKUP(B1083,Clientes!$A$2:$B$1144,2,0)</f>
        <v>703</v>
      </c>
      <c r="F1083" t="str">
        <f t="shared" si="16"/>
        <v>insert into control (nombre, estatus, id_cliente, id_admin, created_at, updated_at) values ('MODERNA','1','703','1','2018-01-23 11:10:27','2018-01-23 11:10:27');</v>
      </c>
      <c r="G1083" t="s">
        <v>11595</v>
      </c>
    </row>
    <row r="1084" spans="1:7" x14ac:dyDescent="0.2">
      <c r="A1084" t="s">
        <v>7032</v>
      </c>
      <c r="B1084" t="s">
        <v>1118</v>
      </c>
      <c r="C1084" t="s">
        <v>1118</v>
      </c>
      <c r="D1084">
        <f>VLOOKUP(B1084,Clientes!$A$2:$B$1144,2,0)</f>
        <v>475</v>
      </c>
      <c r="F1084" t="str">
        <f t="shared" si="16"/>
        <v>insert into control (nombre, estatus, id_cliente, id_admin, created_at, updated_at) values ('MODULO UNIR ENLACE','1','475','1','2018-01-23 11:10:27','2018-01-23 11:10:27');</v>
      </c>
      <c r="G1084" t="s">
        <v>11596</v>
      </c>
    </row>
    <row r="1085" spans="1:7" x14ac:dyDescent="0.2">
      <c r="A1085" t="s">
        <v>1129</v>
      </c>
      <c r="B1085" t="s">
        <v>77</v>
      </c>
      <c r="C1085" t="s">
        <v>77</v>
      </c>
      <c r="D1085">
        <f>VLOOKUP(B1085,Clientes!$A$2:$B$1144,2,0)</f>
        <v>80</v>
      </c>
      <c r="F1085" t="str">
        <f t="shared" si="16"/>
        <v>insert into control (nombre, estatus, id_cliente, id_admin, created_at, updated_at) values ('MOLDES Y DETALLES','1','80','1','2018-01-23 11:10:27','2018-01-23 11:10:27');</v>
      </c>
      <c r="G1085" t="s">
        <v>11597</v>
      </c>
    </row>
    <row r="1086" spans="1:7" x14ac:dyDescent="0.2">
      <c r="A1086" t="s">
        <v>6606</v>
      </c>
      <c r="B1086" t="s">
        <v>1129</v>
      </c>
      <c r="C1086" t="s">
        <v>1129</v>
      </c>
      <c r="D1086">
        <f>VLOOKUP(B1086,Clientes!$A$2:$B$1144,2,0)</f>
        <v>720</v>
      </c>
      <c r="F1086" t="str">
        <f t="shared" si="16"/>
        <v>insert into control (nombre, estatus, id_cliente, id_admin, created_at, updated_at) values ('MOLDES Y DETALLES TODO PARA LA DECORACION DE PASTELES','1','720','1','2018-01-23 11:10:27','2018-01-23 11:10:27');</v>
      </c>
      <c r="G1086" t="s">
        <v>11598</v>
      </c>
    </row>
    <row r="1087" spans="1:7" x14ac:dyDescent="0.2">
      <c r="A1087" t="s">
        <v>697</v>
      </c>
      <c r="B1087" t="s">
        <v>697</v>
      </c>
      <c r="C1087" t="s">
        <v>697</v>
      </c>
      <c r="D1087">
        <f>VLOOKUP(B1087,Clientes!$A$2:$B$1144,2,0)</f>
        <v>721</v>
      </c>
      <c r="F1087" t="str">
        <f t="shared" si="16"/>
        <v>insert into control (nombre, estatus, id_cliente, id_admin, created_at, updated_at) values ('MOM B FIT','1','721','1','2018-01-23 11:10:27','2018-01-23 11:10:27');</v>
      </c>
      <c r="G1087" t="s">
        <v>11599</v>
      </c>
    </row>
    <row r="1088" spans="1:7" x14ac:dyDescent="0.2">
      <c r="A1088" t="s">
        <v>8883</v>
      </c>
      <c r="B1088" t="s">
        <v>698</v>
      </c>
      <c r="C1088" t="s">
        <v>698</v>
      </c>
      <c r="D1088">
        <f>VLOOKUP(B1088,Clientes!$A$2:$B$1144,2,0)</f>
        <v>722</v>
      </c>
      <c r="F1088" t="str">
        <f t="shared" si="16"/>
        <v>insert into control (nombre, estatus, id_cliente, id_admin, created_at, updated_at) values ('MOMMY &amp; ME CENTER 41','1','722','1','2018-01-23 11:10:27','2018-01-23 11:10:27');</v>
      </c>
      <c r="G1088" t="s">
        <v>11600</v>
      </c>
    </row>
    <row r="1089" spans="1:7" x14ac:dyDescent="0.2">
      <c r="A1089" t="s">
        <v>699</v>
      </c>
      <c r="B1089" t="s">
        <v>699</v>
      </c>
      <c r="C1089" t="s">
        <v>699</v>
      </c>
      <c r="D1089">
        <f>VLOOKUP(B1089,Clientes!$A$2:$B$1144,2,0)</f>
        <v>723</v>
      </c>
      <c r="F1089" t="str">
        <f t="shared" ref="F1089:F1152" si="17">CONCATENATE($F$1,A1089,"','1','",D1089,"','1','2018-01-23 11:10:27','2018-01-23 11:10:27');")</f>
        <v>insert into control (nombre, estatus, id_cliente, id_admin, created_at, updated_at) values ('MOMPOSINA CAFÉ','1','723','1','2018-01-23 11:10:27','2018-01-23 11:10:27');</v>
      </c>
      <c r="G1089" t="s">
        <v>11601</v>
      </c>
    </row>
    <row r="1090" spans="1:7" x14ac:dyDescent="0.2">
      <c r="A1090" t="s">
        <v>700</v>
      </c>
      <c r="B1090" t="s">
        <v>700</v>
      </c>
      <c r="C1090" t="s">
        <v>700</v>
      </c>
      <c r="D1090">
        <f>VLOOKUP(B1090,Clientes!$A$2:$B$1144,2,0)</f>
        <v>724</v>
      </c>
      <c r="F1090" t="str">
        <f t="shared" si="17"/>
        <v>insert into control (nombre, estatus, id_cliente, id_admin, created_at, updated_at) values ('MONEYCOACH','1','724','1','2018-01-23 11:10:27','2018-01-23 11:10:27');</v>
      </c>
      <c r="G1090" t="s">
        <v>11602</v>
      </c>
    </row>
    <row r="1091" spans="1:7" x14ac:dyDescent="0.2">
      <c r="A1091" t="s">
        <v>6480</v>
      </c>
      <c r="B1091" t="s">
        <v>1665</v>
      </c>
      <c r="C1091" t="s">
        <v>1665</v>
      </c>
      <c r="D1091">
        <f>VLOOKUP(B1091,Clientes!$A$2:$B$1144,2,0)</f>
        <v>725</v>
      </c>
      <c r="F1091" t="str">
        <f t="shared" si="17"/>
        <v>insert into control (nombre, estatus, id_cliente, id_admin, created_at, updated_at) values ('MONTACARGAS Y SERVICIOS MEXICO','1','725','1','2018-01-23 11:10:27','2018-01-23 11:10:27');</v>
      </c>
      <c r="G1091" t="s">
        <v>11603</v>
      </c>
    </row>
    <row r="1092" spans="1:7" x14ac:dyDescent="0.2">
      <c r="A1092" t="s">
        <v>702</v>
      </c>
      <c r="B1092" t="s">
        <v>702</v>
      </c>
      <c r="C1092" t="s">
        <v>702</v>
      </c>
      <c r="D1092">
        <f>VLOOKUP(B1092,Clientes!$A$2:$B$1144,2,0)</f>
        <v>726</v>
      </c>
      <c r="F1092" t="str">
        <f t="shared" si="17"/>
        <v>insert into control (nombre, estatus, id_cliente, id_admin, created_at, updated_at) values ('MONTADOS DE VILLA','1','726','1','2018-01-23 11:10:27','2018-01-23 11:10:27');</v>
      </c>
      <c r="G1092" t="s">
        <v>11604</v>
      </c>
    </row>
    <row r="1093" spans="1:7" x14ac:dyDescent="0.2">
      <c r="A1093" t="s">
        <v>703</v>
      </c>
      <c r="B1093" t="s">
        <v>703</v>
      </c>
      <c r="C1093" t="s">
        <v>703</v>
      </c>
      <c r="D1093">
        <f>VLOOKUP(B1093,Clientes!$A$2:$B$1144,2,0)</f>
        <v>727</v>
      </c>
      <c r="F1093" t="str">
        <f t="shared" si="17"/>
        <v>insert into control (nombre, estatus, id_cliente, id_admin, created_at, updated_at) values ('MONTILLA','1','727','1','2018-01-23 11:10:27','2018-01-23 11:10:27');</v>
      </c>
      <c r="G1093" t="s">
        <v>11605</v>
      </c>
    </row>
    <row r="1094" spans="1:7" x14ac:dyDescent="0.2">
      <c r="A1094" t="s">
        <v>6259</v>
      </c>
      <c r="B1094" t="s">
        <v>503</v>
      </c>
      <c r="C1094" t="s">
        <v>503</v>
      </c>
      <c r="D1094">
        <f>VLOOKUP(B1094,Clientes!$A$2:$B$1144,2,0)</f>
        <v>545</v>
      </c>
      <c r="F1094" t="str">
        <f t="shared" si="17"/>
        <v>insert into control (nombre, estatus, id_cliente, id_admin, created_at, updated_at) values ('MONTPELLIER','1','545','1','2018-01-23 11:10:27','2018-01-23 11:10:27');</v>
      </c>
      <c r="G1094" t="s">
        <v>11606</v>
      </c>
    </row>
    <row r="1095" spans="1:7" x14ac:dyDescent="0.2">
      <c r="A1095" t="s">
        <v>4974</v>
      </c>
      <c r="B1095" t="s">
        <v>704</v>
      </c>
      <c r="C1095" t="s">
        <v>704</v>
      </c>
      <c r="D1095">
        <f>VLOOKUP(B1095,Clientes!$A$2:$B$1144,2,0)</f>
        <v>729</v>
      </c>
      <c r="F1095" t="str">
        <f t="shared" si="17"/>
        <v>insert into control (nombre, estatus, id_cliente, id_admin, created_at, updated_at) values ('Moper','1','729','1','2018-01-23 11:10:27','2018-01-23 11:10:27');</v>
      </c>
      <c r="G1095" t="s">
        <v>11607</v>
      </c>
    </row>
    <row r="1096" spans="1:7" x14ac:dyDescent="0.2">
      <c r="A1096" t="s">
        <v>704</v>
      </c>
      <c r="B1096" t="s">
        <v>704</v>
      </c>
      <c r="C1096" t="s">
        <v>704</v>
      </c>
      <c r="D1096">
        <f>VLOOKUP(B1096,Clientes!$A$2:$B$1144,2,0)</f>
        <v>729</v>
      </c>
      <c r="F1096" t="str">
        <f t="shared" si="17"/>
        <v>insert into control (nombre, estatus, id_cliente, id_admin, created_at, updated_at) values ('MOPER MEDICAL','1','729','1','2018-01-23 11:10:27','2018-01-23 11:10:27');</v>
      </c>
      <c r="G1096" t="s">
        <v>11608</v>
      </c>
    </row>
    <row r="1097" spans="1:7" x14ac:dyDescent="0.2">
      <c r="A1097" t="s">
        <v>705</v>
      </c>
      <c r="B1097" t="s">
        <v>705</v>
      </c>
      <c r="C1097" t="s">
        <v>705</v>
      </c>
      <c r="D1097">
        <f>VLOOKUP(B1097,Clientes!$A$2:$B$1144,2,0)</f>
        <v>730</v>
      </c>
      <c r="F1097" t="str">
        <f t="shared" si="17"/>
        <v>insert into control (nombre, estatus, id_cliente, id_admin, created_at, updated_at) values ('MOTEL ELBA','1','730','1','2018-01-23 11:10:27','2018-01-23 11:10:27');</v>
      </c>
      <c r="G1097" t="s">
        <v>11609</v>
      </c>
    </row>
    <row r="1098" spans="1:7" x14ac:dyDescent="0.2">
      <c r="A1098" t="s">
        <v>4552</v>
      </c>
      <c r="B1098" t="s">
        <v>1590</v>
      </c>
      <c r="C1098" t="s">
        <v>1590</v>
      </c>
      <c r="D1098">
        <f>VLOOKUP(B1098,Clientes!$A$2:$B$1144,2,0)</f>
        <v>1061</v>
      </c>
      <c r="F1098" t="str">
        <f t="shared" si="17"/>
        <v>insert into control (nombre, estatus, id_cliente, id_admin, created_at, updated_at) values ('MOUSTROSAMENTE DELICIOSAS TORTAS MANDIS','1','1061','1','2018-01-23 11:10:27','2018-01-23 11:10:27');</v>
      </c>
      <c r="G1098" t="s">
        <v>11610</v>
      </c>
    </row>
    <row r="1099" spans="1:7" x14ac:dyDescent="0.2">
      <c r="A1099" t="s">
        <v>707</v>
      </c>
      <c r="B1099" t="s">
        <v>707</v>
      </c>
      <c r="C1099" t="s">
        <v>707</v>
      </c>
      <c r="D1099">
        <f>VLOOKUP(B1099,Clientes!$A$2:$B$1144,2,0)</f>
        <v>732</v>
      </c>
      <c r="F1099" t="str">
        <f t="shared" si="17"/>
        <v>insert into control (nombre, estatus, id_cliente, id_admin, created_at, updated_at) values ('MPPLUS','1','732','1','2018-01-23 11:10:27','2018-01-23 11:10:27');</v>
      </c>
      <c r="G1099" t="s">
        <v>11611</v>
      </c>
    </row>
    <row r="1100" spans="1:7" x14ac:dyDescent="0.2">
      <c r="A1100" t="s">
        <v>708</v>
      </c>
      <c r="B1100" t="s">
        <v>708</v>
      </c>
      <c r="C1100" t="s">
        <v>708</v>
      </c>
      <c r="D1100">
        <f>VLOOKUP(B1100,Clientes!$A$2:$B$1144,2,0)</f>
        <v>733</v>
      </c>
      <c r="F1100" t="str">
        <f t="shared" si="17"/>
        <v>insert into control (nombre, estatus, id_cliente, id_admin, created_at, updated_at) values ('MR BURRINI','1','733','1','2018-01-23 11:10:27','2018-01-23 11:10:27');</v>
      </c>
      <c r="G1100" t="s">
        <v>11612</v>
      </c>
    </row>
    <row r="1101" spans="1:7" x14ac:dyDescent="0.2">
      <c r="A1101" t="s">
        <v>709</v>
      </c>
      <c r="B1101" t="s">
        <v>709</v>
      </c>
      <c r="C1101" t="s">
        <v>709</v>
      </c>
      <c r="D1101">
        <f>VLOOKUP(B1101,Clientes!$A$2:$B$1144,2,0)</f>
        <v>734</v>
      </c>
      <c r="F1101" t="str">
        <f t="shared" si="17"/>
        <v>insert into control (nombre, estatus, id_cliente, id_admin, created_at, updated_at) values ('MR. COOL','1','734','1','2018-01-23 11:10:27','2018-01-23 11:10:27');</v>
      </c>
      <c r="G1101" t="s">
        <v>11613</v>
      </c>
    </row>
    <row r="1102" spans="1:7" x14ac:dyDescent="0.2">
      <c r="A1102" t="s">
        <v>710</v>
      </c>
      <c r="B1102" t="s">
        <v>560</v>
      </c>
      <c r="C1102" t="s">
        <v>560</v>
      </c>
      <c r="D1102">
        <f>VLOOKUP(B1102,Clientes!$A$2:$B$1144,2,0)</f>
        <v>581</v>
      </c>
      <c r="F1102" t="str">
        <f t="shared" si="17"/>
        <v>insert into control (nombre, estatus, id_cliente, id_admin, created_at, updated_at) values ('MR. KIKIRI HEALTHY KITCHEN','1','581','1','2018-01-23 11:10:27','2018-01-23 11:10:27');</v>
      </c>
      <c r="G1102" t="s">
        <v>11614</v>
      </c>
    </row>
    <row r="1103" spans="1:7" x14ac:dyDescent="0.2">
      <c r="A1103" t="s">
        <v>2802</v>
      </c>
      <c r="B1103" t="s">
        <v>1127</v>
      </c>
      <c r="C1103" t="s">
        <v>1127</v>
      </c>
      <c r="D1103">
        <f>VLOOKUP(B1103,Clientes!$A$2:$B$1144,2,0)</f>
        <v>700</v>
      </c>
      <c r="F1103" t="str">
        <f t="shared" si="17"/>
        <v>insert into control (nombre, estatus, id_cliente, id_admin, created_at, updated_at) values ('MRC MEDITERRANEO RESTAURANTE &amp; CAFFÉ','1','700','1','2018-01-23 11:10:27','2018-01-23 11:10:27');</v>
      </c>
      <c r="G1103" t="s">
        <v>11615</v>
      </c>
    </row>
    <row r="1104" spans="1:7" x14ac:dyDescent="0.2">
      <c r="A1104" t="s">
        <v>711</v>
      </c>
      <c r="B1104" t="s">
        <v>711</v>
      </c>
      <c r="C1104" t="s">
        <v>711</v>
      </c>
      <c r="D1104">
        <f>VLOOKUP(B1104,Clientes!$A$2:$B$1144,2,0)</f>
        <v>736</v>
      </c>
      <c r="F1104" t="str">
        <f t="shared" si="17"/>
        <v>insert into control (nombre, estatus, id_cliente, id_admin, created_at, updated_at) values ('MSG MOTORES &amp; SOLUCIONES GLOBALES','1','736','1','2018-01-23 11:10:27','2018-01-23 11:10:27');</v>
      </c>
      <c r="G1104" t="s">
        <v>11616</v>
      </c>
    </row>
    <row r="1105" spans="1:7" x14ac:dyDescent="0.2">
      <c r="A1105" t="s">
        <v>3699</v>
      </c>
      <c r="B1105" t="s">
        <v>712</v>
      </c>
      <c r="C1105" t="s">
        <v>712</v>
      </c>
      <c r="D1105">
        <f>VLOOKUP(B1105,Clientes!$A$2:$B$1144,2,0)</f>
        <v>737</v>
      </c>
      <c r="F1105" t="str">
        <f t="shared" si="17"/>
        <v>insert into control (nombre, estatus, id_cliente, id_admin, created_at, updated_at) values ('MUEBLE ESTETICA DEM','1','737','1','2018-01-23 11:10:27','2018-01-23 11:10:27');</v>
      </c>
      <c r="G1105" t="s">
        <v>11617</v>
      </c>
    </row>
    <row r="1106" spans="1:7" x14ac:dyDescent="0.2">
      <c r="A1106" t="s">
        <v>713</v>
      </c>
      <c r="B1106" t="s">
        <v>713</v>
      </c>
      <c r="C1106" t="s">
        <v>713</v>
      </c>
      <c r="D1106">
        <f>VLOOKUP(B1106,Clientes!$A$2:$B$1144,2,0)</f>
        <v>739</v>
      </c>
      <c r="F1106" t="str">
        <f t="shared" si="17"/>
        <v>insert into control (nombre, estatus, id_cliente, id_admin, created_at, updated_at) values ('MUEBLES CHALE','1','739','1','2018-01-23 11:10:27','2018-01-23 11:10:27');</v>
      </c>
      <c r="G1106" t="s">
        <v>11618</v>
      </c>
    </row>
    <row r="1107" spans="1:7" x14ac:dyDescent="0.2">
      <c r="A1107" t="s">
        <v>714</v>
      </c>
      <c r="B1107" t="s">
        <v>714</v>
      </c>
      <c r="C1107" t="s">
        <v>714</v>
      </c>
      <c r="D1107">
        <f>VLOOKUP(B1107,Clientes!$A$2:$B$1144,2,0)</f>
        <v>740</v>
      </c>
      <c r="F1107" t="str">
        <f t="shared" si="17"/>
        <v>insert into control (nombre, estatus, id_cliente, id_admin, created_at, updated_at) values ('MUEBLES DEPOT','1','740','1','2018-01-23 11:10:27','2018-01-23 11:10:27');</v>
      </c>
      <c r="G1107" t="s">
        <v>11619</v>
      </c>
    </row>
    <row r="1108" spans="1:7" x14ac:dyDescent="0.2">
      <c r="A1108" t="s">
        <v>5073</v>
      </c>
      <c r="B1108" t="s">
        <v>715</v>
      </c>
      <c r="C1108" t="s">
        <v>715</v>
      </c>
      <c r="D1108">
        <f>VLOOKUP(B1108,Clientes!$A$2:$B$1144,2,0)</f>
        <v>741</v>
      </c>
      <c r="F1108" t="str">
        <f t="shared" si="17"/>
        <v>insert into control (nombre, estatus, id_cliente, id_admin, created_at, updated_at) values ('MUEBLES PARA COMERCIO HERMANOS FLORES','1','741','1','2018-01-23 11:10:27','2018-01-23 11:10:27');</v>
      </c>
      <c r="G1108" t="s">
        <v>11620</v>
      </c>
    </row>
    <row r="1109" spans="1:7" x14ac:dyDescent="0.2">
      <c r="A1109" t="s">
        <v>716</v>
      </c>
      <c r="B1109" t="s">
        <v>716</v>
      </c>
      <c r="C1109" t="s">
        <v>716</v>
      </c>
      <c r="D1109">
        <f>VLOOKUP(B1109,Clientes!$A$2:$B$1144,2,0)</f>
        <v>742</v>
      </c>
      <c r="F1109" t="str">
        <f t="shared" si="17"/>
        <v>insert into control (nombre, estatus, id_cliente, id_admin, created_at, updated_at) values ('MUEBLES Y DECORACIONES LUYAN','1','742','1','2018-01-23 11:10:27','2018-01-23 11:10:27');</v>
      </c>
      <c r="G1109" t="s">
        <v>11621</v>
      </c>
    </row>
    <row r="1110" spans="1:7" x14ac:dyDescent="0.2">
      <c r="A1110" t="s">
        <v>717</v>
      </c>
      <c r="B1110" t="s">
        <v>717</v>
      </c>
      <c r="C1110" t="s">
        <v>717</v>
      </c>
      <c r="D1110">
        <f>VLOOKUP(B1110,Clientes!$A$2:$B$1144,2,0)</f>
        <v>743</v>
      </c>
      <c r="F1110" t="str">
        <f t="shared" si="17"/>
        <v>insert into control (nombre, estatus, id_cliente, id_admin, created_at, updated_at) values ('MUELA K9','1','743','1','2018-01-23 11:10:27','2018-01-23 11:10:27');</v>
      </c>
      <c r="G1110" t="s">
        <v>11622</v>
      </c>
    </row>
    <row r="1111" spans="1:7" x14ac:dyDescent="0.2">
      <c r="A1111" t="s">
        <v>6873</v>
      </c>
      <c r="B1111" t="s">
        <v>496</v>
      </c>
      <c r="C1111" t="s">
        <v>496</v>
      </c>
      <c r="D1111">
        <f>VLOOKUP(B1111,Clientes!$A$2:$B$1144,2,0)</f>
        <v>538</v>
      </c>
      <c r="F1111" t="str">
        <f t="shared" si="17"/>
        <v>insert into control (nombre, estatus, id_cliente, id_admin, created_at, updated_at) values ('MUELOCO','1','538','1','2018-01-23 11:10:27','2018-01-23 11:10:27');</v>
      </c>
      <c r="G1111" t="s">
        <v>11623</v>
      </c>
    </row>
    <row r="1112" spans="1:7" x14ac:dyDescent="0.2">
      <c r="A1112" t="s">
        <v>2214</v>
      </c>
      <c r="B1112" t="s">
        <v>304</v>
      </c>
      <c r="C1112" t="s">
        <v>304</v>
      </c>
      <c r="D1112">
        <f>VLOOKUP(B1112,Clientes!$A$2:$B$1144,2,0)</f>
        <v>345</v>
      </c>
      <c r="F1112" t="str">
        <f t="shared" si="17"/>
        <v>insert into control (nombre, estatus, id_cliente, id_admin, created_at, updated_at) values ('MUJERES DIVINAS','1','345','1','2018-01-23 11:10:27','2018-01-23 11:10:27');</v>
      </c>
      <c r="G1112" t="s">
        <v>11624</v>
      </c>
    </row>
    <row r="1113" spans="1:7" x14ac:dyDescent="0.2">
      <c r="A1113" t="s">
        <v>718</v>
      </c>
      <c r="B1113" t="s">
        <v>718</v>
      </c>
      <c r="C1113" t="s">
        <v>718</v>
      </c>
      <c r="D1113">
        <f>VLOOKUP(B1113,Clientes!$A$2:$B$1144,2,0)</f>
        <v>744</v>
      </c>
      <c r="F1113" t="str">
        <f t="shared" si="17"/>
        <v>insert into control (nombre, estatus, id_cliente, id_admin, created_at, updated_at) values ('MUKIRA','1','744','1','2018-01-23 11:10:27','2018-01-23 11:10:27');</v>
      </c>
      <c r="G1113" t="s">
        <v>11625</v>
      </c>
    </row>
    <row r="1114" spans="1:7" x14ac:dyDescent="0.2">
      <c r="A1114" t="s">
        <v>5950</v>
      </c>
      <c r="B1114" t="s">
        <v>1143</v>
      </c>
      <c r="C1114" t="s">
        <v>1143</v>
      </c>
      <c r="D1114">
        <f>VLOOKUP(B1114,Clientes!$A$2:$B$1144,2,0)</f>
        <v>508</v>
      </c>
      <c r="F1114" t="str">
        <f t="shared" si="17"/>
        <v>insert into control (nombre, estatus, id_cliente, id_admin, created_at, updated_at) values ('MULAKA','1','508','1','2018-01-23 11:10:27','2018-01-23 11:10:27');</v>
      </c>
      <c r="G1114" t="s">
        <v>11626</v>
      </c>
    </row>
    <row r="1115" spans="1:7" x14ac:dyDescent="0.2">
      <c r="A1115" t="s">
        <v>3490</v>
      </c>
      <c r="B1115" t="s">
        <v>719</v>
      </c>
      <c r="C1115" t="s">
        <v>719</v>
      </c>
      <c r="D1115">
        <f>VLOOKUP(B1115,Clientes!$A$2:$B$1144,2,0)</f>
        <v>745</v>
      </c>
      <c r="F1115" t="str">
        <f t="shared" si="17"/>
        <v>insert into control (nombre, estatus, id_cliente, id_admin, created_at, updated_at) values ('MULTILINGUAL INSTITUTE','1','745','1','2018-01-23 11:10:27','2018-01-23 11:10:27');</v>
      </c>
      <c r="G1115" t="s">
        <v>11627</v>
      </c>
    </row>
    <row r="1116" spans="1:7" x14ac:dyDescent="0.2">
      <c r="A1116" t="s">
        <v>2192</v>
      </c>
      <c r="B1116" t="s">
        <v>302</v>
      </c>
      <c r="C1116" t="s">
        <v>302</v>
      </c>
      <c r="D1116">
        <f>VLOOKUP(B1116,Clientes!$A$2:$B$1144,2,0)</f>
        <v>343</v>
      </c>
      <c r="F1116" t="str">
        <f t="shared" si="17"/>
        <v>insert into control (nombre, estatus, id_cliente, id_admin, created_at, updated_at) values ('MULTISERVICIO Y REFACCIONARIA EL FARO','1','343','1','2018-01-23 11:10:27','2018-01-23 11:10:27');</v>
      </c>
      <c r="G1116" t="s">
        <v>11628</v>
      </c>
    </row>
    <row r="1117" spans="1:7" x14ac:dyDescent="0.2">
      <c r="A1117" t="s">
        <v>720</v>
      </c>
      <c r="B1117" t="s">
        <v>720</v>
      </c>
      <c r="C1117" t="s">
        <v>720</v>
      </c>
      <c r="D1117">
        <f>VLOOKUP(B1117,Clientes!$A$2:$B$1144,2,0)</f>
        <v>746</v>
      </c>
      <c r="F1117" t="str">
        <f t="shared" si="17"/>
        <v>insert into control (nombre, estatus, id_cliente, id_admin, created_at, updated_at) values ('MUNDO CANIXTA','1','746','1','2018-01-23 11:10:27','2018-01-23 11:10:27');</v>
      </c>
      <c r="G1117" t="s">
        <v>11629</v>
      </c>
    </row>
    <row r="1118" spans="1:7" x14ac:dyDescent="0.2">
      <c r="A1118" t="s">
        <v>6258</v>
      </c>
      <c r="B1118" t="s">
        <v>503</v>
      </c>
      <c r="C1118" t="s">
        <v>503</v>
      </c>
      <c r="D1118">
        <f>VLOOKUP(B1118,Clientes!$A$2:$B$1144,2,0)</f>
        <v>545</v>
      </c>
      <c r="F1118" t="str">
        <f t="shared" si="17"/>
        <v>insert into control (nombre, estatus, id_cliente, id_admin, created_at, updated_at) values ('MURETTO','1','545','1','2018-01-23 11:10:27','2018-01-23 11:10:27');</v>
      </c>
      <c r="G1118" t="s">
        <v>11630</v>
      </c>
    </row>
    <row r="1119" spans="1:7" x14ac:dyDescent="0.2">
      <c r="A1119" t="s">
        <v>722</v>
      </c>
      <c r="B1119" t="s">
        <v>722</v>
      </c>
      <c r="C1119" t="s">
        <v>722</v>
      </c>
      <c r="D1119">
        <f>VLOOKUP(B1119,Clientes!$A$2:$B$1144,2,0)</f>
        <v>748</v>
      </c>
      <c r="F1119" t="str">
        <f t="shared" si="17"/>
        <v>insert into control (nombre, estatus, id_cliente, id_admin, created_at, updated_at) values ('MURILLO ARTE Y DIBUJO','1','748','1','2018-01-23 11:10:27','2018-01-23 11:10:27');</v>
      </c>
      <c r="G1119" t="s">
        <v>11631</v>
      </c>
    </row>
    <row r="1120" spans="1:7" x14ac:dyDescent="0.2">
      <c r="A1120" t="s">
        <v>5207</v>
      </c>
      <c r="B1120" s="16" t="s">
        <v>7228</v>
      </c>
      <c r="C1120" t="s">
        <v>1150</v>
      </c>
      <c r="D1120">
        <f>VLOOKUP(B1120,Clientes!$A$2:$B$1144,2,0)</f>
        <v>749</v>
      </c>
      <c r="F1120" t="str">
        <f t="shared" si="17"/>
        <v>insert into control (nombre, estatus, id_cliente, id_admin, created_at, updated_at) values ('MUSCLE GOODNESS','1','749','1','2018-01-23 11:10:27','2018-01-23 11:10:27');</v>
      </c>
      <c r="G1120" t="s">
        <v>12259</v>
      </c>
    </row>
    <row r="1121" spans="1:7" x14ac:dyDescent="0.2">
      <c r="A1121" t="s">
        <v>1611</v>
      </c>
      <c r="B1121" s="16" t="s">
        <v>1050</v>
      </c>
      <c r="C1121" t="s">
        <v>1050</v>
      </c>
      <c r="D1121">
        <f>VLOOKUP(B1121,Clientes!$A$2:$B$1144,2,0)</f>
        <v>1112</v>
      </c>
      <c r="F1121" t="str">
        <f t="shared" si="17"/>
        <v>insert into control (nombre, estatus, id_cliente, id_admin, created_at, updated_at) values ('MUSCLESTORE','1','1112','1','2018-01-23 11:10:27','2018-01-23 11:10:27');</v>
      </c>
      <c r="G1121" t="s">
        <v>11632</v>
      </c>
    </row>
    <row r="1122" spans="1:7" x14ac:dyDescent="0.2">
      <c r="A1122" t="s">
        <v>723</v>
      </c>
      <c r="B1122" s="13" t="s">
        <v>723</v>
      </c>
      <c r="C1122" t="s">
        <v>723</v>
      </c>
      <c r="D1122">
        <f>VLOOKUP(B1122,Clientes!$A$2:$B$1144,2,0)</f>
        <v>750</v>
      </c>
      <c r="F1122" t="str">
        <f t="shared" si="17"/>
        <v>insert into control (nombre, estatus, id_cliente, id_admin, created_at, updated_at) values ('MUSEO SEMILLA','1','750','1','2018-01-23 11:10:27','2018-01-23 11:10:27');</v>
      </c>
      <c r="G1122" t="s">
        <v>11633</v>
      </c>
    </row>
    <row r="1123" spans="1:7" x14ac:dyDescent="0.2">
      <c r="A1123" t="s">
        <v>4954</v>
      </c>
      <c r="B1123" t="s">
        <v>646</v>
      </c>
      <c r="C1123" t="s">
        <v>646</v>
      </c>
      <c r="D1123">
        <f>VLOOKUP(B1123,Clientes!$A$2:$B$1144,2,0)</f>
        <v>670</v>
      </c>
      <c r="F1123" t="str">
        <f t="shared" si="17"/>
        <v>insert into control (nombre, estatus, id_cliente, id_admin, created_at, updated_at) values ('MUSICA PARA CHIHUAHUA','1','670','1','2018-01-23 11:10:27','2018-01-23 11:10:27');</v>
      </c>
      <c r="G1123" t="s">
        <v>11634</v>
      </c>
    </row>
    <row r="1124" spans="1:7" x14ac:dyDescent="0.2">
      <c r="A1124" t="s">
        <v>5236</v>
      </c>
      <c r="B1124" t="s">
        <v>646</v>
      </c>
      <c r="C1124" t="s">
        <v>646</v>
      </c>
      <c r="D1124">
        <f>VLOOKUP(B1124,Clientes!$A$2:$B$1144,2,0)</f>
        <v>670</v>
      </c>
      <c r="F1124" t="str">
        <f t="shared" si="17"/>
        <v>insert into control (nombre, estatus, id_cliente, id_admin, created_at, updated_at) values ('MUSICA PARA MORELOS','1','670','1','2018-01-23 11:10:27','2018-01-23 11:10:27');</v>
      </c>
      <c r="G1124" t="s">
        <v>11635</v>
      </c>
    </row>
    <row r="1125" spans="1:7" x14ac:dyDescent="0.2">
      <c r="A1125" t="s">
        <v>5435</v>
      </c>
      <c r="B1125" t="s">
        <v>646</v>
      </c>
      <c r="C1125" t="s">
        <v>646</v>
      </c>
      <c r="D1125">
        <f>VLOOKUP(B1125,Clientes!$A$2:$B$1144,2,0)</f>
        <v>670</v>
      </c>
      <c r="F1125" t="str">
        <f t="shared" si="17"/>
        <v>insert into control (nombre, estatus, id_cliente, id_admin, created_at, updated_at) values ('MUSICA PARA YUCATAN','1','670','1','2018-01-23 11:10:27','2018-01-23 11:10:27');</v>
      </c>
      <c r="G1125" t="s">
        <v>11636</v>
      </c>
    </row>
    <row r="1126" spans="1:7" x14ac:dyDescent="0.2">
      <c r="A1126" t="s">
        <v>5430</v>
      </c>
      <c r="B1126" t="s">
        <v>646</v>
      </c>
      <c r="C1126" t="s">
        <v>646</v>
      </c>
      <c r="D1126">
        <f>VLOOKUP(B1126,Clientes!$A$2:$B$1144,2,0)</f>
        <v>670</v>
      </c>
      <c r="F1126" t="str">
        <f t="shared" si="17"/>
        <v>insert into control (nombre, estatus, id_cliente, id_admin, created_at, updated_at) values ('MÚSICA PARA YUCATÁN','1','670','1','2018-01-23 11:10:27','2018-01-23 11:10:27');</v>
      </c>
      <c r="G1126" t="s">
        <v>11637</v>
      </c>
    </row>
    <row r="1127" spans="1:7" x14ac:dyDescent="0.2">
      <c r="A1127" t="s">
        <v>6847</v>
      </c>
      <c r="B1127" t="s">
        <v>6847</v>
      </c>
      <c r="C1127" t="s">
        <v>6847</v>
      </c>
      <c r="D1127">
        <f>VLOOKUP(B1127,Clientes!$A$2:$B$1144,2,0)</f>
        <v>751</v>
      </c>
      <c r="F1127" t="str">
        <f t="shared" si="17"/>
        <v>insert into control (nombre, estatus, id_cliente, id_admin, created_at, updated_at) values ('MUSICAL ARENA SHOW','1','751','1','2018-01-23 11:10:27','2018-01-23 11:10:27');</v>
      </c>
      <c r="G1127" t="s">
        <v>11638</v>
      </c>
    </row>
    <row r="1128" spans="1:7" x14ac:dyDescent="0.2">
      <c r="A1128" t="s">
        <v>4869</v>
      </c>
      <c r="B1128" t="s">
        <v>1603</v>
      </c>
      <c r="C1128" t="s">
        <v>1603</v>
      </c>
      <c r="D1128">
        <f>VLOOKUP(B1128,Clientes!$A$2:$B$1144,2,0)</f>
        <v>713</v>
      </c>
      <c r="F1128" t="str">
        <f t="shared" si="17"/>
        <v>insert into control (nombre, estatus, id_cliente, id_admin, created_at, updated_at) values ('MVALVERDE','1','713','1','2018-01-23 11:10:27','2018-01-23 11:10:27');</v>
      </c>
      <c r="G1128" t="s">
        <v>11639</v>
      </c>
    </row>
    <row r="1129" spans="1:7" x14ac:dyDescent="0.2">
      <c r="A1129" t="s">
        <v>724</v>
      </c>
      <c r="B1129" t="s">
        <v>724</v>
      </c>
      <c r="C1129" t="s">
        <v>724</v>
      </c>
      <c r="D1129">
        <f>VLOOKUP(B1129,Clientes!$A$2:$B$1144,2,0)</f>
        <v>752</v>
      </c>
      <c r="F1129" t="str">
        <f t="shared" si="17"/>
        <v>insert into control (nombre, estatus, id_cliente, id_admin, created_at, updated_at) values ('MYERS','1','752','1','2018-01-23 11:10:27','2018-01-23 11:10:27');</v>
      </c>
      <c r="G1129" t="s">
        <v>11640</v>
      </c>
    </row>
    <row r="1130" spans="1:7" x14ac:dyDescent="0.2">
      <c r="A1130" t="s">
        <v>725</v>
      </c>
      <c r="B1130" t="s">
        <v>725</v>
      </c>
      <c r="C1130" t="s">
        <v>725</v>
      </c>
      <c r="D1130">
        <f>VLOOKUP(B1130,Clientes!$A$2:$B$1144,2,0)</f>
        <v>753</v>
      </c>
      <c r="F1130" t="str">
        <f t="shared" si="17"/>
        <v>insert into control (nombre, estatus, id_cliente, id_admin, created_at, updated_at) values ('MYKONOS','1','753','1','2018-01-23 11:10:27','2018-01-23 11:10:27');</v>
      </c>
      <c r="G1130" t="s">
        <v>11641</v>
      </c>
    </row>
    <row r="1131" spans="1:7" x14ac:dyDescent="0.2">
      <c r="A1131" t="s">
        <v>2021</v>
      </c>
      <c r="B1131" t="s">
        <v>727</v>
      </c>
      <c r="C1131" t="s">
        <v>727</v>
      </c>
      <c r="D1131">
        <f>VLOOKUP(B1131,Clientes!$A$2:$B$1144,2,0)</f>
        <v>755</v>
      </c>
      <c r="F1131" t="str">
        <f t="shared" si="17"/>
        <v>insert into control (nombre, estatus, id_cliente, id_admin, created_at, updated_at) values ('N NARCISO','1','755','1','2018-01-23 11:10:27','2018-01-23 11:10:27');</v>
      </c>
      <c r="G1131" t="s">
        <v>11642</v>
      </c>
    </row>
    <row r="1132" spans="1:7" x14ac:dyDescent="0.2">
      <c r="A1132" t="s">
        <v>726</v>
      </c>
      <c r="B1132" t="s">
        <v>726</v>
      </c>
      <c r="C1132" t="s">
        <v>726</v>
      </c>
      <c r="D1132">
        <f>VLOOKUP(B1132,Clientes!$A$2:$B$1144,2,0)</f>
        <v>754</v>
      </c>
      <c r="F1132" t="str">
        <f t="shared" si="17"/>
        <v>insert into control (nombre, estatus, id_cliente, id_admin, created_at, updated_at) values ('NAOMICASE','1','754','1','2018-01-23 11:10:27','2018-01-23 11:10:27');</v>
      </c>
      <c r="G1132" t="s">
        <v>11643</v>
      </c>
    </row>
    <row r="1133" spans="1:7" x14ac:dyDescent="0.2">
      <c r="A1133" t="s">
        <v>728</v>
      </c>
      <c r="B1133" t="s">
        <v>728</v>
      </c>
      <c r="C1133" t="s">
        <v>728</v>
      </c>
      <c r="D1133">
        <f>VLOOKUP(B1133,Clientes!$A$2:$B$1144,2,0)</f>
        <v>756</v>
      </c>
      <c r="F1133" t="str">
        <f t="shared" si="17"/>
        <v>insert into control (nombre, estatus, id_cliente, id_admin, created_at, updated_at) values ('NATURA E LUNA','1','756','1','2018-01-23 11:10:27','2018-01-23 11:10:27');</v>
      </c>
      <c r="G1133" t="s">
        <v>11644</v>
      </c>
    </row>
    <row r="1134" spans="1:7" x14ac:dyDescent="0.2">
      <c r="A1134" t="s">
        <v>6313</v>
      </c>
      <c r="B1134" t="s">
        <v>7228</v>
      </c>
      <c r="C1134" t="s">
        <v>7228</v>
      </c>
      <c r="D1134">
        <f>VLOOKUP(B1134,Clientes!$A$2:$B$1144,2,0)</f>
        <v>749</v>
      </c>
      <c r="F1134" t="str">
        <f t="shared" si="17"/>
        <v>insert into control (nombre, estatus, id_cliente, id_admin, created_at, updated_at) values ('NATURA LABS','1','749','1','2018-01-23 11:10:27','2018-01-23 11:10:27');</v>
      </c>
      <c r="G1134" t="s">
        <v>11645</v>
      </c>
    </row>
    <row r="1135" spans="1:7" x14ac:dyDescent="0.2">
      <c r="A1135" t="s">
        <v>5959</v>
      </c>
      <c r="B1135" t="s">
        <v>145</v>
      </c>
      <c r="C1135" t="s">
        <v>145</v>
      </c>
      <c r="D1135">
        <f>VLOOKUP(B1135,Clientes!$A$2:$B$1144,2,0)</f>
        <v>163</v>
      </c>
      <c r="F1135" t="str">
        <f t="shared" si="17"/>
        <v>insert into control (nombre, estatus, id_cliente, id_admin, created_at, updated_at) values ('NATURAL ES MEJOR','1','163','1','2018-01-23 11:10:27','2018-01-23 11:10:27');</v>
      </c>
      <c r="G1135" t="s">
        <v>11646</v>
      </c>
    </row>
    <row r="1136" spans="1:7" x14ac:dyDescent="0.2">
      <c r="A1136" t="s">
        <v>729</v>
      </c>
      <c r="B1136" t="s">
        <v>729</v>
      </c>
      <c r="C1136" t="s">
        <v>729</v>
      </c>
      <c r="D1136">
        <f>VLOOKUP(B1136,Clientes!$A$2:$B$1144,2,0)</f>
        <v>757</v>
      </c>
      <c r="F1136" t="str">
        <f t="shared" si="17"/>
        <v>insert into control (nombre, estatus, id_cliente, id_admin, created_at, updated_at) values ('NATURAL Y VIDA','1','757','1','2018-01-23 11:10:27','2018-01-23 11:10:27');</v>
      </c>
      <c r="G1136" t="s">
        <v>11647</v>
      </c>
    </row>
    <row r="1137" spans="1:7" x14ac:dyDescent="0.2">
      <c r="A1137" t="s">
        <v>1939</v>
      </c>
      <c r="B1137" t="s">
        <v>729</v>
      </c>
      <c r="C1137" t="s">
        <v>729</v>
      </c>
      <c r="D1137">
        <f>VLOOKUP(B1137,Clientes!$A$2:$B$1144,2,0)</f>
        <v>757</v>
      </c>
      <c r="F1137" t="str">
        <f t="shared" si="17"/>
        <v>insert into control (nombre, estatus, id_cliente, id_admin, created_at, updated_at) values ('NATURITO','1','757','1','2018-01-23 11:10:27','2018-01-23 11:10:27');</v>
      </c>
      <c r="G1137" t="s">
        <v>11648</v>
      </c>
    </row>
    <row r="1138" spans="1:7" x14ac:dyDescent="0.2">
      <c r="A1138" t="s">
        <v>5353</v>
      </c>
      <c r="B1138" t="s">
        <v>991</v>
      </c>
      <c r="C1138" t="s">
        <v>991</v>
      </c>
      <c r="D1138">
        <f>VLOOKUP(B1138,Clientes!$A$2:$B$1144,2,0)</f>
        <v>1040</v>
      </c>
      <c r="F1138" t="str">
        <f t="shared" si="17"/>
        <v>insert into control (nombre, estatus, id_cliente, id_admin, created_at, updated_at) values ('NDZD TEA SHOP','1','1040','1','2018-01-23 11:10:27','2018-01-23 11:10:27');</v>
      </c>
      <c r="G1138" t="s">
        <v>11649</v>
      </c>
    </row>
    <row r="1139" spans="1:7" x14ac:dyDescent="0.2">
      <c r="A1139" t="s">
        <v>730</v>
      </c>
      <c r="B1139" t="s">
        <v>730</v>
      </c>
      <c r="C1139" t="s">
        <v>730</v>
      </c>
      <c r="D1139">
        <f>VLOOKUP(B1139,Clientes!$A$2:$B$1144,2,0)</f>
        <v>758</v>
      </c>
      <c r="F1139" t="str">
        <f t="shared" si="17"/>
        <v>insert into control (nombre, estatus, id_cliente, id_admin, created_at, updated_at) values ('NEJE BINOI','1','758','1','2018-01-23 11:10:27','2018-01-23 11:10:27');</v>
      </c>
      <c r="G1139" t="s">
        <v>11650</v>
      </c>
    </row>
    <row r="1140" spans="1:7" x14ac:dyDescent="0.2">
      <c r="A1140" t="s">
        <v>3677</v>
      </c>
      <c r="B1140" t="s">
        <v>731</v>
      </c>
      <c r="C1140" t="s">
        <v>731</v>
      </c>
      <c r="D1140">
        <f>VLOOKUP(B1140,Clientes!$A$2:$B$1144,2,0)</f>
        <v>759</v>
      </c>
      <c r="F1140" t="str">
        <f t="shared" si="17"/>
        <v>insert into control (nombre, estatus, id_cliente, id_admin, created_at, updated_at) values ('NEW LIFE BATTERY','1','759','1','2018-01-23 11:10:27','2018-01-23 11:10:27');</v>
      </c>
      <c r="G1140" t="s">
        <v>11651</v>
      </c>
    </row>
    <row r="1141" spans="1:7" x14ac:dyDescent="0.2">
      <c r="A1141" t="s">
        <v>6930</v>
      </c>
      <c r="B1141" t="s">
        <v>740</v>
      </c>
      <c r="C1141" t="s">
        <v>740</v>
      </c>
      <c r="D1141">
        <f>VLOOKUP(B1141,Clientes!$A$2:$B$1144,2,0)</f>
        <v>770</v>
      </c>
      <c r="F1141" t="str">
        <f t="shared" si="17"/>
        <v>insert into control (nombre, estatus, id_cliente, id_admin, created_at, updated_at) values ('NG SUPER CHAMPION','1','770','1','2018-01-23 11:10:27','2018-01-23 11:10:27');</v>
      </c>
      <c r="G1141" t="s">
        <v>11652</v>
      </c>
    </row>
    <row r="1142" spans="1:7" x14ac:dyDescent="0.2">
      <c r="A1142" t="s">
        <v>6271</v>
      </c>
      <c r="B1142" t="s">
        <v>503</v>
      </c>
      <c r="C1142" t="s">
        <v>503</v>
      </c>
      <c r="D1142">
        <f>VLOOKUP(B1142,Clientes!$A$2:$B$1144,2,0)</f>
        <v>545</v>
      </c>
      <c r="F1142" t="str">
        <f t="shared" si="17"/>
        <v>insert into control (nombre, estatus, id_cliente, id_admin, created_at, updated_at) values ('NIAGARA','1','545','1','2018-01-23 11:10:27','2018-01-23 11:10:27');</v>
      </c>
      <c r="G1142" t="s">
        <v>11653</v>
      </c>
    </row>
    <row r="1143" spans="1:7" x14ac:dyDescent="0.2">
      <c r="A1143" t="s">
        <v>3402</v>
      </c>
      <c r="B1143" t="s">
        <v>810</v>
      </c>
      <c r="C1143" t="s">
        <v>810</v>
      </c>
      <c r="D1143">
        <f>VLOOKUP(B1143,Clientes!$A$2:$B$1144,2,0)</f>
        <v>844</v>
      </c>
      <c r="F1143" t="str">
        <f t="shared" si="17"/>
        <v>insert into control (nombre, estatus, id_cliente, id_admin, created_at, updated_at) values ('NIEVE EN POLVO LA SIERRA THIESSEN','1','844','1','2018-01-23 11:10:27','2018-01-23 11:10:27');</v>
      </c>
      <c r="G1143" t="s">
        <v>11654</v>
      </c>
    </row>
    <row r="1144" spans="1:7" x14ac:dyDescent="0.2">
      <c r="A1144" t="s">
        <v>3957</v>
      </c>
      <c r="B1144" t="s">
        <v>810</v>
      </c>
      <c r="C1144" t="s">
        <v>810</v>
      </c>
      <c r="D1144">
        <f>VLOOKUP(B1144,Clientes!$A$2:$B$1144,2,0)</f>
        <v>844</v>
      </c>
      <c r="F1144" t="str">
        <f t="shared" si="17"/>
        <v>insert into control (nombre, estatus, id_cliente, id_admin, created_at, updated_at) values ('NIEVE THIESSEN','1','844','1','2018-01-23 11:10:27','2018-01-23 11:10:27');</v>
      </c>
      <c r="G1144" t="s">
        <v>11655</v>
      </c>
    </row>
    <row r="1145" spans="1:7" x14ac:dyDescent="0.2">
      <c r="A1145" t="s">
        <v>3236</v>
      </c>
      <c r="B1145" t="s">
        <v>44</v>
      </c>
      <c r="C1145" t="s">
        <v>44</v>
      </c>
      <c r="D1145">
        <f>VLOOKUP(B1145,Clientes!$A$2:$B$1144,2,0)</f>
        <v>44</v>
      </c>
      <c r="F1145" t="str">
        <f t="shared" si="17"/>
        <v>insert into control (nombre, estatus, id_cliente, id_admin, created_at, updated_at) values ('NIMANI','1','44','1','2018-01-23 11:10:27','2018-01-23 11:10:27');</v>
      </c>
      <c r="G1145" t="s">
        <v>11656</v>
      </c>
    </row>
    <row r="1146" spans="1:7" x14ac:dyDescent="0.2">
      <c r="A1146" t="s">
        <v>732</v>
      </c>
      <c r="B1146" t="s">
        <v>732</v>
      </c>
      <c r="C1146" t="s">
        <v>732</v>
      </c>
      <c r="D1146">
        <f>VLOOKUP(B1146,Clientes!$A$2:$B$1144,2,0)</f>
        <v>760</v>
      </c>
      <c r="F1146" t="str">
        <f t="shared" si="17"/>
        <v>insert into control (nombre, estatus, id_cliente, id_admin, created_at, updated_at) values ('NINETT BY CAROLINA SANDOVAL','1','760','1','2018-01-23 11:10:27','2018-01-23 11:10:27');</v>
      </c>
      <c r="G1146" t="s">
        <v>11657</v>
      </c>
    </row>
    <row r="1147" spans="1:7" x14ac:dyDescent="0.2">
      <c r="A1147" t="s">
        <v>733</v>
      </c>
      <c r="B1147" t="s">
        <v>733</v>
      </c>
      <c r="C1147" t="s">
        <v>733</v>
      </c>
      <c r="D1147">
        <f>VLOOKUP(B1147,Clientes!$A$2:$B$1144,2,0)</f>
        <v>761</v>
      </c>
      <c r="F1147" t="str">
        <f t="shared" si="17"/>
        <v>insert into control (nombre, estatus, id_cliente, id_admin, created_at, updated_at) values ('NIRÁ YOGA','1','761','1','2018-01-23 11:10:27','2018-01-23 11:10:27');</v>
      </c>
      <c r="G1147" t="s">
        <v>11658</v>
      </c>
    </row>
    <row r="1148" spans="1:7" x14ac:dyDescent="0.2">
      <c r="A1148" t="s">
        <v>6331</v>
      </c>
      <c r="B1148" t="s">
        <v>733</v>
      </c>
      <c r="C1148" t="s">
        <v>733</v>
      </c>
      <c r="D1148">
        <f>VLOOKUP(B1148,Clientes!$A$2:$B$1144,2,0)</f>
        <v>761</v>
      </c>
      <c r="F1148" t="str">
        <f t="shared" si="17"/>
        <v>insert into control (nombre, estatus, id_cliente, id_admin, created_at, updated_at) values ('NIRÁMAT','1','761','1','2018-01-23 11:10:27','2018-01-23 11:10:27');</v>
      </c>
      <c r="G1148" t="s">
        <v>11659</v>
      </c>
    </row>
    <row r="1149" spans="1:7" x14ac:dyDescent="0.2">
      <c r="A1149" t="s">
        <v>6257</v>
      </c>
      <c r="B1149" t="s">
        <v>503</v>
      </c>
      <c r="C1149" t="s">
        <v>503</v>
      </c>
      <c r="D1149">
        <f>VLOOKUP(B1149,Clientes!$A$2:$B$1144,2,0)</f>
        <v>545</v>
      </c>
      <c r="F1149" t="str">
        <f t="shared" si="17"/>
        <v>insert into control (nombre, estatus, id_cliente, id_admin, created_at, updated_at) values ('NIZA','1','545','1','2018-01-23 11:10:27','2018-01-23 11:10:27');</v>
      </c>
      <c r="G1149" t="s">
        <v>11660</v>
      </c>
    </row>
    <row r="1150" spans="1:7" x14ac:dyDescent="0.2">
      <c r="A1150" t="s">
        <v>7126</v>
      </c>
      <c r="B1150" t="s">
        <v>422</v>
      </c>
      <c r="C1150" t="s">
        <v>422</v>
      </c>
      <c r="D1150">
        <f>VLOOKUP(B1150,Clientes!$A$2:$B$1144,2,0)</f>
        <v>466</v>
      </c>
      <c r="F1150" t="str">
        <f t="shared" si="17"/>
        <v>insert into control (nombre, estatus, id_cliente, id_admin, created_at, updated_at) values ('NOGALEROS REVISTA','1','466','1','2018-01-23 11:10:27','2018-01-23 11:10:27');</v>
      </c>
      <c r="G1150" t="s">
        <v>11661</v>
      </c>
    </row>
    <row r="1151" spans="1:7" x14ac:dyDescent="0.2">
      <c r="A1151" t="s">
        <v>734</v>
      </c>
      <c r="B1151" t="s">
        <v>734</v>
      </c>
      <c r="C1151" t="s">
        <v>734</v>
      </c>
      <c r="D1151">
        <f>VLOOKUP(B1151,Clientes!$A$2:$B$1144,2,0)</f>
        <v>763</v>
      </c>
      <c r="F1151" t="str">
        <f t="shared" si="17"/>
        <v>insert into control (nombre, estatus, id_cliente, id_admin, created_at, updated_at) values ('NOGAMEX','1','763','1','2018-01-23 11:10:27','2018-01-23 11:10:27');</v>
      </c>
      <c r="G1151" t="s">
        <v>11662</v>
      </c>
    </row>
    <row r="1152" spans="1:7" x14ac:dyDescent="0.2">
      <c r="A1152" t="s">
        <v>6867</v>
      </c>
      <c r="B1152" t="s">
        <v>6867</v>
      </c>
      <c r="C1152" t="s">
        <v>6867</v>
      </c>
      <c r="D1152">
        <f>VLOOKUP(B1152,Clientes!$A$2:$B$1144,2,0)</f>
        <v>764</v>
      </c>
      <c r="F1152" t="str">
        <f t="shared" si="17"/>
        <v>insert into control (nombre, estatus, id_cliente, id_admin, created_at, updated_at) values ('NORA ZAHERA','1','764','1','2018-01-23 11:10:27','2018-01-23 11:10:27');</v>
      </c>
      <c r="G1152" t="s">
        <v>11663</v>
      </c>
    </row>
    <row r="1153" spans="1:7" x14ac:dyDescent="0.2">
      <c r="A1153" t="s">
        <v>5085</v>
      </c>
      <c r="B1153" t="s">
        <v>530</v>
      </c>
      <c r="C1153" t="s">
        <v>530</v>
      </c>
      <c r="D1153">
        <f>VLOOKUP(B1153,Clientes!$A$2:$B$1144,2,0)</f>
        <v>558</v>
      </c>
      <c r="F1153" t="str">
        <f t="shared" ref="F1153:F1216" si="18">CONCATENATE($F$1,A1153,"','1','",D1153,"','1','2018-01-23 11:10:27','2018-01-23 11:10:27');")</f>
        <v>insert into control (nombre, estatus, id_cliente, id_admin, created_at, updated_at) values ('NORAWA','1','558','1','2018-01-23 11:10:27','2018-01-23 11:10:27');</v>
      </c>
      <c r="G1153" t="s">
        <v>11664</v>
      </c>
    </row>
    <row r="1154" spans="1:7" x14ac:dyDescent="0.2">
      <c r="A1154" t="s">
        <v>3103</v>
      </c>
      <c r="B1154" t="s">
        <v>426</v>
      </c>
      <c r="C1154" t="s">
        <v>426</v>
      </c>
      <c r="D1154">
        <f>VLOOKUP(B1154,Clientes!$A$2:$B$1144,2,0)</f>
        <v>470</v>
      </c>
      <c r="F1154" t="str">
        <f t="shared" si="18"/>
        <v>insert into control (nombre, estatus, id_cliente, id_admin, created_at, updated_at) values ('NORTE IMPLEMENTOS','1','470','1','2018-01-23 11:10:27','2018-01-23 11:10:27');</v>
      </c>
      <c r="G1154" t="s">
        <v>11665</v>
      </c>
    </row>
    <row r="1155" spans="1:7" x14ac:dyDescent="0.2">
      <c r="A1155" t="s">
        <v>6834</v>
      </c>
      <c r="B1155" t="s">
        <v>6835</v>
      </c>
      <c r="C1155" t="s">
        <v>6835</v>
      </c>
      <c r="D1155">
        <f>VLOOKUP(B1155,Clientes!$A$2:$B$1144,2,0)</f>
        <v>765</v>
      </c>
      <c r="F1155" t="str">
        <f t="shared" si="18"/>
        <v>insert into control (nombre, estatus, id_cliente, id_admin, created_at, updated_at) values ('NOTICIAS AL DIA PARA ESTAR BIEN INFORMADO','1','765','1','2018-01-23 11:10:27','2018-01-23 11:10:27');</v>
      </c>
      <c r="G1155" t="s">
        <v>11666</v>
      </c>
    </row>
    <row r="1156" spans="1:7" x14ac:dyDescent="0.2">
      <c r="A1156" t="s">
        <v>6347</v>
      </c>
      <c r="B1156" t="s">
        <v>1096</v>
      </c>
      <c r="C1156" t="s">
        <v>1096</v>
      </c>
      <c r="D1156">
        <f>VLOOKUP(B1156,Clientes!$A$2:$B$1144,2,0)</f>
        <v>107</v>
      </c>
      <c r="F1156" t="str">
        <f t="shared" si="18"/>
        <v>insert into control (nombre, estatus, id_cliente, id_admin, created_at, updated_at) values ('NOUR BISTRO','1','107','1','2018-01-23 11:10:27','2018-01-23 11:10:27');</v>
      </c>
      <c r="G1156" t="s">
        <v>11667</v>
      </c>
    </row>
    <row r="1157" spans="1:7" x14ac:dyDescent="0.2">
      <c r="A1157" t="s">
        <v>4607</v>
      </c>
      <c r="B1157" t="s">
        <v>759</v>
      </c>
      <c r="C1157" t="s">
        <v>759</v>
      </c>
      <c r="D1157">
        <f>VLOOKUP(B1157,Clientes!$A$2:$B$1144,2,0)</f>
        <v>792</v>
      </c>
      <c r="F1157" t="str">
        <f t="shared" si="18"/>
        <v>insert into control (nombre, estatus, id_cliente, id_admin, created_at, updated_at) values ('NOVACUARIA','1','792','1','2018-01-23 11:10:27','2018-01-23 11:10:27');</v>
      </c>
      <c r="G1157" t="s">
        <v>11668</v>
      </c>
    </row>
    <row r="1158" spans="1:7" x14ac:dyDescent="0.2">
      <c r="A1158" t="s">
        <v>2750</v>
      </c>
      <c r="B1158" t="s">
        <v>735</v>
      </c>
      <c r="C1158" t="s">
        <v>735</v>
      </c>
      <c r="D1158">
        <f>VLOOKUP(B1158,Clientes!$A$2:$B$1144,2,0)</f>
        <v>766</v>
      </c>
      <c r="F1158" t="str">
        <f t="shared" si="18"/>
        <v>insert into control (nombre, estatus, id_cliente, id_admin, created_at, updated_at) values ('NQ NOVA QUIM','1','766','1','2018-01-23 11:10:27','2018-01-23 11:10:27');</v>
      </c>
      <c r="G1158" t="s">
        <v>11669</v>
      </c>
    </row>
    <row r="1159" spans="1:7" x14ac:dyDescent="0.2">
      <c r="A1159" t="s">
        <v>5404</v>
      </c>
      <c r="B1159" t="s">
        <v>411</v>
      </c>
      <c r="C1159" t="s">
        <v>411</v>
      </c>
      <c r="D1159">
        <f>VLOOKUP(B1159,Clientes!$A$2:$B$1144,2,0)</f>
        <v>454</v>
      </c>
      <c r="F1159" t="str">
        <f t="shared" si="18"/>
        <v>insert into control (nombre, estatus, id_cliente, id_admin, created_at, updated_at) values ('NU LIFE AMBIENTAL','1','454','1','2018-01-23 11:10:27','2018-01-23 11:10:27');</v>
      </c>
      <c r="G1159" t="s">
        <v>11670</v>
      </c>
    </row>
    <row r="1160" spans="1:7" x14ac:dyDescent="0.2">
      <c r="A1160" t="s">
        <v>736</v>
      </c>
      <c r="B1160" t="s">
        <v>736</v>
      </c>
      <c r="C1160" t="s">
        <v>736</v>
      </c>
      <c r="D1160">
        <f>VLOOKUP(B1160,Clientes!$A$2:$B$1144,2,0)</f>
        <v>767</v>
      </c>
      <c r="F1160" t="str">
        <f t="shared" si="18"/>
        <v>insert into control (nombre, estatus, id_cliente, id_admin, created_at, updated_at) values ('NUBE MEDIKA','1','767','1','2018-01-23 11:10:27','2018-01-23 11:10:27');</v>
      </c>
      <c r="G1160" t="s">
        <v>11671</v>
      </c>
    </row>
    <row r="1161" spans="1:7" x14ac:dyDescent="0.2">
      <c r="A1161" t="s">
        <v>5616</v>
      </c>
      <c r="B1161" t="s">
        <v>433</v>
      </c>
      <c r="C1161" t="s">
        <v>433</v>
      </c>
      <c r="D1161">
        <f>VLOOKUP(B1161,Clientes!$A$2:$B$1144,2,0)</f>
        <v>478</v>
      </c>
      <c r="F1161" t="str">
        <f t="shared" si="18"/>
        <v>insert into control (nombre, estatus, id_cliente, id_admin, created_at, updated_at) values ('NUECES CHIHUAHUA','1','478','1','2018-01-23 11:10:27','2018-01-23 11:10:27');</v>
      </c>
      <c r="G1161" t="s">
        <v>11672</v>
      </c>
    </row>
    <row r="1162" spans="1:7" x14ac:dyDescent="0.2">
      <c r="A1162" t="s">
        <v>2517</v>
      </c>
      <c r="B1162" t="s">
        <v>1520</v>
      </c>
      <c r="C1162" t="s">
        <v>1520</v>
      </c>
      <c r="D1162">
        <f>VLOOKUP(B1162,Clientes!$A$2:$B$1144,2,0)</f>
        <v>397</v>
      </c>
      <c r="F1162" t="str">
        <f t="shared" si="18"/>
        <v>insert into control (nombre, estatus, id_cliente, id_admin, created_at, updated_at) values ('NUEVAS FARMACIAS DEL AHORRO CHIHUAHUA','1','397','1','2018-01-23 11:10:27','2018-01-23 11:10:27');</v>
      </c>
      <c r="G1162" t="s">
        <v>11673</v>
      </c>
    </row>
    <row r="1163" spans="1:7" x14ac:dyDescent="0.2">
      <c r="A1163" t="s">
        <v>3339</v>
      </c>
      <c r="B1163" t="s">
        <v>422</v>
      </c>
      <c r="C1163" t="s">
        <v>422</v>
      </c>
      <c r="D1163">
        <f>VLOOKUP(B1163,Clientes!$A$2:$B$1144,2,0)</f>
        <v>466</v>
      </c>
      <c r="F1163" t="str">
        <f t="shared" si="18"/>
        <v>insert into control (nombre, estatus, id_cliente, id_admin, created_at, updated_at) values ('NUTRI NIQUEL GP GRUPO PAPIGOCHIC','1','466','1','2018-01-23 11:10:27','2018-01-23 11:10:27');</v>
      </c>
      <c r="G1163" t="s">
        <v>11674</v>
      </c>
    </row>
    <row r="1164" spans="1:7" x14ac:dyDescent="0.2">
      <c r="A1164" t="s">
        <v>739</v>
      </c>
      <c r="B1164" t="s">
        <v>739</v>
      </c>
      <c r="C1164" t="s">
        <v>739</v>
      </c>
      <c r="D1164">
        <f>VLOOKUP(B1164,Clientes!$A$2:$B$1144,2,0)</f>
        <v>769</v>
      </c>
      <c r="F1164" t="str">
        <f t="shared" si="18"/>
        <v>insert into control (nombre, estatus, id_cliente, id_admin, created_at, updated_at) values ('NUTRIBE','1','769','1','2018-01-23 11:10:27','2018-01-23 11:10:27');</v>
      </c>
      <c r="G1164" t="s">
        <v>11675</v>
      </c>
    </row>
    <row r="1165" spans="1:7" x14ac:dyDescent="0.2">
      <c r="A1165" t="s">
        <v>1719</v>
      </c>
      <c r="B1165" t="s">
        <v>740</v>
      </c>
      <c r="C1165" t="s">
        <v>740</v>
      </c>
      <c r="D1165">
        <f>VLOOKUP(B1165,Clientes!$A$2:$B$1144,2,0)</f>
        <v>770</v>
      </c>
      <c r="F1165" t="str">
        <f t="shared" si="18"/>
        <v>insert into control (nombre, estatus, id_cliente, id_admin, created_at, updated_at) values ('NUTRIGAFER NG','1','770','1','2018-01-23 11:10:27','2018-01-23 11:10:27');</v>
      </c>
      <c r="G1165" t="s">
        <v>11676</v>
      </c>
    </row>
    <row r="1166" spans="1:7" x14ac:dyDescent="0.2">
      <c r="A1166" t="s">
        <v>4069</v>
      </c>
      <c r="B1166" t="s">
        <v>740</v>
      </c>
      <c r="C1166" t="s">
        <v>740</v>
      </c>
      <c r="D1166">
        <f>VLOOKUP(B1166,Clientes!$A$2:$B$1144,2,0)</f>
        <v>770</v>
      </c>
      <c r="F1166" t="str">
        <f t="shared" si="18"/>
        <v>insert into control (nombre, estatus, id_cliente, id_admin, created_at, updated_at) values ('NUTRIGAFER SUPER CAMPEON','1','770','1','2018-01-23 11:10:27','2018-01-23 11:10:27');</v>
      </c>
      <c r="G1166" t="s">
        <v>11677</v>
      </c>
    </row>
    <row r="1167" spans="1:7" x14ac:dyDescent="0.2">
      <c r="A1167" t="s">
        <v>742</v>
      </c>
      <c r="B1167" s="16" t="s">
        <v>742</v>
      </c>
      <c r="C1167" t="s">
        <v>742</v>
      </c>
      <c r="D1167">
        <f>VLOOKUP(B1167,Clientes!$A$2:$B$1144,2,0)</f>
        <v>771</v>
      </c>
      <c r="F1167" t="str">
        <f t="shared" si="18"/>
        <v>insert into control (nombre, estatus, id_cliente, id_admin, created_at, updated_at) values ('OFFICE BOX PAPELERIA','1','771','1','2018-01-23 11:10:27','2018-01-23 11:10:27');</v>
      </c>
      <c r="G1167" t="s">
        <v>11678</v>
      </c>
    </row>
    <row r="1168" spans="1:7" x14ac:dyDescent="0.2">
      <c r="A1168" t="s">
        <v>743</v>
      </c>
      <c r="B1168" t="s">
        <v>743</v>
      </c>
      <c r="C1168" t="s">
        <v>743</v>
      </c>
      <c r="D1168">
        <f>VLOOKUP(B1168,Clientes!$A$2:$B$1144,2,0)</f>
        <v>773</v>
      </c>
      <c r="F1168" t="str">
        <f t="shared" si="18"/>
        <v>insert into control (nombre, estatus, id_cliente, id_admin, created_at, updated_at) values ('OFFIONLINE LA SOLUCION A TU ESPACIO','1','773','1','2018-01-23 11:10:27','2018-01-23 11:10:27');</v>
      </c>
      <c r="G1168" t="s">
        <v>11679</v>
      </c>
    </row>
    <row r="1169" spans="1:7" x14ac:dyDescent="0.2">
      <c r="A1169" t="s">
        <v>744</v>
      </c>
      <c r="B1169" t="s">
        <v>744</v>
      </c>
      <c r="C1169" t="s">
        <v>744</v>
      </c>
      <c r="D1169">
        <f>VLOOKUP(B1169,Clientes!$A$2:$B$1144,2,0)</f>
        <v>774</v>
      </c>
      <c r="F1169" t="str">
        <f t="shared" si="18"/>
        <v>insert into control (nombre, estatus, id_cliente, id_admin, created_at, updated_at) values ('OFICINAS MOVILES','1','774','1','2018-01-23 11:10:27','2018-01-23 11:10:27');</v>
      </c>
      <c r="G1169" t="s">
        <v>11680</v>
      </c>
    </row>
    <row r="1170" spans="1:7" x14ac:dyDescent="0.2">
      <c r="A1170" t="s">
        <v>745</v>
      </c>
      <c r="B1170" t="s">
        <v>745</v>
      </c>
      <c r="C1170" t="s">
        <v>745</v>
      </c>
      <c r="D1170">
        <f>VLOOKUP(B1170,Clientes!$A$2:$B$1144,2,0)</f>
        <v>775</v>
      </c>
      <c r="F1170" t="str">
        <f t="shared" si="18"/>
        <v>insert into control (nombre, estatus, id_cliente, id_admin, created_at, updated_at) values ('OFICIUM','1','775','1','2018-01-23 11:10:27','2018-01-23 11:10:27');</v>
      </c>
      <c r="G1170" t="s">
        <v>11681</v>
      </c>
    </row>
    <row r="1171" spans="1:7" x14ac:dyDescent="0.2">
      <c r="A1171" t="s">
        <v>5792</v>
      </c>
      <c r="B1171" t="s">
        <v>744</v>
      </c>
      <c r="C1171" t="s">
        <v>744</v>
      </c>
      <c r="D1171">
        <f>VLOOKUP(B1171,Clientes!$A$2:$B$1144,2,0)</f>
        <v>774</v>
      </c>
      <c r="F1171" t="str">
        <f t="shared" si="18"/>
        <v>insert into control (nombre, estatus, id_cliente, id_admin, created_at, updated_at) values ('OFICNAS MOVILES','1','774','1','2018-01-23 11:10:27','2018-01-23 11:10:27');</v>
      </c>
      <c r="G1171" t="s">
        <v>11682</v>
      </c>
    </row>
    <row r="1172" spans="1:7" x14ac:dyDescent="0.2">
      <c r="A1172" t="s">
        <v>2485</v>
      </c>
      <c r="B1172" t="s">
        <v>7209</v>
      </c>
      <c r="C1172" t="s">
        <v>7209</v>
      </c>
      <c r="D1172">
        <f>VLOOKUP(B1172,Clientes!$A$2:$B$1144,2,0)</f>
        <v>776</v>
      </c>
      <c r="F1172" t="str">
        <f t="shared" si="18"/>
        <v>insert into control (nombre, estatus, id_cliente, id_admin, created_at, updated_at) values ('OH! MAMA……TACOS Y SALSAS','1','776','1','2018-01-23 11:10:27','2018-01-23 11:10:27');</v>
      </c>
      <c r="G1172" t="s">
        <v>11683</v>
      </c>
    </row>
    <row r="1173" spans="1:7" x14ac:dyDescent="0.2">
      <c r="A1173" t="s">
        <v>2197</v>
      </c>
      <c r="B1173" s="16" t="s">
        <v>752</v>
      </c>
      <c r="C1173" t="s">
        <v>752</v>
      </c>
      <c r="D1173">
        <f>VLOOKUP(B1173,Clientes!$A$2:$B$1144,2,0)</f>
        <v>785</v>
      </c>
      <c r="F1173" t="str">
        <f t="shared" si="18"/>
        <v>insert into control (nombre, estatus, id_cliente, id_admin, created_at, updated_at) values ('OHA OPTICA HOSPITAL DE ANTEOJOS','1','785','1','2018-01-23 11:10:27','2018-01-23 11:10:27');</v>
      </c>
      <c r="G1173" t="s">
        <v>11684</v>
      </c>
    </row>
    <row r="1174" spans="1:7" x14ac:dyDescent="0.2">
      <c r="A1174" t="s">
        <v>4136</v>
      </c>
      <c r="B1174" t="s">
        <v>748</v>
      </c>
      <c r="C1174" t="s">
        <v>748</v>
      </c>
      <c r="D1174">
        <f>VLOOKUP(B1174,Clientes!$A$2:$B$1144,2,0)</f>
        <v>782</v>
      </c>
      <c r="F1174" t="str">
        <f t="shared" si="18"/>
        <v>insert into control (nombre, estatus, id_cliente, id_admin, created_at, updated_at) values ('OILUZAY','1','782','1','2018-01-23 11:10:27','2018-01-23 11:10:27');</v>
      </c>
      <c r="G1174" t="s">
        <v>11685</v>
      </c>
    </row>
    <row r="1175" spans="1:7" x14ac:dyDescent="0.2">
      <c r="A1175" t="s">
        <v>4978</v>
      </c>
      <c r="B1175" t="s">
        <v>746</v>
      </c>
      <c r="C1175" t="s">
        <v>746</v>
      </c>
      <c r="D1175">
        <f>VLOOKUP(B1175,Clientes!$A$2:$B$1144,2,0)</f>
        <v>777</v>
      </c>
      <c r="F1175" t="str">
        <f t="shared" si="18"/>
        <v>insert into control (nombre, estatus, id_cliente, id_admin, created_at, updated_at) values ('OKASHI UN DULCE DETALLE','1','777','1','2018-01-23 11:10:27','2018-01-23 11:10:27');</v>
      </c>
      <c r="G1175" t="s">
        <v>11686</v>
      </c>
    </row>
    <row r="1176" spans="1:7" x14ac:dyDescent="0.2">
      <c r="A1176" t="s">
        <v>1980</v>
      </c>
      <c r="B1176" t="s">
        <v>755</v>
      </c>
      <c r="C1176" t="s">
        <v>755</v>
      </c>
      <c r="D1176">
        <f>VLOOKUP(B1176,Clientes!$A$2:$B$1144,2,0)</f>
        <v>788</v>
      </c>
      <c r="F1176" t="str">
        <f t="shared" si="18"/>
        <v>insert into control (nombre, estatus, id_cliente, id_admin, created_at, updated_at) values ('OL OPTICAS LEO','1','788','1','2018-01-23 11:10:27','2018-01-23 11:10:27');</v>
      </c>
      <c r="G1176" t="s">
        <v>11687</v>
      </c>
    </row>
    <row r="1177" spans="1:7" x14ac:dyDescent="0.2">
      <c r="A1177" t="s">
        <v>7210</v>
      </c>
      <c r="B1177" t="s">
        <v>7210</v>
      </c>
      <c r="C1177" t="s">
        <v>7210</v>
      </c>
      <c r="D1177">
        <f>VLOOKUP(B1177,Clientes!$A$2:$B$1144,2,0)</f>
        <v>778</v>
      </c>
      <c r="F1177" t="str">
        <f t="shared" si="18"/>
        <v>insert into control (nombre, estatus, id_cliente, id_admin, created_at, updated_at) values ('OLD DAY´S','1','778','1','2018-01-23 11:10:27','2018-01-23 11:10:27');</v>
      </c>
      <c r="G1177" t="s">
        <v>11688</v>
      </c>
    </row>
    <row r="1178" spans="1:7" x14ac:dyDescent="0.2">
      <c r="A1178" t="s">
        <v>4663</v>
      </c>
      <c r="B1178" t="s">
        <v>901</v>
      </c>
      <c r="C1178" t="s">
        <v>901</v>
      </c>
      <c r="D1178">
        <f>VLOOKUP(B1178,Clientes!$A$2:$B$1144,2,0)</f>
        <v>937</v>
      </c>
      <c r="F1178" t="str">
        <f t="shared" si="18"/>
        <v>insert into control (nombre, estatus, id_cliente, id_admin, created_at, updated_at) values ('OLD JHONNYS','1','937','1','2018-01-23 11:10:27','2018-01-23 11:10:27');</v>
      </c>
      <c r="G1178" t="s">
        <v>11689</v>
      </c>
    </row>
    <row r="1179" spans="1:7" x14ac:dyDescent="0.2">
      <c r="A1179" t="s">
        <v>6357</v>
      </c>
      <c r="B1179" t="s">
        <v>1648</v>
      </c>
      <c r="C1179" t="s">
        <v>1648</v>
      </c>
      <c r="D1179">
        <f>VLOOKUP(B1179,Clientes!$A$2:$B$1144,2,0)</f>
        <v>779</v>
      </c>
      <c r="F1179" t="str">
        <f t="shared" si="18"/>
        <v>insert into control (nombre, estatus, id_cliente, id_admin, created_at, updated_at) values ('OLEA CHELAS, MARISCOS &amp; FRIENDS','1','779','1','2018-01-23 11:10:27','2018-01-23 11:10:27');</v>
      </c>
      <c r="G1179" t="s">
        <v>11690</v>
      </c>
    </row>
    <row r="1180" spans="1:7" x14ac:dyDescent="0.2">
      <c r="A1180" t="s">
        <v>747</v>
      </c>
      <c r="B1180" t="s">
        <v>747</v>
      </c>
      <c r="C1180" t="s">
        <v>747</v>
      </c>
      <c r="D1180">
        <f>VLOOKUP(B1180,Clientes!$A$2:$B$1144,2,0)</f>
        <v>780</v>
      </c>
      <c r="F1180" t="str">
        <f t="shared" si="18"/>
        <v>insert into control (nombre, estatus, id_cliente, id_admin, created_at, updated_at) values ('OLIMPIA LIFE','1','780','1','2018-01-23 11:10:27','2018-01-23 11:10:27');</v>
      </c>
      <c r="G1180" t="s">
        <v>11691</v>
      </c>
    </row>
    <row r="1181" spans="1:7" x14ac:dyDescent="0.2">
      <c r="A1181" t="s">
        <v>1581</v>
      </c>
      <c r="B1181" t="s">
        <v>1581</v>
      </c>
      <c r="C1181" t="s">
        <v>1581</v>
      </c>
      <c r="D1181">
        <f>VLOOKUP(B1181,Clientes!$A$2:$B$1144,2,0)</f>
        <v>781</v>
      </c>
      <c r="F1181" t="str">
        <f t="shared" si="18"/>
        <v>insert into control (nombre, estatus, id_cliente, id_admin, created_at, updated_at) values ('OLINKATUR','1','781','1','2018-01-23 11:10:27','2018-01-23 11:10:27');</v>
      </c>
      <c r="G1181" t="s">
        <v>11692</v>
      </c>
    </row>
    <row r="1182" spans="1:7" x14ac:dyDescent="0.2">
      <c r="A1182" t="s">
        <v>4814</v>
      </c>
      <c r="B1182" t="s">
        <v>657</v>
      </c>
      <c r="C1182" t="s">
        <v>657</v>
      </c>
      <c r="D1182">
        <f>VLOOKUP(B1182,Clientes!$A$2:$B$1144,2,0)</f>
        <v>679</v>
      </c>
      <c r="F1182" t="str">
        <f t="shared" si="18"/>
        <v>insert into control (nombre, estatus, id_cliente, id_admin, created_at, updated_at) values ('OLIVER MFG','1','679','1','2018-01-23 11:10:27','2018-01-23 11:10:27');</v>
      </c>
      <c r="G1182" t="s">
        <v>11693</v>
      </c>
    </row>
    <row r="1183" spans="1:7" x14ac:dyDescent="0.2">
      <c r="A1183" t="s">
        <v>3793</v>
      </c>
      <c r="B1183" t="s">
        <v>750</v>
      </c>
      <c r="C1183" t="s">
        <v>750</v>
      </c>
      <c r="D1183">
        <f>VLOOKUP(B1183,Clientes!$A$2:$B$1144,2,0)</f>
        <v>783</v>
      </c>
      <c r="F1183" t="str">
        <f t="shared" si="18"/>
        <v>insert into control (nombre, estatus, id_cliente, id_admin, created_at, updated_at) values ('ONNÁ','1','783','1','2018-01-23 11:10:27','2018-01-23 11:10:27');</v>
      </c>
      <c r="G1183" t="s">
        <v>11694</v>
      </c>
    </row>
    <row r="1184" spans="1:7" x14ac:dyDescent="0.2">
      <c r="A1184" t="s">
        <v>5702</v>
      </c>
      <c r="B1184" t="s">
        <v>679</v>
      </c>
      <c r="C1184" t="s">
        <v>679</v>
      </c>
      <c r="D1184">
        <f>VLOOKUP(B1184,Clientes!$A$2:$B$1144,2,0)</f>
        <v>695</v>
      </c>
      <c r="F1184" t="str">
        <f t="shared" si="18"/>
        <v>insert into control (nombre, estatus, id_cliente, id_admin, created_at, updated_at) values ('OPENBOX','1','695','1','2018-01-23 11:10:27','2018-01-23 11:10:27');</v>
      </c>
      <c r="G1184" t="s">
        <v>11695</v>
      </c>
    </row>
    <row r="1185" spans="1:7" x14ac:dyDescent="0.2">
      <c r="A1185" t="s">
        <v>751</v>
      </c>
      <c r="B1185" t="s">
        <v>751</v>
      </c>
      <c r="C1185" t="s">
        <v>751</v>
      </c>
      <c r="D1185">
        <f>VLOOKUP(B1185,Clientes!$A$2:$B$1144,2,0)</f>
        <v>784</v>
      </c>
      <c r="F1185" t="str">
        <f t="shared" si="18"/>
        <v>insert into control (nombre, estatus, id_cliente, id_admin, created_at, updated_at) values ('OPTICA D´MARCO','1','784','1','2018-01-23 11:10:27','2018-01-23 11:10:27');</v>
      </c>
      <c r="G1185" t="s">
        <v>11696</v>
      </c>
    </row>
    <row r="1186" spans="1:7" x14ac:dyDescent="0.2">
      <c r="A1186" t="s">
        <v>753</v>
      </c>
      <c r="B1186" t="s">
        <v>753</v>
      </c>
      <c r="C1186" t="s">
        <v>753</v>
      </c>
      <c r="D1186">
        <f>VLOOKUP(B1186,Clientes!$A$2:$B$1144,2,0)</f>
        <v>786</v>
      </c>
      <c r="F1186" t="str">
        <f t="shared" si="18"/>
        <v>insert into control (nombre, estatus, id_cliente, id_admin, created_at, updated_at) values ('OPTICA IRIS','1','786','1','2018-01-23 11:10:27','2018-01-23 11:10:27');</v>
      </c>
      <c r="G1186" t="s">
        <v>11697</v>
      </c>
    </row>
    <row r="1187" spans="1:7" x14ac:dyDescent="0.2">
      <c r="A1187" t="s">
        <v>756</v>
      </c>
      <c r="B1187" t="s">
        <v>756</v>
      </c>
      <c r="C1187" t="s">
        <v>756</v>
      </c>
      <c r="D1187">
        <f>VLOOKUP(B1187,Clientes!$A$2:$B$1144,2,0)</f>
        <v>789</v>
      </c>
      <c r="F1187" t="str">
        <f t="shared" si="18"/>
        <v>insert into control (nombre, estatus, id_cliente, id_admin, created_at, updated_at) values ('OPTICAS PASOS','1','789','1','2018-01-23 11:10:27','2018-01-23 11:10:27');</v>
      </c>
      <c r="G1187" t="s">
        <v>11698</v>
      </c>
    </row>
    <row r="1188" spans="1:7" x14ac:dyDescent="0.2">
      <c r="A1188" t="s">
        <v>4186</v>
      </c>
      <c r="B1188" t="s">
        <v>757</v>
      </c>
      <c r="C1188" t="s">
        <v>757</v>
      </c>
      <c r="D1188">
        <f>VLOOKUP(B1188,Clientes!$A$2:$B$1144,2,0)</f>
        <v>790</v>
      </c>
      <c r="F1188" t="str">
        <f t="shared" si="18"/>
        <v>insert into control (nombre, estatus, id_cliente, id_admin, created_at, updated_at) values ('OPTIL CUIDAMOS SUS OJOS CON EL CORAZON','1','790','1','2018-01-23 11:10:27','2018-01-23 11:10:27');</v>
      </c>
      <c r="G1188" t="s">
        <v>11699</v>
      </c>
    </row>
    <row r="1189" spans="1:7" x14ac:dyDescent="0.2">
      <c r="A1189" t="s">
        <v>3972</v>
      </c>
      <c r="B1189" t="s">
        <v>151</v>
      </c>
      <c r="C1189" t="s">
        <v>151</v>
      </c>
      <c r="D1189">
        <f>VLOOKUP(B1189,Clientes!$A$2:$B$1144,2,0)</f>
        <v>170</v>
      </c>
      <c r="F1189" t="str">
        <f t="shared" si="18"/>
        <v>insert into control (nombre, estatus, id_cliente, id_admin, created_at, updated_at) values ('OPTIMAGEN CENTRO OFTALMOLÓGICO Y ESTÉTICO INTEGRAL','1','170','1','2018-01-23 11:10:27','2018-01-23 11:10:27');</v>
      </c>
      <c r="G1189" t="s">
        <v>11700</v>
      </c>
    </row>
    <row r="1190" spans="1:7" x14ac:dyDescent="0.2">
      <c r="A1190" t="s">
        <v>758</v>
      </c>
      <c r="B1190" t="s">
        <v>758</v>
      </c>
      <c r="C1190" t="s">
        <v>758</v>
      </c>
      <c r="D1190">
        <f>VLOOKUP(B1190,Clientes!$A$2:$B$1144,2,0)</f>
        <v>791</v>
      </c>
      <c r="F1190" t="str">
        <f t="shared" si="18"/>
        <v>insert into control (nombre, estatus, id_cliente, id_admin, created_at, updated_at) values ('OR CONSTRUCTORA E INMOBILIARIA','1','791','1','2018-01-23 11:10:27','2018-01-23 11:10:27');</v>
      </c>
      <c r="G1190" t="s">
        <v>11701</v>
      </c>
    </row>
    <row r="1191" spans="1:7" x14ac:dyDescent="0.2">
      <c r="A1191" t="s">
        <v>759</v>
      </c>
      <c r="B1191" t="s">
        <v>759</v>
      </c>
      <c r="C1191" t="s">
        <v>759</v>
      </c>
      <c r="D1191">
        <f>VLOOKUP(B1191,Clientes!$A$2:$B$1144,2,0)</f>
        <v>792</v>
      </c>
      <c r="F1191" t="str">
        <f t="shared" si="18"/>
        <v>insert into control (nombre, estatus, id_cliente, id_admin, created_at, updated_at) values ('ORBELUX','1','792','1','2018-01-23 11:10:27','2018-01-23 11:10:27');</v>
      </c>
      <c r="G1191" t="s">
        <v>11702</v>
      </c>
    </row>
    <row r="1192" spans="1:7" x14ac:dyDescent="0.2">
      <c r="A1192" t="s">
        <v>760</v>
      </c>
      <c r="B1192" t="s">
        <v>760</v>
      </c>
      <c r="C1192" t="s">
        <v>760</v>
      </c>
      <c r="D1192">
        <f>VLOOKUP(B1192,Clientes!$A$2:$B$1144,2,0)</f>
        <v>793</v>
      </c>
      <c r="F1192" t="str">
        <f t="shared" si="18"/>
        <v>insert into control (nombre, estatus, id_cliente, id_admin, created_at, updated_at) values ('ORE ACEITE DE OREGANO','1','793','1','2018-01-23 11:10:27','2018-01-23 11:10:27');</v>
      </c>
      <c r="G1192" t="s">
        <v>11703</v>
      </c>
    </row>
    <row r="1193" spans="1:7" x14ac:dyDescent="0.2">
      <c r="A1193" t="s">
        <v>3738</v>
      </c>
      <c r="B1193" t="s">
        <v>586</v>
      </c>
      <c r="C1193" t="s">
        <v>586</v>
      </c>
      <c r="D1193">
        <f>VLOOKUP(B1193,Clientes!$A$2:$B$1144,2,0)</f>
        <v>611</v>
      </c>
      <c r="F1193" t="str">
        <f t="shared" si="18"/>
        <v>insert into control (nombre, estatus, id_cliente, id_admin, created_at, updated_at) values ('OROMIEL JARABE','1','611','1','2018-01-23 11:10:27','2018-01-23 11:10:27');</v>
      </c>
      <c r="G1193" t="s">
        <v>11704</v>
      </c>
    </row>
    <row r="1194" spans="1:7" x14ac:dyDescent="0.2">
      <c r="A1194" t="s">
        <v>762</v>
      </c>
      <c r="B1194" t="s">
        <v>762</v>
      </c>
      <c r="C1194" t="s">
        <v>762</v>
      </c>
      <c r="D1194">
        <f>VLOOKUP(B1194,Clientes!$A$2:$B$1144,2,0)</f>
        <v>795</v>
      </c>
      <c r="F1194" t="str">
        <f t="shared" si="18"/>
        <v>insert into control (nombre, estatus, id_cliente, id_admin, created_at, updated_at) values ('ORPINEL ELECTRONICS','1','795','1','2018-01-23 11:10:27','2018-01-23 11:10:27');</v>
      </c>
      <c r="G1194" t="s">
        <v>11705</v>
      </c>
    </row>
    <row r="1195" spans="1:7" x14ac:dyDescent="0.2">
      <c r="A1195" t="s">
        <v>7211</v>
      </c>
      <c r="B1195" s="16" t="s">
        <v>7211</v>
      </c>
      <c r="C1195" t="s">
        <v>7211</v>
      </c>
      <c r="D1195">
        <f>VLOOKUP(B1195,Clientes!$A$2:$B$1144,2,0)</f>
        <v>796</v>
      </c>
      <c r="F1195" t="str">
        <f t="shared" si="18"/>
        <v>insert into control (nombre, estatus, id_cliente, id_admin, created_at, updated_at) values ('ORSINI´S PIZZERIA','1','796','1','2018-01-23 11:10:27','2018-01-23 11:10:27');</v>
      </c>
      <c r="G1195" t="s">
        <v>11706</v>
      </c>
    </row>
    <row r="1196" spans="1:7" x14ac:dyDescent="0.2">
      <c r="A1196" t="s">
        <v>763</v>
      </c>
      <c r="B1196" s="16" t="s">
        <v>763</v>
      </c>
      <c r="C1196" t="s">
        <v>763</v>
      </c>
      <c r="D1196">
        <f>VLOOKUP(B1196,Clientes!$A$2:$B$1144,2,0)</f>
        <v>797</v>
      </c>
      <c r="F1196" t="str">
        <f t="shared" si="18"/>
        <v>insert into control (nombre, estatus, id_cliente, id_admin, created_at, updated_at) values ('ORTHOPAIN','1','797','1','2018-01-23 11:10:27','2018-01-23 11:10:27');</v>
      </c>
      <c r="G1196" t="s">
        <v>11707</v>
      </c>
    </row>
    <row r="1197" spans="1:7" x14ac:dyDescent="0.2">
      <c r="A1197" t="s">
        <v>764</v>
      </c>
      <c r="B1197" s="16" t="s">
        <v>764</v>
      </c>
      <c r="C1197" t="s">
        <v>764</v>
      </c>
      <c r="D1197">
        <f>VLOOKUP(B1197,Clientes!$A$2:$B$1144,2,0)</f>
        <v>798</v>
      </c>
      <c r="F1197" t="str">
        <f t="shared" si="18"/>
        <v>insert into control (nombre, estatus, id_cliente, id_admin, created_at, updated_at) values ('ORTODONCIA ACELERADA','1','798','1','2018-01-23 11:10:27','2018-01-23 11:10:27');</v>
      </c>
      <c r="G1197" t="s">
        <v>11708</v>
      </c>
    </row>
    <row r="1198" spans="1:7" x14ac:dyDescent="0.2">
      <c r="A1198" t="s">
        <v>765</v>
      </c>
      <c r="B1198" s="13" t="s">
        <v>771</v>
      </c>
      <c r="C1198" t="s">
        <v>771</v>
      </c>
      <c r="D1198">
        <f>VLOOKUP(B1198,Clientes!$A$2:$B$1144,2,0)</f>
        <v>802</v>
      </c>
      <c r="F1198" t="str">
        <f t="shared" si="18"/>
        <v>insert into control (nombre, estatus, id_cliente, id_admin, created_at, updated_at) values ('ORTOPEDICOS SHADAY','1','802','1','2018-01-23 11:10:27','2018-01-23 11:10:27');</v>
      </c>
      <c r="G1198" t="s">
        <v>11709</v>
      </c>
    </row>
    <row r="1199" spans="1:7" x14ac:dyDescent="0.2">
      <c r="A1199" t="s">
        <v>4009</v>
      </c>
      <c r="B1199" s="13" t="s">
        <v>1019</v>
      </c>
      <c r="C1199" t="s">
        <v>1019</v>
      </c>
      <c r="D1199">
        <f>VLOOKUP(B1199,Clientes!$A$2:$B$1144,2,0)</f>
        <v>1077</v>
      </c>
      <c r="F1199" t="str">
        <f t="shared" si="18"/>
        <v>insert into control (nombre, estatus, id_cliente, id_admin, created_at, updated_at) values ('OSAT TURISMO DE IMPACTO OPERADORA DE SERVICIOS AEREOS Y TERRESTRES','1','1077','1','2018-01-23 11:10:27','2018-01-23 11:10:27');</v>
      </c>
      <c r="G1199" t="s">
        <v>11710</v>
      </c>
    </row>
    <row r="1200" spans="1:7" x14ac:dyDescent="0.2">
      <c r="A1200" t="s">
        <v>767</v>
      </c>
      <c r="B1200" t="s">
        <v>767</v>
      </c>
      <c r="C1200" t="s">
        <v>767</v>
      </c>
      <c r="D1200">
        <f>VLOOKUP(B1200,Clientes!$A$2:$B$1144,2,0)</f>
        <v>799</v>
      </c>
      <c r="F1200" t="str">
        <f t="shared" si="18"/>
        <v>insert into control (nombre, estatus, id_cliente, id_admin, created_at, updated_at) values ('OSCAR CUEVAS','1','799','1','2018-01-23 11:10:27','2018-01-23 11:10:27');</v>
      </c>
      <c r="G1200" t="s">
        <v>11711</v>
      </c>
    </row>
    <row r="1201" spans="1:7" x14ac:dyDescent="0.2">
      <c r="A1201" t="s">
        <v>769</v>
      </c>
      <c r="B1201" t="s">
        <v>769</v>
      </c>
      <c r="C1201" t="s">
        <v>769</v>
      </c>
      <c r="D1201">
        <f>VLOOKUP(B1201,Clientes!$A$2:$B$1144,2,0)</f>
        <v>800</v>
      </c>
      <c r="F1201" t="str">
        <f t="shared" si="18"/>
        <v>insert into control (nombre, estatus, id_cliente, id_admin, created_at, updated_at) values ('OSCARCEL','1','800','1','2018-01-23 11:10:27','2018-01-23 11:10:27');</v>
      </c>
      <c r="G1201" t="s">
        <v>11712</v>
      </c>
    </row>
    <row r="1202" spans="1:7" x14ac:dyDescent="0.2">
      <c r="A1202" t="s">
        <v>6270</v>
      </c>
      <c r="B1202" t="s">
        <v>503</v>
      </c>
      <c r="C1202" t="s">
        <v>503</v>
      </c>
      <c r="D1202">
        <f>VLOOKUP(B1202,Clientes!$A$2:$B$1144,2,0)</f>
        <v>545</v>
      </c>
      <c r="F1202" t="str">
        <f t="shared" si="18"/>
        <v>insert into control (nombre, estatus, id_cliente, id_admin, created_at, updated_at) values ('OSLO','1','545','1','2018-01-23 11:10:27','2018-01-23 11:10:27');</v>
      </c>
      <c r="G1202" t="s">
        <v>11713</v>
      </c>
    </row>
    <row r="1203" spans="1:7" x14ac:dyDescent="0.2">
      <c r="A1203" t="s">
        <v>770</v>
      </c>
      <c r="B1203" t="s">
        <v>770</v>
      </c>
      <c r="C1203" t="s">
        <v>770</v>
      </c>
      <c r="D1203">
        <f>VLOOKUP(B1203,Clientes!$A$2:$B$1144,2,0)</f>
        <v>801</v>
      </c>
      <c r="F1203" t="str">
        <f t="shared" si="18"/>
        <v>insert into control (nombre, estatus, id_cliente, id_admin, created_at, updated_at) values ('OSTIONERIA EL BARCO ELLAS','1','801','1','2018-01-23 11:10:27','2018-01-23 11:10:27');</v>
      </c>
      <c r="G1203" t="s">
        <v>11714</v>
      </c>
    </row>
    <row r="1204" spans="1:7" x14ac:dyDescent="0.2">
      <c r="A1204" t="s">
        <v>5039</v>
      </c>
      <c r="B1204" t="s">
        <v>823</v>
      </c>
      <c r="C1204" t="s">
        <v>823</v>
      </c>
      <c r="D1204">
        <f>VLOOKUP(B1204,Clientes!$A$2:$B$1144,2,0)</f>
        <v>860</v>
      </c>
      <c r="F1204" t="str">
        <f t="shared" si="18"/>
        <v>insert into control (nombre, estatus, id_cliente, id_admin, created_at, updated_at) values ('P PRECISA','1','860','1','2018-01-23 11:10:27','2018-01-23 11:10:27');</v>
      </c>
      <c r="G1204" t="s">
        <v>11715</v>
      </c>
    </row>
    <row r="1205" spans="1:7" x14ac:dyDescent="0.2">
      <c r="A1205" t="s">
        <v>6797</v>
      </c>
      <c r="B1205" t="s">
        <v>797</v>
      </c>
      <c r="C1205" t="s">
        <v>1150</v>
      </c>
      <c r="D1205">
        <f>VLOOKUP(B1205,Clientes!$A$2:$B$1144,2,0)</f>
        <v>830</v>
      </c>
      <c r="F1205" t="str">
        <f t="shared" si="18"/>
        <v>insert into control (nombre, estatus, id_cliente, id_admin, created_at, updated_at) values ('P45-4545L','1','830','1','2018-01-23 11:10:27','2018-01-23 11:10:27');</v>
      </c>
      <c r="G1205" t="s">
        <v>12260</v>
      </c>
    </row>
    <row r="1206" spans="1:7" x14ac:dyDescent="0.2">
      <c r="A1206" t="s">
        <v>6793</v>
      </c>
      <c r="B1206" t="s">
        <v>797</v>
      </c>
      <c r="C1206" t="s">
        <v>1150</v>
      </c>
      <c r="D1206">
        <f>VLOOKUP(B1206,Clientes!$A$2:$B$1144,2,0)</f>
        <v>830</v>
      </c>
      <c r="F1206" t="str">
        <f t="shared" si="18"/>
        <v>insert into control (nombre, estatus, id_cliente, id_admin, created_at, updated_at) values ('P45-4590L','1','830','1','2018-01-23 11:10:27','2018-01-23 11:10:27');</v>
      </c>
      <c r="G1206" t="s">
        <v>12261</v>
      </c>
    </row>
    <row r="1207" spans="1:7" x14ac:dyDescent="0.2">
      <c r="A1207" t="s">
        <v>6794</v>
      </c>
      <c r="B1207" t="s">
        <v>797</v>
      </c>
      <c r="C1207" t="s">
        <v>1150</v>
      </c>
      <c r="D1207">
        <f>VLOOKUP(B1207,Clientes!$A$2:$B$1144,2,0)</f>
        <v>830</v>
      </c>
      <c r="F1207" t="str">
        <f t="shared" si="18"/>
        <v>insert into control (nombre, estatus, id_cliente, id_admin, created_at, updated_at) values ('P45-9090L','1','830','1','2018-01-23 11:10:27','2018-01-23 11:10:27');</v>
      </c>
      <c r="G1207" t="s">
        <v>12262</v>
      </c>
    </row>
    <row r="1208" spans="1:7" x14ac:dyDescent="0.2">
      <c r="A1208" t="s">
        <v>4751</v>
      </c>
      <c r="B1208" t="s">
        <v>773</v>
      </c>
      <c r="C1208" t="s">
        <v>773</v>
      </c>
      <c r="D1208">
        <f>VLOOKUP(B1208,Clientes!$A$2:$B$1144,2,0)</f>
        <v>804</v>
      </c>
      <c r="F1208" t="str">
        <f t="shared" si="18"/>
        <v>insert into control (nombre, estatus, id_cliente, id_admin, created_at, updated_at) values ('PADSA F','1','804','1','2018-01-23 11:10:27','2018-01-23 11:10:27');</v>
      </c>
      <c r="G1208" t="s">
        <v>11716</v>
      </c>
    </row>
    <row r="1209" spans="1:7" x14ac:dyDescent="0.2">
      <c r="A1209" t="s">
        <v>4752</v>
      </c>
      <c r="B1209" t="s">
        <v>773</v>
      </c>
      <c r="C1209" t="s">
        <v>773</v>
      </c>
      <c r="D1209">
        <f>VLOOKUP(B1209,Clientes!$A$2:$B$1144,2,0)</f>
        <v>804</v>
      </c>
      <c r="F1209" t="str">
        <f t="shared" si="18"/>
        <v>insert into control (nombre, estatus, id_cliente, id_admin, created_at, updated_at) values ('PADSA MSA','1','804','1','2018-01-23 11:10:27','2018-01-23 11:10:27');</v>
      </c>
      <c r="G1209" t="s">
        <v>11717</v>
      </c>
    </row>
    <row r="1210" spans="1:7" x14ac:dyDescent="0.2">
      <c r="A1210" t="s">
        <v>4753</v>
      </c>
      <c r="B1210" t="s">
        <v>773</v>
      </c>
      <c r="C1210" t="s">
        <v>773</v>
      </c>
      <c r="D1210">
        <f>VLOOKUP(B1210,Clientes!$A$2:$B$1144,2,0)</f>
        <v>804</v>
      </c>
      <c r="F1210" t="str">
        <f t="shared" si="18"/>
        <v>insert into control (nombre, estatus, id_cliente, id_admin, created_at, updated_at) values ('PADSA PRODUCTOS ALIMENTICIOS DE DELICIAS','1','804','1','2018-01-23 11:10:27','2018-01-23 11:10:27');</v>
      </c>
      <c r="G1210" t="s">
        <v>11718</v>
      </c>
    </row>
    <row r="1211" spans="1:7" x14ac:dyDescent="0.2">
      <c r="A1211" t="s">
        <v>774</v>
      </c>
      <c r="B1211" t="s">
        <v>774</v>
      </c>
      <c r="C1211" t="s">
        <v>774</v>
      </c>
      <c r="D1211">
        <f>VLOOKUP(B1211,Clientes!$A$2:$B$1144,2,0)</f>
        <v>805</v>
      </c>
      <c r="F1211" t="str">
        <f t="shared" si="18"/>
        <v>insert into control (nombre, estatus, id_cliente, id_admin, created_at, updated_at) values ('PALEO BLACK WATER','1','805','1','2018-01-23 11:10:27','2018-01-23 11:10:27');</v>
      </c>
      <c r="G1211" t="s">
        <v>11719</v>
      </c>
    </row>
    <row r="1212" spans="1:7" x14ac:dyDescent="0.2">
      <c r="A1212" t="s">
        <v>2380</v>
      </c>
      <c r="B1212" t="s">
        <v>775</v>
      </c>
      <c r="C1212" t="s">
        <v>775</v>
      </c>
      <c r="D1212">
        <f>VLOOKUP(B1212,Clientes!$A$2:$B$1144,2,0)</f>
        <v>806</v>
      </c>
      <c r="F1212" t="str">
        <f t="shared" si="18"/>
        <v>insert into control (nombre, estatus, id_cliente, id_admin, created_at, updated_at) values ('PALERMO','1','806','1','2018-01-23 11:10:27','2018-01-23 11:10:27');</v>
      </c>
      <c r="G1212" t="s">
        <v>11720</v>
      </c>
    </row>
    <row r="1213" spans="1:7" x14ac:dyDescent="0.2">
      <c r="A1213" t="s">
        <v>776</v>
      </c>
      <c r="B1213" t="s">
        <v>123</v>
      </c>
      <c r="C1213" t="s">
        <v>123</v>
      </c>
      <c r="D1213">
        <f>VLOOKUP(B1213,Clientes!$A$2:$B$1144,2,0)</f>
        <v>143</v>
      </c>
      <c r="F1213" t="str">
        <f t="shared" si="18"/>
        <v>insert into control (nombre, estatus, id_cliente, id_admin, created_at, updated_at) values ('PALOMINO RECTIFICACIONES','1','143','1','2018-01-23 11:10:27','2018-01-23 11:10:27');</v>
      </c>
      <c r="G1213" t="s">
        <v>11721</v>
      </c>
    </row>
    <row r="1214" spans="1:7" x14ac:dyDescent="0.2">
      <c r="A1214" t="s">
        <v>6003</v>
      </c>
      <c r="B1214" t="s">
        <v>123</v>
      </c>
      <c r="C1214" t="s">
        <v>123</v>
      </c>
      <c r="D1214">
        <f>VLOOKUP(B1214,Clientes!$A$2:$B$1144,2,0)</f>
        <v>143</v>
      </c>
      <c r="F1214" t="str">
        <f t="shared" si="18"/>
        <v>insert into control (nombre, estatus, id_cliente, id_admin, created_at, updated_at) values ('PALOMINO RECTIFICACIONES MAQUINADOS INDUSTRIALES','1','143','1','2018-01-23 11:10:27','2018-01-23 11:10:27');</v>
      </c>
      <c r="G1214" t="s">
        <v>11722</v>
      </c>
    </row>
    <row r="1215" spans="1:7" x14ac:dyDescent="0.2">
      <c r="A1215" t="s">
        <v>4609</v>
      </c>
      <c r="B1215" t="s">
        <v>777</v>
      </c>
      <c r="C1215" t="s">
        <v>777</v>
      </c>
      <c r="D1215">
        <f>VLOOKUP(B1215,Clientes!$A$2:$B$1144,2,0)</f>
        <v>808</v>
      </c>
      <c r="F1215" t="str">
        <f t="shared" si="18"/>
        <v>insert into control (nombre, estatus, id_cliente, id_admin, created_at, updated_at) values ('PAMPAS DO SUL CHURRASQUERIA','1','808','1','2018-01-23 11:10:27','2018-01-23 11:10:27');</v>
      </c>
      <c r="G1215" t="s">
        <v>11723</v>
      </c>
    </row>
    <row r="1216" spans="1:7" x14ac:dyDescent="0.2">
      <c r="A1216" t="s">
        <v>3631</v>
      </c>
      <c r="B1216" t="s">
        <v>777</v>
      </c>
      <c r="C1216" t="s">
        <v>777</v>
      </c>
      <c r="D1216">
        <f>VLOOKUP(B1216,Clientes!$A$2:$B$1144,2,0)</f>
        <v>808</v>
      </c>
      <c r="F1216" t="str">
        <f t="shared" si="18"/>
        <v>insert into control (nombre, estatus, id_cliente, id_admin, created_at, updated_at) values ('PAMPAS DO SUL RESTAURANTE DO BRASIL','1','808','1','2018-01-23 11:10:27','2018-01-23 11:10:27');</v>
      </c>
      <c r="G1216" t="s">
        <v>11724</v>
      </c>
    </row>
    <row r="1217" spans="1:7" x14ac:dyDescent="0.2">
      <c r="A1217" t="s">
        <v>5861</v>
      </c>
      <c r="B1217" t="s">
        <v>977</v>
      </c>
      <c r="C1217" t="s">
        <v>977</v>
      </c>
      <c r="D1217">
        <f>VLOOKUP(B1217,Clientes!$A$2:$B$1144,2,0)</f>
        <v>1024</v>
      </c>
      <c r="F1217" t="str">
        <f t="shared" ref="F1217:F1280" si="19">CONCATENATE($F$1,A1217,"','1','",D1217,"','1','2018-01-23 11:10:27','2018-01-23 11:10:27');")</f>
        <v>insert into control (nombre, estatus, id_cliente, id_admin, created_at, updated_at) values ('PAN SUSPIROS','1','1024','1','2018-01-23 11:10:27','2018-01-23 11:10:27');</v>
      </c>
      <c r="G1217" t="s">
        <v>11725</v>
      </c>
    </row>
    <row r="1218" spans="1:7" x14ac:dyDescent="0.2">
      <c r="A1218" t="s">
        <v>779</v>
      </c>
      <c r="B1218" t="s">
        <v>779</v>
      </c>
      <c r="C1218" t="s">
        <v>779</v>
      </c>
      <c r="D1218">
        <f>VLOOKUP(B1218,Clientes!$A$2:$B$1144,2,0)</f>
        <v>810</v>
      </c>
      <c r="F1218" t="str">
        <f t="shared" si="19"/>
        <v>insert into control (nombre, estatus, id_cliente, id_admin, created_at, updated_at) values ('PANADERIA EL QUIJOTE DELIS','1','810','1','2018-01-23 11:10:27','2018-01-23 11:10:27');</v>
      </c>
      <c r="G1218" t="s">
        <v>11726</v>
      </c>
    </row>
    <row r="1219" spans="1:7" x14ac:dyDescent="0.2">
      <c r="A1219" t="s">
        <v>1885</v>
      </c>
      <c r="B1219" t="s">
        <v>388</v>
      </c>
      <c r="C1219" t="s">
        <v>388</v>
      </c>
      <c r="D1219">
        <f>VLOOKUP(B1219,Clientes!$A$2:$B$1144,2,0)</f>
        <v>431</v>
      </c>
      <c r="F1219" t="str">
        <f t="shared" si="19"/>
        <v>insert into control (nombre, estatus, id_cliente, id_admin, created_at, updated_at) values ('PANADERIA Y PASTELERIA GERYAL','1','431','1','2018-01-23 11:10:27','2018-01-23 11:10:27');</v>
      </c>
      <c r="G1219" t="s">
        <v>11727</v>
      </c>
    </row>
    <row r="1220" spans="1:7" x14ac:dyDescent="0.2">
      <c r="A1220" t="s">
        <v>781</v>
      </c>
      <c r="B1220" t="s">
        <v>781</v>
      </c>
      <c r="C1220" t="s">
        <v>781</v>
      </c>
      <c r="D1220">
        <f>VLOOKUP(B1220,Clientes!$A$2:$B$1144,2,0)</f>
        <v>812</v>
      </c>
      <c r="F1220" t="str">
        <f t="shared" si="19"/>
        <v>insert into control (nombre, estatus, id_cliente, id_admin, created_at, updated_at) values ('PANCAKE PARADISE','1','812','1','2018-01-23 11:10:27','2018-01-23 11:10:27');</v>
      </c>
      <c r="G1220" t="s">
        <v>11728</v>
      </c>
    </row>
    <row r="1221" spans="1:7" x14ac:dyDescent="0.2">
      <c r="A1221" t="s">
        <v>8854</v>
      </c>
      <c r="B1221" t="s">
        <v>1144</v>
      </c>
      <c r="C1221" t="s">
        <v>1144</v>
      </c>
      <c r="D1221">
        <f>VLOOKUP(B1221,Clientes!$A$2:$B$1144,2,0)</f>
        <v>813</v>
      </c>
      <c r="F1221" t="str">
        <f t="shared" si="19"/>
        <v>insert into control (nombre, estatus, id_cliente, id_admin, created_at, updated_at) values ('PANCHO´S BIRRIA ZE','1','813','1','2018-01-23 11:10:27','2018-01-23 11:10:27');</v>
      </c>
      <c r="G1221" t="s">
        <v>11729</v>
      </c>
    </row>
    <row r="1222" spans="1:7" x14ac:dyDescent="0.2">
      <c r="A1222" t="s">
        <v>4909</v>
      </c>
      <c r="B1222" t="s">
        <v>780</v>
      </c>
      <c r="C1222" t="s">
        <v>780</v>
      </c>
      <c r="D1222">
        <f>VLOOKUP(B1222,Clientes!$A$2:$B$1144,2,0)</f>
        <v>811</v>
      </c>
      <c r="F1222" t="str">
        <f t="shared" si="19"/>
        <v>insert into control (nombre, estatus, id_cliente, id_admin, created_at, updated_at) values ('PANIFICADORA LA HOLANDESA','1','811','1','2018-01-23 11:10:27','2018-01-23 11:10:27');</v>
      </c>
      <c r="G1222" t="s">
        <v>11730</v>
      </c>
    </row>
    <row r="1223" spans="1:7" x14ac:dyDescent="0.2">
      <c r="A1223" t="s">
        <v>784</v>
      </c>
      <c r="B1223" t="s">
        <v>784</v>
      </c>
      <c r="C1223" t="s">
        <v>784</v>
      </c>
      <c r="D1223">
        <f>VLOOKUP(B1223,Clientes!$A$2:$B$1144,2,0)</f>
        <v>814</v>
      </c>
      <c r="F1223" t="str">
        <f t="shared" si="19"/>
        <v>insert into control (nombre, estatus, id_cliente, id_admin, created_at, updated_at) values ('PAPAS &amp; MAS HH','1','814','1','2018-01-23 11:10:27','2018-01-23 11:10:27');</v>
      </c>
      <c r="G1223" t="s">
        <v>11731</v>
      </c>
    </row>
    <row r="1224" spans="1:7" x14ac:dyDescent="0.2">
      <c r="A1224" t="s">
        <v>785</v>
      </c>
      <c r="B1224" t="s">
        <v>785</v>
      </c>
      <c r="C1224" t="s">
        <v>785</v>
      </c>
      <c r="D1224">
        <f>VLOOKUP(B1224,Clientes!$A$2:$B$1144,2,0)</f>
        <v>815</v>
      </c>
      <c r="F1224" t="str">
        <f t="shared" si="19"/>
        <v>insert into control (nombre, estatus, id_cliente, id_admin, created_at, updated_at) values ('PAPAS DEL JOVEN','1','815','1','2018-01-23 11:10:27','2018-01-23 11:10:27');</v>
      </c>
      <c r="G1224" t="s">
        <v>11732</v>
      </c>
    </row>
    <row r="1225" spans="1:7" x14ac:dyDescent="0.2">
      <c r="A1225" t="s">
        <v>6817</v>
      </c>
      <c r="B1225" t="s">
        <v>386</v>
      </c>
      <c r="C1225" t="s">
        <v>386</v>
      </c>
      <c r="D1225">
        <f>VLOOKUP(B1225,Clientes!$A$2:$B$1144,2,0)</f>
        <v>430</v>
      </c>
      <c r="F1225" t="str">
        <f t="shared" si="19"/>
        <v>insert into control (nombre, estatus, id_cliente, id_admin, created_at, updated_at) values ('PAPAS FRITAS CON CARAS FELICES','1','430','1','2018-01-23 11:10:27','2018-01-23 11:10:27');</v>
      </c>
      <c r="G1225" t="s">
        <v>11733</v>
      </c>
    </row>
    <row r="1226" spans="1:7" x14ac:dyDescent="0.2">
      <c r="A1226" t="s">
        <v>1637</v>
      </c>
      <c r="B1226" t="s">
        <v>1637</v>
      </c>
      <c r="C1226" t="s">
        <v>1637</v>
      </c>
      <c r="D1226">
        <f>VLOOKUP(B1226,Clientes!$A$2:$B$1144,2,0)</f>
        <v>817</v>
      </c>
      <c r="F1226" t="str">
        <f t="shared" si="19"/>
        <v>insert into control (nombre, estatus, id_cliente, id_admin, created_at, updated_at) values ('PAPELERAMA','1','817','1','2018-01-23 11:10:27','2018-01-23 11:10:27');</v>
      </c>
      <c r="G1226" t="s">
        <v>11734</v>
      </c>
    </row>
    <row r="1227" spans="1:7" x14ac:dyDescent="0.2">
      <c r="A1227" t="s">
        <v>786</v>
      </c>
      <c r="B1227" t="s">
        <v>786</v>
      </c>
      <c r="C1227" t="s">
        <v>786</v>
      </c>
      <c r="D1227">
        <f>VLOOKUP(B1227,Clientes!$A$2:$B$1144,2,0)</f>
        <v>818</v>
      </c>
      <c r="F1227" t="str">
        <f t="shared" si="19"/>
        <v>insert into control (nombre, estatus, id_cliente, id_admin, created_at, updated_at) values ('PAPELERÍA LEOCAR','1','818','1','2018-01-23 11:10:27','2018-01-23 11:10:27');</v>
      </c>
      <c r="G1227" t="s">
        <v>11735</v>
      </c>
    </row>
    <row r="1228" spans="1:7" x14ac:dyDescent="0.2">
      <c r="A1228" t="s">
        <v>6543</v>
      </c>
      <c r="B1228" t="s">
        <v>7214</v>
      </c>
      <c r="C1228" t="s">
        <v>7214</v>
      </c>
      <c r="D1228">
        <f>VLOOKUP(B1228,Clientes!$A$2:$B$1144,2,0)</f>
        <v>852</v>
      </c>
      <c r="F1228" t="str">
        <f t="shared" si="19"/>
        <v>insert into control (nombre, estatus, id_cliente, id_admin, created_at, updated_at) values ('PARA LOS QUE SE MANEJAN A OTRO NIVEL','1','852','1','2018-01-23 11:10:27','2018-01-23 11:10:27');</v>
      </c>
      <c r="G1228" t="s">
        <v>11736</v>
      </c>
    </row>
    <row r="1229" spans="1:7" x14ac:dyDescent="0.2">
      <c r="A1229" t="s">
        <v>787</v>
      </c>
      <c r="B1229" t="s">
        <v>787</v>
      </c>
      <c r="C1229" t="s">
        <v>787</v>
      </c>
      <c r="D1229">
        <f>VLOOKUP(B1229,Clientes!$A$2:$B$1144,2,0)</f>
        <v>819</v>
      </c>
      <c r="F1229" t="str">
        <f t="shared" si="19"/>
        <v>insert into control (nombre, estatus, id_cliente, id_admin, created_at, updated_at) values ('PARA VIVIR CON SENTIDO PLENA SALUD','1','819','1','2018-01-23 11:10:27','2018-01-23 11:10:27');</v>
      </c>
      <c r="G1229" t="s">
        <v>11737</v>
      </c>
    </row>
    <row r="1230" spans="1:7" x14ac:dyDescent="0.2">
      <c r="A1230" t="s">
        <v>4614</v>
      </c>
      <c r="B1230" t="s">
        <v>788</v>
      </c>
      <c r="C1230" t="s">
        <v>788</v>
      </c>
      <c r="D1230">
        <f>VLOOKUP(B1230,Clientes!$A$2:$B$1144,2,0)</f>
        <v>820</v>
      </c>
      <c r="F1230" t="str">
        <f t="shared" si="19"/>
        <v>insert into control (nombre, estatus, id_cliente, id_admin, created_at, updated_at) values ('PARAFERNALIA OROTOCOLO MARKETING','1','820','1','2018-01-23 11:10:27','2018-01-23 11:10:27');</v>
      </c>
      <c r="G1230" t="s">
        <v>11738</v>
      </c>
    </row>
    <row r="1231" spans="1:7" x14ac:dyDescent="0.2">
      <c r="A1231" t="s">
        <v>2217</v>
      </c>
      <c r="B1231" t="s">
        <v>459</v>
      </c>
      <c r="C1231" t="s">
        <v>459</v>
      </c>
      <c r="D1231">
        <f>VLOOKUP(B1231,Clientes!$A$2:$B$1144,2,0)</f>
        <v>500</v>
      </c>
      <c r="F1231" t="str">
        <f t="shared" si="19"/>
        <v>insert into control (nombre, estatus, id_cliente, id_admin, created_at, updated_at) values ('PARQUE RECREATIVO HOBBYS','1','500','1','2018-01-23 11:10:27','2018-01-23 11:10:27');</v>
      </c>
      <c r="G1231" t="s">
        <v>11739</v>
      </c>
    </row>
    <row r="1232" spans="1:7" x14ac:dyDescent="0.2">
      <c r="A1232" t="s">
        <v>5143</v>
      </c>
      <c r="B1232" t="s">
        <v>436</v>
      </c>
      <c r="C1232" t="s">
        <v>436</v>
      </c>
      <c r="D1232">
        <f>VLOOKUP(B1232,Clientes!$A$2:$B$1144,2,0)</f>
        <v>480</v>
      </c>
      <c r="F1232" t="str">
        <f t="shared" si="19"/>
        <v>insert into control (nombre, estatus, id_cliente, id_admin, created_at, updated_at) values ('PASEO CENTRAL','1','480','1','2018-01-23 11:10:27','2018-01-23 11:10:27');</v>
      </c>
      <c r="G1232" t="s">
        <v>11740</v>
      </c>
    </row>
    <row r="1233" spans="1:7" x14ac:dyDescent="0.2">
      <c r="A1233" t="s">
        <v>5373</v>
      </c>
      <c r="B1233" t="s">
        <v>429</v>
      </c>
      <c r="C1233" t="s">
        <v>429</v>
      </c>
      <c r="D1233">
        <f>VLOOKUP(B1233,Clientes!$A$2:$B$1144,2,0)</f>
        <v>473</v>
      </c>
      <c r="F1233" t="str">
        <f t="shared" si="19"/>
        <v>insert into control (nombre, estatus, id_cliente, id_admin, created_at, updated_at) values ('PASEO CENTRAL INNOMINADA','1','473','1','2018-01-23 11:10:27','2018-01-23 11:10:27');</v>
      </c>
      <c r="G1233" t="s">
        <v>11741</v>
      </c>
    </row>
    <row r="1234" spans="1:7" x14ac:dyDescent="0.2">
      <c r="A1234" t="s">
        <v>6571</v>
      </c>
      <c r="B1234" t="s">
        <v>9</v>
      </c>
      <c r="C1234" t="s">
        <v>9</v>
      </c>
      <c r="D1234">
        <f>VLOOKUP(B1234,Clientes!$A$2:$B$1144,2,0)</f>
        <v>13</v>
      </c>
      <c r="F1234" t="str">
        <f t="shared" si="19"/>
        <v>insert into control (nombre, estatus, id_cliente, id_admin, created_at, updated_at) values ('PASION POR LOS NEGOCIOS','1','13','1','2018-01-23 11:10:27','2018-01-23 11:10:27');</v>
      </c>
      <c r="G1234" t="s">
        <v>11742</v>
      </c>
    </row>
    <row r="1235" spans="1:7" x14ac:dyDescent="0.2">
      <c r="A1235" t="s">
        <v>6180</v>
      </c>
      <c r="B1235" t="s">
        <v>790</v>
      </c>
      <c r="C1235" t="s">
        <v>790</v>
      </c>
      <c r="D1235">
        <f>VLOOKUP(B1235,Clientes!$A$2:$B$1144,2,0)</f>
        <v>822</v>
      </c>
      <c r="F1235" t="str">
        <f t="shared" si="19"/>
        <v>insert into control (nombre, estatus, id_cliente, id_admin, created_at, updated_at) values ('PASTEL PASTEL ATELIER DE REPOSTRERIA. LLEGO EL TITULO JULIO 2017','1','822','1','2018-01-23 11:10:27','2018-01-23 11:10:27');</v>
      </c>
      <c r="G1235" t="s">
        <v>11743</v>
      </c>
    </row>
    <row r="1236" spans="1:7" x14ac:dyDescent="0.2">
      <c r="A1236" t="s">
        <v>791</v>
      </c>
      <c r="B1236" t="s">
        <v>791</v>
      </c>
      <c r="C1236" t="s">
        <v>791</v>
      </c>
      <c r="D1236">
        <f>VLOOKUP(B1236,Clientes!$A$2:$B$1144,2,0)</f>
        <v>823</v>
      </c>
      <c r="F1236" t="str">
        <f t="shared" si="19"/>
        <v>insert into control (nombre, estatus, id_cliente, id_admin, created_at, updated_at) values ('PASTELERIA DE LOS POBRES','1','823','1','2018-01-23 11:10:27','2018-01-23 11:10:27');</v>
      </c>
      <c r="G1236" t="s">
        <v>11744</v>
      </c>
    </row>
    <row r="1237" spans="1:7" x14ac:dyDescent="0.2">
      <c r="A1237" t="s">
        <v>792</v>
      </c>
      <c r="B1237" t="s">
        <v>792</v>
      </c>
      <c r="C1237" t="s">
        <v>792</v>
      </c>
      <c r="D1237">
        <f>VLOOKUP(B1237,Clientes!$A$2:$B$1144,2,0)</f>
        <v>824</v>
      </c>
      <c r="F1237" t="str">
        <f t="shared" si="19"/>
        <v>insert into control (nombre, estatus, id_cliente, id_admin, created_at, updated_at) values ('PASTELERIA EL CISNE DESDE 1998','1','824','1','2018-01-23 11:10:27','2018-01-23 11:10:27');</v>
      </c>
      <c r="G1237" t="s">
        <v>11745</v>
      </c>
    </row>
    <row r="1238" spans="1:7" x14ac:dyDescent="0.2">
      <c r="A1238" t="s">
        <v>793</v>
      </c>
      <c r="B1238" t="s">
        <v>793</v>
      </c>
      <c r="C1238" t="s">
        <v>793</v>
      </c>
      <c r="D1238">
        <f>VLOOKUP(B1238,Clientes!$A$2:$B$1144,2,0)</f>
        <v>825</v>
      </c>
      <c r="F1238" t="str">
        <f t="shared" si="19"/>
        <v>insert into control (nombre, estatus, id_cliente, id_admin, created_at, updated_at) values ('PASTELOPOLIS','1','825','1','2018-01-23 11:10:27','2018-01-23 11:10:27');</v>
      </c>
      <c r="G1238" t="s">
        <v>11746</v>
      </c>
    </row>
    <row r="1239" spans="1:7" x14ac:dyDescent="0.2">
      <c r="A1239" t="s">
        <v>1557</v>
      </c>
      <c r="B1239" t="s">
        <v>7212</v>
      </c>
      <c r="C1239" t="s">
        <v>7212</v>
      </c>
      <c r="D1239">
        <f>VLOOKUP(B1239,Clientes!$A$2:$B$1144,2,0)</f>
        <v>828</v>
      </c>
      <c r="F1239" t="str">
        <f t="shared" si="19"/>
        <v>insert into control (nombre, estatus, id_cliente, id_admin, created_at, updated_at) values ('PAVI PAVO MMMMUSLOS CON SABOR','1','828','1','2018-01-23 11:10:27','2018-01-23 11:10:27');</v>
      </c>
      <c r="G1239" t="s">
        <v>11747</v>
      </c>
    </row>
    <row r="1240" spans="1:7" x14ac:dyDescent="0.2">
      <c r="A1240" t="s">
        <v>6269</v>
      </c>
      <c r="B1240" t="s">
        <v>503</v>
      </c>
      <c r="C1240" t="s">
        <v>503</v>
      </c>
      <c r="D1240">
        <f>VLOOKUP(B1240,Clientes!$A$2:$B$1144,2,0)</f>
        <v>545</v>
      </c>
      <c r="F1240" t="str">
        <f t="shared" si="19"/>
        <v>insert into control (nombre, estatus, id_cliente, id_admin, created_at, updated_at) values ('PAVIA','1','545','1','2018-01-23 11:10:27','2018-01-23 11:10:27');</v>
      </c>
      <c r="G1240" t="s">
        <v>11748</v>
      </c>
    </row>
    <row r="1241" spans="1:7" x14ac:dyDescent="0.2">
      <c r="A1241" t="s">
        <v>3724</v>
      </c>
      <c r="B1241" t="s">
        <v>795</v>
      </c>
      <c r="C1241" t="s">
        <v>795</v>
      </c>
      <c r="D1241">
        <f>VLOOKUP(B1241,Clientes!$A$2:$B$1144,2,0)</f>
        <v>829</v>
      </c>
      <c r="F1241" t="str">
        <f t="shared" si="19"/>
        <v>insert into control (nombre, estatus, id_cliente, id_admin, created_at, updated_at) values ('PAX FACTURANDO CONFIANZA','1','829','1','2018-01-23 11:10:27','2018-01-23 11:10:27');</v>
      </c>
      <c r="G1241" t="s">
        <v>11749</v>
      </c>
    </row>
    <row r="1242" spans="1:7" x14ac:dyDescent="0.2">
      <c r="A1242" t="s">
        <v>2179</v>
      </c>
      <c r="B1242" t="s">
        <v>432</v>
      </c>
      <c r="C1242" t="s">
        <v>432</v>
      </c>
      <c r="D1242">
        <f>VLOOKUP(B1242,Clientes!$A$2:$B$1144,2,0)</f>
        <v>477</v>
      </c>
      <c r="F1242" t="str">
        <f t="shared" si="19"/>
        <v>insert into control (nombre, estatus, id_cliente, id_admin, created_at, updated_at) values ('PECAS','1','477','1','2018-01-23 11:10:27','2018-01-23 11:10:27');</v>
      </c>
      <c r="G1242" t="s">
        <v>11750</v>
      </c>
    </row>
    <row r="1243" spans="1:7" x14ac:dyDescent="0.2">
      <c r="A1243" t="s">
        <v>6723</v>
      </c>
      <c r="B1243" t="s">
        <v>797</v>
      </c>
      <c r="C1243" t="s">
        <v>1150</v>
      </c>
      <c r="D1243">
        <f>VLOOKUP(B1243,Clientes!$A$2:$B$1144,2,0)</f>
        <v>830</v>
      </c>
      <c r="F1243" t="str">
        <f t="shared" si="19"/>
        <v>insert into control (nombre, estatus, id_cliente, id_admin, created_at, updated_at) values ('PEI','1','830','1','2018-01-23 11:10:27','2018-01-23 11:10:27');</v>
      </c>
      <c r="G1243" t="s">
        <v>12263</v>
      </c>
    </row>
    <row r="1244" spans="1:7" x14ac:dyDescent="0.2">
      <c r="A1244" t="s">
        <v>5076</v>
      </c>
      <c r="B1244" t="s">
        <v>797</v>
      </c>
      <c r="C1244" t="s">
        <v>797</v>
      </c>
      <c r="D1244">
        <f>VLOOKUP(B1244,Clientes!$A$2:$B$1144,2,0)</f>
        <v>830</v>
      </c>
      <c r="F1244" t="str">
        <f t="shared" si="19"/>
        <v>insert into control (nombre, estatus, id_cliente, id_admin, created_at, updated_at) values ('PEI PERFILES EXTRUIDOS INDUSTRIALES','1','830','1','2018-01-23 11:10:27','2018-01-23 11:10:27');</v>
      </c>
      <c r="G1244" t="s">
        <v>11751</v>
      </c>
    </row>
    <row r="1245" spans="1:7" x14ac:dyDescent="0.2">
      <c r="A1245" t="s">
        <v>797</v>
      </c>
      <c r="B1245" t="s">
        <v>797</v>
      </c>
      <c r="C1245" t="s">
        <v>797</v>
      </c>
      <c r="D1245">
        <f>VLOOKUP(B1245,Clientes!$A$2:$B$1144,2,0)</f>
        <v>830</v>
      </c>
      <c r="F1245" t="str">
        <f t="shared" si="19"/>
        <v>insert into control (nombre, estatus, id_cliente, id_admin, created_at, updated_at) values ('PEI PRODUCTOS Y EQUIPOS INDUSTRIALES','1','830','1','2018-01-23 11:10:27','2018-01-23 11:10:27');</v>
      </c>
      <c r="G1245" t="s">
        <v>11752</v>
      </c>
    </row>
    <row r="1246" spans="1:7" x14ac:dyDescent="0.2">
      <c r="A1246" t="s">
        <v>6998</v>
      </c>
      <c r="B1246" t="s">
        <v>798</v>
      </c>
      <c r="C1246" t="s">
        <v>798</v>
      </c>
      <c r="D1246">
        <f>VLOOKUP(B1246,Clientes!$A$2:$B$1144,2,0)</f>
        <v>831</v>
      </c>
      <c r="F1246" t="str">
        <f t="shared" si="19"/>
        <v>insert into control (nombre, estatus, id_cliente, id_admin, created_at, updated_at) values ('PEPE (REGISTRO DE OBRA DISEÑO GRAFICO)','1','831','1','2018-01-23 11:10:27','2018-01-23 11:10:27');</v>
      </c>
      <c r="G1246" t="s">
        <v>11753</v>
      </c>
    </row>
    <row r="1247" spans="1:7" x14ac:dyDescent="0.2">
      <c r="A1247" t="s">
        <v>798</v>
      </c>
      <c r="B1247" t="s">
        <v>798</v>
      </c>
      <c r="C1247" t="s">
        <v>798</v>
      </c>
      <c r="D1247">
        <f>VLOOKUP(B1247,Clientes!$A$2:$B$1144,2,0)</f>
        <v>831</v>
      </c>
      <c r="F1247" t="str">
        <f t="shared" si="19"/>
        <v>insert into control (nombre, estatus, id_cliente, id_admin, created_at, updated_at) values ('PEPE PIZZA','1','831','1','2018-01-23 11:10:27','2018-01-23 11:10:27');</v>
      </c>
      <c r="G1247" t="s">
        <v>11754</v>
      </c>
    </row>
    <row r="1248" spans="1:7" x14ac:dyDescent="0.2">
      <c r="A1248" t="s">
        <v>5476</v>
      </c>
      <c r="B1248" s="16" t="s">
        <v>798</v>
      </c>
      <c r="C1248" t="s">
        <v>798</v>
      </c>
      <c r="D1248">
        <f>VLOOKUP(B1248,Clientes!$A$2:$B$1144,2,0)</f>
        <v>831</v>
      </c>
      <c r="F1248" t="str">
        <f t="shared" si="19"/>
        <v>insert into control (nombre, estatus, id_cliente, id_admin, created_at, updated_at) values ('PEPE PIZZA 2 X 1','1','831','1','2018-01-23 11:10:27','2018-01-23 11:10:27');</v>
      </c>
      <c r="G1248" t="s">
        <v>11755</v>
      </c>
    </row>
    <row r="1249" spans="1:7" x14ac:dyDescent="0.2">
      <c r="A1249" t="s">
        <v>3228</v>
      </c>
      <c r="B1249" s="16" t="s">
        <v>798</v>
      </c>
      <c r="C1249" t="s">
        <v>798</v>
      </c>
      <c r="D1249">
        <f>VLOOKUP(B1249,Clientes!$A$2:$B$1144,2,0)</f>
        <v>831</v>
      </c>
      <c r="F1249" t="str">
        <f t="shared" si="19"/>
        <v>insert into control (nombre, estatus, id_cliente, id_admin, created_at, updated_at) values ('PEPE PIZZA EXPRESS','1','831','1','2018-01-23 11:10:27','2018-01-23 11:10:27');</v>
      </c>
      <c r="G1249" t="s">
        <v>11756</v>
      </c>
    </row>
    <row r="1250" spans="1:7" x14ac:dyDescent="0.2">
      <c r="A1250" t="s">
        <v>7068</v>
      </c>
      <c r="B1250" s="13" t="s">
        <v>758</v>
      </c>
      <c r="C1250" t="s">
        <v>758</v>
      </c>
      <c r="D1250">
        <f>VLOOKUP(B1250,Clientes!$A$2:$B$1144,2,0)</f>
        <v>791</v>
      </c>
      <c r="F1250" t="str">
        <f t="shared" si="19"/>
        <v>insert into control (nombre, estatus, id_cliente, id_admin, created_at, updated_at) values ('PEPERONCINO','1','791','1','2018-01-23 11:10:27','2018-01-23 11:10:27');</v>
      </c>
      <c r="G1250" t="s">
        <v>11757</v>
      </c>
    </row>
    <row r="1251" spans="1:7" x14ac:dyDescent="0.2">
      <c r="A1251" t="s">
        <v>1792</v>
      </c>
      <c r="B1251" t="s">
        <v>589</v>
      </c>
      <c r="C1251" t="s">
        <v>589</v>
      </c>
      <c r="D1251">
        <f>VLOOKUP(B1251,Clientes!$A$2:$B$1144,2,0)</f>
        <v>614</v>
      </c>
      <c r="F1251" t="str">
        <f t="shared" si="19"/>
        <v>insert into control (nombre, estatus, id_cliente, id_admin, created_at, updated_at) values ('PETTIT SUISSE','1','614','1','2018-01-23 11:10:27','2018-01-23 11:10:27');</v>
      </c>
      <c r="G1251" t="s">
        <v>11758</v>
      </c>
    </row>
    <row r="1252" spans="1:7" x14ac:dyDescent="0.2">
      <c r="A1252" t="s">
        <v>801</v>
      </c>
      <c r="B1252" t="s">
        <v>801</v>
      </c>
      <c r="C1252" t="s">
        <v>801</v>
      </c>
      <c r="D1252">
        <f>VLOOKUP(B1252,Clientes!$A$2:$B$1144,2,0)</f>
        <v>833</v>
      </c>
      <c r="F1252" t="str">
        <f t="shared" si="19"/>
        <v>insert into control (nombre, estatus, id_cliente, id_admin, created_at, updated_at) values ('PETZELL','1','833','1','2018-01-23 11:10:27','2018-01-23 11:10:27');</v>
      </c>
      <c r="G1252" t="s">
        <v>11759</v>
      </c>
    </row>
    <row r="1253" spans="1:7" x14ac:dyDescent="0.2">
      <c r="A1253" t="s">
        <v>4248</v>
      </c>
      <c r="B1253" s="16" t="s">
        <v>803</v>
      </c>
      <c r="C1253" t="s">
        <v>803</v>
      </c>
      <c r="D1253">
        <f>VLOOKUP(B1253,Clientes!$A$2:$B$1144,2,0)</f>
        <v>835</v>
      </c>
      <c r="F1253" t="str">
        <f t="shared" si="19"/>
        <v>insert into control (nombre, estatus, id_cliente, id_admin, created_at, updated_at) values ('ph&amp;f photo&amp;fiesta','1','835','1','2018-01-23 11:10:27','2018-01-23 11:10:27');</v>
      </c>
      <c r="G1253" t="s">
        <v>11760</v>
      </c>
    </row>
    <row r="1254" spans="1:7" x14ac:dyDescent="0.2">
      <c r="A1254" t="s">
        <v>802</v>
      </c>
      <c r="B1254" s="13" t="s">
        <v>802</v>
      </c>
      <c r="C1254" t="s">
        <v>802</v>
      </c>
      <c r="D1254">
        <f>VLOOKUP(B1254,Clientes!$A$2:$B$1144,2,0)</f>
        <v>834</v>
      </c>
      <c r="F1254" t="str">
        <f t="shared" si="19"/>
        <v>insert into control (nombre, estatus, id_cliente, id_admin, created_at, updated_at) values ('PHASE','1','834','1','2018-01-23 11:10:27','2018-01-23 11:10:27');</v>
      </c>
      <c r="G1254" t="s">
        <v>11761</v>
      </c>
    </row>
    <row r="1255" spans="1:7" x14ac:dyDescent="0.2">
      <c r="A1255" t="s">
        <v>4712</v>
      </c>
      <c r="B1255" s="13" t="s">
        <v>413</v>
      </c>
      <c r="C1255" t="s">
        <v>413</v>
      </c>
      <c r="D1255">
        <f>VLOOKUP(B1255,Clientes!$A$2:$B$1144,2,0)</f>
        <v>456</v>
      </c>
      <c r="F1255" t="str">
        <f t="shared" si="19"/>
        <v>insert into control (nombre, estatus, id_cliente, id_admin, created_at, updated_at) values ('PI MINAS','1','456','1','2018-01-23 11:10:27','2018-01-23 11:10:27');</v>
      </c>
      <c r="G1255" t="s">
        <v>11762</v>
      </c>
    </row>
    <row r="1256" spans="1:7" x14ac:dyDescent="0.2">
      <c r="A1256" t="s">
        <v>4050</v>
      </c>
      <c r="B1256" t="s">
        <v>413</v>
      </c>
      <c r="C1256" t="s">
        <v>413</v>
      </c>
      <c r="D1256">
        <f>VLOOKUP(B1256,Clientes!$A$2:$B$1144,2,0)</f>
        <v>456</v>
      </c>
      <c r="F1256" t="str">
        <f t="shared" si="19"/>
        <v>insert into control (nombre, estatus, id_cliente, id_admin, created_at, updated_at) values ('PI PROTECCION INDUSTRIAL','1','456','1','2018-01-23 11:10:27','2018-01-23 11:10:27');</v>
      </c>
      <c r="G1256" t="s">
        <v>11763</v>
      </c>
    </row>
    <row r="1257" spans="1:7" x14ac:dyDescent="0.2">
      <c r="A1257" t="s">
        <v>5388</v>
      </c>
      <c r="B1257" t="s">
        <v>804</v>
      </c>
      <c r="C1257" t="s">
        <v>804</v>
      </c>
      <c r="D1257">
        <f>VLOOKUP(B1257,Clientes!$A$2:$B$1144,2,0)</f>
        <v>836</v>
      </c>
      <c r="F1257" t="str">
        <f t="shared" si="19"/>
        <v>insert into control (nombre, estatus, id_cliente, id_admin, created_at, updated_at) values ('PICAJÚN TEX-MEX','1','836','1','2018-01-23 11:10:27','2018-01-23 11:10:27');</v>
      </c>
      <c r="G1257" t="s">
        <v>11764</v>
      </c>
    </row>
    <row r="1258" spans="1:7" x14ac:dyDescent="0.2">
      <c r="A1258" t="s">
        <v>1132</v>
      </c>
      <c r="B1258" t="s">
        <v>1132</v>
      </c>
      <c r="C1258" t="s">
        <v>1132</v>
      </c>
      <c r="D1258">
        <f>VLOOKUP(B1258,Clientes!$A$2:$B$1144,2,0)</f>
        <v>837</v>
      </c>
      <c r="F1258" t="str">
        <f t="shared" si="19"/>
        <v>insert into control (nombre, estatus, id_cliente, id_admin, created_at, updated_at) values ('PID ELECTRONICS','1','837','1','2018-01-23 11:10:27','2018-01-23 11:10:27');</v>
      </c>
      <c r="G1258" t="s">
        <v>11765</v>
      </c>
    </row>
    <row r="1259" spans="1:7" x14ac:dyDescent="0.2">
      <c r="A1259" t="s">
        <v>6563</v>
      </c>
      <c r="B1259" t="s">
        <v>810</v>
      </c>
      <c r="C1259" t="s">
        <v>810</v>
      </c>
      <c r="D1259">
        <f>VLOOKUP(B1259,Clientes!$A$2:$B$1144,2,0)</f>
        <v>844</v>
      </c>
      <c r="F1259" t="str">
        <f t="shared" si="19"/>
        <v>insert into control (nombre, estatus, id_cliente, id_admin, created_at, updated_at) values ('PIENSAS EN PIZZA… PIENSA EN A SIERRA!!','1','844','1','2018-01-23 11:10:27','2018-01-23 11:10:27');</v>
      </c>
      <c r="G1259" t="s">
        <v>11766</v>
      </c>
    </row>
    <row r="1260" spans="1:7" x14ac:dyDescent="0.2">
      <c r="A1260" t="s">
        <v>805</v>
      </c>
      <c r="B1260" t="s">
        <v>805</v>
      </c>
      <c r="C1260" t="s">
        <v>805</v>
      </c>
      <c r="D1260">
        <f>VLOOKUP(B1260,Clientes!$A$2:$B$1144,2,0)</f>
        <v>838</v>
      </c>
      <c r="F1260" t="str">
        <f t="shared" si="19"/>
        <v>insert into control (nombre, estatus, id_cliente, id_admin, created_at, updated_at) values ('PIMEMISA','1','838','1','2018-01-23 11:10:27','2018-01-23 11:10:27');</v>
      </c>
      <c r="G1260" t="s">
        <v>11767</v>
      </c>
    </row>
    <row r="1261" spans="1:7" x14ac:dyDescent="0.2">
      <c r="A1261" t="s">
        <v>2012</v>
      </c>
      <c r="B1261" t="s">
        <v>77</v>
      </c>
      <c r="C1261" t="s">
        <v>77</v>
      </c>
      <c r="D1261">
        <f>VLOOKUP(B1261,Clientes!$A$2:$B$1144,2,0)</f>
        <v>80</v>
      </c>
      <c r="F1261" t="str">
        <f t="shared" si="19"/>
        <v>insert into control (nombre, estatus, id_cliente, id_admin, created_at, updated_at) values ('PIN - T','1','80','1','2018-01-23 11:10:27','2018-01-23 11:10:27');</v>
      </c>
      <c r="G1261" t="s">
        <v>11768</v>
      </c>
    </row>
    <row r="1262" spans="1:7" x14ac:dyDescent="0.2">
      <c r="A1262" t="s">
        <v>806</v>
      </c>
      <c r="B1262" t="s">
        <v>806</v>
      </c>
      <c r="C1262" t="s">
        <v>806</v>
      </c>
      <c r="D1262">
        <f>VLOOKUP(B1262,Clientes!$A$2:$B$1144,2,0)</f>
        <v>839</v>
      </c>
      <c r="F1262" t="str">
        <f t="shared" si="19"/>
        <v>insert into control (nombre, estatus, id_cliente, id_admin, created_at, updated_at) values ('PINO´S BURGUER','1','839','1','2018-01-23 11:10:27','2018-01-23 11:10:27');</v>
      </c>
      <c r="G1262" t="s">
        <v>11769</v>
      </c>
    </row>
    <row r="1263" spans="1:7" x14ac:dyDescent="0.2">
      <c r="A1263" t="s">
        <v>808</v>
      </c>
      <c r="B1263" t="s">
        <v>7213</v>
      </c>
      <c r="C1263" t="s">
        <v>7213</v>
      </c>
      <c r="D1263">
        <f>VLOOKUP(B1263,Clientes!$A$2:$B$1144,2,0)</f>
        <v>841</v>
      </c>
      <c r="F1263" t="str">
        <f t="shared" si="19"/>
        <v>insert into control (nombre, estatus, id_cliente, id_admin, created_at, updated_at) values ('PINTURAS TITANIUM DEL NTE','1','841','1','2018-01-23 11:10:27','2018-01-23 11:10:27');</v>
      </c>
      <c r="G1263" t="s">
        <v>11770</v>
      </c>
    </row>
    <row r="1264" spans="1:7" x14ac:dyDescent="0.2">
      <c r="A1264" t="s">
        <v>6371</v>
      </c>
      <c r="B1264" t="s">
        <v>1650</v>
      </c>
      <c r="C1264" t="s">
        <v>1650</v>
      </c>
      <c r="D1264">
        <f>VLOOKUP(B1264,Clientes!$A$2:$B$1144,2,0)</f>
        <v>842</v>
      </c>
      <c r="F1264" t="str">
        <f t="shared" si="19"/>
        <v>insert into control (nombre, estatus, id_cliente, id_admin, created_at, updated_at) values ('PIT ORIGINAL BRANDS','1','842','1','2018-01-23 11:10:27','2018-01-23 11:10:27');</v>
      </c>
      <c r="G1264" t="s">
        <v>11771</v>
      </c>
    </row>
    <row r="1265" spans="1:7" x14ac:dyDescent="0.2">
      <c r="A1265" t="s">
        <v>6268</v>
      </c>
      <c r="B1265" t="s">
        <v>503</v>
      </c>
      <c r="C1265" t="s">
        <v>503</v>
      </c>
      <c r="D1265">
        <f>VLOOKUP(B1265,Clientes!$A$2:$B$1144,2,0)</f>
        <v>545</v>
      </c>
      <c r="F1265" t="str">
        <f t="shared" si="19"/>
        <v>insert into control (nombre, estatus, id_cliente, id_admin, created_at, updated_at) values ('PIVOT','1','545','1','2018-01-23 11:10:27','2018-01-23 11:10:27');</v>
      </c>
      <c r="G1265" t="s">
        <v>11772</v>
      </c>
    </row>
    <row r="1266" spans="1:7" x14ac:dyDescent="0.2">
      <c r="A1266" t="s">
        <v>6284</v>
      </c>
      <c r="B1266" t="s">
        <v>977</v>
      </c>
      <c r="C1266" t="s">
        <v>977</v>
      </c>
      <c r="D1266">
        <f>VLOOKUP(B1266,Clientes!$A$2:$B$1144,2,0)</f>
        <v>1024</v>
      </c>
      <c r="F1266" t="str">
        <f t="shared" si="19"/>
        <v>insert into control (nombre, estatus, id_cliente, id_admin, created_at, updated_at) values ('PIZZA&amp;LOVE','1','1024','1','2018-01-23 11:10:27','2018-01-23 11:10:27');</v>
      </c>
      <c r="G1266" t="s">
        <v>11773</v>
      </c>
    </row>
    <row r="1267" spans="1:7" x14ac:dyDescent="0.2">
      <c r="A1267" t="s">
        <v>809</v>
      </c>
      <c r="B1267" t="s">
        <v>809</v>
      </c>
      <c r="C1267" t="s">
        <v>809</v>
      </c>
      <c r="D1267">
        <f>VLOOKUP(B1267,Clientes!$A$2:$B$1144,2,0)</f>
        <v>843</v>
      </c>
      <c r="F1267" t="str">
        <f t="shared" si="19"/>
        <v>insert into control (nombre, estatus, id_cliente, id_admin, created_at, updated_at) values ('PIZZAS LALIN','1','843','1','2018-01-23 11:10:27','2018-01-23 11:10:27');</v>
      </c>
      <c r="G1267" t="s">
        <v>11774</v>
      </c>
    </row>
    <row r="1268" spans="1:7" x14ac:dyDescent="0.2">
      <c r="A1268" t="s">
        <v>810</v>
      </c>
      <c r="B1268" t="s">
        <v>810</v>
      </c>
      <c r="C1268" t="s">
        <v>810</v>
      </c>
      <c r="D1268">
        <f>VLOOKUP(B1268,Clientes!$A$2:$B$1144,2,0)</f>
        <v>844</v>
      </c>
      <c r="F1268" t="str">
        <f t="shared" si="19"/>
        <v>insert into control (nombre, estatus, id_cliente, id_admin, created_at, updated_at) values ('PIZZERIA LA SIERRA THIESSEN','1','844','1','2018-01-23 11:10:27','2018-01-23 11:10:27');</v>
      </c>
      <c r="G1268" t="s">
        <v>11775</v>
      </c>
    </row>
    <row r="1269" spans="1:7" x14ac:dyDescent="0.2">
      <c r="A1269" t="s">
        <v>811</v>
      </c>
      <c r="B1269" t="s">
        <v>811</v>
      </c>
      <c r="C1269" t="s">
        <v>811</v>
      </c>
      <c r="D1269">
        <f>VLOOKUP(B1269,Clientes!$A$2:$B$1144,2,0)</f>
        <v>845</v>
      </c>
      <c r="F1269" t="str">
        <f t="shared" si="19"/>
        <v>insert into control (nombre, estatus, id_cliente, id_admin, created_at, updated_at) values ('PIZZERÍZIMA','1','845','1','2018-01-23 11:10:27','2018-01-23 11:10:27');</v>
      </c>
      <c r="G1269" t="s">
        <v>11776</v>
      </c>
    </row>
    <row r="1270" spans="1:7" x14ac:dyDescent="0.2">
      <c r="A1270" t="s">
        <v>812</v>
      </c>
      <c r="B1270" t="s">
        <v>812</v>
      </c>
      <c r="C1270" t="s">
        <v>812</v>
      </c>
      <c r="D1270">
        <f>VLOOKUP(B1270,Clientes!$A$2:$B$1144,2,0)</f>
        <v>846</v>
      </c>
      <c r="F1270" t="str">
        <f t="shared" si="19"/>
        <v>insert into control (nombre, estatus, id_cliente, id_admin, created_at, updated_at) values ('PLANETA TEEN','1','846','1','2018-01-23 11:10:27','2018-01-23 11:10:27');</v>
      </c>
      <c r="G1270" t="s">
        <v>11777</v>
      </c>
    </row>
    <row r="1271" spans="1:7" x14ac:dyDescent="0.2">
      <c r="A1271" t="s">
        <v>813</v>
      </c>
      <c r="B1271" t="s">
        <v>813</v>
      </c>
      <c r="C1271" t="s">
        <v>813</v>
      </c>
      <c r="D1271">
        <f>VLOOKUP(B1271,Clientes!$A$2:$B$1144,2,0)</f>
        <v>847</v>
      </c>
      <c r="F1271" t="str">
        <f t="shared" si="19"/>
        <v>insert into control (nombre, estatus, id_cliente, id_admin, created_at, updated_at) values ('PLASTICOS TERREROS','1','847','1','2018-01-23 11:10:27','2018-01-23 11:10:27');</v>
      </c>
      <c r="G1271" t="s">
        <v>11778</v>
      </c>
    </row>
    <row r="1272" spans="1:7" x14ac:dyDescent="0.2">
      <c r="A1272" t="s">
        <v>1942</v>
      </c>
      <c r="B1272" t="s">
        <v>729</v>
      </c>
      <c r="C1272" t="s">
        <v>729</v>
      </c>
      <c r="D1272">
        <f>VLOOKUP(B1272,Clientes!$A$2:$B$1144,2,0)</f>
        <v>757</v>
      </c>
      <c r="F1272" t="str">
        <f t="shared" si="19"/>
        <v>insert into control (nombre, estatus, id_cliente, id_admin, created_at, updated_at) values ('PLATANAZO','1','757','1','2018-01-23 11:10:27','2018-01-23 11:10:27');</v>
      </c>
      <c r="G1272" t="s">
        <v>11779</v>
      </c>
    </row>
    <row r="1273" spans="1:7" x14ac:dyDescent="0.2">
      <c r="A1273" t="s">
        <v>814</v>
      </c>
      <c r="B1273" s="16" t="s">
        <v>814</v>
      </c>
      <c r="C1273" t="s">
        <v>814</v>
      </c>
      <c r="D1273">
        <f>VLOOKUP(B1273,Clientes!$A$2:$B$1144,2,0)</f>
        <v>848</v>
      </c>
      <c r="F1273" t="str">
        <f t="shared" si="19"/>
        <v>insert into control (nombre, estatus, id_cliente, id_admin, created_at, updated_at) values ('PLATINUM CHIHUAHUENSES PBA','1','848','1','2018-01-23 11:10:27','2018-01-23 11:10:27');</v>
      </c>
      <c r="G1273" t="s">
        <v>11780</v>
      </c>
    </row>
    <row r="1274" spans="1:7" x14ac:dyDescent="0.2">
      <c r="A1274" t="s">
        <v>6842</v>
      </c>
      <c r="B1274" t="s">
        <v>6843</v>
      </c>
      <c r="C1274" t="s">
        <v>6843</v>
      </c>
      <c r="D1274">
        <f>VLOOKUP(B1274,Clientes!$A$2:$B$1144,2,0)</f>
        <v>849</v>
      </c>
      <c r="F1274" t="str">
        <f t="shared" si="19"/>
        <v>insert into control (nombre, estatus, id_cliente, id_admin, created_at, updated_at) values ('PLENA SALUD (REVISTA)','1','849','1','2018-01-23 11:10:27','2018-01-23 11:10:27');</v>
      </c>
      <c r="G1274" t="s">
        <v>11781</v>
      </c>
    </row>
    <row r="1275" spans="1:7" x14ac:dyDescent="0.2">
      <c r="A1275" t="s">
        <v>4139</v>
      </c>
      <c r="B1275" t="s">
        <v>816</v>
      </c>
      <c r="C1275" t="s">
        <v>816</v>
      </c>
      <c r="D1275">
        <f>VLOOKUP(B1275,Clientes!$A$2:$B$1144,2,0)</f>
        <v>851</v>
      </c>
      <c r="F1275" t="str">
        <f t="shared" si="19"/>
        <v>insert into control (nombre, estatus, id_cliente, id_admin, created_at, updated_at) values ('PMA PRODUCTOS METALICOS Y ACRILICOS','1','851','1','2018-01-23 11:10:27','2018-01-23 11:10:27');</v>
      </c>
      <c r="G1275" t="s">
        <v>11782</v>
      </c>
    </row>
    <row r="1276" spans="1:7" x14ac:dyDescent="0.2">
      <c r="A1276" t="s">
        <v>1083</v>
      </c>
      <c r="B1276" t="s">
        <v>737</v>
      </c>
      <c r="C1276" t="s">
        <v>737</v>
      </c>
      <c r="D1276">
        <f>VLOOKUP(B1276,Clientes!$A$2:$B$1144,2,0)</f>
        <v>768</v>
      </c>
      <c r="F1276" t="str">
        <f t="shared" si="19"/>
        <v>insert into control (nombre, estatus, id_cliente, id_admin, created_at, updated_at) values ('PNC PASION POR NUESTRO CAMPO','1','768','1','2018-01-23 11:10:27','2018-01-23 11:10:27');</v>
      </c>
      <c r="G1276" t="s">
        <v>11783</v>
      </c>
    </row>
    <row r="1277" spans="1:7" x14ac:dyDescent="0.2">
      <c r="A1277" t="s">
        <v>6423</v>
      </c>
      <c r="B1277" t="s">
        <v>737</v>
      </c>
      <c r="C1277" t="s">
        <v>737</v>
      </c>
      <c r="D1277">
        <f>VLOOKUP(B1277,Clientes!$A$2:$B$1144,2,0)</f>
        <v>768</v>
      </c>
      <c r="F1277" t="str">
        <f t="shared" si="19"/>
        <v>insert into control (nombre, estatus, id_cliente, id_admin, created_at, updated_at) values ('PNC PASION POR NUESTRO CAMPO (Empaque)','1','768','1','2018-01-23 11:10:27','2018-01-23 11:10:27');</v>
      </c>
      <c r="G1277" t="s">
        <v>11784</v>
      </c>
    </row>
    <row r="1278" spans="1:7" x14ac:dyDescent="0.2">
      <c r="A1278" t="s">
        <v>817</v>
      </c>
      <c r="B1278" t="s">
        <v>817</v>
      </c>
      <c r="C1278" t="s">
        <v>817</v>
      </c>
      <c r="D1278">
        <f>VLOOKUP(B1278,Clientes!$A$2:$B$1144,2,0)</f>
        <v>853</v>
      </c>
      <c r="F1278" t="str">
        <f t="shared" si="19"/>
        <v>insert into control (nombre, estatus, id_cliente, id_admin, created_at, updated_at) values ('POLINOR','1','853','1','2018-01-23 11:10:27','2018-01-23 11:10:27');</v>
      </c>
      <c r="G1278" t="s">
        <v>11785</v>
      </c>
    </row>
    <row r="1279" spans="1:7" x14ac:dyDescent="0.2">
      <c r="A1279" t="s">
        <v>818</v>
      </c>
      <c r="B1279" t="s">
        <v>818</v>
      </c>
      <c r="C1279" t="s">
        <v>818</v>
      </c>
      <c r="D1279">
        <f>VLOOKUP(B1279,Clientes!$A$2:$B$1144,2,0)</f>
        <v>854</v>
      </c>
      <c r="F1279" t="str">
        <f t="shared" si="19"/>
        <v>insert into control (nombre, estatus, id_cliente, id_admin, created_at, updated_at) values ('POLO EL RANCHERO','1','854','1','2018-01-23 11:10:27','2018-01-23 11:10:27');</v>
      </c>
      <c r="G1279" t="s">
        <v>11786</v>
      </c>
    </row>
    <row r="1280" spans="1:7" x14ac:dyDescent="0.2">
      <c r="A1280" t="s">
        <v>6558</v>
      </c>
      <c r="B1280" t="s">
        <v>1673</v>
      </c>
      <c r="C1280" t="s">
        <v>1673</v>
      </c>
      <c r="D1280">
        <f>VLOOKUP(B1280,Clientes!$A$2:$B$1144,2,0)</f>
        <v>162</v>
      </c>
      <c r="F1280" t="str">
        <f t="shared" si="19"/>
        <v>insert into control (nombre, estatus, id_cliente, id_admin, created_at, updated_at) values ('PORQUE TU LESIONMERECE LA MEJOR ATENCION','1','162','1','2018-01-23 11:10:27','2018-01-23 11:10:27');</v>
      </c>
      <c r="G1280" t="s">
        <v>11787</v>
      </c>
    </row>
    <row r="1281" spans="1:7" x14ac:dyDescent="0.2">
      <c r="A1281" t="s">
        <v>819</v>
      </c>
      <c r="B1281" t="s">
        <v>819</v>
      </c>
      <c r="C1281" t="s">
        <v>819</v>
      </c>
      <c r="D1281">
        <f>VLOOKUP(B1281,Clientes!$A$2:$B$1144,2,0)</f>
        <v>856</v>
      </c>
      <c r="F1281" t="str">
        <f t="shared" ref="F1281:F1344" si="20">CONCATENATE($F$1,A1281,"','1','",D1281,"','1','2018-01-23 11:10:27','2018-01-23 11:10:27');")</f>
        <v>insert into control (nombre, estatus, id_cliente, id_admin, created_at, updated_at) values ('PORRERA','1','856','1','2018-01-23 11:10:27','2018-01-23 11:10:27');</v>
      </c>
      <c r="G1281" t="s">
        <v>11788</v>
      </c>
    </row>
    <row r="1282" spans="1:7" x14ac:dyDescent="0.2">
      <c r="A1282" t="s">
        <v>7004</v>
      </c>
      <c r="B1282" t="s">
        <v>819</v>
      </c>
      <c r="C1282" t="s">
        <v>819</v>
      </c>
      <c r="D1282">
        <f>VLOOKUP(B1282,Clientes!$A$2:$B$1144,2,0)</f>
        <v>856</v>
      </c>
      <c r="F1282" t="str">
        <f t="shared" si="20"/>
        <v>insert into control (nombre, estatus, id_cliente, id_admin, created_at, updated_at) values ('PORRERAS','1','856','1','2018-01-23 11:10:27','2018-01-23 11:10:27');</v>
      </c>
      <c r="G1282" t="s">
        <v>11789</v>
      </c>
    </row>
    <row r="1283" spans="1:7" x14ac:dyDescent="0.2">
      <c r="A1283" t="s">
        <v>820</v>
      </c>
      <c r="B1283" t="s">
        <v>820</v>
      </c>
      <c r="C1283" t="s">
        <v>820</v>
      </c>
      <c r="D1283">
        <f>VLOOKUP(B1283,Clientes!$A$2:$B$1144,2,0)</f>
        <v>857</v>
      </c>
      <c r="F1283" t="str">
        <f t="shared" si="20"/>
        <v>insert into control (nombre, estatus, id_cliente, id_admin, created_at, updated_at) values ('PORTAJAMON','1','857','1','2018-01-23 11:10:27','2018-01-23 11:10:27');</v>
      </c>
      <c r="G1283" t="s">
        <v>11790</v>
      </c>
    </row>
    <row r="1284" spans="1:7" x14ac:dyDescent="0.2">
      <c r="A1284" t="s">
        <v>821</v>
      </c>
      <c r="B1284" t="s">
        <v>821</v>
      </c>
      <c r="C1284" t="s">
        <v>821</v>
      </c>
      <c r="D1284">
        <f>VLOOKUP(B1284,Clientes!$A$2:$B$1144,2,0)</f>
        <v>858</v>
      </c>
      <c r="F1284" t="str">
        <f t="shared" si="20"/>
        <v>insert into control (nombre, estatus, id_cliente, id_admin, created_at, updated_at) values ('POWER GYM','1','858','1','2018-01-23 11:10:27','2018-01-23 11:10:27');</v>
      </c>
      <c r="G1284" t="s">
        <v>11791</v>
      </c>
    </row>
    <row r="1285" spans="1:7" x14ac:dyDescent="0.2">
      <c r="A1285" t="s">
        <v>4618</v>
      </c>
      <c r="B1285" t="s">
        <v>1592</v>
      </c>
      <c r="C1285" t="s">
        <v>1592</v>
      </c>
      <c r="D1285">
        <f>VLOOKUP(B1285,Clientes!$A$2:$B$1144,2,0)</f>
        <v>871</v>
      </c>
      <c r="F1285" t="str">
        <f t="shared" si="20"/>
        <v>insert into control (nombre, estatus, id_cliente, id_admin, created_at, updated_at) values ('PPE PROMETEO PROYECTOS EJECUTIVOS','1','871','1','2018-01-23 11:10:27','2018-01-23 11:10:27');</v>
      </c>
      <c r="G1285" t="s">
        <v>11792</v>
      </c>
    </row>
    <row r="1286" spans="1:7" x14ac:dyDescent="0.2">
      <c r="A1286" t="s">
        <v>6267</v>
      </c>
      <c r="B1286" t="s">
        <v>503</v>
      </c>
      <c r="C1286" t="s">
        <v>503</v>
      </c>
      <c r="D1286">
        <f>VLOOKUP(B1286,Clientes!$A$2:$B$1144,2,0)</f>
        <v>545</v>
      </c>
      <c r="F1286" t="str">
        <f t="shared" si="20"/>
        <v>insert into control (nombre, estatus, id_cliente, id_admin, created_at, updated_at) values ('PRAGA','1','545','1','2018-01-23 11:10:27','2018-01-23 11:10:27');</v>
      </c>
      <c r="G1286" t="s">
        <v>11793</v>
      </c>
    </row>
    <row r="1287" spans="1:7" x14ac:dyDescent="0.2">
      <c r="A1287" t="s">
        <v>822</v>
      </c>
      <c r="B1287" t="s">
        <v>822</v>
      </c>
      <c r="C1287" t="s">
        <v>822</v>
      </c>
      <c r="D1287">
        <f>VLOOKUP(B1287,Clientes!$A$2:$B$1144,2,0)</f>
        <v>859</v>
      </c>
      <c r="F1287" t="str">
        <f t="shared" si="20"/>
        <v>insert into control (nombre, estatus, id_cliente, id_admin, created_at, updated_at) values ('PRAKTICLOSETS','1','859','1','2018-01-23 11:10:27','2018-01-23 11:10:27');</v>
      </c>
      <c r="G1287" t="s">
        <v>11794</v>
      </c>
    </row>
    <row r="1288" spans="1:7" x14ac:dyDescent="0.2">
      <c r="A1288" t="s">
        <v>2623</v>
      </c>
      <c r="B1288" t="s">
        <v>831</v>
      </c>
      <c r="C1288" t="s">
        <v>831</v>
      </c>
      <c r="D1288">
        <f>VLOOKUP(B1288,Clientes!$A$2:$B$1144,2,0)</f>
        <v>868</v>
      </c>
      <c r="F1288" t="str">
        <f t="shared" si="20"/>
        <v>insert into control (nombre, estatus, id_cliente, id_admin, created_at, updated_at) values ('PRANASAN PRODUCTOS ARDOBA','1','868','1','2018-01-23 11:10:27','2018-01-23 11:10:27');</v>
      </c>
      <c r="G1288" t="s">
        <v>11795</v>
      </c>
    </row>
    <row r="1289" spans="1:7" x14ac:dyDescent="0.2">
      <c r="A1289" t="s">
        <v>824</v>
      </c>
      <c r="B1289" t="s">
        <v>1054</v>
      </c>
      <c r="C1289" t="s">
        <v>1054</v>
      </c>
      <c r="D1289">
        <f>VLOOKUP(B1289,Clientes!$A$2:$B$1144,2,0)</f>
        <v>1117</v>
      </c>
      <c r="F1289" t="str">
        <f t="shared" si="20"/>
        <v>insert into control (nombre, estatus, id_cliente, id_admin, created_at, updated_at) values ('PRESTAMOS Y EMPEÑOS WENOMI','1','1117','1','2018-01-23 11:10:27','2018-01-23 11:10:27');</v>
      </c>
      <c r="G1289" t="s">
        <v>11796</v>
      </c>
    </row>
    <row r="1290" spans="1:7" x14ac:dyDescent="0.2">
      <c r="A1290" t="s">
        <v>6213</v>
      </c>
      <c r="B1290" t="s">
        <v>626</v>
      </c>
      <c r="C1290" t="s">
        <v>626</v>
      </c>
      <c r="D1290">
        <f>VLOOKUP(B1290,Clientes!$A$2:$B$1144,2,0)</f>
        <v>655</v>
      </c>
      <c r="F1290" t="str">
        <f t="shared" si="20"/>
        <v>insert into control (nombre, estatus, id_cliente, id_admin, created_at, updated_at) values ('PRESTAVALE, MAS TIENDAS, MAS COMPRAS','1','655','1','2018-01-23 11:10:27','2018-01-23 11:10:27');</v>
      </c>
      <c r="G1290" t="s">
        <v>11797</v>
      </c>
    </row>
    <row r="1291" spans="1:7" x14ac:dyDescent="0.2">
      <c r="A1291" t="s">
        <v>825</v>
      </c>
      <c r="B1291" t="s">
        <v>825</v>
      </c>
      <c r="C1291" t="s">
        <v>825</v>
      </c>
      <c r="D1291">
        <f>VLOOKUP(B1291,Clientes!$A$2:$B$1144,2,0)</f>
        <v>861</v>
      </c>
      <c r="F1291" t="str">
        <f t="shared" si="20"/>
        <v>insert into control (nombre, estatus, id_cliente, id_admin, created_at, updated_at) values ('PREVENT NUTRITION PN','1','861','1','2018-01-23 11:10:27','2018-01-23 11:10:27');</v>
      </c>
      <c r="G1291" t="s">
        <v>11798</v>
      </c>
    </row>
    <row r="1292" spans="1:7" x14ac:dyDescent="0.2">
      <c r="A1292" t="s">
        <v>6105</v>
      </c>
      <c r="B1292" t="s">
        <v>7228</v>
      </c>
      <c r="C1292" t="s">
        <v>7228</v>
      </c>
      <c r="D1292">
        <f>VLOOKUP(B1292,Clientes!$A$2:$B$1144,2,0)</f>
        <v>749</v>
      </c>
      <c r="F1292" t="str">
        <f t="shared" si="20"/>
        <v>insert into control (nombre, estatus, id_cliente, id_admin, created_at, updated_at) values ('PREWORKHARD SPARTA','1','749','1','2018-01-23 11:10:27','2018-01-23 11:10:27');</v>
      </c>
      <c r="G1292" t="s">
        <v>11799</v>
      </c>
    </row>
    <row r="1293" spans="1:7" x14ac:dyDescent="0.2">
      <c r="A1293" t="s">
        <v>2628</v>
      </c>
      <c r="B1293" t="s">
        <v>589</v>
      </c>
      <c r="C1293" t="s">
        <v>589</v>
      </c>
      <c r="D1293">
        <f>VLOOKUP(B1293,Clientes!$A$2:$B$1144,2,0)</f>
        <v>614</v>
      </c>
      <c r="F1293" t="str">
        <f t="shared" si="20"/>
        <v>insert into control (nombre, estatus, id_cliente, id_admin, created_at, updated_at) values ('PRIMA FLORA','1','614','1','2018-01-23 11:10:27','2018-01-23 11:10:27');</v>
      </c>
      <c r="G1293" t="s">
        <v>11800</v>
      </c>
    </row>
    <row r="1294" spans="1:7" x14ac:dyDescent="0.2">
      <c r="A1294" t="s">
        <v>826</v>
      </c>
      <c r="B1294" t="s">
        <v>826</v>
      </c>
      <c r="C1294" t="s">
        <v>826</v>
      </c>
      <c r="D1294">
        <f>VLOOKUP(B1294,Clientes!$A$2:$B$1144,2,0)</f>
        <v>862</v>
      </c>
      <c r="F1294" t="str">
        <f t="shared" si="20"/>
        <v>insert into control (nombre, estatus, id_cliente, id_admin, created_at, updated_at) values ('PRINT IT','1','862','1','2018-01-23 11:10:27','2018-01-23 11:10:27');</v>
      </c>
      <c r="G1294" t="s">
        <v>11801</v>
      </c>
    </row>
    <row r="1295" spans="1:7" x14ac:dyDescent="0.2">
      <c r="A1295" t="s">
        <v>6572</v>
      </c>
      <c r="B1295" t="s">
        <v>826</v>
      </c>
      <c r="C1295" t="s">
        <v>826</v>
      </c>
      <c r="D1295">
        <f>VLOOKUP(B1295,Clientes!$A$2:$B$1144,2,0)</f>
        <v>862</v>
      </c>
      <c r="F1295" t="str">
        <f t="shared" si="20"/>
        <v>insert into control (nombre, estatus, id_cliente, id_admin, created_at, updated_at) values ('PRINT IT IMPRESIÓN SUSTENTABLE','1','862','1','2018-01-23 11:10:27','2018-01-23 11:10:27');</v>
      </c>
      <c r="G1295" t="s">
        <v>11802</v>
      </c>
    </row>
    <row r="1296" spans="1:7" x14ac:dyDescent="0.2">
      <c r="A1296" t="s">
        <v>827</v>
      </c>
      <c r="B1296" t="s">
        <v>827</v>
      </c>
      <c r="C1296" t="s">
        <v>827</v>
      </c>
      <c r="D1296">
        <f>VLOOKUP(B1296,Clientes!$A$2:$B$1144,2,0)</f>
        <v>863</v>
      </c>
      <c r="F1296" t="str">
        <f t="shared" si="20"/>
        <v>insert into control (nombre, estatus, id_cliente, id_admin, created_at, updated_at) values ('PRIPELI DISEÑO','1','863','1','2018-01-23 11:10:27','2018-01-23 11:10:27');</v>
      </c>
      <c r="G1296" t="s">
        <v>11803</v>
      </c>
    </row>
    <row r="1297" spans="1:7" x14ac:dyDescent="0.2">
      <c r="A1297" t="s">
        <v>5147</v>
      </c>
      <c r="B1297" t="s">
        <v>834</v>
      </c>
      <c r="C1297" t="s">
        <v>834</v>
      </c>
      <c r="D1297">
        <f>VLOOKUP(B1297,Clientes!$A$2:$B$1144,2,0)</f>
        <v>872</v>
      </c>
      <c r="F1297" t="str">
        <f t="shared" si="20"/>
        <v>insert into control (nombre, estatus, id_cliente, id_admin, created_at, updated_at) values ('PRO PSC STAR COMPUTER','1','872','1','2018-01-23 11:10:27','2018-01-23 11:10:27');</v>
      </c>
      <c r="G1297" t="s">
        <v>11804</v>
      </c>
    </row>
    <row r="1298" spans="1:7" x14ac:dyDescent="0.2">
      <c r="A1298" t="s">
        <v>828</v>
      </c>
      <c r="B1298" t="s">
        <v>828</v>
      </c>
      <c r="C1298" t="s">
        <v>828</v>
      </c>
      <c r="D1298">
        <f>VLOOKUP(B1298,Clientes!$A$2:$B$1144,2,0)</f>
        <v>864</v>
      </c>
      <c r="F1298" t="str">
        <f t="shared" si="20"/>
        <v>insert into control (nombre, estatus, id_cliente, id_admin, created_at, updated_at) values ('PROACTIMX','1','864','1','2018-01-23 11:10:27','2018-01-23 11:10:27');</v>
      </c>
      <c r="G1298" t="s">
        <v>11805</v>
      </c>
    </row>
    <row r="1299" spans="1:7" x14ac:dyDescent="0.2">
      <c r="A1299" t="s">
        <v>5201</v>
      </c>
      <c r="B1299" t="s">
        <v>589</v>
      </c>
      <c r="C1299" t="s">
        <v>589</v>
      </c>
      <c r="D1299">
        <f>VLOOKUP(B1299,Clientes!$A$2:$B$1144,2,0)</f>
        <v>614</v>
      </c>
      <c r="F1299" t="str">
        <f t="shared" si="20"/>
        <v>insert into control (nombre, estatus, id_cliente, id_admin, created_at, updated_at) values ('Probiotico A+B','1','614','1','2018-01-23 11:10:27','2018-01-23 11:10:27');</v>
      </c>
      <c r="G1299" t="s">
        <v>11806</v>
      </c>
    </row>
    <row r="1300" spans="1:7" x14ac:dyDescent="0.2">
      <c r="A1300" t="s">
        <v>829</v>
      </c>
      <c r="B1300" t="s">
        <v>829</v>
      </c>
      <c r="C1300" t="s">
        <v>829</v>
      </c>
      <c r="D1300">
        <f>VLOOKUP(B1300,Clientes!$A$2:$B$1144,2,0)</f>
        <v>865</v>
      </c>
      <c r="F1300" t="str">
        <f t="shared" si="20"/>
        <v>insert into control (nombre, estatus, id_cliente, id_admin, created_at, updated_at) values ('PROCARE','1','865','1','2018-01-23 11:10:27','2018-01-23 11:10:27');</v>
      </c>
      <c r="G1300" t="s">
        <v>11807</v>
      </c>
    </row>
    <row r="1301" spans="1:7" x14ac:dyDescent="0.2">
      <c r="A1301" t="s">
        <v>1607</v>
      </c>
      <c r="B1301" t="s">
        <v>1607</v>
      </c>
      <c r="C1301" t="s">
        <v>1607</v>
      </c>
      <c r="D1301">
        <f>VLOOKUP(B1301,Clientes!$A$2:$B$1144,2,0)</f>
        <v>866</v>
      </c>
      <c r="F1301" t="str">
        <f t="shared" si="20"/>
        <v>insert into control (nombre, estatus, id_cliente, id_admin, created_at, updated_at) values ('PROCCOSA','1','866','1','2018-01-23 11:10:27','2018-01-23 11:10:27');</v>
      </c>
      <c r="G1301" t="s">
        <v>11808</v>
      </c>
    </row>
    <row r="1302" spans="1:7" x14ac:dyDescent="0.2">
      <c r="A1302" t="s">
        <v>830</v>
      </c>
      <c r="B1302" t="s">
        <v>830</v>
      </c>
      <c r="C1302" t="s">
        <v>830</v>
      </c>
      <c r="D1302">
        <f>VLOOKUP(B1302,Clientes!$A$2:$B$1144,2,0)</f>
        <v>867</v>
      </c>
      <c r="F1302" t="str">
        <f t="shared" si="20"/>
        <v>insert into control (nombre, estatus, id_cliente, id_admin, created_at, updated_at) values ('PRODEKO','1','867','1','2018-01-23 11:10:27','2018-01-23 11:10:27');</v>
      </c>
      <c r="G1302" t="s">
        <v>11809</v>
      </c>
    </row>
    <row r="1303" spans="1:7" x14ac:dyDescent="0.2">
      <c r="A1303" t="s">
        <v>3719</v>
      </c>
      <c r="B1303" t="s">
        <v>773</v>
      </c>
      <c r="C1303" t="s">
        <v>773</v>
      </c>
      <c r="D1303">
        <f>VLOOKUP(B1303,Clientes!$A$2:$B$1144,2,0)</f>
        <v>804</v>
      </c>
      <c r="F1303" t="str">
        <f t="shared" si="20"/>
        <v>insert into control (nombre, estatus, id_cliente, id_admin, created_at, updated_at) values ('PRODIET','1','804','1','2018-01-23 11:10:27','2018-01-23 11:10:27');</v>
      </c>
      <c r="G1303" t="s">
        <v>11810</v>
      </c>
    </row>
    <row r="1304" spans="1:7" x14ac:dyDescent="0.2">
      <c r="A1304" t="s">
        <v>4815</v>
      </c>
      <c r="B1304" t="s">
        <v>773</v>
      </c>
      <c r="C1304" t="s">
        <v>773</v>
      </c>
      <c r="D1304">
        <f>VLOOKUP(B1304,Clientes!$A$2:$B$1144,2,0)</f>
        <v>804</v>
      </c>
      <c r="F1304" t="str">
        <f t="shared" si="20"/>
        <v>insert into control (nombre, estatus, id_cliente, id_admin, created_at, updated_at) values ('PRODIET NUTRI-ACTIVO','1','804','1','2018-01-23 11:10:27','2018-01-23 11:10:27');</v>
      </c>
      <c r="G1304" t="s">
        <v>11811</v>
      </c>
    </row>
    <row r="1305" spans="1:7" x14ac:dyDescent="0.2">
      <c r="A1305" t="s">
        <v>1724</v>
      </c>
      <c r="B1305" t="s">
        <v>773</v>
      </c>
      <c r="C1305" t="s">
        <v>773</v>
      </c>
      <c r="D1305">
        <f>VLOOKUP(B1305,Clientes!$A$2:$B$1144,2,0)</f>
        <v>804</v>
      </c>
      <c r="F1305" t="str">
        <f t="shared" si="20"/>
        <v>insert into control (nombre, estatus, id_cliente, id_admin, created_at, updated_at) values ('PRODIET REDU- ACTIVO','1','804','1','2018-01-23 11:10:27','2018-01-23 11:10:27');</v>
      </c>
      <c r="G1305" t="s">
        <v>11812</v>
      </c>
    </row>
    <row r="1306" spans="1:7" x14ac:dyDescent="0.2">
      <c r="A1306" t="s">
        <v>8882</v>
      </c>
      <c r="B1306" s="16" t="s">
        <v>1537</v>
      </c>
      <c r="C1306" t="s">
        <v>1537</v>
      </c>
      <c r="D1306">
        <f>VLOOKUP(B1306,Clientes!$A$2:$B$1144,2,0)</f>
        <v>669</v>
      </c>
      <c r="F1306" t="str">
        <f t="shared" si="20"/>
        <v>insert into control (nombre, estatus, id_cliente, id_admin, created_at, updated_at) values ('PRODUCIMOS CON PASION','1','669','1','2018-01-23 11:10:27','2018-01-23 11:10:27');</v>
      </c>
      <c r="G1306" t="s">
        <v>11813</v>
      </c>
    </row>
    <row r="1307" spans="1:7" x14ac:dyDescent="0.2">
      <c r="A1307" t="s">
        <v>6540</v>
      </c>
      <c r="B1307" t="s">
        <v>589</v>
      </c>
      <c r="C1307" t="s">
        <v>589</v>
      </c>
      <c r="D1307">
        <f>VLOOKUP(B1307,Clientes!$A$2:$B$1144,2,0)</f>
        <v>614</v>
      </c>
      <c r="F1307" t="str">
        <f t="shared" si="20"/>
        <v>insert into control (nombre, estatus, id_cliente, id_admin, created_at, updated_at) values ('PRODUCTO VIVO','1','614','1','2018-01-23 11:10:27','2018-01-23 11:10:27');</v>
      </c>
      <c r="G1307" t="s">
        <v>11814</v>
      </c>
    </row>
    <row r="1308" spans="1:7" x14ac:dyDescent="0.2">
      <c r="A1308" t="s">
        <v>2778</v>
      </c>
      <c r="B1308" t="s">
        <v>831</v>
      </c>
      <c r="C1308" t="s">
        <v>831</v>
      </c>
      <c r="D1308">
        <f>VLOOKUP(B1308,Clientes!$A$2:$B$1144,2,0)</f>
        <v>868</v>
      </c>
      <c r="F1308" t="str">
        <f t="shared" si="20"/>
        <v>insert into control (nombre, estatus, id_cliente, id_admin, created_at, updated_at) values ('PRODUCTOS ARDOBA ORBISOL','1','868','1','2018-01-23 11:10:27','2018-01-23 11:10:27');</v>
      </c>
      <c r="G1308" t="s">
        <v>11815</v>
      </c>
    </row>
    <row r="1309" spans="1:7" x14ac:dyDescent="0.2">
      <c r="A1309" t="s">
        <v>2889</v>
      </c>
      <c r="B1309" t="s">
        <v>832</v>
      </c>
      <c r="C1309" t="s">
        <v>832</v>
      </c>
      <c r="D1309">
        <f>VLOOKUP(B1309,Clientes!$A$2:$B$1144,2,0)</f>
        <v>869</v>
      </c>
      <c r="F1309" t="str">
        <f t="shared" si="20"/>
        <v>insert into control (nombre, estatus, id_cliente, id_admin, created_at, updated_at) values ('PRODUCTOS DEL ÁRBOL ESMO','1','869','1','2018-01-23 11:10:27','2018-01-23 11:10:27');</v>
      </c>
      <c r="G1309" t="s">
        <v>11816</v>
      </c>
    </row>
    <row r="1310" spans="1:7" x14ac:dyDescent="0.2">
      <c r="A1310" t="s">
        <v>7029</v>
      </c>
      <c r="B1310" t="s">
        <v>803</v>
      </c>
      <c r="C1310" t="s">
        <v>803</v>
      </c>
      <c r="D1310">
        <f>VLOOKUP(B1310,Clientes!$A$2:$B$1144,2,0)</f>
        <v>835</v>
      </c>
      <c r="F1310" t="str">
        <f t="shared" si="20"/>
        <v>insert into control (nombre, estatus, id_cliente, id_admin, created_at, updated_at) values ('PROGRAMA CABINA FOTOGRAFICA PHOTO &amp; FIESTA','1','835','1','2018-01-23 11:10:27','2018-01-23 11:10:27');</v>
      </c>
      <c r="G1310" t="s">
        <v>11817</v>
      </c>
    </row>
    <row r="1311" spans="1:7" x14ac:dyDescent="0.2">
      <c r="A1311" t="s">
        <v>6523</v>
      </c>
      <c r="B1311" t="s">
        <v>45</v>
      </c>
      <c r="C1311" t="s">
        <v>45</v>
      </c>
      <c r="D1311">
        <f>VLOOKUP(B1311,Clientes!$A$2:$B$1144,2,0)</f>
        <v>45</v>
      </c>
      <c r="F1311" t="str">
        <f t="shared" si="20"/>
        <v>insert into control (nombre, estatus, id_cliente, id_admin, created_at, updated_at) values ('PROGRAMA CLIENTE CUMPLIDO','1','45','1','2018-01-23 11:10:27','2018-01-23 11:10:27');</v>
      </c>
      <c r="G1311" t="s">
        <v>11818</v>
      </c>
    </row>
    <row r="1312" spans="1:7" x14ac:dyDescent="0.2">
      <c r="A1312" t="s">
        <v>6522</v>
      </c>
      <c r="B1312" t="s">
        <v>45</v>
      </c>
      <c r="C1312" t="s">
        <v>45</v>
      </c>
      <c r="D1312">
        <f>VLOOKUP(B1312,Clientes!$A$2:$B$1144,2,0)</f>
        <v>45</v>
      </c>
      <c r="F1312" t="str">
        <f t="shared" si="20"/>
        <v>insert into control (nombre, estatus, id_cliente, id_admin, created_at, updated_at) values ('PROGRAMA DE PAGOS PUNTUALES','1','45','1','2018-01-23 11:10:27','2018-01-23 11:10:27');</v>
      </c>
      <c r="G1312" t="s">
        <v>11819</v>
      </c>
    </row>
    <row r="1313" spans="1:7" x14ac:dyDescent="0.2">
      <c r="A1313" t="s">
        <v>7021</v>
      </c>
      <c r="B1313" t="s">
        <v>7002</v>
      </c>
      <c r="C1313" t="s">
        <v>7002</v>
      </c>
      <c r="D1313">
        <f>VLOOKUP(B1313,Clientes!$A$2:$B$1144,2,0)</f>
        <v>381</v>
      </c>
      <c r="F1313" t="str">
        <f t="shared" si="20"/>
        <v>insert into control (nombre, estatus, id_cliente, id_admin, created_at, updated_at) values ('PROGRAMA DE VALORES Y LECTURAS','1','381','1','2018-01-23 11:10:27','2018-01-23 11:10:27');</v>
      </c>
      <c r="G1313" t="s">
        <v>11820</v>
      </c>
    </row>
    <row r="1314" spans="1:7" x14ac:dyDescent="0.2">
      <c r="A1314" t="s">
        <v>833</v>
      </c>
      <c r="B1314" t="s">
        <v>833</v>
      </c>
      <c r="C1314" t="s">
        <v>833</v>
      </c>
      <c r="D1314">
        <f>VLOOKUP(B1314,Clientes!$A$2:$B$1144,2,0)</f>
        <v>870</v>
      </c>
      <c r="F1314" t="str">
        <f t="shared" si="20"/>
        <v>insert into control (nombre, estatus, id_cliente, id_admin, created_at, updated_at) values ('PROHUL','1','870','1','2018-01-23 11:10:27','2018-01-23 11:10:27');</v>
      </c>
      <c r="G1314" t="s">
        <v>11821</v>
      </c>
    </row>
    <row r="1315" spans="1:7" x14ac:dyDescent="0.2">
      <c r="A1315" t="s">
        <v>2388</v>
      </c>
      <c r="B1315" t="s">
        <v>836</v>
      </c>
      <c r="C1315" t="s">
        <v>836</v>
      </c>
      <c r="D1315">
        <f>VLOOKUP(B1315,Clientes!$A$2:$B$1144,2,0)</f>
        <v>874</v>
      </c>
      <c r="F1315" t="str">
        <f t="shared" si="20"/>
        <v>insert into control (nombre, estatus, id_cliente, id_admin, created_at, updated_at) values ('PROMOSISA SEGURIDAD INDUSTRIAL','1','874','1','2018-01-23 11:10:27','2018-01-23 11:10:27');</v>
      </c>
      <c r="G1315" t="s">
        <v>11822</v>
      </c>
    </row>
    <row r="1316" spans="1:7" x14ac:dyDescent="0.2">
      <c r="A1316" t="s">
        <v>6577</v>
      </c>
      <c r="B1316" t="s">
        <v>828</v>
      </c>
      <c r="C1316" t="s">
        <v>828</v>
      </c>
      <c r="D1316">
        <f>VLOOKUP(B1316,Clientes!$A$2:$B$1144,2,0)</f>
        <v>864</v>
      </c>
      <c r="F1316" t="str">
        <f t="shared" si="20"/>
        <v>insert into control (nombre, estatus, id_cliente, id_admin, created_at, updated_at) values ('PROMUEVE, ACCIONA Y OPTIMIZA TU NEGOCIO','1','864','1','2018-01-23 11:10:27','2018-01-23 11:10:27');</v>
      </c>
      <c r="G1316" t="s">
        <v>11823</v>
      </c>
    </row>
    <row r="1317" spans="1:7" x14ac:dyDescent="0.2">
      <c r="A1317" t="s">
        <v>834</v>
      </c>
      <c r="B1317" t="s">
        <v>834</v>
      </c>
      <c r="C1317" t="s">
        <v>834</v>
      </c>
      <c r="D1317">
        <f>VLOOKUP(B1317,Clientes!$A$2:$B$1144,2,0)</f>
        <v>872</v>
      </c>
      <c r="F1317" t="str">
        <f t="shared" si="20"/>
        <v>insert into control (nombre, estatus, id_cliente, id_admin, created_at, updated_at) values ('PROSTAR','1','872','1','2018-01-23 11:10:27','2018-01-23 11:10:27');</v>
      </c>
      <c r="G1317" t="s">
        <v>11824</v>
      </c>
    </row>
    <row r="1318" spans="1:7" x14ac:dyDescent="0.2">
      <c r="A1318" t="s">
        <v>835</v>
      </c>
      <c r="B1318" t="s">
        <v>835</v>
      </c>
      <c r="C1318" t="s">
        <v>835</v>
      </c>
      <c r="D1318">
        <f>VLOOKUP(B1318,Clientes!$A$2:$B$1144,2,0)</f>
        <v>873</v>
      </c>
      <c r="F1318" t="str">
        <f t="shared" si="20"/>
        <v>insert into control (nombre, estatus, id_cliente, id_admin, created_at, updated_at) values ('PROVEEDORA DE LACTEOS MERCADO PLM','1','873','1','2018-01-23 11:10:27','2018-01-23 11:10:27');</v>
      </c>
      <c r="G1318" t="s">
        <v>11825</v>
      </c>
    </row>
    <row r="1319" spans="1:7" x14ac:dyDescent="0.2">
      <c r="A1319" t="s">
        <v>2267</v>
      </c>
      <c r="B1319" t="s">
        <v>835</v>
      </c>
      <c r="C1319" t="s">
        <v>835</v>
      </c>
      <c r="D1319">
        <f>VLOOKUP(B1319,Clientes!$A$2:$B$1144,2,0)</f>
        <v>873</v>
      </c>
      <c r="F1319" t="str">
        <f t="shared" si="20"/>
        <v>insert into control (nombre, estatus, id_cliente, id_admin, created_at, updated_at) values ('PROVEEDORA DE LACTEOS PLM MERCADO','1','873','1','2018-01-23 11:10:27','2018-01-23 11:10:27');</v>
      </c>
      <c r="G1319" t="s">
        <v>11826</v>
      </c>
    </row>
    <row r="1320" spans="1:7" x14ac:dyDescent="0.2">
      <c r="A1320" t="s">
        <v>3647</v>
      </c>
      <c r="B1320" t="s">
        <v>772</v>
      </c>
      <c r="C1320" t="s">
        <v>772</v>
      </c>
      <c r="D1320">
        <f>VLOOKUP(B1320,Clientes!$A$2:$B$1144,2,0)</f>
        <v>803</v>
      </c>
      <c r="F1320" t="str">
        <f t="shared" si="20"/>
        <v>insert into control (nombre, estatus, id_cliente, id_admin, created_at, updated_at) values ('PROVEEDORA DE RADIADORES BARRERA','1','803','1','2018-01-23 11:10:27','2018-01-23 11:10:27');</v>
      </c>
      <c r="G1320" t="s">
        <v>11827</v>
      </c>
    </row>
    <row r="1321" spans="1:7" x14ac:dyDescent="0.2">
      <c r="A1321" t="s">
        <v>836</v>
      </c>
      <c r="B1321" t="s">
        <v>836</v>
      </c>
      <c r="C1321" t="s">
        <v>836</v>
      </c>
      <c r="D1321">
        <f>VLOOKUP(B1321,Clientes!$A$2:$B$1144,2,0)</f>
        <v>874</v>
      </c>
      <c r="F1321" t="str">
        <f t="shared" si="20"/>
        <v>insert into control (nombre, estatus, id_cliente, id_admin, created_at, updated_at) values ('PROVESICSA','1','874','1','2018-01-23 11:10:27','2018-01-23 11:10:27');</v>
      </c>
      <c r="G1321" t="s">
        <v>11828</v>
      </c>
    </row>
    <row r="1322" spans="1:7" x14ac:dyDescent="0.2">
      <c r="A1322" t="s">
        <v>1613</v>
      </c>
      <c r="B1322" s="14" t="s">
        <v>837</v>
      </c>
      <c r="C1322" t="s">
        <v>837</v>
      </c>
      <c r="D1322">
        <f>VLOOKUP(B1322,Clientes!$A$2:$B$1144,2,0)</f>
        <v>875</v>
      </c>
      <c r="F1322" t="str">
        <f t="shared" si="20"/>
        <v>insert into control (nombre, estatus, id_cliente, id_admin, created_at, updated_at) values ('PROYECTA','1','875','1','2018-01-23 11:10:27','2018-01-23 11:10:27');</v>
      </c>
      <c r="G1322" t="s">
        <v>11829</v>
      </c>
    </row>
    <row r="1323" spans="1:7" x14ac:dyDescent="0.2">
      <c r="A1323" t="s">
        <v>837</v>
      </c>
      <c r="B1323" t="s">
        <v>837</v>
      </c>
      <c r="C1323" t="s">
        <v>837</v>
      </c>
      <c r="D1323">
        <f>VLOOKUP(B1323,Clientes!$A$2:$B$1144,2,0)</f>
        <v>875</v>
      </c>
      <c r="F1323" t="str">
        <f t="shared" si="20"/>
        <v>insert into control (nombre, estatus, id_cliente, id_admin, created_at, updated_at) values ('PROYECTA GL GRUPO INMOBILIARIO','1','875','1','2018-01-23 11:10:27','2018-01-23 11:10:27');</v>
      </c>
      <c r="G1323" t="s">
        <v>11830</v>
      </c>
    </row>
    <row r="1324" spans="1:7" x14ac:dyDescent="0.2">
      <c r="A1324" t="s">
        <v>3875</v>
      </c>
      <c r="B1324" t="s">
        <v>838</v>
      </c>
      <c r="C1324" t="s">
        <v>838</v>
      </c>
      <c r="D1324">
        <f>VLOOKUP(B1324,Clientes!$A$2:$B$1144,2,0)</f>
        <v>876</v>
      </c>
      <c r="F1324" t="str">
        <f t="shared" si="20"/>
        <v>insert into control (nombre, estatus, id_cliente, id_admin, created_at, updated_at) values ('PSS BY ULISES MARTINEZ','1','876','1','2018-01-23 11:10:27','2018-01-23 11:10:27');</v>
      </c>
      <c r="G1324" t="s">
        <v>11831</v>
      </c>
    </row>
    <row r="1325" spans="1:7" x14ac:dyDescent="0.2">
      <c r="A1325" t="s">
        <v>4256</v>
      </c>
      <c r="B1325" t="s">
        <v>725</v>
      </c>
      <c r="C1325" t="s">
        <v>725</v>
      </c>
      <c r="D1325">
        <f>VLOOKUP(B1325,Clientes!$A$2:$B$1144,2,0)</f>
        <v>753</v>
      </c>
      <c r="F1325" t="str">
        <f t="shared" si="20"/>
        <v>insert into control (nombre, estatus, id_cliente, id_admin, created_at, updated_at) values ('PUERTA NORTE','1','753','1','2018-01-23 11:10:27','2018-01-23 11:10:27');</v>
      </c>
      <c r="G1325" t="s">
        <v>11832</v>
      </c>
    </row>
    <row r="1326" spans="1:7" x14ac:dyDescent="0.2">
      <c r="A1326" t="s">
        <v>5951</v>
      </c>
      <c r="B1326" t="s">
        <v>839</v>
      </c>
      <c r="C1326" t="s">
        <v>839</v>
      </c>
      <c r="D1326">
        <f>VLOOKUP(B1326,Clientes!$A$2:$B$1144,2,0)</f>
        <v>877</v>
      </c>
      <c r="F1326" t="str">
        <f t="shared" si="20"/>
        <v>insert into control (nombre, estatus, id_cliente, id_admin, created_at, updated_at) values ('PURE FIBRE PANADERÍA SALUDABLE','1','877','1','2018-01-23 11:10:27','2018-01-23 11:10:27');</v>
      </c>
      <c r="G1326" t="s">
        <v>11833</v>
      </c>
    </row>
    <row r="1327" spans="1:7" x14ac:dyDescent="0.2">
      <c r="A1327" t="s">
        <v>1565</v>
      </c>
      <c r="B1327" t="s">
        <v>1565</v>
      </c>
      <c r="C1327" t="s">
        <v>1565</v>
      </c>
      <c r="D1327">
        <f>VLOOKUP(B1327,Clientes!$A$2:$B$1144,2,0)</f>
        <v>878</v>
      </c>
      <c r="F1327" t="str">
        <f t="shared" si="20"/>
        <v>insert into control (nombre, estatus, id_cliente, id_admin, created_at, updated_at) values ('PY-EEY PRODUCCIONES','1','878','1','2018-01-23 11:10:27','2018-01-23 11:10:27');</v>
      </c>
      <c r="G1327" t="s">
        <v>11834</v>
      </c>
    </row>
    <row r="1328" spans="1:7" x14ac:dyDescent="0.2">
      <c r="A1328" t="s">
        <v>5679</v>
      </c>
      <c r="B1328" t="s">
        <v>840</v>
      </c>
      <c r="C1328" t="s">
        <v>840</v>
      </c>
      <c r="D1328">
        <f>VLOOKUP(B1328,Clientes!$A$2:$B$1144,2,0)</f>
        <v>879</v>
      </c>
      <c r="F1328" t="str">
        <f t="shared" si="20"/>
        <v>insert into control (nombre, estatus, id_cliente, id_admin, created_at, updated_at) values ('Q QUANTO','1','879','1','2018-01-23 11:10:27','2018-01-23 11:10:27');</v>
      </c>
      <c r="G1328" t="s">
        <v>11835</v>
      </c>
    </row>
    <row r="1329" spans="1:7" x14ac:dyDescent="0.2">
      <c r="A1329" t="s">
        <v>5982</v>
      </c>
      <c r="B1329" t="s">
        <v>947</v>
      </c>
      <c r="C1329" t="s">
        <v>947</v>
      </c>
      <c r="D1329">
        <f>VLOOKUP(B1329,Clientes!$A$2:$B$1144,2,0)</f>
        <v>993</v>
      </c>
      <c r="F1329" t="str">
        <f t="shared" si="20"/>
        <v>insert into control (nombre, estatus, id_cliente, id_admin, created_at, updated_at) values ('Q-JET','1','993','1','2018-01-23 11:10:27','2018-01-23 11:10:27');</v>
      </c>
      <c r="G1329" t="s">
        <v>11836</v>
      </c>
    </row>
    <row r="1330" spans="1:7" x14ac:dyDescent="0.2">
      <c r="A1330" t="s">
        <v>840</v>
      </c>
      <c r="B1330" t="s">
        <v>840</v>
      </c>
      <c r="C1330" t="s">
        <v>840</v>
      </c>
      <c r="D1330">
        <f>VLOOKUP(B1330,Clientes!$A$2:$B$1144,2,0)</f>
        <v>879</v>
      </c>
      <c r="F1330" t="str">
        <f t="shared" si="20"/>
        <v>insert into control (nombre, estatus, id_cliente, id_admin, created_at, updated_at) values ('QUANTO','1','879','1','2018-01-23 11:10:27','2018-01-23 11:10:27');</v>
      </c>
      <c r="G1330" t="s">
        <v>11837</v>
      </c>
    </row>
    <row r="1331" spans="1:7" x14ac:dyDescent="0.2">
      <c r="A1331" t="s">
        <v>7190</v>
      </c>
      <c r="B1331" t="s">
        <v>381</v>
      </c>
      <c r="C1331" t="s">
        <v>381</v>
      </c>
      <c r="D1331">
        <f>VLOOKUP(B1331,Clientes!$A$2:$B$1144,2,0)</f>
        <v>426</v>
      </c>
      <c r="F1331" t="str">
        <f t="shared" si="20"/>
        <v>insert into control (nombre, estatus, id_cliente, id_admin, created_at, updated_at) values ('QUEJA ANTE INDAUTOR POR PARTE DE SOMEXFON','1','426','1','2018-01-23 11:10:27','2018-01-23 11:10:27');</v>
      </c>
      <c r="G1331" t="s">
        <v>11838</v>
      </c>
    </row>
    <row r="1332" spans="1:7" x14ac:dyDescent="0.2">
      <c r="A1332" t="s">
        <v>6240</v>
      </c>
      <c r="B1332" t="s">
        <v>27</v>
      </c>
      <c r="C1332" t="s">
        <v>27</v>
      </c>
      <c r="D1332">
        <f>VLOOKUP(B1332,Clientes!$A$2:$B$1144,2,0)</f>
        <v>29</v>
      </c>
      <c r="F1332" t="str">
        <f t="shared" si="20"/>
        <v>insert into control (nombre, estatus, id_cliente, id_admin, created_at, updated_at) values ('QUERIDA INÉS VIRTUD PARA EL PALADAR','1','29','1','2018-01-23 11:10:27','2018-01-23 11:10:27');</v>
      </c>
      <c r="G1332" t="s">
        <v>11839</v>
      </c>
    </row>
    <row r="1333" spans="1:7" x14ac:dyDescent="0.2">
      <c r="A1333" t="s">
        <v>1631</v>
      </c>
      <c r="B1333" t="s">
        <v>1631</v>
      </c>
      <c r="C1333" t="s">
        <v>1631</v>
      </c>
      <c r="D1333">
        <f>VLOOKUP(B1333,Clientes!$A$2:$B$1144,2,0)</f>
        <v>880</v>
      </c>
      <c r="F1333" t="str">
        <f t="shared" si="20"/>
        <v>insert into control (nombre, estatus, id_cliente, id_admin, created_at, updated_at) values ('QUESO CONCHOS','1','880','1','2018-01-23 11:10:27','2018-01-23 11:10:27');</v>
      </c>
      <c r="G1333" t="s">
        <v>11840</v>
      </c>
    </row>
    <row r="1334" spans="1:7" x14ac:dyDescent="0.2">
      <c r="A1334" t="s">
        <v>841</v>
      </c>
      <c r="B1334" t="s">
        <v>841</v>
      </c>
      <c r="C1334" t="s">
        <v>841</v>
      </c>
      <c r="D1334">
        <f>VLOOKUP(B1334,Clientes!$A$2:$B$1144,2,0)</f>
        <v>882</v>
      </c>
      <c r="F1334" t="str">
        <f t="shared" si="20"/>
        <v>insert into control (nombre, estatus, id_cliente, id_admin, created_at, updated_at) values ('QUESOS MEOQUI','1','882','1','2018-01-23 11:10:27','2018-01-23 11:10:27');</v>
      </c>
      <c r="G1334" t="s">
        <v>11841</v>
      </c>
    </row>
    <row r="1335" spans="1:7" x14ac:dyDescent="0.2">
      <c r="A1335" t="s">
        <v>842</v>
      </c>
      <c r="B1335" t="s">
        <v>842</v>
      </c>
      <c r="C1335" t="s">
        <v>842</v>
      </c>
      <c r="D1335">
        <f>VLOOKUP(B1335,Clientes!$A$2:$B$1144,2,0)</f>
        <v>883</v>
      </c>
      <c r="F1335" t="str">
        <f t="shared" si="20"/>
        <v>insert into control (nombre, estatus, id_cliente, id_admin, created_at, updated_at) values ('QUIMICASANAIS','1','883','1','2018-01-23 11:10:27','2018-01-23 11:10:27');</v>
      </c>
      <c r="G1335" t="s">
        <v>11842</v>
      </c>
    </row>
    <row r="1336" spans="1:7" x14ac:dyDescent="0.2">
      <c r="A1336" t="s">
        <v>7122</v>
      </c>
      <c r="B1336" t="s">
        <v>7119</v>
      </c>
      <c r="C1336" t="s">
        <v>7119</v>
      </c>
      <c r="D1336">
        <f>VLOOKUP(B1336,Clientes!$A$2:$B$1144,2,0)</f>
        <v>27</v>
      </c>
      <c r="F1336" t="str">
        <f t="shared" si="20"/>
        <v>insert into control (nombre, estatus, id_cliente, id_admin, created_at, updated_at) values ('QUINCEAÑERA TIPS','1','27','1','2018-01-23 11:10:27','2018-01-23 11:10:27');</v>
      </c>
      <c r="G1336" t="s">
        <v>11843</v>
      </c>
    </row>
    <row r="1337" spans="1:7" x14ac:dyDescent="0.2">
      <c r="A1337" t="s">
        <v>843</v>
      </c>
      <c r="B1337" t="s">
        <v>843</v>
      </c>
      <c r="C1337" t="s">
        <v>843</v>
      </c>
      <c r="D1337">
        <f>VLOOKUP(B1337,Clientes!$A$2:$B$1144,2,0)</f>
        <v>884</v>
      </c>
      <c r="F1337" t="str">
        <f t="shared" si="20"/>
        <v>insert into control (nombre, estatus, id_cliente, id_admin, created_at, updated_at) values ('QUINTA ZARCO','1','884','1','2018-01-23 11:10:27','2018-01-23 11:10:27');</v>
      </c>
      <c r="G1337" t="s">
        <v>11844</v>
      </c>
    </row>
    <row r="1338" spans="1:7" x14ac:dyDescent="0.2">
      <c r="A1338" t="s">
        <v>844</v>
      </c>
      <c r="B1338" t="s">
        <v>934</v>
      </c>
      <c r="C1338" t="s">
        <v>934</v>
      </c>
      <c r="D1338">
        <f>VLOOKUP(B1338,Clientes!$A$2:$B$1144,2,0)</f>
        <v>976</v>
      </c>
      <c r="F1338" t="str">
        <f t="shared" si="20"/>
        <v>insert into control (nombre, estatus, id_cliente, id_admin, created_at, updated_at) values ('QUINTO SOL','1','976','1','2018-01-23 11:10:27','2018-01-23 11:10:27');</v>
      </c>
      <c r="G1338" t="s">
        <v>11845</v>
      </c>
    </row>
    <row r="1339" spans="1:7" x14ac:dyDescent="0.2">
      <c r="A1339" t="s">
        <v>2337</v>
      </c>
      <c r="B1339" t="s">
        <v>1114</v>
      </c>
      <c r="C1339" t="s">
        <v>1114</v>
      </c>
      <c r="D1339">
        <f>VLOOKUP(B1339,Clientes!$A$2:$B$1144,2,0)</f>
        <v>365</v>
      </c>
      <c r="F1339" t="str">
        <f t="shared" si="20"/>
        <v>insert into control (nombre, estatus, id_cliente, id_admin, created_at, updated_at) values ('R ELECTRILUZ','1','365','1','2018-01-23 11:10:27','2018-01-23 11:10:27');</v>
      </c>
      <c r="G1339" t="s">
        <v>11846</v>
      </c>
    </row>
    <row r="1340" spans="1:7" x14ac:dyDescent="0.2">
      <c r="A1340" t="s">
        <v>6450</v>
      </c>
      <c r="B1340" t="s">
        <v>1658</v>
      </c>
      <c r="C1340" t="s">
        <v>1658</v>
      </c>
      <c r="D1340">
        <f>VLOOKUP(B1340,Clientes!$A$2:$B$1144,2,0)</f>
        <v>896</v>
      </c>
      <c r="F1340" t="str">
        <f t="shared" si="20"/>
        <v>insert into control (nombre, estatus, id_cliente, id_admin, created_at, updated_at) values ('R RECOMIENDENME','1','896','1','2018-01-23 11:10:27','2018-01-23 11:10:27');</v>
      </c>
      <c r="G1340" t="s">
        <v>11847</v>
      </c>
    </row>
    <row r="1341" spans="1:7" x14ac:dyDescent="0.2">
      <c r="A1341" t="s">
        <v>3028</v>
      </c>
      <c r="B1341" t="s">
        <v>863</v>
      </c>
      <c r="C1341" t="s">
        <v>863</v>
      </c>
      <c r="D1341">
        <f>VLOOKUP(B1341,Clientes!$A$2:$B$1144,2,0)</f>
        <v>903</v>
      </c>
      <c r="F1341" t="str">
        <f t="shared" si="20"/>
        <v>insert into control (nombre, estatus, id_cliente, id_admin, created_at, updated_at) values ('R REIMER','1','903','1','2018-01-23 11:10:27','2018-01-23 11:10:27');</v>
      </c>
      <c r="G1341" t="s">
        <v>11848</v>
      </c>
    </row>
    <row r="1342" spans="1:7" x14ac:dyDescent="0.2">
      <c r="A1342" t="s">
        <v>4650</v>
      </c>
      <c r="B1342" t="s">
        <v>955</v>
      </c>
      <c r="C1342" t="s">
        <v>955</v>
      </c>
      <c r="D1342">
        <f>VLOOKUP(B1342,Clientes!$A$2:$B$1144,2,0)</f>
        <v>1001</v>
      </c>
      <c r="F1342" t="str">
        <f t="shared" si="20"/>
        <v>insert into control (nombre, estatus, id_cliente, id_admin, created_at, updated_at) values ('R-15 BOOTS','1','1001','1','2018-01-23 11:10:27','2018-01-23 11:10:27');</v>
      </c>
      <c r="G1342" t="s">
        <v>11849</v>
      </c>
    </row>
    <row r="1343" spans="1:7" x14ac:dyDescent="0.2">
      <c r="A1343" t="s">
        <v>1770</v>
      </c>
      <c r="B1343" t="s">
        <v>955</v>
      </c>
      <c r="C1343" t="s">
        <v>955</v>
      </c>
      <c r="D1343">
        <f>VLOOKUP(B1343,Clientes!$A$2:$B$1144,2,0)</f>
        <v>1001</v>
      </c>
      <c r="F1343" t="str">
        <f t="shared" si="20"/>
        <v>insert into control (nombre, estatus, id_cliente, id_admin, created_at, updated_at) values ('R-15 TIENES QUE VERLOS','1','1001','1','2018-01-23 11:10:27','2018-01-23 11:10:27');</v>
      </c>
      <c r="G1343" t="s">
        <v>11850</v>
      </c>
    </row>
    <row r="1344" spans="1:7" x14ac:dyDescent="0.2">
      <c r="A1344" t="s">
        <v>846</v>
      </c>
      <c r="B1344" t="s">
        <v>846</v>
      </c>
      <c r="C1344" t="s">
        <v>846</v>
      </c>
      <c r="D1344">
        <f>VLOOKUP(B1344,Clientes!$A$2:$B$1144,2,0)</f>
        <v>886</v>
      </c>
      <c r="F1344" t="str">
        <f t="shared" si="20"/>
        <v>insert into control (nombre, estatus, id_cliente, id_admin, created_at, updated_at) values ('RADICAL MTC','1','886','1','2018-01-23 11:10:27','2018-01-23 11:10:27');</v>
      </c>
      <c r="G1344" t="s">
        <v>11851</v>
      </c>
    </row>
    <row r="1345" spans="1:7" x14ac:dyDescent="0.2">
      <c r="A1345" t="s">
        <v>7215</v>
      </c>
      <c r="B1345" t="s">
        <v>7215</v>
      </c>
      <c r="C1345" t="s">
        <v>7215</v>
      </c>
      <c r="D1345">
        <f>VLOOKUP(B1345,Clientes!$A$2:$B$1144,2,0)</f>
        <v>887</v>
      </c>
      <c r="F1345" t="str">
        <f t="shared" ref="F1345:F1408" si="21">CONCATENATE($F$1,A1345,"','1','",D1345,"','1','2018-01-23 11:10:27','2018-01-23 11:10:27');")</f>
        <v>insert into control (nombre, estatus, id_cliente, id_admin, created_at, updated_at) values ('RAFA´S BURGER','1','887','1','2018-01-23 11:10:27','2018-01-23 11:10:27');</v>
      </c>
      <c r="G1345" t="s">
        <v>11852</v>
      </c>
    </row>
    <row r="1346" spans="1:7" x14ac:dyDescent="0.2">
      <c r="A1346" t="s">
        <v>848</v>
      </c>
      <c r="B1346" t="s">
        <v>848</v>
      </c>
      <c r="C1346" t="s">
        <v>848</v>
      </c>
      <c r="D1346">
        <f>VLOOKUP(B1346,Clientes!$A$2:$B$1144,2,0)</f>
        <v>888</v>
      </c>
      <c r="F1346" t="str">
        <f t="shared" si="21"/>
        <v>insert into control (nombre, estatus, id_cliente, id_admin, created_at, updated_at) values ('RAMSA','1','888','1','2018-01-23 11:10:27','2018-01-23 11:10:27');</v>
      </c>
      <c r="G1346" t="s">
        <v>11853</v>
      </c>
    </row>
    <row r="1347" spans="1:7" x14ac:dyDescent="0.2">
      <c r="A1347" t="s">
        <v>849</v>
      </c>
      <c r="B1347" t="s">
        <v>849</v>
      </c>
      <c r="C1347" t="s">
        <v>849</v>
      </c>
      <c r="D1347">
        <f>VLOOKUP(B1347,Clientes!$A$2:$B$1144,2,0)</f>
        <v>889</v>
      </c>
      <c r="F1347" t="str">
        <f t="shared" si="21"/>
        <v>insert into control (nombre, estatus, id_cliente, id_admin, created_at, updated_at) values ('RANCHO LOS ROBLES','1','889','1','2018-01-23 11:10:27','2018-01-23 11:10:27');</v>
      </c>
      <c r="G1347" t="s">
        <v>11854</v>
      </c>
    </row>
    <row r="1348" spans="1:7" x14ac:dyDescent="0.2">
      <c r="A1348" t="s">
        <v>6382</v>
      </c>
      <c r="B1348" t="s">
        <v>850</v>
      </c>
      <c r="C1348" t="s">
        <v>850</v>
      </c>
      <c r="D1348">
        <f>VLOOKUP(B1348,Clientes!$A$2:$B$1144,2,0)</f>
        <v>890</v>
      </c>
      <c r="F1348" t="str">
        <f t="shared" si="21"/>
        <v>insert into control (nombre, estatus, id_cliente, id_admin, created_at, updated_at) values ('RANCHO VIEJO EST. 1976 DESAYUNOS Y COMIDAS ¡MUY CHIHUAHUA!','1','890','1','2018-01-23 11:10:27','2018-01-23 11:10:27');</v>
      </c>
      <c r="G1348" t="s">
        <v>11855</v>
      </c>
    </row>
    <row r="1349" spans="1:7" x14ac:dyDescent="0.2">
      <c r="A1349" t="s">
        <v>852</v>
      </c>
      <c r="B1349" t="s">
        <v>852</v>
      </c>
      <c r="C1349" t="s">
        <v>852</v>
      </c>
      <c r="D1349">
        <f>VLOOKUP(B1349,Clientes!$A$2:$B$1144,2,0)</f>
        <v>891</v>
      </c>
      <c r="F1349" t="str">
        <f t="shared" si="21"/>
        <v>insert into control (nombre, estatus, id_cliente, id_admin, created_at, updated_at) values ('RAPIX MART','1','891','1','2018-01-23 11:10:27','2018-01-23 11:10:27');</v>
      </c>
      <c r="G1349" t="s">
        <v>11856</v>
      </c>
    </row>
    <row r="1350" spans="1:7" x14ac:dyDescent="0.2">
      <c r="A1350" t="s">
        <v>1555</v>
      </c>
      <c r="B1350" t="s">
        <v>1555</v>
      </c>
      <c r="C1350" t="s">
        <v>1555</v>
      </c>
      <c r="D1350">
        <f>VLOOKUP(B1350,Clientes!$A$2:$B$1144,2,0)</f>
        <v>892</v>
      </c>
      <c r="F1350" t="str">
        <f t="shared" si="21"/>
        <v>insert into control (nombre, estatus, id_cliente, id_admin, created_at, updated_at) values ('RDKN BELLEZA SIN LIMITE','1','892','1','2018-01-23 11:10:27','2018-01-23 11:10:27');</v>
      </c>
      <c r="G1350" t="s">
        <v>11857</v>
      </c>
    </row>
    <row r="1351" spans="1:7" x14ac:dyDescent="0.2">
      <c r="A1351" t="s">
        <v>856</v>
      </c>
      <c r="B1351" t="s">
        <v>856</v>
      </c>
      <c r="C1351" t="s">
        <v>856</v>
      </c>
      <c r="D1351">
        <f>VLOOKUP(B1351,Clientes!$A$2:$B$1144,2,0)</f>
        <v>893</v>
      </c>
      <c r="F1351" t="str">
        <f t="shared" si="21"/>
        <v>insert into control (nombre, estatus, id_cliente, id_admin, created_at, updated_at) values ('REACTION GYM','1','893','1','2018-01-23 11:10:27','2018-01-23 11:10:27');</v>
      </c>
      <c r="G1351" t="s">
        <v>11858</v>
      </c>
    </row>
    <row r="1352" spans="1:7" x14ac:dyDescent="0.2">
      <c r="A1352" t="s">
        <v>2363</v>
      </c>
      <c r="B1352" t="s">
        <v>401</v>
      </c>
      <c r="C1352" t="s">
        <v>401</v>
      </c>
      <c r="D1352">
        <f>VLOOKUP(B1352,Clientes!$A$2:$B$1144,2,0)</f>
        <v>443</v>
      </c>
      <c r="F1352" t="str">
        <f t="shared" si="21"/>
        <v>insert into control (nombre, estatus, id_cliente, id_admin, created_at, updated_at) values ('REAL BRIGHT BY','1','443','1','2018-01-23 11:10:27','2018-01-23 11:10:27');</v>
      </c>
      <c r="G1352" t="s">
        <v>11859</v>
      </c>
    </row>
    <row r="1353" spans="1:7" x14ac:dyDescent="0.2">
      <c r="A1353" t="s">
        <v>5314</v>
      </c>
      <c r="B1353" t="s">
        <v>857</v>
      </c>
      <c r="C1353" t="s">
        <v>857</v>
      </c>
      <c r="D1353">
        <f>VLOOKUP(B1353,Clientes!$A$2:$B$1144,2,0)</f>
        <v>894</v>
      </c>
      <c r="F1353" t="str">
        <f t="shared" si="21"/>
        <v>insert into control (nombre, estatus, id_cliente, id_admin, created_at, updated_at) values ('REALITY GYM TRANSFORMANDO CUERPOS CAMBIANDO ESTILOS DE VIDA','1','894','1','2018-01-23 11:10:27','2018-01-23 11:10:27');</v>
      </c>
      <c r="G1353" t="s">
        <v>11860</v>
      </c>
    </row>
    <row r="1354" spans="1:7" x14ac:dyDescent="0.2">
      <c r="A1354" t="s">
        <v>4781</v>
      </c>
      <c r="B1354" t="s">
        <v>858</v>
      </c>
      <c r="C1354" t="s">
        <v>858</v>
      </c>
      <c r="D1354">
        <f>VLOOKUP(B1354,Clientes!$A$2:$B$1144,2,0)</f>
        <v>895</v>
      </c>
      <c r="F1354" t="str">
        <f t="shared" si="21"/>
        <v>insert into control (nombre, estatus, id_cliente, id_admin, created_at, updated_at) values ('REALTESA BIENES RAICES','1','895','1','2018-01-23 11:10:27','2018-01-23 11:10:27');</v>
      </c>
      <c r="G1354" t="s">
        <v>11861</v>
      </c>
    </row>
    <row r="1355" spans="1:7" x14ac:dyDescent="0.2">
      <c r="A1355" t="s">
        <v>5787</v>
      </c>
      <c r="B1355" t="s">
        <v>1614</v>
      </c>
      <c r="C1355" t="s">
        <v>1614</v>
      </c>
      <c r="D1355">
        <f>VLOOKUP(B1355,Clientes!$A$2:$B$1144,2,0)</f>
        <v>446</v>
      </c>
      <c r="F1355" t="str">
        <f t="shared" si="21"/>
        <v>insert into control (nombre, estatus, id_cliente, id_admin, created_at, updated_at) values ('RECUPERAUTO','1','446','1','2018-01-23 11:10:27','2018-01-23 11:10:27');</v>
      </c>
      <c r="G1355" t="s">
        <v>11862</v>
      </c>
    </row>
    <row r="1356" spans="1:7" x14ac:dyDescent="0.2">
      <c r="A1356" t="s">
        <v>859</v>
      </c>
      <c r="B1356" t="s">
        <v>859</v>
      </c>
      <c r="C1356" t="s">
        <v>859</v>
      </c>
      <c r="D1356">
        <f>VLOOKUP(B1356,Clientes!$A$2:$B$1144,2,0)</f>
        <v>897</v>
      </c>
      <c r="F1356" t="str">
        <f t="shared" si="21"/>
        <v>insert into control (nombre, estatus, id_cliente, id_admin, created_at, updated_at) values ('RED SAUCE','1','897','1','2018-01-23 11:10:27','2018-01-23 11:10:27');</v>
      </c>
      <c r="G1356" t="s">
        <v>11863</v>
      </c>
    </row>
    <row r="1357" spans="1:7" x14ac:dyDescent="0.2">
      <c r="A1357" t="s">
        <v>4716</v>
      </c>
      <c r="B1357" t="s">
        <v>860</v>
      </c>
      <c r="C1357" t="s">
        <v>860</v>
      </c>
      <c r="D1357">
        <f>VLOOKUP(B1357,Clientes!$A$2:$B$1144,2,0)</f>
        <v>898</v>
      </c>
      <c r="F1357" t="str">
        <f t="shared" si="21"/>
        <v>insert into control (nombre, estatus, id_cliente, id_admin, created_at, updated_at) values ('RED TEXAS STEAK &amp; PEANUTS','1','898','1','2018-01-23 11:10:27','2018-01-23 11:10:27');</v>
      </c>
      <c r="G1357" t="s">
        <v>11864</v>
      </c>
    </row>
    <row r="1358" spans="1:7" x14ac:dyDescent="0.2">
      <c r="A1358" t="s">
        <v>4709</v>
      </c>
      <c r="B1358" t="s">
        <v>1596</v>
      </c>
      <c r="C1358" t="s">
        <v>1596</v>
      </c>
      <c r="D1358">
        <f>VLOOKUP(B1358,Clientes!$A$2:$B$1144,2,0)</f>
        <v>900</v>
      </c>
      <c r="F1358" t="str">
        <f t="shared" si="21"/>
        <v>insert into control (nombre, estatus, id_cliente, id_admin, created_at, updated_at) values ('REDUCE NUTRICION DAY SPA BY SCHIEBECK','1','900','1','2018-01-23 11:10:27','2018-01-23 11:10:27');</v>
      </c>
      <c r="G1358" t="s">
        <v>11865</v>
      </c>
    </row>
    <row r="1359" spans="1:7" x14ac:dyDescent="0.2">
      <c r="A1359" t="s">
        <v>862</v>
      </c>
      <c r="B1359" t="s">
        <v>862</v>
      </c>
      <c r="C1359" t="s">
        <v>862</v>
      </c>
      <c r="D1359">
        <f>VLOOKUP(B1359,Clientes!$A$2:$B$1144,2,0)</f>
        <v>901</v>
      </c>
      <c r="F1359" t="str">
        <f t="shared" si="21"/>
        <v>insert into control (nombre, estatus, id_cliente, id_admin, created_at, updated_at) values ('REFLECTORES','1','901','1','2018-01-23 11:10:27','2018-01-23 11:10:27');</v>
      </c>
      <c r="G1359" t="s">
        <v>11866</v>
      </c>
    </row>
    <row r="1360" spans="1:7" x14ac:dyDescent="0.2">
      <c r="A1360" t="s">
        <v>6844</v>
      </c>
      <c r="B1360" t="s">
        <v>862</v>
      </c>
      <c r="C1360" t="s">
        <v>1150</v>
      </c>
      <c r="D1360">
        <f>VLOOKUP(B1360,Clientes!$A$2:$B$1144,2,0)</f>
        <v>901</v>
      </c>
      <c r="F1360" t="str">
        <f t="shared" si="21"/>
        <v>insert into control (nombre, estatus, id_cliente, id_admin, created_at, updated_at) values ('REFLECTORES (REVISTA)','1','901','1','2018-01-23 11:10:27','2018-01-23 11:10:27');</v>
      </c>
      <c r="G1360" t="s">
        <v>12264</v>
      </c>
    </row>
    <row r="1361" spans="1:7" x14ac:dyDescent="0.2">
      <c r="A1361" t="s">
        <v>1728</v>
      </c>
      <c r="B1361" t="s">
        <v>773</v>
      </c>
      <c r="C1361" t="s">
        <v>773</v>
      </c>
      <c r="D1361">
        <f>VLOOKUP(B1361,Clientes!$A$2:$B$1144,2,0)</f>
        <v>804</v>
      </c>
      <c r="F1361" t="str">
        <f t="shared" si="21"/>
        <v>insert into control (nombre, estatus, id_cliente, id_admin, created_at, updated_at) values ('REFORC','1','804','1','2018-01-23 11:10:27','2018-01-23 11:10:27');</v>
      </c>
      <c r="G1361" t="s">
        <v>11867</v>
      </c>
    </row>
    <row r="1362" spans="1:7" x14ac:dyDescent="0.2">
      <c r="A1362" t="s">
        <v>1556</v>
      </c>
      <c r="B1362" s="14" t="s">
        <v>1564</v>
      </c>
      <c r="C1362" t="s">
        <v>1564</v>
      </c>
      <c r="D1362">
        <f>VLOOKUP(B1362,Clientes!$A$2:$B$1144,2,0)</f>
        <v>902</v>
      </c>
      <c r="F1362" t="str">
        <f t="shared" si="21"/>
        <v>insert into control (nombre, estatus, id_cliente, id_admin, created_at, updated_at) values ('REFRANES Y TOMATES','1','902','1','2018-01-23 11:10:27','2018-01-23 11:10:27');</v>
      </c>
      <c r="G1362" t="s">
        <v>11868</v>
      </c>
    </row>
    <row r="1363" spans="1:7" x14ac:dyDescent="0.2">
      <c r="A1363" t="s">
        <v>1564</v>
      </c>
      <c r="B1363" t="s">
        <v>1564</v>
      </c>
      <c r="C1363" t="s">
        <v>1564</v>
      </c>
      <c r="D1363">
        <f>VLOOKUP(B1363,Clientes!$A$2:$B$1144,2,0)</f>
        <v>902</v>
      </c>
      <c r="F1363" t="str">
        <f t="shared" si="21"/>
        <v>insert into control (nombre, estatus, id_cliente, id_admin, created_at, updated_at) values ('REFRANES Y TOMATES GRILL &amp; BAR','1','902','1','2018-01-23 11:10:27','2018-01-23 11:10:27');</v>
      </c>
      <c r="G1363" t="s">
        <v>11869</v>
      </c>
    </row>
    <row r="1364" spans="1:7" x14ac:dyDescent="0.2">
      <c r="A1364" t="s">
        <v>2159</v>
      </c>
      <c r="B1364" t="s">
        <v>246</v>
      </c>
      <c r="C1364" t="s">
        <v>246</v>
      </c>
      <c r="D1364">
        <f>VLOOKUP(B1364,Clientes!$A$2:$B$1144,2,0)</f>
        <v>285</v>
      </c>
      <c r="F1364" t="str">
        <f t="shared" si="21"/>
        <v>insert into control (nombre, estatus, id_cliente, id_admin, created_at, updated_at) values ('REFRIGERACION Y MAQUILAS DEL CAMPO MANZANAS SELECTAS','1','285','1','2018-01-23 11:10:27','2018-01-23 11:10:27');</v>
      </c>
      <c r="G1364" t="s">
        <v>11870</v>
      </c>
    </row>
    <row r="1365" spans="1:7" x14ac:dyDescent="0.2">
      <c r="A1365" t="s">
        <v>6593</v>
      </c>
      <c r="B1365" t="s">
        <v>377</v>
      </c>
      <c r="C1365" t="s">
        <v>377</v>
      </c>
      <c r="D1365">
        <f>VLOOKUP(B1365,Clientes!$A$2:$B$1144,2,0)</f>
        <v>420</v>
      </c>
      <c r="F1365" t="str">
        <f t="shared" si="21"/>
        <v>insert into control (nombre, estatus, id_cliente, id_admin, created_at, updated_at) values ('REINVENTAMOS EL HELADO','1','420','1','2018-01-23 11:10:27','2018-01-23 11:10:27');</v>
      </c>
      <c r="G1365" t="s">
        <v>11871</v>
      </c>
    </row>
    <row r="1366" spans="1:7" x14ac:dyDescent="0.2">
      <c r="A1366" t="s">
        <v>3690</v>
      </c>
      <c r="B1366" t="s">
        <v>283</v>
      </c>
      <c r="C1366" t="s">
        <v>283</v>
      </c>
      <c r="D1366">
        <f>VLOOKUP(B1366,Clientes!$A$2:$B$1144,2,0)</f>
        <v>324</v>
      </c>
      <c r="F1366" t="str">
        <f t="shared" si="21"/>
        <v>insert into control (nombre, estatus, id_cliente, id_admin, created_at, updated_at) values ('REL','1','324','1','2018-01-23 11:10:27','2018-01-23 11:10:27');</v>
      </c>
      <c r="G1366" t="s">
        <v>11872</v>
      </c>
    </row>
    <row r="1367" spans="1:7" x14ac:dyDescent="0.2">
      <c r="A1367" t="s">
        <v>864</v>
      </c>
      <c r="B1367" t="s">
        <v>864</v>
      </c>
      <c r="C1367" t="s">
        <v>864</v>
      </c>
      <c r="D1367">
        <f>VLOOKUP(B1367,Clientes!$A$2:$B$1144,2,0)</f>
        <v>904</v>
      </c>
      <c r="F1367" t="str">
        <f t="shared" si="21"/>
        <v>insert into control (nombre, estatus, id_cliente, id_admin, created_at, updated_at) values ('REME MUXTU','1','904','1','2018-01-23 11:10:27','2018-01-23 11:10:27');</v>
      </c>
      <c r="G1367" t="s">
        <v>11873</v>
      </c>
    </row>
    <row r="1368" spans="1:7" x14ac:dyDescent="0.2">
      <c r="A1368" t="s">
        <v>1562</v>
      </c>
      <c r="B1368" t="s">
        <v>1562</v>
      </c>
      <c r="C1368" t="s">
        <v>1562</v>
      </c>
      <c r="D1368">
        <f>VLOOKUP(B1368,Clientes!$A$2:$B$1144,2,0)</f>
        <v>905</v>
      </c>
      <c r="F1368" t="str">
        <f t="shared" si="21"/>
        <v>insert into control (nombre, estatus, id_cliente, id_admin, created_at, updated_at) values ('RENCA SPORT','1','905','1','2018-01-23 11:10:27','2018-01-23 11:10:27');</v>
      </c>
      <c r="G1368" t="s">
        <v>11874</v>
      </c>
    </row>
    <row r="1369" spans="1:7" x14ac:dyDescent="0.2">
      <c r="A1369" t="s">
        <v>865</v>
      </c>
      <c r="B1369" t="s">
        <v>865</v>
      </c>
      <c r="C1369" t="s">
        <v>865</v>
      </c>
      <c r="D1369">
        <f>VLOOKUP(B1369,Clientes!$A$2:$B$1144,2,0)</f>
        <v>906</v>
      </c>
      <c r="F1369" t="str">
        <f t="shared" si="21"/>
        <v>insert into control (nombre, estatus, id_cliente, id_admin, created_at, updated_at) values ('RENTEMAS','1','906','1','2018-01-23 11:10:27','2018-01-23 11:10:27');</v>
      </c>
      <c r="G1369" t="s">
        <v>11875</v>
      </c>
    </row>
    <row r="1370" spans="1:7" x14ac:dyDescent="0.2">
      <c r="A1370" t="s">
        <v>865</v>
      </c>
      <c r="B1370" t="s">
        <v>865</v>
      </c>
      <c r="C1370" t="s">
        <v>865</v>
      </c>
      <c r="D1370">
        <f>VLOOKUP(B1370,Clientes!$A$2:$B$1144,2,0)</f>
        <v>906</v>
      </c>
      <c r="F1370" t="str">
        <f t="shared" si="21"/>
        <v>insert into control (nombre, estatus, id_cliente, id_admin, created_at, updated_at) values ('RENTEMAS','1','906','1','2018-01-23 11:10:27','2018-01-23 11:10:27');</v>
      </c>
      <c r="G1370" t="s">
        <v>11875</v>
      </c>
    </row>
    <row r="1371" spans="1:7" x14ac:dyDescent="0.2">
      <c r="A1371" t="s">
        <v>866</v>
      </c>
      <c r="B1371" t="s">
        <v>866</v>
      </c>
      <c r="C1371" t="s">
        <v>866</v>
      </c>
      <c r="D1371">
        <f>VLOOKUP(B1371,Clientes!$A$2:$B$1144,2,0)</f>
        <v>907</v>
      </c>
      <c r="F1371" t="str">
        <f t="shared" si="21"/>
        <v>insert into control (nombre, estatus, id_cliente, id_admin, created_at, updated_at) values ('REPRESENTACIONES ERVILLA','1','907','1','2018-01-23 11:10:27','2018-01-23 11:10:27');</v>
      </c>
      <c r="G1371" t="s">
        <v>11876</v>
      </c>
    </row>
    <row r="1372" spans="1:7" x14ac:dyDescent="0.2">
      <c r="A1372" t="s">
        <v>867</v>
      </c>
      <c r="B1372" t="s">
        <v>867</v>
      </c>
      <c r="C1372" t="s">
        <v>867</v>
      </c>
      <c r="D1372">
        <f>VLOOKUP(B1372,Clientes!$A$2:$B$1144,2,0)</f>
        <v>908</v>
      </c>
      <c r="F1372" t="str">
        <f t="shared" si="21"/>
        <v>insert into control (nombre, estatus, id_cliente, id_admin, created_at, updated_at) values ('REPRESENTACIONES SALMA','1','908','1','2018-01-23 11:10:27','2018-01-23 11:10:27');</v>
      </c>
      <c r="G1372" t="s">
        <v>11877</v>
      </c>
    </row>
    <row r="1373" spans="1:7" x14ac:dyDescent="0.2">
      <c r="A1373" t="s">
        <v>868</v>
      </c>
      <c r="B1373" t="s">
        <v>868</v>
      </c>
      <c r="C1373" t="s">
        <v>868</v>
      </c>
      <c r="D1373">
        <f>VLOOKUP(B1373,Clientes!$A$2:$B$1144,2,0)</f>
        <v>909</v>
      </c>
      <c r="F1373" t="str">
        <f t="shared" si="21"/>
        <v>insert into control (nombre, estatus, id_cliente, id_admin, created_at, updated_at) values ('REPTOPO','1','909','1','2018-01-23 11:10:27','2018-01-23 11:10:27');</v>
      </c>
      <c r="G1373" t="s">
        <v>11878</v>
      </c>
    </row>
    <row r="1374" spans="1:7" x14ac:dyDescent="0.2">
      <c r="A1374" t="s">
        <v>869</v>
      </c>
      <c r="B1374" t="s">
        <v>869</v>
      </c>
      <c r="C1374" t="s">
        <v>869</v>
      </c>
      <c r="D1374">
        <f>VLOOKUP(B1374,Clientes!$A$2:$B$1144,2,0)</f>
        <v>910</v>
      </c>
      <c r="F1374" t="str">
        <f t="shared" si="21"/>
        <v>insert into control (nombre, estatus, id_cliente, id_admin, created_at, updated_at) values ('RESMAN','1','910','1','2018-01-23 11:10:27','2018-01-23 11:10:27');</v>
      </c>
      <c r="G1374" t="s">
        <v>11879</v>
      </c>
    </row>
    <row r="1375" spans="1:7" x14ac:dyDescent="0.2">
      <c r="A1375" t="s">
        <v>1559</v>
      </c>
      <c r="B1375" t="s">
        <v>1559</v>
      </c>
      <c r="C1375" t="s">
        <v>1559</v>
      </c>
      <c r="D1375">
        <f>VLOOKUP(B1375,Clientes!$A$2:$B$1144,2,0)</f>
        <v>911</v>
      </c>
      <c r="F1375" t="str">
        <f t="shared" si="21"/>
        <v>insert into control (nombre, estatus, id_cliente, id_admin, created_at, updated_at) values ('REVECO CONSTRUCTORA E INMOBILIARIA Y NEGOCIOS','1','911','1','2018-01-23 11:10:27','2018-01-23 11:10:27');</v>
      </c>
      <c r="G1375" t="s">
        <v>11880</v>
      </c>
    </row>
    <row r="1376" spans="1:7" x14ac:dyDescent="0.2">
      <c r="A1376" t="s">
        <v>7118</v>
      </c>
      <c r="B1376" t="s">
        <v>7119</v>
      </c>
      <c r="C1376" t="s">
        <v>7119</v>
      </c>
      <c r="D1376">
        <f>VLOOKUP(B1376,Clientes!$A$2:$B$1144,2,0)</f>
        <v>27</v>
      </c>
      <c r="F1376" t="str">
        <f t="shared" si="21"/>
        <v>insert into control (nombre, estatus, id_cliente, id_admin, created_at, updated_at) values ('REVISTA AL DIA','1','27','1','2018-01-23 11:10:27','2018-01-23 11:10:27');</v>
      </c>
      <c r="G1376" t="s">
        <v>11881</v>
      </c>
    </row>
    <row r="1377" spans="1:7" x14ac:dyDescent="0.2">
      <c r="A1377" t="s">
        <v>870</v>
      </c>
      <c r="B1377" t="s">
        <v>870</v>
      </c>
      <c r="C1377" t="s">
        <v>870</v>
      </c>
      <c r="D1377">
        <f>VLOOKUP(B1377,Clientes!$A$2:$B$1144,2,0)</f>
        <v>912</v>
      </c>
      <c r="F1377" t="str">
        <f t="shared" si="21"/>
        <v>insert into control (nombre, estatus, id_cliente, id_admin, created_at, updated_at) values ('REVISTA IMAGENES DE CHIHUAHUA','1','912','1','2018-01-23 11:10:27','2018-01-23 11:10:27');</v>
      </c>
      <c r="G1377" t="s">
        <v>11882</v>
      </c>
    </row>
    <row r="1378" spans="1:7" x14ac:dyDescent="0.2">
      <c r="A1378" t="s">
        <v>871</v>
      </c>
      <c r="B1378" t="s">
        <v>871</v>
      </c>
      <c r="C1378" t="s">
        <v>871</v>
      </c>
      <c r="D1378">
        <f>VLOOKUP(B1378,Clientes!$A$2:$B$1144,2,0)</f>
        <v>913</v>
      </c>
      <c r="F1378" t="str">
        <f t="shared" si="21"/>
        <v>insert into control (nombre, estatus, id_cliente, id_admin, created_at, updated_at) values ('REWO','1','913','1','2018-01-23 11:10:27','2018-01-23 11:10:27');</v>
      </c>
      <c r="G1378" t="s">
        <v>11883</v>
      </c>
    </row>
    <row r="1379" spans="1:7" x14ac:dyDescent="0.2">
      <c r="A1379" t="s">
        <v>872</v>
      </c>
      <c r="B1379" t="s">
        <v>304</v>
      </c>
      <c r="C1379" t="s">
        <v>304</v>
      </c>
      <c r="D1379">
        <f>VLOOKUP(B1379,Clientes!$A$2:$B$1144,2,0)</f>
        <v>345</v>
      </c>
      <c r="F1379" t="str">
        <f t="shared" si="21"/>
        <v>insert into control (nombre, estatus, id_cliente, id_admin, created_at, updated_at) values ('REYMEN','1','345','1','2018-01-23 11:10:27','2018-01-23 11:10:27');</v>
      </c>
      <c r="G1379" t="s">
        <v>11884</v>
      </c>
    </row>
    <row r="1380" spans="1:7" x14ac:dyDescent="0.2">
      <c r="A1380" t="s">
        <v>6266</v>
      </c>
      <c r="B1380" t="s">
        <v>503</v>
      </c>
      <c r="C1380" t="s">
        <v>503</v>
      </c>
      <c r="D1380">
        <f>VLOOKUP(B1380,Clientes!$A$2:$B$1144,2,0)</f>
        <v>545</v>
      </c>
      <c r="F1380" t="str">
        <f t="shared" si="21"/>
        <v>insert into control (nombre, estatus, id_cliente, id_admin, created_at, updated_at) values ('RIBBON','1','545','1','2018-01-23 11:10:27','2018-01-23 11:10:27');</v>
      </c>
      <c r="G1380" t="s">
        <v>11885</v>
      </c>
    </row>
    <row r="1381" spans="1:7" x14ac:dyDescent="0.2">
      <c r="A1381" t="s">
        <v>7142</v>
      </c>
      <c r="B1381" t="s">
        <v>7143</v>
      </c>
      <c r="C1381" t="s">
        <v>7143</v>
      </c>
      <c r="D1381">
        <f>VLOOKUP(B1381,Clientes!$A$2:$B$1144,2,0)</f>
        <v>914</v>
      </c>
      <c r="F1381" t="str">
        <f t="shared" si="21"/>
        <v>insert into control (nombre, estatus, id_cliente, id_admin, created_at, updated_at) values ('RICARDO MIGUEL MARTÍNEZ ROCHA VOLUMEN 1','1','914','1','2018-01-23 11:10:27','2018-01-23 11:10:27');</v>
      </c>
      <c r="G1381" t="s">
        <v>11886</v>
      </c>
    </row>
    <row r="1382" spans="1:7" x14ac:dyDescent="0.2">
      <c r="A1382" t="s">
        <v>875</v>
      </c>
      <c r="B1382" t="s">
        <v>875</v>
      </c>
      <c r="C1382" t="s">
        <v>875</v>
      </c>
      <c r="D1382">
        <f>VLOOKUP(B1382,Clientes!$A$2:$B$1144,2,0)</f>
        <v>916</v>
      </c>
      <c r="F1382" t="str">
        <f t="shared" si="21"/>
        <v>insert into control (nombre, estatus, id_cliente, id_admin, created_at, updated_at) values ('RICHIS &amp; RUFFUS CO','1','916','1','2018-01-23 11:10:27','2018-01-23 11:10:27');</v>
      </c>
      <c r="G1382" t="s">
        <v>11887</v>
      </c>
    </row>
    <row r="1383" spans="1:7" x14ac:dyDescent="0.2">
      <c r="A1383" t="s">
        <v>5180</v>
      </c>
      <c r="B1383" t="s">
        <v>1145</v>
      </c>
      <c r="C1383" t="s">
        <v>1145</v>
      </c>
      <c r="D1383">
        <f>VLOOKUP(B1383,Clientes!$A$2:$B$1144,2,0)</f>
        <v>917</v>
      </c>
      <c r="F1383" t="str">
        <f t="shared" si="21"/>
        <v>insert into control (nombre, estatus, id_cliente, id_admin, created_at, updated_at) values ('RICKY GRILL TACOS','1','917','1','2018-01-23 11:10:27','2018-01-23 11:10:27');</v>
      </c>
      <c r="G1383" t="s">
        <v>11888</v>
      </c>
    </row>
    <row r="1384" spans="1:7" x14ac:dyDescent="0.2">
      <c r="A1384" t="s">
        <v>1145</v>
      </c>
      <c r="B1384" s="14" t="s">
        <v>1145</v>
      </c>
      <c r="C1384" t="s">
        <v>1145</v>
      </c>
      <c r="D1384">
        <f>VLOOKUP(B1384,Clientes!$A$2:$B$1144,2,0)</f>
        <v>917</v>
      </c>
      <c r="F1384" t="str">
        <f t="shared" si="21"/>
        <v>insert into control (nombre, estatus, id_cliente, id_admin, created_at, updated_at) values ('RICKY´S TACOS','1','917','1','2018-01-23 11:10:27','2018-01-23 11:10:27');</v>
      </c>
      <c r="G1384" t="s">
        <v>11889</v>
      </c>
    </row>
    <row r="1385" spans="1:7" x14ac:dyDescent="0.2">
      <c r="A1385" t="s">
        <v>6409</v>
      </c>
      <c r="B1385" t="s">
        <v>1146</v>
      </c>
      <c r="C1385" t="s">
        <v>1146</v>
      </c>
      <c r="D1385">
        <f>VLOOKUP(B1385,Clientes!$A$2:$B$1144,2,0)</f>
        <v>918</v>
      </c>
      <c r="F1385" t="str">
        <f t="shared" si="21"/>
        <v>insert into control (nombre, estatus, id_cliente, id_admin, created_at, updated_at) values ('RICO´S TACOS DE LA 24 CALIDAD Y SERVICIO DESDE 1982','1','918','1','2018-01-23 11:10:27','2018-01-23 11:10:27');</v>
      </c>
      <c r="G1385" t="s">
        <v>11890</v>
      </c>
    </row>
    <row r="1386" spans="1:7" x14ac:dyDescent="0.2">
      <c r="A1386" t="s">
        <v>2285</v>
      </c>
      <c r="B1386" t="s">
        <v>589</v>
      </c>
      <c r="C1386" t="s">
        <v>589</v>
      </c>
      <c r="D1386">
        <f>VLOOKUP(B1386,Clientes!$A$2:$B$1144,2,0)</f>
        <v>614</v>
      </c>
      <c r="F1386" t="str">
        <f t="shared" si="21"/>
        <v>insert into control (nombre, estatus, id_cliente, id_admin, created_at, updated_at) values ('RICOS BESOS','1','614','1','2018-01-23 11:10:27','2018-01-23 11:10:27');</v>
      </c>
      <c r="G1386" t="s">
        <v>11891</v>
      </c>
    </row>
    <row r="1387" spans="1:7" x14ac:dyDescent="0.2">
      <c r="A1387" t="s">
        <v>5578</v>
      </c>
      <c r="B1387" t="s">
        <v>1146</v>
      </c>
      <c r="C1387" t="s">
        <v>1146</v>
      </c>
      <c r="D1387">
        <f>VLOOKUP(B1387,Clientes!$A$2:$B$1144,2,0)</f>
        <v>918</v>
      </c>
      <c r="F1387" t="str">
        <f t="shared" si="21"/>
        <v>insert into control (nombre, estatus, id_cliente, id_admin, created_at, updated_at) values ('RICOS TACOS INNOMINADA','1','918','1','2018-01-23 11:10:27','2018-01-23 11:10:27');</v>
      </c>
      <c r="G1387" t="s">
        <v>11892</v>
      </c>
    </row>
    <row r="1388" spans="1:7" x14ac:dyDescent="0.2">
      <c r="A1388" t="s">
        <v>876</v>
      </c>
      <c r="B1388" t="s">
        <v>876</v>
      </c>
      <c r="C1388" t="s">
        <v>876</v>
      </c>
      <c r="D1388">
        <f>VLOOKUP(B1388,Clientes!$A$2:$B$1144,2,0)</f>
        <v>919</v>
      </c>
      <c r="F1388" t="str">
        <f t="shared" si="21"/>
        <v>insert into control (nombre, estatus, id_cliente, id_admin, created_at, updated_at) values ('RICSA','1','919','1','2018-01-23 11:10:27','2018-01-23 11:10:27');</v>
      </c>
      <c r="G1388" t="s">
        <v>11893</v>
      </c>
    </row>
    <row r="1389" spans="1:7" x14ac:dyDescent="0.2">
      <c r="A1389" t="s">
        <v>877</v>
      </c>
      <c r="B1389" t="s">
        <v>877</v>
      </c>
      <c r="C1389" t="s">
        <v>877</v>
      </c>
      <c r="D1389">
        <f>VLOOKUP(B1389,Clientes!$A$2:$B$1144,2,0)</f>
        <v>920</v>
      </c>
      <c r="F1389" t="str">
        <f t="shared" si="21"/>
        <v>insert into control (nombre, estatus, id_cliente, id_admin, created_at, updated_at) values ('RIFANATICO','1','920','1','2018-01-23 11:10:27','2018-01-23 11:10:27');</v>
      </c>
      <c r="G1389" t="s">
        <v>11894</v>
      </c>
    </row>
    <row r="1390" spans="1:7" x14ac:dyDescent="0.2">
      <c r="A1390" t="s">
        <v>5409</v>
      </c>
      <c r="B1390" t="s">
        <v>300</v>
      </c>
      <c r="C1390" t="s">
        <v>300</v>
      </c>
      <c r="D1390">
        <f>VLOOKUP(B1390,Clientes!$A$2:$B$1144,2,0)</f>
        <v>341</v>
      </c>
      <c r="F1390" t="str">
        <f t="shared" si="21"/>
        <v>insert into control (nombre, estatus, id_cliente, id_admin, created_at, updated_at) values ('RINCÓN DEL CARPINTERO CUBYLAM &amp; CHALET','1','341','1','2018-01-23 11:10:27','2018-01-23 11:10:27');</v>
      </c>
      <c r="G1390" t="s">
        <v>11895</v>
      </c>
    </row>
    <row r="1391" spans="1:7" x14ac:dyDescent="0.2">
      <c r="A1391" t="s">
        <v>879</v>
      </c>
      <c r="B1391" t="s">
        <v>879</v>
      </c>
      <c r="C1391" t="s">
        <v>879</v>
      </c>
      <c r="D1391">
        <f>VLOOKUP(B1391,Clientes!$A$2:$B$1144,2,0)</f>
        <v>922</v>
      </c>
      <c r="F1391" t="str">
        <f t="shared" si="21"/>
        <v>insert into control (nombre, estatus, id_cliente, id_admin, created_at, updated_at) values ('RINOS BURGER','1','922','1','2018-01-23 11:10:27','2018-01-23 11:10:27');</v>
      </c>
      <c r="G1391" t="s">
        <v>11896</v>
      </c>
    </row>
    <row r="1392" spans="1:7" x14ac:dyDescent="0.2">
      <c r="A1392" t="s">
        <v>5656</v>
      </c>
      <c r="B1392" t="s">
        <v>260</v>
      </c>
      <c r="C1392" t="s">
        <v>260</v>
      </c>
      <c r="D1392">
        <f>VLOOKUP(B1392,Clientes!$A$2:$B$1144,2,0)</f>
        <v>301</v>
      </c>
      <c r="F1392" t="str">
        <f t="shared" si="21"/>
        <v>insert into control (nombre, estatus, id_cliente, id_admin, created_at, updated_at) values ('RISTORANTE DIMERLO','1','301','1','2018-01-23 11:10:27','2018-01-23 11:10:27');</v>
      </c>
      <c r="G1392" t="s">
        <v>11897</v>
      </c>
    </row>
    <row r="1393" spans="1:7" x14ac:dyDescent="0.2">
      <c r="A1393" t="s">
        <v>4036</v>
      </c>
      <c r="B1393" t="s">
        <v>194</v>
      </c>
      <c r="C1393" t="s">
        <v>194</v>
      </c>
      <c r="D1393">
        <f>VLOOKUP(B1393,Clientes!$A$2:$B$1144,2,0)</f>
        <v>225</v>
      </c>
      <c r="F1393" t="str">
        <f t="shared" si="21"/>
        <v>insert into control (nombre, estatus, id_cliente, id_admin, created_at, updated_at) values ('RIVERA COMERCIAL AGROPECUARIA','1','225','1','2018-01-23 11:10:27','2018-01-23 11:10:27');</v>
      </c>
      <c r="G1393" t="s">
        <v>11898</v>
      </c>
    </row>
    <row r="1394" spans="1:7" x14ac:dyDescent="0.2">
      <c r="A1394" t="s">
        <v>5704</v>
      </c>
      <c r="B1394" s="16" t="s">
        <v>203</v>
      </c>
      <c r="C1394" t="s">
        <v>203</v>
      </c>
      <c r="D1394">
        <f>VLOOKUP(B1394,Clientes!$A$2:$B$1144,2,0)</f>
        <v>239</v>
      </c>
      <c r="F1394" t="str">
        <f t="shared" si="21"/>
        <v>insert into control (nombre, estatus, id_cliente, id_admin, created_at, updated_at) values ('RMF CONTROL RENTA SOFTWARE','1','239','1','2018-01-23 11:10:27','2018-01-23 11:10:27');</v>
      </c>
      <c r="G1394" t="s">
        <v>11899</v>
      </c>
    </row>
    <row r="1395" spans="1:7" x14ac:dyDescent="0.2">
      <c r="A1395" t="s">
        <v>5706</v>
      </c>
      <c r="B1395" t="s">
        <v>886</v>
      </c>
      <c r="C1395" t="s">
        <v>886</v>
      </c>
      <c r="D1395">
        <f>VLOOKUP(B1395,Clientes!$A$2:$B$1144,2,0)</f>
        <v>928</v>
      </c>
      <c r="F1395" t="str">
        <f t="shared" si="21"/>
        <v>insert into control (nombre, estatus, id_cliente, id_admin, created_at, updated_at) values ('ROB MASTER','1','928','1','2018-01-23 11:10:27','2018-01-23 11:10:27');</v>
      </c>
      <c r="G1395" t="s">
        <v>11900</v>
      </c>
    </row>
    <row r="1396" spans="1:7" x14ac:dyDescent="0.2">
      <c r="A1396" t="s">
        <v>884</v>
      </c>
      <c r="B1396" t="s">
        <v>884</v>
      </c>
      <c r="C1396" t="s">
        <v>884</v>
      </c>
      <c r="D1396">
        <f>VLOOKUP(B1396,Clientes!$A$2:$B$1144,2,0)</f>
        <v>927</v>
      </c>
      <c r="F1396" t="str">
        <f t="shared" si="21"/>
        <v>insert into control (nombre, estatus, id_cliente, id_admin, created_at, updated_at) values ('ROBACHISA','1','927','1','2018-01-23 11:10:27','2018-01-23 11:10:27');</v>
      </c>
      <c r="G1396" t="s">
        <v>11901</v>
      </c>
    </row>
    <row r="1397" spans="1:7" x14ac:dyDescent="0.2">
      <c r="A1397" t="s">
        <v>886</v>
      </c>
      <c r="B1397" t="s">
        <v>886</v>
      </c>
      <c r="C1397" t="s">
        <v>886</v>
      </c>
      <c r="D1397">
        <f>VLOOKUP(B1397,Clientes!$A$2:$B$1144,2,0)</f>
        <v>928</v>
      </c>
      <c r="F1397" t="str">
        <f t="shared" si="21"/>
        <v>insert into control (nombre, estatus, id_cliente, id_admin, created_at, updated_at) values ('ROBO ED','1','928','1','2018-01-23 11:10:27','2018-01-23 11:10:27');</v>
      </c>
      <c r="G1397" t="s">
        <v>11902</v>
      </c>
    </row>
    <row r="1398" spans="1:7" x14ac:dyDescent="0.2">
      <c r="A1398" t="s">
        <v>887</v>
      </c>
      <c r="B1398" t="s">
        <v>887</v>
      </c>
      <c r="C1398" t="s">
        <v>887</v>
      </c>
      <c r="D1398">
        <f>VLOOKUP(B1398,Clientes!$A$2:$B$1144,2,0)</f>
        <v>929</v>
      </c>
      <c r="F1398" t="str">
        <f t="shared" si="21"/>
        <v>insert into control (nombre, estatus, id_cliente, id_admin, created_at, updated_at) values ('ROBOTICS PSR','1','929','1','2018-01-23 11:10:27','2018-01-23 11:10:27');</v>
      </c>
      <c r="G1398" t="s">
        <v>11903</v>
      </c>
    </row>
    <row r="1399" spans="1:7" x14ac:dyDescent="0.2">
      <c r="A1399" t="s">
        <v>888</v>
      </c>
      <c r="B1399" t="s">
        <v>888</v>
      </c>
      <c r="C1399" t="s">
        <v>888</v>
      </c>
      <c r="D1399">
        <f>VLOOKUP(B1399,Clientes!$A$2:$B$1144,2,0)</f>
        <v>930</v>
      </c>
      <c r="F1399" t="str">
        <f t="shared" si="21"/>
        <v>insert into control (nombre, estatus, id_cliente, id_admin, created_at, updated_at) values ('ROCA CAR SERVICE','1','930','1','2018-01-23 11:10:27','2018-01-23 11:10:27');</v>
      </c>
      <c r="G1399" t="s">
        <v>11904</v>
      </c>
    </row>
    <row r="1400" spans="1:7" x14ac:dyDescent="0.2">
      <c r="A1400" t="s">
        <v>7057</v>
      </c>
      <c r="B1400" t="s">
        <v>758</v>
      </c>
      <c r="C1400" t="s">
        <v>758</v>
      </c>
      <c r="D1400">
        <f>VLOOKUP(B1400,Clientes!$A$2:$B$1144,2,0)</f>
        <v>791</v>
      </c>
      <c r="F1400" t="str">
        <f t="shared" si="21"/>
        <v>insert into control (nombre, estatus, id_cliente, id_admin, created_at, updated_at) values ('RODRIGO GRAJEDA','1','791','1','2018-01-23 11:10:27','2018-01-23 11:10:27');</v>
      </c>
      <c r="G1400" t="s">
        <v>11905</v>
      </c>
    </row>
    <row r="1401" spans="1:7" x14ac:dyDescent="0.2">
      <c r="A1401" t="s">
        <v>7058</v>
      </c>
      <c r="B1401" t="s">
        <v>758</v>
      </c>
      <c r="C1401" t="s">
        <v>758</v>
      </c>
      <c r="D1401">
        <f>VLOOKUP(B1401,Clientes!$A$2:$B$1144,2,0)</f>
        <v>791</v>
      </c>
      <c r="F1401" t="str">
        <f t="shared" si="21"/>
        <v>insert into control (nombre, estatus, id_cliente, id_admin, created_at, updated_at) values ('ROGELIO PIÑON','1','791','1','2018-01-23 11:10:27','2018-01-23 11:10:27');</v>
      </c>
      <c r="G1401" t="s">
        <v>11906</v>
      </c>
    </row>
    <row r="1402" spans="1:7" x14ac:dyDescent="0.2">
      <c r="A1402" t="s">
        <v>6145</v>
      </c>
      <c r="B1402" t="s">
        <v>53</v>
      </c>
      <c r="C1402" t="s">
        <v>53</v>
      </c>
      <c r="D1402">
        <f>VLOOKUP(B1402,Clientes!$A$2:$B$1144,2,0)</f>
        <v>51</v>
      </c>
      <c r="F1402" t="str">
        <f t="shared" si="21"/>
        <v>insert into control (nombre, estatus, id_cliente, id_admin, created_at, updated_at) values ('ROMICA CONSULTORES EN SEGUROS','1','51','1','2018-01-23 11:10:27','2018-01-23 11:10:27');</v>
      </c>
      <c r="G1402" t="s">
        <v>11907</v>
      </c>
    </row>
    <row r="1403" spans="1:7" x14ac:dyDescent="0.2">
      <c r="A1403" t="s">
        <v>6744</v>
      </c>
      <c r="B1403" t="s">
        <v>6741</v>
      </c>
      <c r="C1403" t="s">
        <v>6741</v>
      </c>
      <c r="D1403">
        <f>VLOOKUP(B1403,Clientes!$A$2:$B$1144,2,0)</f>
        <v>32</v>
      </c>
      <c r="F1403" t="str">
        <f t="shared" si="21"/>
        <v>insert into control (nombre, estatus, id_cliente, id_admin, created_at, updated_at) values ('ROOT BEER','1','32','1','2018-01-23 11:10:27','2018-01-23 11:10:27');</v>
      </c>
      <c r="G1403" t="s">
        <v>11908</v>
      </c>
    </row>
    <row r="1404" spans="1:7" x14ac:dyDescent="0.2">
      <c r="A1404" t="s">
        <v>893</v>
      </c>
      <c r="B1404" t="s">
        <v>893</v>
      </c>
      <c r="C1404" t="s">
        <v>893</v>
      </c>
      <c r="D1404">
        <f>VLOOKUP(B1404,Clientes!$A$2:$B$1144,2,0)</f>
        <v>931</v>
      </c>
      <c r="F1404" t="str">
        <f t="shared" si="21"/>
        <v>insert into control (nombre, estatus, id_cliente, id_admin, created_at, updated_at) values ('ROQUEZA MADERAS Y EMBALAJES','1','931','1','2018-01-23 11:10:27','2018-01-23 11:10:27');</v>
      </c>
      <c r="G1404" t="s">
        <v>11909</v>
      </c>
    </row>
    <row r="1405" spans="1:7" x14ac:dyDescent="0.2">
      <c r="A1405" t="s">
        <v>1528</v>
      </c>
      <c r="B1405" t="s">
        <v>1528</v>
      </c>
      <c r="C1405" t="s">
        <v>1528</v>
      </c>
      <c r="D1405">
        <f>VLOOKUP(B1405,Clientes!$A$2:$B$1144,2,0)</f>
        <v>932</v>
      </c>
      <c r="F1405" t="str">
        <f t="shared" si="21"/>
        <v>insert into control (nombre, estatus, id_cliente, id_admin, created_at, updated_at) values ('RORISA','1','932','1','2018-01-23 11:10:27','2018-01-23 11:10:27');</v>
      </c>
      <c r="G1405" t="s">
        <v>11910</v>
      </c>
    </row>
    <row r="1406" spans="1:7" x14ac:dyDescent="0.2">
      <c r="A1406" t="s">
        <v>6609</v>
      </c>
      <c r="B1406" t="s">
        <v>1528</v>
      </c>
      <c r="C1406" t="s">
        <v>1528</v>
      </c>
      <c r="D1406">
        <f>VLOOKUP(B1406,Clientes!$A$2:$B$1144,2,0)</f>
        <v>932</v>
      </c>
      <c r="F1406" t="str">
        <f t="shared" si="21"/>
        <v>insert into control (nombre, estatus, id_cliente, id_admin, created_at, updated_at) values ('RORISA AL SERVICIO DE LA INDUSTRIA','1','932','1','2018-01-23 11:10:27','2018-01-23 11:10:27');</v>
      </c>
      <c r="G1406" t="s">
        <v>11911</v>
      </c>
    </row>
    <row r="1407" spans="1:7" x14ac:dyDescent="0.2">
      <c r="A1407" t="s">
        <v>1599</v>
      </c>
      <c r="B1407" t="s">
        <v>1599</v>
      </c>
      <c r="C1407" t="s">
        <v>1599</v>
      </c>
      <c r="D1407">
        <f>VLOOKUP(B1407,Clientes!$A$2:$B$1144,2,0)</f>
        <v>934</v>
      </c>
      <c r="F1407" t="str">
        <f t="shared" si="21"/>
        <v>insert into control (nombre, estatus, id_cliente, id_admin, created_at, updated_at) values ('ROSY ESTRADA','1','934','1','2018-01-23 11:10:27','2018-01-23 11:10:27');</v>
      </c>
      <c r="G1407" t="s">
        <v>11912</v>
      </c>
    </row>
    <row r="1408" spans="1:7" x14ac:dyDescent="0.2">
      <c r="A1408" t="s">
        <v>899</v>
      </c>
      <c r="B1408" t="s">
        <v>899</v>
      </c>
      <c r="C1408" t="s">
        <v>899</v>
      </c>
      <c r="D1408">
        <f>VLOOKUP(B1408,Clientes!$A$2:$B$1144,2,0)</f>
        <v>935</v>
      </c>
      <c r="F1408" t="str">
        <f t="shared" si="21"/>
        <v>insert into control (nombre, estatus, id_cliente, id_admin, created_at, updated_at) values ('RUTA 1','1','935','1','2018-01-23 11:10:27','2018-01-23 11:10:27');</v>
      </c>
      <c r="G1408" t="s">
        <v>11913</v>
      </c>
    </row>
    <row r="1409" spans="1:7" x14ac:dyDescent="0.2">
      <c r="A1409" t="s">
        <v>6171</v>
      </c>
      <c r="B1409" t="s">
        <v>704</v>
      </c>
      <c r="C1409" t="s">
        <v>704</v>
      </c>
      <c r="D1409">
        <f>VLOOKUP(B1409,Clientes!$A$2:$B$1144,2,0)</f>
        <v>729</v>
      </c>
      <c r="F1409" t="str">
        <f t="shared" ref="F1409:F1472" si="22">CONCATENATE($F$1,A1409,"','1','",D1409,"','1','2018-01-23 11:10:27','2018-01-23 11:10:27');")</f>
        <v>insert into control (nombre, estatus, id_cliente, id_admin, created_at, updated_at) values ('S SANAR CLINICA ESPECIALIZADA EN HERIDAS Y ESTOMAS','1','729','1','2018-01-23 11:10:27','2018-01-23 11:10:27');</v>
      </c>
      <c r="G1409" t="s">
        <v>11914</v>
      </c>
    </row>
    <row r="1410" spans="1:7" x14ac:dyDescent="0.2">
      <c r="A1410" t="s">
        <v>4982</v>
      </c>
      <c r="B1410" s="16" t="s">
        <v>704</v>
      </c>
      <c r="C1410" t="s">
        <v>704</v>
      </c>
      <c r="D1410">
        <f>VLOOKUP(B1410,Clientes!$A$2:$B$1144,2,0)</f>
        <v>729</v>
      </c>
      <c r="F1410" t="str">
        <f t="shared" si="22"/>
        <v>insert into control (nombre, estatus, id_cliente, id_admin, created_at, updated_at) values ('S SANAR HERIDAS Y ESTOMAS','1','729','1','2018-01-23 11:10:27','2018-01-23 11:10:27');</v>
      </c>
      <c r="G1410" t="s">
        <v>11915</v>
      </c>
    </row>
    <row r="1411" spans="1:7" x14ac:dyDescent="0.2">
      <c r="A1411" t="s">
        <v>5507</v>
      </c>
      <c r="B1411" s="16" t="s">
        <v>967</v>
      </c>
      <c r="C1411" t="s">
        <v>967</v>
      </c>
      <c r="D1411">
        <f>VLOOKUP(B1411,Clientes!$A$2:$B$1144,2,0)</f>
        <v>1012</v>
      </c>
      <c r="F1411" t="str">
        <f t="shared" si="22"/>
        <v>insert into control (nombre, estatus, id_cliente, id_admin, created_at, updated_at) values ('S SUMSA','1','1012','1','2018-01-23 11:10:27','2018-01-23 11:10:27');</v>
      </c>
      <c r="G1411" t="s">
        <v>11916</v>
      </c>
    </row>
    <row r="1412" spans="1:7" x14ac:dyDescent="0.2">
      <c r="A1412" t="s">
        <v>4464</v>
      </c>
      <c r="B1412" s="13" t="s">
        <v>974</v>
      </c>
      <c r="C1412" t="s">
        <v>974</v>
      </c>
      <c r="D1412">
        <f>VLOOKUP(B1412,Clientes!$A$2:$B$1144,2,0)</f>
        <v>1020</v>
      </c>
      <c r="F1412" t="str">
        <f t="shared" si="22"/>
        <v>insert into control (nombre, estatus, id_cliente, id_admin, created_at, updated_at) values ('S SUPER CERAMICA','1','1020','1','2018-01-23 11:10:27','2018-01-23 11:10:27');</v>
      </c>
      <c r="G1412" t="s">
        <v>11917</v>
      </c>
    </row>
    <row r="1413" spans="1:7" x14ac:dyDescent="0.2">
      <c r="A1413" t="s">
        <v>900</v>
      </c>
      <c r="B1413" t="s">
        <v>900</v>
      </c>
      <c r="C1413" t="s">
        <v>900</v>
      </c>
      <c r="D1413">
        <f>VLOOKUP(B1413,Clientes!$A$2:$B$1144,2,0)</f>
        <v>936</v>
      </c>
      <c r="F1413" t="str">
        <f t="shared" si="22"/>
        <v>insert into control (nombre, estatus, id_cliente, id_admin, created_at, updated_at) values ('S&amp;H CALIDAD DE VIDA','1','936','1','2018-01-23 11:10:27','2018-01-23 11:10:27');</v>
      </c>
      <c r="G1413" t="s">
        <v>11918</v>
      </c>
    </row>
    <row r="1414" spans="1:7" x14ac:dyDescent="0.2">
      <c r="A1414" t="s">
        <v>901</v>
      </c>
      <c r="B1414" t="s">
        <v>901</v>
      </c>
      <c r="C1414" t="s">
        <v>901</v>
      </c>
      <c r="D1414">
        <f>VLOOKUP(B1414,Clientes!$A$2:$B$1144,2,0)</f>
        <v>937</v>
      </c>
      <c r="F1414" t="str">
        <f t="shared" si="22"/>
        <v>insert into control (nombre, estatus, id_cliente, id_admin, created_at, updated_at) values ('S&amp;S SWEET &amp; SNACKS','1','937','1','2018-01-23 11:10:27','2018-01-23 11:10:27');</v>
      </c>
      <c r="G1414" t="s">
        <v>11919</v>
      </c>
    </row>
    <row r="1415" spans="1:7" x14ac:dyDescent="0.2">
      <c r="A1415" t="s">
        <v>3771</v>
      </c>
      <c r="B1415" t="s">
        <v>110</v>
      </c>
      <c r="C1415" t="s">
        <v>110</v>
      </c>
      <c r="D1415">
        <f>VLOOKUP(B1415,Clientes!$A$2:$B$1144,2,0)</f>
        <v>125</v>
      </c>
      <c r="F1415" t="str">
        <f t="shared" si="22"/>
        <v>insert into control (nombre, estatus, id_cliente, id_admin, created_at, updated_at) values ('SABOR DE MI MEXICO FOOD LINE BUFFALO STEAKHOUSE CAZ','1','125','1','2018-01-23 11:10:27','2018-01-23 11:10:27');</v>
      </c>
      <c r="G1415" t="s">
        <v>11920</v>
      </c>
    </row>
    <row r="1416" spans="1:7" x14ac:dyDescent="0.2">
      <c r="A1416" t="s">
        <v>3774</v>
      </c>
      <c r="B1416" t="s">
        <v>110</v>
      </c>
      <c r="C1416" t="s">
        <v>110</v>
      </c>
      <c r="D1416">
        <f>VLOOKUP(B1416,Clientes!$A$2:$B$1144,2,0)</f>
        <v>125</v>
      </c>
      <c r="F1416" t="str">
        <f t="shared" si="22"/>
        <v>insert into control (nombre, estatus, id_cliente, id_admin, created_at, updated_at) values ('SABOR DE MI MEXICO STEAKHOUSE CAZ','1','125','1','2018-01-23 11:10:27','2018-01-23 11:10:27');</v>
      </c>
      <c r="G1416" t="s">
        <v>11921</v>
      </c>
    </row>
    <row r="1417" spans="1:7" x14ac:dyDescent="0.2">
      <c r="A1417" t="s">
        <v>903</v>
      </c>
      <c r="B1417" t="s">
        <v>896</v>
      </c>
      <c r="C1417" t="s">
        <v>896</v>
      </c>
      <c r="D1417">
        <f>VLOOKUP(B1417,Clientes!$A$2:$B$1144,2,0)</f>
        <v>933</v>
      </c>
      <c r="F1417" t="str">
        <f t="shared" si="22"/>
        <v>insert into control (nombre, estatus, id_cliente, id_admin, created_at, updated_at) values ('SABOR EN ROSA','1','933','1','2018-01-23 11:10:27','2018-01-23 11:10:27');</v>
      </c>
      <c r="G1417" t="s">
        <v>11922</v>
      </c>
    </row>
    <row r="1418" spans="1:7" x14ac:dyDescent="0.2">
      <c r="A1418" t="s">
        <v>905</v>
      </c>
      <c r="B1418" t="s">
        <v>905</v>
      </c>
      <c r="C1418" t="s">
        <v>905</v>
      </c>
      <c r="D1418">
        <f>VLOOKUP(B1418,Clientes!$A$2:$B$1144,2,0)</f>
        <v>941</v>
      </c>
      <c r="F1418" t="str">
        <f t="shared" si="22"/>
        <v>insert into control (nombre, estatus, id_cliente, id_admin, created_at, updated_at) values ('SALAS PELEY','1','941','1','2018-01-23 11:10:27','2018-01-23 11:10:27');</v>
      </c>
      <c r="G1418" t="s">
        <v>11923</v>
      </c>
    </row>
    <row r="1419" spans="1:7" x14ac:dyDescent="0.2">
      <c r="A1419" t="s">
        <v>5915</v>
      </c>
      <c r="B1419" t="s">
        <v>906</v>
      </c>
      <c r="C1419" t="s">
        <v>906</v>
      </c>
      <c r="D1419">
        <f>VLOOKUP(B1419,Clientes!$A$2:$B$1144,2,0)</f>
        <v>942</v>
      </c>
      <c r="F1419" t="str">
        <f t="shared" si="22"/>
        <v>insert into control (nombre, estatus, id_cliente, id_admin, created_at, updated_at) values ('SALAZAR CONSULTORES.COM','1','942','1','2018-01-23 11:10:27','2018-01-23 11:10:27');</v>
      </c>
      <c r="G1419" t="s">
        <v>11924</v>
      </c>
    </row>
    <row r="1420" spans="1:7" x14ac:dyDescent="0.2">
      <c r="A1420" t="s">
        <v>907</v>
      </c>
      <c r="B1420" t="s">
        <v>907</v>
      </c>
      <c r="C1420" t="s">
        <v>907</v>
      </c>
      <c r="D1420">
        <f>VLOOKUP(B1420,Clientes!$A$2:$B$1144,2,0)</f>
        <v>943</v>
      </c>
      <c r="F1420" t="str">
        <f t="shared" si="22"/>
        <v>insert into control (nombre, estatus, id_cliente, id_admin, created_at, updated_at) values ('SALFA SECURITY','1','943','1','2018-01-23 11:10:27','2018-01-23 11:10:27');</v>
      </c>
      <c r="G1420" t="s">
        <v>11925</v>
      </c>
    </row>
    <row r="1421" spans="1:7" x14ac:dyDescent="0.2">
      <c r="A1421" t="s">
        <v>908</v>
      </c>
      <c r="B1421" s="16" t="s">
        <v>908</v>
      </c>
      <c r="C1421" t="s">
        <v>908</v>
      </c>
      <c r="D1421">
        <f>VLOOKUP(B1421,Clientes!$A$2:$B$1144,2,0)</f>
        <v>944</v>
      </c>
      <c r="F1421" t="str">
        <f t="shared" si="22"/>
        <v>insert into control (nombre, estatus, id_cliente, id_admin, created_at, updated_at) values ('SALON IBBO','1','944','1','2018-01-23 11:10:27','2018-01-23 11:10:27');</v>
      </c>
      <c r="G1421" t="s">
        <v>11926</v>
      </c>
    </row>
    <row r="1422" spans="1:7" x14ac:dyDescent="0.2">
      <c r="A1422" t="s">
        <v>2589</v>
      </c>
      <c r="B1422" t="s">
        <v>909</v>
      </c>
      <c r="C1422" t="s">
        <v>909</v>
      </c>
      <c r="D1422">
        <f>VLOOKUP(B1422,Clientes!$A$2:$B$1144,2,0)</f>
        <v>945</v>
      </c>
      <c r="F1422" t="str">
        <f t="shared" si="22"/>
        <v>insert into control (nombre, estatus, id_cliente, id_admin, created_at, updated_at) values ('SALÓN KAPELO EXPRESS','1','945','1','2018-01-23 11:10:27','2018-01-23 11:10:27');</v>
      </c>
      <c r="G1422" t="s">
        <v>11927</v>
      </c>
    </row>
    <row r="1423" spans="1:7" x14ac:dyDescent="0.2">
      <c r="A1423" t="s">
        <v>910</v>
      </c>
      <c r="B1423" t="s">
        <v>910</v>
      </c>
      <c r="C1423" t="s">
        <v>910</v>
      </c>
      <c r="D1423">
        <f>VLOOKUP(B1423,Clientes!$A$2:$B$1144,2,0)</f>
        <v>946</v>
      </c>
      <c r="F1423" t="str">
        <f t="shared" si="22"/>
        <v>insert into control (nombre, estatus, id_cliente, id_admin, created_at, updated_at) values ('SALON NIZA','1','946','1','2018-01-23 11:10:27','2018-01-23 11:10:27');</v>
      </c>
      <c r="G1423" t="s">
        <v>11928</v>
      </c>
    </row>
    <row r="1424" spans="1:7" x14ac:dyDescent="0.2">
      <c r="A1424" t="s">
        <v>8855</v>
      </c>
      <c r="B1424" s="14" t="s">
        <v>1147</v>
      </c>
      <c r="C1424" t="s">
        <v>1147</v>
      </c>
      <c r="D1424">
        <f>VLOOKUP(B1424,Clientes!$A$2:$B$1144,2,0)</f>
        <v>947</v>
      </c>
      <c r="F1424" t="str">
        <f t="shared" si="22"/>
        <v>insert into control (nombre, estatus, id_cliente, id_admin, created_at, updated_at) values ('SALON PARTY´S CLUB UN LUGAR PARA TUS FIESTAS','1','947','1','2018-01-23 11:10:27','2018-01-23 11:10:27');</v>
      </c>
      <c r="G1424" t="s">
        <v>11929</v>
      </c>
    </row>
    <row r="1425" spans="1:7" x14ac:dyDescent="0.2">
      <c r="A1425" t="s">
        <v>3258</v>
      </c>
      <c r="B1425" t="s">
        <v>810</v>
      </c>
      <c r="C1425" t="s">
        <v>810</v>
      </c>
      <c r="D1425">
        <f>VLOOKUP(B1425,Clientes!$A$2:$B$1144,2,0)</f>
        <v>844</v>
      </c>
      <c r="F1425" t="str">
        <f t="shared" si="22"/>
        <v>insert into control (nombre, estatus, id_cliente, id_admin, created_at, updated_at) values ('SALSA MIX LA SIERRA THIESSEN','1','844','1','2018-01-23 11:10:27','2018-01-23 11:10:27');</v>
      </c>
      <c r="G1425" t="s">
        <v>11930</v>
      </c>
    </row>
    <row r="1426" spans="1:7" x14ac:dyDescent="0.2">
      <c r="A1426" t="s">
        <v>3959</v>
      </c>
      <c r="B1426" t="s">
        <v>810</v>
      </c>
      <c r="C1426" t="s">
        <v>810</v>
      </c>
      <c r="D1426">
        <f>VLOOKUP(B1426,Clientes!$A$2:$B$1144,2,0)</f>
        <v>844</v>
      </c>
      <c r="F1426" t="str">
        <f t="shared" si="22"/>
        <v>insert into control (nombre, estatus, id_cliente, id_admin, created_at, updated_at) values ('SALSA THIESSEN','1','844','1','2018-01-23 11:10:27','2018-01-23 11:10:27');</v>
      </c>
      <c r="G1426" t="s">
        <v>11931</v>
      </c>
    </row>
    <row r="1427" spans="1:7" x14ac:dyDescent="0.2">
      <c r="A1427" t="s">
        <v>911</v>
      </c>
      <c r="B1427" t="s">
        <v>911</v>
      </c>
      <c r="C1427" t="s">
        <v>911</v>
      </c>
      <c r="D1427">
        <f>VLOOKUP(B1427,Clientes!$A$2:$B$1144,2,0)</f>
        <v>948</v>
      </c>
      <c r="F1427" t="str">
        <f t="shared" si="22"/>
        <v>insert into control (nombre, estatus, id_cliente, id_admin, created_at, updated_at) values ('SALSAS ORIENTALES DE CUERNAVACA SOC.','1','948','1','2018-01-23 11:10:27','2018-01-23 11:10:27');</v>
      </c>
      <c r="G1427" t="s">
        <v>11932</v>
      </c>
    </row>
    <row r="1428" spans="1:7" x14ac:dyDescent="0.2">
      <c r="A1428" t="s">
        <v>5944</v>
      </c>
      <c r="B1428" s="14" t="s">
        <v>980</v>
      </c>
      <c r="C1428" t="s">
        <v>980</v>
      </c>
      <c r="D1428">
        <f>VLOOKUP(B1428,Clientes!$A$2:$B$1144,2,0)</f>
        <v>1028</v>
      </c>
      <c r="F1428" t="str">
        <f t="shared" si="22"/>
        <v>insert into control (nombre, estatus, id_cliente, id_admin, created_at, updated_at) values ('SALSAS SANTA CRUZ','1','1028','1','2018-01-23 11:10:27','2018-01-23 11:10:27');</v>
      </c>
      <c r="G1428" t="s">
        <v>11933</v>
      </c>
    </row>
    <row r="1429" spans="1:7" x14ac:dyDescent="0.2">
      <c r="A1429" t="s">
        <v>1134</v>
      </c>
      <c r="B1429" t="s">
        <v>491</v>
      </c>
      <c r="C1429" t="s">
        <v>491</v>
      </c>
      <c r="D1429">
        <f>VLOOKUP(B1429,Clientes!$A$2:$B$1144,2,0)</f>
        <v>531</v>
      </c>
      <c r="F1429" t="str">
        <f t="shared" si="22"/>
        <v>insert into control (nombre, estatus, id_cliente, id_admin, created_at, updated_at) values ('SAMINOX','1','531','1','2018-01-23 11:10:27','2018-01-23 11:10:27');</v>
      </c>
      <c r="G1429" t="s">
        <v>11934</v>
      </c>
    </row>
    <row r="1430" spans="1:7" x14ac:dyDescent="0.2">
      <c r="A1430" t="s">
        <v>5834</v>
      </c>
      <c r="B1430" t="s">
        <v>912</v>
      </c>
      <c r="C1430" t="s">
        <v>912</v>
      </c>
      <c r="D1430">
        <f>VLOOKUP(B1430,Clientes!$A$2:$B$1144,2,0)</f>
        <v>950</v>
      </c>
      <c r="F1430" t="str">
        <f t="shared" si="22"/>
        <v>insert into control (nombre, estatus, id_cliente, id_admin, created_at, updated_at) values ('SAMSARA TEGNOLOGIA Y SOLUCIONES','1','950','1','2018-01-23 11:10:27','2018-01-23 11:10:27');</v>
      </c>
      <c r="G1430" t="s">
        <v>11935</v>
      </c>
    </row>
    <row r="1431" spans="1:7" x14ac:dyDescent="0.2">
      <c r="A1431" t="s">
        <v>5510</v>
      </c>
      <c r="B1431" t="s">
        <v>864</v>
      </c>
      <c r="C1431" t="s">
        <v>864</v>
      </c>
      <c r="D1431">
        <f>VLOOKUP(B1431,Clientes!$A$2:$B$1144,2,0)</f>
        <v>904</v>
      </c>
      <c r="F1431" t="str">
        <f t="shared" si="22"/>
        <v>insert into control (nombre, estatus, id_cliente, id_admin, created_at, updated_at) values ('SAN FELIPE TPS','1','904','1','2018-01-23 11:10:27','2018-01-23 11:10:27');</v>
      </c>
      <c r="G1431" t="s">
        <v>11936</v>
      </c>
    </row>
    <row r="1432" spans="1:7" x14ac:dyDescent="0.2">
      <c r="A1432" t="s">
        <v>6244</v>
      </c>
      <c r="B1432" t="s">
        <v>913</v>
      </c>
      <c r="C1432" t="s">
        <v>913</v>
      </c>
      <c r="D1432">
        <f>VLOOKUP(B1432,Clientes!$A$2:$B$1144,2,0)</f>
        <v>951</v>
      </c>
      <c r="F1432" t="str">
        <f t="shared" si="22"/>
        <v>insert into control (nombre, estatus, id_cliente, id_admin, created_at, updated_at) values ('SAN LUIS CANTINA 1978 THAI FOOD','1','951','1','2018-01-23 11:10:27','2018-01-23 11:10:27');</v>
      </c>
      <c r="G1432" t="s">
        <v>11937</v>
      </c>
    </row>
    <row r="1433" spans="1:7" x14ac:dyDescent="0.2">
      <c r="A1433" t="s">
        <v>6255</v>
      </c>
      <c r="B1433" t="s">
        <v>503</v>
      </c>
      <c r="C1433" t="s">
        <v>503</v>
      </c>
      <c r="D1433">
        <f>VLOOKUP(B1433,Clientes!$A$2:$B$1144,2,0)</f>
        <v>545</v>
      </c>
      <c r="F1433" t="str">
        <f t="shared" si="22"/>
        <v>insert into control (nombre, estatus, id_cliente, id_admin, created_at, updated_at) values ('SAN REMO INTERCERAMIC','1','545','1','2018-01-23 11:10:27','2018-01-23 11:10:27');</v>
      </c>
      <c r="G1433" t="s">
        <v>11938</v>
      </c>
    </row>
    <row r="1434" spans="1:7" x14ac:dyDescent="0.2">
      <c r="A1434" t="s">
        <v>1663</v>
      </c>
      <c r="B1434" t="s">
        <v>1663</v>
      </c>
      <c r="C1434" t="s">
        <v>1663</v>
      </c>
      <c r="D1434">
        <f>VLOOKUP(B1434,Clientes!$A$2:$B$1144,2,0)</f>
        <v>952</v>
      </c>
      <c r="F1434" t="str">
        <f t="shared" si="22"/>
        <v>insert into control (nombre, estatus, id_cliente, id_admin, created_at, updated_at) values ('SANFARE','1','952','1','2018-01-23 11:10:27','2018-01-23 11:10:27');</v>
      </c>
      <c r="G1434" t="s">
        <v>11939</v>
      </c>
    </row>
    <row r="1435" spans="1:7" x14ac:dyDescent="0.2">
      <c r="A1435" t="s">
        <v>5941</v>
      </c>
      <c r="B1435" s="16" t="s">
        <v>947</v>
      </c>
      <c r="C1435" t="s">
        <v>947</v>
      </c>
      <c r="D1435">
        <f>VLOOKUP(B1435,Clientes!$A$2:$B$1144,2,0)</f>
        <v>993</v>
      </c>
      <c r="F1435" t="str">
        <f t="shared" si="22"/>
        <v>insert into control (nombre, estatus, id_cliente, id_admin, created_at, updated_at) values ('SANOSIL','1','993','1','2018-01-23 11:10:27','2018-01-23 11:10:27');</v>
      </c>
      <c r="G1435" t="s">
        <v>11940</v>
      </c>
    </row>
    <row r="1436" spans="1:7" x14ac:dyDescent="0.2">
      <c r="A1436" t="s">
        <v>7059</v>
      </c>
      <c r="B1436" t="s">
        <v>758</v>
      </c>
      <c r="C1436" t="s">
        <v>758</v>
      </c>
      <c r="D1436">
        <f>VLOOKUP(B1436,Clientes!$A$2:$B$1144,2,0)</f>
        <v>791</v>
      </c>
      <c r="F1436" t="str">
        <f t="shared" si="22"/>
        <v>insert into control (nombre, estatus, id_cliente, id_admin, created_at, updated_at) values ('SANTA BARBARA (OSCAR MORIEL)','1','791','1','2018-01-23 11:10:27','2018-01-23 11:10:27');</v>
      </c>
      <c r="G1436" t="s">
        <v>11941</v>
      </c>
    </row>
    <row r="1437" spans="1:7" x14ac:dyDescent="0.2">
      <c r="A1437" t="s">
        <v>914</v>
      </c>
      <c r="B1437" s="16" t="s">
        <v>914</v>
      </c>
      <c r="C1437" t="s">
        <v>914</v>
      </c>
      <c r="D1437">
        <f>VLOOKUP(B1437,Clientes!$A$2:$B$1144,2,0)</f>
        <v>953</v>
      </c>
      <c r="F1437" t="str">
        <f t="shared" si="22"/>
        <v>insert into control (nombre, estatus, id_cliente, id_admin, created_at, updated_at) values ('SANTA ISABEL','1','953','1','2018-01-23 11:10:27','2018-01-23 11:10:27');</v>
      </c>
      <c r="G1437" t="s">
        <v>11942</v>
      </c>
    </row>
    <row r="1438" spans="1:7" x14ac:dyDescent="0.2">
      <c r="A1438" t="s">
        <v>1536</v>
      </c>
      <c r="B1438" s="16" t="s">
        <v>1536</v>
      </c>
      <c r="C1438" t="s">
        <v>1536</v>
      </c>
      <c r="D1438">
        <f>VLOOKUP(B1438,Clientes!$A$2:$B$1144,2,0)</f>
        <v>954</v>
      </c>
      <c r="F1438" t="str">
        <f t="shared" si="22"/>
        <v>insert into control (nombre, estatus, id_cliente, id_admin, created_at, updated_at) values ('SAPISA','1','954','1','2018-01-23 11:10:27','2018-01-23 11:10:27');</v>
      </c>
      <c r="G1438" t="s">
        <v>11943</v>
      </c>
    </row>
    <row r="1439" spans="1:7" x14ac:dyDescent="0.2">
      <c r="A1439" t="s">
        <v>6250</v>
      </c>
      <c r="B1439" s="13" t="s">
        <v>503</v>
      </c>
      <c r="C1439" t="s">
        <v>503</v>
      </c>
      <c r="D1439">
        <f>VLOOKUP(B1439,Clientes!$A$2:$B$1144,2,0)</f>
        <v>545</v>
      </c>
      <c r="F1439" t="str">
        <f t="shared" si="22"/>
        <v>insert into control (nombre, estatus, id_cliente, id_admin, created_at, updated_at) values ('SASSI INTERCERAMIC','1','545','1','2018-01-23 11:10:27','2018-01-23 11:10:27');</v>
      </c>
      <c r="G1439" t="s">
        <v>11944</v>
      </c>
    </row>
    <row r="1440" spans="1:7" x14ac:dyDescent="0.2">
      <c r="A1440" t="s">
        <v>8856</v>
      </c>
      <c r="B1440" t="s">
        <v>1655</v>
      </c>
      <c r="C1440" t="s">
        <v>1655</v>
      </c>
      <c r="D1440">
        <f>VLOOKUP(B1440,Clientes!$A$2:$B$1144,2,0)</f>
        <v>949</v>
      </c>
      <c r="F1440" t="str">
        <f t="shared" si="22"/>
        <v>insert into control (nombre, estatus, id_cliente, id_admin, created_at, updated_at) values ('SAYULITA´S','1','949','1','2018-01-23 11:10:27','2018-01-23 11:10:27');</v>
      </c>
      <c r="G1440" t="s">
        <v>11945</v>
      </c>
    </row>
    <row r="1441" spans="1:7" x14ac:dyDescent="0.2">
      <c r="A1441" t="s">
        <v>4079</v>
      </c>
      <c r="B1441" t="s">
        <v>825</v>
      </c>
      <c r="C1441" t="s">
        <v>825</v>
      </c>
      <c r="D1441">
        <f>VLOOKUP(B1441,Clientes!$A$2:$B$1144,2,0)</f>
        <v>861</v>
      </c>
      <c r="F1441" t="str">
        <f t="shared" si="22"/>
        <v>insert into control (nombre, estatus, id_cliente, id_admin, created_at, updated_at) values ('SBELT PROTEIN NU PRE GEN','1','861','1','2018-01-23 11:10:27','2018-01-23 11:10:27');</v>
      </c>
      <c r="G1441" t="s">
        <v>11946</v>
      </c>
    </row>
    <row r="1442" spans="1:7" x14ac:dyDescent="0.2">
      <c r="A1442" t="s">
        <v>915</v>
      </c>
      <c r="B1442" t="s">
        <v>215</v>
      </c>
      <c r="C1442" t="s">
        <v>215</v>
      </c>
      <c r="D1442">
        <f>VLOOKUP(B1442,Clientes!$A$2:$B$1144,2,0)</f>
        <v>252</v>
      </c>
      <c r="F1442" t="str">
        <f t="shared" si="22"/>
        <v>insert into control (nombre, estatus, id_cliente, id_admin, created_at, updated_at) values ('SCARLETT BY COSMETIKA','1','252','1','2018-01-23 11:10:27','2018-01-23 11:10:27');</v>
      </c>
      <c r="G1442" t="s">
        <v>11947</v>
      </c>
    </row>
    <row r="1443" spans="1:7" x14ac:dyDescent="0.2">
      <c r="A1443" t="s">
        <v>5991</v>
      </c>
      <c r="B1443" t="s">
        <v>1622</v>
      </c>
      <c r="C1443" t="s">
        <v>1622</v>
      </c>
      <c r="D1443">
        <f>VLOOKUP(B1443,Clientes!$A$2:$B$1144,2,0)</f>
        <v>14</v>
      </c>
      <c r="F1443" t="str">
        <f t="shared" si="22"/>
        <v>insert into control (nombre, estatus, id_cliente, id_admin, created_at, updated_at) values ('SEASON SHRIMP','1','14','1','2018-01-23 11:10:27','2018-01-23 11:10:27');</v>
      </c>
      <c r="G1443" t="s">
        <v>11948</v>
      </c>
    </row>
    <row r="1444" spans="1:7" x14ac:dyDescent="0.2">
      <c r="A1444" t="s">
        <v>916</v>
      </c>
      <c r="B1444" t="s">
        <v>916</v>
      </c>
      <c r="C1444" t="s">
        <v>916</v>
      </c>
      <c r="D1444">
        <f>VLOOKUP(B1444,Clientes!$A$2:$B$1144,2,0)</f>
        <v>957</v>
      </c>
      <c r="F1444" t="str">
        <f t="shared" si="22"/>
        <v>insert into control (nombre, estatus, id_cliente, id_admin, created_at, updated_at) values ('SECAPSA','1','957','1','2018-01-23 11:10:27','2018-01-23 11:10:27');</v>
      </c>
      <c r="G1444" t="s">
        <v>11949</v>
      </c>
    </row>
    <row r="1445" spans="1:7" x14ac:dyDescent="0.2">
      <c r="A1445" t="s">
        <v>917</v>
      </c>
      <c r="B1445" t="s">
        <v>917</v>
      </c>
      <c r="C1445" t="s">
        <v>917</v>
      </c>
      <c r="D1445">
        <f>VLOOKUP(B1445,Clientes!$A$2:$B$1144,2,0)</f>
        <v>958</v>
      </c>
      <c r="F1445" t="str">
        <f t="shared" si="22"/>
        <v>insert into control (nombre, estatus, id_cliente, id_admin, created_at, updated_at) values ('SECORP SEGURIDAD CORPORATIVA','1','958','1','2018-01-23 11:10:27','2018-01-23 11:10:27');</v>
      </c>
      <c r="G1445" t="s">
        <v>11950</v>
      </c>
    </row>
    <row r="1446" spans="1:7" x14ac:dyDescent="0.2">
      <c r="A1446" t="s">
        <v>918</v>
      </c>
      <c r="B1446" t="s">
        <v>918</v>
      </c>
      <c r="C1446" t="s">
        <v>918</v>
      </c>
      <c r="D1446">
        <f>VLOOKUP(B1446,Clientes!$A$2:$B$1144,2,0)</f>
        <v>959</v>
      </c>
      <c r="F1446" t="str">
        <f t="shared" si="22"/>
        <v>insert into control (nombre, estatus, id_cliente, id_admin, created_at, updated_at) values ('SEIRA MARCOS Y ARTE','1','959','1','2018-01-23 11:10:27','2018-01-23 11:10:27');</v>
      </c>
      <c r="G1446" t="s">
        <v>11951</v>
      </c>
    </row>
    <row r="1447" spans="1:7" x14ac:dyDescent="0.2">
      <c r="A1447" t="s">
        <v>4570</v>
      </c>
      <c r="B1447" t="s">
        <v>836</v>
      </c>
      <c r="C1447" t="s">
        <v>836</v>
      </c>
      <c r="D1447">
        <f>VLOOKUP(B1447,Clientes!$A$2:$B$1144,2,0)</f>
        <v>874</v>
      </c>
      <c r="F1447" t="str">
        <f t="shared" si="22"/>
        <v>insert into control (nombre, estatus, id_cliente, id_admin, created_at, updated_at) values ('SEKURECO INDUSTRIES','1','874','1','2018-01-23 11:10:27','2018-01-23 11:10:27');</v>
      </c>
      <c r="G1447" t="s">
        <v>11952</v>
      </c>
    </row>
    <row r="1448" spans="1:7" x14ac:dyDescent="0.2">
      <c r="A1448" t="s">
        <v>4570</v>
      </c>
      <c r="B1448" t="s">
        <v>836</v>
      </c>
      <c r="C1448" t="s">
        <v>836</v>
      </c>
      <c r="D1448">
        <f>VLOOKUP(B1448,Clientes!$A$2:$B$1144,2,0)</f>
        <v>874</v>
      </c>
      <c r="F1448" t="str">
        <f t="shared" si="22"/>
        <v>insert into control (nombre, estatus, id_cliente, id_admin, created_at, updated_at) values ('SEKURECO INDUSTRIES','1','874','1','2018-01-23 11:10:27','2018-01-23 11:10:27');</v>
      </c>
      <c r="G1448" t="s">
        <v>11952</v>
      </c>
    </row>
    <row r="1449" spans="1:7" x14ac:dyDescent="0.2">
      <c r="A1449" t="s">
        <v>8881</v>
      </c>
      <c r="B1449" t="s">
        <v>1534</v>
      </c>
      <c r="C1449" t="s">
        <v>1534</v>
      </c>
      <c r="D1449">
        <f>VLOOKUP(B1449,Clientes!$A$2:$B$1144,2,0)</f>
        <v>960</v>
      </c>
      <c r="F1449" t="str">
        <f t="shared" si="22"/>
        <v>insert into control (nombre, estatus, id_cliente, id_admin, created_at, updated_at) values ('SELECT PECANS DELI-BOTANAS','1','960','1','2018-01-23 11:10:27','2018-01-23 11:10:27');</v>
      </c>
      <c r="G1449" t="s">
        <v>11953</v>
      </c>
    </row>
    <row r="1450" spans="1:7" x14ac:dyDescent="0.2">
      <c r="A1450" t="s">
        <v>919</v>
      </c>
      <c r="B1450" t="s">
        <v>919</v>
      </c>
      <c r="C1450" t="s">
        <v>919</v>
      </c>
      <c r="D1450">
        <f>VLOOKUP(B1450,Clientes!$A$2:$B$1144,2,0)</f>
        <v>961</v>
      </c>
      <c r="F1450" t="str">
        <f t="shared" si="22"/>
        <v>insert into control (nombre, estatus, id_cliente, id_admin, created_at, updated_at) values ('SELECTA MX','1','961','1','2018-01-23 11:10:27','2018-01-23 11:10:27');</v>
      </c>
      <c r="G1450" t="s">
        <v>11954</v>
      </c>
    </row>
    <row r="1451" spans="1:7" x14ac:dyDescent="0.2">
      <c r="A1451" t="s">
        <v>7005</v>
      </c>
      <c r="B1451" t="s">
        <v>7005</v>
      </c>
      <c r="C1451" t="s">
        <v>7005</v>
      </c>
      <c r="D1451">
        <f>VLOOKUP(B1451,Clientes!$A$2:$B$1144,2,0)</f>
        <v>964</v>
      </c>
      <c r="F1451" t="str">
        <f t="shared" si="22"/>
        <v>insert into control (nombre, estatus, id_cliente, id_admin, created_at, updated_at) values ('SEMBLANZAS EN LA VIDA DE SANTA BARBARA, ESTOS FUERON, SON Y FALTAN MAS','1','964','1','2018-01-23 11:10:27','2018-01-23 11:10:27');</v>
      </c>
      <c r="G1451" t="s">
        <v>11955</v>
      </c>
    </row>
    <row r="1452" spans="1:7" x14ac:dyDescent="0.2">
      <c r="A1452" t="s">
        <v>3059</v>
      </c>
      <c r="B1452" t="s">
        <v>723</v>
      </c>
      <c r="C1452" t="s">
        <v>723</v>
      </c>
      <c r="D1452">
        <f>VLOOKUP(B1452,Clientes!$A$2:$B$1144,2,0)</f>
        <v>750</v>
      </c>
      <c r="F1452" t="str">
        <f t="shared" si="22"/>
        <v>insert into control (nombre, estatus, id_cliente, id_admin, created_at, updated_at) values ('SEMILLA MUSEO-CENTRO DE CIENCIA Y TECNOLOGIA','1','750','1','2018-01-23 11:10:27','2018-01-23 11:10:27');</v>
      </c>
      <c r="G1452" t="s">
        <v>11956</v>
      </c>
    </row>
    <row r="1453" spans="1:7" x14ac:dyDescent="0.2">
      <c r="A1453" t="s">
        <v>921</v>
      </c>
      <c r="B1453" s="16" t="s">
        <v>921</v>
      </c>
      <c r="C1453" t="s">
        <v>921</v>
      </c>
      <c r="D1453">
        <f>VLOOKUP(B1453,Clientes!$A$2:$B$1144,2,0)</f>
        <v>965</v>
      </c>
      <c r="F1453" t="str">
        <f t="shared" si="22"/>
        <v>insert into control (nombre, estatus, id_cliente, id_admin, created_at, updated_at) values ('SEMILLAS AGROZONA CUAUHTEMOC','1','965','1','2018-01-23 11:10:27','2018-01-23 11:10:27');</v>
      </c>
      <c r="G1453" t="s">
        <v>11957</v>
      </c>
    </row>
    <row r="1454" spans="1:7" x14ac:dyDescent="0.2">
      <c r="A1454" t="s">
        <v>1558</v>
      </c>
      <c r="B1454" t="s">
        <v>1558</v>
      </c>
      <c r="C1454" t="s">
        <v>1558</v>
      </c>
      <c r="D1454">
        <f>VLOOKUP(B1454,Clientes!$A$2:$B$1144,2,0)</f>
        <v>966</v>
      </c>
      <c r="F1454" t="str">
        <f t="shared" si="22"/>
        <v>insert into control (nombre, estatus, id_cliente, id_admin, created_at, updated_at) values ('SEMILLAS PURASANGRE','1','966','1','2018-01-23 11:10:27','2018-01-23 11:10:27');</v>
      </c>
      <c r="G1454" t="s">
        <v>11958</v>
      </c>
    </row>
    <row r="1455" spans="1:7" x14ac:dyDescent="0.2">
      <c r="A1455" t="s">
        <v>6855</v>
      </c>
      <c r="B1455" t="s">
        <v>723</v>
      </c>
      <c r="C1455" t="s">
        <v>723</v>
      </c>
      <c r="D1455">
        <f>VLOOKUP(B1455,Clientes!$A$2:$B$1144,2,0)</f>
        <v>750</v>
      </c>
      <c r="F1455" t="str">
        <f t="shared" si="22"/>
        <v>insert into control (nombre, estatus, id_cliente, id_admin, created_at, updated_at) values ('SEMILLIN','1','750','1','2018-01-23 11:10:27','2018-01-23 11:10:27');</v>
      </c>
      <c r="G1455" t="s">
        <v>11959</v>
      </c>
    </row>
    <row r="1456" spans="1:7" x14ac:dyDescent="0.2">
      <c r="A1456" t="s">
        <v>6853</v>
      </c>
      <c r="B1456" t="s">
        <v>723</v>
      </c>
      <c r="C1456" t="s">
        <v>723</v>
      </c>
      <c r="D1456">
        <f>VLOOKUP(B1456,Clientes!$A$2:$B$1144,2,0)</f>
        <v>750</v>
      </c>
      <c r="F1456" t="str">
        <f t="shared" si="22"/>
        <v>insert into control (nombre, estatus, id_cliente, id_admin, created_at, updated_at) values ('SEMILLINA','1','750','1','2018-01-23 11:10:27','2018-01-23 11:10:27');</v>
      </c>
      <c r="G1456" t="s">
        <v>11960</v>
      </c>
    </row>
    <row r="1457" spans="1:7" x14ac:dyDescent="0.2">
      <c r="A1457" t="s">
        <v>922</v>
      </c>
      <c r="B1457" t="s">
        <v>922</v>
      </c>
      <c r="C1457" t="s">
        <v>922</v>
      </c>
      <c r="D1457">
        <f>VLOOKUP(B1457,Clientes!$A$2:$B$1144,2,0)</f>
        <v>967</v>
      </c>
      <c r="F1457" t="str">
        <f t="shared" si="22"/>
        <v>insert into control (nombre, estatus, id_cliente, id_admin, created_at, updated_at) values ('SENDA A LA ETERNIDAD CEMENTERIO PARA MASCOTAS','1','967','1','2018-01-23 11:10:27','2018-01-23 11:10:27');</v>
      </c>
      <c r="G1457" t="s">
        <v>11961</v>
      </c>
    </row>
    <row r="1458" spans="1:7" x14ac:dyDescent="0.2">
      <c r="A1458" t="s">
        <v>2795</v>
      </c>
      <c r="B1458" t="s">
        <v>923</v>
      </c>
      <c r="C1458" t="s">
        <v>923</v>
      </c>
      <c r="D1458">
        <f>VLOOKUP(B1458,Clientes!$A$2:$B$1144,2,0)</f>
        <v>968</v>
      </c>
      <c r="F1458" t="str">
        <f t="shared" si="22"/>
        <v>insert into control (nombre, estatus, id_cliente, id_admin, created_at, updated_at) values ('SEÑOR CAMARON S LA RICA COMIDA DEL MAR','1','968','1','2018-01-23 11:10:27','2018-01-23 11:10:27');</v>
      </c>
      <c r="G1458" t="s">
        <v>11962</v>
      </c>
    </row>
    <row r="1459" spans="1:7" x14ac:dyDescent="0.2">
      <c r="A1459" t="s">
        <v>6987</v>
      </c>
      <c r="B1459" t="s">
        <v>6988</v>
      </c>
      <c r="C1459" t="s">
        <v>6988</v>
      </c>
      <c r="D1459">
        <f>VLOOKUP(B1459,Clientes!$A$2:$B$1144,2,0)</f>
        <v>635</v>
      </c>
      <c r="F1459" t="str">
        <f t="shared" si="22"/>
        <v>insert into control (nombre, estatus, id_cliente, id_admin, created_at, updated_at) values ('SER HOMOSEXUAL, ESTE AÑO','1','635','1','2018-01-23 11:10:27','2018-01-23 11:10:27');</v>
      </c>
      <c r="G1459" t="s">
        <v>11963</v>
      </c>
    </row>
    <row r="1460" spans="1:7" x14ac:dyDescent="0.2">
      <c r="A1460" t="s">
        <v>4409</v>
      </c>
      <c r="B1460" t="s">
        <v>929</v>
      </c>
      <c r="C1460" t="s">
        <v>929</v>
      </c>
      <c r="D1460">
        <f>VLOOKUP(B1460,Clientes!$A$2:$B$1144,2,0)</f>
        <v>969</v>
      </c>
      <c r="F1460" t="str">
        <f t="shared" si="22"/>
        <v>insert into control (nombre, estatus, id_cliente, id_admin, created_at, updated_at) values ('SERMATEL','1','969','1','2018-01-23 11:10:27','2018-01-23 11:10:27');</v>
      </c>
      <c r="G1460" t="s">
        <v>11964</v>
      </c>
    </row>
    <row r="1461" spans="1:7" x14ac:dyDescent="0.2">
      <c r="A1461" t="s">
        <v>4417</v>
      </c>
      <c r="B1461" t="s">
        <v>929</v>
      </c>
      <c r="C1461" t="s">
        <v>929</v>
      </c>
      <c r="D1461">
        <f>VLOOKUP(B1461,Clientes!$A$2:$B$1144,2,0)</f>
        <v>969</v>
      </c>
      <c r="F1461" t="str">
        <f t="shared" si="22"/>
        <v>insert into control (nombre, estatus, id_cliente, id_admin, created_at, updated_at) values ('SERMATEL ELECTRICO','1','969','1','2018-01-23 11:10:27','2018-01-23 11:10:27');</v>
      </c>
      <c r="G1461" t="s">
        <v>11965</v>
      </c>
    </row>
    <row r="1462" spans="1:7" x14ac:dyDescent="0.2">
      <c r="A1462" t="s">
        <v>930</v>
      </c>
      <c r="B1462" t="s">
        <v>930</v>
      </c>
      <c r="C1462" t="s">
        <v>930</v>
      </c>
      <c r="D1462">
        <f>VLOOKUP(B1462,Clientes!$A$2:$B$1144,2,0)</f>
        <v>970</v>
      </c>
      <c r="F1462" t="str">
        <f t="shared" si="22"/>
        <v>insert into control (nombre, estatus, id_cliente, id_admin, created_at, updated_at) values ('SERSA','1','970','1','2018-01-23 11:10:27','2018-01-23 11:10:27');</v>
      </c>
      <c r="G1462" t="s">
        <v>11966</v>
      </c>
    </row>
    <row r="1463" spans="1:7" x14ac:dyDescent="0.2">
      <c r="A1463" t="s">
        <v>931</v>
      </c>
      <c r="B1463" t="s">
        <v>931</v>
      </c>
      <c r="C1463" t="s">
        <v>931</v>
      </c>
      <c r="D1463">
        <f>VLOOKUP(B1463,Clientes!$A$2:$B$1144,2,0)</f>
        <v>971</v>
      </c>
      <c r="F1463" t="str">
        <f t="shared" si="22"/>
        <v>insert into control (nombre, estatus, id_cliente, id_admin, created_at, updated_at) values ('SERTEI','1','971','1','2018-01-23 11:10:27','2018-01-23 11:10:27');</v>
      </c>
      <c r="G1463" t="s">
        <v>11967</v>
      </c>
    </row>
    <row r="1464" spans="1:7" x14ac:dyDescent="0.2">
      <c r="A1464" t="s">
        <v>3540</v>
      </c>
      <c r="B1464" t="s">
        <v>717</v>
      </c>
      <c r="C1464" t="s">
        <v>717</v>
      </c>
      <c r="D1464">
        <f>VLOOKUP(B1464,Clientes!$A$2:$B$1144,2,0)</f>
        <v>743</v>
      </c>
      <c r="F1464" t="str">
        <f t="shared" si="22"/>
        <v>insert into control (nombre, estatus, id_cliente, id_admin, created_at, updated_at) values ('SERV. ESP. K9','1','743','1','2018-01-23 11:10:27','2018-01-23 11:10:27');</v>
      </c>
      <c r="G1464" t="s">
        <v>11968</v>
      </c>
    </row>
    <row r="1465" spans="1:7" x14ac:dyDescent="0.2">
      <c r="A1465" t="s">
        <v>932</v>
      </c>
      <c r="B1465" t="s">
        <v>932</v>
      </c>
      <c r="C1465" t="s">
        <v>932</v>
      </c>
      <c r="D1465">
        <f>VLOOKUP(B1465,Clientes!$A$2:$B$1144,2,0)</f>
        <v>972</v>
      </c>
      <c r="F1465" t="str">
        <f t="shared" si="22"/>
        <v>insert into control (nombre, estatus, id_cliente, id_admin, created_at, updated_at) values ('SERVICIO AEREO LEO LOPEZ','1','972','1','2018-01-23 11:10:27','2018-01-23 11:10:27');</v>
      </c>
      <c r="G1465" t="s">
        <v>11969</v>
      </c>
    </row>
    <row r="1466" spans="1:7" x14ac:dyDescent="0.2">
      <c r="A1466" t="s">
        <v>6393</v>
      </c>
      <c r="B1466" t="s">
        <v>10</v>
      </c>
      <c r="C1466" t="s">
        <v>10</v>
      </c>
      <c r="D1466">
        <f>VLOOKUP(B1466,Clientes!$A$2:$B$1144,2,0)</f>
        <v>15</v>
      </c>
      <c r="F1466" t="str">
        <f t="shared" si="22"/>
        <v>insert into control (nombre, estatus, id_cliente, id_admin, created_at, updated_at) values ('SERVICIO DE MONITOREO Y GESTION DE SOMNOLENCIA SMGS','1','15','1','2018-01-23 11:10:27','2018-01-23 11:10:27');</v>
      </c>
      <c r="G1466" t="s">
        <v>11970</v>
      </c>
    </row>
    <row r="1467" spans="1:7" x14ac:dyDescent="0.2">
      <c r="A1467" t="s">
        <v>1136</v>
      </c>
      <c r="B1467" t="s">
        <v>1630</v>
      </c>
      <c r="C1467" t="s">
        <v>1630</v>
      </c>
      <c r="D1467">
        <f>VLOOKUP(B1467,Clientes!$A$2:$B$1144,2,0)</f>
        <v>973</v>
      </c>
      <c r="F1467" t="str">
        <f t="shared" si="22"/>
        <v>insert into control (nombre, estatus, id_cliente, id_admin, created_at, updated_at) values ('SERVICIO LAS PALMAS DE FRESNILLO','1','973','1','2018-01-23 11:10:27','2018-01-23 11:10:27');</v>
      </c>
      <c r="G1467" t="s">
        <v>11971</v>
      </c>
    </row>
    <row r="1468" spans="1:7" x14ac:dyDescent="0.2">
      <c r="A1468" t="s">
        <v>3569</v>
      </c>
      <c r="B1468" t="s">
        <v>1575</v>
      </c>
      <c r="C1468" t="s">
        <v>1575</v>
      </c>
      <c r="D1468">
        <f>VLOOKUP(B1468,Clientes!$A$2:$B$1144,2,0)</f>
        <v>974</v>
      </c>
      <c r="F1468" t="str">
        <f t="shared" si="22"/>
        <v>insert into control (nombre, estatus, id_cliente, id_admin, created_at, updated_at) values ('SERVIGLASS ALUMINIO &amp;VIDRIO','1','974','1','2018-01-23 11:10:27','2018-01-23 11:10:27');</v>
      </c>
      <c r="G1468" t="s">
        <v>11972</v>
      </c>
    </row>
    <row r="1469" spans="1:7" x14ac:dyDescent="0.2">
      <c r="A1469" t="s">
        <v>933</v>
      </c>
      <c r="B1469" s="16" t="s">
        <v>933</v>
      </c>
      <c r="C1469" t="s">
        <v>933</v>
      </c>
      <c r="D1469">
        <f>VLOOKUP(B1469,Clientes!$A$2:$B$1144,2,0)</f>
        <v>975</v>
      </c>
      <c r="F1469" t="str">
        <f t="shared" si="22"/>
        <v>insert into control (nombre, estatus, id_cliente, id_admin, created_at, updated_at) values ('SEYCOM','1','975','1','2018-01-23 11:10:27','2018-01-23 11:10:27');</v>
      </c>
      <c r="G1469" t="s">
        <v>11973</v>
      </c>
    </row>
    <row r="1470" spans="1:7" x14ac:dyDescent="0.2">
      <c r="A1470" t="s">
        <v>2000</v>
      </c>
      <c r="B1470" s="16" t="s">
        <v>55</v>
      </c>
      <c r="C1470" t="s">
        <v>55</v>
      </c>
      <c r="D1470">
        <f>VLOOKUP(B1470,Clientes!$A$2:$B$1144,2,0)</f>
        <v>52</v>
      </c>
      <c r="F1470" t="str">
        <f t="shared" si="22"/>
        <v>insert into control (nombre, estatus, id_cliente, id_admin, created_at, updated_at) values ('SHAMPOO 9 HIERBAS ARAMBULA LA RAIZ DE LA SALUD','1','52','1','2018-01-23 11:10:27','2018-01-23 11:10:27');</v>
      </c>
      <c r="G1470" t="s">
        <v>11974</v>
      </c>
    </row>
    <row r="1471" spans="1:7" x14ac:dyDescent="0.2">
      <c r="A1471" t="s">
        <v>6254</v>
      </c>
      <c r="B1471" t="s">
        <v>503</v>
      </c>
      <c r="C1471" t="s">
        <v>503</v>
      </c>
      <c r="D1471">
        <f>VLOOKUP(B1471,Clientes!$A$2:$B$1144,2,0)</f>
        <v>545</v>
      </c>
      <c r="F1471" t="str">
        <f t="shared" si="22"/>
        <v>insert into control (nombre, estatus, id_cliente, id_admin, created_at, updated_at) values ('SHANGHAI','1','545','1','2018-01-23 11:10:27','2018-01-23 11:10:27');</v>
      </c>
      <c r="G1471" t="s">
        <v>11975</v>
      </c>
    </row>
    <row r="1472" spans="1:7" x14ac:dyDescent="0.2">
      <c r="A1472" t="s">
        <v>935</v>
      </c>
      <c r="B1472" t="s">
        <v>935</v>
      </c>
      <c r="C1472" t="s">
        <v>935</v>
      </c>
      <c r="D1472">
        <f>VLOOKUP(B1472,Clientes!$A$2:$B$1144,2,0)</f>
        <v>977</v>
      </c>
      <c r="F1472" t="str">
        <f t="shared" si="22"/>
        <v>insert into control (nombre, estatus, id_cliente, id_admin, created_at, updated_at) values ('SHIN TOSHIN','1','977','1','2018-01-23 11:10:27','2018-01-23 11:10:27');</v>
      </c>
      <c r="G1472" t="s">
        <v>11976</v>
      </c>
    </row>
    <row r="1473" spans="1:7" x14ac:dyDescent="0.2">
      <c r="A1473" t="s">
        <v>936</v>
      </c>
      <c r="B1473" t="s">
        <v>936</v>
      </c>
      <c r="C1473" t="s">
        <v>936</v>
      </c>
      <c r="D1473">
        <f>VLOOKUP(B1473,Clientes!$A$2:$B$1144,2,0)</f>
        <v>978</v>
      </c>
      <c r="F1473" t="str">
        <f t="shared" ref="F1473:F1536" si="23">CONCATENATE($F$1,A1473,"','1','",D1473,"','1','2018-01-23 11:10:27','2018-01-23 11:10:27');")</f>
        <v>insert into control (nombre, estatus, id_cliente, id_admin, created_at, updated_at) values ('SHRIMP HOUSE','1','978','1','2018-01-23 11:10:27','2018-01-23 11:10:27');</v>
      </c>
      <c r="G1473" t="s">
        <v>11977</v>
      </c>
    </row>
    <row r="1474" spans="1:7" x14ac:dyDescent="0.2">
      <c r="A1474" t="s">
        <v>6582</v>
      </c>
      <c r="B1474" t="s">
        <v>1063</v>
      </c>
      <c r="C1474" t="s">
        <v>1063</v>
      </c>
      <c r="D1474">
        <f>VLOOKUP(B1474,Clientes!$A$2:$B$1144,2,0)</f>
        <v>1127</v>
      </c>
      <c r="F1474" t="str">
        <f t="shared" si="23"/>
        <v>insert into control (nombre, estatus, id_cliente, id_admin, created_at, updated_at) values ('SI PUEDES IMAGINARLO, PODEMOS CONSTRUIRLO','1','1127','1','2018-01-23 11:10:27','2018-01-23 11:10:27');</v>
      </c>
      <c r="G1474" t="s">
        <v>11978</v>
      </c>
    </row>
    <row r="1475" spans="1:7" x14ac:dyDescent="0.2">
      <c r="A1475" t="s">
        <v>3933</v>
      </c>
      <c r="B1475" t="s">
        <v>587</v>
      </c>
      <c r="C1475" t="s">
        <v>587</v>
      </c>
      <c r="D1475">
        <f>VLOOKUP(B1475,Clientes!$A$2:$B$1144,2,0)</f>
        <v>612</v>
      </c>
      <c r="F1475" t="str">
        <f t="shared" si="23"/>
        <v>insert into control (nombre, estatus, id_cliente, id_admin, created_at, updated_at) values ('SICOMORO LABORATORIO DE ANÁLISIS CLINICOS','1','612','1','2018-01-23 11:10:27','2018-01-23 11:10:27');</v>
      </c>
      <c r="G1475" t="s">
        <v>11979</v>
      </c>
    </row>
    <row r="1476" spans="1:7" x14ac:dyDescent="0.2">
      <c r="A1476" t="s">
        <v>6527</v>
      </c>
      <c r="B1476" t="s">
        <v>729</v>
      </c>
      <c r="C1476" t="s">
        <v>729</v>
      </c>
      <c r="D1476">
        <f>VLOOKUP(B1476,Clientes!$A$2:$B$1144,2,0)</f>
        <v>757</v>
      </c>
      <c r="F1476" t="str">
        <f t="shared" si="23"/>
        <v>insert into control (nombre, estatus, id_cliente, id_admin, created_at, updated_at) values ('SIENTETE MEJOR ALIMENTATE NATURALMENTE','1','757','1','2018-01-23 11:10:27','2018-01-23 11:10:27');</v>
      </c>
      <c r="G1476" t="s">
        <v>11980</v>
      </c>
    </row>
    <row r="1477" spans="1:7" x14ac:dyDescent="0.2">
      <c r="A1477" t="s">
        <v>937</v>
      </c>
      <c r="B1477" t="s">
        <v>937</v>
      </c>
      <c r="C1477" t="s">
        <v>937</v>
      </c>
      <c r="D1477">
        <f>VLOOKUP(B1477,Clientes!$A$2:$B$1144,2,0)</f>
        <v>979</v>
      </c>
      <c r="F1477" t="str">
        <f t="shared" si="23"/>
        <v>insert into control (nombre, estatus, id_cliente, id_admin, created_at, updated_at) values ('SIERRA VERDE','1','979','1','2018-01-23 11:10:27','2018-01-23 11:10:27');</v>
      </c>
      <c r="G1477" t="s">
        <v>11981</v>
      </c>
    </row>
    <row r="1478" spans="1:7" x14ac:dyDescent="0.2">
      <c r="A1478" t="s">
        <v>938</v>
      </c>
      <c r="B1478" t="s">
        <v>938</v>
      </c>
      <c r="C1478" t="s">
        <v>938</v>
      </c>
      <c r="D1478">
        <f>VLOOKUP(B1478,Clientes!$A$2:$B$1144,2,0)</f>
        <v>980</v>
      </c>
      <c r="F1478" t="str">
        <f t="shared" si="23"/>
        <v>insert into control (nombre, estatus, id_cliente, id_admin, created_at, updated_at) values ('SIGMA SOLAR','1','980','1','2018-01-23 11:10:27','2018-01-23 11:10:27');</v>
      </c>
      <c r="G1478" t="s">
        <v>11982</v>
      </c>
    </row>
    <row r="1479" spans="1:7" x14ac:dyDescent="0.2">
      <c r="A1479" t="s">
        <v>6587</v>
      </c>
      <c r="B1479" t="s">
        <v>789</v>
      </c>
      <c r="C1479" t="s">
        <v>789</v>
      </c>
      <c r="D1479">
        <f>VLOOKUP(B1479,Clientes!$A$2:$B$1144,2,0)</f>
        <v>821</v>
      </c>
      <c r="F1479" t="str">
        <f t="shared" si="23"/>
        <v>insert into control (nombre, estatus, id_cliente, id_admin, created_at, updated_at) values ('SIGUE LA HUELLA DEL TIGRE','1','821','1','2018-01-23 11:10:27','2018-01-23 11:10:27');</v>
      </c>
      <c r="G1479" t="s">
        <v>11983</v>
      </c>
    </row>
    <row r="1480" spans="1:7" x14ac:dyDescent="0.2">
      <c r="A1480" t="s">
        <v>2114</v>
      </c>
      <c r="B1480" t="s">
        <v>1532</v>
      </c>
      <c r="C1480" t="s">
        <v>1532</v>
      </c>
      <c r="D1480">
        <f>VLOOKUP(B1480,Clientes!$A$2:$B$1144,2,0)</f>
        <v>1114</v>
      </c>
      <c r="F1480" t="str">
        <f t="shared" si="23"/>
        <v>insert into control (nombre, estatus, id_cliente, id_admin, created_at, updated_at) values ('SILVER STAR','1','1114','1','2018-01-23 11:10:27','2018-01-23 11:10:27');</v>
      </c>
      <c r="G1480" t="s">
        <v>11984</v>
      </c>
    </row>
    <row r="1481" spans="1:7" x14ac:dyDescent="0.2">
      <c r="A1481" t="s">
        <v>5723</v>
      </c>
      <c r="B1481" t="s">
        <v>939</v>
      </c>
      <c r="C1481" t="s">
        <v>939</v>
      </c>
      <c r="D1481">
        <f>VLOOKUP(B1481,Clientes!$A$2:$B$1144,2,0)</f>
        <v>981</v>
      </c>
      <c r="F1481" t="str">
        <f t="shared" si="23"/>
        <v>insert into control (nombre, estatus, id_cliente, id_admin, created_at, updated_at) values ('SIM MENSAJERIA Y TRASPORTE','1','981','1','2018-01-23 11:10:27','2018-01-23 11:10:27');</v>
      </c>
      <c r="G1481" t="s">
        <v>11985</v>
      </c>
    </row>
    <row r="1482" spans="1:7" x14ac:dyDescent="0.2">
      <c r="A1482" t="s">
        <v>8880</v>
      </c>
      <c r="B1482" t="s">
        <v>427</v>
      </c>
      <c r="C1482" t="s">
        <v>427</v>
      </c>
      <c r="D1482">
        <f>VLOOKUP(B1482,Clientes!$A$2:$B$1144,2,0)</f>
        <v>471</v>
      </c>
      <c r="F1482" t="str">
        <f t="shared" si="23"/>
        <v>insert into control (nombre, estatus, id_cliente, id_admin, created_at, updated_at) values ('SIMOSOL','1','471','1','2018-01-23 11:10:27','2018-01-23 11:10:27');</v>
      </c>
      <c r="G1482" t="s">
        <v>11986</v>
      </c>
    </row>
    <row r="1483" spans="1:7" x14ac:dyDescent="0.2">
      <c r="A1483" t="s">
        <v>4451</v>
      </c>
      <c r="B1483" t="s">
        <v>940</v>
      </c>
      <c r="C1483" t="s">
        <v>940</v>
      </c>
      <c r="D1483">
        <f>VLOOKUP(B1483,Clientes!$A$2:$B$1144,2,0)</f>
        <v>982</v>
      </c>
      <c r="F1483" t="str">
        <f t="shared" si="23"/>
        <v>insert into control (nombre, estatus, id_cliente, id_admin, created_at, updated_at) values ('SIMSA SURTIDORES INDUSTRIALES','1','982','1','2018-01-23 11:10:27','2018-01-23 11:10:27');</v>
      </c>
      <c r="G1483" t="s">
        <v>11987</v>
      </c>
    </row>
    <row r="1484" spans="1:7" x14ac:dyDescent="0.2">
      <c r="A1484" t="s">
        <v>5115</v>
      </c>
      <c r="B1484" t="s">
        <v>941</v>
      </c>
      <c r="C1484" t="s">
        <v>941</v>
      </c>
      <c r="D1484">
        <f>VLOOKUP(B1484,Clientes!$A$2:$B$1144,2,0)</f>
        <v>983</v>
      </c>
      <c r="F1484" t="str">
        <f t="shared" si="23"/>
        <v>insert into control (nombre, estatus, id_cliente, id_admin, created_at, updated_at) values ('SISA SOLUCIONES AMBIENTALES','1','983','1','2018-01-23 11:10:27','2018-01-23 11:10:27');</v>
      </c>
      <c r="G1484" t="s">
        <v>11988</v>
      </c>
    </row>
    <row r="1485" spans="1:7" x14ac:dyDescent="0.2">
      <c r="A1485" t="s">
        <v>5590</v>
      </c>
      <c r="B1485" t="s">
        <v>942</v>
      </c>
      <c r="C1485" t="s">
        <v>942</v>
      </c>
      <c r="D1485">
        <f>VLOOKUP(B1485,Clientes!$A$2:$B$1144,2,0)</f>
        <v>984</v>
      </c>
      <c r="F1485" t="str">
        <f t="shared" si="23"/>
        <v>insert into control (nombre, estatus, id_cliente, id_admin, created_at, updated_at) values ('SISLIM SISTEMAS DE LIMPIEZA &amp; MANTENIMIENTO DE TINACOS ALBIJES &amp; CISTERNAS','1','984','1','2018-01-23 11:10:27','2018-01-23 11:10:27');</v>
      </c>
      <c r="G1485" t="s">
        <v>11989</v>
      </c>
    </row>
    <row r="1486" spans="1:7" x14ac:dyDescent="0.2">
      <c r="A1486" t="s">
        <v>1647</v>
      </c>
      <c r="B1486" t="s">
        <v>1647</v>
      </c>
      <c r="C1486" t="s">
        <v>1647</v>
      </c>
      <c r="D1486">
        <f>VLOOKUP(B1486,Clientes!$A$2:$B$1144,2,0)</f>
        <v>985</v>
      </c>
      <c r="F1486" t="str">
        <f t="shared" si="23"/>
        <v>insert into control (nombre, estatus, id_cliente, id_admin, created_at, updated_at) values ('SISTA','1','985','1','2018-01-23 11:10:27','2018-01-23 11:10:27');</v>
      </c>
      <c r="G1486" t="s">
        <v>11990</v>
      </c>
    </row>
    <row r="1487" spans="1:7" x14ac:dyDescent="0.2">
      <c r="A1487" t="s">
        <v>6810</v>
      </c>
      <c r="B1487" t="s">
        <v>6749</v>
      </c>
      <c r="C1487" t="s">
        <v>6749</v>
      </c>
      <c r="D1487">
        <f>VLOOKUP(B1487,Clientes!$A$2:$B$1144,2,0)</f>
        <v>460</v>
      </c>
      <c r="F1487" t="str">
        <f t="shared" si="23"/>
        <v>insert into control (nombre, estatus, id_cliente, id_admin, created_at, updated_at) values ('SISTEMA AUXILIAR DE MANEJO DE VEHICULOS AUTOMATICOS PARA PERSONAS DISCAPACITADAS DE SUS PIERNAS','1','460','1','2018-01-23 11:10:27','2018-01-23 11:10:27');</v>
      </c>
      <c r="G1487" t="s">
        <v>11991</v>
      </c>
    </row>
    <row r="1488" spans="1:7" x14ac:dyDescent="0.2">
      <c r="A1488" t="s">
        <v>7049</v>
      </c>
      <c r="B1488" t="s">
        <v>7050</v>
      </c>
      <c r="C1488" t="s">
        <v>7050</v>
      </c>
      <c r="D1488">
        <f>VLOOKUP(B1488,Clientes!$A$2:$B$1144,2,0)</f>
        <v>956</v>
      </c>
      <c r="F1488" t="str">
        <f t="shared" si="23"/>
        <v>insert into control (nombre, estatus, id_cliente, id_admin, created_at, updated_at) values ('SISTEMA DE ADMINISTRACIÓN SCOUT','1','956','1','2018-01-23 11:10:27','2018-01-23 11:10:27');</v>
      </c>
      <c r="G1488" t="s">
        <v>11992</v>
      </c>
    </row>
    <row r="1489" spans="1:7" x14ac:dyDescent="0.2">
      <c r="A1489" t="s">
        <v>6727</v>
      </c>
      <c r="B1489" t="s">
        <v>6727</v>
      </c>
      <c r="C1489" t="s">
        <v>6727</v>
      </c>
      <c r="D1489">
        <f>VLOOKUP(B1489,Clientes!$A$2:$B$1144,2,0)</f>
        <v>986</v>
      </c>
      <c r="F1489" t="str">
        <f t="shared" si="23"/>
        <v>insert into control (nombre, estatus, id_cliente, id_admin, created_at, updated_at) values ('SISTEMA DE CALEFACCION P/HUERTOS','1','986','1','2018-01-23 11:10:27','2018-01-23 11:10:27');</v>
      </c>
      <c r="G1489" t="s">
        <v>11993</v>
      </c>
    </row>
    <row r="1490" spans="1:7" x14ac:dyDescent="0.2">
      <c r="A1490" t="s">
        <v>6825</v>
      </c>
      <c r="B1490" t="s">
        <v>1132</v>
      </c>
      <c r="C1490" t="s">
        <v>1150</v>
      </c>
      <c r="D1490">
        <f>VLOOKUP(B1490,Clientes!$A$2:$B$1144,2,0)</f>
        <v>837</v>
      </c>
      <c r="F1490" t="str">
        <f t="shared" si="23"/>
        <v>insert into control (nombre, estatus, id_cliente, id_admin, created_at, updated_at) values ('SISTEMA DE REDUCCION DE TIEMPOS MUERTOS Y MONITOREO DE INDICADORES CLAVE DE PROCESOS INDUSTRIALES','1','837','1','2018-01-23 11:10:27','2018-01-23 11:10:27');</v>
      </c>
      <c r="G1490" t="s">
        <v>12265</v>
      </c>
    </row>
    <row r="1491" spans="1:7" x14ac:dyDescent="0.2">
      <c r="A1491" t="s">
        <v>7034</v>
      </c>
      <c r="B1491" t="s">
        <v>7035</v>
      </c>
      <c r="C1491" t="s">
        <v>7035</v>
      </c>
      <c r="D1491">
        <f>VLOOKUP(B1491,Clientes!$A$2:$B$1144,2,0)</f>
        <v>987</v>
      </c>
      <c r="F1491" t="str">
        <f t="shared" si="23"/>
        <v>insert into control (nombre, estatus, id_cliente, id_admin, created_at, updated_at) values ('SISTEMA INTEGRAL DE NUTRICIÓN- SIN','1','987','1','2018-01-23 11:10:27','2018-01-23 11:10:27');</v>
      </c>
      <c r="G1491" t="s">
        <v>11994</v>
      </c>
    </row>
    <row r="1492" spans="1:7" x14ac:dyDescent="0.2">
      <c r="A1492" t="s">
        <v>6992</v>
      </c>
      <c r="B1492" t="s">
        <v>871</v>
      </c>
      <c r="C1492" t="s">
        <v>871</v>
      </c>
      <c r="D1492">
        <f>VLOOKUP(B1492,Clientes!$A$2:$B$1144,2,0)</f>
        <v>913</v>
      </c>
      <c r="F1492" t="str">
        <f t="shared" si="23"/>
        <v>insert into control (nombre, estatus, id_cliente, id_admin, created_at, updated_at) values ('SISTEMA INTEGRAL REWO','1','913','1','2018-01-23 11:10:27','2018-01-23 11:10:27');</v>
      </c>
      <c r="G1492" t="s">
        <v>11995</v>
      </c>
    </row>
    <row r="1493" spans="1:7" x14ac:dyDescent="0.2">
      <c r="A1493" t="s">
        <v>944</v>
      </c>
      <c r="B1493" t="s">
        <v>944</v>
      </c>
      <c r="C1493" t="s">
        <v>944</v>
      </c>
      <c r="D1493">
        <f>VLOOKUP(B1493,Clientes!$A$2:$B$1144,2,0)</f>
        <v>989</v>
      </c>
      <c r="F1493" t="str">
        <f t="shared" si="23"/>
        <v>insert into control (nombre, estatus, id_cliente, id_admin, created_at, updated_at) values ('SKAUTER','1','989','1','2018-01-23 11:10:27','2018-01-23 11:10:27');</v>
      </c>
      <c r="G1493" t="s">
        <v>11996</v>
      </c>
    </row>
    <row r="1494" spans="1:7" x14ac:dyDescent="0.2">
      <c r="A1494" t="s">
        <v>5498</v>
      </c>
      <c r="B1494" t="s">
        <v>945</v>
      </c>
      <c r="C1494" t="s">
        <v>945</v>
      </c>
      <c r="D1494">
        <f>VLOOKUP(B1494,Clientes!$A$2:$B$1144,2,0)</f>
        <v>990</v>
      </c>
      <c r="F1494" t="str">
        <f t="shared" si="23"/>
        <v>insert into control (nombre, estatus, id_cliente, id_admin, created_at, updated_at) values ('SLIMPLASTER','1','990','1','2018-01-23 11:10:27','2018-01-23 11:10:27');</v>
      </c>
      <c r="G1494" t="s">
        <v>11997</v>
      </c>
    </row>
    <row r="1495" spans="1:7" x14ac:dyDescent="0.2">
      <c r="A1495" t="s">
        <v>946</v>
      </c>
      <c r="B1495" t="s">
        <v>946</v>
      </c>
      <c r="C1495" t="s">
        <v>946</v>
      </c>
      <c r="D1495">
        <f>VLOOKUP(B1495,Clientes!$A$2:$B$1144,2,0)</f>
        <v>992</v>
      </c>
      <c r="F1495" t="str">
        <f t="shared" si="23"/>
        <v>insert into control (nombre, estatus, id_cliente, id_admin, created_at, updated_at) values ('SMART COOL','1','992','1','2018-01-23 11:10:27','2018-01-23 11:10:27');</v>
      </c>
      <c r="G1495" t="s">
        <v>11998</v>
      </c>
    </row>
    <row r="1496" spans="1:7" x14ac:dyDescent="0.2">
      <c r="A1496" t="s">
        <v>7078</v>
      </c>
      <c r="B1496" t="s">
        <v>412</v>
      </c>
      <c r="C1496" t="s">
        <v>412</v>
      </c>
      <c r="D1496">
        <f>VLOOKUP(B1496,Clientes!$A$2:$B$1144,2,0)</f>
        <v>455</v>
      </c>
      <c r="F1496" t="str">
        <f t="shared" si="23"/>
        <v>insert into control (nombre, estatus, id_cliente, id_admin, created_at, updated_at) values ('SMARTD','1','455','1','2018-01-23 11:10:27','2018-01-23 11:10:27');</v>
      </c>
      <c r="G1496" t="s">
        <v>11999</v>
      </c>
    </row>
    <row r="1497" spans="1:7" x14ac:dyDescent="0.2">
      <c r="A1497" t="s">
        <v>7073</v>
      </c>
      <c r="B1497" t="s">
        <v>758</v>
      </c>
      <c r="C1497" t="s">
        <v>758</v>
      </c>
      <c r="D1497">
        <f>VLOOKUP(B1497,Clientes!$A$2:$B$1144,2,0)</f>
        <v>791</v>
      </c>
      <c r="F1497" t="str">
        <f t="shared" si="23"/>
        <v>insert into control (nombre, estatus, id_cliente, id_admin, created_at, updated_at) values ('SMOKE HOUSE CAFETALES','1','791','1','2018-01-23 11:10:27','2018-01-23 11:10:27');</v>
      </c>
      <c r="G1497" t="s">
        <v>12000</v>
      </c>
    </row>
    <row r="1498" spans="1:7" x14ac:dyDescent="0.2">
      <c r="A1498" t="s">
        <v>7074</v>
      </c>
      <c r="B1498" t="s">
        <v>758</v>
      </c>
      <c r="C1498" t="s">
        <v>758</v>
      </c>
      <c r="D1498">
        <f>VLOOKUP(B1498,Clientes!$A$2:$B$1144,2,0)</f>
        <v>791</v>
      </c>
      <c r="F1498" t="str">
        <f t="shared" si="23"/>
        <v>insert into control (nombre, estatus, id_cliente, id_admin, created_at, updated_at) values ('SMOKE HOUSE CUAUHTEMOC','1','791','1','2018-01-23 11:10:27','2018-01-23 11:10:27');</v>
      </c>
      <c r="G1498" t="s">
        <v>12001</v>
      </c>
    </row>
    <row r="1499" spans="1:7" x14ac:dyDescent="0.2">
      <c r="A1499" t="s">
        <v>7055</v>
      </c>
      <c r="B1499" t="s">
        <v>758</v>
      </c>
      <c r="C1499" t="s">
        <v>758</v>
      </c>
      <c r="D1499">
        <f>VLOOKUP(B1499,Clientes!$A$2:$B$1144,2,0)</f>
        <v>791</v>
      </c>
      <c r="F1499" t="str">
        <f t="shared" si="23"/>
        <v>insert into control (nombre, estatus, id_cliente, id_admin, created_at, updated_at) values ('SMOKE HOUSE PERIFERICO','1','791','1','2018-01-23 11:10:27','2018-01-23 11:10:27');</v>
      </c>
      <c r="G1499" t="s">
        <v>12002</v>
      </c>
    </row>
    <row r="1500" spans="1:7" x14ac:dyDescent="0.2">
      <c r="A1500" t="s">
        <v>7056</v>
      </c>
      <c r="B1500" t="s">
        <v>758</v>
      </c>
      <c r="C1500" t="s">
        <v>758</v>
      </c>
      <c r="D1500">
        <f>VLOOKUP(B1500,Clientes!$A$2:$B$1144,2,0)</f>
        <v>791</v>
      </c>
      <c r="F1500" t="str">
        <f t="shared" si="23"/>
        <v>insert into control (nombre, estatus, id_cliente, id_admin, created_at, updated_at) values ('SMOKE HOUSE SAN FELIPE','1','791','1','2018-01-23 11:10:27','2018-01-23 11:10:27');</v>
      </c>
      <c r="G1500" t="s">
        <v>12003</v>
      </c>
    </row>
    <row r="1501" spans="1:7" x14ac:dyDescent="0.2">
      <c r="A1501" t="s">
        <v>948</v>
      </c>
      <c r="B1501" t="s">
        <v>948</v>
      </c>
      <c r="C1501" t="s">
        <v>948</v>
      </c>
      <c r="D1501">
        <f>VLOOKUP(B1501,Clientes!$A$2:$B$1144,2,0)</f>
        <v>994</v>
      </c>
      <c r="F1501" t="str">
        <f t="shared" si="23"/>
        <v>insert into control (nombre, estatus, id_cliente, id_admin, created_at, updated_at) values ('SMOKED COCHIS','1','994','1','2018-01-23 11:10:27','2018-01-23 11:10:27');</v>
      </c>
      <c r="G1501" t="s">
        <v>12004</v>
      </c>
    </row>
    <row r="1502" spans="1:7" x14ac:dyDescent="0.2">
      <c r="A1502" t="s">
        <v>5838</v>
      </c>
      <c r="B1502" t="s">
        <v>949</v>
      </c>
      <c r="C1502" t="s">
        <v>949</v>
      </c>
      <c r="D1502">
        <f>VLOOKUP(B1502,Clientes!$A$2:$B$1144,2,0)</f>
        <v>995</v>
      </c>
      <c r="F1502" t="str">
        <f t="shared" si="23"/>
        <v>insert into control (nombre, estatus, id_cliente, id_admin, created_at, updated_at) values ('SMT SEC MASRTER TOOLS','1','995','1','2018-01-23 11:10:27','2018-01-23 11:10:27');</v>
      </c>
      <c r="G1502" t="s">
        <v>12005</v>
      </c>
    </row>
    <row r="1503" spans="1:7" x14ac:dyDescent="0.2">
      <c r="A1503" t="s">
        <v>950</v>
      </c>
      <c r="B1503" t="s">
        <v>950</v>
      </c>
      <c r="C1503" t="s">
        <v>950</v>
      </c>
      <c r="D1503">
        <f>VLOOKUP(B1503,Clientes!$A$2:$B$1144,2,0)</f>
        <v>996</v>
      </c>
      <c r="F1503" t="str">
        <f t="shared" si="23"/>
        <v>insert into control (nombre, estatus, id_cliente, id_admin, created_at, updated_at) values ('SNACK LOKO','1','996','1','2018-01-23 11:10:27','2018-01-23 11:10:27');</v>
      </c>
      <c r="G1503" t="s">
        <v>12006</v>
      </c>
    </row>
    <row r="1504" spans="1:7" x14ac:dyDescent="0.2">
      <c r="A1504" t="s">
        <v>951</v>
      </c>
      <c r="B1504" t="s">
        <v>951</v>
      </c>
      <c r="C1504" t="s">
        <v>951</v>
      </c>
      <c r="D1504">
        <f>VLOOKUP(B1504,Clientes!$A$2:$B$1144,2,0)</f>
        <v>997</v>
      </c>
      <c r="F1504" t="str">
        <f t="shared" si="23"/>
        <v>insert into control (nombre, estatus, id_cliente, id_admin, created_at, updated_at) values ('SNACK´S HOUSE','1','997','1','2018-01-23 11:10:27','2018-01-23 11:10:27');</v>
      </c>
      <c r="G1504" t="s">
        <v>12007</v>
      </c>
    </row>
    <row r="1505" spans="1:7" x14ac:dyDescent="0.2">
      <c r="A1505" t="s">
        <v>952</v>
      </c>
      <c r="B1505" t="s">
        <v>952</v>
      </c>
      <c r="C1505" t="s">
        <v>952</v>
      </c>
      <c r="D1505">
        <f>VLOOKUP(B1505,Clientes!$A$2:$B$1144,2,0)</f>
        <v>998</v>
      </c>
      <c r="F1505" t="str">
        <f t="shared" si="23"/>
        <v>insert into control (nombre, estatus, id_cliente, id_admin, created_at, updated_at) values ('SOLECITO FRESH','1','998','1','2018-01-23 11:10:27','2018-01-23 11:10:27');</v>
      </c>
      <c r="G1505" t="s">
        <v>12008</v>
      </c>
    </row>
    <row r="1506" spans="1:7" x14ac:dyDescent="0.2">
      <c r="A1506" t="s">
        <v>5182</v>
      </c>
      <c r="B1506" t="s">
        <v>953</v>
      </c>
      <c r="C1506" t="s">
        <v>953</v>
      </c>
      <c r="D1506">
        <f>VLOOKUP(B1506,Clientes!$A$2:$B$1144,2,0)</f>
        <v>999</v>
      </c>
      <c r="F1506" t="str">
        <f t="shared" si="23"/>
        <v>insert into control (nombre, estatus, id_cliente, id_admin, created_at, updated_at) values ('SOLO BOMBAS DE GASOLINA S','1','999','1','2018-01-23 11:10:27','2018-01-23 11:10:27');</v>
      </c>
      <c r="G1506" t="s">
        <v>12009</v>
      </c>
    </row>
    <row r="1507" spans="1:7" x14ac:dyDescent="0.2">
      <c r="A1507" t="s">
        <v>6599</v>
      </c>
      <c r="B1507" t="s">
        <v>1669</v>
      </c>
      <c r="C1507" t="s">
        <v>1669</v>
      </c>
      <c r="D1507">
        <f>VLOOKUP(B1507,Clientes!$A$2:$B$1144,2,0)</f>
        <v>116</v>
      </c>
      <c r="F1507" t="str">
        <f t="shared" si="23"/>
        <v>insert into control (nombre, estatus, id_cliente, id_admin, created_at, updated_at) values ('SOLO PARA JEFES','1','116','1','2018-01-23 11:10:27','2018-01-23 11:10:27');</v>
      </c>
      <c r="G1507" t="s">
        <v>12010</v>
      </c>
    </row>
    <row r="1508" spans="1:7" x14ac:dyDescent="0.2">
      <c r="A1508" t="s">
        <v>954</v>
      </c>
      <c r="B1508" t="s">
        <v>954</v>
      </c>
      <c r="C1508" t="s">
        <v>954</v>
      </c>
      <c r="D1508">
        <f>VLOOKUP(B1508,Clientes!$A$2:$B$1144,2,0)</f>
        <v>1000</v>
      </c>
      <c r="F1508" t="str">
        <f t="shared" si="23"/>
        <v>insert into control (nombre, estatus, id_cliente, id_admin, created_at, updated_at) values ('SOLUCIONES MOVILES','1','1000','1','2018-01-23 11:10:27','2018-01-23 11:10:27');</v>
      </c>
      <c r="G1508" t="s">
        <v>12011</v>
      </c>
    </row>
    <row r="1509" spans="1:7" x14ac:dyDescent="0.2">
      <c r="A1509" t="s">
        <v>1748</v>
      </c>
      <c r="B1509" t="s">
        <v>955</v>
      </c>
      <c r="C1509" t="s">
        <v>955</v>
      </c>
      <c r="D1509">
        <f>VLOOKUP(B1509,Clientes!$A$2:$B$1144,2,0)</f>
        <v>1001</v>
      </c>
      <c r="F1509" t="str">
        <f t="shared" si="23"/>
        <v>insert into control (nombre, estatus, id_cliente, id_admin, created_at, updated_at) values ('SOMBREROS R-15 TIENES QUE VERLOS','1','1001','1','2018-01-23 11:10:27','2018-01-23 11:10:27');</v>
      </c>
      <c r="G1509" t="s">
        <v>12012</v>
      </c>
    </row>
    <row r="1510" spans="1:7" x14ac:dyDescent="0.2">
      <c r="A1510" t="s">
        <v>956</v>
      </c>
      <c r="B1510" t="s">
        <v>351</v>
      </c>
      <c r="C1510" t="s">
        <v>351</v>
      </c>
      <c r="D1510">
        <f>VLOOKUP(B1510,Clientes!$A$2:$B$1144,2,0)</f>
        <v>396</v>
      </c>
      <c r="F1510" t="str">
        <f t="shared" si="23"/>
        <v>insert into control (nombre, estatus, id_cliente, id_admin, created_at, updated_at) values ('SON DE LA FAMILIA','1','396','1','2018-01-23 11:10:27','2018-01-23 11:10:27');</v>
      </c>
      <c r="G1510" t="s">
        <v>12013</v>
      </c>
    </row>
    <row r="1511" spans="1:7" x14ac:dyDescent="0.2">
      <c r="A1511" t="s">
        <v>5553</v>
      </c>
      <c r="B1511" t="s">
        <v>215</v>
      </c>
      <c r="C1511" t="s">
        <v>215</v>
      </c>
      <c r="D1511">
        <f>VLOOKUP(B1511,Clientes!$A$2:$B$1144,2,0)</f>
        <v>252</v>
      </c>
      <c r="F1511" t="str">
        <f t="shared" si="23"/>
        <v>insert into control (nombre, estatus, id_cliente, id_admin, created_at, updated_at) values ('SOS ACCIDENTE DE MANO','1','252','1','2018-01-23 11:10:27','2018-01-23 11:10:27');</v>
      </c>
      <c r="G1511" t="s">
        <v>12014</v>
      </c>
    </row>
    <row r="1512" spans="1:7" x14ac:dyDescent="0.2">
      <c r="A1512" t="s">
        <v>4962</v>
      </c>
      <c r="B1512" t="s">
        <v>773</v>
      </c>
      <c r="C1512" t="s">
        <v>773</v>
      </c>
      <c r="D1512">
        <f>VLOOKUP(B1512,Clientes!$A$2:$B$1144,2,0)</f>
        <v>804</v>
      </c>
      <c r="F1512" t="str">
        <f t="shared" si="23"/>
        <v>insert into control (nombre, estatus, id_cliente, id_admin, created_at, updated_at) values ('SOYA VEN','1','804','1','2018-01-23 11:10:27','2018-01-23 11:10:27');</v>
      </c>
      <c r="G1512" t="s">
        <v>12015</v>
      </c>
    </row>
    <row r="1513" spans="1:7" x14ac:dyDescent="0.2">
      <c r="A1513" t="s">
        <v>3158</v>
      </c>
      <c r="B1513" t="s">
        <v>957</v>
      </c>
      <c r="C1513" t="s">
        <v>957</v>
      </c>
      <c r="D1513">
        <f>VLOOKUP(B1513,Clientes!$A$2:$B$1144,2,0)</f>
        <v>1002</v>
      </c>
      <c r="F1513" t="str">
        <f t="shared" si="23"/>
        <v>insert into control (nombre, estatus, id_cliente, id_admin, created_at, updated_at) values ('SPA MEDICO ONALI','1','1002','1','2018-01-23 11:10:27','2018-01-23 11:10:27');</v>
      </c>
      <c r="G1513" t="s">
        <v>12016</v>
      </c>
    </row>
    <row r="1514" spans="1:7" x14ac:dyDescent="0.2">
      <c r="A1514" t="s">
        <v>5414</v>
      </c>
      <c r="B1514" t="s">
        <v>7224</v>
      </c>
      <c r="C1514" t="s">
        <v>7224</v>
      </c>
      <c r="D1514">
        <f>VLOOKUP(B1514,Clientes!$A$2:$B$1144,2,0)</f>
        <v>1003</v>
      </c>
      <c r="F1514" t="str">
        <f t="shared" si="23"/>
        <v>insert into control (nombre, estatus, id_cliente, id_admin, created_at, updated_at) values ('SPAT-MAIL PAQUETERIA Y MENSAJERIA','1','1003','1','2018-01-23 11:10:27','2018-01-23 11:10:27');</v>
      </c>
      <c r="G1514" t="s">
        <v>12017</v>
      </c>
    </row>
    <row r="1515" spans="1:7" x14ac:dyDescent="0.2">
      <c r="A1515" t="s">
        <v>2849</v>
      </c>
      <c r="B1515" t="s">
        <v>1147</v>
      </c>
      <c r="C1515" t="s">
        <v>1147</v>
      </c>
      <c r="D1515">
        <f>VLOOKUP(B1515,Clientes!$A$2:$B$1144,2,0)</f>
        <v>947</v>
      </c>
      <c r="F1515" t="str">
        <f t="shared" si="23"/>
        <v>insert into control (nombre, estatus, id_cliente, id_admin, created_at, updated_at) values ('SPC SALON PARTY´S CLUB UN LUGAR PARA TUS FIESTAS','1','947','1','2018-01-23 11:10:27','2018-01-23 11:10:27');</v>
      </c>
      <c r="G1515" t="s">
        <v>12018</v>
      </c>
    </row>
    <row r="1516" spans="1:7" x14ac:dyDescent="0.2">
      <c r="A1516" t="s">
        <v>5661</v>
      </c>
      <c r="B1516" t="s">
        <v>381</v>
      </c>
      <c r="C1516" t="s">
        <v>381</v>
      </c>
      <c r="D1516">
        <f>VLOOKUP(B1516,Clientes!$A$2:$B$1144,2,0)</f>
        <v>426</v>
      </c>
      <c r="F1516" t="str">
        <f t="shared" si="23"/>
        <v>insert into control (nombre, estatus, id_cliente, id_admin, created_at, updated_at) values ('SPCA','1','426','1','2018-01-23 11:10:27','2018-01-23 11:10:27');</v>
      </c>
      <c r="G1516" t="s">
        <v>12019</v>
      </c>
    </row>
    <row r="1517" spans="1:7" x14ac:dyDescent="0.2">
      <c r="A1517" t="s">
        <v>958</v>
      </c>
      <c r="B1517" t="s">
        <v>958</v>
      </c>
      <c r="C1517" t="s">
        <v>958</v>
      </c>
      <c r="D1517">
        <f>VLOOKUP(B1517,Clientes!$A$2:$B$1144,2,0)</f>
        <v>1004</v>
      </c>
      <c r="F1517" t="str">
        <f t="shared" si="23"/>
        <v>insert into control (nombre, estatus, id_cliente, id_admin, created_at, updated_at) values ('SPHERA BOUTIQUE','1','1004','1','2018-01-23 11:10:27','2018-01-23 11:10:27');</v>
      </c>
      <c r="G1517" t="s">
        <v>12020</v>
      </c>
    </row>
    <row r="1518" spans="1:7" x14ac:dyDescent="0.2">
      <c r="A1518" t="s">
        <v>959</v>
      </c>
      <c r="B1518" t="s">
        <v>959</v>
      </c>
      <c r="C1518" t="s">
        <v>959</v>
      </c>
      <c r="D1518">
        <f>VLOOKUP(B1518,Clientes!$A$2:$B$1144,2,0)</f>
        <v>1005</v>
      </c>
      <c r="F1518" t="str">
        <f t="shared" si="23"/>
        <v>insert into control (nombre, estatus, id_cliente, id_admin, created_at, updated_at) values ('SPLASH BALL','1','1005','1','2018-01-23 11:10:27','2018-01-23 11:10:27');</v>
      </c>
      <c r="G1518" t="s">
        <v>12021</v>
      </c>
    </row>
    <row r="1519" spans="1:7" x14ac:dyDescent="0.2">
      <c r="A1519" t="s">
        <v>1639</v>
      </c>
      <c r="B1519" t="s">
        <v>1639</v>
      </c>
      <c r="C1519" t="s">
        <v>1639</v>
      </c>
      <c r="D1519">
        <f>VLOOKUP(B1519,Clientes!$A$2:$B$1144,2,0)</f>
        <v>1006</v>
      </c>
      <c r="F1519" t="str">
        <f t="shared" si="23"/>
        <v>insert into control (nombre, estatus, id_cliente, id_admin, created_at, updated_at) values ('SPNHIIT','1','1006','1','2018-01-23 11:10:27','2018-01-23 11:10:27');</v>
      </c>
      <c r="G1519" t="s">
        <v>12022</v>
      </c>
    </row>
    <row r="1520" spans="1:7" x14ac:dyDescent="0.2">
      <c r="A1520" t="s">
        <v>960</v>
      </c>
      <c r="B1520" t="s">
        <v>960</v>
      </c>
      <c r="C1520" t="s">
        <v>960</v>
      </c>
      <c r="D1520">
        <f>VLOOKUP(B1520,Clientes!$A$2:$B$1144,2,0)</f>
        <v>1007</v>
      </c>
      <c r="F1520" t="str">
        <f t="shared" si="23"/>
        <v>insert into control (nombre, estatus, id_cliente, id_admin, created_at, updated_at) values ('SPORT MUSEUM','1','1007','1','2018-01-23 11:10:27','2018-01-23 11:10:27');</v>
      </c>
      <c r="G1520" t="s">
        <v>12023</v>
      </c>
    </row>
    <row r="1521" spans="1:7" x14ac:dyDescent="0.2">
      <c r="A1521" t="s">
        <v>4896</v>
      </c>
      <c r="B1521" t="s">
        <v>381</v>
      </c>
      <c r="C1521" t="s">
        <v>381</v>
      </c>
      <c r="D1521">
        <f>VLOOKUP(B1521,Clientes!$A$2:$B$1144,2,0)</f>
        <v>426</v>
      </c>
      <c r="F1521" t="str">
        <f t="shared" si="23"/>
        <v>insert into control (nombre, estatus, id_cliente, id_admin, created_at, updated_at) values ('SPORTS &amp; CAPS','1','426','1','2018-01-23 11:10:27','2018-01-23 11:10:27');</v>
      </c>
      <c r="G1521" t="s">
        <v>12024</v>
      </c>
    </row>
    <row r="1522" spans="1:7" x14ac:dyDescent="0.2">
      <c r="A1522" t="s">
        <v>1846</v>
      </c>
      <c r="B1522" t="s">
        <v>381</v>
      </c>
      <c r="C1522" t="s">
        <v>381</v>
      </c>
      <c r="D1522">
        <f>VLOOKUP(B1522,Clientes!$A$2:$B$1144,2,0)</f>
        <v>426</v>
      </c>
      <c r="F1522" t="str">
        <f t="shared" si="23"/>
        <v>insert into control (nombre, estatus, id_cliente, id_admin, created_at, updated_at) values ('SPORTS CAPS','1','426','1','2018-01-23 11:10:27','2018-01-23 11:10:27');</v>
      </c>
      <c r="G1522" t="s">
        <v>12025</v>
      </c>
    </row>
    <row r="1523" spans="1:7" x14ac:dyDescent="0.2">
      <c r="A1523" t="s">
        <v>4051</v>
      </c>
      <c r="B1523" s="16" t="s">
        <v>680</v>
      </c>
      <c r="C1523" t="s">
        <v>680</v>
      </c>
      <c r="D1523">
        <f>VLOOKUP(B1523,Clientes!$A$2:$B$1144,2,0)</f>
        <v>696</v>
      </c>
      <c r="F1523" t="str">
        <f t="shared" si="23"/>
        <v>insert into control (nombre, estatus, id_cliente, id_admin, created_at, updated_at) values ('ST. FHILE PIZZA GOURMET','1','696','1','2018-01-23 11:10:27','2018-01-23 11:10:27');</v>
      </c>
      <c r="G1523" t="s">
        <v>12026</v>
      </c>
    </row>
    <row r="1524" spans="1:7" x14ac:dyDescent="0.2">
      <c r="A1524" t="s">
        <v>961</v>
      </c>
      <c r="B1524" s="16" t="s">
        <v>961</v>
      </c>
      <c r="C1524" t="s">
        <v>961</v>
      </c>
      <c r="D1524">
        <f>VLOOKUP(B1524,Clientes!$A$2:$B$1144,2,0)</f>
        <v>1008</v>
      </c>
      <c r="F1524" t="str">
        <f t="shared" si="23"/>
        <v>insert into control (nombre, estatus, id_cliente, id_admin, created_at, updated_at) values ('STAR GATES','1','1008','1','2018-01-23 11:10:27','2018-01-23 11:10:27');</v>
      </c>
      <c r="G1524" t="s">
        <v>12027</v>
      </c>
    </row>
    <row r="1525" spans="1:7" x14ac:dyDescent="0.2">
      <c r="A1525" t="s">
        <v>962</v>
      </c>
      <c r="B1525" s="13" t="s">
        <v>652</v>
      </c>
      <c r="C1525" t="s">
        <v>652</v>
      </c>
      <c r="D1525">
        <f>VLOOKUP(B1525,Clientes!$A$2:$B$1144,2,0)</f>
        <v>676</v>
      </c>
      <c r="F1525" t="str">
        <f t="shared" si="23"/>
        <v>insert into control (nombre, estatus, id_cliente, id_admin, created_at, updated_at) values ('STARPARTY','1','676','1','2018-01-23 11:10:27','2018-01-23 11:10:27');</v>
      </c>
      <c r="G1525" t="s">
        <v>12028</v>
      </c>
    </row>
    <row r="1526" spans="1:7" x14ac:dyDescent="0.2">
      <c r="A1526" t="s">
        <v>963</v>
      </c>
      <c r="B1526" t="s">
        <v>963</v>
      </c>
      <c r="C1526" t="s">
        <v>963</v>
      </c>
      <c r="D1526">
        <f>VLOOKUP(B1526,Clientes!$A$2:$B$1144,2,0)</f>
        <v>1009</v>
      </c>
      <c r="F1526" t="str">
        <f t="shared" si="23"/>
        <v>insert into control (nombre, estatus, id_cliente, id_admin, created_at, updated_at) values ('START BIEN CAFÉ - BAR','1','1009','1','2018-01-23 11:10:27','2018-01-23 11:10:27');</v>
      </c>
      <c r="G1526" t="s">
        <v>12029</v>
      </c>
    </row>
    <row r="1527" spans="1:7" x14ac:dyDescent="0.2">
      <c r="A1527" t="s">
        <v>2465</v>
      </c>
      <c r="B1527" t="s">
        <v>430</v>
      </c>
      <c r="C1527" t="s">
        <v>430</v>
      </c>
      <c r="D1527">
        <f>VLOOKUP(B1527,Clientes!$A$2:$B$1144,2,0)</f>
        <v>474</v>
      </c>
      <c r="F1527" t="str">
        <f t="shared" si="23"/>
        <v>insert into control (nombre, estatus, id_cliente, id_admin, created_at, updated_at) values ('STEFANY','1','474','1','2018-01-23 11:10:27','2018-01-23 11:10:27');</v>
      </c>
      <c r="G1527" t="s">
        <v>12030</v>
      </c>
    </row>
    <row r="1528" spans="1:7" x14ac:dyDescent="0.2">
      <c r="A1528" t="s">
        <v>4124</v>
      </c>
      <c r="B1528" t="s">
        <v>1052</v>
      </c>
      <c r="C1528" t="s">
        <v>1052</v>
      </c>
      <c r="D1528">
        <f>VLOOKUP(B1528,Clientes!$A$2:$B$1144,2,0)</f>
        <v>1115</v>
      </c>
      <c r="F1528" t="str">
        <f t="shared" si="23"/>
        <v>insert into control (nombre, estatus, id_cliente, id_admin, created_at, updated_at) values ('STORE NETWORKS','1','1115','1','2018-01-23 11:10:27','2018-01-23 11:10:27');</v>
      </c>
      <c r="G1528" t="s">
        <v>12031</v>
      </c>
    </row>
    <row r="1529" spans="1:7" x14ac:dyDescent="0.2">
      <c r="A1529" t="s">
        <v>6253</v>
      </c>
      <c r="B1529" t="s">
        <v>503</v>
      </c>
      <c r="C1529" t="s">
        <v>503</v>
      </c>
      <c r="D1529">
        <f>VLOOKUP(B1529,Clientes!$A$2:$B$1144,2,0)</f>
        <v>545</v>
      </c>
      <c r="F1529" t="str">
        <f t="shared" si="23"/>
        <v>insert into control (nombre, estatus, id_cliente, id_admin, created_at, updated_at) values ('STRATA','1','545','1','2018-01-23 11:10:27','2018-01-23 11:10:27');</v>
      </c>
      <c r="G1529" t="s">
        <v>12032</v>
      </c>
    </row>
    <row r="1530" spans="1:7" x14ac:dyDescent="0.2">
      <c r="A1530" t="s">
        <v>964</v>
      </c>
      <c r="B1530" t="s">
        <v>964</v>
      </c>
      <c r="C1530" t="s">
        <v>964</v>
      </c>
      <c r="D1530">
        <f>VLOOKUP(B1530,Clientes!$A$2:$B$1144,2,0)</f>
        <v>1010</v>
      </c>
      <c r="F1530" t="str">
        <f t="shared" si="23"/>
        <v>insert into control (nombre, estatus, id_cliente, id_admin, created_at, updated_at) values ('STRIKE BURGER','1','1010','1','2018-01-23 11:10:27','2018-01-23 11:10:27');</v>
      </c>
      <c r="G1530" t="s">
        <v>12033</v>
      </c>
    </row>
    <row r="1531" spans="1:7" x14ac:dyDescent="0.2">
      <c r="A1531" t="s">
        <v>965</v>
      </c>
      <c r="B1531" t="s">
        <v>965</v>
      </c>
      <c r="C1531" t="s">
        <v>965</v>
      </c>
      <c r="D1531">
        <f>VLOOKUP(B1531,Clientes!$A$2:$B$1144,2,0)</f>
        <v>1011</v>
      </c>
      <c r="F1531" t="str">
        <f t="shared" si="23"/>
        <v>insert into control (nombre, estatus, id_cliente, id_admin, created_at, updated_at) values ('SUASA','1','1011','1','2018-01-23 11:10:27','2018-01-23 11:10:27');</v>
      </c>
      <c r="G1531" t="s">
        <v>12034</v>
      </c>
    </row>
    <row r="1532" spans="1:7" x14ac:dyDescent="0.2">
      <c r="A1532" t="s">
        <v>966</v>
      </c>
      <c r="B1532" s="14" t="s">
        <v>406</v>
      </c>
      <c r="C1532" t="s">
        <v>406</v>
      </c>
      <c r="D1532">
        <f>VLOOKUP(B1532,Clientes!$A$2:$B$1144,2,0)</f>
        <v>448</v>
      </c>
      <c r="F1532" t="str">
        <f t="shared" si="23"/>
        <v>insert into control (nombre, estatus, id_cliente, id_admin, created_at, updated_at) values ('SUBASTA FROES','1','448','1','2018-01-23 11:10:27','2018-01-23 11:10:27');</v>
      </c>
      <c r="G1532" t="s">
        <v>12035</v>
      </c>
    </row>
    <row r="1533" spans="1:7" x14ac:dyDescent="0.2">
      <c r="A1533" t="s">
        <v>6286</v>
      </c>
      <c r="B1533" t="s">
        <v>1635</v>
      </c>
      <c r="C1533" t="s">
        <v>1635</v>
      </c>
      <c r="D1533">
        <f>VLOOKUP(B1533,Clientes!$A$2:$B$1144,2,0)</f>
        <v>1042</v>
      </c>
      <c r="F1533" t="str">
        <f t="shared" si="23"/>
        <v>insert into control (nombre, estatus, id_cliente, id_admin, created_at, updated_at) values ('SUMINSA INSPECTION SYSTEMS','1','1042','1','2018-01-23 11:10:27','2018-01-23 11:10:27');</v>
      </c>
      <c r="G1533" t="s">
        <v>12036</v>
      </c>
    </row>
    <row r="1534" spans="1:7" x14ac:dyDescent="0.2">
      <c r="A1534" t="s">
        <v>968</v>
      </c>
      <c r="B1534" t="s">
        <v>968</v>
      </c>
      <c r="C1534" t="s">
        <v>968</v>
      </c>
      <c r="D1534">
        <f>VLOOKUP(B1534,Clientes!$A$2:$B$1144,2,0)</f>
        <v>1013</v>
      </c>
      <c r="F1534" t="str">
        <f t="shared" si="23"/>
        <v>insert into control (nombre, estatus, id_cliente, id_admin, created_at, updated_at) values ('SUN LESS SALON','1','1013','1','2018-01-23 11:10:27','2018-01-23 11:10:27');</v>
      </c>
      <c r="G1534" t="s">
        <v>12037</v>
      </c>
    </row>
    <row r="1535" spans="1:7" x14ac:dyDescent="0.2">
      <c r="A1535" t="s">
        <v>6196</v>
      </c>
      <c r="B1535" t="s">
        <v>969</v>
      </c>
      <c r="C1535" t="s">
        <v>969</v>
      </c>
      <c r="D1535">
        <f>VLOOKUP(B1535,Clientes!$A$2:$B$1144,2,0)</f>
        <v>1014</v>
      </c>
      <c r="F1535" t="str">
        <f t="shared" si="23"/>
        <v>insert into control (nombre, estatus, id_cliente, id_admin, created_at, updated_at) values ('SUN ROLL','1','1014','1','2018-01-23 11:10:27','2018-01-23 11:10:27');</v>
      </c>
      <c r="G1535" t="s">
        <v>12038</v>
      </c>
    </row>
    <row r="1536" spans="1:7" x14ac:dyDescent="0.2">
      <c r="A1536" t="s">
        <v>969</v>
      </c>
      <c r="B1536" t="s">
        <v>969</v>
      </c>
      <c r="C1536" t="s">
        <v>969</v>
      </c>
      <c r="D1536">
        <f>VLOOKUP(B1536,Clientes!$A$2:$B$1144,2,0)</f>
        <v>1014</v>
      </c>
      <c r="F1536" t="str">
        <f t="shared" si="23"/>
        <v>insert into control (nombre, estatus, id_cliente, id_admin, created_at, updated_at) values ('SUN ROLL SUSHI','1','1014','1','2018-01-23 11:10:27','2018-01-23 11:10:27');</v>
      </c>
      <c r="G1536" t="s">
        <v>12039</v>
      </c>
    </row>
    <row r="1537" spans="1:7" x14ac:dyDescent="0.2">
      <c r="A1537" t="s">
        <v>970</v>
      </c>
      <c r="B1537" t="s">
        <v>7217</v>
      </c>
      <c r="C1537" t="s">
        <v>7217</v>
      </c>
      <c r="D1537">
        <f>VLOOKUP(B1537,Clientes!$A$2:$B$1144,2,0)</f>
        <v>1015</v>
      </c>
      <c r="F1537" t="str">
        <f t="shared" ref="F1537:F1600" si="24">CONCATENATE($F$1,A1537,"','1','",D1537,"','1','2018-01-23 11:10:27','2018-01-23 11:10:27');")</f>
        <v>insert into control (nombre, estatus, id_cliente, id_admin, created_at, updated_at) values ('SUNLAND SUSHI SSL+','1','1015','1','2018-01-23 11:10:27','2018-01-23 11:10:27');</v>
      </c>
      <c r="G1537" t="s">
        <v>12040</v>
      </c>
    </row>
    <row r="1538" spans="1:7" x14ac:dyDescent="0.2">
      <c r="A1538" t="s">
        <v>4321</v>
      </c>
      <c r="B1538" t="s">
        <v>980</v>
      </c>
      <c r="C1538" t="s">
        <v>980</v>
      </c>
      <c r="D1538">
        <f>VLOOKUP(B1538,Clientes!$A$2:$B$1144,2,0)</f>
        <v>1028</v>
      </c>
      <c r="F1538" t="str">
        <f t="shared" si="24"/>
        <v>insert into control (nombre, estatus, id_cliente, id_admin, created_at, updated_at) values ('SUNSET A&amp;G BAJA EAT, DRINK &amp; SMILE','1','1028','1','2018-01-23 11:10:27','2018-01-23 11:10:27');</v>
      </c>
      <c r="G1538" t="s">
        <v>12041</v>
      </c>
    </row>
    <row r="1539" spans="1:7" x14ac:dyDescent="0.2">
      <c r="A1539" t="s">
        <v>6256</v>
      </c>
      <c r="B1539" t="s">
        <v>503</v>
      </c>
      <c r="C1539" t="s">
        <v>503</v>
      </c>
      <c r="D1539">
        <f>VLOOKUP(B1539,Clientes!$A$2:$B$1144,2,0)</f>
        <v>545</v>
      </c>
      <c r="F1539" t="str">
        <f t="shared" si="24"/>
        <v>insert into control (nombre, estatus, id_cliente, id_admin, created_at, updated_at) values ('SUNWOOD','1','545','1','2018-01-23 11:10:27','2018-01-23 11:10:27');</v>
      </c>
      <c r="G1539" t="s">
        <v>12042</v>
      </c>
    </row>
    <row r="1540" spans="1:7" x14ac:dyDescent="0.2">
      <c r="A1540" t="s">
        <v>4066</v>
      </c>
      <c r="B1540" t="s">
        <v>740</v>
      </c>
      <c r="C1540" t="s">
        <v>740</v>
      </c>
      <c r="D1540">
        <f>VLOOKUP(B1540,Clientes!$A$2:$B$1144,2,0)</f>
        <v>770</v>
      </c>
      <c r="F1540" t="str">
        <f t="shared" si="24"/>
        <v>insert into control (nombre, estatus, id_cliente, id_admin, created_at, updated_at) values ('SUPER CAMPEON NG','1','770','1','2018-01-23 11:10:27','2018-01-23 11:10:27');</v>
      </c>
      <c r="G1540" t="s">
        <v>12043</v>
      </c>
    </row>
    <row r="1541" spans="1:7" x14ac:dyDescent="0.2">
      <c r="A1541" t="s">
        <v>5411</v>
      </c>
      <c r="B1541" t="s">
        <v>740</v>
      </c>
      <c r="C1541" t="s">
        <v>740</v>
      </c>
      <c r="D1541">
        <f>VLOOKUP(B1541,Clientes!$A$2:$B$1144,2,0)</f>
        <v>770</v>
      </c>
      <c r="F1541" t="str">
        <f t="shared" si="24"/>
        <v>insert into control (nombre, estatus, id_cliente, id_admin, created_at, updated_at) values ('SUPER CAMPEON NG CABALLO 14%','1','770','1','2018-01-23 11:10:27','2018-01-23 11:10:27');</v>
      </c>
      <c r="G1541" t="s">
        <v>12044</v>
      </c>
    </row>
    <row r="1542" spans="1:7" x14ac:dyDescent="0.2">
      <c r="A1542" t="s">
        <v>971</v>
      </c>
      <c r="B1542" t="s">
        <v>971</v>
      </c>
      <c r="C1542" t="s">
        <v>971</v>
      </c>
      <c r="D1542">
        <f>VLOOKUP(B1542,Clientes!$A$2:$B$1144,2,0)</f>
        <v>1016</v>
      </c>
      <c r="F1542" t="str">
        <f t="shared" si="24"/>
        <v>insert into control (nombre, estatus, id_cliente, id_admin, created_at, updated_at) values ('SUPER CART','1','1016','1','2018-01-23 11:10:27','2018-01-23 11:10:27');</v>
      </c>
      <c r="G1542" t="s">
        <v>12045</v>
      </c>
    </row>
    <row r="1543" spans="1:7" x14ac:dyDescent="0.2">
      <c r="A1543" t="s">
        <v>4068</v>
      </c>
      <c r="B1543" t="s">
        <v>740</v>
      </c>
      <c r="C1543" t="s">
        <v>740</v>
      </c>
      <c r="D1543">
        <f>VLOOKUP(B1543,Clientes!$A$2:$B$1144,2,0)</f>
        <v>770</v>
      </c>
      <c r="F1543" t="str">
        <f t="shared" si="24"/>
        <v>insert into control (nombre, estatus, id_cliente, id_admin, created_at, updated_at) values ('SUPER CHAMPION NG','1','770','1','2018-01-23 11:10:27','2018-01-23 11:10:27');</v>
      </c>
      <c r="G1543" t="s">
        <v>12046</v>
      </c>
    </row>
    <row r="1544" spans="1:7" x14ac:dyDescent="0.2">
      <c r="A1544" t="s">
        <v>5515</v>
      </c>
      <c r="B1544" t="s">
        <v>740</v>
      </c>
      <c r="C1544" t="s">
        <v>740</v>
      </c>
      <c r="D1544">
        <f>VLOOKUP(B1544,Clientes!$A$2:$B$1144,2,0)</f>
        <v>770</v>
      </c>
      <c r="F1544" t="str">
        <f t="shared" si="24"/>
        <v>insert into control (nombre, estatus, id_cliente, id_admin, created_at, updated_at) values ('SUPER CHAMPION PLUS NG','1','770','1','2018-01-23 11:10:27','2018-01-23 11:10:27');</v>
      </c>
      <c r="G1544" t="s">
        <v>12047</v>
      </c>
    </row>
    <row r="1545" spans="1:7" x14ac:dyDescent="0.2">
      <c r="A1545" t="s">
        <v>972</v>
      </c>
      <c r="B1545" t="s">
        <v>972</v>
      </c>
      <c r="C1545" t="s">
        <v>972</v>
      </c>
      <c r="D1545">
        <f>VLOOKUP(B1545,Clientes!$A$2:$B$1144,2,0)</f>
        <v>1017</v>
      </c>
      <c r="F1545" t="str">
        <f t="shared" si="24"/>
        <v>insert into control (nombre, estatus, id_cliente, id_admin, created_at, updated_at) values ('SUPER COLDY','1','1017','1','2018-01-23 11:10:27','2018-01-23 11:10:27');</v>
      </c>
      <c r="G1545" t="s">
        <v>12048</v>
      </c>
    </row>
    <row r="1546" spans="1:7" x14ac:dyDescent="0.2">
      <c r="A1546" t="s">
        <v>2281</v>
      </c>
      <c r="B1546" t="s">
        <v>972</v>
      </c>
      <c r="C1546" t="s">
        <v>972</v>
      </c>
      <c r="D1546">
        <f>VLOOKUP(B1546,Clientes!$A$2:$B$1144,2,0)</f>
        <v>1017</v>
      </c>
      <c r="F1546" t="str">
        <f t="shared" si="24"/>
        <v>insert into control (nombre, estatus, id_cliente, id_admin, created_at, updated_at) values ('SUPER COLDYMANÍA','1','1017','1','2018-01-23 11:10:27','2018-01-23 11:10:27');</v>
      </c>
      <c r="G1546" t="s">
        <v>12049</v>
      </c>
    </row>
    <row r="1547" spans="1:7" x14ac:dyDescent="0.2">
      <c r="A1547" t="s">
        <v>1604</v>
      </c>
      <c r="B1547" t="s">
        <v>1604</v>
      </c>
      <c r="C1547" t="s">
        <v>1604</v>
      </c>
      <c r="D1547">
        <f>VLOOKUP(B1547,Clientes!$A$2:$B$1144,2,0)</f>
        <v>1018</v>
      </c>
      <c r="F1547" t="str">
        <f t="shared" si="24"/>
        <v>insert into control (nombre, estatus, id_cliente, id_admin, created_at, updated_at) values ('SUPER GELOS','1','1018','1','2018-01-23 11:10:27','2018-01-23 11:10:27');</v>
      </c>
      <c r="G1547" t="s">
        <v>12050</v>
      </c>
    </row>
    <row r="1548" spans="1:7" x14ac:dyDescent="0.2">
      <c r="A1548" t="s">
        <v>5262</v>
      </c>
      <c r="B1548" t="s">
        <v>973</v>
      </c>
      <c r="C1548" t="s">
        <v>973</v>
      </c>
      <c r="D1548">
        <f>VLOOKUP(B1548,Clientes!$A$2:$B$1144,2,0)</f>
        <v>1019</v>
      </c>
      <c r="F1548" t="str">
        <f t="shared" si="24"/>
        <v>insert into control (nombre, estatus, id_cliente, id_admin, created_at, updated_at) values ('SUPERA ESPECIALIDADES EN PSICOLOGÍA','1','1019','1','2018-01-23 11:10:27','2018-01-23 11:10:27');</v>
      </c>
      <c r="G1548" t="s">
        <v>12051</v>
      </c>
    </row>
    <row r="1549" spans="1:7" x14ac:dyDescent="0.2">
      <c r="A1549" t="s">
        <v>6934</v>
      </c>
      <c r="B1549" t="s">
        <v>740</v>
      </c>
      <c r="C1549" t="s">
        <v>740</v>
      </c>
      <c r="D1549">
        <f>VLOOKUP(B1549,Clientes!$A$2:$B$1144,2,0)</f>
        <v>770</v>
      </c>
      <c r="F1549" t="str">
        <f t="shared" si="24"/>
        <v>insert into control (nombre, estatus, id_cliente, id_admin, created_at, updated_at) values ('SUPPORTING FUTURE CHAMPIONS','1','770','1','2018-01-23 11:10:27','2018-01-23 11:10:27');</v>
      </c>
      <c r="G1549" t="s">
        <v>12052</v>
      </c>
    </row>
    <row r="1550" spans="1:7" x14ac:dyDescent="0.2">
      <c r="A1550" t="s">
        <v>6932</v>
      </c>
      <c r="B1550" t="s">
        <v>740</v>
      </c>
      <c r="C1550" t="s">
        <v>740</v>
      </c>
      <c r="D1550">
        <f>VLOOKUP(B1550,Clientes!$A$2:$B$1144,2,0)</f>
        <v>770</v>
      </c>
      <c r="F1550" t="str">
        <f t="shared" si="24"/>
        <v>insert into control (nombre, estatus, id_cliente, id_admin, created_at, updated_at) values ('SUPPORTING FUTURRE CHAMPIONS','1','770','1','2018-01-23 11:10:27','2018-01-23 11:10:27');</v>
      </c>
      <c r="G1550" t="s">
        <v>12053</v>
      </c>
    </row>
    <row r="1551" spans="1:7" x14ac:dyDescent="0.2">
      <c r="A1551" t="s">
        <v>6513</v>
      </c>
      <c r="B1551" t="s">
        <v>535</v>
      </c>
      <c r="C1551" t="s">
        <v>535</v>
      </c>
      <c r="D1551">
        <f>VLOOKUP(B1551,Clientes!$A$2:$B$1144,2,0)</f>
        <v>559</v>
      </c>
      <c r="F1551" t="str">
        <f t="shared" si="24"/>
        <v>insert into control (nombre, estatus, id_cliente, id_admin, created_at, updated_at) values ('SUS PIES EN BUENAS MANOS','1','559','1','2018-01-23 11:10:27','2018-01-23 11:10:27');</v>
      </c>
      <c r="G1551" t="s">
        <v>12054</v>
      </c>
    </row>
    <row r="1552" spans="1:7" x14ac:dyDescent="0.2">
      <c r="A1552" t="s">
        <v>7218</v>
      </c>
      <c r="B1552" t="s">
        <v>7218</v>
      </c>
      <c r="C1552" t="s">
        <v>7218</v>
      </c>
      <c r="D1552">
        <f>VLOOKUP(B1552,Clientes!$A$2:$B$1144,2,0)</f>
        <v>1021</v>
      </c>
      <c r="F1552" t="str">
        <f t="shared" si="24"/>
        <v>insert into control (nombre, estatus, id_cliente, id_admin, created_at, updated_at) values ('SUSAN CARROT´S ICE CREAM &amp; SNACKS','1','1021','1','2018-01-23 11:10:27','2018-01-23 11:10:27');</v>
      </c>
      <c r="G1552" t="s">
        <v>12055</v>
      </c>
    </row>
    <row r="1553" spans="1:7" x14ac:dyDescent="0.2">
      <c r="A1553" t="s">
        <v>975</v>
      </c>
      <c r="B1553" t="s">
        <v>975</v>
      </c>
      <c r="C1553" t="s">
        <v>975</v>
      </c>
      <c r="D1553">
        <f>VLOOKUP(B1553,Clientes!$A$2:$B$1144,2,0)</f>
        <v>1022</v>
      </c>
      <c r="F1553" t="str">
        <f t="shared" si="24"/>
        <v>insert into control (nombre, estatus, id_cliente, id_admin, created_at, updated_at) values ('SUSHI LAND 29','1','1022','1','2018-01-23 11:10:27','2018-01-23 11:10:27');</v>
      </c>
      <c r="G1553" t="s">
        <v>12056</v>
      </c>
    </row>
    <row r="1554" spans="1:7" x14ac:dyDescent="0.2">
      <c r="A1554" t="s">
        <v>2131</v>
      </c>
      <c r="B1554" t="s">
        <v>976</v>
      </c>
      <c r="C1554" t="s">
        <v>976</v>
      </c>
      <c r="D1554">
        <f>VLOOKUP(B1554,Clientes!$A$2:$B$1144,2,0)</f>
        <v>1023</v>
      </c>
      <c r="F1554" t="str">
        <f t="shared" si="24"/>
        <v>insert into control (nombre, estatus, id_cliente, id_admin, created_at, updated_at) values ('SUSHI TO GO (INNOMINADA)','1','1023','1','2018-01-23 11:10:27','2018-01-23 11:10:27');</v>
      </c>
      <c r="G1554" t="s">
        <v>12057</v>
      </c>
    </row>
    <row r="1555" spans="1:7" x14ac:dyDescent="0.2">
      <c r="A1555" t="s">
        <v>6726</v>
      </c>
      <c r="B1555" t="s">
        <v>6724</v>
      </c>
      <c r="C1555" t="s">
        <v>6724</v>
      </c>
      <c r="D1555">
        <f>VLOOKUP(B1555,Clientes!$A$2:$B$1144,2,0)</f>
        <v>691</v>
      </c>
      <c r="F1555" t="str">
        <f t="shared" si="24"/>
        <v>insert into control (nombre, estatus, id_cliente, id_admin, created_at, updated_at) values ('SUSPENSIÓN MASTER ROAD','1','691','1','2018-01-23 11:10:27','2018-01-23 11:10:27');</v>
      </c>
      <c r="G1555" t="s">
        <v>12058</v>
      </c>
    </row>
    <row r="1556" spans="1:7" x14ac:dyDescent="0.2">
      <c r="A1556" t="s">
        <v>977</v>
      </c>
      <c r="B1556" t="s">
        <v>977</v>
      </c>
      <c r="C1556" t="s">
        <v>977</v>
      </c>
      <c r="D1556">
        <f>VLOOKUP(B1556,Clientes!$A$2:$B$1144,2,0)</f>
        <v>1024</v>
      </c>
      <c r="F1556" t="str">
        <f t="shared" si="24"/>
        <v>insert into control (nombre, estatus, id_cliente, id_admin, created_at, updated_at) values ('SUSPIROS','1','1024','1','2018-01-23 11:10:27','2018-01-23 11:10:27');</v>
      </c>
      <c r="G1556" t="s">
        <v>12059</v>
      </c>
    </row>
    <row r="1557" spans="1:7" x14ac:dyDescent="0.2">
      <c r="A1557" t="s">
        <v>6940</v>
      </c>
      <c r="B1557" t="s">
        <v>977</v>
      </c>
      <c r="C1557" t="s">
        <v>977</v>
      </c>
      <c r="D1557">
        <f>VLOOKUP(B1557,Clientes!$A$2:$B$1144,2,0)</f>
        <v>1024</v>
      </c>
      <c r="F1557" t="str">
        <f t="shared" si="24"/>
        <v>insert into control (nombre, estatus, id_cliente, id_admin, created_at, updated_at) values ('SUSPIROS CAKES','1','1024','1','2018-01-23 11:10:27','2018-01-23 11:10:27');</v>
      </c>
      <c r="G1557" t="s">
        <v>12060</v>
      </c>
    </row>
    <row r="1558" spans="1:7" x14ac:dyDescent="0.2">
      <c r="A1558" t="s">
        <v>5871</v>
      </c>
      <c r="B1558" t="s">
        <v>977</v>
      </c>
      <c r="C1558" t="s">
        <v>977</v>
      </c>
      <c r="D1558">
        <f>VLOOKUP(B1558,Clientes!$A$2:$B$1144,2,0)</f>
        <v>1024</v>
      </c>
      <c r="F1558" t="str">
        <f t="shared" si="24"/>
        <v>insert into control (nombre, estatus, id_cliente, id_admin, created_at, updated_at) values ('SUSPIROS PASTELERIAS','1','1024','1','2018-01-23 11:10:27','2018-01-23 11:10:27');</v>
      </c>
      <c r="G1558" t="s">
        <v>12061</v>
      </c>
    </row>
    <row r="1559" spans="1:7" x14ac:dyDescent="0.2">
      <c r="A1559" t="s">
        <v>6945</v>
      </c>
      <c r="B1559" t="s">
        <v>977</v>
      </c>
      <c r="C1559" t="s">
        <v>977</v>
      </c>
      <c r="D1559">
        <f>VLOOKUP(B1559,Clientes!$A$2:$B$1144,2,0)</f>
        <v>1024</v>
      </c>
      <c r="F1559" t="str">
        <f t="shared" si="24"/>
        <v>insert into control (nombre, estatus, id_cliente, id_admin, created_at, updated_at) values ('SUSPIROS PASTELERÍAS','1','1024','1','2018-01-23 11:10:27','2018-01-23 11:10:27');</v>
      </c>
      <c r="G1559" t="s">
        <v>12062</v>
      </c>
    </row>
    <row r="1560" spans="1:7" x14ac:dyDescent="0.2">
      <c r="A1560" t="s">
        <v>5379</v>
      </c>
      <c r="B1560" t="s">
        <v>995</v>
      </c>
      <c r="C1560" t="s">
        <v>995</v>
      </c>
      <c r="D1560">
        <f>VLOOKUP(B1560,Clientes!$A$2:$B$1144,2,0)</f>
        <v>1045</v>
      </c>
      <c r="F1560" t="str">
        <f t="shared" si="24"/>
        <v>insert into control (nombre, estatus, id_cliente, id_admin, created_at, updated_at) values ('T TEMESA','1','1045','1','2018-01-23 11:10:27','2018-01-23 11:10:27');</v>
      </c>
      <c r="G1560" t="s">
        <v>12063</v>
      </c>
    </row>
    <row r="1561" spans="1:7" x14ac:dyDescent="0.2">
      <c r="A1561" t="s">
        <v>978</v>
      </c>
      <c r="B1561" t="s">
        <v>978</v>
      </c>
      <c r="C1561" t="s">
        <v>978</v>
      </c>
      <c r="D1561">
        <f>VLOOKUP(B1561,Clientes!$A$2:$B$1144,2,0)</f>
        <v>1026</v>
      </c>
      <c r="F1561" t="str">
        <f t="shared" si="24"/>
        <v>insert into control (nombre, estatus, id_cliente, id_admin, created_at, updated_at) values ('TABO SUSHI AND MARTINI LOUNGE','1','1026','1','2018-01-23 11:10:27','2018-01-23 11:10:27');</v>
      </c>
      <c r="G1561" t="s">
        <v>12064</v>
      </c>
    </row>
    <row r="1562" spans="1:7" x14ac:dyDescent="0.2">
      <c r="A1562" t="s">
        <v>4930</v>
      </c>
      <c r="B1562" t="s">
        <v>979</v>
      </c>
      <c r="C1562" t="s">
        <v>979</v>
      </c>
      <c r="D1562">
        <f>VLOOKUP(B1562,Clientes!$A$2:$B$1144,2,0)</f>
        <v>1027</v>
      </c>
      <c r="F1562" t="str">
        <f t="shared" si="24"/>
        <v>insert into control (nombre, estatus, id_cliente, id_admin, created_at, updated_at) values ('TAC GLOBAL SOLUTIONS','1','1027','1','2018-01-23 11:10:27','2018-01-23 11:10:27');</v>
      </c>
      <c r="G1562" t="s">
        <v>12065</v>
      </c>
    </row>
    <row r="1563" spans="1:7" x14ac:dyDescent="0.2">
      <c r="A1563" t="s">
        <v>979</v>
      </c>
      <c r="B1563" t="s">
        <v>984</v>
      </c>
      <c r="C1563" t="s">
        <v>984</v>
      </c>
      <c r="D1563">
        <f>VLOOKUP(B1563,Clientes!$A$2:$B$1144,2,0)</f>
        <v>1033</v>
      </c>
      <c r="F1563" t="str">
        <f t="shared" si="24"/>
        <v>insert into control (nombre, estatus, id_cliente, id_admin, created_at, updated_at) values ('TAC TOTAL AUTOMATION AND CONTROLS','1','1033','1','2018-01-23 11:10:27','2018-01-23 11:10:27');</v>
      </c>
      <c r="G1563" t="s">
        <v>12066</v>
      </c>
    </row>
    <row r="1564" spans="1:7" x14ac:dyDescent="0.2">
      <c r="A1564" t="s">
        <v>981</v>
      </c>
      <c r="B1564" t="s">
        <v>981</v>
      </c>
      <c r="C1564" t="s">
        <v>981</v>
      </c>
      <c r="D1564">
        <f>VLOOKUP(B1564,Clientes!$A$2:$B$1144,2,0)</f>
        <v>1029</v>
      </c>
      <c r="F1564" t="str">
        <f t="shared" si="24"/>
        <v>insert into control (nombre, estatus, id_cliente, id_admin, created_at, updated_at) values ('TACO H GRILL','1','1029','1','2018-01-23 11:10:27','2018-01-23 11:10:27');</v>
      </c>
      <c r="G1564" t="s">
        <v>12067</v>
      </c>
    </row>
    <row r="1565" spans="1:7" x14ac:dyDescent="0.2">
      <c r="A1565" t="s">
        <v>982</v>
      </c>
      <c r="B1565" t="s">
        <v>982</v>
      </c>
      <c r="C1565" t="s">
        <v>982</v>
      </c>
      <c r="D1565">
        <f>VLOOKUP(B1565,Clientes!$A$2:$B$1144,2,0)</f>
        <v>1030</v>
      </c>
      <c r="F1565" t="str">
        <f t="shared" si="24"/>
        <v>insert into control (nombre, estatus, id_cliente, id_admin, created_at, updated_at) values ('TACO TON','1','1030','1','2018-01-23 11:10:27','2018-01-23 11:10:27');</v>
      </c>
      <c r="G1565" t="s">
        <v>12068</v>
      </c>
    </row>
    <row r="1566" spans="1:7" x14ac:dyDescent="0.2">
      <c r="A1566" t="s">
        <v>4269</v>
      </c>
      <c r="B1566" t="s">
        <v>110</v>
      </c>
      <c r="C1566" t="s">
        <v>110</v>
      </c>
      <c r="D1566">
        <f>VLOOKUP(B1566,Clientes!$A$2:$B$1144,2,0)</f>
        <v>125</v>
      </c>
      <c r="F1566" t="str">
        <f t="shared" si="24"/>
        <v>insert into control (nombre, estatus, id_cliente, id_admin, created_at, updated_at) values ('TACOS CAZ HERRADERO','1','125','1','2018-01-23 11:10:27','2018-01-23 11:10:27');</v>
      </c>
      <c r="G1566" t="s">
        <v>12069</v>
      </c>
    </row>
    <row r="1567" spans="1:7" x14ac:dyDescent="0.2">
      <c r="A1567" t="s">
        <v>2838</v>
      </c>
      <c r="B1567" t="s">
        <v>556</v>
      </c>
      <c r="C1567" t="s">
        <v>556</v>
      </c>
      <c r="D1567">
        <f>VLOOKUP(B1567,Clientes!$A$2:$B$1144,2,0)</f>
        <v>577</v>
      </c>
      <c r="F1567" t="str">
        <f t="shared" si="24"/>
        <v>insert into control (nombre, estatus, id_cliente, id_admin, created_at, updated_at) values ('TACOS KEBAB KEBY','1','577','1','2018-01-23 11:10:27','2018-01-23 11:10:27');</v>
      </c>
      <c r="G1567" t="s">
        <v>12070</v>
      </c>
    </row>
    <row r="1568" spans="1:7" x14ac:dyDescent="0.2">
      <c r="A1568" t="s">
        <v>983</v>
      </c>
      <c r="B1568" s="16" t="s">
        <v>983</v>
      </c>
      <c r="C1568" t="s">
        <v>983</v>
      </c>
      <c r="D1568">
        <f>VLOOKUP(B1568,Clientes!$A$2:$B$1144,2,0)</f>
        <v>1032</v>
      </c>
      <c r="F1568" t="str">
        <f t="shared" si="24"/>
        <v>insert into control (nombre, estatus, id_cliente, id_admin, created_at, updated_at) values ('TACOS ORIENTALES TOC DE CUERNAVACA','1','1032','1','2018-01-23 11:10:27','2018-01-23 11:10:27');</v>
      </c>
      <c r="G1568" t="s">
        <v>12071</v>
      </c>
    </row>
    <row r="1569" spans="1:7" x14ac:dyDescent="0.2">
      <c r="A1569" t="s">
        <v>5470</v>
      </c>
      <c r="B1569" t="s">
        <v>983</v>
      </c>
      <c r="C1569" t="s">
        <v>983</v>
      </c>
      <c r="D1569">
        <f>VLOOKUP(B1569,Clientes!$A$2:$B$1144,2,0)</f>
        <v>1032</v>
      </c>
      <c r="F1569" t="str">
        <f t="shared" si="24"/>
        <v>insert into control (nombre, estatus, id_cliente, id_admin, created_at, updated_at) values ('TACOS ORIENTALES TOC DE CUERNAVACA LOS AUTENTICOS','1','1032','1','2018-01-23 11:10:27','2018-01-23 11:10:27');</v>
      </c>
      <c r="G1569" t="s">
        <v>12072</v>
      </c>
    </row>
    <row r="1570" spans="1:7" x14ac:dyDescent="0.2">
      <c r="A1570" t="s">
        <v>4299</v>
      </c>
      <c r="B1570" s="16" t="s">
        <v>984</v>
      </c>
      <c r="C1570" t="s">
        <v>984</v>
      </c>
      <c r="D1570">
        <f>VLOOKUP(B1570,Clientes!$A$2:$B$1144,2,0)</f>
        <v>1033</v>
      </c>
      <c r="F1570" t="str">
        <f t="shared" si="24"/>
        <v>insert into control (nombre, estatus, id_cliente, id_admin, created_at, updated_at) values ('TACSA','1','1033','1','2018-01-23 11:10:27','2018-01-23 11:10:27');</v>
      </c>
      <c r="G1570" t="s">
        <v>12073</v>
      </c>
    </row>
    <row r="1571" spans="1:7" x14ac:dyDescent="0.2">
      <c r="A1571" t="s">
        <v>5555</v>
      </c>
      <c r="B1571" s="16" t="s">
        <v>381</v>
      </c>
      <c r="C1571" t="s">
        <v>381</v>
      </c>
      <c r="D1571">
        <f>VLOOKUP(B1571,Clientes!$A$2:$B$1144,2,0)</f>
        <v>426</v>
      </c>
      <c r="F1571" t="str">
        <f t="shared" si="24"/>
        <v>insert into control (nombre, estatus, id_cliente, id_admin, created_at, updated_at) values ('TAGS OUTFIT STORE','1','426','1','2018-01-23 11:10:27','2018-01-23 11:10:27');</v>
      </c>
      <c r="G1571" t="s">
        <v>12074</v>
      </c>
    </row>
    <row r="1572" spans="1:7" x14ac:dyDescent="0.2">
      <c r="A1572" t="s">
        <v>6265</v>
      </c>
      <c r="B1572" s="13" t="s">
        <v>503</v>
      </c>
      <c r="C1572" t="s">
        <v>503</v>
      </c>
      <c r="D1572">
        <f>VLOOKUP(B1572,Clientes!$A$2:$B$1144,2,0)</f>
        <v>545</v>
      </c>
      <c r="F1572" t="str">
        <f t="shared" si="24"/>
        <v>insert into control (nombre, estatus, id_cliente, id_admin, created_at, updated_at) values ('TAHITI','1','545','1','2018-01-23 11:10:27','2018-01-23 11:10:27');</v>
      </c>
      <c r="G1572" t="s">
        <v>12075</v>
      </c>
    </row>
    <row r="1573" spans="1:7" x14ac:dyDescent="0.2">
      <c r="A1573" t="s">
        <v>3259</v>
      </c>
      <c r="B1573" t="s">
        <v>986</v>
      </c>
      <c r="C1573" t="s">
        <v>986</v>
      </c>
      <c r="D1573">
        <f>VLOOKUP(B1573,Clientes!$A$2:$B$1144,2,0)</f>
        <v>1035</v>
      </c>
      <c r="F1573" t="str">
        <f t="shared" si="24"/>
        <v>insert into control (nombre, estatus, id_cliente, id_admin, created_at, updated_at) values ('TAMALES CHIWAWA NÍWAMI','1','1035','1','2018-01-23 11:10:27','2018-01-23 11:10:27');</v>
      </c>
      <c r="G1573" t="s">
        <v>12076</v>
      </c>
    </row>
    <row r="1574" spans="1:7" x14ac:dyDescent="0.2">
      <c r="A1574" t="s">
        <v>985</v>
      </c>
      <c r="B1574" t="s">
        <v>985</v>
      </c>
      <c r="C1574" t="s">
        <v>985</v>
      </c>
      <c r="D1574">
        <f>VLOOKUP(B1574,Clientes!$A$2:$B$1144,2,0)</f>
        <v>1034</v>
      </c>
      <c r="F1574" t="str">
        <f t="shared" si="24"/>
        <v>insert into control (nombre, estatus, id_cliente, id_admin, created_at, updated_at) values ('TAMALES DOÑA CECY','1','1034','1','2018-01-23 11:10:27','2018-01-23 11:10:27');</v>
      </c>
      <c r="G1574" t="s">
        <v>12077</v>
      </c>
    </row>
    <row r="1575" spans="1:7" x14ac:dyDescent="0.2">
      <c r="A1575" t="s">
        <v>2845</v>
      </c>
      <c r="B1575" t="s">
        <v>986</v>
      </c>
      <c r="C1575" t="s">
        <v>986</v>
      </c>
      <c r="D1575">
        <f>VLOOKUP(B1575,Clientes!$A$2:$B$1144,2,0)</f>
        <v>1035</v>
      </c>
      <c r="F1575" t="str">
        <f t="shared" si="24"/>
        <v>insert into control (nombre, estatus, id_cliente, id_admin, created_at, updated_at) values ('TAMALES LA PUR S MA','1','1035','1','2018-01-23 11:10:27','2018-01-23 11:10:27');</v>
      </c>
      <c r="G1575" t="s">
        <v>12078</v>
      </c>
    </row>
    <row r="1576" spans="1:7" x14ac:dyDescent="0.2">
      <c r="A1576" t="s">
        <v>6264</v>
      </c>
      <c r="B1576" t="s">
        <v>503</v>
      </c>
      <c r="C1576" t="s">
        <v>503</v>
      </c>
      <c r="D1576">
        <f>VLOOKUP(B1576,Clientes!$A$2:$B$1144,2,0)</f>
        <v>545</v>
      </c>
      <c r="F1576" t="str">
        <f t="shared" si="24"/>
        <v>insert into control (nombre, estatus, id_cliente, id_admin, created_at, updated_at) values ('TAMESIS','1','545','1','2018-01-23 11:10:27','2018-01-23 11:10:27');</v>
      </c>
      <c r="G1576" t="s">
        <v>12079</v>
      </c>
    </row>
    <row r="1577" spans="1:7" x14ac:dyDescent="0.2">
      <c r="A1577" t="s">
        <v>5635</v>
      </c>
      <c r="B1577" t="s">
        <v>988</v>
      </c>
      <c r="C1577" t="s">
        <v>988</v>
      </c>
      <c r="D1577">
        <f>VLOOKUP(B1577,Clientes!$A$2:$B$1144,2,0)</f>
        <v>1036</v>
      </c>
      <c r="F1577" t="str">
        <f t="shared" si="24"/>
        <v>insert into control (nombre, estatus, id_cliente, id_admin, created_at, updated_at) values ('TANERS','1','1036','1','2018-01-23 11:10:27','2018-01-23 11:10:27');</v>
      </c>
      <c r="G1577" t="s">
        <v>12080</v>
      </c>
    </row>
    <row r="1578" spans="1:7" x14ac:dyDescent="0.2">
      <c r="A1578" t="s">
        <v>988</v>
      </c>
      <c r="B1578" t="s">
        <v>988</v>
      </c>
      <c r="C1578" t="s">
        <v>988</v>
      </c>
      <c r="D1578">
        <f>VLOOKUP(B1578,Clientes!$A$2:$B$1144,2,0)</f>
        <v>1036</v>
      </c>
      <c r="F1578" t="str">
        <f t="shared" si="24"/>
        <v>insert into control (nombre, estatus, id_cliente, id_admin, created_at, updated_at) values ('TANNER','1','1036','1','2018-01-23 11:10:27','2018-01-23 11:10:27');</v>
      </c>
      <c r="G1578" t="s">
        <v>12081</v>
      </c>
    </row>
    <row r="1579" spans="1:7" x14ac:dyDescent="0.2">
      <c r="A1579" t="s">
        <v>6456</v>
      </c>
      <c r="B1579" t="s">
        <v>988</v>
      </c>
      <c r="C1579" t="s">
        <v>988</v>
      </c>
      <c r="D1579">
        <f>VLOOKUP(B1579,Clientes!$A$2:$B$1144,2,0)</f>
        <v>1036</v>
      </c>
      <c r="F1579" t="str">
        <f t="shared" si="24"/>
        <v>insert into control (nombre, estatus, id_cliente, id_admin, created_at, updated_at) values ('TANNERS ROSE','1','1036','1','2018-01-23 11:10:27','2018-01-23 11:10:27');</v>
      </c>
      <c r="G1579" t="s">
        <v>12082</v>
      </c>
    </row>
    <row r="1580" spans="1:7" x14ac:dyDescent="0.2">
      <c r="A1580" t="s">
        <v>7039</v>
      </c>
      <c r="B1580" t="s">
        <v>901</v>
      </c>
      <c r="C1580" t="s">
        <v>1150</v>
      </c>
      <c r="D1580">
        <f>VLOOKUP(B1580,Clientes!$A$2:$B$1144,2,0)</f>
        <v>937</v>
      </c>
      <c r="F1580" t="str">
        <f t="shared" si="24"/>
        <v>insert into control (nombre, estatus, id_cliente, id_admin, created_at, updated_at) values ('TAPI BOY','1','937','1','2018-01-23 11:10:27','2018-01-23 11:10:27');</v>
      </c>
      <c r="G1580" t="s">
        <v>12266</v>
      </c>
    </row>
    <row r="1581" spans="1:7" x14ac:dyDescent="0.2">
      <c r="A1581" t="s">
        <v>6093</v>
      </c>
      <c r="B1581" s="14" t="s">
        <v>7184</v>
      </c>
      <c r="C1581" t="s">
        <v>7184</v>
      </c>
      <c r="D1581">
        <f>VLOOKUP(B1581,Clientes!$A$2:$B$1144,2,0)</f>
        <v>177</v>
      </c>
      <c r="F1581" t="str">
        <f t="shared" si="24"/>
        <v>insert into control (nombre, estatus, id_cliente, id_admin, created_at, updated_at) values ('TARAHUMARA CERVEZA ARTESANAL','1','177','1','2018-01-23 11:10:27','2018-01-23 11:10:27');</v>
      </c>
      <c r="G1581" t="s">
        <v>12083</v>
      </c>
    </row>
    <row r="1582" spans="1:7" x14ac:dyDescent="0.2">
      <c r="A1582" t="s">
        <v>990</v>
      </c>
      <c r="B1582" t="s">
        <v>990</v>
      </c>
      <c r="C1582" t="s">
        <v>990</v>
      </c>
      <c r="D1582">
        <f>VLOOKUP(B1582,Clientes!$A$2:$B$1144,2,0)</f>
        <v>1038</v>
      </c>
      <c r="F1582" t="str">
        <f t="shared" si="24"/>
        <v>insert into control (nombre, estatus, id_cliente, id_admin, created_at, updated_at) values ('TARAHUMARA MIA','1','1038','1','2018-01-23 11:10:27','2018-01-23 11:10:27');</v>
      </c>
      <c r="G1582" t="s">
        <v>12084</v>
      </c>
    </row>
    <row r="1583" spans="1:7" x14ac:dyDescent="0.2">
      <c r="A1583" t="s">
        <v>4602</v>
      </c>
      <c r="B1583" t="s">
        <v>706</v>
      </c>
      <c r="C1583" t="s">
        <v>706</v>
      </c>
      <c r="D1583">
        <f>VLOOKUP(B1583,Clientes!$A$2:$B$1144,2,0)</f>
        <v>731</v>
      </c>
      <c r="F1583" t="str">
        <f t="shared" si="24"/>
        <v>insert into control (nombre, estatus, id_cliente, id_admin, created_at, updated_at) values ('TARAHUMARA MOTORS MOTO SIERRAS DE HIHUAHUA','1','731','1','2018-01-23 11:10:27','2018-01-23 11:10:27');</v>
      </c>
      <c r="G1583" t="s">
        <v>12085</v>
      </c>
    </row>
    <row r="1584" spans="1:7" x14ac:dyDescent="0.2">
      <c r="A1584" t="s">
        <v>1626</v>
      </c>
      <c r="B1584" t="s">
        <v>1626</v>
      </c>
      <c r="C1584" t="s">
        <v>1626</v>
      </c>
      <c r="D1584">
        <f>VLOOKUP(B1584,Clientes!$A$2:$B$1144,2,0)</f>
        <v>1039</v>
      </c>
      <c r="F1584" t="str">
        <f t="shared" si="24"/>
        <v>insert into control (nombre, estatus, id_cliente, id_admin, created_at, updated_at) values ('TATTI´SA','1','1039','1','2018-01-23 11:10:27','2018-01-23 11:10:27');</v>
      </c>
      <c r="G1584" t="s">
        <v>12086</v>
      </c>
    </row>
    <row r="1585" spans="1:7" x14ac:dyDescent="0.2">
      <c r="A1585" t="s">
        <v>2576</v>
      </c>
      <c r="B1585" t="s">
        <v>213</v>
      </c>
      <c r="C1585" t="s">
        <v>213</v>
      </c>
      <c r="D1585">
        <f>VLOOKUP(B1585,Clientes!$A$2:$B$1144,2,0)</f>
        <v>250</v>
      </c>
      <c r="F1585" t="str">
        <f t="shared" si="24"/>
        <v>insert into control (nombre, estatus, id_cliente, id_admin, created_at, updated_at) values ('TC TODO EN CARPINTERIA Y ALGO MAS','1','250','1','2018-01-23 11:10:27','2018-01-23 11:10:27');</v>
      </c>
      <c r="G1585" t="s">
        <v>12087</v>
      </c>
    </row>
    <row r="1586" spans="1:7" x14ac:dyDescent="0.2">
      <c r="A1586" t="s">
        <v>6556</v>
      </c>
      <c r="B1586" t="s">
        <v>231</v>
      </c>
      <c r="C1586" t="s">
        <v>231</v>
      </c>
      <c r="D1586">
        <f>VLOOKUP(B1586,Clientes!$A$2:$B$1144,2,0)</f>
        <v>268</v>
      </c>
      <c r="F1586" t="str">
        <f t="shared" si="24"/>
        <v>insert into control (nombre, estatus, id_cliente, id_admin, created_at, updated_at) values ('TE APOYAMOS PARA QUE CUMPLAS TUS METAS','1','268','1','2018-01-23 11:10:27','2018-01-23 11:10:27');</v>
      </c>
      <c r="G1586" t="s">
        <v>12088</v>
      </c>
    </row>
    <row r="1587" spans="1:7" x14ac:dyDescent="0.2">
      <c r="A1587" t="s">
        <v>3860</v>
      </c>
      <c r="B1587" t="s">
        <v>992</v>
      </c>
      <c r="C1587" t="s">
        <v>992</v>
      </c>
      <c r="D1587">
        <f>VLOOKUP(B1587,Clientes!$A$2:$B$1144,2,0)</f>
        <v>1041</v>
      </c>
      <c r="F1587" t="str">
        <f t="shared" si="24"/>
        <v>insert into control (nombre, estatus, id_cliente, id_admin, created_at, updated_at) values ('TECNICOS EN ELEVADORES ACP 1980','1','1041','1','2018-01-23 11:10:27','2018-01-23 11:10:27');</v>
      </c>
      <c r="G1587" t="s">
        <v>12089</v>
      </c>
    </row>
    <row r="1588" spans="1:7" x14ac:dyDescent="0.2">
      <c r="A1588" t="s">
        <v>4091</v>
      </c>
      <c r="B1588" t="s">
        <v>920</v>
      </c>
      <c r="C1588" t="s">
        <v>920</v>
      </c>
      <c r="D1588">
        <f>VLOOKUP(B1588,Clientes!$A$2:$B$1144,2,0)</f>
        <v>962</v>
      </c>
      <c r="F1588" t="str">
        <f t="shared" si="24"/>
        <v>insert into control (nombre, estatus, id_cliente, id_admin, created_at, updated_at) values ('TECNOCEREALES','1','962','1','2018-01-23 11:10:27','2018-01-23 11:10:27');</v>
      </c>
      <c r="G1588" t="s">
        <v>12090</v>
      </c>
    </row>
    <row r="1589" spans="1:7" x14ac:dyDescent="0.2">
      <c r="A1589" t="s">
        <v>4671</v>
      </c>
      <c r="B1589" t="s">
        <v>996</v>
      </c>
      <c r="C1589" t="s">
        <v>996</v>
      </c>
      <c r="D1589">
        <f>VLOOKUP(B1589,Clientes!$A$2:$B$1144,2,0)</f>
        <v>1048</v>
      </c>
      <c r="F1589" t="str">
        <f t="shared" si="24"/>
        <v>insert into control (nombre, estatus, id_cliente, id_admin, created_at, updated_at) values ('TEJA ESPAÑOLA TERRACOTA CHIHUAHUA','1','1048','1','2018-01-23 11:10:27','2018-01-23 11:10:27');</v>
      </c>
      <c r="G1589" t="s">
        <v>12091</v>
      </c>
    </row>
    <row r="1590" spans="1:7" x14ac:dyDescent="0.2">
      <c r="A1590" t="s">
        <v>993</v>
      </c>
      <c r="B1590" t="s">
        <v>993</v>
      </c>
      <c r="C1590" t="s">
        <v>993</v>
      </c>
      <c r="D1590">
        <f>VLOOKUP(B1590,Clientes!$A$2:$B$1144,2,0)</f>
        <v>1043</v>
      </c>
      <c r="F1590" t="str">
        <f t="shared" si="24"/>
        <v>insert into control (nombre, estatus, id_cliente, id_admin, created_at, updated_at) values ('TELECINE','1','1043','1','2018-01-23 11:10:27','2018-01-23 11:10:27');</v>
      </c>
      <c r="G1590" t="s">
        <v>12092</v>
      </c>
    </row>
    <row r="1591" spans="1:7" x14ac:dyDescent="0.2">
      <c r="A1591" t="s">
        <v>4880</v>
      </c>
      <c r="B1591" t="s">
        <v>997</v>
      </c>
      <c r="C1591" t="s">
        <v>997</v>
      </c>
      <c r="D1591">
        <f>VLOOKUP(B1591,Clientes!$A$2:$B$1144,2,0)</f>
        <v>1049</v>
      </c>
      <c r="F1591" t="str">
        <f t="shared" si="24"/>
        <v>insert into control (nombre, estatus, id_cliente, id_admin, created_at, updated_at) values ('TEMAL','1','1049','1','2018-01-23 11:10:27','2018-01-23 11:10:27');</v>
      </c>
      <c r="G1591" t="s">
        <v>12093</v>
      </c>
    </row>
    <row r="1592" spans="1:7" x14ac:dyDescent="0.2">
      <c r="A1592" t="s">
        <v>4488</v>
      </c>
      <c r="B1592" t="s">
        <v>994</v>
      </c>
      <c r="C1592" t="s">
        <v>994</v>
      </c>
      <c r="D1592">
        <f>VLOOKUP(B1592,Clientes!$A$2:$B$1144,2,0)</f>
        <v>1044</v>
      </c>
      <c r="F1592" t="str">
        <f t="shared" si="24"/>
        <v>insert into control (nombre, estatus, id_cliente, id_admin, created_at, updated_at) values ('TEMASCAL PIEDRA CALIENTE','1','1044','1','2018-01-23 11:10:27','2018-01-23 11:10:27');</v>
      </c>
      <c r="G1592" t="s">
        <v>12094</v>
      </c>
    </row>
    <row r="1593" spans="1:7" x14ac:dyDescent="0.2">
      <c r="A1593" t="s">
        <v>3297</v>
      </c>
      <c r="B1593" t="s">
        <v>430</v>
      </c>
      <c r="C1593" t="s">
        <v>430</v>
      </c>
      <c r="D1593">
        <f>VLOOKUP(B1593,Clientes!$A$2:$B$1144,2,0)</f>
        <v>474</v>
      </c>
      <c r="F1593" t="str">
        <f t="shared" si="24"/>
        <v>insert into control (nombre, estatus, id_cliente, id_admin, created_at, updated_at) values ('TEMPTATION','1','474','1','2018-01-23 11:10:27','2018-01-23 11:10:27');</v>
      </c>
      <c r="G1593" t="s">
        <v>12095</v>
      </c>
    </row>
    <row r="1594" spans="1:7" x14ac:dyDescent="0.2">
      <c r="A1594" t="s">
        <v>1679</v>
      </c>
      <c r="B1594" t="s">
        <v>1679</v>
      </c>
      <c r="C1594" t="s">
        <v>1679</v>
      </c>
      <c r="D1594">
        <f>VLOOKUP(B1594,Clientes!$A$2:$B$1144,2,0)</f>
        <v>1046</v>
      </c>
      <c r="F1594" t="str">
        <f t="shared" si="24"/>
        <v>insert into control (nombre, estatus, id_cliente, id_admin, created_at, updated_at) values ('TEPORAKA','1','1046','1','2018-01-23 11:10:27','2018-01-23 11:10:27');</v>
      </c>
      <c r="G1594" t="s">
        <v>12096</v>
      </c>
    </row>
    <row r="1595" spans="1:7" x14ac:dyDescent="0.2">
      <c r="A1595" t="s">
        <v>6738</v>
      </c>
      <c r="B1595" t="s">
        <v>6738</v>
      </c>
      <c r="C1595" t="s">
        <v>6738</v>
      </c>
      <c r="D1595">
        <f>VLOOKUP(B1595,Clientes!$A$2:$B$1144,2,0)</f>
        <v>1047</v>
      </c>
      <c r="F1595" t="str">
        <f t="shared" si="24"/>
        <v>insert into control (nombre, estatus, id_cliente, id_admin, created_at, updated_at) values ('TERRABLOCK','1','1047','1','2018-01-23 11:10:27','2018-01-23 11:10:27');</v>
      </c>
      <c r="G1595" t="s">
        <v>12097</v>
      </c>
    </row>
    <row r="1596" spans="1:7" x14ac:dyDescent="0.2">
      <c r="A1596" t="s">
        <v>3419</v>
      </c>
      <c r="B1596" t="s">
        <v>996</v>
      </c>
      <c r="C1596" t="s">
        <v>996</v>
      </c>
      <c r="D1596">
        <f>VLOOKUP(B1596,Clientes!$A$2:$B$1144,2,0)</f>
        <v>1048</v>
      </c>
      <c r="F1596" t="str">
        <f t="shared" si="24"/>
        <v>insert into control (nombre, estatus, id_cliente, id_admin, created_at, updated_at) values ('TERRACOTTA CHIHUAHUA FABRICANDO TEJA DE CALIDAD','1','1048','1','2018-01-23 11:10:27','2018-01-23 11:10:27');</v>
      </c>
      <c r="G1596" t="s">
        <v>12098</v>
      </c>
    </row>
    <row r="1597" spans="1:7" x14ac:dyDescent="0.2">
      <c r="A1597" t="s">
        <v>998</v>
      </c>
      <c r="B1597" t="s">
        <v>998</v>
      </c>
      <c r="C1597" t="s">
        <v>998</v>
      </c>
      <c r="D1597">
        <f>VLOOKUP(B1597,Clientes!$A$2:$B$1144,2,0)</f>
        <v>1050</v>
      </c>
      <c r="F1597" t="str">
        <f t="shared" si="24"/>
        <v>insert into control (nombre, estatus, id_cliente, id_admin, created_at, updated_at) values ('TERRITORI','1','1050','1','2018-01-23 11:10:27','2018-01-23 11:10:27');</v>
      </c>
      <c r="G1597" t="s">
        <v>12099</v>
      </c>
    </row>
    <row r="1598" spans="1:7" x14ac:dyDescent="0.2">
      <c r="A1598" t="s">
        <v>6252</v>
      </c>
      <c r="B1598" t="s">
        <v>503</v>
      </c>
      <c r="C1598" t="s">
        <v>503</v>
      </c>
      <c r="D1598">
        <f>VLOOKUP(B1598,Clientes!$A$2:$B$1144,2,0)</f>
        <v>545</v>
      </c>
      <c r="F1598" t="str">
        <f t="shared" si="24"/>
        <v>insert into control (nombre, estatus, id_cliente, id_admin, created_at, updated_at) values ('TESSUTO','1','545','1','2018-01-23 11:10:27','2018-01-23 11:10:27');</v>
      </c>
      <c r="G1598" t="s">
        <v>12100</v>
      </c>
    </row>
    <row r="1599" spans="1:7" x14ac:dyDescent="0.2">
      <c r="A1599" t="s">
        <v>6314</v>
      </c>
      <c r="B1599" t="s">
        <v>7228</v>
      </c>
      <c r="C1599" t="s">
        <v>7228</v>
      </c>
      <c r="D1599">
        <f>VLOOKUP(B1599,Clientes!$A$2:$B$1144,2,0)</f>
        <v>749</v>
      </c>
      <c r="F1599" t="str">
        <f t="shared" si="24"/>
        <v>insert into control (nombre, estatus, id_cliente, id_admin, created_at, updated_at) values ('TEST N PLATINUM','1','749','1','2018-01-23 11:10:27','2018-01-23 11:10:27');</v>
      </c>
      <c r="G1599" t="s">
        <v>12101</v>
      </c>
    </row>
    <row r="1600" spans="1:7" x14ac:dyDescent="0.2">
      <c r="A1600" t="s">
        <v>6096</v>
      </c>
      <c r="B1600" t="s">
        <v>7228</v>
      </c>
      <c r="C1600" t="s">
        <v>7228</v>
      </c>
      <c r="D1600">
        <f>VLOOKUP(B1600,Clientes!$A$2:$B$1144,2,0)</f>
        <v>749</v>
      </c>
      <c r="F1600" t="str">
        <f t="shared" si="24"/>
        <v>insert into control (nombre, estatus, id_cliente, id_admin, created_at, updated_at) values ('TESTROL','1','749','1','2018-01-23 11:10:27','2018-01-23 11:10:27');</v>
      </c>
      <c r="G1600" t="s">
        <v>12102</v>
      </c>
    </row>
    <row r="1601" spans="1:7" x14ac:dyDescent="0.2">
      <c r="A1601" t="s">
        <v>4693</v>
      </c>
      <c r="B1601" t="s">
        <v>759</v>
      </c>
      <c r="C1601" t="s">
        <v>759</v>
      </c>
      <c r="D1601">
        <f>VLOOKUP(B1601,Clientes!$A$2:$B$1144,2,0)</f>
        <v>792</v>
      </c>
      <c r="F1601" t="str">
        <f t="shared" ref="F1601:F1664" si="25">CONCATENATE($F$1,A1601,"','1','",D1601,"','1','2018-01-23 11:10:27','2018-01-23 11:10:27');")</f>
        <v>insert into control (nombre, estatus, id_cliente, id_admin, created_at, updated_at) values ('THE BLOOP SOUND','1','792','1','2018-01-23 11:10:27','2018-01-23 11:10:27');</v>
      </c>
      <c r="G1601" t="s">
        <v>12103</v>
      </c>
    </row>
    <row r="1602" spans="1:7" x14ac:dyDescent="0.2">
      <c r="A1602" t="s">
        <v>999</v>
      </c>
      <c r="B1602" s="16" t="s">
        <v>999</v>
      </c>
      <c r="C1602" t="s">
        <v>999</v>
      </c>
      <c r="D1602">
        <f>VLOOKUP(B1602,Clientes!$A$2:$B$1144,2,0)</f>
        <v>1052</v>
      </c>
      <c r="F1602" t="str">
        <f t="shared" si="25"/>
        <v>insert into control (nombre, estatus, id_cliente, id_admin, created_at, updated_at) values ('THE HAPPY MUNCH CO','1','1052','1','2018-01-23 11:10:27','2018-01-23 11:10:27');</v>
      </c>
      <c r="G1602" t="s">
        <v>12104</v>
      </c>
    </row>
    <row r="1603" spans="1:7" x14ac:dyDescent="0.2">
      <c r="A1603" t="s">
        <v>3867</v>
      </c>
      <c r="B1603" t="s">
        <v>1000</v>
      </c>
      <c r="C1603" t="s">
        <v>1000</v>
      </c>
      <c r="D1603">
        <f>VLOOKUP(B1603,Clientes!$A$2:$B$1144,2,0)</f>
        <v>1053</v>
      </c>
      <c r="F1603" t="str">
        <f t="shared" si="25"/>
        <v>insert into control (nombre, estatus, id_cliente, id_admin, created_at, updated_at) values ('THE LODGE AT CREEL TLC','1','1053','1','2018-01-23 11:10:27','2018-01-23 11:10:27');</v>
      </c>
      <c r="G1603" t="s">
        <v>12105</v>
      </c>
    </row>
    <row r="1604" spans="1:7" x14ac:dyDescent="0.2">
      <c r="A1604" t="s">
        <v>1598</v>
      </c>
      <c r="B1604" t="s">
        <v>1598</v>
      </c>
      <c r="C1604" t="s">
        <v>1598</v>
      </c>
      <c r="D1604">
        <f>VLOOKUP(B1604,Clientes!$A$2:$B$1144,2,0)</f>
        <v>1054</v>
      </c>
      <c r="F1604" t="str">
        <f t="shared" si="25"/>
        <v>insert into control (nombre, estatus, id_cliente, id_admin, created_at, updated_at) values ('THE WODCF','1','1054','1','2018-01-23 11:10:27','2018-01-23 11:10:27');</v>
      </c>
      <c r="G1604" t="s">
        <v>12106</v>
      </c>
    </row>
    <row r="1605" spans="1:7" x14ac:dyDescent="0.2">
      <c r="A1605" t="s">
        <v>1001</v>
      </c>
      <c r="B1605" t="s">
        <v>1001</v>
      </c>
      <c r="C1605" t="s">
        <v>1001</v>
      </c>
      <c r="D1605">
        <f>VLOOKUP(B1605,Clientes!$A$2:$B$1144,2,0)</f>
        <v>1055</v>
      </c>
      <c r="F1605" t="str">
        <f t="shared" si="25"/>
        <v>insert into control (nombre, estatus, id_cliente, id_admin, created_at, updated_at) values ('THERMO EXPRESS','1','1055','1','2018-01-23 11:10:27','2018-01-23 11:10:27');</v>
      </c>
      <c r="G1605" t="s">
        <v>12107</v>
      </c>
    </row>
    <row r="1606" spans="1:7" x14ac:dyDescent="0.2">
      <c r="A1606" t="s">
        <v>6566</v>
      </c>
      <c r="B1606" t="s">
        <v>810</v>
      </c>
      <c r="C1606" t="s">
        <v>810</v>
      </c>
      <c r="D1606">
        <f>VLOOKUP(B1606,Clientes!$A$2:$B$1144,2,0)</f>
        <v>844</v>
      </c>
      <c r="F1606" t="str">
        <f t="shared" si="25"/>
        <v>insert into control (nombre, estatus, id_cliente, id_admin, created_at, updated_at) values ('THISSEN LECKER PIZZA','1','844','1','2018-01-23 11:10:27','2018-01-23 11:10:27');</v>
      </c>
      <c r="G1606" t="s">
        <v>12108</v>
      </c>
    </row>
    <row r="1607" spans="1:7" x14ac:dyDescent="0.2">
      <c r="A1607" t="s">
        <v>5289</v>
      </c>
      <c r="B1607" t="s">
        <v>955</v>
      </c>
      <c r="C1607" t="s">
        <v>955</v>
      </c>
      <c r="D1607">
        <f>VLOOKUP(B1607,Clientes!$A$2:$B$1144,2,0)</f>
        <v>1001</v>
      </c>
      <c r="F1607" t="str">
        <f t="shared" si="25"/>
        <v>insert into control (nombre, estatus, id_cliente, id_admin, created_at, updated_at) values ('TIENDAS R-15 TIENES QUE VERLAS','1','1001','1','2018-01-23 11:10:27','2018-01-23 11:10:27');</v>
      </c>
      <c r="G1607" t="s">
        <v>12109</v>
      </c>
    </row>
    <row r="1608" spans="1:7" x14ac:dyDescent="0.2">
      <c r="A1608" t="s">
        <v>1522</v>
      </c>
      <c r="B1608" t="s">
        <v>1522</v>
      </c>
      <c r="C1608" t="s">
        <v>1522</v>
      </c>
      <c r="D1608">
        <f>VLOOKUP(B1608,Clientes!$A$2:$B$1144,2,0)</f>
        <v>1056</v>
      </c>
      <c r="F1608" t="str">
        <f t="shared" si="25"/>
        <v>insert into control (nombre, estatus, id_cliente, id_admin, created_at, updated_at) values ('TIGERJET','1','1056','1','2018-01-23 11:10:27','2018-01-23 11:10:27');</v>
      </c>
      <c r="G1608" t="s">
        <v>12110</v>
      </c>
    </row>
    <row r="1609" spans="1:7" x14ac:dyDescent="0.2">
      <c r="A1609" t="s">
        <v>2831</v>
      </c>
      <c r="B1609" t="s">
        <v>920</v>
      </c>
      <c r="C1609" t="s">
        <v>920</v>
      </c>
      <c r="D1609">
        <f>VLOOKUP(B1609,Clientes!$A$2:$B$1144,2,0)</f>
        <v>962</v>
      </c>
      <c r="F1609" t="str">
        <f t="shared" si="25"/>
        <v>insert into control (nombre, estatus, id_cliente, id_admin, created_at, updated_at) values ('TIKISS','1','962','1','2018-01-23 11:10:27','2018-01-23 11:10:27');</v>
      </c>
      <c r="G1609" t="s">
        <v>12111</v>
      </c>
    </row>
    <row r="1610" spans="1:7" x14ac:dyDescent="0.2">
      <c r="A1610" t="s">
        <v>1704</v>
      </c>
      <c r="B1610" t="s">
        <v>920</v>
      </c>
      <c r="C1610" t="s">
        <v>920</v>
      </c>
      <c r="D1610">
        <f>VLOOKUP(B1610,Clientes!$A$2:$B$1144,2,0)</f>
        <v>962</v>
      </c>
      <c r="F1610" t="str">
        <f t="shared" si="25"/>
        <v>insert into control (nombre, estatus, id_cliente, id_admin, created_at, updated_at) values ('TIKISS D´LITE','1','962','1','2018-01-23 11:10:27','2018-01-23 11:10:27');</v>
      </c>
      <c r="G1610" t="s">
        <v>12112</v>
      </c>
    </row>
    <row r="1611" spans="1:7" x14ac:dyDescent="0.2">
      <c r="A1611" t="s">
        <v>4471</v>
      </c>
      <c r="B1611" t="s">
        <v>920</v>
      </c>
      <c r="C1611" t="s">
        <v>920</v>
      </c>
      <c r="D1611">
        <f>VLOOKUP(B1611,Clientes!$A$2:$B$1144,2,0)</f>
        <v>962</v>
      </c>
      <c r="F1611" t="str">
        <f t="shared" si="25"/>
        <v>insert into control (nombre, estatus, id_cliente, id_admin, created_at, updated_at) values ('TIKISS MIX','1','962','1','2018-01-23 11:10:27','2018-01-23 11:10:27');</v>
      </c>
      <c r="G1611" t="s">
        <v>12113</v>
      </c>
    </row>
    <row r="1612" spans="1:7" x14ac:dyDescent="0.2">
      <c r="A1612" t="s">
        <v>1002</v>
      </c>
      <c r="B1612" t="s">
        <v>1002</v>
      </c>
      <c r="C1612" t="s">
        <v>1002</v>
      </c>
      <c r="D1612">
        <f>VLOOKUP(B1612,Clientes!$A$2:$B$1144,2,0)</f>
        <v>1057</v>
      </c>
      <c r="F1612" t="str">
        <f t="shared" si="25"/>
        <v>insert into control (nombre, estatus, id_cliente, id_admin, created_at, updated_at) values ('TIPS GIFT SHOP','1','1057','1','2018-01-23 11:10:27','2018-01-23 11:10:27');</v>
      </c>
      <c r="G1612" t="s">
        <v>12114</v>
      </c>
    </row>
    <row r="1613" spans="1:7" x14ac:dyDescent="0.2">
      <c r="A1613" t="s">
        <v>6312</v>
      </c>
      <c r="B1613" t="s">
        <v>7228</v>
      </c>
      <c r="C1613" t="s">
        <v>7228</v>
      </c>
      <c r="D1613">
        <f>VLOOKUP(B1613,Clientes!$A$2:$B$1144,2,0)</f>
        <v>749</v>
      </c>
      <c r="F1613" t="str">
        <f t="shared" si="25"/>
        <v>insert into control (nombre, estatus, id_cliente, id_admin, created_at, updated_at) values ('TITAN WHEYX','1','749','1','2018-01-23 11:10:27','2018-01-23 11:10:27');</v>
      </c>
      <c r="G1613" t="s">
        <v>12115</v>
      </c>
    </row>
    <row r="1614" spans="1:7" x14ac:dyDescent="0.2">
      <c r="A1614" t="s">
        <v>6912</v>
      </c>
      <c r="B1614" t="s">
        <v>864</v>
      </c>
      <c r="C1614" t="s">
        <v>864</v>
      </c>
      <c r="D1614">
        <f>VLOOKUP(B1614,Clientes!$A$2:$B$1144,2,0)</f>
        <v>904</v>
      </c>
      <c r="F1614" t="str">
        <f t="shared" si="25"/>
        <v>insert into control (nombre, estatus, id_cliente, id_admin, created_at, updated_at) values ('TLAXCALLI','1','904','1','2018-01-23 11:10:27','2018-01-23 11:10:27');</v>
      </c>
      <c r="G1614" t="s">
        <v>12116</v>
      </c>
    </row>
    <row r="1615" spans="1:7" x14ac:dyDescent="0.2">
      <c r="A1615" t="s">
        <v>2092</v>
      </c>
      <c r="B1615" t="s">
        <v>213</v>
      </c>
      <c r="C1615" t="s">
        <v>213</v>
      </c>
      <c r="D1615">
        <f>VLOOKUP(B1615,Clientes!$A$2:$B$1144,2,0)</f>
        <v>250</v>
      </c>
      <c r="F1615" t="str">
        <f t="shared" si="25"/>
        <v>insert into control (nombre, estatus, id_cliente, id_admin, created_at, updated_at) values ('TODO EN CARPINTERIA Y ALGO MAS','1','250','1','2018-01-23 11:10:27','2018-01-23 11:10:27');</v>
      </c>
      <c r="G1615" t="s">
        <v>12117</v>
      </c>
    </row>
    <row r="1616" spans="1:7" x14ac:dyDescent="0.2">
      <c r="A1616" t="s">
        <v>5319</v>
      </c>
      <c r="B1616" t="s">
        <v>341</v>
      </c>
      <c r="C1616" t="s">
        <v>341</v>
      </c>
      <c r="D1616">
        <f>VLOOKUP(B1616,Clientes!$A$2:$B$1144,2,0)</f>
        <v>386</v>
      </c>
      <c r="F1616" t="str">
        <f t="shared" si="25"/>
        <v>insert into control (nombre, estatus, id_cliente, id_admin, created_at, updated_at) values ('TODOFUTBOL.MX FUTBOLIZATE EN LINEA','1','386','1','2018-01-23 11:10:27','2018-01-23 11:10:27');</v>
      </c>
      <c r="G1616" t="s">
        <v>12118</v>
      </c>
    </row>
    <row r="1617" spans="1:7" x14ac:dyDescent="0.2">
      <c r="A1617" t="s">
        <v>4961</v>
      </c>
      <c r="B1617" t="s">
        <v>773</v>
      </c>
      <c r="C1617" t="s">
        <v>773</v>
      </c>
      <c r="D1617">
        <f>VLOOKUP(B1617,Clientes!$A$2:$B$1144,2,0)</f>
        <v>804</v>
      </c>
      <c r="F1617" t="str">
        <f t="shared" si="25"/>
        <v>insert into control (nombre, estatus, id_cliente, id_admin, created_at, updated_at) values ('TOMIL','1','804','1','2018-01-23 11:10:27','2018-01-23 11:10:27');</v>
      </c>
      <c r="G1617" t="s">
        <v>12119</v>
      </c>
    </row>
    <row r="1618" spans="1:7" x14ac:dyDescent="0.2">
      <c r="A1618" t="s">
        <v>1003</v>
      </c>
      <c r="B1618" t="s">
        <v>1003</v>
      </c>
      <c r="C1618" t="s">
        <v>1003</v>
      </c>
      <c r="D1618">
        <f>VLOOKUP(B1618,Clientes!$A$2:$B$1144,2,0)</f>
        <v>1058</v>
      </c>
      <c r="F1618" t="str">
        <f t="shared" si="25"/>
        <v>insert into control (nombre, estatus, id_cliente, id_admin, created_at, updated_at) values ('TOP MAILINK','1','1058','1','2018-01-23 11:10:27','2018-01-23 11:10:27');</v>
      </c>
      <c r="G1618" t="s">
        <v>12120</v>
      </c>
    </row>
    <row r="1619" spans="1:7" x14ac:dyDescent="0.2">
      <c r="A1619" t="s">
        <v>5471</v>
      </c>
      <c r="B1619" t="s">
        <v>1004</v>
      </c>
      <c r="C1619" t="s">
        <v>1004</v>
      </c>
      <c r="D1619">
        <f>VLOOKUP(B1619,Clientes!$A$2:$B$1144,2,0)</f>
        <v>1059</v>
      </c>
      <c r="F1619" t="str">
        <f t="shared" si="25"/>
        <v>insert into control (nombre, estatus, id_cliente, id_admin, created_at, updated_at) values ('TOP ME MEDIOS','1','1059','1','2018-01-23 11:10:27','2018-01-23 11:10:27');</v>
      </c>
      <c r="G1619" t="s">
        <v>12121</v>
      </c>
    </row>
    <row r="1620" spans="1:7" x14ac:dyDescent="0.2">
      <c r="A1620" t="s">
        <v>1006</v>
      </c>
      <c r="B1620" t="s">
        <v>1006</v>
      </c>
      <c r="C1620" t="s">
        <v>1006</v>
      </c>
      <c r="D1620">
        <f>VLOOKUP(B1620,Clientes!$A$2:$B$1144,2,0)</f>
        <v>1060</v>
      </c>
      <c r="F1620" t="str">
        <f t="shared" si="25"/>
        <v>insert into control (nombre, estatus, id_cliente, id_admin, created_at, updated_at) values ('TORNILLOS TORRE FUERTE','1','1060','1','2018-01-23 11:10:27','2018-01-23 11:10:27');</v>
      </c>
      <c r="G1620" t="s">
        <v>12122</v>
      </c>
    </row>
    <row r="1621" spans="1:7" x14ac:dyDescent="0.2">
      <c r="A1621" t="s">
        <v>5646</v>
      </c>
      <c r="B1621" t="s">
        <v>1009</v>
      </c>
      <c r="C1621" t="s">
        <v>1009</v>
      </c>
      <c r="D1621">
        <f>VLOOKUP(B1621,Clientes!$A$2:$B$1144,2,0)</f>
        <v>1065</v>
      </c>
      <c r="F1621" t="str">
        <f t="shared" si="25"/>
        <v>insert into control (nombre, estatus, id_cliente, id_admin, created_at, updated_at) values ('TORTAS ALGODONERAS IBERIA T.I DESDE 1975','1','1065','1','2018-01-23 11:10:27','2018-01-23 11:10:27');</v>
      </c>
      <c r="G1621" t="s">
        <v>12123</v>
      </c>
    </row>
    <row r="1622" spans="1:7" x14ac:dyDescent="0.2">
      <c r="A1622" t="s">
        <v>5639</v>
      </c>
      <c r="B1622" t="s">
        <v>1009</v>
      </c>
      <c r="C1622" t="s">
        <v>1009</v>
      </c>
      <c r="D1622">
        <f>VLOOKUP(B1622,Clientes!$A$2:$B$1144,2,0)</f>
        <v>1065</v>
      </c>
      <c r="F1622" t="str">
        <f t="shared" si="25"/>
        <v>insert into control (nombre, estatus, id_cliente, id_admin, created_at, updated_at) values ('TORTAS ALGODONERAS SIBERIA T.S DESDE 1975','1','1065','1','2018-01-23 11:10:27','2018-01-23 11:10:27');</v>
      </c>
      <c r="G1622" t="s">
        <v>12124</v>
      </c>
    </row>
    <row r="1623" spans="1:7" x14ac:dyDescent="0.2">
      <c r="A1623" t="s">
        <v>1007</v>
      </c>
      <c r="B1623" t="s">
        <v>1007</v>
      </c>
      <c r="C1623" t="s">
        <v>1007</v>
      </c>
      <c r="D1623">
        <f>VLOOKUP(B1623,Clientes!$A$2:$B$1144,2,0)</f>
        <v>1062</v>
      </c>
      <c r="F1623" t="str">
        <f t="shared" si="25"/>
        <v>insert into control (nombre, estatus, id_cliente, id_admin, created_at, updated_at) values ('TORTAS MEXICO','1','1062','1','2018-01-23 11:10:27','2018-01-23 11:10:27');</v>
      </c>
      <c r="G1623" t="s">
        <v>12125</v>
      </c>
    </row>
    <row r="1624" spans="1:7" x14ac:dyDescent="0.2">
      <c r="A1624" t="s">
        <v>5929</v>
      </c>
      <c r="B1624" t="s">
        <v>1008</v>
      </c>
      <c r="C1624" t="s">
        <v>1008</v>
      </c>
      <c r="D1624">
        <f>VLOOKUP(B1624,Clientes!$A$2:$B$1144,2,0)</f>
        <v>1063</v>
      </c>
      <c r="F1624" t="str">
        <f t="shared" si="25"/>
        <v>insert into control (nombre, estatus, id_cliente, id_admin, created_at, updated_at) values ('TORTAS PARRA DESDE 1982','1','1063','1','2018-01-23 11:10:27','2018-01-23 11:10:27');</v>
      </c>
      <c r="G1624" t="s">
        <v>12126</v>
      </c>
    </row>
    <row r="1625" spans="1:7" x14ac:dyDescent="0.2">
      <c r="A1625" t="s">
        <v>6598</v>
      </c>
      <c r="B1625" t="s">
        <v>1008</v>
      </c>
      <c r="C1625" t="s">
        <v>1008</v>
      </c>
      <c r="D1625">
        <f>VLOOKUP(B1625,Clientes!$A$2:$B$1144,2,0)</f>
        <v>1063</v>
      </c>
      <c r="F1625" t="str">
        <f t="shared" si="25"/>
        <v>insert into control (nombre, estatus, id_cliente, id_admin, created_at, updated_at) values ('TORTAS PARRA DONDE COMER ES TODA UNA TRADICIÓN','1','1063','1','2018-01-23 11:10:27','2018-01-23 11:10:27');</v>
      </c>
      <c r="G1625" t="s">
        <v>12127</v>
      </c>
    </row>
    <row r="1626" spans="1:7" x14ac:dyDescent="0.2">
      <c r="A1626" t="s">
        <v>1523</v>
      </c>
      <c r="B1626" t="s">
        <v>1523</v>
      </c>
      <c r="C1626" t="s">
        <v>1523</v>
      </c>
      <c r="D1626">
        <f>VLOOKUP(B1626,Clientes!$A$2:$B$1144,2,0)</f>
        <v>1064</v>
      </c>
      <c r="F1626" t="str">
        <f t="shared" si="25"/>
        <v>insert into control (nombre, estatus, id_cliente, id_admin, created_at, updated_at) values ('TORTAS PIOLIN','1','1064','1','2018-01-23 11:10:27','2018-01-23 11:10:27');</v>
      </c>
      <c r="G1626" t="s">
        <v>12128</v>
      </c>
    </row>
    <row r="1627" spans="1:7" x14ac:dyDescent="0.2">
      <c r="A1627" t="s">
        <v>1137</v>
      </c>
      <c r="B1627" t="s">
        <v>1523</v>
      </c>
      <c r="C1627" t="s">
        <v>1523</v>
      </c>
      <c r="D1627">
        <f>VLOOKUP(B1627,Clientes!$A$2:$B$1144,2,0)</f>
        <v>1064</v>
      </c>
      <c r="F1627" t="str">
        <f t="shared" si="25"/>
        <v>insert into control (nombre, estatus, id_cliente, id_admin, created_at, updated_at) values ('TORTAS PIOLINES','1','1064','1','2018-01-23 11:10:27','2018-01-23 11:10:27');</v>
      </c>
      <c r="G1627" t="s">
        <v>12129</v>
      </c>
    </row>
    <row r="1628" spans="1:7" x14ac:dyDescent="0.2">
      <c r="A1628" t="s">
        <v>5023</v>
      </c>
      <c r="B1628" t="s">
        <v>1009</v>
      </c>
      <c r="C1628" t="s">
        <v>1009</v>
      </c>
      <c r="D1628">
        <f>VLOOKUP(B1628,Clientes!$A$2:$B$1144,2,0)</f>
        <v>1065</v>
      </c>
      <c r="F1628" t="str">
        <f t="shared" si="25"/>
        <v>insert into control (nombre, estatus, id_cliente, id_admin, created_at, updated_at) values ('TORTAS SIBERIA TS','1','1065','1','2018-01-23 11:10:27','2018-01-23 11:10:27');</v>
      </c>
      <c r="G1628" t="s">
        <v>12130</v>
      </c>
    </row>
    <row r="1629" spans="1:7" x14ac:dyDescent="0.2">
      <c r="A1629" t="s">
        <v>1010</v>
      </c>
      <c r="B1629" t="s">
        <v>1010</v>
      </c>
      <c r="C1629" t="s">
        <v>1010</v>
      </c>
      <c r="D1629">
        <f>VLOOKUP(B1629,Clientes!$A$2:$B$1144,2,0)</f>
        <v>1066</v>
      </c>
      <c r="F1629" t="str">
        <f t="shared" si="25"/>
        <v>insert into control (nombre, estatus, id_cliente, id_admin, created_at, updated_at) values ('TORTILLERIA LA VICTORIA','1','1066','1','2018-01-23 11:10:27','2018-01-23 11:10:27');</v>
      </c>
      <c r="G1629" t="s">
        <v>12131</v>
      </c>
    </row>
    <row r="1630" spans="1:7" x14ac:dyDescent="0.2">
      <c r="A1630" t="s">
        <v>3011</v>
      </c>
      <c r="B1630" t="s">
        <v>1015</v>
      </c>
      <c r="C1630" t="s">
        <v>1015</v>
      </c>
      <c r="D1630">
        <f>VLOOKUP(B1630,Clientes!$A$2:$B$1144,2,0)</f>
        <v>1072</v>
      </c>
      <c r="F1630" t="str">
        <f t="shared" si="25"/>
        <v>insert into control (nombre, estatus, id_cliente, id_admin, created_at, updated_at) values ('TQ TRILOGIA QUIMICA','1','1072','1','2018-01-23 11:10:27','2018-01-23 11:10:27');</v>
      </c>
      <c r="G1630" t="s">
        <v>12132</v>
      </c>
    </row>
    <row r="1631" spans="1:7" x14ac:dyDescent="0.2">
      <c r="A1631" t="s">
        <v>1011</v>
      </c>
      <c r="B1631" t="s">
        <v>1011</v>
      </c>
      <c r="C1631" t="s">
        <v>1011</v>
      </c>
      <c r="D1631">
        <f>VLOOKUP(B1631,Clientes!$A$2:$B$1144,2,0)</f>
        <v>1067</v>
      </c>
      <c r="F1631" t="str">
        <f t="shared" si="25"/>
        <v>insert into control (nombre, estatus, id_cliente, id_admin, created_at, updated_at) values ('TRACTO PARTES PRE','1','1067','1','2018-01-23 11:10:27','2018-01-23 11:10:27');</v>
      </c>
      <c r="G1631" t="s">
        <v>12133</v>
      </c>
    </row>
    <row r="1632" spans="1:7" x14ac:dyDescent="0.2">
      <c r="A1632" t="s">
        <v>1138</v>
      </c>
      <c r="B1632" t="s">
        <v>1138</v>
      </c>
      <c r="C1632" t="s">
        <v>1138</v>
      </c>
      <c r="D1632">
        <f>VLOOKUP(B1632,Clientes!$A$2:$B$1144,2,0)</f>
        <v>1068</v>
      </c>
      <c r="F1632" t="str">
        <f t="shared" si="25"/>
        <v>insert into control (nombre, estatus, id_cliente, id_admin, created_at, updated_at) values ('TRAX CHIHUAHUA','1','1068','1','2018-01-23 11:10:27','2018-01-23 11:10:27');</v>
      </c>
      <c r="G1632" t="s">
        <v>12134</v>
      </c>
    </row>
    <row r="1633" spans="1:7" x14ac:dyDescent="0.2">
      <c r="A1633" t="s">
        <v>1012</v>
      </c>
      <c r="B1633" t="s">
        <v>1012</v>
      </c>
      <c r="C1633" t="s">
        <v>1012</v>
      </c>
      <c r="D1633">
        <f>VLOOKUP(B1633,Clientes!$A$2:$B$1144,2,0)</f>
        <v>1069</v>
      </c>
      <c r="F1633" t="str">
        <f t="shared" si="25"/>
        <v>insert into control (nombre, estatus, id_cliente, id_admin, created_at, updated_at) values ('TRE RAN','1','1069','1','2018-01-23 11:10:27','2018-01-23 11:10:27');</v>
      </c>
      <c r="G1633" t="s">
        <v>12135</v>
      </c>
    </row>
    <row r="1634" spans="1:7" x14ac:dyDescent="0.2">
      <c r="A1634" t="s">
        <v>3938</v>
      </c>
      <c r="B1634" t="s">
        <v>448</v>
      </c>
      <c r="C1634" t="s">
        <v>448</v>
      </c>
      <c r="D1634">
        <f>VLOOKUP(B1634,Clientes!$A$2:$B$1144,2,0)</f>
        <v>491</v>
      </c>
      <c r="F1634" t="str">
        <f t="shared" si="25"/>
        <v>insert into control (nombre, estatus, id_cliente, id_admin, created_at, updated_at) values ('TREBLY','1','491','1','2018-01-23 11:10:27','2018-01-23 11:10:27');</v>
      </c>
      <c r="G1634" t="s">
        <v>12136</v>
      </c>
    </row>
    <row r="1635" spans="1:7" x14ac:dyDescent="0.2">
      <c r="A1635" t="s">
        <v>3345</v>
      </c>
      <c r="B1635" t="s">
        <v>422</v>
      </c>
      <c r="C1635" t="s">
        <v>422</v>
      </c>
      <c r="D1635">
        <f>VLOOKUP(B1635,Clientes!$A$2:$B$1144,2,0)</f>
        <v>466</v>
      </c>
      <c r="F1635" t="str">
        <f t="shared" si="25"/>
        <v>insert into control (nombre, estatus, id_cliente, id_admin, created_at, updated_at) values ('TREE &amp; PLANTS GP GRUPO PAPIGOCHIC','1','466','1','2018-01-23 11:10:27','2018-01-23 11:10:27');</v>
      </c>
      <c r="G1635" t="s">
        <v>12137</v>
      </c>
    </row>
    <row r="1636" spans="1:7" x14ac:dyDescent="0.2">
      <c r="A1636" t="s">
        <v>1013</v>
      </c>
      <c r="B1636" t="s">
        <v>1576</v>
      </c>
      <c r="C1636" t="s">
        <v>1576</v>
      </c>
      <c r="D1636">
        <f>VLOOKUP(B1636,Clientes!$A$2:$B$1144,2,0)</f>
        <v>1070</v>
      </c>
      <c r="F1636" t="str">
        <f t="shared" si="25"/>
        <v>insert into control (nombre, estatus, id_cliente, id_admin, created_at, updated_at) values ('TRIANATURAL','1','1070','1','2018-01-23 11:10:27','2018-01-23 11:10:27');</v>
      </c>
      <c r="G1636" t="s">
        <v>12138</v>
      </c>
    </row>
    <row r="1637" spans="1:7" x14ac:dyDescent="0.2">
      <c r="A1637" t="s">
        <v>1014</v>
      </c>
      <c r="B1637" t="s">
        <v>1014</v>
      </c>
      <c r="C1637" t="s">
        <v>1014</v>
      </c>
      <c r="D1637">
        <f>VLOOKUP(B1637,Clientes!$A$2:$B$1144,2,0)</f>
        <v>1071</v>
      </c>
      <c r="F1637" t="str">
        <f t="shared" si="25"/>
        <v>insert into control (nombre, estatus, id_cliente, id_admin, created_at, updated_at) values ('TRIBECA','1','1071','1','2018-01-23 11:10:27','2018-01-23 11:10:27');</v>
      </c>
      <c r="G1637" t="s">
        <v>12139</v>
      </c>
    </row>
    <row r="1638" spans="1:7" x14ac:dyDescent="0.2">
      <c r="A1638" t="s">
        <v>1016</v>
      </c>
      <c r="B1638" t="s">
        <v>1016</v>
      </c>
      <c r="C1638" t="s">
        <v>1016</v>
      </c>
      <c r="D1638">
        <f>VLOOKUP(B1638,Clientes!$A$2:$B$1144,2,0)</f>
        <v>1073</v>
      </c>
      <c r="F1638" t="str">
        <f t="shared" si="25"/>
        <v>insert into control (nombre, estatus, id_cliente, id_admin, created_at, updated_at) values ('TRITURADORAS DE MARTILLOS EL TIGRE PETERS','1','1073','1','2018-01-23 11:10:27','2018-01-23 11:10:27');</v>
      </c>
      <c r="G1638" t="s">
        <v>12140</v>
      </c>
    </row>
    <row r="1639" spans="1:7" x14ac:dyDescent="0.2">
      <c r="A1639" t="s">
        <v>1017</v>
      </c>
      <c r="B1639" t="s">
        <v>1017</v>
      </c>
      <c r="C1639" t="s">
        <v>1017</v>
      </c>
      <c r="D1639">
        <f>VLOOKUP(B1639,Clientes!$A$2:$B$1144,2,0)</f>
        <v>1074</v>
      </c>
      <c r="F1639" t="str">
        <f t="shared" si="25"/>
        <v>insert into control (nombre, estatus, id_cliente, id_admin, created_at, updated_at) values ('TROLL','1','1074','1','2018-01-23 11:10:27','2018-01-23 11:10:27');</v>
      </c>
      <c r="G1639" t="s">
        <v>12141</v>
      </c>
    </row>
    <row r="1640" spans="1:7" x14ac:dyDescent="0.2">
      <c r="A1640" t="s">
        <v>3629</v>
      </c>
      <c r="B1640" t="s">
        <v>1578</v>
      </c>
      <c r="C1640" t="s">
        <v>1578</v>
      </c>
      <c r="D1640">
        <f>VLOOKUP(B1640,Clientes!$A$2:$B$1144,2,0)</f>
        <v>1025</v>
      </c>
      <c r="F1640" t="str">
        <f t="shared" si="25"/>
        <v>insert into control (nombre, estatus, id_cliente, id_admin, created_at, updated_at) values ('TSML TABO SUSHI, MARTINIS AND LOUNGE','1','1025','1','2018-01-23 11:10:27','2018-01-23 11:10:27');</v>
      </c>
      <c r="G1640" t="s">
        <v>12142</v>
      </c>
    </row>
    <row r="1641" spans="1:7" x14ac:dyDescent="0.2">
      <c r="A1641" t="s">
        <v>6596</v>
      </c>
      <c r="B1641" t="s">
        <v>1032</v>
      </c>
      <c r="C1641" t="s">
        <v>1032</v>
      </c>
      <c r="D1641">
        <f>VLOOKUP(B1641,Clientes!$A$2:$B$1144,2,0)</f>
        <v>1091</v>
      </c>
      <c r="F1641" t="str">
        <f t="shared" si="25"/>
        <v>insert into control (nombre, estatus, id_cliente, id_admin, created_at, updated_at) values ('TU CUMPLEAÑOS VALENTINOS','1','1091','1','2018-01-23 11:10:27','2018-01-23 11:10:27');</v>
      </c>
      <c r="G1641" t="s">
        <v>12143</v>
      </c>
    </row>
    <row r="1642" spans="1:7" x14ac:dyDescent="0.2">
      <c r="A1642" t="s">
        <v>6537</v>
      </c>
      <c r="B1642" s="14" t="s">
        <v>1131</v>
      </c>
      <c r="C1642" t="s">
        <v>1131</v>
      </c>
      <c r="D1642">
        <f>VLOOKUP(B1642,Clientes!$A$2:$B$1144,2,0)</f>
        <v>772</v>
      </c>
      <c r="F1642" t="str">
        <f t="shared" si="25"/>
        <v>insert into control (nombre, estatus, id_cliente, id_admin, created_at, updated_at) values ('TU SOCIO EN REDUCCION DE COSTOS','1','772','1','2018-01-23 11:10:27','2018-01-23 11:10:27');</v>
      </c>
      <c r="G1642" t="s">
        <v>12144</v>
      </c>
    </row>
    <row r="1643" spans="1:7" x14ac:dyDescent="0.2">
      <c r="A1643" t="s">
        <v>6592</v>
      </c>
      <c r="B1643" t="s">
        <v>967</v>
      </c>
      <c r="C1643" t="s">
        <v>967</v>
      </c>
      <c r="D1643">
        <f>VLOOKUP(B1643,Clientes!$A$2:$B$1144,2,0)</f>
        <v>1012</v>
      </c>
      <c r="F1643" t="str">
        <f t="shared" si="25"/>
        <v>insert into control (nombre, estatus, id_cliente, id_admin, created_at, updated_at) values ('tu trabajo, nuestra razon de ser','1','1012','1','2018-01-23 11:10:27','2018-01-23 11:10:27');</v>
      </c>
      <c r="G1643" t="s">
        <v>12145</v>
      </c>
    </row>
    <row r="1644" spans="1:7" x14ac:dyDescent="0.2">
      <c r="A1644" t="s">
        <v>2332</v>
      </c>
      <c r="B1644" t="s">
        <v>492</v>
      </c>
      <c r="C1644" t="s">
        <v>492</v>
      </c>
      <c r="D1644">
        <f>VLOOKUP(B1644,Clientes!$A$2:$B$1144,2,0)</f>
        <v>532</v>
      </c>
      <c r="F1644" t="str">
        <f t="shared" si="25"/>
        <v>insert into control (nombre, estatus, id_cliente, id_admin, created_at, updated_at) values ('TURISMAP','1','532','1','2018-01-23 11:10:27','2018-01-23 11:10:27');</v>
      </c>
      <c r="G1644" t="s">
        <v>12146</v>
      </c>
    </row>
    <row r="1645" spans="1:7" x14ac:dyDescent="0.2">
      <c r="A1645" t="s">
        <v>3589</v>
      </c>
      <c r="B1645" t="s">
        <v>1020</v>
      </c>
      <c r="C1645" t="s">
        <v>1020</v>
      </c>
      <c r="D1645">
        <f>VLOOKUP(B1645,Clientes!$A$2:$B$1144,2,0)</f>
        <v>1078</v>
      </c>
      <c r="F1645" t="str">
        <f t="shared" si="25"/>
        <v>insert into control (nombre, estatus, id_cliente, id_admin, created_at, updated_at) values ('TURISMO RAPIDOS DELICIAS','1','1078','1','2018-01-23 11:10:27','2018-01-23 11:10:27');</v>
      </c>
      <c r="G1645" t="s">
        <v>12147</v>
      </c>
    </row>
    <row r="1646" spans="1:7" x14ac:dyDescent="0.2">
      <c r="A1646" t="s">
        <v>4477</v>
      </c>
      <c r="B1646" t="s">
        <v>185</v>
      </c>
      <c r="C1646" t="s">
        <v>185</v>
      </c>
      <c r="D1646">
        <f>VLOOKUP(B1646,Clientes!$A$2:$B$1144,2,0)</f>
        <v>208</v>
      </c>
      <c r="F1646" t="str">
        <f t="shared" si="25"/>
        <v>insert into control (nombre, estatus, id_cliente, id_admin, created_at, updated_at) values ('U CLINICA UNIVERSIDAD','1','208','1','2018-01-23 11:10:27','2018-01-23 11:10:27');</v>
      </c>
      <c r="G1646" t="s">
        <v>12148</v>
      </c>
    </row>
    <row r="1647" spans="1:7" x14ac:dyDescent="0.2">
      <c r="A1647" t="s">
        <v>1022</v>
      </c>
      <c r="B1647" t="s">
        <v>1022</v>
      </c>
      <c r="C1647" t="s">
        <v>1022</v>
      </c>
      <c r="D1647">
        <f>VLOOKUP(B1647,Clientes!$A$2:$B$1144,2,0)</f>
        <v>1079</v>
      </c>
      <c r="F1647" t="str">
        <f t="shared" si="25"/>
        <v>insert into control (nombre, estatus, id_cliente, id_admin, created_at, updated_at) values ('UBJONLINE','1','1079','1','2018-01-23 11:10:27','2018-01-23 11:10:27');</v>
      </c>
      <c r="G1647" t="s">
        <v>12149</v>
      </c>
    </row>
    <row r="1648" spans="1:7" x14ac:dyDescent="0.2">
      <c r="A1648" t="s">
        <v>2948</v>
      </c>
      <c r="B1648" t="s">
        <v>1563</v>
      </c>
      <c r="C1648" t="s">
        <v>1563</v>
      </c>
      <c r="D1648">
        <f>VLOOKUP(B1648,Clientes!$A$2:$B$1144,2,0)</f>
        <v>1089</v>
      </c>
      <c r="F1648" t="str">
        <f t="shared" si="25"/>
        <v>insert into control (nombre, estatus, id_cliente, id_admin, created_at, updated_at) values ('UBNK ROPA Y CALZADO','1','1089','1','2018-01-23 11:10:27','2018-01-23 11:10:27');</v>
      </c>
      <c r="G1648" t="s">
        <v>12150</v>
      </c>
    </row>
    <row r="1649" spans="1:7" x14ac:dyDescent="0.2">
      <c r="A1649" t="s">
        <v>1645</v>
      </c>
      <c r="B1649" t="s">
        <v>1645</v>
      </c>
      <c r="C1649" t="s">
        <v>1645</v>
      </c>
      <c r="D1649">
        <f>VLOOKUP(B1649,Clientes!$A$2:$B$1144,2,0)</f>
        <v>1081</v>
      </c>
      <c r="F1649" t="str">
        <f t="shared" si="25"/>
        <v>insert into control (nombre, estatus, id_cliente, id_admin, created_at, updated_at) values ('ULIKEL','1','1081','1','2018-01-23 11:10:27','2018-01-23 11:10:27');</v>
      </c>
      <c r="G1649" t="s">
        <v>12151</v>
      </c>
    </row>
    <row r="1650" spans="1:7" x14ac:dyDescent="0.2">
      <c r="A1650" t="s">
        <v>1025</v>
      </c>
      <c r="B1650" t="s">
        <v>1025</v>
      </c>
      <c r="C1650" t="s">
        <v>1025</v>
      </c>
      <c r="D1650">
        <f>VLOOKUP(B1650,Clientes!$A$2:$B$1144,2,0)</f>
        <v>1082</v>
      </c>
      <c r="F1650" t="str">
        <f t="shared" si="25"/>
        <v>insert into control (nombre, estatus, id_cliente, id_admin, created_at, updated_at) values ('UMAI','1','1082','1','2018-01-23 11:10:27','2018-01-23 11:10:27');</v>
      </c>
      <c r="G1650" t="s">
        <v>12152</v>
      </c>
    </row>
    <row r="1651" spans="1:7" x14ac:dyDescent="0.2">
      <c r="A1651" t="s">
        <v>8879</v>
      </c>
      <c r="B1651" t="s">
        <v>1135</v>
      </c>
      <c r="C1651" t="s">
        <v>1135</v>
      </c>
      <c r="D1651">
        <f>VLOOKUP(B1651,Clientes!$A$2:$B$1144,2,0)</f>
        <v>963</v>
      </c>
      <c r="F1651" t="str">
        <f t="shared" si="25"/>
        <v>insert into control (nombre, estatus, id_cliente, id_admin, created_at, updated_at) values ('UMARA','1','963','1','2018-01-23 11:10:27','2018-01-23 11:10:27');</v>
      </c>
      <c r="G1651" t="s">
        <v>12153</v>
      </c>
    </row>
    <row r="1652" spans="1:7" x14ac:dyDescent="0.2">
      <c r="A1652" t="s">
        <v>6553</v>
      </c>
      <c r="B1652" t="s">
        <v>74</v>
      </c>
      <c r="C1652" t="s">
        <v>74</v>
      </c>
      <c r="D1652">
        <f>VLOOKUP(B1652,Clientes!$A$2:$B$1144,2,0)</f>
        <v>77</v>
      </c>
      <c r="F1652" t="str">
        <f t="shared" si="25"/>
        <v>insert into control (nombre, estatus, id_cliente, id_admin, created_at, updated_at) values ('UN ESPACIO PARA CRECER Y APRENDER','1','77','1','2018-01-23 11:10:27','2018-01-23 11:10:27');</v>
      </c>
      <c r="G1652" t="s">
        <v>12154</v>
      </c>
    </row>
    <row r="1653" spans="1:7" x14ac:dyDescent="0.2">
      <c r="A1653" t="s">
        <v>6569</v>
      </c>
      <c r="B1653" t="s">
        <v>1674</v>
      </c>
      <c r="C1653" t="s">
        <v>1674</v>
      </c>
      <c r="D1653">
        <f>VLOOKUP(B1653,Clientes!$A$2:$B$1144,2,0)</f>
        <v>146</v>
      </c>
      <c r="F1653" t="str">
        <f t="shared" si="25"/>
        <v>insert into control (nombre, estatus, id_cliente, id_admin, created_at, updated_at) values ('UN GUSTO QUE PUEDES DARTE','1','146','1','2018-01-23 11:10:27','2018-01-23 11:10:27');</v>
      </c>
      <c r="G1653" t="s">
        <v>12155</v>
      </c>
    </row>
    <row r="1654" spans="1:7" x14ac:dyDescent="0.2">
      <c r="A1654" t="s">
        <v>5442</v>
      </c>
      <c r="B1654" t="s">
        <v>758</v>
      </c>
      <c r="C1654" t="s">
        <v>758</v>
      </c>
      <c r="D1654">
        <f>VLOOKUP(B1654,Clientes!$A$2:$B$1144,2,0)</f>
        <v>791</v>
      </c>
      <c r="F1654" t="str">
        <f t="shared" si="25"/>
        <v>insert into control (nombre, estatus, id_cliente, id_admin, created_at, updated_at) values ('UNA VISION AL FUTURO','1','791','1','2018-01-23 11:10:27','2018-01-23 11:10:27');</v>
      </c>
      <c r="G1654" t="s">
        <v>12156</v>
      </c>
    </row>
    <row r="1655" spans="1:7" x14ac:dyDescent="0.2">
      <c r="A1655" t="s">
        <v>6586</v>
      </c>
      <c r="B1655" t="s">
        <v>758</v>
      </c>
      <c r="C1655" t="s">
        <v>758</v>
      </c>
      <c r="D1655">
        <f>VLOOKUP(B1655,Clientes!$A$2:$B$1144,2,0)</f>
        <v>791</v>
      </c>
      <c r="F1655" t="str">
        <f t="shared" si="25"/>
        <v>insert into control (nombre, estatus, id_cliente, id_admin, created_at, updated_at) values ('UNA VISIÓN AL FUTURO','1','791','1','2018-01-23 11:10:27','2018-01-23 11:10:27');</v>
      </c>
      <c r="G1655" t="s">
        <v>12157</v>
      </c>
    </row>
    <row r="1656" spans="1:7" x14ac:dyDescent="0.2">
      <c r="A1656" t="s">
        <v>1026</v>
      </c>
      <c r="B1656" t="s">
        <v>1026</v>
      </c>
      <c r="C1656" t="s">
        <v>1026</v>
      </c>
      <c r="D1656">
        <f>VLOOKUP(B1656,Clientes!$A$2:$B$1144,2,0)</f>
        <v>1083</v>
      </c>
      <c r="F1656" t="str">
        <f t="shared" si="25"/>
        <v>insert into control (nombre, estatus, id_cliente, id_admin, created_at, updated_at) values ('UNE','1','1083','1','2018-01-23 11:10:27','2018-01-23 11:10:27');</v>
      </c>
      <c r="G1656" t="s">
        <v>12158</v>
      </c>
    </row>
    <row r="1657" spans="1:7" x14ac:dyDescent="0.2">
      <c r="A1657" t="s">
        <v>1029</v>
      </c>
      <c r="B1657" t="s">
        <v>1029</v>
      </c>
      <c r="C1657" t="s">
        <v>1029</v>
      </c>
      <c r="D1657">
        <f>VLOOKUP(B1657,Clientes!$A$2:$B$1144,2,0)</f>
        <v>1086</v>
      </c>
      <c r="F1657" t="str">
        <f t="shared" si="25"/>
        <v>insert into control (nombre, estatus, id_cliente, id_admin, created_at, updated_at) values ('UNIFRUT','1','1086','1','2018-01-23 11:10:27','2018-01-23 11:10:27');</v>
      </c>
      <c r="G1657" t="s">
        <v>12159</v>
      </c>
    </row>
    <row r="1658" spans="1:7" x14ac:dyDescent="0.2">
      <c r="A1658" t="s">
        <v>1030</v>
      </c>
      <c r="B1658" t="s">
        <v>1030</v>
      </c>
      <c r="C1658" t="s">
        <v>1030</v>
      </c>
      <c r="D1658">
        <f>VLOOKUP(B1658,Clientes!$A$2:$B$1144,2,0)</f>
        <v>1087</v>
      </c>
      <c r="F1658" t="str">
        <f t="shared" si="25"/>
        <v>insert into control (nombre, estatus, id_cliente, id_admin, created_at, updated_at) values ('UNIKA HOME','1','1087','1','2018-01-23 11:10:27','2018-01-23 11:10:27');</v>
      </c>
      <c r="G1658" t="s">
        <v>12160</v>
      </c>
    </row>
    <row r="1659" spans="1:7" x14ac:dyDescent="0.2">
      <c r="A1659" t="s">
        <v>5608</v>
      </c>
      <c r="B1659" t="s">
        <v>1030</v>
      </c>
      <c r="C1659" t="s">
        <v>1030</v>
      </c>
      <c r="D1659">
        <f>VLOOKUP(B1659,Clientes!$A$2:$B$1144,2,0)</f>
        <v>1087</v>
      </c>
      <c r="F1659" t="str">
        <f t="shared" si="25"/>
        <v>insert into control (nombre, estatus, id_cliente, id_admin, created_at, updated_at) values ('UNIKA HOME 101','1','1087','1','2018-01-23 11:10:27','2018-01-23 11:10:27');</v>
      </c>
      <c r="G1659" t="s">
        <v>12161</v>
      </c>
    </row>
    <row r="1660" spans="1:7" x14ac:dyDescent="0.2">
      <c r="A1660" t="s">
        <v>4850</v>
      </c>
      <c r="B1660" t="s">
        <v>1023</v>
      </c>
      <c r="C1660" t="s">
        <v>1023</v>
      </c>
      <c r="D1660">
        <f>VLOOKUP(B1660,Clientes!$A$2:$B$1144,2,0)</f>
        <v>1080</v>
      </c>
      <c r="F1660" t="str">
        <f t="shared" si="25"/>
        <v>insert into control (nombre, estatus, id_cliente, id_admin, created_at, updated_at) values ('UNION DE ESFUERZOS UCACSA','1','1080','1','2018-01-23 11:10:27','2018-01-23 11:10:27');</v>
      </c>
      <c r="G1660" t="s">
        <v>12162</v>
      </c>
    </row>
    <row r="1661" spans="1:7" x14ac:dyDescent="0.2">
      <c r="A1661" t="s">
        <v>5965</v>
      </c>
      <c r="B1661" t="s">
        <v>759</v>
      </c>
      <c r="C1661" t="s">
        <v>759</v>
      </c>
      <c r="D1661">
        <f>VLOOKUP(B1661,Clientes!$A$2:$B$1144,2,0)</f>
        <v>792</v>
      </c>
      <c r="F1661" t="str">
        <f t="shared" si="25"/>
        <v>insert into control (nombre, estatus, id_cliente, id_admin, created_at, updated_at) values ('UNUSEA','1','792','1','2018-01-23 11:10:27','2018-01-23 11:10:27');</v>
      </c>
      <c r="G1661" t="s">
        <v>12163</v>
      </c>
    </row>
    <row r="1662" spans="1:7" x14ac:dyDescent="0.2">
      <c r="A1662" t="s">
        <v>1021</v>
      </c>
      <c r="B1662" t="s">
        <v>1021</v>
      </c>
      <c r="C1662" t="s">
        <v>1021</v>
      </c>
      <c r="D1662">
        <f>VLOOKUP(B1662,Clientes!$A$2:$B$1144,2,0)</f>
        <v>1090</v>
      </c>
      <c r="F1662" t="str">
        <f t="shared" si="25"/>
        <v>insert into control (nombre, estatus, id_cliente, id_admin, created_at, updated_at) values ('U-RENT','1','1090','1','2018-01-23 11:10:27','2018-01-23 11:10:27');</v>
      </c>
      <c r="G1662" t="s">
        <v>12164</v>
      </c>
    </row>
    <row r="1663" spans="1:7" x14ac:dyDescent="0.2">
      <c r="A1663" t="s">
        <v>2995</v>
      </c>
      <c r="B1663" t="s">
        <v>1577</v>
      </c>
      <c r="C1663" t="s">
        <v>1577</v>
      </c>
      <c r="D1663">
        <f>VLOOKUP(B1663,Clientes!$A$2:$B$1144,2,0)</f>
        <v>385</v>
      </c>
      <c r="F1663" t="str">
        <f t="shared" si="25"/>
        <v>insert into control (nombre, estatus, id_cliente, id_admin, created_at, updated_at) values ('US DOLLAR R&amp;G','1','385','1','2018-01-23 11:10:27','2018-01-23 11:10:27');</v>
      </c>
      <c r="G1663" t="s">
        <v>12165</v>
      </c>
    </row>
    <row r="1664" spans="1:7" x14ac:dyDescent="0.2">
      <c r="A1664" t="s">
        <v>1031</v>
      </c>
      <c r="B1664" t="s">
        <v>955</v>
      </c>
      <c r="C1664" t="s">
        <v>955</v>
      </c>
      <c r="D1664">
        <f>VLOOKUP(B1664,Clientes!$A$2:$B$1144,2,0)</f>
        <v>1001</v>
      </c>
      <c r="F1664" t="str">
        <f t="shared" si="25"/>
        <v>insert into control (nombre, estatus, id_cliente, id_admin, created_at, updated_at) values ('USI','1','1001','1','2018-01-23 11:10:27','2018-01-23 11:10:27');</v>
      </c>
      <c r="G1664" t="s">
        <v>12166</v>
      </c>
    </row>
    <row r="1665" spans="1:7" x14ac:dyDescent="0.2">
      <c r="A1665" t="s">
        <v>6559</v>
      </c>
      <c r="B1665" t="s">
        <v>705</v>
      </c>
      <c r="C1665" t="s">
        <v>705</v>
      </c>
      <c r="D1665">
        <f>VLOOKUP(B1665,Clientes!$A$2:$B$1144,2,0)</f>
        <v>730</v>
      </c>
      <c r="F1665" t="str">
        <f t="shared" ref="F1665:F1728" si="26">CONCATENATE($F$1,A1665,"','1','",D1665,"','1','2018-01-23 11:10:27','2018-01-23 11:10:27');")</f>
        <v>insert into control (nombre, estatus, id_cliente, id_admin, created_at, updated_at) values ('USTED NUESTRO MEJOR CLIENTE','1','730','1','2018-01-23 11:10:27','2018-01-23 11:10:27');</v>
      </c>
      <c r="G1665" t="s">
        <v>12167</v>
      </c>
    </row>
    <row r="1666" spans="1:7" x14ac:dyDescent="0.2">
      <c r="A1666" t="s">
        <v>6106</v>
      </c>
      <c r="B1666" t="s">
        <v>759</v>
      </c>
      <c r="C1666" t="s">
        <v>759</v>
      </c>
      <c r="D1666">
        <f>VLOOKUP(B1666,Clientes!$A$2:$B$1144,2,0)</f>
        <v>792</v>
      </c>
      <c r="F1666" t="str">
        <f t="shared" si="26"/>
        <v>insert into control (nombre, estatus, id_cliente, id_admin, created_at, updated_at) values ('VACAS FLACAS','1','792','1','2018-01-23 11:10:27','2018-01-23 11:10:27');</v>
      </c>
      <c r="G1666" t="s">
        <v>12168</v>
      </c>
    </row>
    <row r="1667" spans="1:7" x14ac:dyDescent="0.2">
      <c r="A1667" t="s">
        <v>6551</v>
      </c>
      <c r="B1667" t="s">
        <v>252</v>
      </c>
      <c r="C1667" t="s">
        <v>252</v>
      </c>
      <c r="D1667">
        <f>VLOOKUP(B1667,Clientes!$A$2:$B$1144,2,0)</f>
        <v>292</v>
      </c>
      <c r="F1667" t="str">
        <f t="shared" si="26"/>
        <v>insert into control (nombre, estatus, id_cliente, id_admin, created_at, updated_at) values ('VALEMAS EL VALE QUE MAS VALE','1','292','1','2018-01-23 11:10:27','2018-01-23 11:10:27');</v>
      </c>
      <c r="G1667" t="s">
        <v>12169</v>
      </c>
    </row>
    <row r="1668" spans="1:7" x14ac:dyDescent="0.2">
      <c r="A1668" t="s">
        <v>1587</v>
      </c>
      <c r="B1668" t="s">
        <v>1587</v>
      </c>
      <c r="C1668" t="s">
        <v>1587</v>
      </c>
      <c r="D1668">
        <f>VLOOKUP(B1668,Clientes!$A$2:$B$1144,2,0)</f>
        <v>1092</v>
      </c>
      <c r="F1668" t="str">
        <f t="shared" si="26"/>
        <v>insert into control (nombre, estatus, id_cliente, id_admin, created_at, updated_at) values ('VALENTINOS FOREVER 1977','1','1092','1','2018-01-23 11:10:27','2018-01-23 11:10:27');</v>
      </c>
      <c r="G1668" t="s">
        <v>12170</v>
      </c>
    </row>
    <row r="1669" spans="1:7" x14ac:dyDescent="0.2">
      <c r="A1669" t="s">
        <v>1660</v>
      </c>
      <c r="B1669" t="s">
        <v>1660</v>
      </c>
      <c r="C1669" t="s">
        <v>1660</v>
      </c>
      <c r="D1669">
        <f>VLOOKUP(B1669,Clientes!$A$2:$B$1144,2,0)</f>
        <v>1093</v>
      </c>
      <c r="F1669" t="str">
        <f t="shared" si="26"/>
        <v>insert into control (nombre, estatus, id_cliente, id_admin, created_at, updated_at) values ('VALTERRA AUTOMOTRIZ','1','1093','1','2018-01-23 11:10:27','2018-01-23 11:10:27');</v>
      </c>
      <c r="G1669" t="s">
        <v>12171</v>
      </c>
    </row>
    <row r="1670" spans="1:7" x14ac:dyDescent="0.2">
      <c r="A1670" t="s">
        <v>7219</v>
      </c>
      <c r="B1670" t="s">
        <v>7219</v>
      </c>
      <c r="C1670" t="s">
        <v>7219</v>
      </c>
      <c r="D1670">
        <f>VLOOKUP(B1670,Clientes!$A$2:$B$1144,2,0)</f>
        <v>1094</v>
      </c>
      <c r="F1670" t="str">
        <f t="shared" si="26"/>
        <v>insert into control (nombre, estatus, id_cliente, id_admin, created_at, updated_at) values ('VANCOUVER DONUT´S','1','1094','1','2018-01-23 11:10:27','2018-01-23 11:10:27');</v>
      </c>
      <c r="G1670" t="s">
        <v>12172</v>
      </c>
    </row>
    <row r="1671" spans="1:7" x14ac:dyDescent="0.2">
      <c r="A1671" t="s">
        <v>2297</v>
      </c>
      <c r="B1671" t="s">
        <v>836</v>
      </c>
      <c r="C1671" t="s">
        <v>836</v>
      </c>
      <c r="D1671">
        <f>VLOOKUP(B1671,Clientes!$A$2:$B$1144,2,0)</f>
        <v>874</v>
      </c>
      <c r="F1671" t="str">
        <f t="shared" si="26"/>
        <v>insert into control (nombre, estatus, id_cliente, id_admin, created_at, updated_at) values ('VAQUERO SAFETY','1','874','1','2018-01-23 11:10:27','2018-01-23 11:10:27');</v>
      </c>
      <c r="G1671" t="s">
        <v>12173</v>
      </c>
    </row>
    <row r="1672" spans="1:7" x14ac:dyDescent="0.2">
      <c r="A1672" t="s">
        <v>1033</v>
      </c>
      <c r="B1672" t="s">
        <v>1033</v>
      </c>
      <c r="C1672" t="s">
        <v>1033</v>
      </c>
      <c r="D1672">
        <f>VLOOKUP(B1672,Clientes!$A$2:$B$1144,2,0)</f>
        <v>1095</v>
      </c>
      <c r="F1672" t="str">
        <f t="shared" si="26"/>
        <v>insert into control (nombre, estatus, id_cliente, id_admin, created_at, updated_at) values ('VELO BICIMENSAJERIA','1','1095','1','2018-01-23 11:10:27','2018-01-23 11:10:27');</v>
      </c>
      <c r="G1672" t="s">
        <v>12174</v>
      </c>
    </row>
    <row r="1673" spans="1:7" x14ac:dyDescent="0.2">
      <c r="A1673" t="s">
        <v>1034</v>
      </c>
      <c r="B1673" t="s">
        <v>1034</v>
      </c>
      <c r="C1673" t="s">
        <v>1034</v>
      </c>
      <c r="D1673">
        <f>VLOOKUP(B1673,Clientes!$A$2:$B$1144,2,0)</f>
        <v>1096</v>
      </c>
      <c r="F1673" t="str">
        <f t="shared" si="26"/>
        <v>insert into control (nombre, estatus, id_cliente, id_admin, created_at, updated_at) values ('VENTAFACIL','1','1096','1','2018-01-23 11:10:27','2018-01-23 11:10:27');</v>
      </c>
      <c r="G1673" t="s">
        <v>12175</v>
      </c>
    </row>
    <row r="1674" spans="1:7" x14ac:dyDescent="0.2">
      <c r="A1674" t="s">
        <v>5744</v>
      </c>
      <c r="B1674" t="s">
        <v>315</v>
      </c>
      <c r="C1674" t="s">
        <v>315</v>
      </c>
      <c r="D1674">
        <f>VLOOKUP(B1674,Clientes!$A$2:$B$1144,2,0)</f>
        <v>359</v>
      </c>
      <c r="F1674" t="str">
        <f t="shared" si="26"/>
        <v>insert into control (nombre, estatus, id_cliente, id_admin, created_at, updated_at) values ('VERDE COLORADO','1','359','1','2018-01-23 11:10:27','2018-01-23 11:10:27');</v>
      </c>
      <c r="G1674" t="s">
        <v>12176</v>
      </c>
    </row>
    <row r="1675" spans="1:7" x14ac:dyDescent="0.2">
      <c r="A1675" t="s">
        <v>1692</v>
      </c>
      <c r="B1675" t="s">
        <v>430</v>
      </c>
      <c r="C1675" t="s">
        <v>430</v>
      </c>
      <c r="D1675">
        <f>VLOOKUP(B1675,Clientes!$A$2:$B$1144,2,0)</f>
        <v>474</v>
      </c>
      <c r="F1675" t="str">
        <f t="shared" si="26"/>
        <v>insert into control (nombre, estatus, id_cliente, id_admin, created_at, updated_at) values ('VERDIN','1','474','1','2018-01-23 11:10:27','2018-01-23 11:10:27');</v>
      </c>
      <c r="G1675" t="s">
        <v>12177</v>
      </c>
    </row>
    <row r="1676" spans="1:7" x14ac:dyDescent="0.2">
      <c r="A1676" t="s">
        <v>6263</v>
      </c>
      <c r="B1676" t="s">
        <v>503</v>
      </c>
      <c r="C1676" t="s">
        <v>503</v>
      </c>
      <c r="D1676">
        <f>VLOOKUP(B1676,Clientes!$A$2:$B$1144,2,0)</f>
        <v>545</v>
      </c>
      <c r="F1676" t="str">
        <f t="shared" si="26"/>
        <v>insert into control (nombre, estatus, id_cliente, id_admin, created_at, updated_at) values ('VERONA INTERCERAMIC','1','545','1','2018-01-23 11:10:27','2018-01-23 11:10:27');</v>
      </c>
      <c r="G1676" t="s">
        <v>12178</v>
      </c>
    </row>
    <row r="1677" spans="1:7" x14ac:dyDescent="0.2">
      <c r="A1677" t="s">
        <v>1036</v>
      </c>
      <c r="B1677" t="s">
        <v>1036</v>
      </c>
      <c r="C1677" t="s">
        <v>1036</v>
      </c>
      <c r="D1677">
        <f>VLOOKUP(B1677,Clientes!$A$2:$B$1144,2,0)</f>
        <v>1097</v>
      </c>
      <c r="F1677" t="str">
        <f t="shared" si="26"/>
        <v>insert into control (nombre, estatus, id_cliente, id_admin, created_at, updated_at) values ('VERTEX OP','1','1097','1','2018-01-23 11:10:27','2018-01-23 11:10:27');</v>
      </c>
      <c r="G1677" t="s">
        <v>12179</v>
      </c>
    </row>
    <row r="1678" spans="1:7" x14ac:dyDescent="0.2">
      <c r="A1678" t="s">
        <v>3900</v>
      </c>
      <c r="B1678" t="s">
        <v>1135</v>
      </c>
      <c r="C1678" t="s">
        <v>1135</v>
      </c>
      <c r="D1678">
        <f>VLOOKUP(B1678,Clientes!$A$2:$B$1144,2,0)</f>
        <v>963</v>
      </c>
      <c r="F1678" t="str">
        <f t="shared" si="26"/>
        <v>insert into control (nombre, estatus, id_cliente, id_admin, created_at, updated_at) values ('VERY NICE','1','963','1','2018-01-23 11:10:27','2018-01-23 11:10:27');</v>
      </c>
      <c r="G1678" t="s">
        <v>12180</v>
      </c>
    </row>
    <row r="1679" spans="1:7" x14ac:dyDescent="0.2">
      <c r="A1679" t="s">
        <v>1037</v>
      </c>
      <c r="B1679" t="s">
        <v>1037</v>
      </c>
      <c r="C1679" t="s">
        <v>1037</v>
      </c>
      <c r="D1679">
        <f>VLOOKUP(B1679,Clientes!$A$2:$B$1144,2,0)</f>
        <v>1098</v>
      </c>
      <c r="F1679" t="str">
        <f t="shared" si="26"/>
        <v>insert into control (nombre, estatus, id_cliente, id_admin, created_at, updated_at) values ('VET HOUSE','1','1098','1','2018-01-23 11:10:27','2018-01-23 11:10:27');</v>
      </c>
      <c r="G1679" t="s">
        <v>12181</v>
      </c>
    </row>
    <row r="1680" spans="1:7" x14ac:dyDescent="0.2">
      <c r="A1680" t="s">
        <v>1038</v>
      </c>
      <c r="B1680" t="s">
        <v>1038</v>
      </c>
      <c r="C1680" t="s">
        <v>1038</v>
      </c>
      <c r="D1680">
        <f>VLOOKUP(B1680,Clientes!$A$2:$B$1144,2,0)</f>
        <v>1099</v>
      </c>
      <c r="F1680" t="str">
        <f t="shared" si="26"/>
        <v>insert into control (nombre, estatus, id_cliente, id_admin, created_at, updated_at) values ('VETERINARIA LOYA','1','1099','1','2018-01-23 11:10:27','2018-01-23 11:10:27');</v>
      </c>
      <c r="G1680" t="s">
        <v>12182</v>
      </c>
    </row>
    <row r="1681" spans="1:7" x14ac:dyDescent="0.2">
      <c r="A1681" t="s">
        <v>1039</v>
      </c>
      <c r="B1681" t="s">
        <v>1039</v>
      </c>
      <c r="C1681" t="s">
        <v>1039</v>
      </c>
      <c r="D1681">
        <f>VLOOKUP(B1681,Clientes!$A$2:$B$1144,2,0)</f>
        <v>1100</v>
      </c>
      <c r="F1681" t="str">
        <f t="shared" si="26"/>
        <v>insert into control (nombre, estatus, id_cliente, id_admin, created_at, updated_at) values ('VETERINARIA RAMOS','1','1100','1','2018-01-23 11:10:27','2018-01-23 11:10:27');</v>
      </c>
      <c r="G1681" t="s">
        <v>12183</v>
      </c>
    </row>
    <row r="1682" spans="1:7" x14ac:dyDescent="0.2">
      <c r="A1682" t="s">
        <v>1040</v>
      </c>
      <c r="B1682" t="s">
        <v>1040</v>
      </c>
      <c r="C1682" t="s">
        <v>1040</v>
      </c>
      <c r="D1682">
        <f>VLOOKUP(B1682,Clientes!$A$2:$B$1144,2,0)</f>
        <v>1101</v>
      </c>
      <c r="F1682" t="str">
        <f t="shared" si="26"/>
        <v>insert into control (nombre, estatus, id_cliente, id_admin, created_at, updated_at) values ('VETERINARIA SIGALA','1','1101','1','2018-01-23 11:10:27','2018-01-23 11:10:27');</v>
      </c>
      <c r="G1682" t="s">
        <v>12184</v>
      </c>
    </row>
    <row r="1683" spans="1:7" x14ac:dyDescent="0.2">
      <c r="A1683" t="s">
        <v>5238</v>
      </c>
      <c r="B1683" t="s">
        <v>1041</v>
      </c>
      <c r="C1683" t="s">
        <v>1041</v>
      </c>
      <c r="D1683">
        <f>VLOOKUP(B1683,Clientes!$A$2:$B$1144,2,0)</f>
        <v>1102</v>
      </c>
      <c r="F1683" t="str">
        <f t="shared" si="26"/>
        <v>insert into control (nombre, estatus, id_cliente, id_admin, created_at, updated_at) values ('VG VAGA','1','1102','1','2018-01-23 11:10:27','2018-01-23 11:10:27');</v>
      </c>
      <c r="G1683" t="s">
        <v>12185</v>
      </c>
    </row>
    <row r="1684" spans="1:7" x14ac:dyDescent="0.2">
      <c r="A1684" t="s">
        <v>8878</v>
      </c>
      <c r="B1684" t="s">
        <v>1061</v>
      </c>
      <c r="C1684" t="s">
        <v>1061</v>
      </c>
      <c r="D1684">
        <f>VLOOKUP(B1684,Clientes!$A$2:$B$1144,2,0)</f>
        <v>1125</v>
      </c>
      <c r="F1684" t="str">
        <f t="shared" si="26"/>
        <v>insert into control (nombre, estatus, id_cliente, id_admin, created_at, updated_at) values ('VIAJE A LAS 7 MARAVILLAS','1','1125','1','2018-01-23 11:10:27','2018-01-23 11:10:27');</v>
      </c>
      <c r="G1684" t="s">
        <v>12186</v>
      </c>
    </row>
    <row r="1685" spans="1:7" x14ac:dyDescent="0.2">
      <c r="A1685" t="s">
        <v>1042</v>
      </c>
      <c r="B1685" t="s">
        <v>1042</v>
      </c>
      <c r="C1685" t="s">
        <v>1042</v>
      </c>
      <c r="D1685">
        <f>VLOOKUP(B1685,Clientes!$A$2:$B$1144,2,0)</f>
        <v>1103</v>
      </c>
      <c r="F1685" t="str">
        <f t="shared" si="26"/>
        <v>insert into control (nombre, estatus, id_cliente, id_admin, created_at, updated_at) values ('VIAPRO','1','1103','1','2018-01-23 11:10:27','2018-01-23 11:10:27');</v>
      </c>
      <c r="G1685" t="s">
        <v>12187</v>
      </c>
    </row>
    <row r="1686" spans="1:7" x14ac:dyDescent="0.2">
      <c r="A1686" t="s">
        <v>7054</v>
      </c>
      <c r="B1686" t="s">
        <v>758</v>
      </c>
      <c r="C1686" t="s">
        <v>758</v>
      </c>
      <c r="D1686">
        <f>VLOOKUP(B1686,Clientes!$A$2:$B$1144,2,0)</f>
        <v>791</v>
      </c>
      <c r="F1686" t="str">
        <f t="shared" si="26"/>
        <v>insert into control (nombre, estatus, id_cliente, id_admin, created_at, updated_at) values ('VICTOR BELTRAN DEL RIO','1','791','1','2018-01-23 11:10:27','2018-01-23 11:10:27');</v>
      </c>
      <c r="G1686" t="s">
        <v>12188</v>
      </c>
    </row>
    <row r="1687" spans="1:7" x14ac:dyDescent="0.2">
      <c r="A1687" t="s">
        <v>5883</v>
      </c>
      <c r="B1687" t="s">
        <v>1045</v>
      </c>
      <c r="C1687" t="s">
        <v>1045</v>
      </c>
      <c r="D1687">
        <f>VLOOKUP(B1687,Clientes!$A$2:$B$1144,2,0)</f>
        <v>1104</v>
      </c>
      <c r="F1687" t="str">
        <f t="shared" si="26"/>
        <v>insert into control (nombre, estatus, id_cliente, id_admin, created_at, updated_at) values ('VICTORIA TUORS OPERADORA DE VIAJES','1','1104','1','2018-01-23 11:10:27','2018-01-23 11:10:27');</v>
      </c>
      <c r="G1687" t="s">
        <v>12189</v>
      </c>
    </row>
    <row r="1688" spans="1:7" x14ac:dyDescent="0.2">
      <c r="A1688" t="s">
        <v>3948</v>
      </c>
      <c r="B1688" t="s">
        <v>300</v>
      </c>
      <c r="C1688" t="s">
        <v>300</v>
      </c>
      <c r="D1688">
        <f>VLOOKUP(B1688,Clientes!$A$2:$B$1144,2,0)</f>
        <v>341</v>
      </c>
      <c r="F1688" t="str">
        <f t="shared" si="26"/>
        <v>insert into control (nombre, estatus, id_cliente, id_admin, created_at, updated_at) values ('VIENA','1','341','1','2018-01-23 11:10:27','2018-01-23 11:10:27');</v>
      </c>
      <c r="G1688" t="s">
        <v>12190</v>
      </c>
    </row>
    <row r="1689" spans="1:7" x14ac:dyDescent="0.2">
      <c r="A1689" t="s">
        <v>1566</v>
      </c>
      <c r="B1689" t="s">
        <v>1566</v>
      </c>
      <c r="C1689" t="s">
        <v>1566</v>
      </c>
      <c r="D1689">
        <f>VLOOKUP(B1689,Clientes!$A$2:$B$1144,2,0)</f>
        <v>1105</v>
      </c>
      <c r="F1689" t="str">
        <f t="shared" si="26"/>
        <v>insert into control (nombre, estatus, id_cliente, id_admin, created_at, updated_at) values ('VIG PIZZA','1','1105','1','2018-01-23 11:10:27','2018-01-23 11:10:27');</v>
      </c>
      <c r="G1689" t="s">
        <v>12191</v>
      </c>
    </row>
    <row r="1690" spans="1:7" x14ac:dyDescent="0.2">
      <c r="A1690" t="s">
        <v>6262</v>
      </c>
      <c r="B1690" t="s">
        <v>503</v>
      </c>
      <c r="C1690" t="s">
        <v>503</v>
      </c>
      <c r="D1690">
        <f>VLOOKUP(B1690,Clientes!$A$2:$B$1144,2,0)</f>
        <v>545</v>
      </c>
      <c r="F1690" t="str">
        <f t="shared" si="26"/>
        <v>insert into control (nombre, estatus, id_cliente, id_admin, created_at, updated_at) values ('VILNA','1','545','1','2018-01-23 11:10:27','2018-01-23 11:10:27');</v>
      </c>
      <c r="G1690" t="s">
        <v>12192</v>
      </c>
    </row>
    <row r="1691" spans="1:7" x14ac:dyDescent="0.2">
      <c r="A1691" t="s">
        <v>1046</v>
      </c>
      <c r="B1691" t="s">
        <v>1046</v>
      </c>
      <c r="C1691" t="s">
        <v>1046</v>
      </c>
      <c r="D1691">
        <f>VLOOKUP(B1691,Clientes!$A$2:$B$1144,2,0)</f>
        <v>1106</v>
      </c>
      <c r="F1691" t="str">
        <f t="shared" si="26"/>
        <v>insert into control (nombre, estatus, id_cliente, id_admin, created_at, updated_at) values ('VIMARK','1','1106','1','2018-01-23 11:10:27','2018-01-23 11:10:27');</v>
      </c>
      <c r="G1691" t="s">
        <v>12193</v>
      </c>
    </row>
    <row r="1692" spans="1:7" x14ac:dyDescent="0.2">
      <c r="A1692" t="s">
        <v>1047</v>
      </c>
      <c r="B1692" t="s">
        <v>1047</v>
      </c>
      <c r="C1692" t="s">
        <v>1047</v>
      </c>
      <c r="D1692">
        <f>VLOOKUP(B1692,Clientes!$A$2:$B$1144,2,0)</f>
        <v>1107</v>
      </c>
      <c r="F1692" t="str">
        <f t="shared" si="26"/>
        <v>insert into control (nombre, estatus, id_cliente, id_admin, created_at, updated_at) values ('VIRTUAL COMPUTER','1','1107','1','2018-01-23 11:10:27','2018-01-23 11:10:27');</v>
      </c>
      <c r="G1692" t="s">
        <v>12194</v>
      </c>
    </row>
    <row r="1693" spans="1:7" x14ac:dyDescent="0.2">
      <c r="A1693" t="s">
        <v>1049</v>
      </c>
      <c r="B1693" t="s">
        <v>1049</v>
      </c>
      <c r="C1693" t="s">
        <v>1049</v>
      </c>
      <c r="D1693">
        <f>VLOOKUP(B1693,Clientes!$A$2:$B$1144,2,0)</f>
        <v>1109</v>
      </c>
      <c r="F1693" t="str">
        <f t="shared" si="26"/>
        <v>insert into control (nombre, estatus, id_cliente, id_admin, created_at, updated_at) values ('VISA DEL NORTE','1','1109','1','2018-01-23 11:10:27','2018-01-23 11:10:27');</v>
      </c>
      <c r="G1693" t="s">
        <v>12195</v>
      </c>
    </row>
    <row r="1694" spans="1:7" x14ac:dyDescent="0.2">
      <c r="A1694" t="s">
        <v>4683</v>
      </c>
      <c r="B1694" t="s">
        <v>1049</v>
      </c>
      <c r="C1694" t="s">
        <v>1049</v>
      </c>
      <c r="D1694">
        <f>VLOOKUP(B1694,Clientes!$A$2:$B$1144,2,0)</f>
        <v>1109</v>
      </c>
      <c r="F1694" t="str">
        <f t="shared" si="26"/>
        <v>insert into control (nombre, estatus, id_cliente, id_admin, created_at, updated_at) values ('VISA STEAK STATION','1','1109','1','2018-01-23 11:10:27','2018-01-23 11:10:27');</v>
      </c>
      <c r="G1694" t="s">
        <v>12196</v>
      </c>
    </row>
    <row r="1695" spans="1:7" x14ac:dyDescent="0.2">
      <c r="A1695" t="s">
        <v>7083</v>
      </c>
      <c r="B1695" t="s">
        <v>7083</v>
      </c>
      <c r="C1695" t="s">
        <v>7083</v>
      </c>
      <c r="D1695">
        <f>VLOOKUP(B1695,Clientes!$A$2:$B$1144,2,0)</f>
        <v>1110</v>
      </c>
      <c r="F1695" t="str">
        <f t="shared" si="26"/>
        <v>insert into control (nombre, estatus, id_cliente, id_admin, created_at, updated_at) values ('VISION SALUDABLE','1','1110','1','2018-01-23 11:10:27','2018-01-23 11:10:27');</v>
      </c>
      <c r="G1695" t="s">
        <v>12197</v>
      </c>
    </row>
    <row r="1696" spans="1:7" x14ac:dyDescent="0.2">
      <c r="A1696" t="s">
        <v>1602</v>
      </c>
      <c r="B1696" t="s">
        <v>1602</v>
      </c>
      <c r="C1696" t="s">
        <v>1602</v>
      </c>
      <c r="D1696">
        <f>VLOOKUP(B1696,Clientes!$A$2:$B$1144,2,0)</f>
        <v>1111</v>
      </c>
      <c r="F1696" t="str">
        <f t="shared" si="26"/>
        <v>insert into control (nombre, estatus, id_cliente, id_admin, created_at, updated_at) values ('VITAL DUAL SYSTEMS VDS','1','1111','1','2018-01-23 11:10:27','2018-01-23 11:10:27');</v>
      </c>
      <c r="G1696" t="s">
        <v>12198</v>
      </c>
    </row>
    <row r="1697" spans="1:7" x14ac:dyDescent="0.2">
      <c r="A1697" t="s">
        <v>6157</v>
      </c>
      <c r="B1697" t="s">
        <v>278</v>
      </c>
      <c r="C1697" t="s">
        <v>278</v>
      </c>
      <c r="D1697">
        <f>VLOOKUP(B1697,Clientes!$A$2:$B$1144,2,0)</f>
        <v>319</v>
      </c>
      <c r="F1697" t="str">
        <f t="shared" si="26"/>
        <v>insert into control (nombre, estatus, id_cliente, id_admin, created_at, updated_at) values ('VIVA DESARROLLOS Y SERVICIOS VIVA','1','319','1','2018-01-23 11:10:27','2018-01-23 11:10:27');</v>
      </c>
      <c r="G1697" t="s">
        <v>12199</v>
      </c>
    </row>
    <row r="1698" spans="1:7" x14ac:dyDescent="0.2">
      <c r="A1698" t="s">
        <v>3307</v>
      </c>
      <c r="B1698" t="s">
        <v>418</v>
      </c>
      <c r="C1698" t="s">
        <v>418</v>
      </c>
      <c r="D1698">
        <f>VLOOKUP(B1698,Clientes!$A$2:$B$1144,2,0)</f>
        <v>462</v>
      </c>
      <c r="F1698" t="str">
        <f t="shared" si="26"/>
        <v>insert into control (nombre, estatus, id_cliente, id_admin, created_at, updated_at) values ('VIVIENDA VERDE','1','462','1','2018-01-23 11:10:27','2018-01-23 11:10:27');</v>
      </c>
      <c r="G1698" t="s">
        <v>12200</v>
      </c>
    </row>
    <row r="1699" spans="1:7" x14ac:dyDescent="0.2">
      <c r="A1699" t="s">
        <v>1051</v>
      </c>
      <c r="B1699" t="s">
        <v>1051</v>
      </c>
      <c r="C1699" t="s">
        <v>1051</v>
      </c>
      <c r="D1699">
        <f>VLOOKUP(B1699,Clientes!$A$2:$B$1144,2,0)</f>
        <v>1113</v>
      </c>
      <c r="F1699" t="str">
        <f t="shared" si="26"/>
        <v>insert into control (nombre, estatus, id_cliente, id_admin, created_at, updated_at) values ('VORTEX','1','1113','1','2018-01-23 11:10:27','2018-01-23 11:10:27');</v>
      </c>
      <c r="G1699" t="s">
        <v>12201</v>
      </c>
    </row>
    <row r="1700" spans="1:7" x14ac:dyDescent="0.2">
      <c r="A1700" t="s">
        <v>6437</v>
      </c>
      <c r="B1700" t="s">
        <v>584</v>
      </c>
      <c r="C1700" t="s">
        <v>584</v>
      </c>
      <c r="D1700">
        <f>VLOOKUP(B1700,Clientes!$A$2:$B$1144,2,0)</f>
        <v>609</v>
      </c>
      <c r="F1700" t="str">
        <f t="shared" si="26"/>
        <v>insert into control (nombre, estatus, id_cliente, id_admin, created_at, updated_at) values ('VOY SEGURO MEXICO','1','609','1','2018-01-23 11:10:27','2018-01-23 11:10:27');</v>
      </c>
      <c r="G1700" t="s">
        <v>12202</v>
      </c>
    </row>
    <row r="1701" spans="1:7" x14ac:dyDescent="0.2">
      <c r="A1701" t="s">
        <v>1052</v>
      </c>
      <c r="B1701" t="s">
        <v>1052</v>
      </c>
      <c r="C1701" t="s">
        <v>1052</v>
      </c>
      <c r="D1701">
        <f>VLOOKUP(B1701,Clientes!$A$2:$B$1144,2,0)</f>
        <v>1115</v>
      </c>
      <c r="F1701" t="str">
        <f t="shared" si="26"/>
        <v>insert into control (nombre, estatus, id_cliente, id_admin, created_at, updated_at) values ('VTS VIRTUAL TECHNOLOGY SYSTEMS','1','1115','1','2018-01-23 11:10:27','2018-01-23 11:10:27');</v>
      </c>
      <c r="G1701" t="s">
        <v>12203</v>
      </c>
    </row>
    <row r="1702" spans="1:7" x14ac:dyDescent="0.2">
      <c r="A1702" t="s">
        <v>4713</v>
      </c>
      <c r="B1702" t="s">
        <v>1063</v>
      </c>
      <c r="C1702" t="s">
        <v>1063</v>
      </c>
      <c r="D1702">
        <f>VLOOKUP(B1702,Clientes!$A$2:$B$1144,2,0)</f>
        <v>1127</v>
      </c>
      <c r="F1702" t="str">
        <f t="shared" si="26"/>
        <v>insert into control (nombre, estatus, id_cliente, id_admin, created_at, updated_at) values ('VYCCHIHUAHUA.COM','1','1127','1','2018-01-23 11:10:27','2018-01-23 11:10:27');</v>
      </c>
      <c r="G1702" t="s">
        <v>12204</v>
      </c>
    </row>
    <row r="1703" spans="1:7" x14ac:dyDescent="0.2">
      <c r="A1703" t="s">
        <v>5992</v>
      </c>
      <c r="B1703" t="s">
        <v>1063</v>
      </c>
      <c r="C1703" t="s">
        <v>1063</v>
      </c>
      <c r="D1703">
        <f>VLOOKUP(B1703,Clientes!$A$2:$B$1144,2,0)</f>
        <v>1127</v>
      </c>
      <c r="F1703" t="str">
        <f t="shared" si="26"/>
        <v>insert into control (nombre, estatus, id_cliente, id_admin, created_at, updated_at) values ('W WOOLFOLK','1','1127','1','2018-01-23 11:10:27','2018-01-23 11:10:27');</v>
      </c>
      <c r="G1703" t="s">
        <v>12205</v>
      </c>
    </row>
    <row r="1704" spans="1:7" x14ac:dyDescent="0.2">
      <c r="A1704" t="s">
        <v>4900</v>
      </c>
      <c r="B1704" t="s">
        <v>1053</v>
      </c>
      <c r="C1704" t="s">
        <v>1053</v>
      </c>
      <c r="D1704">
        <f>VLOOKUP(B1704,Clientes!$A$2:$B$1144,2,0)</f>
        <v>1116</v>
      </c>
      <c r="F1704" t="str">
        <f t="shared" si="26"/>
        <v>insert into control (nombre, estatus, id_cliente, id_admin, created_at, updated_at) values ('WEAR THE DRESS WD','1','1116','1','2018-01-23 11:10:27','2018-01-23 11:10:27');</v>
      </c>
      <c r="G1704" t="s">
        <v>12206</v>
      </c>
    </row>
    <row r="1705" spans="1:7" x14ac:dyDescent="0.2">
      <c r="A1705" t="s">
        <v>2418</v>
      </c>
      <c r="B1705" t="s">
        <v>1055</v>
      </c>
      <c r="C1705" t="s">
        <v>1055</v>
      </c>
      <c r="D1705">
        <f>VLOOKUP(B1705,Clientes!$A$2:$B$1144,2,0)</f>
        <v>1118</v>
      </c>
      <c r="F1705" t="str">
        <f t="shared" si="26"/>
        <v>insert into control (nombre, estatus, id_cliente, id_admin, created_at, updated_at) values ('WESTERN RANCH POULTRY RECIPE DOG FOOD','1','1118','1','2018-01-23 11:10:27','2018-01-23 11:10:27');</v>
      </c>
      <c r="G1705" t="s">
        <v>12207</v>
      </c>
    </row>
    <row r="1706" spans="1:7" x14ac:dyDescent="0.2">
      <c r="A1706" t="s">
        <v>6918</v>
      </c>
      <c r="B1706" t="s">
        <v>1056</v>
      </c>
      <c r="C1706" t="s">
        <v>1150</v>
      </c>
      <c r="D1706">
        <f>VLOOKUP(B1706,Clientes!$A$2:$B$1144,2,0)</f>
        <v>1119</v>
      </c>
      <c r="F1706" t="str">
        <f t="shared" si="26"/>
        <v>insert into control (nombre, estatus, id_cliente, id_admin, created_at, updated_at) values ('WIEBOXSTAR','1','1119','1','2018-01-23 11:10:27','2018-01-23 11:10:27');</v>
      </c>
      <c r="G1706" t="s">
        <v>12267</v>
      </c>
    </row>
    <row r="1707" spans="1:7" x14ac:dyDescent="0.2">
      <c r="A1707" t="s">
        <v>1056</v>
      </c>
      <c r="B1707" s="14" t="s">
        <v>1056</v>
      </c>
      <c r="C1707" t="s">
        <v>1056</v>
      </c>
      <c r="D1707">
        <f>VLOOKUP(B1707,Clientes!$A$2:$B$1144,2,0)</f>
        <v>1119</v>
      </c>
      <c r="F1707" t="str">
        <f t="shared" si="26"/>
        <v>insert into control (nombre, estatus, id_cliente, id_admin, created_at, updated_at) values ('WIEBOXSTARS','1','1119','1','2018-01-23 11:10:27','2018-01-23 11:10:27');</v>
      </c>
      <c r="G1707" t="s">
        <v>12208</v>
      </c>
    </row>
    <row r="1708" spans="1:7" x14ac:dyDescent="0.2">
      <c r="A1708" t="s">
        <v>1527</v>
      </c>
      <c r="B1708" t="s">
        <v>1527</v>
      </c>
      <c r="C1708" t="s">
        <v>1527</v>
      </c>
      <c r="D1708">
        <f>VLOOKUP(B1708,Clientes!$A$2:$B$1144,2,0)</f>
        <v>1120</v>
      </c>
      <c r="F1708" t="str">
        <f t="shared" si="26"/>
        <v>insert into control (nombre, estatus, id_cliente, id_admin, created_at, updated_at) values ('WINDOORS','1','1120','1','2018-01-23 11:10:27','2018-01-23 11:10:27');</v>
      </c>
      <c r="G1708" t="s">
        <v>12209</v>
      </c>
    </row>
    <row r="1709" spans="1:7" x14ac:dyDescent="0.2">
      <c r="A1709" t="s">
        <v>6085</v>
      </c>
      <c r="B1709" t="s">
        <v>584</v>
      </c>
      <c r="C1709" t="s">
        <v>584</v>
      </c>
      <c r="D1709">
        <f>VLOOKUP(B1709,Clientes!$A$2:$B$1144,2,0)</f>
        <v>609</v>
      </c>
      <c r="F1709" t="str">
        <f t="shared" si="26"/>
        <v>insert into control (nombre, estatus, id_cliente, id_admin, created_at, updated_at) values ('WINE NOT?','1','609','1','2018-01-23 11:10:27','2018-01-23 11:10:27');</v>
      </c>
      <c r="G1709" t="s">
        <v>12210</v>
      </c>
    </row>
    <row r="1710" spans="1:7" x14ac:dyDescent="0.2">
      <c r="A1710" t="s">
        <v>1058</v>
      </c>
      <c r="B1710" t="s">
        <v>1058</v>
      </c>
      <c r="C1710" t="s">
        <v>1058</v>
      </c>
      <c r="D1710">
        <f>VLOOKUP(B1710,Clientes!$A$2:$B$1144,2,0)</f>
        <v>1121</v>
      </c>
      <c r="F1710" t="str">
        <f t="shared" si="26"/>
        <v>insert into control (nombre, estatus, id_cliente, id_admin, created_at, updated_at) values ('WINTEC WINDOWS TECNOLOGY','1','1121','1','2018-01-23 11:10:27','2018-01-23 11:10:27');</v>
      </c>
      <c r="G1710" t="s">
        <v>12211</v>
      </c>
    </row>
    <row r="1711" spans="1:7" x14ac:dyDescent="0.2">
      <c r="A1711" t="s">
        <v>1711</v>
      </c>
      <c r="B1711" t="s">
        <v>1614</v>
      </c>
      <c r="C1711" t="s">
        <v>1614</v>
      </c>
      <c r="D1711">
        <f>VLOOKUP(B1711,Clientes!$A$2:$B$1144,2,0)</f>
        <v>446</v>
      </c>
      <c r="F1711" t="str">
        <f t="shared" si="26"/>
        <v>insert into control (nombre, estatus, id_cliente, id_admin, created_at, updated_at) values ('WM WEB MONITOR','1','446','1','2018-01-23 11:10:27','2018-01-23 11:10:27');</v>
      </c>
      <c r="G1711" t="s">
        <v>12212</v>
      </c>
    </row>
    <row r="1712" spans="1:7" x14ac:dyDescent="0.2">
      <c r="A1712" t="s">
        <v>1059</v>
      </c>
      <c r="B1712" t="s">
        <v>1059</v>
      </c>
      <c r="C1712" t="s">
        <v>1059</v>
      </c>
      <c r="D1712">
        <f>VLOOKUP(B1712,Clientes!$A$2:$B$1144,2,0)</f>
        <v>1123</v>
      </c>
      <c r="F1712" t="str">
        <f t="shared" si="26"/>
        <v>insert into control (nombre, estatus, id_cliente, id_admin, created_at, updated_at) values ('WOLMAR','1','1123','1','2018-01-23 11:10:27','2018-01-23 11:10:27');</v>
      </c>
      <c r="G1712" t="s">
        <v>12213</v>
      </c>
    </row>
    <row r="1713" spans="1:7" x14ac:dyDescent="0.2">
      <c r="A1713" t="s">
        <v>4912</v>
      </c>
      <c r="B1713" t="s">
        <v>1059</v>
      </c>
      <c r="C1713" t="s">
        <v>1059</v>
      </c>
      <c r="D1713">
        <f>VLOOKUP(B1713,Clientes!$A$2:$B$1144,2,0)</f>
        <v>1123</v>
      </c>
      <c r="F1713" t="str">
        <f t="shared" si="26"/>
        <v>insert into control (nombre, estatus, id_cliente, id_admin, created_at, updated_at) values ('WOLMARSA','1','1123','1','2018-01-23 11:10:27','2018-01-23 11:10:27');</v>
      </c>
      <c r="G1713" t="s">
        <v>12214</v>
      </c>
    </row>
    <row r="1714" spans="1:7" x14ac:dyDescent="0.2">
      <c r="A1714" t="s">
        <v>3520</v>
      </c>
      <c r="B1714" t="s">
        <v>1060</v>
      </c>
      <c r="C1714" t="s">
        <v>1060</v>
      </c>
      <c r="D1714">
        <f>VLOOKUP(B1714,Clientes!$A$2:$B$1144,2,0)</f>
        <v>1124</v>
      </c>
      <c r="F1714" t="str">
        <f t="shared" si="26"/>
        <v>insert into control (nombre, estatus, id_cliente, id_admin, created_at, updated_at) values ('WOMEN&amp;MEN CENTRO DE DERMATOLOGIA COSMETICA INTEGRAL','1','1124','1','2018-01-23 11:10:27','2018-01-23 11:10:27');</v>
      </c>
      <c r="G1714" t="s">
        <v>12215</v>
      </c>
    </row>
    <row r="1715" spans="1:7" x14ac:dyDescent="0.2">
      <c r="A1715" t="s">
        <v>1061</v>
      </c>
      <c r="B1715" t="s">
        <v>1061</v>
      </c>
      <c r="C1715" t="s">
        <v>1061</v>
      </c>
      <c r="D1715">
        <f>VLOOKUP(B1715,Clientes!$A$2:$B$1144,2,0)</f>
        <v>1125</v>
      </c>
      <c r="F1715" t="str">
        <f t="shared" si="26"/>
        <v>insert into control (nombre, estatus, id_cliente, id_admin, created_at, updated_at) values ('WONDER EXPERIENCE','1','1125','1','2018-01-23 11:10:27','2018-01-23 11:10:27');</v>
      </c>
      <c r="G1715" t="s">
        <v>12216</v>
      </c>
    </row>
    <row r="1716" spans="1:7" x14ac:dyDescent="0.2">
      <c r="A1716" t="s">
        <v>6251</v>
      </c>
      <c r="B1716" t="s">
        <v>503</v>
      </c>
      <c r="C1716" t="s">
        <v>503</v>
      </c>
      <c r="D1716">
        <f>VLOOKUP(B1716,Clientes!$A$2:$B$1144,2,0)</f>
        <v>545</v>
      </c>
      <c r="F1716" t="str">
        <f t="shared" si="26"/>
        <v>insert into control (nombre, estatus, id_cliente, id_admin, created_at, updated_at) values ('WOOD TRAILS','1','545','1','2018-01-23 11:10:27','2018-01-23 11:10:27');</v>
      </c>
      <c r="G1716" t="s">
        <v>12217</v>
      </c>
    </row>
    <row r="1717" spans="1:7" x14ac:dyDescent="0.2">
      <c r="A1717" t="s">
        <v>1062</v>
      </c>
      <c r="B1717" t="s">
        <v>1062</v>
      </c>
      <c r="C1717" t="s">
        <v>1062</v>
      </c>
      <c r="D1717">
        <f>VLOOKUP(B1717,Clientes!$A$2:$B$1144,2,0)</f>
        <v>1126</v>
      </c>
      <c r="F1717" t="str">
        <f t="shared" si="26"/>
        <v>insert into control (nombre, estatus, id_cliente, id_admin, created_at, updated_at) values ('WOODWORK INTERIOR DESING','1','1126','1','2018-01-23 11:10:27','2018-01-23 11:10:27');</v>
      </c>
      <c r="G1717" t="s">
        <v>12218</v>
      </c>
    </row>
    <row r="1718" spans="1:7" x14ac:dyDescent="0.2">
      <c r="A1718" t="s">
        <v>1063</v>
      </c>
      <c r="B1718" t="s">
        <v>1063</v>
      </c>
      <c r="C1718" t="s">
        <v>1063</v>
      </c>
      <c r="D1718">
        <f>VLOOKUP(B1718,Clientes!$A$2:$B$1144,2,0)</f>
        <v>1127</v>
      </c>
      <c r="F1718" t="str">
        <f t="shared" si="26"/>
        <v>insert into control (nombre, estatus, id_cliente, id_admin, created_at, updated_at) values ('WOOLFOLK','1','1127','1','2018-01-23 11:10:27','2018-01-23 11:10:27');</v>
      </c>
      <c r="G1718" t="s">
        <v>11288</v>
      </c>
    </row>
    <row r="1719" spans="1:7" x14ac:dyDescent="0.2">
      <c r="A1719" t="s">
        <v>6999</v>
      </c>
      <c r="B1719" t="s">
        <v>1063</v>
      </c>
      <c r="C1719" t="s">
        <v>1150</v>
      </c>
      <c r="D1719">
        <f>VLOOKUP(B1719,Clientes!$A$2:$B$1144,2,0)</f>
        <v>1127</v>
      </c>
      <c r="F1719" t="str">
        <f t="shared" si="26"/>
        <v>insert into control (nombre, estatus, id_cliente, id_admin, created_at, updated_at) values ('WOOLFOLK "MEMORIAS FELICES PARA SIEMPRE"','1','1127','1','2018-01-23 11:10:27','2018-01-23 11:10:27');</v>
      </c>
      <c r="G1719" t="s">
        <v>12268</v>
      </c>
    </row>
    <row r="1720" spans="1:7" x14ac:dyDescent="0.2">
      <c r="A1720" t="s">
        <v>1064</v>
      </c>
      <c r="B1720" t="s">
        <v>1064</v>
      </c>
      <c r="C1720" t="s">
        <v>1064</v>
      </c>
      <c r="D1720">
        <f>VLOOKUP(B1720,Clientes!$A$2:$B$1144,2,0)</f>
        <v>1128</v>
      </c>
      <c r="F1720" t="str">
        <f t="shared" si="26"/>
        <v>insert into control (nombre, estatus, id_cliente, id_admin, created_at, updated_at) values ('WORK SAFE','1','1128','1','2018-01-23 11:10:27','2018-01-23 11:10:27');</v>
      </c>
      <c r="G1720" t="s">
        <v>12219</v>
      </c>
    </row>
    <row r="1721" spans="1:7" x14ac:dyDescent="0.2">
      <c r="A1721" t="s">
        <v>3147</v>
      </c>
      <c r="B1721" t="s">
        <v>836</v>
      </c>
      <c r="C1721" t="s">
        <v>836</v>
      </c>
      <c r="D1721">
        <f>VLOOKUP(B1721,Clientes!$A$2:$B$1144,2,0)</f>
        <v>874</v>
      </c>
      <c r="F1721" t="str">
        <f t="shared" si="26"/>
        <v>insert into control (nombre, estatus, id_cliente, id_admin, created_at, updated_at) values ('WORKING MINER','1','874','1','2018-01-23 11:10:27','2018-01-23 11:10:27');</v>
      </c>
      <c r="G1721" t="s">
        <v>12220</v>
      </c>
    </row>
    <row r="1722" spans="1:7" x14ac:dyDescent="0.2">
      <c r="A1722" t="s">
        <v>6529</v>
      </c>
      <c r="B1722" t="s">
        <v>7204</v>
      </c>
      <c r="C1722" t="s">
        <v>7204</v>
      </c>
      <c r="D1722">
        <f>VLOOKUP(B1722,Clientes!$A$2:$B$1144,2,0)</f>
        <v>211</v>
      </c>
      <c r="F1722" t="str">
        <f t="shared" si="26"/>
        <v>insert into control (nombre, estatus, id_cliente, id_admin, created_at, updated_at) values ('WORKING TOGETHER FOR A BETTER TOMORROW','1','211','1','2018-01-23 11:10:27','2018-01-23 11:10:27');</v>
      </c>
      <c r="G1722" t="s">
        <v>12221</v>
      </c>
    </row>
    <row r="1723" spans="1:7" x14ac:dyDescent="0.2">
      <c r="A1723" t="s">
        <v>1065</v>
      </c>
      <c r="B1723" t="s">
        <v>1065</v>
      </c>
      <c r="C1723" t="s">
        <v>1065</v>
      </c>
      <c r="D1723">
        <f>VLOOKUP(B1723,Clientes!$A$2:$B$1144,2,0)</f>
        <v>1129</v>
      </c>
      <c r="F1723" t="str">
        <f t="shared" si="26"/>
        <v>insert into control (nombre, estatus, id_cliente, id_admin, created_at, updated_at) values ('WRAGNNER','1','1129','1','2018-01-23 11:10:27','2018-01-23 11:10:27');</v>
      </c>
      <c r="G1723" t="s">
        <v>12222</v>
      </c>
    </row>
    <row r="1724" spans="1:7" x14ac:dyDescent="0.2">
      <c r="A1724" t="s">
        <v>7124</v>
      </c>
      <c r="B1724" t="s">
        <v>6850</v>
      </c>
      <c r="C1724" t="s">
        <v>6850</v>
      </c>
      <c r="D1724">
        <f>VLOOKUP(B1724,Clientes!$A$2:$B$1144,2,0)</f>
        <v>352</v>
      </c>
      <c r="F1724" t="str">
        <f t="shared" si="26"/>
        <v>insert into control (nombre, estatus, id_cliente, id_admin, created_at, updated_at) values ('WWW.9MMNOTICIAS.COM','1','352','1','2018-01-23 11:10:27','2018-01-23 11:10:27');</v>
      </c>
      <c r="G1724" t="s">
        <v>12223</v>
      </c>
    </row>
    <row r="1725" spans="1:7" x14ac:dyDescent="0.2">
      <c r="A1725" t="s">
        <v>1541</v>
      </c>
      <c r="B1725" t="s">
        <v>1541</v>
      </c>
      <c r="C1725" t="s">
        <v>1541</v>
      </c>
      <c r="D1725">
        <f>VLOOKUP(B1725,Clientes!$A$2:$B$1144,2,0)</f>
        <v>1130</v>
      </c>
      <c r="F1725" t="str">
        <f t="shared" si="26"/>
        <v>insert into control (nombre, estatus, id_cliente, id_admin, created_at, updated_at) values ('WWW.CABALLO.TV','1','1130','1','2018-01-23 11:10:27','2018-01-23 11:10:27');</v>
      </c>
      <c r="G1725" t="s">
        <v>12224</v>
      </c>
    </row>
    <row r="1726" spans="1:7" x14ac:dyDescent="0.2">
      <c r="A1726" t="s">
        <v>1066</v>
      </c>
      <c r="B1726" t="s">
        <v>1066</v>
      </c>
      <c r="C1726" t="s">
        <v>1066</v>
      </c>
      <c r="D1726">
        <f>VLOOKUP(B1726,Clientes!$A$2:$B$1144,2,0)</f>
        <v>1131</v>
      </c>
      <c r="F1726" t="str">
        <f t="shared" si="26"/>
        <v>insert into control (nombre, estatus, id_cliente, id_admin, created_at, updated_at) values ('WWW.ECLASIFICA2.COM','1','1131','1','2018-01-23 11:10:27','2018-01-23 11:10:27');</v>
      </c>
      <c r="G1726" t="s">
        <v>12225</v>
      </c>
    </row>
    <row r="1727" spans="1:7" x14ac:dyDescent="0.2">
      <c r="A1727" t="s">
        <v>6849</v>
      </c>
      <c r="B1727" t="s">
        <v>6850</v>
      </c>
      <c r="C1727" t="s">
        <v>6850</v>
      </c>
      <c r="D1727">
        <f>VLOOKUP(B1727,Clientes!$A$2:$B$1144,2,0)</f>
        <v>352</v>
      </c>
      <c r="F1727" t="str">
        <f t="shared" si="26"/>
        <v>insert into control (nombre, estatus, id_cliente, id_admin, created_at, updated_at) values ('WWW.FRONTENET.COM','1','352','1','2018-01-23 11:10:27','2018-01-23 11:10:27');</v>
      </c>
      <c r="G1727" t="s">
        <v>12226</v>
      </c>
    </row>
    <row r="1728" spans="1:7" x14ac:dyDescent="0.2">
      <c r="A1728" t="s">
        <v>1643</v>
      </c>
      <c r="B1728" t="s">
        <v>1643</v>
      </c>
      <c r="C1728" t="s">
        <v>1643</v>
      </c>
      <c r="D1728">
        <f>VLOOKUP(B1728,Clientes!$A$2:$B$1144,2,0)</f>
        <v>1132</v>
      </c>
      <c r="F1728" t="str">
        <f t="shared" si="26"/>
        <v>insert into control (nombre, estatus, id_cliente, id_admin, created_at, updated_at) values ('XALDO','1','1132','1','2018-01-23 11:10:27','2018-01-23 11:10:27');</v>
      </c>
      <c r="G1728" t="s">
        <v>12227</v>
      </c>
    </row>
    <row r="1729" spans="1:7" x14ac:dyDescent="0.2">
      <c r="A1729" t="s">
        <v>1681</v>
      </c>
      <c r="B1729" t="s">
        <v>49</v>
      </c>
      <c r="C1729" t="s">
        <v>49</v>
      </c>
      <c r="D1729">
        <f>VLOOKUP(B1729,Clientes!$A$2:$B$1144,2,0)</f>
        <v>47</v>
      </c>
      <c r="F1729" t="str">
        <f t="shared" ref="F1729:F1751" si="27">CONCATENATE($F$1,A1729,"','1','",D1729,"','1','2018-01-23 11:10:27','2018-01-23 11:10:27');")</f>
        <v>insert into control (nombre, estatus, id_cliente, id_admin, created_at, updated_at) values ('XMART OFFICE','1','47','1','2018-01-23 11:10:27','2018-01-23 11:10:27');</v>
      </c>
      <c r="G1729" t="s">
        <v>12228</v>
      </c>
    </row>
    <row r="1730" spans="1:7" x14ac:dyDescent="0.2">
      <c r="A1730" t="s">
        <v>2258</v>
      </c>
      <c r="B1730" t="s">
        <v>1131</v>
      </c>
      <c r="C1730" t="s">
        <v>1131</v>
      </c>
      <c r="D1730">
        <f>VLOOKUP(B1730,Clientes!$A$2:$B$1144,2,0)</f>
        <v>772</v>
      </c>
      <c r="F1730" t="str">
        <f t="shared" si="27"/>
        <v>insert into control (nombre, estatus, id_cliente, id_admin, created_at, updated_at) values ('XMART OFFICE TIENDA DIGITAL','1','772','1','2018-01-23 11:10:27','2018-01-23 11:10:27');</v>
      </c>
      <c r="G1730" t="s">
        <v>12229</v>
      </c>
    </row>
    <row r="1731" spans="1:7" x14ac:dyDescent="0.2">
      <c r="A1731" t="s">
        <v>1533</v>
      </c>
      <c r="B1731" t="s">
        <v>1533</v>
      </c>
      <c r="C1731" t="s">
        <v>1533</v>
      </c>
      <c r="D1731">
        <f>VLOOKUP(B1731,Clientes!$A$2:$B$1144,2,0)</f>
        <v>1133</v>
      </c>
      <c r="F1731" t="str">
        <f t="shared" si="27"/>
        <v>insert into control (nombre, estatus, id_cliente, id_admin, created_at, updated_at) values ('XOL PARK','1','1133','1','2018-01-23 11:10:27','2018-01-23 11:10:27');</v>
      </c>
      <c r="G1731" t="s">
        <v>12230</v>
      </c>
    </row>
    <row r="1732" spans="1:7" x14ac:dyDescent="0.2">
      <c r="A1732" t="s">
        <v>1791</v>
      </c>
      <c r="B1732" t="s">
        <v>842</v>
      </c>
      <c r="C1732" t="s">
        <v>842</v>
      </c>
      <c r="D1732">
        <f>VLOOKUP(B1732,Clientes!$A$2:$B$1144,2,0)</f>
        <v>883</v>
      </c>
      <c r="F1732" t="str">
        <f t="shared" si="27"/>
        <v>insert into control (nombre, estatus, id_cliente, id_admin, created_at, updated_at) values ('XTRA LIMPIO','1','883','1','2018-01-23 11:10:27','2018-01-23 11:10:27');</v>
      </c>
      <c r="G1732" t="s">
        <v>12231</v>
      </c>
    </row>
    <row r="1733" spans="1:7" x14ac:dyDescent="0.2">
      <c r="A1733" t="s">
        <v>3916</v>
      </c>
      <c r="B1733" t="s">
        <v>1067</v>
      </c>
      <c r="C1733" t="s">
        <v>1067</v>
      </c>
      <c r="D1733">
        <f>VLOOKUP(B1733,Clientes!$A$2:$B$1144,2,0)</f>
        <v>1134</v>
      </c>
      <c r="F1733" t="str">
        <f t="shared" si="27"/>
        <v>insert into control (nombre, estatus, id_cliente, id_admin, created_at, updated_at) values ('XTRAINING CHALLENGE YOURSELF','1','1134','1','2018-01-23 11:10:27','2018-01-23 11:10:27');</v>
      </c>
      <c r="G1733" t="s">
        <v>12232</v>
      </c>
    </row>
    <row r="1734" spans="1:7" x14ac:dyDescent="0.2">
      <c r="A1734" t="s">
        <v>6073</v>
      </c>
      <c r="B1734" t="s">
        <v>503</v>
      </c>
      <c r="C1734" t="s">
        <v>503</v>
      </c>
      <c r="D1734">
        <f>VLOOKUP(B1734,Clientes!$A$2:$B$1144,2,0)</f>
        <v>545</v>
      </c>
      <c r="F1734" t="str">
        <f t="shared" si="27"/>
        <v>insert into control (nombre, estatus, id_cliente, id_admin, created_at, updated_at) values ('Y LA REMODELACION ¿CUANDO?','1','545','1','2018-01-23 11:10:27','2018-01-23 11:10:27');</v>
      </c>
      <c r="G1734" t="s">
        <v>12233</v>
      </c>
    </row>
    <row r="1735" spans="1:7" x14ac:dyDescent="0.2">
      <c r="A1735" t="s">
        <v>1677</v>
      </c>
      <c r="B1735" t="s">
        <v>503</v>
      </c>
      <c r="C1735" t="s">
        <v>1677</v>
      </c>
      <c r="D1735">
        <f>VLOOKUP(B1735,Clientes!$A$2:$B$1144,2,0)</f>
        <v>545</v>
      </c>
      <c r="F1735" t="str">
        <f t="shared" si="27"/>
        <v>insert into control (nombre, estatus, id_cliente, id_admin, created_at, updated_at) values ('Y LA REMODELACION CUANDO','1','545','1','2018-01-23 11:10:27','2018-01-23 11:10:27');</v>
      </c>
      <c r="G1735" t="s">
        <v>12239</v>
      </c>
    </row>
    <row r="1736" spans="1:7" x14ac:dyDescent="0.2">
      <c r="A1736" t="s">
        <v>8857</v>
      </c>
      <c r="B1736" t="s">
        <v>1135</v>
      </c>
      <c r="C1736" t="s">
        <v>1135</v>
      </c>
      <c r="D1736">
        <f>VLOOKUP(B1736,Clientes!$A$2:$B$1144,2,0)</f>
        <v>963</v>
      </c>
      <c r="F1736" t="str">
        <f t="shared" si="27"/>
        <v>insert into control (nombre, estatus, id_cliente, id_admin, created_at, updated_at) values ('YAJI','1','963','1','2018-01-23 11:10:27','2018-01-23 11:10:27');</v>
      </c>
      <c r="G1736" t="s">
        <v>12234</v>
      </c>
    </row>
    <row r="1737" spans="1:7" x14ac:dyDescent="0.2">
      <c r="A1737" t="s">
        <v>6285</v>
      </c>
      <c r="B1737" s="16" t="s">
        <v>1629</v>
      </c>
      <c r="C1737" t="s">
        <v>1629</v>
      </c>
      <c r="D1737">
        <f>VLOOKUP(B1737,Clientes!$A$2:$B$1144,2,0)</f>
        <v>1135</v>
      </c>
      <c r="F1737" t="str">
        <f t="shared" si="27"/>
        <v>insert into control (nombre, estatus, id_cliente, id_admin, created_at, updated_at) values ('YAKI BALL','1','1135','1','2018-01-23 11:10:27','2018-01-23 11:10:27');</v>
      </c>
      <c r="G1737" t="s">
        <v>12275</v>
      </c>
    </row>
    <row r="1738" spans="1:7" x14ac:dyDescent="0.2">
      <c r="A1738" t="s">
        <v>1629</v>
      </c>
      <c r="B1738" t="s">
        <v>1629</v>
      </c>
      <c r="C1738" t="s">
        <v>1629</v>
      </c>
      <c r="D1738">
        <f>VLOOKUP(B1738,Clientes!$A$2:$B$1144,2,0)</f>
        <v>1135</v>
      </c>
      <c r="F1738" t="str">
        <f t="shared" si="27"/>
        <v>insert into control (nombre, estatus, id_cliente, id_admin, created_at, updated_at) values ('YAKI-YANG','1','1135','1','2018-01-23 11:10:27','2018-01-23 11:10:27');</v>
      </c>
      <c r="G1738" t="s">
        <v>12276</v>
      </c>
    </row>
    <row r="1739" spans="1:7" x14ac:dyDescent="0.2">
      <c r="A1739" t="s">
        <v>1069</v>
      </c>
      <c r="B1739" t="s">
        <v>1069</v>
      </c>
      <c r="C1739" t="s">
        <v>1069</v>
      </c>
      <c r="D1739">
        <f>VLOOKUP(B1739,Clientes!$A$2:$B$1144,2,0)</f>
        <v>1136</v>
      </c>
      <c r="F1739" t="str">
        <f t="shared" si="27"/>
        <v>insert into control (nombre, estatus, id_cliente, id_admin, created_at, updated_at) values ('YAQUIS DE OBREGON','1','1136','1','2018-01-23 11:10:27','2018-01-23 11:10:27');</v>
      </c>
      <c r="G1739" t="s">
        <v>12277</v>
      </c>
    </row>
    <row r="1740" spans="1:7" x14ac:dyDescent="0.2">
      <c r="A1740" t="s">
        <v>1543</v>
      </c>
      <c r="B1740" s="13" t="s">
        <v>1543</v>
      </c>
      <c r="C1740" t="s">
        <v>1543</v>
      </c>
      <c r="D1740">
        <f>VLOOKUP(B1740,Clientes!$A$2:$B$1144,2,0)</f>
        <v>1137</v>
      </c>
      <c r="F1740" t="str">
        <f t="shared" si="27"/>
        <v>insert into control (nombre, estatus, id_cliente, id_admin, created_at, updated_at) values ('YARPO','1','1137','1','2018-01-23 11:10:27','2018-01-23 11:10:27');</v>
      </c>
      <c r="G1740" t="s">
        <v>12278</v>
      </c>
    </row>
    <row r="1741" spans="1:7" x14ac:dyDescent="0.2">
      <c r="A1741" t="s">
        <v>1968</v>
      </c>
      <c r="B1741" t="s">
        <v>1072</v>
      </c>
      <c r="C1741" t="s">
        <v>1072</v>
      </c>
      <c r="D1741">
        <f>VLOOKUP(B1741,Clientes!$A$2:$B$1144,2,0)</f>
        <v>1139</v>
      </c>
      <c r="F1741" t="str">
        <f t="shared" si="27"/>
        <v>insert into control (nombre, estatus, id_cliente, id_admin, created_at, updated_at) values ('YGD YSLETA GARAGE DOOR','1','1139','1','2018-01-23 11:10:27','2018-01-23 11:10:27');</v>
      </c>
      <c r="G1741" t="s">
        <v>12279</v>
      </c>
    </row>
    <row r="1742" spans="1:7" x14ac:dyDescent="0.2">
      <c r="A1742" t="s">
        <v>4586</v>
      </c>
      <c r="B1742" t="s">
        <v>1071</v>
      </c>
      <c r="C1742" t="s">
        <v>1071</v>
      </c>
      <c r="D1742">
        <f>VLOOKUP(B1742,Clientes!$A$2:$B$1144,2,0)</f>
        <v>1138</v>
      </c>
      <c r="F1742" t="str">
        <f t="shared" si="27"/>
        <v>insert into control (nombre, estatus, id_cliente, id_admin, created_at, updated_at) values ('YOMM YOGO BECOME HEALTHY YY','1','1138','1','2018-01-23 11:10:27','2018-01-23 11:10:27');</v>
      </c>
      <c r="G1742" t="s">
        <v>12280</v>
      </c>
    </row>
    <row r="1743" spans="1:7" x14ac:dyDescent="0.2">
      <c r="A1743" t="s">
        <v>6511</v>
      </c>
      <c r="B1743" t="s">
        <v>1072</v>
      </c>
      <c r="C1743" t="s">
        <v>1072</v>
      </c>
      <c r="D1743">
        <f>VLOOKUP(B1743,Clientes!$A$2:$B$1144,2,0)</f>
        <v>1139</v>
      </c>
      <c r="F1743" t="str">
        <f t="shared" si="27"/>
        <v>insert into control (nombre, estatus, id_cliente, id_admin, created_at, updated_at) values ('YSLETA GARAGE DOOR DE CHIHUAHUA','1','1139','1','2018-01-23 11:10:27','2018-01-23 11:10:27');</v>
      </c>
      <c r="G1743" t="s">
        <v>12281</v>
      </c>
    </row>
    <row r="1744" spans="1:7" x14ac:dyDescent="0.2">
      <c r="A1744" t="s">
        <v>4235</v>
      </c>
      <c r="B1744" t="s">
        <v>1052</v>
      </c>
      <c r="C1744" t="s">
        <v>1052</v>
      </c>
      <c r="D1744">
        <f>VLOOKUP(B1744,Clientes!$A$2:$B$1144,2,0)</f>
        <v>1115</v>
      </c>
      <c r="F1744" t="str">
        <f t="shared" si="27"/>
        <v>insert into control (nombre, estatus, id_cliente, id_admin, created_at, updated_at) values ('YSYUS NATURALMENTE','1','1115','1','2018-01-23 11:10:27','2018-01-23 11:10:27');</v>
      </c>
      <c r="G1744" t="s">
        <v>12235</v>
      </c>
    </row>
    <row r="1745" spans="1:7" x14ac:dyDescent="0.2">
      <c r="A1745" t="s">
        <v>6116</v>
      </c>
      <c r="B1745" t="s">
        <v>344</v>
      </c>
      <c r="C1745" t="s">
        <v>344</v>
      </c>
      <c r="D1745">
        <f>VLOOKUP(B1745,Clientes!$A$2:$B$1144,2,0)</f>
        <v>389</v>
      </c>
      <c r="F1745" t="str">
        <f t="shared" si="27"/>
        <v>insert into control (nombre, estatus, id_cliente, id_admin, created_at, updated_at) values ('YUSO BY EXECUTIVE TRANSPORT','1','389','1','2018-01-23 11:10:27','2018-01-23 11:10:27');</v>
      </c>
      <c r="G1745" t="s">
        <v>12236</v>
      </c>
    </row>
    <row r="1746" spans="1:7" x14ac:dyDescent="0.2">
      <c r="A1746" t="s">
        <v>4674</v>
      </c>
      <c r="B1746" t="s">
        <v>880</v>
      </c>
      <c r="C1746" t="s">
        <v>880</v>
      </c>
      <c r="D1746">
        <f>VLOOKUP(B1746,Clientes!$A$2:$B$1144,2,0)</f>
        <v>923</v>
      </c>
      <c r="F1746" t="str">
        <f t="shared" si="27"/>
        <v>insert into control (nombre, estatus, id_cliente, id_admin, created_at, updated_at) values ('Z RIOS RIOS CIA','1','923','1','2018-01-23 11:10:27','2018-01-23 11:10:27');</v>
      </c>
      <c r="G1746" t="s">
        <v>12237</v>
      </c>
    </row>
    <row r="1747" spans="1:7" x14ac:dyDescent="0.2">
      <c r="A1747" t="s">
        <v>5326</v>
      </c>
      <c r="B1747" t="s">
        <v>1612</v>
      </c>
      <c r="C1747" t="s">
        <v>1612</v>
      </c>
      <c r="D1747">
        <f>VLOOKUP(B1747,Clientes!$A$2:$B$1144,2,0)</f>
        <v>1076</v>
      </c>
      <c r="F1747" t="str">
        <f t="shared" si="27"/>
        <v>insert into control (nombre, estatus, id_cliente, id_admin, created_at, updated_at) values ('Z TU SOLUCION CREDITOS PERSONALES','1','1076','1','2018-01-23 11:10:27','2018-01-23 11:10:27');</v>
      </c>
      <c r="G1747" t="s">
        <v>12238</v>
      </c>
    </row>
    <row r="1748" spans="1:7" x14ac:dyDescent="0.2">
      <c r="A1748" t="s">
        <v>2580</v>
      </c>
      <c r="B1748" t="s">
        <v>1076</v>
      </c>
      <c r="C1748" t="s">
        <v>1076</v>
      </c>
      <c r="D1748">
        <f>VLOOKUP(B1748,Clientes!$A$2:$B$1144,2,0)</f>
        <v>1144</v>
      </c>
      <c r="F1748" t="str">
        <f t="shared" si="27"/>
        <v>insert into control (nombre, estatus, id_cliente, id_admin, created_at, updated_at) values ('Z ZAPETAS ZUPER VARA','1','1144','1','2018-01-23 11:10:27','2018-01-23 11:10:27');</v>
      </c>
      <c r="G1748" t="s">
        <v>12282</v>
      </c>
    </row>
    <row r="1749" spans="1:7" x14ac:dyDescent="0.2">
      <c r="A1749" t="s">
        <v>4300</v>
      </c>
      <c r="B1749" t="s">
        <v>1074</v>
      </c>
      <c r="C1749" t="s">
        <v>1074</v>
      </c>
      <c r="D1749">
        <f>VLOOKUP(B1749,Clientes!$A$2:$B$1144,2,0)</f>
        <v>1142</v>
      </c>
      <c r="F1749" t="str">
        <f t="shared" si="27"/>
        <v>insert into control (nombre, estatus, id_cliente, id_admin, created_at, updated_at) values ('ZAPPHIRE TRADING COMPANY','1','1142','1','2018-01-23 11:10:27','2018-01-23 11:10:27');</v>
      </c>
      <c r="G1749" t="s">
        <v>12283</v>
      </c>
    </row>
    <row r="1750" spans="1:7" x14ac:dyDescent="0.2">
      <c r="A1750" t="s">
        <v>1075</v>
      </c>
      <c r="B1750" t="s">
        <v>1075</v>
      </c>
      <c r="C1750" t="s">
        <v>1075</v>
      </c>
      <c r="D1750">
        <f>VLOOKUP(B1750,Clientes!$A$2:$B$1144,2,0)</f>
        <v>1143</v>
      </c>
      <c r="F1750" t="str">
        <f t="shared" si="27"/>
        <v>insert into control (nombre, estatus, id_cliente, id_admin, created_at, updated_at) values ('ZARO','1','1143','1','2018-01-23 11:10:27','2018-01-23 11:10:27');</v>
      </c>
      <c r="G1750" t="s">
        <v>12284</v>
      </c>
    </row>
    <row r="1751" spans="1:7" x14ac:dyDescent="0.2">
      <c r="A1751" t="s">
        <v>1076</v>
      </c>
      <c r="B1751" t="s">
        <v>1076</v>
      </c>
      <c r="C1751" t="s">
        <v>1076</v>
      </c>
      <c r="D1751">
        <f>VLOOKUP(B1751,Clientes!$A$2:$B$1144,2,0)</f>
        <v>1144</v>
      </c>
      <c r="F1751" t="str">
        <f t="shared" si="27"/>
        <v>insert into control (nombre, estatus, id_cliente, id_admin, created_at, updated_at) values ('ZUPER VARA','1','1144','1','2018-01-23 11:10:27','2018-01-23 11:10:27');</v>
      </c>
      <c r="G1751" t="s">
        <v>12285</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2217"/>
  <sheetViews>
    <sheetView workbookViewId="0">
      <selection activeCell="M6" sqref="M6"/>
    </sheetView>
  </sheetViews>
  <sheetFormatPr baseColWidth="10" defaultColWidth="8.83203125" defaultRowHeight="15" x14ac:dyDescent="0.2"/>
  <sheetData>
    <row r="1" spans="1:28" x14ac:dyDescent="0.2">
      <c r="A1" t="s">
        <v>1680</v>
      </c>
      <c r="F1" t="str">
        <f>PROPER(A1)</f>
        <v>Sr. Julian Reyes</v>
      </c>
      <c r="G1" t="str">
        <f>PROPER(B1)</f>
        <v/>
      </c>
      <c r="H1" t="str">
        <f>PROPER(C1)</f>
        <v/>
      </c>
      <c r="I1" t="str">
        <f>PROPER(D1)</f>
        <v/>
      </c>
      <c r="J1" t="str">
        <f>PROPER(E1)</f>
        <v/>
      </c>
      <c r="U1" t="str">
        <f t="shared" ref="U1:AB1" si="0">LOWER(M1)</f>
        <v/>
      </c>
      <c r="V1" t="str">
        <f t="shared" si="0"/>
        <v/>
      </c>
      <c r="W1" t="str">
        <f t="shared" si="0"/>
        <v/>
      </c>
      <c r="X1" t="str">
        <f t="shared" si="0"/>
        <v/>
      </c>
      <c r="Y1" t="str">
        <f t="shared" si="0"/>
        <v/>
      </c>
      <c r="Z1" t="str">
        <f t="shared" si="0"/>
        <v/>
      </c>
      <c r="AA1" t="str">
        <f t="shared" si="0"/>
        <v/>
      </c>
      <c r="AB1" t="str">
        <f t="shared" si="0"/>
        <v/>
      </c>
    </row>
    <row r="2" spans="1:28" x14ac:dyDescent="0.2">
      <c r="A2" t="s">
        <v>1682</v>
      </c>
      <c r="F2" t="str">
        <f t="shared" ref="F2:F65" si="1">PROPER(A2)</f>
        <v>Delia Soledad Chavez Portillo</v>
      </c>
      <c r="G2" t="str">
        <f t="shared" ref="G2:G65" si="2">PROPER(B2)</f>
        <v/>
      </c>
      <c r="H2" t="str">
        <f t="shared" ref="H2:H65" si="3">PROPER(C2)</f>
        <v/>
      </c>
      <c r="I2" t="str">
        <f t="shared" ref="I2:I65" si="4">PROPER(D2)</f>
        <v/>
      </c>
      <c r="J2" t="str">
        <f t="shared" ref="J2:J65" si="5">PROPER(E2)</f>
        <v/>
      </c>
      <c r="M2" t="s">
        <v>1683</v>
      </c>
      <c r="U2" t="str">
        <f t="shared" ref="U2:U65" si="6">LOWER(M2)</f>
        <v>dchavez38@hotmail.com</v>
      </c>
      <c r="V2" t="str">
        <f t="shared" ref="V2:V65" si="7">LOWER(N2)</f>
        <v/>
      </c>
      <c r="W2" t="str">
        <f t="shared" ref="W2:W65" si="8">LOWER(O2)</f>
        <v/>
      </c>
      <c r="X2" t="str">
        <f t="shared" ref="X2:X65" si="9">LOWER(P2)</f>
        <v/>
      </c>
      <c r="Y2" t="str">
        <f t="shared" ref="Y2:Y65" si="10">LOWER(Q2)</f>
        <v/>
      </c>
      <c r="Z2" t="str">
        <f t="shared" ref="Z2:Z65" si="11">LOWER(R2)</f>
        <v/>
      </c>
      <c r="AA2" t="str">
        <f t="shared" ref="AA2:AA65" si="12">LOWER(S2)</f>
        <v/>
      </c>
      <c r="AB2" t="str">
        <f t="shared" ref="AB2:AB65" si="13">LOWER(T2)</f>
        <v/>
      </c>
    </row>
    <row r="3" spans="1:28" x14ac:dyDescent="0.2">
      <c r="A3" t="s">
        <v>1685</v>
      </c>
      <c r="F3" t="str">
        <f t="shared" si="1"/>
        <v>Ruben Valenzuela Villegas</v>
      </c>
      <c r="G3" t="str">
        <f t="shared" si="2"/>
        <v/>
      </c>
      <c r="H3" t="str">
        <f t="shared" si="3"/>
        <v/>
      </c>
      <c r="I3" t="str">
        <f t="shared" si="4"/>
        <v/>
      </c>
      <c r="J3" t="str">
        <f t="shared" si="5"/>
        <v/>
      </c>
      <c r="U3" t="str">
        <f t="shared" si="6"/>
        <v/>
      </c>
      <c r="V3" t="str">
        <f t="shared" si="7"/>
        <v/>
      </c>
      <c r="W3" t="str">
        <f t="shared" si="8"/>
        <v/>
      </c>
      <c r="X3" t="str">
        <f t="shared" si="9"/>
        <v/>
      </c>
      <c r="Y3" t="str">
        <f t="shared" si="10"/>
        <v/>
      </c>
      <c r="Z3" t="str">
        <f t="shared" si="11"/>
        <v/>
      </c>
      <c r="AA3" t="str">
        <f t="shared" si="12"/>
        <v/>
      </c>
      <c r="AB3" t="str">
        <f t="shared" si="13"/>
        <v/>
      </c>
    </row>
    <row r="4" spans="1:28" x14ac:dyDescent="0.2">
      <c r="A4" t="s">
        <v>1687</v>
      </c>
      <c r="F4" t="str">
        <f t="shared" si="1"/>
        <v>Rafael Garcia Aranda</v>
      </c>
      <c r="G4" t="str">
        <f t="shared" si="2"/>
        <v/>
      </c>
      <c r="H4" t="str">
        <f t="shared" si="3"/>
        <v/>
      </c>
      <c r="I4" t="str">
        <f t="shared" si="4"/>
        <v/>
      </c>
      <c r="J4" t="str">
        <f t="shared" si="5"/>
        <v/>
      </c>
      <c r="M4" t="s">
        <v>1688</v>
      </c>
      <c r="N4" t="s">
        <v>1689</v>
      </c>
      <c r="U4" t="str">
        <f t="shared" si="6"/>
        <v>aguadey@prodigy.net.mx</v>
      </c>
      <c r="V4" t="str">
        <f t="shared" si="7"/>
        <v>aguadey@hotmail.com</v>
      </c>
      <c r="W4" t="str">
        <f t="shared" si="8"/>
        <v/>
      </c>
      <c r="X4" t="str">
        <f t="shared" si="9"/>
        <v/>
      </c>
      <c r="Y4" t="str">
        <f t="shared" si="10"/>
        <v/>
      </c>
      <c r="Z4" t="str">
        <f t="shared" si="11"/>
        <v/>
      </c>
      <c r="AA4" t="str">
        <f t="shared" si="12"/>
        <v/>
      </c>
      <c r="AB4" t="str">
        <f t="shared" si="13"/>
        <v/>
      </c>
    </row>
    <row r="5" spans="1:28" x14ac:dyDescent="0.2">
      <c r="A5" t="s">
        <v>1687</v>
      </c>
      <c r="F5" t="str">
        <f t="shared" si="1"/>
        <v>Rafael Garcia Aranda</v>
      </c>
      <c r="G5" t="str">
        <f t="shared" si="2"/>
        <v/>
      </c>
      <c r="H5" t="str">
        <f t="shared" si="3"/>
        <v/>
      </c>
      <c r="I5" t="str">
        <f t="shared" si="4"/>
        <v/>
      </c>
      <c r="J5" t="str">
        <f t="shared" si="5"/>
        <v/>
      </c>
      <c r="M5" t="s">
        <v>1690</v>
      </c>
      <c r="U5" t="str">
        <f t="shared" si="6"/>
        <v>aguadey@prodigy.net.mx; aguadey@hotmail.com</v>
      </c>
      <c r="V5" t="str">
        <f t="shared" si="7"/>
        <v/>
      </c>
      <c r="W5" t="str">
        <f t="shared" si="8"/>
        <v/>
      </c>
      <c r="X5" t="str">
        <f t="shared" si="9"/>
        <v/>
      </c>
      <c r="Y5" t="str">
        <f t="shared" si="10"/>
        <v/>
      </c>
      <c r="Z5" t="str">
        <f t="shared" si="11"/>
        <v/>
      </c>
      <c r="AA5" t="str">
        <f t="shared" si="12"/>
        <v/>
      </c>
      <c r="AB5" t="str">
        <f t="shared" si="13"/>
        <v/>
      </c>
    </row>
    <row r="6" spans="1:28" x14ac:dyDescent="0.2">
      <c r="A6" t="s">
        <v>1691</v>
      </c>
      <c r="F6" t="str">
        <f t="shared" si="1"/>
        <v>Victor Hugo Aragón</v>
      </c>
      <c r="G6" t="str">
        <f t="shared" si="2"/>
        <v/>
      </c>
      <c r="H6" t="str">
        <f t="shared" si="3"/>
        <v/>
      </c>
      <c r="I6" t="str">
        <f t="shared" si="4"/>
        <v/>
      </c>
      <c r="J6" t="str">
        <f t="shared" si="5"/>
        <v/>
      </c>
      <c r="U6" t="str">
        <f t="shared" si="6"/>
        <v/>
      </c>
      <c r="V6" t="str">
        <f t="shared" si="7"/>
        <v/>
      </c>
      <c r="W6" t="str">
        <f t="shared" si="8"/>
        <v/>
      </c>
      <c r="X6" t="str">
        <f t="shared" si="9"/>
        <v/>
      </c>
      <c r="Y6" t="str">
        <f t="shared" si="10"/>
        <v/>
      </c>
      <c r="Z6" t="str">
        <f t="shared" si="11"/>
        <v/>
      </c>
      <c r="AA6" t="str">
        <f t="shared" si="12"/>
        <v/>
      </c>
      <c r="AB6" t="str">
        <f t="shared" si="13"/>
        <v/>
      </c>
    </row>
    <row r="7" spans="1:28" x14ac:dyDescent="0.2">
      <c r="A7" t="s">
        <v>1693</v>
      </c>
      <c r="B7" t="s">
        <v>1694</v>
      </c>
      <c r="F7" t="str">
        <f t="shared" si="1"/>
        <v>Ricardo Verdin De Los Santos</v>
      </c>
      <c r="G7" t="str">
        <f t="shared" si="2"/>
        <v>Eleazar Rivera Soto</v>
      </c>
      <c r="H7" t="str">
        <f t="shared" si="3"/>
        <v/>
      </c>
      <c r="I7" t="str">
        <f t="shared" si="4"/>
        <v/>
      </c>
      <c r="J7" t="str">
        <f t="shared" si="5"/>
        <v/>
      </c>
      <c r="U7" t="str">
        <f t="shared" si="6"/>
        <v/>
      </c>
      <c r="V7" t="str">
        <f t="shared" si="7"/>
        <v/>
      </c>
      <c r="W7" t="str">
        <f t="shared" si="8"/>
        <v/>
      </c>
      <c r="X7" t="str">
        <f t="shared" si="9"/>
        <v/>
      </c>
      <c r="Y7" t="str">
        <f t="shared" si="10"/>
        <v/>
      </c>
      <c r="Z7" t="str">
        <f t="shared" si="11"/>
        <v/>
      </c>
      <c r="AA7" t="str">
        <f t="shared" si="12"/>
        <v/>
      </c>
      <c r="AB7" t="str">
        <f t="shared" si="13"/>
        <v/>
      </c>
    </row>
    <row r="8" spans="1:28" x14ac:dyDescent="0.2">
      <c r="A8" t="s">
        <v>1695</v>
      </c>
      <c r="F8" t="str">
        <f t="shared" si="1"/>
        <v>Alberto Campos</v>
      </c>
      <c r="G8" t="str">
        <f t="shared" si="2"/>
        <v/>
      </c>
      <c r="H8" t="str">
        <f t="shared" si="3"/>
        <v/>
      </c>
      <c r="I8" t="str">
        <f t="shared" si="4"/>
        <v/>
      </c>
      <c r="J8" t="str">
        <f t="shared" si="5"/>
        <v/>
      </c>
      <c r="M8" t="s">
        <v>1696</v>
      </c>
      <c r="U8" t="str">
        <f t="shared" si="6"/>
        <v>acampos@euroalarmas.com.mx</v>
      </c>
      <c r="V8" t="str">
        <f t="shared" si="7"/>
        <v/>
      </c>
      <c r="W8" t="str">
        <f t="shared" si="8"/>
        <v/>
      </c>
      <c r="X8" t="str">
        <f t="shared" si="9"/>
        <v/>
      </c>
      <c r="Y8" t="str">
        <f t="shared" si="10"/>
        <v/>
      </c>
      <c r="Z8" t="str">
        <f t="shared" si="11"/>
        <v/>
      </c>
      <c r="AA8" t="str">
        <f t="shared" si="12"/>
        <v/>
      </c>
      <c r="AB8" t="str">
        <f t="shared" si="13"/>
        <v/>
      </c>
    </row>
    <row r="9" spans="1:28" x14ac:dyDescent="0.2">
      <c r="A9" t="s">
        <v>1697</v>
      </c>
      <c r="F9" t="str">
        <f t="shared" si="1"/>
        <v>Leopoldo Pizarro Lee</v>
      </c>
      <c r="G9" t="str">
        <f t="shared" si="2"/>
        <v/>
      </c>
      <c r="H9" t="str">
        <f t="shared" si="3"/>
        <v/>
      </c>
      <c r="I9" t="str">
        <f t="shared" si="4"/>
        <v/>
      </c>
      <c r="J9" t="str">
        <f t="shared" si="5"/>
        <v/>
      </c>
      <c r="M9" t="s">
        <v>1698</v>
      </c>
      <c r="U9" t="str">
        <f t="shared" si="6"/>
        <v>grupopoloelranchero@hotmail.com</v>
      </c>
      <c r="V9" t="str">
        <f t="shared" si="7"/>
        <v/>
      </c>
      <c r="W9" t="str">
        <f t="shared" si="8"/>
        <v/>
      </c>
      <c r="X9" t="str">
        <f t="shared" si="9"/>
        <v/>
      </c>
      <c r="Y9" t="str">
        <f t="shared" si="10"/>
        <v/>
      </c>
      <c r="Z9" t="str">
        <f t="shared" si="11"/>
        <v/>
      </c>
      <c r="AA9" t="str">
        <f t="shared" si="12"/>
        <v/>
      </c>
      <c r="AB9" t="str">
        <f t="shared" si="13"/>
        <v/>
      </c>
    </row>
    <row r="10" spans="1:28" x14ac:dyDescent="0.2">
      <c r="A10" t="s">
        <v>1697</v>
      </c>
      <c r="F10" t="str">
        <f t="shared" si="1"/>
        <v>Leopoldo Pizarro Lee</v>
      </c>
      <c r="G10" t="str">
        <f t="shared" si="2"/>
        <v/>
      </c>
      <c r="H10" t="str">
        <f t="shared" si="3"/>
        <v/>
      </c>
      <c r="I10" t="str">
        <f t="shared" si="4"/>
        <v/>
      </c>
      <c r="J10" t="str">
        <f t="shared" si="5"/>
        <v/>
      </c>
      <c r="M10" t="s">
        <v>1698</v>
      </c>
      <c r="U10" t="str">
        <f t="shared" si="6"/>
        <v>grupopoloelranchero@hotmail.com</v>
      </c>
      <c r="V10" t="str">
        <f t="shared" si="7"/>
        <v/>
      </c>
      <c r="W10" t="str">
        <f t="shared" si="8"/>
        <v/>
      </c>
      <c r="X10" t="str">
        <f t="shared" si="9"/>
        <v/>
      </c>
      <c r="Y10" t="str">
        <f t="shared" si="10"/>
        <v/>
      </c>
      <c r="Z10" t="str">
        <f t="shared" si="11"/>
        <v/>
      </c>
      <c r="AA10" t="str">
        <f t="shared" si="12"/>
        <v/>
      </c>
      <c r="AB10" t="str">
        <f t="shared" si="13"/>
        <v/>
      </c>
    </row>
    <row r="11" spans="1:28" x14ac:dyDescent="0.2">
      <c r="A11" t="s">
        <v>632</v>
      </c>
      <c r="F11" t="str">
        <f t="shared" si="1"/>
        <v>Luis Enrique Cano Chavez</v>
      </c>
      <c r="G11" t="str">
        <f t="shared" si="2"/>
        <v/>
      </c>
      <c r="H11" t="str">
        <f t="shared" si="3"/>
        <v/>
      </c>
      <c r="I11" t="str">
        <f t="shared" si="4"/>
        <v/>
      </c>
      <c r="J11" t="str">
        <f t="shared" si="5"/>
        <v/>
      </c>
      <c r="M11" t="s">
        <v>1699</v>
      </c>
      <c r="U11" t="str">
        <f t="shared" si="6"/>
        <v>luis_cano@hotmail.com</v>
      </c>
      <c r="V11" t="str">
        <f t="shared" si="7"/>
        <v/>
      </c>
      <c r="W11" t="str">
        <f t="shared" si="8"/>
        <v/>
      </c>
      <c r="X11" t="str">
        <f t="shared" si="9"/>
        <v/>
      </c>
      <c r="Y11" t="str">
        <f t="shared" si="10"/>
        <v/>
      </c>
      <c r="Z11" t="str">
        <f t="shared" si="11"/>
        <v/>
      </c>
      <c r="AA11" t="str">
        <f t="shared" si="12"/>
        <v/>
      </c>
      <c r="AB11" t="str">
        <f t="shared" si="13"/>
        <v/>
      </c>
    </row>
    <row r="12" spans="1:28" x14ac:dyDescent="0.2">
      <c r="A12" t="s">
        <v>1701</v>
      </c>
      <c r="B12" t="s">
        <v>1702</v>
      </c>
      <c r="F12" t="str">
        <f t="shared" si="1"/>
        <v>Abel Gerardo Guzman Chavez</v>
      </c>
      <c r="G12" t="str">
        <f t="shared" si="2"/>
        <v>Lina Atilano</v>
      </c>
      <c r="H12" t="str">
        <f t="shared" si="3"/>
        <v/>
      </c>
      <c r="I12" t="str">
        <f t="shared" si="4"/>
        <v/>
      </c>
      <c r="J12" t="str">
        <f t="shared" si="5"/>
        <v/>
      </c>
      <c r="M12" t="s">
        <v>1703</v>
      </c>
      <c r="U12" t="str">
        <f t="shared" si="6"/>
        <v>generalaudio@prodigy.net.mx</v>
      </c>
      <c r="V12" t="str">
        <f t="shared" si="7"/>
        <v/>
      </c>
      <c r="W12" t="str">
        <f t="shared" si="8"/>
        <v/>
      </c>
      <c r="X12" t="str">
        <f t="shared" si="9"/>
        <v/>
      </c>
      <c r="Y12" t="str">
        <f t="shared" si="10"/>
        <v/>
      </c>
      <c r="Z12" t="str">
        <f t="shared" si="11"/>
        <v/>
      </c>
      <c r="AA12" t="str">
        <f t="shared" si="12"/>
        <v/>
      </c>
      <c r="AB12" t="str">
        <f t="shared" si="13"/>
        <v/>
      </c>
    </row>
    <row r="13" spans="1:28" x14ac:dyDescent="0.2">
      <c r="A13" t="s">
        <v>1705</v>
      </c>
      <c r="F13" t="str">
        <f t="shared" si="1"/>
        <v>Ruben Ruiz Rodallegas</v>
      </c>
      <c r="G13" t="str">
        <f t="shared" si="2"/>
        <v/>
      </c>
      <c r="H13" t="str">
        <f t="shared" si="3"/>
        <v/>
      </c>
      <c r="I13" t="str">
        <f t="shared" si="4"/>
        <v/>
      </c>
      <c r="J13" t="str">
        <f t="shared" si="5"/>
        <v/>
      </c>
      <c r="M13" t="s">
        <v>1706</v>
      </c>
      <c r="U13" t="str">
        <f t="shared" si="6"/>
        <v>selecto@tikiss.com;facturacion@tikiss.com</v>
      </c>
      <c r="V13" t="str">
        <f t="shared" si="7"/>
        <v/>
      </c>
      <c r="W13" t="str">
        <f t="shared" si="8"/>
        <v/>
      </c>
      <c r="X13" t="str">
        <f t="shared" si="9"/>
        <v/>
      </c>
      <c r="Y13" t="str">
        <f t="shared" si="10"/>
        <v/>
      </c>
      <c r="Z13" t="str">
        <f t="shared" si="11"/>
        <v/>
      </c>
      <c r="AA13" t="str">
        <f t="shared" si="12"/>
        <v/>
      </c>
      <c r="AB13" t="str">
        <f t="shared" si="13"/>
        <v/>
      </c>
    </row>
    <row r="14" spans="1:28" x14ac:dyDescent="0.2">
      <c r="F14" t="str">
        <f t="shared" si="1"/>
        <v/>
      </c>
      <c r="G14" t="str">
        <f t="shared" si="2"/>
        <v/>
      </c>
      <c r="H14" t="str">
        <f t="shared" si="3"/>
        <v/>
      </c>
      <c r="I14" t="str">
        <f t="shared" si="4"/>
        <v/>
      </c>
      <c r="J14" t="str">
        <f t="shared" si="5"/>
        <v/>
      </c>
      <c r="U14" t="str">
        <f t="shared" si="6"/>
        <v/>
      </c>
      <c r="V14" t="str">
        <f t="shared" si="7"/>
        <v/>
      </c>
      <c r="W14" t="str">
        <f t="shared" si="8"/>
        <v/>
      </c>
      <c r="X14" t="str">
        <f t="shared" si="9"/>
        <v/>
      </c>
      <c r="Y14" t="str">
        <f t="shared" si="10"/>
        <v/>
      </c>
      <c r="Z14" t="str">
        <f t="shared" si="11"/>
        <v/>
      </c>
      <c r="AA14" t="str">
        <f t="shared" si="12"/>
        <v/>
      </c>
      <c r="AB14" t="str">
        <f t="shared" si="13"/>
        <v/>
      </c>
    </row>
    <row r="15" spans="1:28" x14ac:dyDescent="0.2">
      <c r="A15" t="s">
        <v>632</v>
      </c>
      <c r="F15" t="str">
        <f t="shared" si="1"/>
        <v>Luis Enrique Cano Chavez</v>
      </c>
      <c r="G15" t="str">
        <f t="shared" si="2"/>
        <v/>
      </c>
      <c r="H15" t="str">
        <f t="shared" si="3"/>
        <v/>
      </c>
      <c r="I15" t="str">
        <f t="shared" si="4"/>
        <v/>
      </c>
      <c r="J15" t="str">
        <f t="shared" si="5"/>
        <v/>
      </c>
      <c r="M15" t="s">
        <v>1699</v>
      </c>
      <c r="U15" t="str">
        <f t="shared" si="6"/>
        <v>luis_cano@hotmail.com</v>
      </c>
      <c r="V15" t="str">
        <f t="shared" si="7"/>
        <v/>
      </c>
      <c r="W15" t="str">
        <f t="shared" si="8"/>
        <v/>
      </c>
      <c r="X15" t="str">
        <f t="shared" si="9"/>
        <v/>
      </c>
      <c r="Y15" t="str">
        <f t="shared" si="10"/>
        <v/>
      </c>
      <c r="Z15" t="str">
        <f t="shared" si="11"/>
        <v/>
      </c>
      <c r="AA15" t="str">
        <f t="shared" si="12"/>
        <v/>
      </c>
      <c r="AB15" t="str">
        <f t="shared" si="13"/>
        <v/>
      </c>
    </row>
    <row r="16" spans="1:28" x14ac:dyDescent="0.2">
      <c r="A16" t="s">
        <v>632</v>
      </c>
      <c r="F16" t="str">
        <f t="shared" si="1"/>
        <v>Luis Enrique Cano Chavez</v>
      </c>
      <c r="G16" t="str">
        <f t="shared" si="2"/>
        <v/>
      </c>
      <c r="H16" t="str">
        <f t="shared" si="3"/>
        <v/>
      </c>
      <c r="I16" t="str">
        <f t="shared" si="4"/>
        <v/>
      </c>
      <c r="J16" t="str">
        <f t="shared" si="5"/>
        <v/>
      </c>
      <c r="M16" t="s">
        <v>1699</v>
      </c>
      <c r="U16" t="str">
        <f t="shared" si="6"/>
        <v>luis_cano@hotmail.com</v>
      </c>
      <c r="V16" t="str">
        <f t="shared" si="7"/>
        <v/>
      </c>
      <c r="W16" t="str">
        <f t="shared" si="8"/>
        <v/>
      </c>
      <c r="X16" t="str">
        <f t="shared" si="9"/>
        <v/>
      </c>
      <c r="Y16" t="str">
        <f t="shared" si="10"/>
        <v/>
      </c>
      <c r="Z16" t="str">
        <f t="shared" si="11"/>
        <v/>
      </c>
      <c r="AA16" t="str">
        <f t="shared" si="12"/>
        <v/>
      </c>
      <c r="AB16" t="str">
        <f t="shared" si="13"/>
        <v/>
      </c>
    </row>
    <row r="17" spans="1:28" x14ac:dyDescent="0.2">
      <c r="A17" t="s">
        <v>46</v>
      </c>
      <c r="F17" t="str">
        <f t="shared" si="1"/>
        <v>Antonia Herrera Ramirez</v>
      </c>
      <c r="G17" t="str">
        <f t="shared" si="2"/>
        <v/>
      </c>
      <c r="H17" t="str">
        <f t="shared" si="3"/>
        <v/>
      </c>
      <c r="I17" t="str">
        <f t="shared" si="4"/>
        <v/>
      </c>
      <c r="J17" t="str">
        <f t="shared" si="5"/>
        <v/>
      </c>
      <c r="U17" t="str">
        <f t="shared" si="6"/>
        <v/>
      </c>
      <c r="V17" t="str">
        <f t="shared" si="7"/>
        <v/>
      </c>
      <c r="W17" t="str">
        <f t="shared" si="8"/>
        <v/>
      </c>
      <c r="X17" t="str">
        <f t="shared" si="9"/>
        <v/>
      </c>
      <c r="Y17" t="str">
        <f t="shared" si="10"/>
        <v/>
      </c>
      <c r="Z17" t="str">
        <f t="shared" si="11"/>
        <v/>
      </c>
      <c r="AA17" t="str">
        <f t="shared" si="12"/>
        <v/>
      </c>
      <c r="AB17" t="str">
        <f t="shared" si="13"/>
        <v/>
      </c>
    </row>
    <row r="18" spans="1:28" x14ac:dyDescent="0.2">
      <c r="F18" t="str">
        <f t="shared" si="1"/>
        <v/>
      </c>
      <c r="G18" t="str">
        <f t="shared" si="2"/>
        <v/>
      </c>
      <c r="H18" t="str">
        <f t="shared" si="3"/>
        <v/>
      </c>
      <c r="I18" t="str">
        <f t="shared" si="4"/>
        <v/>
      </c>
      <c r="J18" t="str">
        <f t="shared" si="5"/>
        <v/>
      </c>
      <c r="U18" t="str">
        <f t="shared" si="6"/>
        <v/>
      </c>
      <c r="V18" t="str">
        <f t="shared" si="7"/>
        <v/>
      </c>
      <c r="W18" t="str">
        <f t="shared" si="8"/>
        <v/>
      </c>
      <c r="X18" t="str">
        <f t="shared" si="9"/>
        <v/>
      </c>
      <c r="Y18" t="str">
        <f t="shared" si="10"/>
        <v/>
      </c>
      <c r="Z18" t="str">
        <f t="shared" si="11"/>
        <v/>
      </c>
      <c r="AA18" t="str">
        <f t="shared" si="12"/>
        <v/>
      </c>
      <c r="AB18" t="str">
        <f t="shared" si="13"/>
        <v/>
      </c>
    </row>
    <row r="19" spans="1:28" x14ac:dyDescent="0.2">
      <c r="A19" t="s">
        <v>529</v>
      </c>
      <c r="F19" t="str">
        <f t="shared" si="1"/>
        <v>Jorge Cabrera Zapata</v>
      </c>
      <c r="G19" t="str">
        <f t="shared" si="2"/>
        <v/>
      </c>
      <c r="H19" t="str">
        <f t="shared" si="3"/>
        <v/>
      </c>
      <c r="I19" t="str">
        <f t="shared" si="4"/>
        <v/>
      </c>
      <c r="J19" t="str">
        <f t="shared" si="5"/>
        <v/>
      </c>
      <c r="M19" t="s">
        <v>1713</v>
      </c>
      <c r="U19" t="str">
        <f t="shared" si="6"/>
        <v>jcabrera@gpsmonitor.us</v>
      </c>
      <c r="V19" t="str">
        <f t="shared" si="7"/>
        <v/>
      </c>
      <c r="W19" t="str">
        <f t="shared" si="8"/>
        <v/>
      </c>
      <c r="X19" t="str">
        <f t="shared" si="9"/>
        <v/>
      </c>
      <c r="Y19" t="str">
        <f t="shared" si="10"/>
        <v/>
      </c>
      <c r="Z19" t="str">
        <f t="shared" si="11"/>
        <v/>
      </c>
      <c r="AA19" t="str">
        <f t="shared" si="12"/>
        <v/>
      </c>
      <c r="AB19" t="str">
        <f t="shared" si="13"/>
        <v/>
      </c>
    </row>
    <row r="20" spans="1:28" x14ac:dyDescent="0.2">
      <c r="A20" t="s">
        <v>1714</v>
      </c>
      <c r="F20" t="str">
        <f t="shared" si="1"/>
        <v>Ibis Aaron Chacon Silva</v>
      </c>
      <c r="G20" t="str">
        <f t="shared" si="2"/>
        <v/>
      </c>
      <c r="H20" t="str">
        <f t="shared" si="3"/>
        <v/>
      </c>
      <c r="I20" t="str">
        <f t="shared" si="4"/>
        <v/>
      </c>
      <c r="J20" t="str">
        <f t="shared" si="5"/>
        <v/>
      </c>
      <c r="M20" t="s">
        <v>1715</v>
      </c>
      <c r="U20" t="str">
        <f t="shared" si="6"/>
        <v>subarsa07@hotmail.com</v>
      </c>
      <c r="V20" t="str">
        <f t="shared" si="7"/>
        <v/>
      </c>
      <c r="W20" t="str">
        <f t="shared" si="8"/>
        <v/>
      </c>
      <c r="X20" t="str">
        <f t="shared" si="9"/>
        <v/>
      </c>
      <c r="Y20" t="str">
        <f t="shared" si="10"/>
        <v/>
      </c>
      <c r="Z20" t="str">
        <f t="shared" si="11"/>
        <v/>
      </c>
      <c r="AA20" t="str">
        <f t="shared" si="12"/>
        <v/>
      </c>
      <c r="AB20" t="str">
        <f t="shared" si="13"/>
        <v/>
      </c>
    </row>
    <row r="21" spans="1:28" x14ac:dyDescent="0.2">
      <c r="A21" t="s">
        <v>1717</v>
      </c>
      <c r="F21" t="str">
        <f t="shared" si="1"/>
        <v>Mario Arturo Gonzalez Piñon</v>
      </c>
      <c r="G21" t="str">
        <f t="shared" si="2"/>
        <v/>
      </c>
      <c r="H21" t="str">
        <f t="shared" si="3"/>
        <v/>
      </c>
      <c r="I21" t="str">
        <f t="shared" si="4"/>
        <v/>
      </c>
      <c r="J21" t="str">
        <f t="shared" si="5"/>
        <v/>
      </c>
      <c r="M21" t="s">
        <v>1718</v>
      </c>
      <c r="U21" t="str">
        <f t="shared" si="6"/>
        <v>mgp_promax@yahoo.com</v>
      </c>
      <c r="V21" t="str">
        <f t="shared" si="7"/>
        <v/>
      </c>
      <c r="W21" t="str">
        <f t="shared" si="8"/>
        <v/>
      </c>
      <c r="X21" t="str">
        <f t="shared" si="9"/>
        <v/>
      </c>
      <c r="Y21" t="str">
        <f t="shared" si="10"/>
        <v/>
      </c>
      <c r="Z21" t="str">
        <f t="shared" si="11"/>
        <v/>
      </c>
      <c r="AA21" t="str">
        <f t="shared" si="12"/>
        <v/>
      </c>
      <c r="AB21" t="str">
        <f t="shared" si="13"/>
        <v/>
      </c>
    </row>
    <row r="22" spans="1:28" x14ac:dyDescent="0.2">
      <c r="A22" t="s">
        <v>1720</v>
      </c>
      <c r="F22" t="str">
        <f t="shared" si="1"/>
        <v>Jose Abelardo Gallegos Fernandez</v>
      </c>
      <c r="G22" t="str">
        <f t="shared" si="2"/>
        <v/>
      </c>
      <c r="H22" t="str">
        <f t="shared" si="3"/>
        <v/>
      </c>
      <c r="I22" t="str">
        <f t="shared" si="4"/>
        <v/>
      </c>
      <c r="J22" t="str">
        <f t="shared" si="5"/>
        <v/>
      </c>
      <c r="U22" t="str">
        <f t="shared" si="6"/>
        <v/>
      </c>
      <c r="V22" t="str">
        <f t="shared" si="7"/>
        <v/>
      </c>
      <c r="W22" t="str">
        <f t="shared" si="8"/>
        <v/>
      </c>
      <c r="X22" t="str">
        <f t="shared" si="9"/>
        <v/>
      </c>
      <c r="Y22" t="str">
        <f t="shared" si="10"/>
        <v/>
      </c>
      <c r="Z22" t="str">
        <f t="shared" si="11"/>
        <v/>
      </c>
      <c r="AA22" t="str">
        <f t="shared" si="12"/>
        <v/>
      </c>
      <c r="AB22" t="str">
        <f t="shared" si="13"/>
        <v/>
      </c>
    </row>
    <row r="23" spans="1:28" x14ac:dyDescent="0.2">
      <c r="A23" t="s">
        <v>1723</v>
      </c>
      <c r="F23" t="str">
        <f t="shared" si="1"/>
        <v>Aída De Jesús Pérez Chico</v>
      </c>
      <c r="G23" t="str">
        <f t="shared" si="2"/>
        <v/>
      </c>
      <c r="H23" t="str">
        <f t="shared" si="3"/>
        <v/>
      </c>
      <c r="I23" t="str">
        <f t="shared" si="4"/>
        <v/>
      </c>
      <c r="J23" t="str">
        <f t="shared" si="5"/>
        <v/>
      </c>
      <c r="U23" t="str">
        <f t="shared" si="6"/>
        <v/>
      </c>
      <c r="V23" t="str">
        <f t="shared" si="7"/>
        <v/>
      </c>
      <c r="W23" t="str">
        <f t="shared" si="8"/>
        <v/>
      </c>
      <c r="X23" t="str">
        <f t="shared" si="9"/>
        <v/>
      </c>
      <c r="Y23" t="str">
        <f t="shared" si="10"/>
        <v/>
      </c>
      <c r="Z23" t="str">
        <f t="shared" si="11"/>
        <v/>
      </c>
      <c r="AA23" t="str">
        <f t="shared" si="12"/>
        <v/>
      </c>
      <c r="AB23" t="str">
        <f t="shared" si="13"/>
        <v/>
      </c>
    </row>
    <row r="24" spans="1:28" x14ac:dyDescent="0.2">
      <c r="A24" t="s">
        <v>1725</v>
      </c>
      <c r="F24" t="str">
        <f t="shared" si="1"/>
        <v>Erasmo Carreon</v>
      </c>
      <c r="G24" t="str">
        <f t="shared" si="2"/>
        <v/>
      </c>
      <c r="H24" t="str">
        <f t="shared" si="3"/>
        <v/>
      </c>
      <c r="I24" t="str">
        <f t="shared" si="4"/>
        <v/>
      </c>
      <c r="J24" t="str">
        <f t="shared" si="5"/>
        <v/>
      </c>
      <c r="M24" t="s">
        <v>1727</v>
      </c>
      <c r="U24" t="str">
        <f t="shared" si="6"/>
        <v>padsa77@hotmail.com</v>
      </c>
      <c r="V24" t="str">
        <f t="shared" si="7"/>
        <v/>
      </c>
      <c r="W24" t="str">
        <f t="shared" si="8"/>
        <v/>
      </c>
      <c r="X24" t="str">
        <f t="shared" si="9"/>
        <v/>
      </c>
      <c r="Y24" t="str">
        <f t="shared" si="10"/>
        <v/>
      </c>
      <c r="Z24" t="str">
        <f t="shared" si="11"/>
        <v/>
      </c>
      <c r="AA24" t="str">
        <f t="shared" si="12"/>
        <v/>
      </c>
      <c r="AB24" t="str">
        <f t="shared" si="13"/>
        <v/>
      </c>
    </row>
    <row r="25" spans="1:28" x14ac:dyDescent="0.2">
      <c r="A25" t="s">
        <v>1725</v>
      </c>
      <c r="F25" t="str">
        <f t="shared" si="1"/>
        <v>Erasmo Carreon</v>
      </c>
      <c r="G25" t="str">
        <f t="shared" si="2"/>
        <v/>
      </c>
      <c r="H25" t="str">
        <f t="shared" si="3"/>
        <v/>
      </c>
      <c r="I25" t="str">
        <f t="shared" si="4"/>
        <v/>
      </c>
      <c r="J25" t="str">
        <f t="shared" si="5"/>
        <v/>
      </c>
      <c r="M25" t="s">
        <v>1727</v>
      </c>
      <c r="U25" t="str">
        <f t="shared" si="6"/>
        <v>padsa77@hotmail.com</v>
      </c>
      <c r="V25" t="str">
        <f t="shared" si="7"/>
        <v/>
      </c>
      <c r="W25" t="str">
        <f t="shared" si="8"/>
        <v/>
      </c>
      <c r="X25" t="str">
        <f t="shared" si="9"/>
        <v/>
      </c>
      <c r="Y25" t="str">
        <f t="shared" si="10"/>
        <v/>
      </c>
      <c r="Z25" t="str">
        <f t="shared" si="11"/>
        <v/>
      </c>
      <c r="AA25" t="str">
        <f t="shared" si="12"/>
        <v/>
      </c>
      <c r="AB25" t="str">
        <f t="shared" si="13"/>
        <v/>
      </c>
    </row>
    <row r="26" spans="1:28" x14ac:dyDescent="0.2">
      <c r="A26" t="s">
        <v>1729</v>
      </c>
      <c r="F26" t="str">
        <f t="shared" si="1"/>
        <v>Moisés Guerrero Pérez</v>
      </c>
      <c r="G26" t="str">
        <f t="shared" si="2"/>
        <v/>
      </c>
      <c r="H26" t="str">
        <f t="shared" si="3"/>
        <v/>
      </c>
      <c r="I26" t="str">
        <f t="shared" si="4"/>
        <v/>
      </c>
      <c r="J26" t="str">
        <f t="shared" si="5"/>
        <v/>
      </c>
      <c r="M26" t="s">
        <v>1730</v>
      </c>
      <c r="U26" t="str">
        <f t="shared" si="6"/>
        <v>m_g_o_23@hotmail.com</v>
      </c>
      <c r="V26" t="str">
        <f t="shared" si="7"/>
        <v/>
      </c>
      <c r="W26" t="str">
        <f t="shared" si="8"/>
        <v/>
      </c>
      <c r="X26" t="str">
        <f t="shared" si="9"/>
        <v/>
      </c>
      <c r="Y26" t="str">
        <f t="shared" si="10"/>
        <v/>
      </c>
      <c r="Z26" t="str">
        <f t="shared" si="11"/>
        <v/>
      </c>
      <c r="AA26" t="str">
        <f t="shared" si="12"/>
        <v/>
      </c>
      <c r="AB26" t="str">
        <f t="shared" si="13"/>
        <v/>
      </c>
    </row>
    <row r="27" spans="1:28" x14ac:dyDescent="0.2">
      <c r="A27" t="s">
        <v>1732</v>
      </c>
      <c r="F27" t="str">
        <f t="shared" si="1"/>
        <v>Jorge Farid’S Medellín Jaidar</v>
      </c>
      <c r="G27" t="str">
        <f t="shared" si="2"/>
        <v/>
      </c>
      <c r="H27" t="str">
        <f t="shared" si="3"/>
        <v/>
      </c>
      <c r="I27" t="str">
        <f t="shared" si="4"/>
        <v/>
      </c>
      <c r="J27" t="str">
        <f t="shared" si="5"/>
        <v/>
      </c>
      <c r="U27" t="str">
        <f t="shared" si="6"/>
        <v/>
      </c>
      <c r="V27" t="str">
        <f t="shared" si="7"/>
        <v/>
      </c>
      <c r="W27" t="str">
        <f t="shared" si="8"/>
        <v/>
      </c>
      <c r="X27" t="str">
        <f t="shared" si="9"/>
        <v/>
      </c>
      <c r="Y27" t="str">
        <f t="shared" si="10"/>
        <v/>
      </c>
      <c r="Z27" t="str">
        <f t="shared" si="11"/>
        <v/>
      </c>
      <c r="AA27" t="str">
        <f t="shared" si="12"/>
        <v/>
      </c>
      <c r="AB27" t="str">
        <f t="shared" si="13"/>
        <v/>
      </c>
    </row>
    <row r="28" spans="1:28" x14ac:dyDescent="0.2">
      <c r="A28" t="s">
        <v>1734</v>
      </c>
      <c r="F28" t="str">
        <f t="shared" si="1"/>
        <v>Jaime Javier Martínez Tellez</v>
      </c>
      <c r="G28" t="str">
        <f t="shared" si="2"/>
        <v/>
      </c>
      <c r="H28" t="str">
        <f t="shared" si="3"/>
        <v/>
      </c>
      <c r="I28" t="str">
        <f t="shared" si="4"/>
        <v/>
      </c>
      <c r="J28" t="str">
        <f t="shared" si="5"/>
        <v/>
      </c>
      <c r="U28" t="str">
        <f t="shared" si="6"/>
        <v/>
      </c>
      <c r="V28" t="str">
        <f t="shared" si="7"/>
        <v/>
      </c>
      <c r="W28" t="str">
        <f t="shared" si="8"/>
        <v/>
      </c>
      <c r="X28" t="str">
        <f t="shared" si="9"/>
        <v/>
      </c>
      <c r="Y28" t="str">
        <f t="shared" si="10"/>
        <v/>
      </c>
      <c r="Z28" t="str">
        <f t="shared" si="11"/>
        <v/>
      </c>
      <c r="AA28" t="str">
        <f t="shared" si="12"/>
        <v/>
      </c>
      <c r="AB28" t="str">
        <f t="shared" si="13"/>
        <v/>
      </c>
    </row>
    <row r="29" spans="1:28" x14ac:dyDescent="0.2">
      <c r="A29" t="s">
        <v>1735</v>
      </c>
      <c r="F29" t="str">
        <f t="shared" si="1"/>
        <v>Sr. Barragan</v>
      </c>
      <c r="G29" t="str">
        <f t="shared" si="2"/>
        <v/>
      </c>
      <c r="H29" t="str">
        <f t="shared" si="3"/>
        <v/>
      </c>
      <c r="I29" t="str">
        <f t="shared" si="4"/>
        <v/>
      </c>
      <c r="J29" t="str">
        <f t="shared" si="5"/>
        <v/>
      </c>
      <c r="U29" t="str">
        <f t="shared" si="6"/>
        <v/>
      </c>
      <c r="V29" t="str">
        <f t="shared" si="7"/>
        <v/>
      </c>
      <c r="W29" t="str">
        <f t="shared" si="8"/>
        <v/>
      </c>
      <c r="X29" t="str">
        <f t="shared" si="9"/>
        <v/>
      </c>
      <c r="Y29" t="str">
        <f t="shared" si="10"/>
        <v/>
      </c>
      <c r="Z29" t="str">
        <f t="shared" si="11"/>
        <v/>
      </c>
      <c r="AA29" t="str">
        <f t="shared" si="12"/>
        <v/>
      </c>
      <c r="AB29" t="str">
        <f t="shared" si="13"/>
        <v/>
      </c>
    </row>
    <row r="30" spans="1:28" x14ac:dyDescent="0.2">
      <c r="A30" t="s">
        <v>932</v>
      </c>
      <c r="F30" t="str">
        <f t="shared" si="1"/>
        <v>Servicio Aereo Leo Lopez</v>
      </c>
      <c r="G30" t="str">
        <f t="shared" si="2"/>
        <v/>
      </c>
      <c r="H30" t="str">
        <f t="shared" si="3"/>
        <v/>
      </c>
      <c r="I30" t="str">
        <f t="shared" si="4"/>
        <v/>
      </c>
      <c r="J30" t="str">
        <f t="shared" si="5"/>
        <v/>
      </c>
      <c r="U30" t="str">
        <f t="shared" si="6"/>
        <v/>
      </c>
      <c r="V30" t="str">
        <f t="shared" si="7"/>
        <v/>
      </c>
      <c r="W30" t="str">
        <f t="shared" si="8"/>
        <v/>
      </c>
      <c r="X30" t="str">
        <f t="shared" si="9"/>
        <v/>
      </c>
      <c r="Y30" t="str">
        <f t="shared" si="10"/>
        <v/>
      </c>
      <c r="Z30" t="str">
        <f t="shared" si="11"/>
        <v/>
      </c>
      <c r="AA30" t="str">
        <f t="shared" si="12"/>
        <v/>
      </c>
      <c r="AB30" t="str">
        <f t="shared" si="13"/>
        <v/>
      </c>
    </row>
    <row r="31" spans="1:28" x14ac:dyDescent="0.2">
      <c r="A31" t="s">
        <v>1737</v>
      </c>
      <c r="F31" t="str">
        <f t="shared" si="1"/>
        <v>Hector Salvador Renteria Wong</v>
      </c>
      <c r="G31" t="str">
        <f t="shared" si="2"/>
        <v/>
      </c>
      <c r="H31" t="str">
        <f t="shared" si="3"/>
        <v/>
      </c>
      <c r="I31" t="str">
        <f t="shared" si="4"/>
        <v/>
      </c>
      <c r="J31" t="str">
        <f t="shared" si="5"/>
        <v/>
      </c>
      <c r="M31" t="s">
        <v>1738</v>
      </c>
      <c r="U31" t="str">
        <f t="shared" si="6"/>
        <v>sarenteria@rewo.com.mx</v>
      </c>
      <c r="V31" t="str">
        <f t="shared" si="7"/>
        <v/>
      </c>
      <c r="W31" t="str">
        <f t="shared" si="8"/>
        <v/>
      </c>
      <c r="X31" t="str">
        <f t="shared" si="9"/>
        <v/>
      </c>
      <c r="Y31" t="str">
        <f t="shared" si="10"/>
        <v/>
      </c>
      <c r="Z31" t="str">
        <f t="shared" si="11"/>
        <v/>
      </c>
      <c r="AA31" t="str">
        <f t="shared" si="12"/>
        <v/>
      </c>
      <c r="AB31" t="str">
        <f t="shared" si="13"/>
        <v/>
      </c>
    </row>
    <row r="32" spans="1:28" x14ac:dyDescent="0.2">
      <c r="A32" t="s">
        <v>1740</v>
      </c>
      <c r="F32" t="str">
        <f t="shared" si="1"/>
        <v>Hugo Jesus Hernandez Ochoa</v>
      </c>
      <c r="G32" t="str">
        <f t="shared" si="2"/>
        <v/>
      </c>
      <c r="H32" t="str">
        <f t="shared" si="3"/>
        <v/>
      </c>
      <c r="I32" t="str">
        <f t="shared" si="4"/>
        <v/>
      </c>
      <c r="J32" t="str">
        <f t="shared" si="5"/>
        <v/>
      </c>
      <c r="M32" t="s">
        <v>1745</v>
      </c>
      <c r="U32" t="str">
        <f t="shared" si="6"/>
        <v>fciahorrochih@hotmail.com</v>
      </c>
      <c r="V32" t="str">
        <f t="shared" si="7"/>
        <v/>
      </c>
      <c r="W32" t="str">
        <f t="shared" si="8"/>
        <v/>
      </c>
      <c r="X32" t="str">
        <f t="shared" si="9"/>
        <v/>
      </c>
      <c r="Y32" t="str">
        <f t="shared" si="10"/>
        <v/>
      </c>
      <c r="Z32" t="str">
        <f t="shared" si="11"/>
        <v/>
      </c>
      <c r="AA32" t="str">
        <f t="shared" si="12"/>
        <v/>
      </c>
      <c r="AB32" t="str">
        <f t="shared" si="13"/>
        <v/>
      </c>
    </row>
    <row r="33" spans="1:28" x14ac:dyDescent="0.2">
      <c r="A33" t="s">
        <v>1747</v>
      </c>
      <c r="F33" t="str">
        <f t="shared" si="1"/>
        <v>Mario Vega Pineda</v>
      </c>
      <c r="G33" t="str">
        <f t="shared" si="2"/>
        <v/>
      </c>
      <c r="H33" t="str">
        <f t="shared" si="3"/>
        <v/>
      </c>
      <c r="I33" t="str">
        <f t="shared" si="4"/>
        <v/>
      </c>
      <c r="J33" t="str">
        <f t="shared" si="5"/>
        <v/>
      </c>
      <c r="M33" t="s">
        <v>1727</v>
      </c>
      <c r="U33" t="str">
        <f t="shared" si="6"/>
        <v>padsa77@hotmail.com</v>
      </c>
      <c r="V33" t="str">
        <f t="shared" si="7"/>
        <v/>
      </c>
      <c r="W33" t="str">
        <f t="shared" si="8"/>
        <v/>
      </c>
      <c r="X33" t="str">
        <f t="shared" si="9"/>
        <v/>
      </c>
      <c r="Y33" t="str">
        <f t="shared" si="10"/>
        <v/>
      </c>
      <c r="Z33" t="str">
        <f t="shared" si="11"/>
        <v/>
      </c>
      <c r="AA33" t="str">
        <f t="shared" si="12"/>
        <v/>
      </c>
      <c r="AB33" t="str">
        <f t="shared" si="13"/>
        <v/>
      </c>
    </row>
    <row r="34" spans="1:28" x14ac:dyDescent="0.2">
      <c r="A34" t="s">
        <v>1749</v>
      </c>
      <c r="F34" t="str">
        <f t="shared" si="1"/>
        <v>Jesús Rios Simental</v>
      </c>
      <c r="G34" t="str">
        <f t="shared" si="2"/>
        <v/>
      </c>
      <c r="H34" t="str">
        <f t="shared" si="3"/>
        <v/>
      </c>
      <c r="I34" t="str">
        <f t="shared" si="4"/>
        <v/>
      </c>
      <c r="J34" t="str">
        <f t="shared" si="5"/>
        <v/>
      </c>
      <c r="U34" t="str">
        <f t="shared" si="6"/>
        <v/>
      </c>
      <c r="V34" t="str">
        <f t="shared" si="7"/>
        <v/>
      </c>
      <c r="W34" t="str">
        <f t="shared" si="8"/>
        <v/>
      </c>
      <c r="X34" t="str">
        <f t="shared" si="9"/>
        <v/>
      </c>
      <c r="Y34" t="str">
        <f t="shared" si="10"/>
        <v/>
      </c>
      <c r="Z34" t="str">
        <f t="shared" si="11"/>
        <v/>
      </c>
      <c r="AA34" t="str">
        <f t="shared" si="12"/>
        <v/>
      </c>
      <c r="AB34" t="str">
        <f t="shared" si="13"/>
        <v/>
      </c>
    </row>
    <row r="35" spans="1:28" x14ac:dyDescent="0.2">
      <c r="A35" t="s">
        <v>1754</v>
      </c>
      <c r="B35" t="s">
        <v>1755</v>
      </c>
      <c r="F35" t="str">
        <f t="shared" si="1"/>
        <v>Victor Roberto Silva Chacon</v>
      </c>
      <c r="G35" t="str">
        <f t="shared" si="2"/>
        <v>Elsa Silva</v>
      </c>
      <c r="H35" t="str">
        <f t="shared" si="3"/>
        <v/>
      </c>
      <c r="I35" t="str">
        <f t="shared" si="4"/>
        <v/>
      </c>
      <c r="J35" t="str">
        <f t="shared" si="5"/>
        <v/>
      </c>
      <c r="U35" t="str">
        <f t="shared" si="6"/>
        <v/>
      </c>
      <c r="V35" t="str">
        <f t="shared" si="7"/>
        <v/>
      </c>
      <c r="W35" t="str">
        <f t="shared" si="8"/>
        <v/>
      </c>
      <c r="X35" t="str">
        <f t="shared" si="9"/>
        <v/>
      </c>
      <c r="Y35" t="str">
        <f t="shared" si="10"/>
        <v/>
      </c>
      <c r="Z35" t="str">
        <f t="shared" si="11"/>
        <v/>
      </c>
      <c r="AA35" t="str">
        <f t="shared" si="12"/>
        <v/>
      </c>
      <c r="AB35" t="str">
        <f t="shared" si="13"/>
        <v/>
      </c>
    </row>
    <row r="36" spans="1:28" x14ac:dyDescent="0.2">
      <c r="A36" t="s">
        <v>1757</v>
      </c>
      <c r="F36" t="str">
        <f t="shared" si="1"/>
        <v>Jesus David Ramos Prieto</v>
      </c>
      <c r="G36" t="str">
        <f t="shared" si="2"/>
        <v/>
      </c>
      <c r="H36" t="str">
        <f t="shared" si="3"/>
        <v/>
      </c>
      <c r="I36" t="str">
        <f t="shared" si="4"/>
        <v/>
      </c>
      <c r="J36" t="str">
        <f t="shared" si="5"/>
        <v/>
      </c>
      <c r="M36" t="s">
        <v>1759</v>
      </c>
      <c r="U36" t="str">
        <f t="shared" si="6"/>
        <v>veteramos@prodigy.net.mx</v>
      </c>
      <c r="V36" t="str">
        <f t="shared" si="7"/>
        <v/>
      </c>
      <c r="W36" t="str">
        <f t="shared" si="8"/>
        <v/>
      </c>
      <c r="X36" t="str">
        <f t="shared" si="9"/>
        <v/>
      </c>
      <c r="Y36" t="str">
        <f t="shared" si="10"/>
        <v/>
      </c>
      <c r="Z36" t="str">
        <f t="shared" si="11"/>
        <v/>
      </c>
      <c r="AA36" t="str">
        <f t="shared" si="12"/>
        <v/>
      </c>
      <c r="AB36" t="str">
        <f t="shared" si="13"/>
        <v/>
      </c>
    </row>
    <row r="37" spans="1:28" x14ac:dyDescent="0.2">
      <c r="A37" t="s">
        <v>1760</v>
      </c>
      <c r="B37" t="s">
        <v>1761</v>
      </c>
      <c r="C37" t="s">
        <v>1762</v>
      </c>
      <c r="F37" t="str">
        <f t="shared" si="1"/>
        <v>Eduardo Ramirez Balderrama,</v>
      </c>
      <c r="G37" t="str">
        <f t="shared" si="2"/>
        <v>Sr. Zuñiga</v>
      </c>
      <c r="H37" t="str">
        <f t="shared" si="3"/>
        <v>Alfredo Delgado Montes</v>
      </c>
      <c r="I37" t="str">
        <f t="shared" si="4"/>
        <v/>
      </c>
      <c r="J37" t="str">
        <f t="shared" si="5"/>
        <v/>
      </c>
      <c r="U37" t="str">
        <f t="shared" si="6"/>
        <v/>
      </c>
      <c r="V37" t="str">
        <f t="shared" si="7"/>
        <v/>
      </c>
      <c r="W37" t="str">
        <f t="shared" si="8"/>
        <v/>
      </c>
      <c r="X37" t="str">
        <f t="shared" si="9"/>
        <v/>
      </c>
      <c r="Y37" t="str">
        <f t="shared" si="10"/>
        <v/>
      </c>
      <c r="Z37" t="str">
        <f t="shared" si="11"/>
        <v/>
      </c>
      <c r="AA37" t="str">
        <f t="shared" si="12"/>
        <v/>
      </c>
      <c r="AB37" t="str">
        <f t="shared" si="13"/>
        <v/>
      </c>
    </row>
    <row r="38" spans="1:28" x14ac:dyDescent="0.2">
      <c r="A38" t="s">
        <v>1767</v>
      </c>
      <c r="B38" t="s">
        <v>1761</v>
      </c>
      <c r="C38" t="s">
        <v>1762</v>
      </c>
      <c r="F38" t="str">
        <f t="shared" si="1"/>
        <v>Eduardo Ramirez Balderrama</v>
      </c>
      <c r="G38" t="str">
        <f t="shared" si="2"/>
        <v>Sr. Zuñiga</v>
      </c>
      <c r="H38" t="str">
        <f t="shared" si="3"/>
        <v>Alfredo Delgado Montes</v>
      </c>
      <c r="I38" t="str">
        <f t="shared" si="4"/>
        <v/>
      </c>
      <c r="J38" t="str">
        <f t="shared" si="5"/>
        <v/>
      </c>
      <c r="U38" t="str">
        <f t="shared" si="6"/>
        <v/>
      </c>
      <c r="V38" t="str">
        <f t="shared" si="7"/>
        <v/>
      </c>
      <c r="W38" t="str">
        <f t="shared" si="8"/>
        <v/>
      </c>
      <c r="X38" t="str">
        <f t="shared" si="9"/>
        <v/>
      </c>
      <c r="Y38" t="str">
        <f t="shared" si="10"/>
        <v/>
      </c>
      <c r="Z38" t="str">
        <f t="shared" si="11"/>
        <v/>
      </c>
      <c r="AA38" t="str">
        <f t="shared" si="12"/>
        <v/>
      </c>
      <c r="AB38" t="str">
        <f t="shared" si="13"/>
        <v/>
      </c>
    </row>
    <row r="39" spans="1:28" x14ac:dyDescent="0.2">
      <c r="A39" t="s">
        <v>1769</v>
      </c>
      <c r="F39" t="str">
        <f t="shared" si="1"/>
        <v>Cesar Rene Contreras Pavlovich</v>
      </c>
      <c r="G39" t="str">
        <f t="shared" si="2"/>
        <v/>
      </c>
      <c r="H39" t="str">
        <f t="shared" si="3"/>
        <v/>
      </c>
      <c r="I39" t="str">
        <f t="shared" si="4"/>
        <v/>
      </c>
      <c r="J39" t="str">
        <f t="shared" si="5"/>
        <v/>
      </c>
      <c r="U39" t="str">
        <f t="shared" si="6"/>
        <v/>
      </c>
      <c r="V39" t="str">
        <f t="shared" si="7"/>
        <v/>
      </c>
      <c r="W39" t="str">
        <f t="shared" si="8"/>
        <v/>
      </c>
      <c r="X39" t="str">
        <f t="shared" si="9"/>
        <v/>
      </c>
      <c r="Y39" t="str">
        <f t="shared" si="10"/>
        <v/>
      </c>
      <c r="Z39" t="str">
        <f t="shared" si="11"/>
        <v/>
      </c>
      <c r="AA39" t="str">
        <f t="shared" si="12"/>
        <v/>
      </c>
      <c r="AB39" t="str">
        <f t="shared" si="13"/>
        <v/>
      </c>
    </row>
    <row r="40" spans="1:28" x14ac:dyDescent="0.2">
      <c r="A40" t="s">
        <v>1749</v>
      </c>
      <c r="F40" t="str">
        <f t="shared" si="1"/>
        <v>Jesús Rios Simental</v>
      </c>
      <c r="G40" t="str">
        <f t="shared" si="2"/>
        <v/>
      </c>
      <c r="H40" t="str">
        <f t="shared" si="3"/>
        <v/>
      </c>
      <c r="I40" t="str">
        <f t="shared" si="4"/>
        <v/>
      </c>
      <c r="J40" t="str">
        <f t="shared" si="5"/>
        <v/>
      </c>
      <c r="U40" t="str">
        <f t="shared" si="6"/>
        <v/>
      </c>
      <c r="V40" t="str">
        <f t="shared" si="7"/>
        <v/>
      </c>
      <c r="W40" t="str">
        <f t="shared" si="8"/>
        <v/>
      </c>
      <c r="X40" t="str">
        <f t="shared" si="9"/>
        <v/>
      </c>
      <c r="Y40" t="str">
        <f t="shared" si="10"/>
        <v/>
      </c>
      <c r="Z40" t="str">
        <f t="shared" si="11"/>
        <v/>
      </c>
      <c r="AA40" t="str">
        <f t="shared" si="12"/>
        <v/>
      </c>
      <c r="AB40" t="str">
        <f t="shared" si="13"/>
        <v/>
      </c>
    </row>
    <row r="41" spans="1:28" x14ac:dyDescent="0.2">
      <c r="A41" t="s">
        <v>1717</v>
      </c>
      <c r="F41" t="str">
        <f t="shared" si="1"/>
        <v>Mario Arturo Gonzalez Piñon</v>
      </c>
      <c r="G41" t="str">
        <f t="shared" si="2"/>
        <v/>
      </c>
      <c r="H41" t="str">
        <f t="shared" si="3"/>
        <v/>
      </c>
      <c r="I41" t="str">
        <f t="shared" si="4"/>
        <v/>
      </c>
      <c r="J41" t="str">
        <f t="shared" si="5"/>
        <v/>
      </c>
      <c r="M41" t="s">
        <v>1718</v>
      </c>
      <c r="U41" t="str">
        <f t="shared" si="6"/>
        <v>mgp_promax@yahoo.com</v>
      </c>
      <c r="V41" t="str">
        <f t="shared" si="7"/>
        <v/>
      </c>
      <c r="W41" t="str">
        <f t="shared" si="8"/>
        <v/>
      </c>
      <c r="X41" t="str">
        <f t="shared" si="9"/>
        <v/>
      </c>
      <c r="Y41" t="str">
        <f t="shared" si="10"/>
        <v/>
      </c>
      <c r="Z41" t="str">
        <f t="shared" si="11"/>
        <v/>
      </c>
      <c r="AA41" t="str">
        <f t="shared" si="12"/>
        <v/>
      </c>
      <c r="AB41" t="str">
        <f t="shared" si="13"/>
        <v/>
      </c>
    </row>
    <row r="42" spans="1:28" x14ac:dyDescent="0.2">
      <c r="A42" t="s">
        <v>1717</v>
      </c>
      <c r="F42" t="str">
        <f t="shared" si="1"/>
        <v>Mario Arturo Gonzalez Piñon</v>
      </c>
      <c r="G42" t="str">
        <f t="shared" si="2"/>
        <v/>
      </c>
      <c r="H42" t="str">
        <f t="shared" si="3"/>
        <v/>
      </c>
      <c r="I42" t="str">
        <f t="shared" si="4"/>
        <v/>
      </c>
      <c r="J42" t="str">
        <f t="shared" si="5"/>
        <v/>
      </c>
      <c r="M42" t="s">
        <v>1718</v>
      </c>
      <c r="U42" t="str">
        <f t="shared" si="6"/>
        <v>mgp_promax@yahoo.com</v>
      </c>
      <c r="V42" t="str">
        <f t="shared" si="7"/>
        <v/>
      </c>
      <c r="W42" t="str">
        <f t="shared" si="8"/>
        <v/>
      </c>
      <c r="X42" t="str">
        <f t="shared" si="9"/>
        <v/>
      </c>
      <c r="Y42" t="str">
        <f t="shared" si="10"/>
        <v/>
      </c>
      <c r="Z42" t="str">
        <f t="shared" si="11"/>
        <v/>
      </c>
      <c r="AA42" t="str">
        <f t="shared" si="12"/>
        <v/>
      </c>
      <c r="AB42" t="str">
        <f t="shared" si="13"/>
        <v/>
      </c>
    </row>
    <row r="43" spans="1:28" x14ac:dyDescent="0.2">
      <c r="A43" t="s">
        <v>1754</v>
      </c>
      <c r="B43" t="s">
        <v>1755</v>
      </c>
      <c r="F43" t="str">
        <f t="shared" si="1"/>
        <v>Victor Roberto Silva Chacon</v>
      </c>
      <c r="G43" t="str">
        <f t="shared" si="2"/>
        <v>Elsa Silva</v>
      </c>
      <c r="H43" t="str">
        <f t="shared" si="3"/>
        <v/>
      </c>
      <c r="I43" t="str">
        <f t="shared" si="4"/>
        <v/>
      </c>
      <c r="J43" t="str">
        <f t="shared" si="5"/>
        <v/>
      </c>
      <c r="U43" t="str">
        <f t="shared" si="6"/>
        <v/>
      </c>
      <c r="V43" t="str">
        <f t="shared" si="7"/>
        <v/>
      </c>
      <c r="W43" t="str">
        <f t="shared" si="8"/>
        <v/>
      </c>
      <c r="X43" t="str">
        <f t="shared" si="9"/>
        <v/>
      </c>
      <c r="Y43" t="str">
        <f t="shared" si="10"/>
        <v/>
      </c>
      <c r="Z43" t="str">
        <f t="shared" si="11"/>
        <v/>
      </c>
      <c r="AA43" t="str">
        <f t="shared" si="12"/>
        <v/>
      </c>
      <c r="AB43" t="str">
        <f t="shared" si="13"/>
        <v/>
      </c>
    </row>
    <row r="44" spans="1:28" x14ac:dyDescent="0.2">
      <c r="A44" t="s">
        <v>1754</v>
      </c>
      <c r="B44" t="s">
        <v>1755</v>
      </c>
      <c r="F44" t="str">
        <f t="shared" si="1"/>
        <v>Victor Roberto Silva Chacon</v>
      </c>
      <c r="G44" t="str">
        <f t="shared" si="2"/>
        <v>Elsa Silva</v>
      </c>
      <c r="H44" t="str">
        <f t="shared" si="3"/>
        <v/>
      </c>
      <c r="I44" t="str">
        <f t="shared" si="4"/>
        <v/>
      </c>
      <c r="J44" t="str">
        <f t="shared" si="5"/>
        <v/>
      </c>
      <c r="U44" t="str">
        <f t="shared" si="6"/>
        <v/>
      </c>
      <c r="V44" t="str">
        <f t="shared" si="7"/>
        <v/>
      </c>
      <c r="W44" t="str">
        <f t="shared" si="8"/>
        <v/>
      </c>
      <c r="X44" t="str">
        <f t="shared" si="9"/>
        <v/>
      </c>
      <c r="Y44" t="str">
        <f t="shared" si="10"/>
        <v/>
      </c>
      <c r="Z44" t="str">
        <f t="shared" si="11"/>
        <v/>
      </c>
      <c r="AA44" t="str">
        <f t="shared" si="12"/>
        <v/>
      </c>
      <c r="AB44" t="str">
        <f t="shared" si="13"/>
        <v/>
      </c>
    </row>
    <row r="45" spans="1:28" x14ac:dyDescent="0.2">
      <c r="A45" t="s">
        <v>1774</v>
      </c>
      <c r="F45" t="str">
        <f t="shared" si="1"/>
        <v>Claudia Ortiz Salvador</v>
      </c>
      <c r="G45" t="str">
        <f t="shared" si="2"/>
        <v/>
      </c>
      <c r="H45" t="str">
        <f t="shared" si="3"/>
        <v/>
      </c>
      <c r="I45" t="str">
        <f t="shared" si="4"/>
        <v/>
      </c>
      <c r="J45" t="str">
        <f t="shared" si="5"/>
        <v/>
      </c>
      <c r="M45" t="s">
        <v>1776</v>
      </c>
      <c r="N45" t="s">
        <v>1777</v>
      </c>
      <c r="U45" t="str">
        <f t="shared" si="6"/>
        <v>roberto_yapor@hotmail.com</v>
      </c>
      <c r="V45" t="str">
        <f t="shared" si="7"/>
        <v>roy1949@hotmail.com</v>
      </c>
      <c r="W45" t="str">
        <f t="shared" si="8"/>
        <v/>
      </c>
      <c r="X45" t="str">
        <f t="shared" si="9"/>
        <v/>
      </c>
      <c r="Y45" t="str">
        <f t="shared" si="10"/>
        <v/>
      </c>
      <c r="Z45" t="str">
        <f t="shared" si="11"/>
        <v/>
      </c>
      <c r="AA45" t="str">
        <f t="shared" si="12"/>
        <v/>
      </c>
      <c r="AB45" t="str">
        <f t="shared" si="13"/>
        <v/>
      </c>
    </row>
    <row r="46" spans="1:28" x14ac:dyDescent="0.2">
      <c r="A46" t="s">
        <v>1778</v>
      </c>
      <c r="F46" t="str">
        <f t="shared" si="1"/>
        <v>Lic. Jabeth Gastelum R.</v>
      </c>
      <c r="G46" t="str">
        <f t="shared" si="2"/>
        <v/>
      </c>
      <c r="H46" t="str">
        <f t="shared" si="3"/>
        <v/>
      </c>
      <c r="I46" t="str">
        <f t="shared" si="4"/>
        <v/>
      </c>
      <c r="J46" t="str">
        <f t="shared" si="5"/>
        <v/>
      </c>
      <c r="M46" t="s">
        <v>1780</v>
      </c>
      <c r="U46" t="str">
        <f t="shared" si="6"/>
        <v>jabeth@vortex-mx.com</v>
      </c>
      <c r="V46" t="str">
        <f t="shared" si="7"/>
        <v/>
      </c>
      <c r="W46" t="str">
        <f t="shared" si="8"/>
        <v/>
      </c>
      <c r="X46" t="str">
        <f t="shared" si="9"/>
        <v/>
      </c>
      <c r="Y46" t="str">
        <f t="shared" si="10"/>
        <v/>
      </c>
      <c r="Z46" t="str">
        <f t="shared" si="11"/>
        <v/>
      </c>
      <c r="AA46" t="str">
        <f t="shared" si="12"/>
        <v/>
      </c>
      <c r="AB46" t="str">
        <f t="shared" si="13"/>
        <v/>
      </c>
    </row>
    <row r="47" spans="1:28" x14ac:dyDescent="0.2">
      <c r="A47" t="s">
        <v>1781</v>
      </c>
      <c r="F47" t="str">
        <f t="shared" si="1"/>
        <v>Arturo Lara Ch.</v>
      </c>
      <c r="G47" t="str">
        <f t="shared" si="2"/>
        <v/>
      </c>
      <c r="H47" t="str">
        <f t="shared" si="3"/>
        <v/>
      </c>
      <c r="I47" t="str">
        <f t="shared" si="4"/>
        <v/>
      </c>
      <c r="J47" t="str">
        <f t="shared" si="5"/>
        <v/>
      </c>
      <c r="M47" t="s">
        <v>1787</v>
      </c>
      <c r="U47" t="str">
        <f t="shared" si="6"/>
        <v>helados_santaisabel@hotmail.com</v>
      </c>
      <c r="V47" t="str">
        <f t="shared" si="7"/>
        <v/>
      </c>
      <c r="W47" t="str">
        <f t="shared" si="8"/>
        <v/>
      </c>
      <c r="X47" t="str">
        <f t="shared" si="9"/>
        <v/>
      </c>
      <c r="Y47" t="str">
        <f t="shared" si="10"/>
        <v/>
      </c>
      <c r="Z47" t="str">
        <f t="shared" si="11"/>
        <v/>
      </c>
      <c r="AA47" t="str">
        <f t="shared" si="12"/>
        <v/>
      </c>
      <c r="AB47" t="str">
        <f t="shared" si="13"/>
        <v/>
      </c>
    </row>
    <row r="48" spans="1:28" x14ac:dyDescent="0.2">
      <c r="A48" t="s">
        <v>1788</v>
      </c>
      <c r="F48" t="str">
        <f t="shared" si="1"/>
        <v>Raul Guereque Rodriguez</v>
      </c>
      <c r="G48" t="str">
        <f t="shared" si="2"/>
        <v/>
      </c>
      <c r="H48" t="str">
        <f t="shared" si="3"/>
        <v/>
      </c>
      <c r="I48" t="str">
        <f t="shared" si="4"/>
        <v/>
      </c>
      <c r="J48" t="str">
        <f t="shared" si="5"/>
        <v/>
      </c>
      <c r="M48" t="s">
        <v>1789</v>
      </c>
      <c r="N48" t="s">
        <v>1790</v>
      </c>
      <c r="U48" t="str">
        <f t="shared" si="6"/>
        <v>rguereque@hotmail.com; distpanal@hotmail.com</v>
      </c>
      <c r="V48" t="str">
        <f t="shared" si="7"/>
        <v>rguereque@prodigy.com</v>
      </c>
      <c r="W48" t="str">
        <f t="shared" si="8"/>
        <v/>
      </c>
      <c r="X48" t="str">
        <f t="shared" si="9"/>
        <v/>
      </c>
      <c r="Y48" t="str">
        <f t="shared" si="10"/>
        <v/>
      </c>
      <c r="Z48" t="str">
        <f t="shared" si="11"/>
        <v/>
      </c>
      <c r="AA48" t="str">
        <f t="shared" si="12"/>
        <v/>
      </c>
      <c r="AB48" t="str">
        <f t="shared" si="13"/>
        <v/>
      </c>
    </row>
    <row r="49" spans="1:28" x14ac:dyDescent="0.2">
      <c r="A49" t="s">
        <v>1788</v>
      </c>
      <c r="F49" t="str">
        <f t="shared" si="1"/>
        <v>Raul Guereque Rodriguez</v>
      </c>
      <c r="G49" t="str">
        <f t="shared" si="2"/>
        <v/>
      </c>
      <c r="H49" t="str">
        <f t="shared" si="3"/>
        <v/>
      </c>
      <c r="I49" t="str">
        <f t="shared" si="4"/>
        <v/>
      </c>
      <c r="J49" t="str">
        <f t="shared" si="5"/>
        <v/>
      </c>
      <c r="M49" t="s">
        <v>1789</v>
      </c>
      <c r="N49" t="s">
        <v>1790</v>
      </c>
      <c r="U49" t="str">
        <f t="shared" si="6"/>
        <v>rguereque@hotmail.com; distpanal@hotmail.com</v>
      </c>
      <c r="V49" t="str">
        <f t="shared" si="7"/>
        <v>rguereque@prodigy.com</v>
      </c>
      <c r="W49" t="str">
        <f t="shared" si="8"/>
        <v/>
      </c>
      <c r="X49" t="str">
        <f t="shared" si="9"/>
        <v/>
      </c>
      <c r="Y49" t="str">
        <f t="shared" si="10"/>
        <v/>
      </c>
      <c r="Z49" t="str">
        <f t="shared" si="11"/>
        <v/>
      </c>
      <c r="AA49" t="str">
        <f t="shared" si="12"/>
        <v/>
      </c>
      <c r="AB49" t="str">
        <f t="shared" si="13"/>
        <v/>
      </c>
    </row>
    <row r="50" spans="1:28" x14ac:dyDescent="0.2">
      <c r="A50" t="s">
        <v>1793</v>
      </c>
      <c r="F50" t="str">
        <f t="shared" si="1"/>
        <v>Julio Lozano Ibañez</v>
      </c>
      <c r="G50" t="str">
        <f t="shared" si="2"/>
        <v/>
      </c>
      <c r="H50" t="str">
        <f t="shared" si="3"/>
        <v/>
      </c>
      <c r="I50" t="str">
        <f t="shared" si="4"/>
        <v/>
      </c>
      <c r="J50" t="str">
        <f t="shared" si="5"/>
        <v/>
      </c>
      <c r="M50" t="s">
        <v>1794</v>
      </c>
      <c r="N50" t="s">
        <v>1795</v>
      </c>
      <c r="O50" t="s">
        <v>1796</v>
      </c>
      <c r="U50" t="str">
        <f t="shared" si="6"/>
        <v>adrielozg75@hotmail.com</v>
      </c>
      <c r="V50" t="str">
        <f t="shared" si="7"/>
        <v>juliolozano95@hotmail.com</v>
      </c>
      <c r="W50" t="str">
        <f t="shared" si="8"/>
        <v>dsl2010@live.com.mx</v>
      </c>
      <c r="X50" t="str">
        <f t="shared" si="9"/>
        <v/>
      </c>
      <c r="Y50" t="str">
        <f t="shared" si="10"/>
        <v/>
      </c>
      <c r="Z50" t="str">
        <f t="shared" si="11"/>
        <v/>
      </c>
      <c r="AA50" t="str">
        <f t="shared" si="12"/>
        <v/>
      </c>
      <c r="AB50" t="str">
        <f t="shared" si="13"/>
        <v/>
      </c>
    </row>
    <row r="51" spans="1:28" x14ac:dyDescent="0.2">
      <c r="A51" t="s">
        <v>1798</v>
      </c>
      <c r="B51" t="s">
        <v>1799</v>
      </c>
      <c r="F51" t="str">
        <f t="shared" si="1"/>
        <v>Nora Manzano Alejandra Villa</v>
      </c>
      <c r="G51" t="str">
        <f t="shared" si="2"/>
        <v>Paulina Cuevas</v>
      </c>
      <c r="H51" t="str">
        <f t="shared" si="3"/>
        <v/>
      </c>
      <c r="I51" t="str">
        <f t="shared" si="4"/>
        <v/>
      </c>
      <c r="J51" t="str">
        <f t="shared" si="5"/>
        <v/>
      </c>
      <c r="M51" t="s">
        <v>1800</v>
      </c>
      <c r="N51" t="s">
        <v>1801</v>
      </c>
      <c r="U51" t="str">
        <f t="shared" si="6"/>
        <v>noramt@hotmail.com</v>
      </c>
      <c r="V51" t="str">
        <f t="shared" si="7"/>
        <v>direccion@casasdecuidadodiario.org</v>
      </c>
      <c r="W51" t="str">
        <f t="shared" si="8"/>
        <v/>
      </c>
      <c r="X51" t="str">
        <f t="shared" si="9"/>
        <v/>
      </c>
      <c r="Y51" t="str">
        <f t="shared" si="10"/>
        <v/>
      </c>
      <c r="Z51" t="str">
        <f t="shared" si="11"/>
        <v/>
      </c>
      <c r="AA51" t="str">
        <f t="shared" si="12"/>
        <v/>
      </c>
      <c r="AB51" t="str">
        <f t="shared" si="13"/>
        <v/>
      </c>
    </row>
    <row r="52" spans="1:28" x14ac:dyDescent="0.2">
      <c r="A52" t="s">
        <v>1802</v>
      </c>
      <c r="F52" t="str">
        <f t="shared" si="1"/>
        <v>Ing. Edmundo Caballero Ramírez</v>
      </c>
      <c r="G52" t="str">
        <f t="shared" si="2"/>
        <v/>
      </c>
      <c r="H52" t="str">
        <f t="shared" si="3"/>
        <v/>
      </c>
      <c r="I52" t="str">
        <f t="shared" si="4"/>
        <v/>
      </c>
      <c r="J52" t="str">
        <f t="shared" si="5"/>
        <v/>
      </c>
      <c r="M52" t="s">
        <v>1803</v>
      </c>
      <c r="U52" t="str">
        <f t="shared" si="6"/>
        <v>ecaballero@ch.cablemas.com</v>
      </c>
      <c r="V52" t="str">
        <f t="shared" si="7"/>
        <v/>
      </c>
      <c r="W52" t="str">
        <f t="shared" si="8"/>
        <v/>
      </c>
      <c r="X52" t="str">
        <f t="shared" si="9"/>
        <v/>
      </c>
      <c r="Y52" t="str">
        <f t="shared" si="10"/>
        <v/>
      </c>
      <c r="Z52" t="str">
        <f t="shared" si="11"/>
        <v/>
      </c>
      <c r="AA52" t="str">
        <f t="shared" si="12"/>
        <v/>
      </c>
      <c r="AB52" t="str">
        <f t="shared" si="13"/>
        <v/>
      </c>
    </row>
    <row r="53" spans="1:28" x14ac:dyDescent="0.2">
      <c r="A53" t="s">
        <v>1804</v>
      </c>
      <c r="F53" t="str">
        <f t="shared" si="1"/>
        <v>Winston Lastra Ureña</v>
      </c>
      <c r="G53" t="str">
        <f t="shared" si="2"/>
        <v/>
      </c>
      <c r="H53" t="str">
        <f t="shared" si="3"/>
        <v/>
      </c>
      <c r="I53" t="str">
        <f t="shared" si="4"/>
        <v/>
      </c>
      <c r="J53" t="str">
        <f t="shared" si="5"/>
        <v/>
      </c>
      <c r="M53" t="s">
        <v>1805</v>
      </c>
      <c r="U53" t="str">
        <f t="shared" si="6"/>
        <v>winstonlastra@prodigy.net.mx</v>
      </c>
      <c r="V53" t="str">
        <f t="shared" si="7"/>
        <v/>
      </c>
      <c r="W53" t="str">
        <f t="shared" si="8"/>
        <v/>
      </c>
      <c r="X53" t="str">
        <f t="shared" si="9"/>
        <v/>
      </c>
      <c r="Y53" t="str">
        <f t="shared" si="10"/>
        <v/>
      </c>
      <c r="Z53" t="str">
        <f t="shared" si="11"/>
        <v/>
      </c>
      <c r="AA53" t="str">
        <f t="shared" si="12"/>
        <v/>
      </c>
      <c r="AB53" t="str">
        <f t="shared" si="13"/>
        <v/>
      </c>
    </row>
    <row r="54" spans="1:28" x14ac:dyDescent="0.2">
      <c r="A54" t="s">
        <v>1806</v>
      </c>
      <c r="B54" t="s">
        <v>1807</v>
      </c>
      <c r="F54" t="str">
        <f t="shared" si="1"/>
        <v>Maria Del Carmen Estrada Arévalo</v>
      </c>
      <c r="G54" t="str">
        <f t="shared" si="2"/>
        <v>Antonio Herrera</v>
      </c>
      <c r="H54" t="str">
        <f t="shared" si="3"/>
        <v/>
      </c>
      <c r="I54" t="str">
        <f t="shared" si="4"/>
        <v/>
      </c>
      <c r="J54" t="str">
        <f t="shared" si="5"/>
        <v/>
      </c>
      <c r="M54" t="s">
        <v>1810</v>
      </c>
      <c r="U54" t="str">
        <f t="shared" si="6"/>
        <v>agua_olimpia.live@hotmail.com</v>
      </c>
      <c r="V54" t="str">
        <f t="shared" si="7"/>
        <v/>
      </c>
      <c r="W54" t="str">
        <f t="shared" si="8"/>
        <v/>
      </c>
      <c r="X54" t="str">
        <f t="shared" si="9"/>
        <v/>
      </c>
      <c r="Y54" t="str">
        <f t="shared" si="10"/>
        <v/>
      </c>
      <c r="Z54" t="str">
        <f t="shared" si="11"/>
        <v/>
      </c>
      <c r="AA54" t="str">
        <f t="shared" si="12"/>
        <v/>
      </c>
      <c r="AB54" t="str">
        <f t="shared" si="13"/>
        <v/>
      </c>
    </row>
    <row r="55" spans="1:28" x14ac:dyDescent="0.2">
      <c r="A55" t="s">
        <v>1812</v>
      </c>
      <c r="F55" t="str">
        <f t="shared" si="1"/>
        <v>Isskra Idaly Villarreal Arrieta</v>
      </c>
      <c r="G55" t="str">
        <f t="shared" si="2"/>
        <v/>
      </c>
      <c r="H55" t="str">
        <f t="shared" si="3"/>
        <v/>
      </c>
      <c r="I55" t="str">
        <f t="shared" si="4"/>
        <v/>
      </c>
      <c r="J55" t="str">
        <f t="shared" si="5"/>
        <v/>
      </c>
      <c r="U55" t="str">
        <f t="shared" si="6"/>
        <v/>
      </c>
      <c r="V55" t="str">
        <f t="shared" si="7"/>
        <v/>
      </c>
      <c r="W55" t="str">
        <f t="shared" si="8"/>
        <v/>
      </c>
      <c r="X55" t="str">
        <f t="shared" si="9"/>
        <v/>
      </c>
      <c r="Y55" t="str">
        <f t="shared" si="10"/>
        <v/>
      </c>
      <c r="Z55" t="str">
        <f t="shared" si="11"/>
        <v/>
      </c>
      <c r="AA55" t="str">
        <f t="shared" si="12"/>
        <v/>
      </c>
      <c r="AB55" t="str">
        <f t="shared" si="13"/>
        <v/>
      </c>
    </row>
    <row r="56" spans="1:28" x14ac:dyDescent="0.2">
      <c r="A56" t="s">
        <v>1813</v>
      </c>
      <c r="F56" t="str">
        <f t="shared" si="1"/>
        <v>Dr. Nabor Lara Ramos</v>
      </c>
      <c r="G56" t="str">
        <f t="shared" si="2"/>
        <v/>
      </c>
      <c r="H56" t="str">
        <f t="shared" si="3"/>
        <v/>
      </c>
      <c r="I56" t="str">
        <f t="shared" si="4"/>
        <v/>
      </c>
      <c r="J56" t="str">
        <f t="shared" si="5"/>
        <v/>
      </c>
      <c r="M56" t="s">
        <v>1814</v>
      </c>
      <c r="U56" t="str">
        <f t="shared" si="6"/>
        <v>naborlara@hotmail.com</v>
      </c>
      <c r="V56" t="str">
        <f t="shared" si="7"/>
        <v/>
      </c>
      <c r="W56" t="str">
        <f t="shared" si="8"/>
        <v/>
      </c>
      <c r="X56" t="str">
        <f t="shared" si="9"/>
        <v/>
      </c>
      <c r="Y56" t="str">
        <f t="shared" si="10"/>
        <v/>
      </c>
      <c r="Z56" t="str">
        <f t="shared" si="11"/>
        <v/>
      </c>
      <c r="AA56" t="str">
        <f t="shared" si="12"/>
        <v/>
      </c>
      <c r="AB56" t="str">
        <f t="shared" si="13"/>
        <v/>
      </c>
    </row>
    <row r="57" spans="1:28" x14ac:dyDescent="0.2">
      <c r="A57" t="s">
        <v>1737</v>
      </c>
      <c r="F57" t="str">
        <f t="shared" si="1"/>
        <v>Hector Salvador Renteria Wong</v>
      </c>
      <c r="G57" t="str">
        <f t="shared" si="2"/>
        <v/>
      </c>
      <c r="H57" t="str">
        <f t="shared" si="3"/>
        <v/>
      </c>
      <c r="I57" t="str">
        <f t="shared" si="4"/>
        <v/>
      </c>
      <c r="J57" t="str">
        <f t="shared" si="5"/>
        <v/>
      </c>
      <c r="M57" t="s">
        <v>1738</v>
      </c>
      <c r="U57" t="str">
        <f t="shared" si="6"/>
        <v>sarenteria@rewo.com.mx</v>
      </c>
      <c r="V57" t="str">
        <f t="shared" si="7"/>
        <v/>
      </c>
      <c r="W57" t="str">
        <f t="shared" si="8"/>
        <v/>
      </c>
      <c r="X57" t="str">
        <f t="shared" si="9"/>
        <v/>
      </c>
      <c r="Y57" t="str">
        <f t="shared" si="10"/>
        <v/>
      </c>
      <c r="Z57" t="str">
        <f t="shared" si="11"/>
        <v/>
      </c>
      <c r="AA57" t="str">
        <f t="shared" si="12"/>
        <v/>
      </c>
      <c r="AB57" t="str">
        <f t="shared" si="13"/>
        <v/>
      </c>
    </row>
    <row r="58" spans="1:28" x14ac:dyDescent="0.2">
      <c r="A58" t="s">
        <v>1816</v>
      </c>
      <c r="F58" t="str">
        <f t="shared" si="1"/>
        <v>Ma. Del Carmen Zepeda</v>
      </c>
      <c r="G58" t="str">
        <f t="shared" si="2"/>
        <v/>
      </c>
      <c r="H58" t="str">
        <f t="shared" si="3"/>
        <v/>
      </c>
      <c r="I58" t="str">
        <f t="shared" si="4"/>
        <v/>
      </c>
      <c r="J58" t="str">
        <f t="shared" si="5"/>
        <v/>
      </c>
      <c r="M58" t="s">
        <v>1817</v>
      </c>
      <c r="U58" t="str">
        <f t="shared" si="6"/>
        <v>elbarco_ellas@hotmai.com</v>
      </c>
      <c r="V58" t="str">
        <f t="shared" si="7"/>
        <v/>
      </c>
      <c r="W58" t="str">
        <f t="shared" si="8"/>
        <v/>
      </c>
      <c r="X58" t="str">
        <f t="shared" si="9"/>
        <v/>
      </c>
      <c r="Y58" t="str">
        <f t="shared" si="10"/>
        <v/>
      </c>
      <c r="Z58" t="str">
        <f t="shared" si="11"/>
        <v/>
      </c>
      <c r="AA58" t="str">
        <f t="shared" si="12"/>
        <v/>
      </c>
      <c r="AB58" t="str">
        <f t="shared" si="13"/>
        <v/>
      </c>
    </row>
    <row r="59" spans="1:28" x14ac:dyDescent="0.2">
      <c r="A59" t="s">
        <v>1818</v>
      </c>
      <c r="F59" t="str">
        <f t="shared" si="1"/>
        <v>Ing. Jorge Alberto Baca Franco</v>
      </c>
      <c r="G59" t="str">
        <f t="shared" si="2"/>
        <v/>
      </c>
      <c r="H59" t="str">
        <f t="shared" si="3"/>
        <v/>
      </c>
      <c r="I59" t="str">
        <f t="shared" si="4"/>
        <v/>
      </c>
      <c r="J59" t="str">
        <f t="shared" si="5"/>
        <v/>
      </c>
      <c r="U59" t="str">
        <f t="shared" si="6"/>
        <v/>
      </c>
      <c r="V59" t="str">
        <f t="shared" si="7"/>
        <v/>
      </c>
      <c r="W59" t="str">
        <f t="shared" si="8"/>
        <v/>
      </c>
      <c r="X59" t="str">
        <f t="shared" si="9"/>
        <v/>
      </c>
      <c r="Y59" t="str">
        <f t="shared" si="10"/>
        <v/>
      </c>
      <c r="Z59" t="str">
        <f t="shared" si="11"/>
        <v/>
      </c>
      <c r="AA59" t="str">
        <f t="shared" si="12"/>
        <v/>
      </c>
      <c r="AB59" t="str">
        <f t="shared" si="13"/>
        <v/>
      </c>
    </row>
    <row r="60" spans="1:28" x14ac:dyDescent="0.2">
      <c r="A60" t="s">
        <v>1820</v>
      </c>
      <c r="F60" t="str">
        <f t="shared" si="1"/>
        <v>Rodolfo Ernesto Muela Gurrola</v>
      </c>
      <c r="G60" t="str">
        <f t="shared" si="2"/>
        <v/>
      </c>
      <c r="H60" t="str">
        <f t="shared" si="3"/>
        <v/>
      </c>
      <c r="I60" t="str">
        <f t="shared" si="4"/>
        <v/>
      </c>
      <c r="J60" t="str">
        <f t="shared" si="5"/>
        <v/>
      </c>
      <c r="M60" t="s">
        <v>1822</v>
      </c>
      <c r="U60" t="str">
        <f t="shared" si="6"/>
        <v>buzon@muelak9.com</v>
      </c>
      <c r="V60" t="str">
        <f t="shared" si="7"/>
        <v/>
      </c>
      <c r="W60" t="str">
        <f t="shared" si="8"/>
        <v/>
      </c>
      <c r="X60" t="str">
        <f t="shared" si="9"/>
        <v/>
      </c>
      <c r="Y60" t="str">
        <f t="shared" si="10"/>
        <v/>
      </c>
      <c r="Z60" t="str">
        <f t="shared" si="11"/>
        <v/>
      </c>
      <c r="AA60" t="str">
        <f t="shared" si="12"/>
        <v/>
      </c>
      <c r="AB60" t="str">
        <f t="shared" si="13"/>
        <v/>
      </c>
    </row>
    <row r="61" spans="1:28" x14ac:dyDescent="0.2">
      <c r="A61" t="s">
        <v>1823</v>
      </c>
      <c r="B61" t="s">
        <v>1824</v>
      </c>
      <c r="C61" t="s">
        <v>1825</v>
      </c>
      <c r="F61" t="str">
        <f t="shared" si="1"/>
        <v>Carlos Javier Chacón Guerrero</v>
      </c>
      <c r="G61" t="str">
        <f t="shared" si="2"/>
        <v>Roberto Lopez De La Rosa</v>
      </c>
      <c r="H61" t="str">
        <f t="shared" si="3"/>
        <v>Maria Angelica Guerrero</v>
      </c>
      <c r="I61" t="str">
        <f t="shared" si="4"/>
        <v/>
      </c>
      <c r="J61" t="str">
        <f t="shared" si="5"/>
        <v/>
      </c>
      <c r="U61" t="str">
        <f t="shared" si="6"/>
        <v/>
      </c>
      <c r="V61" t="str">
        <f t="shared" si="7"/>
        <v/>
      </c>
      <c r="W61" t="str">
        <f t="shared" si="8"/>
        <v/>
      </c>
      <c r="X61" t="str">
        <f t="shared" si="9"/>
        <v/>
      </c>
      <c r="Y61" t="str">
        <f t="shared" si="10"/>
        <v/>
      </c>
      <c r="Z61" t="str">
        <f t="shared" si="11"/>
        <v/>
      </c>
      <c r="AA61" t="str">
        <f t="shared" si="12"/>
        <v/>
      </c>
      <c r="AB61" t="str">
        <f t="shared" si="13"/>
        <v/>
      </c>
    </row>
    <row r="62" spans="1:28" x14ac:dyDescent="0.2">
      <c r="A62" t="s">
        <v>1829</v>
      </c>
      <c r="B62" t="s">
        <v>1830</v>
      </c>
      <c r="C62" t="s">
        <v>1831</v>
      </c>
      <c r="F62" t="str">
        <f t="shared" si="1"/>
        <v>Abraham Heide Ennis</v>
      </c>
      <c r="G62" t="str">
        <f t="shared" si="2"/>
        <v>Jacobo Enns Friessen</v>
      </c>
      <c r="H62" t="str">
        <f t="shared" si="3"/>
        <v>Karina Rivero</v>
      </c>
      <c r="I62" t="str">
        <f t="shared" si="4"/>
        <v/>
      </c>
      <c r="J62" t="str">
        <f t="shared" si="5"/>
        <v/>
      </c>
      <c r="M62" t="s">
        <v>1832</v>
      </c>
      <c r="N62" t="s">
        <v>1833</v>
      </c>
      <c r="O62" t="s">
        <v>1834</v>
      </c>
      <c r="U62" t="str">
        <f t="shared" si="6"/>
        <v>abraham@trailer.com.mx</v>
      </c>
      <c r="V62" t="str">
        <f t="shared" si="7"/>
        <v>karina@trailer.com</v>
      </c>
      <c r="W62" t="str">
        <f t="shared" si="8"/>
        <v>karinariv@hotmail.com</v>
      </c>
      <c r="X62" t="str">
        <f t="shared" si="9"/>
        <v/>
      </c>
      <c r="Y62" t="str">
        <f t="shared" si="10"/>
        <v/>
      </c>
      <c r="Z62" t="str">
        <f t="shared" si="11"/>
        <v/>
      </c>
      <c r="AA62" t="str">
        <f t="shared" si="12"/>
        <v/>
      </c>
      <c r="AB62" t="str">
        <f t="shared" si="13"/>
        <v/>
      </c>
    </row>
    <row r="63" spans="1:28" x14ac:dyDescent="0.2">
      <c r="A63" t="s">
        <v>1737</v>
      </c>
      <c r="F63" t="str">
        <f t="shared" si="1"/>
        <v>Hector Salvador Renteria Wong</v>
      </c>
      <c r="G63" t="str">
        <f t="shared" si="2"/>
        <v/>
      </c>
      <c r="H63" t="str">
        <f t="shared" si="3"/>
        <v/>
      </c>
      <c r="I63" t="str">
        <f t="shared" si="4"/>
        <v/>
      </c>
      <c r="J63" t="str">
        <f t="shared" si="5"/>
        <v/>
      </c>
      <c r="M63" t="s">
        <v>1738</v>
      </c>
      <c r="U63" t="str">
        <f t="shared" si="6"/>
        <v>sarenteria@rewo.com.mx</v>
      </c>
      <c r="V63" t="str">
        <f t="shared" si="7"/>
        <v/>
      </c>
      <c r="W63" t="str">
        <f t="shared" si="8"/>
        <v/>
      </c>
      <c r="X63" t="str">
        <f t="shared" si="9"/>
        <v/>
      </c>
      <c r="Y63" t="str">
        <f t="shared" si="10"/>
        <v/>
      </c>
      <c r="Z63" t="str">
        <f t="shared" si="11"/>
        <v/>
      </c>
      <c r="AA63" t="str">
        <f t="shared" si="12"/>
        <v/>
      </c>
      <c r="AB63" t="str">
        <f t="shared" si="13"/>
        <v/>
      </c>
    </row>
    <row r="64" spans="1:28" x14ac:dyDescent="0.2">
      <c r="A64" t="s">
        <v>1837</v>
      </c>
      <c r="F64" t="str">
        <f t="shared" si="1"/>
        <v>Juan Antonio Salomon Matuk</v>
      </c>
      <c r="G64" t="str">
        <f t="shared" si="2"/>
        <v/>
      </c>
      <c r="H64" t="str">
        <f t="shared" si="3"/>
        <v/>
      </c>
      <c r="I64" t="str">
        <f t="shared" si="4"/>
        <v/>
      </c>
      <c r="J64" t="str">
        <f t="shared" si="5"/>
        <v/>
      </c>
      <c r="M64" t="s">
        <v>1838</v>
      </c>
      <c r="U64" t="str">
        <f t="shared" si="6"/>
        <v>antoniosalomon@yahoo.com.mx</v>
      </c>
      <c r="V64" t="str">
        <f t="shared" si="7"/>
        <v/>
      </c>
      <c r="W64" t="str">
        <f t="shared" si="8"/>
        <v/>
      </c>
      <c r="X64" t="str">
        <f t="shared" si="9"/>
        <v/>
      </c>
      <c r="Y64" t="str">
        <f t="shared" si="10"/>
        <v/>
      </c>
      <c r="Z64" t="str">
        <f t="shared" si="11"/>
        <v/>
      </c>
      <c r="AA64" t="str">
        <f t="shared" si="12"/>
        <v/>
      </c>
      <c r="AB64" t="str">
        <f t="shared" si="13"/>
        <v/>
      </c>
    </row>
    <row r="65" spans="1:28" x14ac:dyDescent="0.2">
      <c r="A65" t="s">
        <v>1840</v>
      </c>
      <c r="C65" t="s">
        <v>1841</v>
      </c>
      <c r="F65" t="str">
        <f t="shared" si="1"/>
        <v>Rodrigo Arias Ramos</v>
      </c>
      <c r="G65" t="str">
        <f t="shared" si="2"/>
        <v/>
      </c>
      <c r="H65" t="str">
        <f t="shared" si="3"/>
        <v>|</v>
      </c>
      <c r="I65" t="str">
        <f t="shared" si="4"/>
        <v/>
      </c>
      <c r="J65" t="str">
        <f t="shared" si="5"/>
        <v/>
      </c>
      <c r="M65" t="s">
        <v>1843</v>
      </c>
      <c r="N65" t="s">
        <v>1844</v>
      </c>
      <c r="U65" t="str">
        <f t="shared" si="6"/>
        <v>; rodrigo@elpaliacate.com</v>
      </c>
      <c r="V65" t="str">
        <f t="shared" si="7"/>
        <v>rodrigoariasr@hotmail.com</v>
      </c>
      <c r="W65" t="str">
        <f t="shared" si="8"/>
        <v/>
      </c>
      <c r="X65" t="str">
        <f t="shared" si="9"/>
        <v/>
      </c>
      <c r="Y65" t="str">
        <f t="shared" si="10"/>
        <v/>
      </c>
      <c r="Z65" t="str">
        <f t="shared" si="11"/>
        <v/>
      </c>
      <c r="AA65" t="str">
        <f t="shared" si="12"/>
        <v/>
      </c>
      <c r="AB65" t="str">
        <f t="shared" si="13"/>
        <v/>
      </c>
    </row>
    <row r="66" spans="1:28" x14ac:dyDescent="0.2">
      <c r="A66" t="s">
        <v>701</v>
      </c>
      <c r="F66" t="str">
        <f t="shared" ref="F66:F129" si="14">PROPER(A66)</f>
        <v>Monico Galaviz Jurado</v>
      </c>
      <c r="G66" t="str">
        <f t="shared" ref="G66:G129" si="15">PROPER(B66)</f>
        <v/>
      </c>
      <c r="H66" t="str">
        <f t="shared" ref="H66:H129" si="16">PROPER(C66)</f>
        <v/>
      </c>
      <c r="I66" t="str">
        <f t="shared" ref="I66:I129" si="17">PROPER(D66)</f>
        <v/>
      </c>
      <c r="J66" t="str">
        <f t="shared" ref="J66:J129" si="18">PROPER(E66)</f>
        <v/>
      </c>
      <c r="M66" t="s">
        <v>1845</v>
      </c>
      <c r="U66" t="str">
        <f t="shared" ref="U66:U129" si="19">LOWER(M66)</f>
        <v>botaselmalcreado@hotmail.com</v>
      </c>
      <c r="V66" t="str">
        <f t="shared" ref="V66:V129" si="20">LOWER(N66)</f>
        <v/>
      </c>
      <c r="W66" t="str">
        <f t="shared" ref="W66:W129" si="21">LOWER(O66)</f>
        <v/>
      </c>
      <c r="X66" t="str">
        <f t="shared" ref="X66:X129" si="22">LOWER(P66)</f>
        <v/>
      </c>
      <c r="Y66" t="str">
        <f t="shared" ref="Y66:Y129" si="23">LOWER(Q66)</f>
        <v/>
      </c>
      <c r="Z66" t="str">
        <f t="shared" ref="Z66:Z129" si="24">LOWER(R66)</f>
        <v/>
      </c>
      <c r="AA66" t="str">
        <f t="shared" ref="AA66:AA129" si="25">LOWER(S66)</f>
        <v/>
      </c>
      <c r="AB66" t="str">
        <f t="shared" ref="AB66:AB129" si="26">LOWER(T66)</f>
        <v/>
      </c>
    </row>
    <row r="67" spans="1:28" x14ac:dyDescent="0.2">
      <c r="A67" t="s">
        <v>1847</v>
      </c>
      <c r="F67" t="str">
        <f t="shared" si="14"/>
        <v>Oscar Octavio Gardea Acosta</v>
      </c>
      <c r="G67" t="str">
        <f t="shared" si="15"/>
        <v/>
      </c>
      <c r="H67" t="str">
        <f t="shared" si="16"/>
        <v/>
      </c>
      <c r="I67" t="str">
        <f t="shared" si="17"/>
        <v/>
      </c>
      <c r="J67" t="str">
        <f t="shared" si="18"/>
        <v/>
      </c>
      <c r="M67" t="s">
        <v>1848</v>
      </c>
      <c r="U67" t="str">
        <f t="shared" si="19"/>
        <v>oscar@gardea.com.mx</v>
      </c>
      <c r="V67" t="str">
        <f t="shared" si="20"/>
        <v/>
      </c>
      <c r="W67" t="str">
        <f t="shared" si="21"/>
        <v/>
      </c>
      <c r="X67" t="str">
        <f t="shared" si="22"/>
        <v/>
      </c>
      <c r="Y67" t="str">
        <f t="shared" si="23"/>
        <v/>
      </c>
      <c r="Z67" t="str">
        <f t="shared" si="24"/>
        <v/>
      </c>
      <c r="AA67" t="str">
        <f t="shared" si="25"/>
        <v/>
      </c>
      <c r="AB67" t="str">
        <f t="shared" si="26"/>
        <v/>
      </c>
    </row>
    <row r="68" spans="1:28" x14ac:dyDescent="0.2">
      <c r="A68" t="s">
        <v>1850</v>
      </c>
      <c r="F68" t="str">
        <f t="shared" si="14"/>
        <v>Hector De Las Casas Ornelas</v>
      </c>
      <c r="G68" t="str">
        <f t="shared" si="15"/>
        <v/>
      </c>
      <c r="H68" t="str">
        <f t="shared" si="16"/>
        <v/>
      </c>
      <c r="I68" t="str">
        <f t="shared" si="17"/>
        <v/>
      </c>
      <c r="J68" t="str">
        <f t="shared" si="18"/>
        <v/>
      </c>
      <c r="M68" t="s">
        <v>1852</v>
      </c>
      <c r="U68" t="str">
        <f t="shared" si="19"/>
        <v>eventos_donagelos@hotmail.com</v>
      </c>
      <c r="V68" t="str">
        <f t="shared" si="20"/>
        <v/>
      </c>
      <c r="W68" t="str">
        <f t="shared" si="21"/>
        <v/>
      </c>
      <c r="X68" t="str">
        <f t="shared" si="22"/>
        <v/>
      </c>
      <c r="Y68" t="str">
        <f t="shared" si="23"/>
        <v/>
      </c>
      <c r="Z68" t="str">
        <f t="shared" si="24"/>
        <v/>
      </c>
      <c r="AA68" t="str">
        <f t="shared" si="25"/>
        <v/>
      </c>
      <c r="AB68" t="str">
        <f t="shared" si="26"/>
        <v/>
      </c>
    </row>
    <row r="69" spans="1:28" x14ac:dyDescent="0.2">
      <c r="A69" t="s">
        <v>656</v>
      </c>
      <c r="F69" t="str">
        <f t="shared" si="14"/>
        <v>Manuela Gallegos Nieto</v>
      </c>
      <c r="G69" t="str">
        <f t="shared" si="15"/>
        <v/>
      </c>
      <c r="H69" t="str">
        <f t="shared" si="16"/>
        <v/>
      </c>
      <c r="I69" t="str">
        <f t="shared" si="17"/>
        <v/>
      </c>
      <c r="J69" t="str">
        <f t="shared" si="18"/>
        <v/>
      </c>
      <c r="M69" t="s">
        <v>1853</v>
      </c>
      <c r="U69" t="str">
        <f t="shared" si="19"/>
        <v>mariscosemlabahia@yahoo.com.mx</v>
      </c>
      <c r="V69" t="str">
        <f t="shared" si="20"/>
        <v/>
      </c>
      <c r="W69" t="str">
        <f t="shared" si="21"/>
        <v/>
      </c>
      <c r="X69" t="str">
        <f t="shared" si="22"/>
        <v/>
      </c>
      <c r="Y69" t="str">
        <f t="shared" si="23"/>
        <v/>
      </c>
      <c r="Z69" t="str">
        <f t="shared" si="24"/>
        <v/>
      </c>
      <c r="AA69" t="str">
        <f t="shared" si="25"/>
        <v/>
      </c>
      <c r="AB69" t="str">
        <f t="shared" si="26"/>
        <v/>
      </c>
    </row>
    <row r="70" spans="1:28" x14ac:dyDescent="0.2">
      <c r="A70" t="s">
        <v>1854</v>
      </c>
      <c r="F70" t="str">
        <f t="shared" si="14"/>
        <v>Oscar Humberto Arámbula Saldivar</v>
      </c>
      <c r="G70" t="str">
        <f t="shared" si="15"/>
        <v/>
      </c>
      <c r="H70" t="str">
        <f t="shared" si="16"/>
        <v/>
      </c>
      <c r="I70" t="str">
        <f t="shared" si="17"/>
        <v/>
      </c>
      <c r="J70" t="str">
        <f t="shared" si="18"/>
        <v/>
      </c>
      <c r="U70" t="str">
        <f t="shared" si="19"/>
        <v/>
      </c>
      <c r="V70" t="str">
        <f t="shared" si="20"/>
        <v/>
      </c>
      <c r="W70" t="str">
        <f t="shared" si="21"/>
        <v/>
      </c>
      <c r="X70" t="str">
        <f t="shared" si="22"/>
        <v/>
      </c>
      <c r="Y70" t="str">
        <f t="shared" si="23"/>
        <v/>
      </c>
      <c r="Z70" t="str">
        <f t="shared" si="24"/>
        <v/>
      </c>
      <c r="AA70" t="str">
        <f t="shared" si="25"/>
        <v/>
      </c>
      <c r="AB70" t="str">
        <f t="shared" si="26"/>
        <v/>
      </c>
    </row>
    <row r="71" spans="1:28" x14ac:dyDescent="0.2">
      <c r="A71" t="s">
        <v>855</v>
      </c>
      <c r="F71" t="str">
        <f t="shared" si="14"/>
        <v>Raul Orpinel Guerra</v>
      </c>
      <c r="G71" t="str">
        <f t="shared" si="15"/>
        <v/>
      </c>
      <c r="H71" t="str">
        <f t="shared" si="16"/>
        <v/>
      </c>
      <c r="I71" t="str">
        <f t="shared" si="17"/>
        <v/>
      </c>
      <c r="J71" t="str">
        <f t="shared" si="18"/>
        <v/>
      </c>
      <c r="M71" t="s">
        <v>1856</v>
      </c>
      <c r="N71" t="s">
        <v>1857</v>
      </c>
      <c r="U71" t="str">
        <f t="shared" si="19"/>
        <v>rorpinel@prodigy.net.mx,</v>
      </c>
      <c r="V71" t="str">
        <f t="shared" si="20"/>
        <v>rorpinelg@gmail.com</v>
      </c>
      <c r="W71" t="str">
        <f t="shared" si="21"/>
        <v/>
      </c>
      <c r="X71" t="str">
        <f t="shared" si="22"/>
        <v/>
      </c>
      <c r="Y71" t="str">
        <f t="shared" si="23"/>
        <v/>
      </c>
      <c r="Z71" t="str">
        <f t="shared" si="24"/>
        <v/>
      </c>
      <c r="AA71" t="str">
        <f t="shared" si="25"/>
        <v/>
      </c>
      <c r="AB71" t="str">
        <f t="shared" si="26"/>
        <v/>
      </c>
    </row>
    <row r="72" spans="1:28" x14ac:dyDescent="0.2">
      <c r="A72" t="s">
        <v>1858</v>
      </c>
      <c r="F72" t="str">
        <f t="shared" si="14"/>
        <v>Hilda Alberica Ochoa Rodriguez</v>
      </c>
      <c r="G72" t="str">
        <f t="shared" si="15"/>
        <v/>
      </c>
      <c r="H72" t="str">
        <f t="shared" si="16"/>
        <v/>
      </c>
      <c r="I72" t="str">
        <f t="shared" si="17"/>
        <v/>
      </c>
      <c r="J72" t="str">
        <f t="shared" si="18"/>
        <v/>
      </c>
      <c r="M72" t="s">
        <v>1861</v>
      </c>
      <c r="N72" t="s">
        <v>1862</v>
      </c>
      <c r="U72" t="str">
        <f t="shared" si="19"/>
        <v>fervide3@hotmail.com</v>
      </c>
      <c r="V72" t="str">
        <f t="shared" si="20"/>
        <v>lvidegar@ch.cablemas.com</v>
      </c>
      <c r="W72" t="str">
        <f t="shared" si="21"/>
        <v/>
      </c>
      <c r="X72" t="str">
        <f t="shared" si="22"/>
        <v/>
      </c>
      <c r="Y72" t="str">
        <f t="shared" si="23"/>
        <v/>
      </c>
      <c r="Z72" t="str">
        <f t="shared" si="24"/>
        <v/>
      </c>
      <c r="AA72" t="str">
        <f t="shared" si="25"/>
        <v/>
      </c>
      <c r="AB72" t="str">
        <f t="shared" si="26"/>
        <v/>
      </c>
    </row>
    <row r="73" spans="1:28" x14ac:dyDescent="0.2">
      <c r="A73" t="s">
        <v>1863</v>
      </c>
      <c r="F73" t="str">
        <f t="shared" si="14"/>
        <v>Ernesto Laphond De La Peña</v>
      </c>
      <c r="G73" t="str">
        <f t="shared" si="15"/>
        <v/>
      </c>
      <c r="H73" t="str">
        <f t="shared" si="16"/>
        <v/>
      </c>
      <c r="I73" t="str">
        <f t="shared" si="17"/>
        <v/>
      </c>
      <c r="J73" t="str">
        <f t="shared" si="18"/>
        <v/>
      </c>
      <c r="M73" t="s">
        <v>1865</v>
      </c>
      <c r="U73" t="str">
        <f t="shared" si="19"/>
        <v>elaphond@prodigy.net.mx</v>
      </c>
      <c r="V73" t="str">
        <f t="shared" si="20"/>
        <v/>
      </c>
      <c r="W73" t="str">
        <f t="shared" si="21"/>
        <v/>
      </c>
      <c r="X73" t="str">
        <f t="shared" si="22"/>
        <v/>
      </c>
      <c r="Y73" t="str">
        <f t="shared" si="23"/>
        <v/>
      </c>
      <c r="Z73" t="str">
        <f t="shared" si="24"/>
        <v/>
      </c>
      <c r="AA73" t="str">
        <f t="shared" si="25"/>
        <v/>
      </c>
      <c r="AB73" t="str">
        <f t="shared" si="26"/>
        <v/>
      </c>
    </row>
    <row r="74" spans="1:28" x14ac:dyDescent="0.2">
      <c r="A74" t="s">
        <v>1866</v>
      </c>
      <c r="F74" t="str">
        <f t="shared" si="14"/>
        <v>Eddiel Gabaldon Chacon</v>
      </c>
      <c r="G74" t="str">
        <f t="shared" si="15"/>
        <v/>
      </c>
      <c r="H74" t="str">
        <f t="shared" si="16"/>
        <v/>
      </c>
      <c r="I74" t="str">
        <f t="shared" si="17"/>
        <v/>
      </c>
      <c r="J74" t="str">
        <f t="shared" si="18"/>
        <v/>
      </c>
      <c r="M74" t="s">
        <v>1868</v>
      </c>
      <c r="U74" t="str">
        <f t="shared" si="19"/>
        <v>eddielgabaldon@hotmail.com</v>
      </c>
      <c r="V74" t="str">
        <f t="shared" si="20"/>
        <v/>
      </c>
      <c r="W74" t="str">
        <f t="shared" si="21"/>
        <v/>
      </c>
      <c r="X74" t="str">
        <f t="shared" si="22"/>
        <v/>
      </c>
      <c r="Y74" t="str">
        <f t="shared" si="23"/>
        <v/>
      </c>
      <c r="Z74" t="str">
        <f t="shared" si="24"/>
        <v/>
      </c>
      <c r="AA74" t="str">
        <f t="shared" si="25"/>
        <v/>
      </c>
      <c r="AB74" t="str">
        <f t="shared" si="26"/>
        <v/>
      </c>
    </row>
    <row r="75" spans="1:28" x14ac:dyDescent="0.2">
      <c r="A75" t="s">
        <v>1869</v>
      </c>
      <c r="F75" t="str">
        <f t="shared" si="14"/>
        <v>Jorge Alberto Zárate Perez</v>
      </c>
      <c r="G75" t="str">
        <f t="shared" si="15"/>
        <v/>
      </c>
      <c r="H75" t="str">
        <f t="shared" si="16"/>
        <v/>
      </c>
      <c r="I75" t="str">
        <f t="shared" si="17"/>
        <v/>
      </c>
      <c r="J75" t="str">
        <f t="shared" si="18"/>
        <v/>
      </c>
      <c r="M75" t="s">
        <v>1873</v>
      </c>
      <c r="N75" t="s">
        <v>1874</v>
      </c>
      <c r="O75" t="s">
        <v>1875</v>
      </c>
      <c r="P75" t="s">
        <v>1876</v>
      </c>
      <c r="U75" t="str">
        <f t="shared" si="19"/>
        <v>info@delat.com.mx</v>
      </c>
      <c r="V75" t="str">
        <f t="shared" si="20"/>
        <v>jorge@delat.com.mx</v>
      </c>
      <c r="W75" t="str">
        <f t="shared" si="21"/>
        <v>cinthya@delat.com.mx</v>
      </c>
      <c r="X75" t="str">
        <f t="shared" si="22"/>
        <v>aida@delt.com.mx</v>
      </c>
      <c r="Y75" t="str">
        <f t="shared" si="23"/>
        <v/>
      </c>
      <c r="Z75" t="str">
        <f t="shared" si="24"/>
        <v/>
      </c>
      <c r="AA75" t="str">
        <f t="shared" si="25"/>
        <v/>
      </c>
      <c r="AB75" t="str">
        <f t="shared" si="26"/>
        <v/>
      </c>
    </row>
    <row r="76" spans="1:28" x14ac:dyDescent="0.2">
      <c r="A76" t="s">
        <v>1878</v>
      </c>
      <c r="B76" t="s">
        <v>1879</v>
      </c>
      <c r="F76" t="str">
        <f t="shared" si="14"/>
        <v>Omar Gerardo Andujo Mendoza</v>
      </c>
      <c r="G76" t="str">
        <f t="shared" si="15"/>
        <v>Alma Michelle Zarate Perez</v>
      </c>
      <c r="H76" t="str">
        <f t="shared" si="16"/>
        <v/>
      </c>
      <c r="I76" t="str">
        <f t="shared" si="17"/>
        <v/>
      </c>
      <c r="J76" t="str">
        <f t="shared" si="18"/>
        <v/>
      </c>
      <c r="M76" t="s">
        <v>1883</v>
      </c>
      <c r="N76" t="s">
        <v>1884</v>
      </c>
      <c r="U76" t="str">
        <f t="shared" si="19"/>
        <v>infantilo@terra.com</v>
      </c>
      <c r="V76" t="str">
        <f t="shared" si="20"/>
        <v>michelzarate@hotmail.com</v>
      </c>
      <c r="W76" t="str">
        <f t="shared" si="21"/>
        <v/>
      </c>
      <c r="X76" t="str">
        <f t="shared" si="22"/>
        <v/>
      </c>
      <c r="Y76" t="str">
        <f t="shared" si="23"/>
        <v/>
      </c>
      <c r="Z76" t="str">
        <f t="shared" si="24"/>
        <v/>
      </c>
      <c r="AA76" t="str">
        <f t="shared" si="25"/>
        <v/>
      </c>
      <c r="AB76" t="str">
        <f t="shared" si="26"/>
        <v/>
      </c>
    </row>
    <row r="77" spans="1:28" x14ac:dyDescent="0.2">
      <c r="A77" t="s">
        <v>1886</v>
      </c>
      <c r="F77" t="str">
        <f t="shared" si="14"/>
        <v>Jesus Serrano Vázquez</v>
      </c>
      <c r="G77" t="str">
        <f t="shared" si="15"/>
        <v/>
      </c>
      <c r="H77" t="str">
        <f t="shared" si="16"/>
        <v/>
      </c>
      <c r="I77" t="str">
        <f t="shared" si="17"/>
        <v/>
      </c>
      <c r="J77" t="str">
        <f t="shared" si="18"/>
        <v/>
      </c>
      <c r="M77" t="s">
        <v>1889</v>
      </c>
      <c r="U77" t="str">
        <f t="shared" si="19"/>
        <v>geryal3@hotmail.com</v>
      </c>
      <c r="V77" t="str">
        <f t="shared" si="20"/>
        <v/>
      </c>
      <c r="W77" t="str">
        <f t="shared" si="21"/>
        <v/>
      </c>
      <c r="X77" t="str">
        <f t="shared" si="22"/>
        <v/>
      </c>
      <c r="Y77" t="str">
        <f t="shared" si="23"/>
        <v/>
      </c>
      <c r="Z77" t="str">
        <f t="shared" si="24"/>
        <v/>
      </c>
      <c r="AA77" t="str">
        <f t="shared" si="25"/>
        <v/>
      </c>
      <c r="AB77" t="str">
        <f t="shared" si="26"/>
        <v/>
      </c>
    </row>
    <row r="78" spans="1:28" x14ac:dyDescent="0.2">
      <c r="A78" t="s">
        <v>1890</v>
      </c>
      <c r="F78" t="str">
        <f t="shared" si="14"/>
        <v>Ricardo Antonio Mercado Avila</v>
      </c>
      <c r="G78" t="str">
        <f t="shared" si="15"/>
        <v/>
      </c>
      <c r="H78" t="str">
        <f t="shared" si="16"/>
        <v/>
      </c>
      <c r="I78" t="str">
        <f t="shared" si="17"/>
        <v/>
      </c>
      <c r="J78" t="str">
        <f t="shared" si="18"/>
        <v/>
      </c>
      <c r="U78" t="str">
        <f t="shared" si="19"/>
        <v/>
      </c>
      <c r="V78" t="str">
        <f t="shared" si="20"/>
        <v/>
      </c>
      <c r="W78" t="str">
        <f t="shared" si="21"/>
        <v/>
      </c>
      <c r="X78" t="str">
        <f t="shared" si="22"/>
        <v/>
      </c>
      <c r="Y78" t="str">
        <f t="shared" si="23"/>
        <v/>
      </c>
      <c r="Z78" t="str">
        <f t="shared" si="24"/>
        <v/>
      </c>
      <c r="AA78" t="str">
        <f t="shared" si="25"/>
        <v/>
      </c>
      <c r="AB78" t="str">
        <f t="shared" si="26"/>
        <v/>
      </c>
    </row>
    <row r="79" spans="1:28" x14ac:dyDescent="0.2">
      <c r="A79" t="s">
        <v>1892</v>
      </c>
      <c r="F79" t="str">
        <f t="shared" si="14"/>
        <v>Cristina De Alba Montes</v>
      </c>
      <c r="G79" t="str">
        <f t="shared" si="15"/>
        <v/>
      </c>
      <c r="H79" t="str">
        <f t="shared" si="16"/>
        <v/>
      </c>
      <c r="I79" t="str">
        <f t="shared" si="17"/>
        <v/>
      </c>
      <c r="J79" t="str">
        <f t="shared" si="18"/>
        <v/>
      </c>
      <c r="M79" t="s">
        <v>1894</v>
      </c>
      <c r="U79" t="str">
        <f t="shared" si="19"/>
        <v>edith_dealba@msn.com</v>
      </c>
      <c r="V79" t="str">
        <f t="shared" si="20"/>
        <v/>
      </c>
      <c r="W79" t="str">
        <f t="shared" si="21"/>
        <v/>
      </c>
      <c r="X79" t="str">
        <f t="shared" si="22"/>
        <v/>
      </c>
      <c r="Y79" t="str">
        <f t="shared" si="23"/>
        <v/>
      </c>
      <c r="Z79" t="str">
        <f t="shared" si="24"/>
        <v/>
      </c>
      <c r="AA79" t="str">
        <f t="shared" si="25"/>
        <v/>
      </c>
      <c r="AB79" t="str">
        <f t="shared" si="26"/>
        <v/>
      </c>
    </row>
    <row r="80" spans="1:28" x14ac:dyDescent="0.2">
      <c r="A80" t="s">
        <v>1895</v>
      </c>
      <c r="B80" t="s">
        <v>1896</v>
      </c>
      <c r="F80" t="str">
        <f t="shared" si="14"/>
        <v>Alicia Gameros</v>
      </c>
      <c r="G80" t="str">
        <f t="shared" si="15"/>
        <v>Elias Arturo Gameros Abbud</v>
      </c>
      <c r="H80" t="str">
        <f t="shared" si="16"/>
        <v/>
      </c>
      <c r="I80" t="str">
        <f t="shared" si="17"/>
        <v/>
      </c>
      <c r="J80" t="str">
        <f t="shared" si="18"/>
        <v/>
      </c>
      <c r="M80" t="s">
        <v>1899</v>
      </c>
      <c r="U80" t="str">
        <f t="shared" si="19"/>
        <v>agameros@pmadera.com.mx</v>
      </c>
      <c r="V80" t="str">
        <f t="shared" si="20"/>
        <v/>
      </c>
      <c r="W80" t="str">
        <f t="shared" si="21"/>
        <v/>
      </c>
      <c r="X80" t="str">
        <f t="shared" si="22"/>
        <v/>
      </c>
      <c r="Y80" t="str">
        <f t="shared" si="23"/>
        <v/>
      </c>
      <c r="Z80" t="str">
        <f t="shared" si="24"/>
        <v/>
      </c>
      <c r="AA80" t="str">
        <f t="shared" si="25"/>
        <v/>
      </c>
      <c r="AB80" t="str">
        <f t="shared" si="26"/>
        <v/>
      </c>
    </row>
    <row r="81" spans="1:28" x14ac:dyDescent="0.2">
      <c r="A81" t="s">
        <v>1900</v>
      </c>
      <c r="F81" t="str">
        <f t="shared" si="14"/>
        <v>Carlos González Y Martinez Sotomayor</v>
      </c>
      <c r="G81" t="str">
        <f t="shared" si="15"/>
        <v/>
      </c>
      <c r="H81" t="str">
        <f t="shared" si="16"/>
        <v/>
      </c>
      <c r="I81" t="str">
        <f t="shared" si="17"/>
        <v/>
      </c>
      <c r="J81" t="str">
        <f t="shared" si="18"/>
        <v/>
      </c>
      <c r="M81" t="s">
        <v>1901</v>
      </c>
      <c r="U81" t="str">
        <f t="shared" si="19"/>
        <v>bichosmexico@gmail.com</v>
      </c>
      <c r="V81" t="str">
        <f t="shared" si="20"/>
        <v/>
      </c>
      <c r="W81" t="str">
        <f t="shared" si="21"/>
        <v/>
      </c>
      <c r="X81" t="str">
        <f t="shared" si="22"/>
        <v/>
      </c>
      <c r="Y81" t="str">
        <f t="shared" si="23"/>
        <v/>
      </c>
      <c r="Z81" t="str">
        <f t="shared" si="24"/>
        <v/>
      </c>
      <c r="AA81" t="str">
        <f t="shared" si="25"/>
        <v/>
      </c>
      <c r="AB81" t="str">
        <f t="shared" si="26"/>
        <v/>
      </c>
    </row>
    <row r="82" spans="1:28" x14ac:dyDescent="0.2">
      <c r="A82" t="s">
        <v>1902</v>
      </c>
      <c r="F82" t="str">
        <f t="shared" si="14"/>
        <v>Ing. Jorge Eduardo Sepúlveda Pérez Rodríguez</v>
      </c>
      <c r="G82" t="str">
        <f t="shared" si="15"/>
        <v/>
      </c>
      <c r="H82" t="str">
        <f t="shared" si="16"/>
        <v/>
      </c>
      <c r="I82" t="str">
        <f t="shared" si="17"/>
        <v/>
      </c>
      <c r="J82" t="str">
        <f t="shared" si="18"/>
        <v/>
      </c>
      <c r="M82" t="s">
        <v>1904</v>
      </c>
      <c r="N82" t="s">
        <v>1905</v>
      </c>
      <c r="U82" t="str">
        <f t="shared" si="19"/>
        <v>jorge@autofletes.com</v>
      </c>
      <c r="V82" t="str">
        <f t="shared" si="20"/>
        <v>antonio@autofletes.com</v>
      </c>
      <c r="W82" t="str">
        <f t="shared" si="21"/>
        <v/>
      </c>
      <c r="X82" t="str">
        <f t="shared" si="22"/>
        <v/>
      </c>
      <c r="Y82" t="str">
        <f t="shared" si="23"/>
        <v/>
      </c>
      <c r="Z82" t="str">
        <f t="shared" si="24"/>
        <v/>
      </c>
      <c r="AA82" t="str">
        <f t="shared" si="25"/>
        <v/>
      </c>
      <c r="AB82" t="str">
        <f t="shared" si="26"/>
        <v/>
      </c>
    </row>
    <row r="83" spans="1:28" x14ac:dyDescent="0.2">
      <c r="A83" t="s">
        <v>768</v>
      </c>
      <c r="F83" t="str">
        <f t="shared" si="14"/>
        <v>Oscar Garcia Martinez</v>
      </c>
      <c r="G83" t="str">
        <f t="shared" si="15"/>
        <v/>
      </c>
      <c r="H83" t="str">
        <f t="shared" si="16"/>
        <v/>
      </c>
      <c r="I83" t="str">
        <f t="shared" si="17"/>
        <v/>
      </c>
      <c r="J83" t="str">
        <f t="shared" si="18"/>
        <v/>
      </c>
      <c r="M83" t="s">
        <v>1907</v>
      </c>
      <c r="N83" t="s">
        <v>1908</v>
      </c>
      <c r="U83" t="str">
        <f t="shared" si="19"/>
        <v>oscar@mayoseguros.com</v>
      </c>
      <c r="V83" t="str">
        <f t="shared" si="20"/>
        <v>oscargarciaramirez@me.com</v>
      </c>
      <c r="W83" t="str">
        <f t="shared" si="21"/>
        <v/>
      </c>
      <c r="X83" t="str">
        <f t="shared" si="22"/>
        <v/>
      </c>
      <c r="Y83" t="str">
        <f t="shared" si="23"/>
        <v/>
      </c>
      <c r="Z83" t="str">
        <f t="shared" si="24"/>
        <v/>
      </c>
      <c r="AA83" t="str">
        <f t="shared" si="25"/>
        <v/>
      </c>
      <c r="AB83" t="str">
        <f t="shared" si="26"/>
        <v/>
      </c>
    </row>
    <row r="84" spans="1:28" x14ac:dyDescent="0.2">
      <c r="A84" t="s">
        <v>1909</v>
      </c>
      <c r="F84" t="str">
        <f t="shared" si="14"/>
        <v>Lic. Ana Maria Borunda Vazquez</v>
      </c>
      <c r="G84" t="str">
        <f t="shared" si="15"/>
        <v/>
      </c>
      <c r="H84" t="str">
        <f t="shared" si="16"/>
        <v/>
      </c>
      <c r="I84" t="str">
        <f t="shared" si="17"/>
        <v/>
      </c>
      <c r="J84" t="str">
        <f t="shared" si="18"/>
        <v/>
      </c>
      <c r="M84" t="s">
        <v>1910</v>
      </c>
      <c r="U84" t="str">
        <f t="shared" si="19"/>
        <v>interalliancemexico@prodigy.net.mx</v>
      </c>
      <c r="V84" t="str">
        <f t="shared" si="20"/>
        <v/>
      </c>
      <c r="W84" t="str">
        <f t="shared" si="21"/>
        <v/>
      </c>
      <c r="X84" t="str">
        <f t="shared" si="22"/>
        <v/>
      </c>
      <c r="Y84" t="str">
        <f t="shared" si="23"/>
        <v/>
      </c>
      <c r="Z84" t="str">
        <f t="shared" si="24"/>
        <v/>
      </c>
      <c r="AA84" t="str">
        <f t="shared" si="25"/>
        <v/>
      </c>
      <c r="AB84" t="str">
        <f t="shared" si="26"/>
        <v/>
      </c>
    </row>
    <row r="85" spans="1:28" x14ac:dyDescent="0.2">
      <c r="A85" t="s">
        <v>536</v>
      </c>
      <c r="F85" t="str">
        <f t="shared" si="14"/>
        <v>Jose Carlos Arambula Hernandez</v>
      </c>
      <c r="G85" t="str">
        <f t="shared" si="15"/>
        <v/>
      </c>
      <c r="H85" t="str">
        <f t="shared" si="16"/>
        <v/>
      </c>
      <c r="I85" t="str">
        <f t="shared" si="17"/>
        <v/>
      </c>
      <c r="J85" t="str">
        <f t="shared" si="18"/>
        <v/>
      </c>
      <c r="M85" t="s">
        <v>1911</v>
      </c>
      <c r="N85" t="s">
        <v>1912</v>
      </c>
      <c r="U85" t="str">
        <f t="shared" si="19"/>
        <v>arambulahp@hotmail.com</v>
      </c>
      <c r="V85" t="str">
        <f t="shared" si="20"/>
        <v>laraizdelasaludara@yahoo.com.mx</v>
      </c>
      <c r="W85" t="str">
        <f t="shared" si="21"/>
        <v/>
      </c>
      <c r="X85" t="str">
        <f t="shared" si="22"/>
        <v/>
      </c>
      <c r="Y85" t="str">
        <f t="shared" si="23"/>
        <v/>
      </c>
      <c r="Z85" t="str">
        <f t="shared" si="24"/>
        <v/>
      </c>
      <c r="AA85" t="str">
        <f t="shared" si="25"/>
        <v/>
      </c>
      <c r="AB85" t="str">
        <f t="shared" si="26"/>
        <v/>
      </c>
    </row>
    <row r="86" spans="1:28" x14ac:dyDescent="0.2">
      <c r="A86" t="s">
        <v>1914</v>
      </c>
      <c r="F86" t="str">
        <f t="shared" si="14"/>
        <v>Lic. Sylvia Quiñones Holguin</v>
      </c>
      <c r="G86" t="str">
        <f t="shared" si="15"/>
        <v/>
      </c>
      <c r="H86" t="str">
        <f t="shared" si="16"/>
        <v/>
      </c>
      <c r="I86" t="str">
        <f t="shared" si="17"/>
        <v/>
      </c>
      <c r="J86" t="str">
        <f t="shared" si="18"/>
        <v/>
      </c>
      <c r="M86" t="s">
        <v>1915</v>
      </c>
      <c r="U86" t="str">
        <f t="shared" si="19"/>
        <v>ilfranca@prodigy.net.mx</v>
      </c>
      <c r="V86" t="str">
        <f t="shared" si="20"/>
        <v/>
      </c>
      <c r="W86" t="str">
        <f t="shared" si="21"/>
        <v/>
      </c>
      <c r="X86" t="str">
        <f t="shared" si="22"/>
        <v/>
      </c>
      <c r="Y86" t="str">
        <f t="shared" si="23"/>
        <v/>
      </c>
      <c r="Z86" t="str">
        <f t="shared" si="24"/>
        <v/>
      </c>
      <c r="AA86" t="str">
        <f t="shared" si="25"/>
        <v/>
      </c>
      <c r="AB86" t="str">
        <f t="shared" si="26"/>
        <v/>
      </c>
    </row>
    <row r="87" spans="1:28" x14ac:dyDescent="0.2">
      <c r="A87" t="s">
        <v>1916</v>
      </c>
      <c r="F87" t="str">
        <f t="shared" si="14"/>
        <v>Fernando Martinez Salcedo</v>
      </c>
      <c r="G87" t="str">
        <f t="shared" si="15"/>
        <v/>
      </c>
      <c r="H87" t="str">
        <f t="shared" si="16"/>
        <v/>
      </c>
      <c r="I87" t="str">
        <f t="shared" si="17"/>
        <v/>
      </c>
      <c r="J87" t="str">
        <f t="shared" si="18"/>
        <v/>
      </c>
      <c r="M87" t="s">
        <v>1917</v>
      </c>
      <c r="N87" t="s">
        <v>1918</v>
      </c>
      <c r="U87" t="str">
        <f t="shared" si="19"/>
        <v>moni_kamc@hotmail.com</v>
      </c>
      <c r="V87" t="str">
        <f t="shared" si="20"/>
        <v>luisa_mtz@hotmail.com</v>
      </c>
      <c r="W87" t="str">
        <f t="shared" si="21"/>
        <v/>
      </c>
      <c r="X87" t="str">
        <f t="shared" si="22"/>
        <v/>
      </c>
      <c r="Y87" t="str">
        <f t="shared" si="23"/>
        <v/>
      </c>
      <c r="Z87" t="str">
        <f t="shared" si="24"/>
        <v/>
      </c>
      <c r="AA87" t="str">
        <f t="shared" si="25"/>
        <v/>
      </c>
      <c r="AB87" t="str">
        <f t="shared" si="26"/>
        <v/>
      </c>
    </row>
    <row r="88" spans="1:28" x14ac:dyDescent="0.2">
      <c r="A88" t="s">
        <v>1740</v>
      </c>
      <c r="F88" t="str">
        <f t="shared" si="14"/>
        <v>Hugo Jesus Hernandez Ochoa</v>
      </c>
      <c r="G88" t="str">
        <f t="shared" si="15"/>
        <v/>
      </c>
      <c r="H88" t="str">
        <f t="shared" si="16"/>
        <v/>
      </c>
      <c r="I88" t="str">
        <f t="shared" si="17"/>
        <v/>
      </c>
      <c r="J88" t="str">
        <f t="shared" si="18"/>
        <v/>
      </c>
      <c r="M88" t="s">
        <v>1745</v>
      </c>
      <c r="N88" t="s">
        <v>1920</v>
      </c>
      <c r="O88" t="s">
        <v>1921</v>
      </c>
      <c r="U88" t="str">
        <f t="shared" si="19"/>
        <v>fciahorrochih@hotmail.com</v>
      </c>
      <c r="V88" t="str">
        <f t="shared" si="20"/>
        <v>hugo.hdez.o@fahorrochih.com</v>
      </c>
      <c r="W88" t="str">
        <f t="shared" si="21"/>
        <v>administracion@fahorrochih.com</v>
      </c>
      <c r="X88" t="str">
        <f t="shared" si="22"/>
        <v/>
      </c>
      <c r="Y88" t="str">
        <f t="shared" si="23"/>
        <v/>
      </c>
      <c r="Z88" t="str">
        <f t="shared" si="24"/>
        <v/>
      </c>
      <c r="AA88" t="str">
        <f t="shared" si="25"/>
        <v/>
      </c>
      <c r="AB88" t="str">
        <f t="shared" si="26"/>
        <v/>
      </c>
    </row>
    <row r="89" spans="1:28" x14ac:dyDescent="0.2">
      <c r="A89" t="s">
        <v>137</v>
      </c>
      <c r="F89" t="str">
        <f t="shared" si="14"/>
        <v>Casa Myers S.A.</v>
      </c>
      <c r="G89" t="str">
        <f t="shared" si="15"/>
        <v/>
      </c>
      <c r="H89" t="str">
        <f t="shared" si="16"/>
        <v/>
      </c>
      <c r="I89" t="str">
        <f t="shared" si="17"/>
        <v/>
      </c>
      <c r="J89" t="str">
        <f t="shared" si="18"/>
        <v/>
      </c>
      <c r="M89" t="s">
        <v>1923</v>
      </c>
      <c r="U89" t="str">
        <f t="shared" si="19"/>
        <v>gdiez@casamyers.com.mx</v>
      </c>
      <c r="V89" t="str">
        <f t="shared" si="20"/>
        <v/>
      </c>
      <c r="W89" t="str">
        <f t="shared" si="21"/>
        <v/>
      </c>
      <c r="X89" t="str">
        <f t="shared" si="22"/>
        <v/>
      </c>
      <c r="Y89" t="str">
        <f t="shared" si="23"/>
        <v/>
      </c>
      <c r="Z89" t="str">
        <f t="shared" si="24"/>
        <v/>
      </c>
      <c r="AA89" t="str">
        <f t="shared" si="25"/>
        <v/>
      </c>
      <c r="AB89" t="str">
        <f t="shared" si="26"/>
        <v/>
      </c>
    </row>
    <row r="90" spans="1:28" x14ac:dyDescent="0.2">
      <c r="A90" t="s">
        <v>1924</v>
      </c>
      <c r="F90" t="str">
        <f t="shared" si="14"/>
        <v>Andres, Luis, Veronica Nava Salinas</v>
      </c>
      <c r="G90" t="str">
        <f t="shared" si="15"/>
        <v/>
      </c>
      <c r="H90" t="str">
        <f t="shared" si="16"/>
        <v/>
      </c>
      <c r="I90" t="str">
        <f t="shared" si="17"/>
        <v/>
      </c>
      <c r="J90" t="str">
        <f t="shared" si="18"/>
        <v/>
      </c>
      <c r="M90" t="s">
        <v>1928</v>
      </c>
      <c r="U90" t="str">
        <f t="shared" si="19"/>
        <v>veronikanava@hotmail.com</v>
      </c>
      <c r="V90" t="str">
        <f t="shared" si="20"/>
        <v/>
      </c>
      <c r="W90" t="str">
        <f t="shared" si="21"/>
        <v/>
      </c>
      <c r="X90" t="str">
        <f t="shared" si="22"/>
        <v/>
      </c>
      <c r="Y90" t="str">
        <f t="shared" si="23"/>
        <v/>
      </c>
      <c r="Z90" t="str">
        <f t="shared" si="24"/>
        <v/>
      </c>
      <c r="AA90" t="str">
        <f t="shared" si="25"/>
        <v/>
      </c>
      <c r="AB90" t="str">
        <f t="shared" si="26"/>
        <v/>
      </c>
    </row>
    <row r="91" spans="1:28" x14ac:dyDescent="0.2">
      <c r="A91" t="s">
        <v>1929</v>
      </c>
      <c r="F91" t="str">
        <f t="shared" si="14"/>
        <v>Jaime Almanza Gomez</v>
      </c>
      <c r="G91" t="str">
        <f t="shared" si="15"/>
        <v/>
      </c>
      <c r="H91" t="str">
        <f t="shared" si="16"/>
        <v/>
      </c>
      <c r="I91" t="str">
        <f t="shared" si="17"/>
        <v/>
      </c>
      <c r="J91" t="str">
        <f t="shared" si="18"/>
        <v/>
      </c>
      <c r="U91" t="str">
        <f t="shared" si="19"/>
        <v/>
      </c>
      <c r="V91" t="str">
        <f t="shared" si="20"/>
        <v/>
      </c>
      <c r="W91" t="str">
        <f t="shared" si="21"/>
        <v/>
      </c>
      <c r="X91" t="str">
        <f t="shared" si="22"/>
        <v/>
      </c>
      <c r="Y91" t="str">
        <f t="shared" si="23"/>
        <v/>
      </c>
      <c r="Z91" t="str">
        <f t="shared" si="24"/>
        <v/>
      </c>
      <c r="AA91" t="str">
        <f t="shared" si="25"/>
        <v/>
      </c>
      <c r="AB91" t="str">
        <f t="shared" si="26"/>
        <v/>
      </c>
    </row>
    <row r="92" spans="1:28" x14ac:dyDescent="0.2">
      <c r="A92" t="s">
        <v>1930</v>
      </c>
      <c r="F92" t="str">
        <f t="shared" si="14"/>
        <v>Norma Alicia Saenz Rascon</v>
      </c>
      <c r="G92" t="str">
        <f t="shared" si="15"/>
        <v/>
      </c>
      <c r="H92" t="str">
        <f t="shared" si="16"/>
        <v/>
      </c>
      <c r="I92" t="str">
        <f t="shared" si="17"/>
        <v/>
      </c>
      <c r="J92" t="str">
        <f t="shared" si="18"/>
        <v/>
      </c>
      <c r="M92" t="s">
        <v>1931</v>
      </c>
      <c r="U92" t="str">
        <f t="shared" si="19"/>
        <v>hankpinko@hotmail.com</v>
      </c>
      <c r="V92" t="str">
        <f t="shared" si="20"/>
        <v/>
      </c>
      <c r="W92" t="str">
        <f t="shared" si="21"/>
        <v/>
      </c>
      <c r="X92" t="str">
        <f t="shared" si="22"/>
        <v/>
      </c>
      <c r="Y92" t="str">
        <f t="shared" si="23"/>
        <v/>
      </c>
      <c r="Z92" t="str">
        <f t="shared" si="24"/>
        <v/>
      </c>
      <c r="AA92" t="str">
        <f t="shared" si="25"/>
        <v/>
      </c>
      <c r="AB92" t="str">
        <f t="shared" si="26"/>
        <v/>
      </c>
    </row>
    <row r="93" spans="1:28" x14ac:dyDescent="0.2">
      <c r="A93" t="s">
        <v>1932</v>
      </c>
      <c r="F93" t="str">
        <f t="shared" si="14"/>
        <v>Hector Calderon Duran</v>
      </c>
      <c r="G93" t="str">
        <f t="shared" si="15"/>
        <v/>
      </c>
      <c r="H93" t="str">
        <f t="shared" si="16"/>
        <v/>
      </c>
      <c r="I93" t="str">
        <f t="shared" si="17"/>
        <v/>
      </c>
      <c r="J93" t="str">
        <f t="shared" si="18"/>
        <v/>
      </c>
      <c r="M93" t="s">
        <v>1935</v>
      </c>
      <c r="N93" t="s">
        <v>1936</v>
      </c>
      <c r="U93" t="str">
        <f t="shared" si="19"/>
        <v>eflores@cmxmexico.com</v>
      </c>
      <c r="V93" t="str">
        <f t="shared" si="20"/>
        <v>hcalderon@cmxmexico.com</v>
      </c>
      <c r="W93" t="str">
        <f t="shared" si="21"/>
        <v/>
      </c>
      <c r="X93" t="str">
        <f t="shared" si="22"/>
        <v/>
      </c>
      <c r="Y93" t="str">
        <f t="shared" si="23"/>
        <v/>
      </c>
      <c r="Z93" t="str">
        <f t="shared" si="24"/>
        <v/>
      </c>
      <c r="AA93" t="str">
        <f t="shared" si="25"/>
        <v/>
      </c>
      <c r="AB93" t="str">
        <f t="shared" si="26"/>
        <v/>
      </c>
    </row>
    <row r="94" spans="1:28" x14ac:dyDescent="0.2">
      <c r="A94" t="s">
        <v>1932</v>
      </c>
      <c r="F94" t="str">
        <f t="shared" si="14"/>
        <v>Hector Calderon Duran</v>
      </c>
      <c r="G94" t="str">
        <f t="shared" si="15"/>
        <v/>
      </c>
      <c r="H94" t="str">
        <f t="shared" si="16"/>
        <v/>
      </c>
      <c r="I94" t="str">
        <f t="shared" si="17"/>
        <v/>
      </c>
      <c r="J94" t="str">
        <f t="shared" si="18"/>
        <v/>
      </c>
      <c r="M94" t="s">
        <v>1938</v>
      </c>
      <c r="U94" t="str">
        <f t="shared" si="19"/>
        <v>hector.calderon.duran@gmail.com</v>
      </c>
      <c r="V94" t="str">
        <f t="shared" si="20"/>
        <v/>
      </c>
      <c r="W94" t="str">
        <f t="shared" si="21"/>
        <v/>
      </c>
      <c r="X94" t="str">
        <f t="shared" si="22"/>
        <v/>
      </c>
      <c r="Y94" t="str">
        <f t="shared" si="23"/>
        <v/>
      </c>
      <c r="Z94" t="str">
        <f t="shared" si="24"/>
        <v/>
      </c>
      <c r="AA94" t="str">
        <f t="shared" si="25"/>
        <v/>
      </c>
      <c r="AB94" t="str">
        <f t="shared" si="26"/>
        <v/>
      </c>
    </row>
    <row r="95" spans="1:28" x14ac:dyDescent="0.2">
      <c r="A95" t="s">
        <v>667</v>
      </c>
      <c r="F95" t="str">
        <f t="shared" si="14"/>
        <v>Mario Alberto Monzon Berjes</v>
      </c>
      <c r="G95" t="str">
        <f t="shared" si="15"/>
        <v/>
      </c>
      <c r="H95" t="str">
        <f t="shared" si="16"/>
        <v/>
      </c>
      <c r="I95" t="str">
        <f t="shared" si="17"/>
        <v/>
      </c>
      <c r="J95" t="str">
        <f t="shared" si="18"/>
        <v/>
      </c>
      <c r="M95" t="s">
        <v>1940</v>
      </c>
      <c r="N95" t="s">
        <v>1941</v>
      </c>
      <c r="U95" t="str">
        <f t="shared" si="19"/>
        <v>monzonberjes@gmail.com</v>
      </c>
      <c r="V95" t="str">
        <f t="shared" si="20"/>
        <v>ale_j2206@hotmail.com</v>
      </c>
      <c r="W95" t="str">
        <f t="shared" si="21"/>
        <v/>
      </c>
      <c r="X95" t="str">
        <f t="shared" si="22"/>
        <v/>
      </c>
      <c r="Y95" t="str">
        <f t="shared" si="23"/>
        <v/>
      </c>
      <c r="Z95" t="str">
        <f t="shared" si="24"/>
        <v/>
      </c>
      <c r="AA95" t="str">
        <f t="shared" si="25"/>
        <v/>
      </c>
      <c r="AB95" t="str">
        <f t="shared" si="26"/>
        <v/>
      </c>
    </row>
    <row r="96" spans="1:28" x14ac:dyDescent="0.2">
      <c r="A96" t="s">
        <v>667</v>
      </c>
      <c r="F96" t="str">
        <f t="shared" si="14"/>
        <v>Mario Alberto Monzon Berjes</v>
      </c>
      <c r="G96" t="str">
        <f t="shared" si="15"/>
        <v/>
      </c>
      <c r="H96" t="str">
        <f t="shared" si="16"/>
        <v/>
      </c>
      <c r="I96" t="str">
        <f t="shared" si="17"/>
        <v/>
      </c>
      <c r="J96" t="str">
        <f t="shared" si="18"/>
        <v/>
      </c>
      <c r="M96" t="s">
        <v>1943</v>
      </c>
      <c r="U96" t="str">
        <f t="shared" si="19"/>
        <v>monzonberjes@gmail.com;</v>
      </c>
      <c r="V96" t="str">
        <f t="shared" si="20"/>
        <v/>
      </c>
      <c r="W96" t="str">
        <f t="shared" si="21"/>
        <v/>
      </c>
      <c r="X96" t="str">
        <f t="shared" si="22"/>
        <v/>
      </c>
      <c r="Y96" t="str">
        <f t="shared" si="23"/>
        <v/>
      </c>
      <c r="Z96" t="str">
        <f t="shared" si="24"/>
        <v/>
      </c>
      <c r="AA96" t="str">
        <f t="shared" si="25"/>
        <v/>
      </c>
      <c r="AB96" t="str">
        <f t="shared" si="26"/>
        <v/>
      </c>
    </row>
    <row r="97" spans="1:28" x14ac:dyDescent="0.2">
      <c r="A97" t="s">
        <v>1944</v>
      </c>
      <c r="F97" t="str">
        <f t="shared" si="14"/>
        <v>Victor Manuel Gonzalez Gutierrez</v>
      </c>
      <c r="G97" t="str">
        <f t="shared" si="15"/>
        <v/>
      </c>
      <c r="H97" t="str">
        <f t="shared" si="16"/>
        <v/>
      </c>
      <c r="I97" t="str">
        <f t="shared" si="17"/>
        <v/>
      </c>
      <c r="J97" t="str">
        <f t="shared" si="18"/>
        <v/>
      </c>
      <c r="M97" t="s">
        <v>1946</v>
      </c>
      <c r="U97" t="str">
        <f t="shared" si="19"/>
        <v>crujipapas@yahoo.com.mx</v>
      </c>
      <c r="V97" t="str">
        <f t="shared" si="20"/>
        <v/>
      </c>
      <c r="W97" t="str">
        <f t="shared" si="21"/>
        <v/>
      </c>
      <c r="X97" t="str">
        <f t="shared" si="22"/>
        <v/>
      </c>
      <c r="Y97" t="str">
        <f t="shared" si="23"/>
        <v/>
      </c>
      <c r="Z97" t="str">
        <f t="shared" si="24"/>
        <v/>
      </c>
      <c r="AA97" t="str">
        <f t="shared" si="25"/>
        <v/>
      </c>
      <c r="AB97" t="str">
        <f t="shared" si="26"/>
        <v/>
      </c>
    </row>
    <row r="98" spans="1:28" x14ac:dyDescent="0.2">
      <c r="A98" t="s">
        <v>1947</v>
      </c>
      <c r="F98" t="str">
        <f t="shared" si="14"/>
        <v>Maria Del Socorro Acosta</v>
      </c>
      <c r="G98" t="str">
        <f t="shared" si="15"/>
        <v/>
      </c>
      <c r="H98" t="str">
        <f t="shared" si="16"/>
        <v/>
      </c>
      <c r="I98" t="str">
        <f t="shared" si="17"/>
        <v/>
      </c>
      <c r="J98" t="str">
        <f t="shared" si="18"/>
        <v/>
      </c>
      <c r="M98" t="s">
        <v>1951</v>
      </c>
      <c r="U98" t="str">
        <f t="shared" si="19"/>
        <v>cocoas12@hotmail.com</v>
      </c>
      <c r="V98" t="str">
        <f t="shared" si="20"/>
        <v/>
      </c>
      <c r="W98" t="str">
        <f t="shared" si="21"/>
        <v/>
      </c>
      <c r="X98" t="str">
        <f t="shared" si="22"/>
        <v/>
      </c>
      <c r="Y98" t="str">
        <f t="shared" si="23"/>
        <v/>
      </c>
      <c r="Z98" t="str">
        <f t="shared" si="24"/>
        <v/>
      </c>
      <c r="AA98" t="str">
        <f t="shared" si="25"/>
        <v/>
      </c>
      <c r="AB98" t="str">
        <f t="shared" si="26"/>
        <v/>
      </c>
    </row>
    <row r="99" spans="1:28" x14ac:dyDescent="0.2">
      <c r="A99" t="s">
        <v>1953</v>
      </c>
      <c r="F99" t="str">
        <f t="shared" si="14"/>
        <v>Eliezer Ramos Adame</v>
      </c>
      <c r="G99" t="str">
        <f t="shared" si="15"/>
        <v/>
      </c>
      <c r="H99" t="str">
        <f t="shared" si="16"/>
        <v/>
      </c>
      <c r="I99" t="str">
        <f t="shared" si="17"/>
        <v/>
      </c>
      <c r="J99" t="str">
        <f t="shared" si="18"/>
        <v/>
      </c>
      <c r="M99" t="s">
        <v>1955</v>
      </c>
      <c r="U99" t="str">
        <f t="shared" si="19"/>
        <v>lasgarrafas@yahoo.com</v>
      </c>
      <c r="V99" t="str">
        <f t="shared" si="20"/>
        <v/>
      </c>
      <c r="W99" t="str">
        <f t="shared" si="21"/>
        <v/>
      </c>
      <c r="X99" t="str">
        <f t="shared" si="22"/>
        <v/>
      </c>
      <c r="Y99" t="str">
        <f t="shared" si="23"/>
        <v/>
      </c>
      <c r="Z99" t="str">
        <f t="shared" si="24"/>
        <v/>
      </c>
      <c r="AA99" t="str">
        <f t="shared" si="25"/>
        <v/>
      </c>
      <c r="AB99" t="str">
        <f t="shared" si="26"/>
        <v/>
      </c>
    </row>
    <row r="100" spans="1:28" x14ac:dyDescent="0.2">
      <c r="A100" t="s">
        <v>1957</v>
      </c>
      <c r="F100" t="str">
        <f t="shared" si="14"/>
        <v>Lic. Cesar Alejandro Gomez Corral</v>
      </c>
      <c r="G100" t="str">
        <f t="shared" si="15"/>
        <v/>
      </c>
      <c r="H100" t="str">
        <f t="shared" si="16"/>
        <v/>
      </c>
      <c r="I100" t="str">
        <f t="shared" si="17"/>
        <v/>
      </c>
      <c r="J100" t="str">
        <f t="shared" si="18"/>
        <v/>
      </c>
      <c r="M100" t="s">
        <v>1959</v>
      </c>
      <c r="N100" t="s">
        <v>1960</v>
      </c>
      <c r="O100" t="s">
        <v>1959</v>
      </c>
      <c r="U100" t="str">
        <f t="shared" si="19"/>
        <v>cesar@rentemas.com</v>
      </c>
      <c r="V100" t="str">
        <f t="shared" si="20"/>
        <v>cesgom5@hotmail.com</v>
      </c>
      <c r="W100" t="str">
        <f t="shared" si="21"/>
        <v>cesar@rentemas.com</v>
      </c>
      <c r="X100" t="str">
        <f t="shared" si="22"/>
        <v/>
      </c>
      <c r="Y100" t="str">
        <f t="shared" si="23"/>
        <v/>
      </c>
      <c r="Z100" t="str">
        <f t="shared" si="24"/>
        <v/>
      </c>
      <c r="AA100" t="str">
        <f t="shared" si="25"/>
        <v/>
      </c>
      <c r="AB100" t="str">
        <f t="shared" si="26"/>
        <v/>
      </c>
    </row>
    <row r="101" spans="1:28" x14ac:dyDescent="0.2">
      <c r="A101" t="s">
        <v>1957</v>
      </c>
      <c r="F101" t="str">
        <f t="shared" si="14"/>
        <v>Lic. Cesar Alejandro Gomez Corral</v>
      </c>
      <c r="G101" t="str">
        <f t="shared" si="15"/>
        <v/>
      </c>
      <c r="H101" t="str">
        <f t="shared" si="16"/>
        <v/>
      </c>
      <c r="I101" t="str">
        <f t="shared" si="17"/>
        <v/>
      </c>
      <c r="J101" t="str">
        <f t="shared" si="18"/>
        <v/>
      </c>
      <c r="M101" t="s">
        <v>1959</v>
      </c>
      <c r="N101" t="s">
        <v>1960</v>
      </c>
      <c r="O101" t="s">
        <v>1959</v>
      </c>
      <c r="U101" t="str">
        <f t="shared" si="19"/>
        <v>cesar@rentemas.com</v>
      </c>
      <c r="V101" t="str">
        <f t="shared" si="20"/>
        <v>cesgom5@hotmail.com</v>
      </c>
      <c r="W101" t="str">
        <f t="shared" si="21"/>
        <v>cesar@rentemas.com</v>
      </c>
      <c r="X101" t="str">
        <f t="shared" si="22"/>
        <v/>
      </c>
      <c r="Y101" t="str">
        <f t="shared" si="23"/>
        <v/>
      </c>
      <c r="Z101" t="str">
        <f t="shared" si="24"/>
        <v/>
      </c>
      <c r="AA101" t="str">
        <f t="shared" si="25"/>
        <v/>
      </c>
      <c r="AB101" t="str">
        <f t="shared" si="26"/>
        <v/>
      </c>
    </row>
    <row r="102" spans="1:28" x14ac:dyDescent="0.2">
      <c r="A102" t="s">
        <v>1962</v>
      </c>
      <c r="F102" t="str">
        <f t="shared" si="14"/>
        <v>Lic. Maria Del Carmen Villanueva Cardona</v>
      </c>
      <c r="G102" t="str">
        <f t="shared" si="15"/>
        <v/>
      </c>
      <c r="H102" t="str">
        <f t="shared" si="16"/>
        <v/>
      </c>
      <c r="I102" t="str">
        <f t="shared" si="17"/>
        <v/>
      </c>
      <c r="J102" t="str">
        <f t="shared" si="18"/>
        <v/>
      </c>
      <c r="M102" t="s">
        <v>1963</v>
      </c>
      <c r="N102" t="s">
        <v>1964</v>
      </c>
      <c r="O102" t="s">
        <v>1965</v>
      </c>
      <c r="U102" t="str">
        <f t="shared" si="19"/>
        <v>tana_baca@hotmail.com</v>
      </c>
      <c r="V102" t="str">
        <f t="shared" si="20"/>
        <v>maryvillanuevac@hotmail.com</v>
      </c>
      <c r="W102" t="str">
        <f t="shared" si="21"/>
        <v>jessie.baca@hotmail.com</v>
      </c>
      <c r="X102" t="str">
        <f t="shared" si="22"/>
        <v/>
      </c>
      <c r="Y102" t="str">
        <f t="shared" si="23"/>
        <v/>
      </c>
      <c r="Z102" t="str">
        <f t="shared" si="24"/>
        <v/>
      </c>
      <c r="AA102" t="str">
        <f t="shared" si="25"/>
        <v/>
      </c>
      <c r="AB102" t="str">
        <f t="shared" si="26"/>
        <v/>
      </c>
    </row>
    <row r="103" spans="1:28" x14ac:dyDescent="0.2">
      <c r="A103" t="s">
        <v>1966</v>
      </c>
      <c r="F103" t="str">
        <f t="shared" si="14"/>
        <v>Maria De Jesus Artalejo Pérez</v>
      </c>
      <c r="G103" t="str">
        <f t="shared" si="15"/>
        <v/>
      </c>
      <c r="H103" t="str">
        <f t="shared" si="16"/>
        <v/>
      </c>
      <c r="I103" t="str">
        <f t="shared" si="17"/>
        <v/>
      </c>
      <c r="J103" t="str">
        <f t="shared" si="18"/>
        <v/>
      </c>
      <c r="U103" t="str">
        <f t="shared" si="19"/>
        <v/>
      </c>
      <c r="V103" t="str">
        <f t="shared" si="20"/>
        <v/>
      </c>
      <c r="W103" t="str">
        <f t="shared" si="21"/>
        <v/>
      </c>
      <c r="X103" t="str">
        <f t="shared" si="22"/>
        <v/>
      </c>
      <c r="Y103" t="str">
        <f t="shared" si="23"/>
        <v/>
      </c>
      <c r="Z103" t="str">
        <f t="shared" si="24"/>
        <v/>
      </c>
      <c r="AA103" t="str">
        <f t="shared" si="25"/>
        <v/>
      </c>
      <c r="AB103" t="str">
        <f t="shared" si="26"/>
        <v/>
      </c>
    </row>
    <row r="104" spans="1:28" x14ac:dyDescent="0.2">
      <c r="A104" t="s">
        <v>1969</v>
      </c>
      <c r="F104" t="str">
        <f t="shared" si="14"/>
        <v>Rodolfo Elias Calderon Mitlich</v>
      </c>
      <c r="G104" t="str">
        <f t="shared" si="15"/>
        <v/>
      </c>
      <c r="H104" t="str">
        <f t="shared" si="16"/>
        <v/>
      </c>
      <c r="I104" t="str">
        <f t="shared" si="17"/>
        <v/>
      </c>
      <c r="J104" t="str">
        <f t="shared" si="18"/>
        <v/>
      </c>
      <c r="M104" t="s">
        <v>1970</v>
      </c>
      <c r="U104" t="str">
        <f t="shared" si="19"/>
        <v>rodolfo@hotmail.com</v>
      </c>
      <c r="V104" t="str">
        <f t="shared" si="20"/>
        <v/>
      </c>
      <c r="W104" t="str">
        <f t="shared" si="21"/>
        <v/>
      </c>
      <c r="X104" t="str">
        <f t="shared" si="22"/>
        <v/>
      </c>
      <c r="Y104" t="str">
        <f t="shared" si="23"/>
        <v/>
      </c>
      <c r="Z104" t="str">
        <f t="shared" si="24"/>
        <v/>
      </c>
      <c r="AA104" t="str">
        <f t="shared" si="25"/>
        <v/>
      </c>
      <c r="AB104" t="str">
        <f t="shared" si="26"/>
        <v/>
      </c>
    </row>
    <row r="105" spans="1:28" x14ac:dyDescent="0.2">
      <c r="A105" t="s">
        <v>1971</v>
      </c>
      <c r="B105" t="s">
        <v>1972</v>
      </c>
      <c r="F105" t="str">
        <f t="shared" si="14"/>
        <v>Margarita Issa Mourra</v>
      </c>
      <c r="G105" t="str">
        <f t="shared" si="15"/>
        <v>Rogelio Guadalupe Medina Armendariz</v>
      </c>
      <c r="H105" t="str">
        <f t="shared" si="16"/>
        <v/>
      </c>
      <c r="I105" t="str">
        <f t="shared" si="17"/>
        <v/>
      </c>
      <c r="J105" t="str">
        <f t="shared" si="18"/>
        <v/>
      </c>
      <c r="M105" t="s">
        <v>1975</v>
      </c>
      <c r="U105" t="str">
        <f t="shared" si="19"/>
        <v>rglmdn@yahoo.com</v>
      </c>
      <c r="V105" t="str">
        <f t="shared" si="20"/>
        <v/>
      </c>
      <c r="W105" t="str">
        <f t="shared" si="21"/>
        <v/>
      </c>
      <c r="X105" t="str">
        <f t="shared" si="22"/>
        <v/>
      </c>
      <c r="Y105" t="str">
        <f t="shared" si="23"/>
        <v/>
      </c>
      <c r="Z105" t="str">
        <f t="shared" si="24"/>
        <v/>
      </c>
      <c r="AA105" t="str">
        <f t="shared" si="25"/>
        <v/>
      </c>
      <c r="AB105" t="str">
        <f t="shared" si="26"/>
        <v/>
      </c>
    </row>
    <row r="106" spans="1:28" x14ac:dyDescent="0.2">
      <c r="A106" t="s">
        <v>1976</v>
      </c>
      <c r="F106" t="str">
        <f t="shared" si="14"/>
        <v>Jose Gutierrez Santillan</v>
      </c>
      <c r="G106" t="str">
        <f t="shared" si="15"/>
        <v/>
      </c>
      <c r="H106" t="str">
        <f t="shared" si="16"/>
        <v/>
      </c>
      <c r="I106" t="str">
        <f t="shared" si="17"/>
        <v/>
      </c>
      <c r="J106" t="str">
        <f t="shared" si="18"/>
        <v/>
      </c>
      <c r="M106" t="s">
        <v>1977</v>
      </c>
      <c r="U106" t="str">
        <f t="shared" si="19"/>
        <v>josegu14@hotmail.com</v>
      </c>
      <c r="V106" t="str">
        <f t="shared" si="20"/>
        <v/>
      </c>
      <c r="W106" t="str">
        <f t="shared" si="21"/>
        <v/>
      </c>
      <c r="X106" t="str">
        <f t="shared" si="22"/>
        <v/>
      </c>
      <c r="Y106" t="str">
        <f t="shared" si="23"/>
        <v/>
      </c>
      <c r="Z106" t="str">
        <f t="shared" si="24"/>
        <v/>
      </c>
      <c r="AA106" t="str">
        <f t="shared" si="25"/>
        <v/>
      </c>
      <c r="AB106" t="str">
        <f t="shared" si="26"/>
        <v/>
      </c>
    </row>
    <row r="107" spans="1:28" x14ac:dyDescent="0.2">
      <c r="A107" t="s">
        <v>1978</v>
      </c>
      <c r="F107" t="str">
        <f t="shared" si="14"/>
        <v>Jose Manuel Avila Lopez</v>
      </c>
      <c r="G107" t="str">
        <f t="shared" si="15"/>
        <v/>
      </c>
      <c r="H107" t="str">
        <f t="shared" si="16"/>
        <v/>
      </c>
      <c r="I107" t="str">
        <f t="shared" si="17"/>
        <v/>
      </c>
      <c r="J107" t="str">
        <f t="shared" si="18"/>
        <v/>
      </c>
      <c r="M107" t="s">
        <v>1979</v>
      </c>
      <c r="U107" t="str">
        <f t="shared" si="19"/>
        <v>montepioplus@hotmail.com</v>
      </c>
      <c r="V107" t="str">
        <f t="shared" si="20"/>
        <v/>
      </c>
      <c r="W107" t="str">
        <f t="shared" si="21"/>
        <v/>
      </c>
      <c r="X107" t="str">
        <f t="shared" si="22"/>
        <v/>
      </c>
      <c r="Y107" t="str">
        <f t="shared" si="23"/>
        <v/>
      </c>
      <c r="Z107" t="str">
        <f t="shared" si="24"/>
        <v/>
      </c>
      <c r="AA107" t="str">
        <f t="shared" si="25"/>
        <v/>
      </c>
      <c r="AB107" t="str">
        <f t="shared" si="26"/>
        <v/>
      </c>
    </row>
    <row r="108" spans="1:28" x14ac:dyDescent="0.2">
      <c r="A108" t="s">
        <v>1981</v>
      </c>
      <c r="F108" t="str">
        <f t="shared" si="14"/>
        <v>Job Danniel Garcia Rodriguez</v>
      </c>
      <c r="G108" t="str">
        <f t="shared" si="15"/>
        <v/>
      </c>
      <c r="H108" t="str">
        <f t="shared" si="16"/>
        <v/>
      </c>
      <c r="I108" t="str">
        <f t="shared" si="17"/>
        <v/>
      </c>
      <c r="J108" t="str">
        <f t="shared" si="18"/>
        <v/>
      </c>
      <c r="U108" t="str">
        <f t="shared" si="19"/>
        <v/>
      </c>
      <c r="V108" t="str">
        <f t="shared" si="20"/>
        <v/>
      </c>
      <c r="W108" t="str">
        <f t="shared" si="21"/>
        <v/>
      </c>
      <c r="X108" t="str">
        <f t="shared" si="22"/>
        <v/>
      </c>
      <c r="Y108" t="str">
        <f t="shared" si="23"/>
        <v/>
      </c>
      <c r="Z108" t="str">
        <f t="shared" si="24"/>
        <v/>
      </c>
      <c r="AA108" t="str">
        <f t="shared" si="25"/>
        <v/>
      </c>
      <c r="AB108" t="str">
        <f t="shared" si="26"/>
        <v/>
      </c>
    </row>
    <row r="109" spans="1:28" x14ac:dyDescent="0.2">
      <c r="A109" t="s">
        <v>1983</v>
      </c>
      <c r="F109" t="str">
        <f t="shared" si="14"/>
        <v>Jose Ramon Arzaga Rivera</v>
      </c>
      <c r="G109" t="str">
        <f t="shared" si="15"/>
        <v/>
      </c>
      <c r="H109" t="str">
        <f t="shared" si="16"/>
        <v/>
      </c>
      <c r="I109" t="str">
        <f t="shared" si="17"/>
        <v/>
      </c>
      <c r="J109" t="str">
        <f t="shared" si="18"/>
        <v/>
      </c>
      <c r="M109" t="s">
        <v>1986</v>
      </c>
      <c r="N109" t="s">
        <v>1987</v>
      </c>
      <c r="U109" t="str">
        <f t="shared" si="19"/>
        <v>arzagarivera@prodigy.net.mx</v>
      </c>
      <c r="V109" t="str">
        <f t="shared" si="20"/>
        <v>jose_68arzaga@hotmail.com</v>
      </c>
      <c r="W109" t="str">
        <f t="shared" si="21"/>
        <v/>
      </c>
      <c r="X109" t="str">
        <f t="shared" si="22"/>
        <v/>
      </c>
      <c r="Y109" t="str">
        <f t="shared" si="23"/>
        <v/>
      </c>
      <c r="Z109" t="str">
        <f t="shared" si="24"/>
        <v/>
      </c>
      <c r="AA109" t="str">
        <f t="shared" si="25"/>
        <v/>
      </c>
      <c r="AB109" t="str">
        <f t="shared" si="26"/>
        <v/>
      </c>
    </row>
    <row r="110" spans="1:28" x14ac:dyDescent="0.2">
      <c r="A110" t="s">
        <v>1989</v>
      </c>
      <c r="F110" t="str">
        <f t="shared" si="14"/>
        <v>Juan Martín Romero Fernández</v>
      </c>
      <c r="G110" t="str">
        <f t="shared" si="15"/>
        <v/>
      </c>
      <c r="H110" t="str">
        <f t="shared" si="16"/>
        <v/>
      </c>
      <c r="I110" t="str">
        <f t="shared" si="17"/>
        <v/>
      </c>
      <c r="J110" t="str">
        <f t="shared" si="18"/>
        <v/>
      </c>
      <c r="M110" t="s">
        <v>1992</v>
      </c>
      <c r="U110" t="str">
        <f t="shared" si="19"/>
        <v>lperez07@hotmail.com</v>
      </c>
      <c r="V110" t="str">
        <f t="shared" si="20"/>
        <v/>
      </c>
      <c r="W110" t="str">
        <f t="shared" si="21"/>
        <v/>
      </c>
      <c r="X110" t="str">
        <f t="shared" si="22"/>
        <v/>
      </c>
      <c r="Y110" t="str">
        <f t="shared" si="23"/>
        <v/>
      </c>
      <c r="Z110" t="str">
        <f t="shared" si="24"/>
        <v/>
      </c>
      <c r="AA110" t="str">
        <f t="shared" si="25"/>
        <v/>
      </c>
      <c r="AB110" t="str">
        <f t="shared" si="26"/>
        <v/>
      </c>
    </row>
    <row r="111" spans="1:28" x14ac:dyDescent="0.2">
      <c r="A111" t="s">
        <v>1993</v>
      </c>
      <c r="F111" t="str">
        <f t="shared" si="14"/>
        <v>Enrique Juarez Jaik</v>
      </c>
      <c r="G111" t="str">
        <f t="shared" si="15"/>
        <v/>
      </c>
      <c r="H111" t="str">
        <f t="shared" si="16"/>
        <v/>
      </c>
      <c r="I111" t="str">
        <f t="shared" si="17"/>
        <v/>
      </c>
      <c r="J111" t="str">
        <f t="shared" si="18"/>
        <v/>
      </c>
      <c r="M111" t="s">
        <v>1996</v>
      </c>
      <c r="U111" t="str">
        <f t="shared" si="19"/>
        <v>cobranza@zapetas.com.mx</v>
      </c>
      <c r="V111" t="str">
        <f t="shared" si="20"/>
        <v/>
      </c>
      <c r="W111" t="str">
        <f t="shared" si="21"/>
        <v/>
      </c>
      <c r="X111" t="str">
        <f t="shared" si="22"/>
        <v/>
      </c>
      <c r="Y111" t="str">
        <f t="shared" si="23"/>
        <v/>
      </c>
      <c r="Z111" t="str">
        <f t="shared" si="24"/>
        <v/>
      </c>
      <c r="AA111" t="str">
        <f t="shared" si="25"/>
        <v/>
      </c>
      <c r="AB111" t="str">
        <f t="shared" si="26"/>
        <v/>
      </c>
    </row>
    <row r="112" spans="1:28" x14ac:dyDescent="0.2">
      <c r="A112" t="s">
        <v>536</v>
      </c>
      <c r="F112" t="str">
        <f t="shared" si="14"/>
        <v>Jose Carlos Arambula Hernandez</v>
      </c>
      <c r="G112" t="str">
        <f t="shared" si="15"/>
        <v/>
      </c>
      <c r="H112" t="str">
        <f t="shared" si="16"/>
        <v/>
      </c>
      <c r="I112" t="str">
        <f t="shared" si="17"/>
        <v/>
      </c>
      <c r="J112" t="str">
        <f t="shared" si="18"/>
        <v/>
      </c>
      <c r="M112" t="s">
        <v>1998</v>
      </c>
      <c r="U112" t="str">
        <f t="shared" si="19"/>
        <v>arambulahp@hotmail.com;laraizdelasaludara@yahoo.com.mx</v>
      </c>
      <c r="V112" t="str">
        <f t="shared" si="20"/>
        <v/>
      </c>
      <c r="W112" t="str">
        <f t="shared" si="21"/>
        <v/>
      </c>
      <c r="X112" t="str">
        <f t="shared" si="22"/>
        <v/>
      </c>
      <c r="Y112" t="str">
        <f t="shared" si="23"/>
        <v/>
      </c>
      <c r="Z112" t="str">
        <f t="shared" si="24"/>
        <v/>
      </c>
      <c r="AA112" t="str">
        <f t="shared" si="25"/>
        <v/>
      </c>
      <c r="AB112" t="str">
        <f t="shared" si="26"/>
        <v/>
      </c>
    </row>
    <row r="113" spans="1:28" x14ac:dyDescent="0.2">
      <c r="A113" t="s">
        <v>1999</v>
      </c>
      <c r="F113" t="str">
        <f t="shared" si="14"/>
        <v>Lino Rosales Rumaldo</v>
      </c>
      <c r="G113" t="str">
        <f t="shared" si="15"/>
        <v/>
      </c>
      <c r="H113" t="str">
        <f t="shared" si="16"/>
        <v/>
      </c>
      <c r="I113" t="str">
        <f t="shared" si="17"/>
        <v/>
      </c>
      <c r="J113" t="str">
        <f t="shared" si="18"/>
        <v/>
      </c>
      <c r="U113" t="str">
        <f t="shared" si="19"/>
        <v/>
      </c>
      <c r="V113" t="str">
        <f t="shared" si="20"/>
        <v/>
      </c>
      <c r="W113" t="str">
        <f t="shared" si="21"/>
        <v/>
      </c>
      <c r="X113" t="str">
        <f t="shared" si="22"/>
        <v/>
      </c>
      <c r="Y113" t="str">
        <f t="shared" si="23"/>
        <v/>
      </c>
      <c r="Z113" t="str">
        <f t="shared" si="24"/>
        <v/>
      </c>
      <c r="AA113" t="str">
        <f t="shared" si="25"/>
        <v/>
      </c>
      <c r="AB113" t="str">
        <f t="shared" si="26"/>
        <v/>
      </c>
    </row>
    <row r="114" spans="1:28" x14ac:dyDescent="0.2">
      <c r="A114" t="s">
        <v>536</v>
      </c>
      <c r="F114" t="str">
        <f t="shared" si="14"/>
        <v>Jose Carlos Arambula Hernandez</v>
      </c>
      <c r="G114" t="str">
        <f t="shared" si="15"/>
        <v/>
      </c>
      <c r="H114" t="str">
        <f t="shared" si="16"/>
        <v/>
      </c>
      <c r="I114" t="str">
        <f t="shared" si="17"/>
        <v/>
      </c>
      <c r="J114" t="str">
        <f t="shared" si="18"/>
        <v/>
      </c>
      <c r="M114" t="s">
        <v>1998</v>
      </c>
      <c r="U114" t="str">
        <f t="shared" si="19"/>
        <v>arambulahp@hotmail.com;laraizdelasaludara@yahoo.com.mx</v>
      </c>
      <c r="V114" t="str">
        <f t="shared" si="20"/>
        <v/>
      </c>
      <c r="W114" t="str">
        <f t="shared" si="21"/>
        <v/>
      </c>
      <c r="X114" t="str">
        <f t="shared" si="22"/>
        <v/>
      </c>
      <c r="Y114" t="str">
        <f t="shared" si="23"/>
        <v/>
      </c>
      <c r="Z114" t="str">
        <f t="shared" si="24"/>
        <v/>
      </c>
      <c r="AA114" t="str">
        <f t="shared" si="25"/>
        <v/>
      </c>
      <c r="AB114" t="str">
        <f t="shared" si="26"/>
        <v/>
      </c>
    </row>
    <row r="115" spans="1:28" x14ac:dyDescent="0.2">
      <c r="A115" t="s">
        <v>2001</v>
      </c>
      <c r="F115" t="str">
        <f t="shared" si="14"/>
        <v>Oscar Molina</v>
      </c>
      <c r="G115" t="str">
        <f t="shared" si="15"/>
        <v/>
      </c>
      <c r="H115" t="str">
        <f t="shared" si="16"/>
        <v/>
      </c>
      <c r="I115" t="str">
        <f t="shared" si="17"/>
        <v/>
      </c>
      <c r="J115" t="str">
        <f t="shared" si="18"/>
        <v/>
      </c>
      <c r="M115" t="s">
        <v>2003</v>
      </c>
      <c r="U115" t="str">
        <f t="shared" si="19"/>
        <v>omolina@sigmacc.mx</v>
      </c>
      <c r="V115" t="str">
        <f t="shared" si="20"/>
        <v/>
      </c>
      <c r="W115" t="str">
        <f t="shared" si="21"/>
        <v/>
      </c>
      <c r="X115" t="str">
        <f t="shared" si="22"/>
        <v/>
      </c>
      <c r="Y115" t="str">
        <f t="shared" si="23"/>
        <v/>
      </c>
      <c r="Z115" t="str">
        <f t="shared" si="24"/>
        <v/>
      </c>
      <c r="AA115" t="str">
        <f t="shared" si="25"/>
        <v/>
      </c>
      <c r="AB115" t="str">
        <f t="shared" si="26"/>
        <v/>
      </c>
    </row>
    <row r="116" spans="1:28" x14ac:dyDescent="0.2">
      <c r="A116" t="s">
        <v>2004</v>
      </c>
      <c r="F116" t="str">
        <f t="shared" si="14"/>
        <v>Dario Gabaldon Acosta</v>
      </c>
      <c r="G116" t="str">
        <f t="shared" si="15"/>
        <v/>
      </c>
      <c r="H116" t="str">
        <f t="shared" si="16"/>
        <v/>
      </c>
      <c r="I116" t="str">
        <f t="shared" si="17"/>
        <v/>
      </c>
      <c r="J116" t="str">
        <f t="shared" si="18"/>
        <v/>
      </c>
      <c r="M116" t="s">
        <v>2006</v>
      </c>
      <c r="U116" t="str">
        <f t="shared" si="19"/>
        <v>dariogabaldon@hotmail.com</v>
      </c>
      <c r="V116" t="str">
        <f t="shared" si="20"/>
        <v/>
      </c>
      <c r="W116" t="str">
        <f t="shared" si="21"/>
        <v/>
      </c>
      <c r="X116" t="str">
        <f t="shared" si="22"/>
        <v/>
      </c>
      <c r="Y116" t="str">
        <f t="shared" si="23"/>
        <v/>
      </c>
      <c r="Z116" t="str">
        <f t="shared" si="24"/>
        <v/>
      </c>
      <c r="AA116" t="str">
        <f t="shared" si="25"/>
        <v/>
      </c>
      <c r="AB116" t="str">
        <f t="shared" si="26"/>
        <v/>
      </c>
    </row>
    <row r="117" spans="1:28" x14ac:dyDescent="0.2">
      <c r="A117" t="s">
        <v>536</v>
      </c>
      <c r="F117" t="str">
        <f t="shared" si="14"/>
        <v>Jose Carlos Arambula Hernandez</v>
      </c>
      <c r="G117" t="str">
        <f t="shared" si="15"/>
        <v/>
      </c>
      <c r="H117" t="str">
        <f t="shared" si="16"/>
        <v/>
      </c>
      <c r="I117" t="str">
        <f t="shared" si="17"/>
        <v/>
      </c>
      <c r="J117" t="str">
        <f t="shared" si="18"/>
        <v/>
      </c>
      <c r="M117" t="s">
        <v>1998</v>
      </c>
      <c r="U117" t="str">
        <f t="shared" si="19"/>
        <v>arambulahp@hotmail.com;laraizdelasaludara@yahoo.com.mx</v>
      </c>
      <c r="V117" t="str">
        <f t="shared" si="20"/>
        <v/>
      </c>
      <c r="W117" t="str">
        <f t="shared" si="21"/>
        <v/>
      </c>
      <c r="X117" t="str">
        <f t="shared" si="22"/>
        <v/>
      </c>
      <c r="Y117" t="str">
        <f t="shared" si="23"/>
        <v/>
      </c>
      <c r="Z117" t="str">
        <f t="shared" si="24"/>
        <v/>
      </c>
      <c r="AA117" t="str">
        <f t="shared" si="25"/>
        <v/>
      </c>
      <c r="AB117" t="str">
        <f t="shared" si="26"/>
        <v/>
      </c>
    </row>
    <row r="118" spans="1:28" x14ac:dyDescent="0.2">
      <c r="A118" t="s">
        <v>2009</v>
      </c>
      <c r="F118" t="str">
        <f t="shared" si="14"/>
        <v>Luis Alberto Woolfolk Abril</v>
      </c>
      <c r="G118" t="str">
        <f t="shared" si="15"/>
        <v/>
      </c>
      <c r="H118" t="str">
        <f t="shared" si="16"/>
        <v/>
      </c>
      <c r="I118" t="str">
        <f t="shared" si="17"/>
        <v/>
      </c>
      <c r="J118" t="str">
        <f t="shared" si="18"/>
        <v/>
      </c>
      <c r="U118" t="str">
        <f t="shared" si="19"/>
        <v/>
      </c>
      <c r="V118" t="str">
        <f t="shared" si="20"/>
        <v/>
      </c>
      <c r="W118" t="str">
        <f t="shared" si="21"/>
        <v/>
      </c>
      <c r="X118" t="str">
        <f t="shared" si="22"/>
        <v/>
      </c>
      <c r="Y118" t="str">
        <f t="shared" si="23"/>
        <v/>
      </c>
      <c r="Z118" t="str">
        <f t="shared" si="24"/>
        <v/>
      </c>
      <c r="AA118" t="str">
        <f t="shared" si="25"/>
        <v/>
      </c>
      <c r="AB118" t="str">
        <f t="shared" si="26"/>
        <v/>
      </c>
    </row>
    <row r="119" spans="1:28" x14ac:dyDescent="0.2">
      <c r="A119" t="s">
        <v>894</v>
      </c>
      <c r="F119" t="str">
        <f t="shared" si="14"/>
        <v>Rosa Emma Lujan Gardea</v>
      </c>
      <c r="G119" t="str">
        <f t="shared" si="15"/>
        <v/>
      </c>
      <c r="H119" t="str">
        <f t="shared" si="16"/>
        <v/>
      </c>
      <c r="I119" t="str">
        <f t="shared" si="17"/>
        <v/>
      </c>
      <c r="J119" t="str">
        <f t="shared" si="18"/>
        <v/>
      </c>
      <c r="M119" t="s">
        <v>2010</v>
      </c>
      <c r="N119" t="s">
        <v>2011</v>
      </c>
      <c r="U119" t="str">
        <f t="shared" si="19"/>
        <v>prisachi@hotmail.com</v>
      </c>
      <c r="V119" t="str">
        <f t="shared" si="20"/>
        <v>josue@moldesydetalles.com</v>
      </c>
      <c r="W119" t="str">
        <f t="shared" si="21"/>
        <v/>
      </c>
      <c r="X119" t="str">
        <f t="shared" si="22"/>
        <v/>
      </c>
      <c r="Y119" t="str">
        <f t="shared" si="23"/>
        <v/>
      </c>
      <c r="Z119" t="str">
        <f t="shared" si="24"/>
        <v/>
      </c>
      <c r="AA119" t="str">
        <f t="shared" si="25"/>
        <v/>
      </c>
      <c r="AB119" t="str">
        <f t="shared" si="26"/>
        <v/>
      </c>
    </row>
    <row r="120" spans="1:28" x14ac:dyDescent="0.2">
      <c r="A120" t="s">
        <v>2013</v>
      </c>
      <c r="F120" t="str">
        <f t="shared" si="14"/>
        <v>Moldes Y Detalles, S.A De C.V.</v>
      </c>
      <c r="G120" t="str">
        <f t="shared" si="15"/>
        <v/>
      </c>
      <c r="H120" t="str">
        <f t="shared" si="16"/>
        <v/>
      </c>
      <c r="I120" t="str">
        <f t="shared" si="17"/>
        <v/>
      </c>
      <c r="J120" t="str">
        <f t="shared" si="18"/>
        <v/>
      </c>
      <c r="M120" t="s">
        <v>2010</v>
      </c>
      <c r="U120" t="str">
        <f t="shared" si="19"/>
        <v>prisachi@hotmail.com</v>
      </c>
      <c r="V120" t="str">
        <f t="shared" si="20"/>
        <v/>
      </c>
      <c r="W120" t="str">
        <f t="shared" si="21"/>
        <v/>
      </c>
      <c r="X120" t="str">
        <f t="shared" si="22"/>
        <v/>
      </c>
      <c r="Y120" t="str">
        <f t="shared" si="23"/>
        <v/>
      </c>
      <c r="Z120" t="str">
        <f t="shared" si="24"/>
        <v/>
      </c>
      <c r="AA120" t="str">
        <f t="shared" si="25"/>
        <v/>
      </c>
      <c r="AB120" t="str">
        <f t="shared" si="26"/>
        <v/>
      </c>
    </row>
    <row r="121" spans="1:28" x14ac:dyDescent="0.2">
      <c r="A121" t="s">
        <v>2015</v>
      </c>
      <c r="B121" t="s">
        <v>2016</v>
      </c>
      <c r="C121" t="s">
        <v>2017</v>
      </c>
      <c r="F121" t="str">
        <f t="shared" si="14"/>
        <v>Oscar Emanuele Perez Angulo</v>
      </c>
      <c r="G121" t="str">
        <f t="shared" si="15"/>
        <v>Ilda Losoya</v>
      </c>
      <c r="H121" t="str">
        <f t="shared" si="16"/>
        <v>Sergio Chavez</v>
      </c>
      <c r="I121" t="str">
        <f t="shared" si="17"/>
        <v/>
      </c>
      <c r="J121" t="str">
        <f t="shared" si="18"/>
        <v/>
      </c>
      <c r="M121" t="s">
        <v>2019</v>
      </c>
      <c r="N121" t="s">
        <v>2020</v>
      </c>
      <c r="U121" t="str">
        <f t="shared" si="19"/>
        <v>oscar@compecer.com</v>
      </c>
      <c r="V121" t="str">
        <f t="shared" si="20"/>
        <v>contabilidad@dso.com.mx</v>
      </c>
      <c r="W121" t="str">
        <f t="shared" si="21"/>
        <v/>
      </c>
      <c r="X121" t="str">
        <f t="shared" si="22"/>
        <v/>
      </c>
      <c r="Y121" t="str">
        <f t="shared" si="23"/>
        <v/>
      </c>
      <c r="Z121" t="str">
        <f t="shared" si="24"/>
        <v/>
      </c>
      <c r="AA121" t="str">
        <f t="shared" si="25"/>
        <v/>
      </c>
      <c r="AB121" t="str">
        <f t="shared" si="26"/>
        <v/>
      </c>
    </row>
    <row r="122" spans="1:28" x14ac:dyDescent="0.2">
      <c r="A122" t="s">
        <v>2022</v>
      </c>
      <c r="F122" t="str">
        <f t="shared" si="14"/>
        <v>Jose Enrique Rivera Ronquillo</v>
      </c>
      <c r="G122" t="str">
        <f t="shared" si="15"/>
        <v/>
      </c>
      <c r="H122" t="str">
        <f t="shared" si="16"/>
        <v/>
      </c>
      <c r="I122" t="str">
        <f t="shared" si="17"/>
        <v/>
      </c>
      <c r="J122" t="str">
        <f t="shared" si="18"/>
        <v/>
      </c>
      <c r="M122" t="s">
        <v>2024</v>
      </c>
      <c r="N122" t="s">
        <v>2025</v>
      </c>
      <c r="U122" t="str">
        <f t="shared" si="19"/>
        <v>cabanastioalberto@hotmail.com</v>
      </c>
      <c r="V122" t="str">
        <f t="shared" si="20"/>
        <v>p_rive23@yahoo.com</v>
      </c>
      <c r="W122" t="str">
        <f t="shared" si="21"/>
        <v/>
      </c>
      <c r="X122" t="str">
        <f t="shared" si="22"/>
        <v/>
      </c>
      <c r="Y122" t="str">
        <f t="shared" si="23"/>
        <v/>
      </c>
      <c r="Z122" t="str">
        <f t="shared" si="24"/>
        <v/>
      </c>
      <c r="AA122" t="str">
        <f t="shared" si="25"/>
        <v/>
      </c>
      <c r="AB122" t="str">
        <f t="shared" si="26"/>
        <v/>
      </c>
    </row>
    <row r="123" spans="1:28" x14ac:dyDescent="0.2">
      <c r="A123" t="s">
        <v>2026</v>
      </c>
      <c r="B123" t="s">
        <v>2027</v>
      </c>
      <c r="C123" t="s">
        <v>2028</v>
      </c>
      <c r="F123" t="str">
        <f t="shared" si="14"/>
        <v>Alessandro Frisoni Agnoli</v>
      </c>
      <c r="G123" t="str">
        <f t="shared" si="15"/>
        <v>Nora Hernandez Terjo</v>
      </c>
      <c r="H123" t="str">
        <f t="shared" si="16"/>
        <v>Cinthya Lopez</v>
      </c>
      <c r="I123" t="str">
        <f t="shared" si="17"/>
        <v/>
      </c>
      <c r="J123" t="str">
        <f t="shared" si="18"/>
        <v/>
      </c>
      <c r="M123" t="s">
        <v>2031</v>
      </c>
      <c r="N123" t="s">
        <v>2032</v>
      </c>
      <c r="O123" t="s">
        <v>2033</v>
      </c>
      <c r="U123" t="str">
        <f t="shared" si="19"/>
        <v>alessandrofrisoni@msn.com</v>
      </c>
      <c r="V123" t="str">
        <f t="shared" si="20"/>
        <v>dranorahdzt@hotmail.com</v>
      </c>
      <c r="W123" t="str">
        <f t="shared" si="21"/>
        <v>cinthya_lolo@hotmail.com</v>
      </c>
      <c r="X123" t="str">
        <f t="shared" si="22"/>
        <v/>
      </c>
      <c r="Y123" t="str">
        <f t="shared" si="23"/>
        <v/>
      </c>
      <c r="Z123" t="str">
        <f t="shared" si="24"/>
        <v/>
      </c>
      <c r="AA123" t="str">
        <f t="shared" si="25"/>
        <v/>
      </c>
      <c r="AB123" t="str">
        <f t="shared" si="26"/>
        <v/>
      </c>
    </row>
    <row r="124" spans="1:28" x14ac:dyDescent="0.2">
      <c r="A124" t="s">
        <v>2034</v>
      </c>
      <c r="F124" t="str">
        <f t="shared" si="14"/>
        <v>Miguel Aguirre Ronquillo</v>
      </c>
      <c r="G124" t="str">
        <f t="shared" si="15"/>
        <v/>
      </c>
      <c r="H124" t="str">
        <f t="shared" si="16"/>
        <v/>
      </c>
      <c r="I124" t="str">
        <f t="shared" si="17"/>
        <v/>
      </c>
      <c r="J124" t="str">
        <f t="shared" si="18"/>
        <v/>
      </c>
      <c r="M124" t="s">
        <v>2036</v>
      </c>
      <c r="N124" t="s">
        <v>2037</v>
      </c>
      <c r="U124" t="str">
        <f t="shared" si="19"/>
        <v>ventas@tejasterracota.com.mx</v>
      </c>
      <c r="V124" t="str">
        <f t="shared" si="20"/>
        <v>bodegasexpress@yahoo.com.mx</v>
      </c>
      <c r="W124" t="str">
        <f t="shared" si="21"/>
        <v/>
      </c>
      <c r="X124" t="str">
        <f t="shared" si="22"/>
        <v/>
      </c>
      <c r="Y124" t="str">
        <f t="shared" si="23"/>
        <v/>
      </c>
      <c r="Z124" t="str">
        <f t="shared" si="24"/>
        <v/>
      </c>
      <c r="AA124" t="str">
        <f t="shared" si="25"/>
        <v/>
      </c>
      <c r="AB124" t="str">
        <f t="shared" si="26"/>
        <v/>
      </c>
    </row>
    <row r="125" spans="1:28" x14ac:dyDescent="0.2">
      <c r="A125" t="s">
        <v>2039</v>
      </c>
      <c r="F125" t="str">
        <f t="shared" si="14"/>
        <v>Anuar Jesus Bujaidar Mexsen</v>
      </c>
      <c r="G125" t="str">
        <f t="shared" si="15"/>
        <v/>
      </c>
      <c r="H125" t="str">
        <f t="shared" si="16"/>
        <v/>
      </c>
      <c r="I125" t="str">
        <f t="shared" si="17"/>
        <v/>
      </c>
      <c r="J125" t="str">
        <f t="shared" si="18"/>
        <v/>
      </c>
      <c r="M125" t="s">
        <v>2042</v>
      </c>
      <c r="N125" t="s">
        <v>2043</v>
      </c>
      <c r="O125" t="s">
        <v>2044</v>
      </c>
      <c r="U125" t="str">
        <f t="shared" si="19"/>
        <v>mexsen8@yahoo.com.mx</v>
      </c>
      <c r="V125" t="str">
        <f t="shared" si="20"/>
        <v>eurocalzado@yahoo.com</v>
      </c>
      <c r="W125" t="str">
        <f t="shared" si="21"/>
        <v>conta parral@hotmail.com</v>
      </c>
      <c r="X125" t="str">
        <f t="shared" si="22"/>
        <v/>
      </c>
      <c r="Y125" t="str">
        <f t="shared" si="23"/>
        <v/>
      </c>
      <c r="Z125" t="str">
        <f t="shared" si="24"/>
        <v/>
      </c>
      <c r="AA125" t="str">
        <f t="shared" si="25"/>
        <v/>
      </c>
      <c r="AB125" t="str">
        <f t="shared" si="26"/>
        <v/>
      </c>
    </row>
    <row r="126" spans="1:28" x14ac:dyDescent="0.2">
      <c r="A126" t="s">
        <v>2045</v>
      </c>
      <c r="F126" t="str">
        <f t="shared" si="14"/>
        <v>Jorge Fausto Pasos Gonzalez</v>
      </c>
      <c r="G126" t="str">
        <f t="shared" si="15"/>
        <v/>
      </c>
      <c r="H126" t="str">
        <f t="shared" si="16"/>
        <v/>
      </c>
      <c r="I126" t="str">
        <f t="shared" si="17"/>
        <v/>
      </c>
      <c r="J126" t="str">
        <f t="shared" si="18"/>
        <v/>
      </c>
      <c r="M126" t="s">
        <v>2047</v>
      </c>
      <c r="U126" t="str">
        <f t="shared" si="19"/>
        <v>jorgepasos@hotmail.com</v>
      </c>
      <c r="V126" t="str">
        <f t="shared" si="20"/>
        <v/>
      </c>
      <c r="W126" t="str">
        <f t="shared" si="21"/>
        <v/>
      </c>
      <c r="X126" t="str">
        <f t="shared" si="22"/>
        <v/>
      </c>
      <c r="Y126" t="str">
        <f t="shared" si="23"/>
        <v/>
      </c>
      <c r="Z126" t="str">
        <f t="shared" si="24"/>
        <v/>
      </c>
      <c r="AA126" t="str">
        <f t="shared" si="25"/>
        <v/>
      </c>
      <c r="AB126" t="str">
        <f t="shared" si="26"/>
        <v/>
      </c>
    </row>
    <row r="127" spans="1:28" x14ac:dyDescent="0.2">
      <c r="A127" t="s">
        <v>667</v>
      </c>
      <c r="F127" t="str">
        <f t="shared" si="14"/>
        <v>Mario Alberto Monzon Berjes</v>
      </c>
      <c r="G127" t="str">
        <f t="shared" si="15"/>
        <v/>
      </c>
      <c r="H127" t="str">
        <f t="shared" si="16"/>
        <v/>
      </c>
      <c r="I127" t="str">
        <f t="shared" si="17"/>
        <v/>
      </c>
      <c r="J127" t="str">
        <f t="shared" si="18"/>
        <v/>
      </c>
      <c r="M127" t="s">
        <v>1943</v>
      </c>
      <c r="U127" t="str">
        <f t="shared" si="19"/>
        <v>monzonberjes@gmail.com;</v>
      </c>
      <c r="V127" t="str">
        <f t="shared" si="20"/>
        <v/>
      </c>
      <c r="W127" t="str">
        <f t="shared" si="21"/>
        <v/>
      </c>
      <c r="X127" t="str">
        <f t="shared" si="22"/>
        <v/>
      </c>
      <c r="Y127" t="str">
        <f t="shared" si="23"/>
        <v/>
      </c>
      <c r="Z127" t="str">
        <f t="shared" si="24"/>
        <v/>
      </c>
      <c r="AA127" t="str">
        <f t="shared" si="25"/>
        <v/>
      </c>
      <c r="AB127" t="str">
        <f t="shared" si="26"/>
        <v/>
      </c>
    </row>
    <row r="128" spans="1:28" x14ac:dyDescent="0.2">
      <c r="A128" t="s">
        <v>2049</v>
      </c>
      <c r="F128" t="str">
        <f t="shared" si="14"/>
        <v>Romana Guadalupe Villegas Gandara</v>
      </c>
      <c r="G128" t="str">
        <f t="shared" si="15"/>
        <v/>
      </c>
      <c r="H128" t="str">
        <f t="shared" si="16"/>
        <v/>
      </c>
      <c r="I128" t="str">
        <f t="shared" si="17"/>
        <v/>
      </c>
      <c r="J128" t="str">
        <f t="shared" si="18"/>
        <v/>
      </c>
      <c r="U128" t="str">
        <f t="shared" si="19"/>
        <v/>
      </c>
      <c r="V128" t="str">
        <f t="shared" si="20"/>
        <v/>
      </c>
      <c r="W128" t="str">
        <f t="shared" si="21"/>
        <v/>
      </c>
      <c r="X128" t="str">
        <f t="shared" si="22"/>
        <v/>
      </c>
      <c r="Y128" t="str">
        <f t="shared" si="23"/>
        <v/>
      </c>
      <c r="Z128" t="str">
        <f t="shared" si="24"/>
        <v/>
      </c>
      <c r="AA128" t="str">
        <f t="shared" si="25"/>
        <v/>
      </c>
      <c r="AB128" t="str">
        <f t="shared" si="26"/>
        <v/>
      </c>
    </row>
    <row r="129" spans="1:28" x14ac:dyDescent="0.2">
      <c r="A129" t="s">
        <v>2053</v>
      </c>
      <c r="F129" t="str">
        <f t="shared" si="14"/>
        <v>Ing. Alejandro Acosta Flores</v>
      </c>
      <c r="G129" t="str">
        <f t="shared" si="15"/>
        <v/>
      </c>
      <c r="H129" t="str">
        <f t="shared" si="16"/>
        <v/>
      </c>
      <c r="I129" t="str">
        <f t="shared" si="17"/>
        <v/>
      </c>
      <c r="J129" t="str">
        <f t="shared" si="18"/>
        <v/>
      </c>
      <c r="M129" t="s">
        <v>2055</v>
      </c>
      <c r="N129" t="s">
        <v>2056</v>
      </c>
      <c r="U129" t="str">
        <f t="shared" si="19"/>
        <v>adoors@hotmail.com</v>
      </c>
      <c r="V129" t="str">
        <f t="shared" si="20"/>
        <v>servicio@adoors.com.mx</v>
      </c>
      <c r="W129" t="str">
        <f t="shared" si="21"/>
        <v/>
      </c>
      <c r="X129" t="str">
        <f t="shared" si="22"/>
        <v/>
      </c>
      <c r="Y129" t="str">
        <f t="shared" si="23"/>
        <v/>
      </c>
      <c r="Z129" t="str">
        <f t="shared" si="24"/>
        <v/>
      </c>
      <c r="AA129" t="str">
        <f t="shared" si="25"/>
        <v/>
      </c>
      <c r="AB129" t="str">
        <f t="shared" si="26"/>
        <v/>
      </c>
    </row>
    <row r="130" spans="1:28" x14ac:dyDescent="0.2">
      <c r="A130" t="s">
        <v>1878</v>
      </c>
      <c r="F130" t="str">
        <f t="shared" ref="F130:F193" si="27">PROPER(A130)</f>
        <v>Omar Gerardo Andujo Mendoza</v>
      </c>
      <c r="G130" t="str">
        <f t="shared" ref="G130:G193" si="28">PROPER(B130)</f>
        <v/>
      </c>
      <c r="H130" t="str">
        <f t="shared" ref="H130:H193" si="29">PROPER(C130)</f>
        <v/>
      </c>
      <c r="I130" t="str">
        <f t="shared" ref="I130:I193" si="30">PROPER(D130)</f>
        <v/>
      </c>
      <c r="J130" t="str">
        <f t="shared" ref="J130:J193" si="31">PROPER(E130)</f>
        <v/>
      </c>
      <c r="M130" t="s">
        <v>2057</v>
      </c>
      <c r="U130" t="str">
        <f t="shared" ref="U130:U193" si="32">LOWER(M130)</f>
        <v>andujoomar@hotmail.com</v>
      </c>
      <c r="V130" t="str">
        <f t="shared" ref="V130:V193" si="33">LOWER(N130)</f>
        <v/>
      </c>
      <c r="W130" t="str">
        <f t="shared" ref="W130:W193" si="34">LOWER(O130)</f>
        <v/>
      </c>
      <c r="X130" t="str">
        <f t="shared" ref="X130:X193" si="35">LOWER(P130)</f>
        <v/>
      </c>
      <c r="Y130" t="str">
        <f t="shared" ref="Y130:Y193" si="36">LOWER(Q130)</f>
        <v/>
      </c>
      <c r="Z130" t="str">
        <f t="shared" ref="Z130:Z193" si="37">LOWER(R130)</f>
        <v/>
      </c>
      <c r="AA130" t="str">
        <f t="shared" ref="AA130:AA193" si="38">LOWER(S130)</f>
        <v/>
      </c>
      <c r="AB130" t="str">
        <f t="shared" ref="AB130:AB193" si="39">LOWER(T130)</f>
        <v/>
      </c>
    </row>
    <row r="131" spans="1:28" x14ac:dyDescent="0.2">
      <c r="A131" t="s">
        <v>2058</v>
      </c>
      <c r="F131" t="str">
        <f t="shared" si="27"/>
        <v>Moises Alberto Hernandez Ramirez</v>
      </c>
      <c r="G131" t="str">
        <f t="shared" si="28"/>
        <v/>
      </c>
      <c r="H131" t="str">
        <f t="shared" si="29"/>
        <v/>
      </c>
      <c r="I131" t="str">
        <f t="shared" si="30"/>
        <v/>
      </c>
      <c r="J131" t="str">
        <f t="shared" si="31"/>
        <v/>
      </c>
      <c r="N131" t="s">
        <v>2059</v>
      </c>
      <c r="U131" t="str">
        <f t="shared" si="32"/>
        <v/>
      </c>
      <c r="V131" t="str">
        <f t="shared" si="33"/>
        <v>cabanastioalbert@hotmail.com</v>
      </c>
      <c r="W131" t="str">
        <f t="shared" si="34"/>
        <v/>
      </c>
      <c r="X131" t="str">
        <f t="shared" si="35"/>
        <v/>
      </c>
      <c r="Y131" t="str">
        <f t="shared" si="36"/>
        <v/>
      </c>
      <c r="Z131" t="str">
        <f t="shared" si="37"/>
        <v/>
      </c>
      <c r="AA131" t="str">
        <f t="shared" si="38"/>
        <v/>
      </c>
      <c r="AB131" t="str">
        <f t="shared" si="39"/>
        <v/>
      </c>
    </row>
    <row r="132" spans="1:28" x14ac:dyDescent="0.2">
      <c r="A132" t="s">
        <v>2060</v>
      </c>
      <c r="F132" t="str">
        <f t="shared" si="27"/>
        <v>Jose Manuel Almanza Gomez</v>
      </c>
      <c r="G132" t="str">
        <f t="shared" si="28"/>
        <v/>
      </c>
      <c r="H132" t="str">
        <f t="shared" si="29"/>
        <v/>
      </c>
      <c r="I132" t="str">
        <f t="shared" si="30"/>
        <v/>
      </c>
      <c r="J132" t="str">
        <f t="shared" si="31"/>
        <v/>
      </c>
      <c r="M132" t="s">
        <v>2062</v>
      </c>
      <c r="N132" t="s">
        <v>2063</v>
      </c>
      <c r="U132" t="str">
        <f t="shared" si="32"/>
        <v>aluminio_almanza@hotmail.com</v>
      </c>
      <c r="V132" t="str">
        <f t="shared" si="33"/>
        <v>windoors.ventanas@hotmail.com</v>
      </c>
      <c r="W132" t="str">
        <f t="shared" si="34"/>
        <v/>
      </c>
      <c r="X132" t="str">
        <f t="shared" si="35"/>
        <v/>
      </c>
      <c r="Y132" t="str">
        <f t="shared" si="36"/>
        <v/>
      </c>
      <c r="Z132" t="str">
        <f t="shared" si="37"/>
        <v/>
      </c>
      <c r="AA132" t="str">
        <f t="shared" si="38"/>
        <v/>
      </c>
      <c r="AB132" t="str">
        <f t="shared" si="39"/>
        <v/>
      </c>
    </row>
    <row r="133" spans="1:28" x14ac:dyDescent="0.2">
      <c r="A133" t="s">
        <v>2064</v>
      </c>
      <c r="F133" t="str">
        <f t="shared" si="27"/>
        <v>Elsa Ivonne Bustamante Estrada</v>
      </c>
      <c r="G133" t="str">
        <f t="shared" si="28"/>
        <v/>
      </c>
      <c r="H133" t="str">
        <f t="shared" si="29"/>
        <v/>
      </c>
      <c r="I133" t="str">
        <f t="shared" si="30"/>
        <v/>
      </c>
      <c r="J133" t="str">
        <f t="shared" si="31"/>
        <v/>
      </c>
      <c r="M133" t="s">
        <v>2066</v>
      </c>
      <c r="N133" t="s">
        <v>2067</v>
      </c>
      <c r="U133" t="str">
        <f t="shared" si="32"/>
        <v>dipacsa@prodigy.net.mx</v>
      </c>
      <c r="V133" t="str">
        <f t="shared" si="33"/>
        <v>patriciabustamanee@dipacsa.com</v>
      </c>
      <c r="W133" t="str">
        <f t="shared" si="34"/>
        <v/>
      </c>
      <c r="X133" t="str">
        <f t="shared" si="35"/>
        <v/>
      </c>
      <c r="Y133" t="str">
        <f t="shared" si="36"/>
        <v/>
      </c>
      <c r="Z133" t="str">
        <f t="shared" si="37"/>
        <v/>
      </c>
      <c r="AA133" t="str">
        <f t="shared" si="38"/>
        <v/>
      </c>
      <c r="AB133" t="str">
        <f t="shared" si="39"/>
        <v/>
      </c>
    </row>
    <row r="134" spans="1:28" x14ac:dyDescent="0.2">
      <c r="A134" t="s">
        <v>2068</v>
      </c>
      <c r="F134" t="str">
        <f t="shared" si="27"/>
        <v>Cristina Indira Chavez Chacon</v>
      </c>
      <c r="G134" t="str">
        <f t="shared" si="28"/>
        <v/>
      </c>
      <c r="H134" t="str">
        <f t="shared" si="29"/>
        <v/>
      </c>
      <c r="I134" t="str">
        <f t="shared" si="30"/>
        <v/>
      </c>
      <c r="J134" t="str">
        <f t="shared" si="31"/>
        <v/>
      </c>
      <c r="M134" t="s">
        <v>2069</v>
      </c>
      <c r="U134" t="str">
        <f t="shared" si="32"/>
        <v>htena@msn.com</v>
      </c>
      <c r="V134" t="str">
        <f t="shared" si="33"/>
        <v/>
      </c>
      <c r="W134" t="str">
        <f t="shared" si="34"/>
        <v/>
      </c>
      <c r="X134" t="str">
        <f t="shared" si="35"/>
        <v/>
      </c>
      <c r="Y134" t="str">
        <f t="shared" si="36"/>
        <v/>
      </c>
      <c r="Z134" t="str">
        <f t="shared" si="37"/>
        <v/>
      </c>
      <c r="AA134" t="str">
        <f t="shared" si="38"/>
        <v/>
      </c>
      <c r="AB134" t="str">
        <f t="shared" si="39"/>
        <v/>
      </c>
    </row>
    <row r="135" spans="1:28" x14ac:dyDescent="0.2">
      <c r="A135" t="s">
        <v>2071</v>
      </c>
      <c r="F135" t="str">
        <f t="shared" si="27"/>
        <v>Jaime Enriquez Ordoñez</v>
      </c>
      <c r="G135" t="str">
        <f t="shared" si="28"/>
        <v/>
      </c>
      <c r="H135" t="str">
        <f t="shared" si="29"/>
        <v/>
      </c>
      <c r="I135" t="str">
        <f t="shared" si="30"/>
        <v/>
      </c>
      <c r="J135" t="str">
        <f t="shared" si="31"/>
        <v/>
      </c>
      <c r="M135" t="s">
        <v>2073</v>
      </c>
      <c r="U135" t="str">
        <f t="shared" si="32"/>
        <v>lronquillo@buzon.chihuahua.gob.mx</v>
      </c>
      <c r="V135" t="str">
        <f t="shared" si="33"/>
        <v/>
      </c>
      <c r="W135" t="str">
        <f t="shared" si="34"/>
        <v/>
      </c>
      <c r="X135" t="str">
        <f t="shared" si="35"/>
        <v/>
      </c>
      <c r="Y135" t="str">
        <f t="shared" si="36"/>
        <v/>
      </c>
      <c r="Z135" t="str">
        <f t="shared" si="37"/>
        <v/>
      </c>
      <c r="AA135" t="str">
        <f t="shared" si="38"/>
        <v/>
      </c>
      <c r="AB135" t="str">
        <f t="shared" si="39"/>
        <v/>
      </c>
    </row>
    <row r="136" spans="1:28" x14ac:dyDescent="0.2">
      <c r="A136" t="s">
        <v>669</v>
      </c>
      <c r="F136" t="str">
        <f t="shared" si="27"/>
        <v>Marisa Burciaga Chavira</v>
      </c>
      <c r="G136" t="str">
        <f t="shared" si="28"/>
        <v/>
      </c>
      <c r="H136" t="str">
        <f t="shared" si="29"/>
        <v/>
      </c>
      <c r="I136" t="str">
        <f t="shared" si="30"/>
        <v/>
      </c>
      <c r="J136" t="str">
        <f t="shared" si="31"/>
        <v/>
      </c>
      <c r="M136" t="s">
        <v>2076</v>
      </c>
      <c r="U136" t="str">
        <f t="shared" si="32"/>
        <v>arielburciga@prodigy.net.mx</v>
      </c>
      <c r="V136" t="str">
        <f t="shared" si="33"/>
        <v/>
      </c>
      <c r="W136" t="str">
        <f t="shared" si="34"/>
        <v/>
      </c>
      <c r="X136" t="str">
        <f t="shared" si="35"/>
        <v/>
      </c>
      <c r="Y136" t="str">
        <f t="shared" si="36"/>
        <v/>
      </c>
      <c r="Z136" t="str">
        <f t="shared" si="37"/>
        <v/>
      </c>
      <c r="AA136" t="str">
        <f t="shared" si="38"/>
        <v/>
      </c>
      <c r="AB136" t="str">
        <f t="shared" si="39"/>
        <v/>
      </c>
    </row>
    <row r="137" spans="1:28" x14ac:dyDescent="0.2">
      <c r="A137" t="s">
        <v>2078</v>
      </c>
      <c r="F137" t="str">
        <f t="shared" si="27"/>
        <v>Peter Froese Martens Y Cornelius Froese Unger</v>
      </c>
      <c r="G137" t="str">
        <f t="shared" si="28"/>
        <v/>
      </c>
      <c r="H137" t="str">
        <f t="shared" si="29"/>
        <v/>
      </c>
      <c r="I137" t="str">
        <f t="shared" si="30"/>
        <v/>
      </c>
      <c r="J137" t="str">
        <f t="shared" si="31"/>
        <v/>
      </c>
      <c r="M137" t="s">
        <v>2079</v>
      </c>
      <c r="U137" t="str">
        <f t="shared" si="32"/>
        <v>mfgproyectos@hotmail.com</v>
      </c>
      <c r="V137" t="str">
        <f t="shared" si="33"/>
        <v/>
      </c>
      <c r="W137" t="str">
        <f t="shared" si="34"/>
        <v/>
      </c>
      <c r="X137" t="str">
        <f t="shared" si="35"/>
        <v/>
      </c>
      <c r="Y137" t="str">
        <f t="shared" si="36"/>
        <v/>
      </c>
      <c r="Z137" t="str">
        <f t="shared" si="37"/>
        <v/>
      </c>
      <c r="AA137" t="str">
        <f t="shared" si="38"/>
        <v/>
      </c>
      <c r="AB137" t="str">
        <f t="shared" si="39"/>
        <v/>
      </c>
    </row>
    <row r="138" spans="1:28" x14ac:dyDescent="0.2">
      <c r="A138" t="s">
        <v>897</v>
      </c>
      <c r="F138" t="str">
        <f t="shared" si="27"/>
        <v>Rosalio Hernandez Valdez</v>
      </c>
      <c r="G138" t="str">
        <f t="shared" si="28"/>
        <v/>
      </c>
      <c r="H138" t="str">
        <f t="shared" si="29"/>
        <v/>
      </c>
      <c r="I138" t="str">
        <f t="shared" si="30"/>
        <v/>
      </c>
      <c r="J138" t="str">
        <f t="shared" si="31"/>
        <v/>
      </c>
      <c r="M138" t="s">
        <v>2080</v>
      </c>
      <c r="N138" t="s">
        <v>2081</v>
      </c>
      <c r="U138" t="str">
        <f t="shared" si="32"/>
        <v>copynorte9706@yahoo.com.mx</v>
      </c>
      <c r="V138" t="str">
        <f t="shared" si="33"/>
        <v>ventascopynorte1@hotmail.com</v>
      </c>
      <c r="W138" t="str">
        <f t="shared" si="34"/>
        <v/>
      </c>
      <c r="X138" t="str">
        <f t="shared" si="35"/>
        <v/>
      </c>
      <c r="Y138" t="str">
        <f t="shared" si="36"/>
        <v/>
      </c>
      <c r="Z138" t="str">
        <f t="shared" si="37"/>
        <v/>
      </c>
      <c r="AA138" t="str">
        <f t="shared" si="38"/>
        <v/>
      </c>
      <c r="AB138" t="str">
        <f t="shared" si="39"/>
        <v/>
      </c>
    </row>
    <row r="139" spans="1:28" x14ac:dyDescent="0.2">
      <c r="A139" t="s">
        <v>2058</v>
      </c>
      <c r="F139" t="str">
        <f t="shared" si="27"/>
        <v>Moises Alberto Hernandez Ramirez</v>
      </c>
      <c r="G139" t="str">
        <f t="shared" si="28"/>
        <v/>
      </c>
      <c r="H139" t="str">
        <f t="shared" si="29"/>
        <v/>
      </c>
      <c r="I139" t="str">
        <f t="shared" si="30"/>
        <v/>
      </c>
      <c r="J139" t="str">
        <f t="shared" si="31"/>
        <v/>
      </c>
      <c r="U139" t="str">
        <f t="shared" si="32"/>
        <v/>
      </c>
      <c r="V139" t="str">
        <f t="shared" si="33"/>
        <v/>
      </c>
      <c r="W139" t="str">
        <f t="shared" si="34"/>
        <v/>
      </c>
      <c r="X139" t="str">
        <f t="shared" si="35"/>
        <v/>
      </c>
      <c r="Y139" t="str">
        <f t="shared" si="36"/>
        <v/>
      </c>
      <c r="Z139" t="str">
        <f t="shared" si="37"/>
        <v/>
      </c>
      <c r="AA139" t="str">
        <f t="shared" si="38"/>
        <v/>
      </c>
      <c r="AB139" t="str">
        <f t="shared" si="39"/>
        <v/>
      </c>
    </row>
    <row r="140" spans="1:28" x14ac:dyDescent="0.2">
      <c r="A140" t="s">
        <v>2083</v>
      </c>
      <c r="F140" t="str">
        <f t="shared" si="27"/>
        <v>Jose Guerrero Hernandez</v>
      </c>
      <c r="G140" t="str">
        <f t="shared" si="28"/>
        <v/>
      </c>
      <c r="H140" t="str">
        <f t="shared" si="29"/>
        <v/>
      </c>
      <c r="I140" t="str">
        <f t="shared" si="30"/>
        <v/>
      </c>
      <c r="J140" t="str">
        <f t="shared" si="31"/>
        <v/>
      </c>
      <c r="U140" t="str">
        <f t="shared" si="32"/>
        <v/>
      </c>
      <c r="V140" t="str">
        <f t="shared" si="33"/>
        <v/>
      </c>
      <c r="W140" t="str">
        <f t="shared" si="34"/>
        <v/>
      </c>
      <c r="X140" t="str">
        <f t="shared" si="35"/>
        <v/>
      </c>
      <c r="Y140" t="str">
        <f t="shared" si="36"/>
        <v/>
      </c>
      <c r="Z140" t="str">
        <f t="shared" si="37"/>
        <v/>
      </c>
      <c r="AA140" t="str">
        <f t="shared" si="38"/>
        <v/>
      </c>
      <c r="AB140" t="str">
        <f t="shared" si="39"/>
        <v/>
      </c>
    </row>
    <row r="141" spans="1:28" x14ac:dyDescent="0.2">
      <c r="A141" t="s">
        <v>1740</v>
      </c>
      <c r="F141" t="str">
        <f t="shared" si="27"/>
        <v>Hugo Jesus Hernandez Ochoa</v>
      </c>
      <c r="G141" t="str">
        <f t="shared" si="28"/>
        <v/>
      </c>
      <c r="H141" t="str">
        <f t="shared" si="29"/>
        <v/>
      </c>
      <c r="I141" t="str">
        <f t="shared" si="30"/>
        <v/>
      </c>
      <c r="J141" t="str">
        <f t="shared" si="31"/>
        <v/>
      </c>
      <c r="M141" t="s">
        <v>1745</v>
      </c>
      <c r="U141" t="str">
        <f t="shared" si="32"/>
        <v>fciahorrochih@hotmail.com</v>
      </c>
      <c r="V141" t="str">
        <f t="shared" si="33"/>
        <v/>
      </c>
      <c r="W141" t="str">
        <f t="shared" si="34"/>
        <v/>
      </c>
      <c r="X141" t="str">
        <f t="shared" si="35"/>
        <v/>
      </c>
      <c r="Y141" t="str">
        <f t="shared" si="36"/>
        <v/>
      </c>
      <c r="Z141" t="str">
        <f t="shared" si="37"/>
        <v/>
      </c>
      <c r="AA141" t="str">
        <f t="shared" si="38"/>
        <v/>
      </c>
      <c r="AB141" t="str">
        <f t="shared" si="39"/>
        <v/>
      </c>
    </row>
    <row r="142" spans="1:28" x14ac:dyDescent="0.2">
      <c r="A142" t="s">
        <v>1740</v>
      </c>
      <c r="F142" t="str">
        <f t="shared" si="27"/>
        <v>Hugo Jesus Hernandez Ochoa</v>
      </c>
      <c r="G142" t="str">
        <f t="shared" si="28"/>
        <v/>
      </c>
      <c r="H142" t="str">
        <f t="shared" si="29"/>
        <v/>
      </c>
      <c r="I142" t="str">
        <f t="shared" si="30"/>
        <v/>
      </c>
      <c r="J142" t="str">
        <f t="shared" si="31"/>
        <v/>
      </c>
      <c r="M142" t="s">
        <v>1745</v>
      </c>
      <c r="U142" t="str">
        <f t="shared" si="32"/>
        <v>fciahorrochih@hotmail.com</v>
      </c>
      <c r="V142" t="str">
        <f t="shared" si="33"/>
        <v/>
      </c>
      <c r="W142" t="str">
        <f t="shared" si="34"/>
        <v/>
      </c>
      <c r="X142" t="str">
        <f t="shared" si="35"/>
        <v/>
      </c>
      <c r="Y142" t="str">
        <f t="shared" si="36"/>
        <v/>
      </c>
      <c r="Z142" t="str">
        <f t="shared" si="37"/>
        <v/>
      </c>
      <c r="AA142" t="str">
        <f t="shared" si="38"/>
        <v/>
      </c>
      <c r="AB142" t="str">
        <f t="shared" si="39"/>
        <v/>
      </c>
    </row>
    <row r="143" spans="1:28" x14ac:dyDescent="0.2">
      <c r="A143" t="s">
        <v>2088</v>
      </c>
      <c r="F143" t="str">
        <f t="shared" si="27"/>
        <v>Luis Eduardo Valdez Gutierrez</v>
      </c>
      <c r="G143" t="str">
        <f t="shared" si="28"/>
        <v/>
      </c>
      <c r="H143" t="str">
        <f t="shared" si="29"/>
        <v/>
      </c>
      <c r="I143" t="str">
        <f t="shared" si="30"/>
        <v/>
      </c>
      <c r="J143" t="str">
        <f t="shared" si="31"/>
        <v/>
      </c>
      <c r="N143" t="s">
        <v>2089</v>
      </c>
      <c r="U143" t="str">
        <f t="shared" si="32"/>
        <v/>
      </c>
      <c r="V143" t="str">
        <f t="shared" si="33"/>
        <v>ludicasa@gmail.com</v>
      </c>
      <c r="W143" t="str">
        <f t="shared" si="34"/>
        <v/>
      </c>
      <c r="X143" t="str">
        <f t="shared" si="35"/>
        <v/>
      </c>
      <c r="Y143" t="str">
        <f t="shared" si="36"/>
        <v/>
      </c>
      <c r="Z143" t="str">
        <f t="shared" si="37"/>
        <v/>
      </c>
      <c r="AA143" t="str">
        <f t="shared" si="38"/>
        <v/>
      </c>
      <c r="AB143" t="str">
        <f t="shared" si="39"/>
        <v/>
      </c>
    </row>
    <row r="144" spans="1:28" x14ac:dyDescent="0.2">
      <c r="A144" t="s">
        <v>2090</v>
      </c>
      <c r="F144" t="str">
        <f t="shared" si="27"/>
        <v>Jose De La Paz Olivas Teran</v>
      </c>
      <c r="G144" t="str">
        <f t="shared" si="28"/>
        <v/>
      </c>
      <c r="H144" t="str">
        <f t="shared" si="29"/>
        <v/>
      </c>
      <c r="I144" t="str">
        <f t="shared" si="30"/>
        <v/>
      </c>
      <c r="J144" t="str">
        <f t="shared" si="31"/>
        <v/>
      </c>
      <c r="M144" t="s">
        <v>2091</v>
      </c>
      <c r="U144" t="str">
        <f t="shared" si="32"/>
        <v>rorisa1@prodigy.net.mx</v>
      </c>
      <c r="V144" t="str">
        <f t="shared" si="33"/>
        <v/>
      </c>
      <c r="W144" t="str">
        <f t="shared" si="34"/>
        <v/>
      </c>
      <c r="X144" t="str">
        <f t="shared" si="35"/>
        <v/>
      </c>
      <c r="Y144" t="str">
        <f t="shared" si="36"/>
        <v/>
      </c>
      <c r="Z144" t="str">
        <f t="shared" si="37"/>
        <v/>
      </c>
      <c r="AA144" t="str">
        <f t="shared" si="38"/>
        <v/>
      </c>
      <c r="AB144" t="str">
        <f t="shared" si="39"/>
        <v/>
      </c>
    </row>
    <row r="145" spans="1:28" x14ac:dyDescent="0.2">
      <c r="A145" t="s">
        <v>768</v>
      </c>
      <c r="F145" t="str">
        <f t="shared" si="27"/>
        <v>Oscar Garcia Martinez</v>
      </c>
      <c r="G145" t="str">
        <f t="shared" si="28"/>
        <v/>
      </c>
      <c r="H145" t="str">
        <f t="shared" si="29"/>
        <v/>
      </c>
      <c r="I145" t="str">
        <f t="shared" si="30"/>
        <v/>
      </c>
      <c r="J145" t="str">
        <f t="shared" si="31"/>
        <v/>
      </c>
      <c r="U145" t="str">
        <f t="shared" si="32"/>
        <v/>
      </c>
      <c r="V145" t="str">
        <f t="shared" si="33"/>
        <v/>
      </c>
      <c r="W145" t="str">
        <f t="shared" si="34"/>
        <v/>
      </c>
      <c r="X145" t="str">
        <f t="shared" si="35"/>
        <v/>
      </c>
      <c r="Y145" t="str">
        <f t="shared" si="36"/>
        <v/>
      </c>
      <c r="Z145" t="str">
        <f t="shared" si="37"/>
        <v/>
      </c>
      <c r="AA145" t="str">
        <f t="shared" si="38"/>
        <v/>
      </c>
      <c r="AB145" t="str">
        <f t="shared" si="39"/>
        <v/>
      </c>
    </row>
    <row r="146" spans="1:28" x14ac:dyDescent="0.2">
      <c r="A146" t="s">
        <v>2094</v>
      </c>
      <c r="F146" t="str">
        <f t="shared" si="27"/>
        <v>Cp Gustavo Hernandez Monroy</v>
      </c>
      <c r="G146" t="str">
        <f t="shared" si="28"/>
        <v/>
      </c>
      <c r="H146" t="str">
        <f t="shared" si="29"/>
        <v/>
      </c>
      <c r="I146" t="str">
        <f t="shared" si="30"/>
        <v/>
      </c>
      <c r="J146" t="str">
        <f t="shared" si="31"/>
        <v/>
      </c>
      <c r="U146" t="str">
        <f t="shared" si="32"/>
        <v/>
      </c>
      <c r="V146" t="str">
        <f t="shared" si="33"/>
        <v/>
      </c>
      <c r="W146" t="str">
        <f t="shared" si="34"/>
        <v/>
      </c>
      <c r="X146" t="str">
        <f t="shared" si="35"/>
        <v/>
      </c>
      <c r="Y146" t="str">
        <f t="shared" si="36"/>
        <v/>
      </c>
      <c r="Z146" t="str">
        <f t="shared" si="37"/>
        <v/>
      </c>
      <c r="AA146" t="str">
        <f t="shared" si="38"/>
        <v/>
      </c>
      <c r="AB146" t="str">
        <f t="shared" si="39"/>
        <v/>
      </c>
    </row>
    <row r="147" spans="1:28" x14ac:dyDescent="0.2">
      <c r="A147" t="s">
        <v>2095</v>
      </c>
      <c r="F147" t="str">
        <f t="shared" si="27"/>
        <v>Carlos Eduardo Talavera Mendoza</v>
      </c>
      <c r="G147" t="str">
        <f t="shared" si="28"/>
        <v/>
      </c>
      <c r="H147" t="str">
        <f t="shared" si="29"/>
        <v/>
      </c>
      <c r="I147" t="str">
        <f t="shared" si="30"/>
        <v/>
      </c>
      <c r="J147" t="str">
        <f t="shared" si="31"/>
        <v/>
      </c>
      <c r="M147" t="s">
        <v>2097</v>
      </c>
      <c r="U147" t="str">
        <f t="shared" si="32"/>
        <v>toscanaeuropisos@prodigy.net.com</v>
      </c>
      <c r="V147" t="str">
        <f t="shared" si="33"/>
        <v/>
      </c>
      <c r="W147" t="str">
        <f t="shared" si="34"/>
        <v/>
      </c>
      <c r="X147" t="str">
        <f t="shared" si="35"/>
        <v/>
      </c>
      <c r="Y147" t="str">
        <f t="shared" si="36"/>
        <v/>
      </c>
      <c r="Z147" t="str">
        <f t="shared" si="37"/>
        <v/>
      </c>
      <c r="AA147" t="str">
        <f t="shared" si="38"/>
        <v/>
      </c>
      <c r="AB147" t="str">
        <f t="shared" si="39"/>
        <v/>
      </c>
    </row>
    <row r="148" spans="1:28" x14ac:dyDescent="0.2">
      <c r="A148" t="s">
        <v>2098</v>
      </c>
      <c r="F148" t="str">
        <f t="shared" si="27"/>
        <v>Lic. Jesus Murillo Ramirez</v>
      </c>
      <c r="G148" t="str">
        <f t="shared" si="28"/>
        <v/>
      </c>
      <c r="H148" t="str">
        <f t="shared" si="29"/>
        <v/>
      </c>
      <c r="I148" t="str">
        <f t="shared" si="30"/>
        <v/>
      </c>
      <c r="J148" t="str">
        <f t="shared" si="31"/>
        <v/>
      </c>
      <c r="U148" t="str">
        <f t="shared" si="32"/>
        <v/>
      </c>
      <c r="V148" t="str">
        <f t="shared" si="33"/>
        <v/>
      </c>
      <c r="W148" t="str">
        <f t="shared" si="34"/>
        <v/>
      </c>
      <c r="X148" t="str">
        <f t="shared" si="35"/>
        <v/>
      </c>
      <c r="Y148" t="str">
        <f t="shared" si="36"/>
        <v/>
      </c>
      <c r="Z148" t="str">
        <f t="shared" si="37"/>
        <v/>
      </c>
      <c r="AA148" t="str">
        <f t="shared" si="38"/>
        <v/>
      </c>
      <c r="AB148" t="str">
        <f t="shared" si="39"/>
        <v/>
      </c>
    </row>
    <row r="149" spans="1:28" x14ac:dyDescent="0.2">
      <c r="A149" t="s">
        <v>2099</v>
      </c>
      <c r="F149" t="str">
        <f t="shared" si="27"/>
        <v>Alberto Sias Talamantes</v>
      </c>
      <c r="G149" t="str">
        <f t="shared" si="28"/>
        <v/>
      </c>
      <c r="H149" t="str">
        <f t="shared" si="29"/>
        <v/>
      </c>
      <c r="I149" t="str">
        <f t="shared" si="30"/>
        <v/>
      </c>
      <c r="J149" t="str">
        <f t="shared" si="31"/>
        <v/>
      </c>
      <c r="M149" t="s">
        <v>2100</v>
      </c>
      <c r="U149" t="str">
        <f t="shared" si="32"/>
        <v>jatzume_sgalindo@hotmail.com</v>
      </c>
      <c r="V149" t="str">
        <f t="shared" si="33"/>
        <v/>
      </c>
      <c r="W149" t="str">
        <f t="shared" si="34"/>
        <v/>
      </c>
      <c r="X149" t="str">
        <f t="shared" si="35"/>
        <v/>
      </c>
      <c r="Y149" t="str">
        <f t="shared" si="36"/>
        <v/>
      </c>
      <c r="Z149" t="str">
        <f t="shared" si="37"/>
        <v/>
      </c>
      <c r="AA149" t="str">
        <f t="shared" si="38"/>
        <v/>
      </c>
      <c r="AB149" t="str">
        <f t="shared" si="39"/>
        <v/>
      </c>
    </row>
    <row r="150" spans="1:28" x14ac:dyDescent="0.2">
      <c r="A150" t="s">
        <v>2101</v>
      </c>
      <c r="F150" t="str">
        <f t="shared" si="27"/>
        <v>Mario De Santiago</v>
      </c>
      <c r="G150" t="str">
        <f t="shared" si="28"/>
        <v/>
      </c>
      <c r="H150" t="str">
        <f t="shared" si="29"/>
        <v/>
      </c>
      <c r="I150" t="str">
        <f t="shared" si="30"/>
        <v/>
      </c>
      <c r="J150" t="str">
        <f t="shared" si="31"/>
        <v/>
      </c>
      <c r="M150" t="s">
        <v>2103</v>
      </c>
      <c r="U150" t="str">
        <f t="shared" si="32"/>
        <v>mariogdesantiago@hotmail.com</v>
      </c>
      <c r="V150" t="str">
        <f t="shared" si="33"/>
        <v/>
      </c>
      <c r="W150" t="str">
        <f t="shared" si="34"/>
        <v/>
      </c>
      <c r="X150" t="str">
        <f t="shared" si="35"/>
        <v/>
      </c>
      <c r="Y150" t="str">
        <f t="shared" si="36"/>
        <v/>
      </c>
      <c r="Z150" t="str">
        <f t="shared" si="37"/>
        <v/>
      </c>
      <c r="AA150" t="str">
        <f t="shared" si="38"/>
        <v/>
      </c>
      <c r="AB150" t="str">
        <f t="shared" si="39"/>
        <v/>
      </c>
    </row>
    <row r="151" spans="1:28" x14ac:dyDescent="0.2">
      <c r="A151" t="s">
        <v>2104</v>
      </c>
      <c r="F151" t="str">
        <f t="shared" si="27"/>
        <v>Hector Herbert Calderon Duran</v>
      </c>
      <c r="G151" t="str">
        <f t="shared" si="28"/>
        <v/>
      </c>
      <c r="H151" t="str">
        <f t="shared" si="29"/>
        <v/>
      </c>
      <c r="I151" t="str">
        <f t="shared" si="30"/>
        <v/>
      </c>
      <c r="J151" t="str">
        <f t="shared" si="31"/>
        <v/>
      </c>
      <c r="M151" t="s">
        <v>1938</v>
      </c>
      <c r="U151" t="str">
        <f t="shared" si="32"/>
        <v>hector.calderon.duran@gmail.com</v>
      </c>
      <c r="V151" t="str">
        <f t="shared" si="33"/>
        <v/>
      </c>
      <c r="W151" t="str">
        <f t="shared" si="34"/>
        <v/>
      </c>
      <c r="X151" t="str">
        <f t="shared" si="35"/>
        <v/>
      </c>
      <c r="Y151" t="str">
        <f t="shared" si="36"/>
        <v/>
      </c>
      <c r="Z151" t="str">
        <f t="shared" si="37"/>
        <v/>
      </c>
      <c r="AA151" t="str">
        <f t="shared" si="38"/>
        <v/>
      </c>
      <c r="AB151" t="str">
        <f t="shared" si="39"/>
        <v/>
      </c>
    </row>
    <row r="152" spans="1:28" x14ac:dyDescent="0.2">
      <c r="A152" t="s">
        <v>2105</v>
      </c>
      <c r="F152" t="str">
        <f t="shared" si="27"/>
        <v>Ing. Arturo Chaparro Fino</v>
      </c>
      <c r="G152" t="str">
        <f t="shared" si="28"/>
        <v/>
      </c>
      <c r="H152" t="str">
        <f t="shared" si="29"/>
        <v/>
      </c>
      <c r="I152" t="str">
        <f t="shared" si="30"/>
        <v/>
      </c>
      <c r="J152" t="str">
        <f t="shared" si="31"/>
        <v/>
      </c>
      <c r="M152" t="s">
        <v>2106</v>
      </c>
      <c r="N152" t="s">
        <v>2107</v>
      </c>
      <c r="U152" t="str">
        <f t="shared" si="32"/>
        <v>cosein-mech@hotmail.com</v>
      </c>
      <c r="V152" t="str">
        <f t="shared" si="33"/>
        <v>cosein@prodigy.net.mx</v>
      </c>
      <c r="W152" t="str">
        <f t="shared" si="34"/>
        <v/>
      </c>
      <c r="X152" t="str">
        <f t="shared" si="35"/>
        <v/>
      </c>
      <c r="Y152" t="str">
        <f t="shared" si="36"/>
        <v/>
      </c>
      <c r="Z152" t="str">
        <f t="shared" si="37"/>
        <v/>
      </c>
      <c r="AA152" t="str">
        <f t="shared" si="38"/>
        <v/>
      </c>
      <c r="AB152" t="str">
        <f t="shared" si="39"/>
        <v/>
      </c>
    </row>
    <row r="153" spans="1:28" x14ac:dyDescent="0.2">
      <c r="A153" t="s">
        <v>2108</v>
      </c>
      <c r="B153" t="s">
        <v>2109</v>
      </c>
      <c r="F153" t="str">
        <f t="shared" si="27"/>
        <v>Cesar Ricardo Chaparro Gutierrez</v>
      </c>
      <c r="G153" t="str">
        <f t="shared" si="28"/>
        <v>Liliana Porras</v>
      </c>
      <c r="H153" t="str">
        <f t="shared" si="29"/>
        <v/>
      </c>
      <c r="I153" t="str">
        <f t="shared" si="30"/>
        <v/>
      </c>
      <c r="J153" t="str">
        <f t="shared" si="31"/>
        <v/>
      </c>
      <c r="M153" t="s">
        <v>2110</v>
      </c>
      <c r="U153" t="str">
        <f t="shared" si="32"/>
        <v>chaparro@maxinet.com.mx</v>
      </c>
      <c r="V153" t="str">
        <f t="shared" si="33"/>
        <v/>
      </c>
      <c r="W153" t="str">
        <f t="shared" si="34"/>
        <v/>
      </c>
      <c r="X153" t="str">
        <f t="shared" si="35"/>
        <v/>
      </c>
      <c r="Y153" t="str">
        <f t="shared" si="36"/>
        <v/>
      </c>
      <c r="Z153" t="str">
        <f t="shared" si="37"/>
        <v/>
      </c>
      <c r="AA153" t="str">
        <f t="shared" si="38"/>
        <v/>
      </c>
      <c r="AB153" t="str">
        <f t="shared" si="39"/>
        <v/>
      </c>
    </row>
    <row r="154" spans="1:28" x14ac:dyDescent="0.2">
      <c r="A154" t="s">
        <v>2111</v>
      </c>
      <c r="F154" t="str">
        <f t="shared" si="27"/>
        <v>Jorge Alberto Ponce De Leon Romo</v>
      </c>
      <c r="G154" t="str">
        <f t="shared" si="28"/>
        <v/>
      </c>
      <c r="H154" t="str">
        <f t="shared" si="29"/>
        <v/>
      </c>
      <c r="I154" t="str">
        <f t="shared" si="30"/>
        <v/>
      </c>
      <c r="J154" t="str">
        <f t="shared" si="31"/>
        <v/>
      </c>
      <c r="M154" t="s">
        <v>2113</v>
      </c>
      <c r="U154" t="str">
        <f t="shared" si="32"/>
        <v>jponced1@hotmail.com</v>
      </c>
      <c r="V154" t="str">
        <f t="shared" si="33"/>
        <v/>
      </c>
      <c r="W154" t="str">
        <f t="shared" si="34"/>
        <v/>
      </c>
      <c r="X154" t="str">
        <f t="shared" si="35"/>
        <v/>
      </c>
      <c r="Y154" t="str">
        <f t="shared" si="36"/>
        <v/>
      </c>
      <c r="Z154" t="str">
        <f t="shared" si="37"/>
        <v/>
      </c>
      <c r="AA154" t="str">
        <f t="shared" si="38"/>
        <v/>
      </c>
      <c r="AB154" t="str">
        <f t="shared" si="39"/>
        <v/>
      </c>
    </row>
    <row r="155" spans="1:28" x14ac:dyDescent="0.2">
      <c r="A155" t="s">
        <v>2115</v>
      </c>
      <c r="F155" t="str">
        <f t="shared" si="27"/>
        <v>Flor De Maria Hinojosa Luelma</v>
      </c>
      <c r="G155" t="str">
        <f t="shared" si="28"/>
        <v/>
      </c>
      <c r="H155" t="str">
        <f t="shared" si="29"/>
        <v/>
      </c>
      <c r="I155" t="str">
        <f t="shared" si="30"/>
        <v/>
      </c>
      <c r="J155" t="str">
        <f t="shared" si="31"/>
        <v/>
      </c>
      <c r="M155" t="s">
        <v>2116</v>
      </c>
      <c r="U155" t="str">
        <f t="shared" si="32"/>
        <v>flor_hinojosa@vatransformer.com</v>
      </c>
      <c r="V155" t="str">
        <f t="shared" si="33"/>
        <v/>
      </c>
      <c r="W155" t="str">
        <f t="shared" si="34"/>
        <v/>
      </c>
      <c r="X155" t="str">
        <f t="shared" si="35"/>
        <v/>
      </c>
      <c r="Y155" t="str">
        <f t="shared" si="36"/>
        <v/>
      </c>
      <c r="Z155" t="str">
        <f t="shared" si="37"/>
        <v/>
      </c>
      <c r="AA155" t="str">
        <f t="shared" si="38"/>
        <v/>
      </c>
      <c r="AB155" t="str">
        <f t="shared" si="39"/>
        <v/>
      </c>
    </row>
    <row r="156" spans="1:28" x14ac:dyDescent="0.2">
      <c r="A156" t="s">
        <v>2117</v>
      </c>
      <c r="F156" t="str">
        <f t="shared" si="27"/>
        <v>Alfredo Rivas Prieto</v>
      </c>
      <c r="G156" t="str">
        <f t="shared" si="28"/>
        <v/>
      </c>
      <c r="H156" t="str">
        <f t="shared" si="29"/>
        <v/>
      </c>
      <c r="I156" t="str">
        <f t="shared" si="30"/>
        <v/>
      </c>
      <c r="J156" t="str">
        <f t="shared" si="31"/>
        <v/>
      </c>
      <c r="U156" t="str">
        <f t="shared" si="32"/>
        <v/>
      </c>
      <c r="V156" t="str">
        <f t="shared" si="33"/>
        <v/>
      </c>
      <c r="W156" t="str">
        <f t="shared" si="34"/>
        <v/>
      </c>
      <c r="X156" t="str">
        <f t="shared" si="35"/>
        <v/>
      </c>
      <c r="Y156" t="str">
        <f t="shared" si="36"/>
        <v/>
      </c>
      <c r="Z156" t="str">
        <f t="shared" si="37"/>
        <v/>
      </c>
      <c r="AA156" t="str">
        <f t="shared" si="38"/>
        <v/>
      </c>
      <c r="AB156" t="str">
        <f t="shared" si="39"/>
        <v/>
      </c>
    </row>
    <row r="157" spans="1:28" x14ac:dyDescent="0.2">
      <c r="A157" t="s">
        <v>2118</v>
      </c>
      <c r="B157" t="s">
        <v>2119</v>
      </c>
      <c r="F157" t="str">
        <f t="shared" si="27"/>
        <v>Ing. Roberto Balderrama Diaz De Leon</v>
      </c>
      <c r="G157" t="str">
        <f t="shared" si="28"/>
        <v>Ing.Bernardo Ochoa</v>
      </c>
      <c r="H157" t="str">
        <f t="shared" si="29"/>
        <v/>
      </c>
      <c r="I157" t="str">
        <f t="shared" si="30"/>
        <v/>
      </c>
      <c r="J157" t="str">
        <f t="shared" si="31"/>
        <v/>
      </c>
      <c r="M157" t="s">
        <v>2122</v>
      </c>
      <c r="N157" t="s">
        <v>2123</v>
      </c>
      <c r="O157" t="s">
        <v>2124</v>
      </c>
      <c r="U157" t="str">
        <f t="shared" si="32"/>
        <v>niria_xol@hotmail.com</v>
      </c>
      <c r="V157" t="str">
        <f t="shared" si="33"/>
        <v>bernardo.ochoa@xolpark.com</v>
      </c>
      <c r="W157" t="str">
        <f t="shared" si="34"/>
        <v>jessica.gutierrez@xolpark.com</v>
      </c>
      <c r="X157" t="str">
        <f t="shared" si="35"/>
        <v/>
      </c>
      <c r="Y157" t="str">
        <f t="shared" si="36"/>
        <v/>
      </c>
      <c r="Z157" t="str">
        <f t="shared" si="37"/>
        <v/>
      </c>
      <c r="AA157" t="str">
        <f t="shared" si="38"/>
        <v/>
      </c>
      <c r="AB157" t="str">
        <f t="shared" si="39"/>
        <v/>
      </c>
    </row>
    <row r="158" spans="1:28" x14ac:dyDescent="0.2">
      <c r="A158" t="s">
        <v>2126</v>
      </c>
      <c r="F158" t="str">
        <f t="shared" si="27"/>
        <v>Cp. Gustavo Hernandez Monrroy</v>
      </c>
      <c r="G158" t="str">
        <f t="shared" si="28"/>
        <v/>
      </c>
      <c r="H158" t="str">
        <f t="shared" si="29"/>
        <v/>
      </c>
      <c r="I158" t="str">
        <f t="shared" si="30"/>
        <v/>
      </c>
      <c r="J158" t="str">
        <f t="shared" si="31"/>
        <v/>
      </c>
      <c r="M158" t="s">
        <v>2127</v>
      </c>
      <c r="U158" t="str">
        <f t="shared" si="32"/>
        <v>pzambrano@drisa.com</v>
      </c>
      <c r="V158" t="str">
        <f t="shared" si="33"/>
        <v/>
      </c>
      <c r="W158" t="str">
        <f t="shared" si="34"/>
        <v/>
      </c>
      <c r="X158" t="str">
        <f t="shared" si="35"/>
        <v/>
      </c>
      <c r="Y158" t="str">
        <f t="shared" si="36"/>
        <v/>
      </c>
      <c r="Z158" t="str">
        <f t="shared" si="37"/>
        <v/>
      </c>
      <c r="AA158" t="str">
        <f t="shared" si="38"/>
        <v/>
      </c>
      <c r="AB158" t="str">
        <f t="shared" si="39"/>
        <v/>
      </c>
    </row>
    <row r="159" spans="1:28" x14ac:dyDescent="0.2">
      <c r="A159" t="s">
        <v>2128</v>
      </c>
      <c r="F159" t="str">
        <f t="shared" si="27"/>
        <v>C. Soledad Davila Duran</v>
      </c>
      <c r="G159" t="str">
        <f t="shared" si="28"/>
        <v/>
      </c>
      <c r="H159" t="str">
        <f t="shared" si="29"/>
        <v/>
      </c>
      <c r="I159" t="str">
        <f t="shared" si="30"/>
        <v/>
      </c>
      <c r="J159" t="str">
        <f t="shared" si="31"/>
        <v/>
      </c>
      <c r="M159" t="s">
        <v>2130</v>
      </c>
      <c r="U159" t="str">
        <f t="shared" si="32"/>
        <v>pasterladelospobres@hotmail.com</v>
      </c>
      <c r="V159" t="str">
        <f t="shared" si="33"/>
        <v/>
      </c>
      <c r="W159" t="str">
        <f t="shared" si="34"/>
        <v/>
      </c>
      <c r="X159" t="str">
        <f t="shared" si="35"/>
        <v/>
      </c>
      <c r="Y159" t="str">
        <f t="shared" si="36"/>
        <v/>
      </c>
      <c r="Z159" t="str">
        <f t="shared" si="37"/>
        <v/>
      </c>
      <c r="AA159" t="str">
        <f t="shared" si="38"/>
        <v/>
      </c>
      <c r="AB159" t="str">
        <f t="shared" si="39"/>
        <v/>
      </c>
    </row>
    <row r="160" spans="1:28" x14ac:dyDescent="0.2">
      <c r="A160" t="s">
        <v>2132</v>
      </c>
      <c r="F160" t="str">
        <f t="shared" si="27"/>
        <v>Lic. Victor Romo, Cif</v>
      </c>
      <c r="G160" t="str">
        <f t="shared" si="28"/>
        <v/>
      </c>
      <c r="H160" t="str">
        <f t="shared" si="29"/>
        <v/>
      </c>
      <c r="I160" t="str">
        <f t="shared" si="30"/>
        <v/>
      </c>
      <c r="J160" t="str">
        <f t="shared" si="31"/>
        <v/>
      </c>
      <c r="M160" t="s">
        <v>2137</v>
      </c>
      <c r="N160" t="s">
        <v>2138</v>
      </c>
      <c r="U160" t="str">
        <f t="shared" si="32"/>
        <v>eugenia@consultoriayfranquicias.com</v>
      </c>
      <c r="V160" t="str">
        <f t="shared" si="33"/>
        <v>victor@consultoriayfranquicias.com</v>
      </c>
      <c r="W160" t="str">
        <f t="shared" si="34"/>
        <v/>
      </c>
      <c r="X160" t="str">
        <f t="shared" si="35"/>
        <v/>
      </c>
      <c r="Y160" t="str">
        <f t="shared" si="36"/>
        <v/>
      </c>
      <c r="Z160" t="str">
        <f t="shared" si="37"/>
        <v/>
      </c>
      <c r="AA160" t="str">
        <f t="shared" si="38"/>
        <v/>
      </c>
      <c r="AB160" t="str">
        <f t="shared" si="39"/>
        <v/>
      </c>
    </row>
    <row r="161" spans="1:28" x14ac:dyDescent="0.2">
      <c r="A161" t="s">
        <v>2139</v>
      </c>
      <c r="C161" t="s">
        <v>2140</v>
      </c>
      <c r="F161" t="str">
        <f t="shared" si="27"/>
        <v>Maria Teresa Baeza Terrazas</v>
      </c>
      <c r="G161" t="str">
        <f t="shared" si="28"/>
        <v/>
      </c>
      <c r="H161" t="str">
        <f t="shared" si="29"/>
        <v>621-47-512-47</v>
      </c>
      <c r="I161" t="str">
        <f t="shared" si="30"/>
        <v/>
      </c>
      <c r="J161" t="str">
        <f t="shared" si="31"/>
        <v/>
      </c>
      <c r="M161" t="s">
        <v>2143</v>
      </c>
      <c r="N161" t="s">
        <v>2144</v>
      </c>
      <c r="U161" t="str">
        <f t="shared" si="32"/>
        <v>terrazas_mm@hotmail.com</v>
      </c>
      <c r="V161" t="str">
        <f t="shared" si="33"/>
        <v>contacto@oreaceitedeoregano.com</v>
      </c>
      <c r="W161" t="str">
        <f t="shared" si="34"/>
        <v/>
      </c>
      <c r="X161" t="str">
        <f t="shared" si="35"/>
        <v/>
      </c>
      <c r="Y161" t="str">
        <f t="shared" si="36"/>
        <v/>
      </c>
      <c r="Z161" t="str">
        <f t="shared" si="37"/>
        <v/>
      </c>
      <c r="AA161" t="str">
        <f t="shared" si="38"/>
        <v/>
      </c>
      <c r="AB161" t="str">
        <f t="shared" si="39"/>
        <v/>
      </c>
    </row>
    <row r="162" spans="1:28" x14ac:dyDescent="0.2">
      <c r="A162" t="s">
        <v>2146</v>
      </c>
      <c r="F162" t="str">
        <f t="shared" si="27"/>
        <v>C. Miguel Angel Aguilar Contreras</v>
      </c>
      <c r="G162" t="str">
        <f t="shared" si="28"/>
        <v/>
      </c>
      <c r="H162" t="str">
        <f t="shared" si="29"/>
        <v/>
      </c>
      <c r="I162" t="str">
        <f t="shared" si="30"/>
        <v/>
      </c>
      <c r="J162" t="str">
        <f t="shared" si="31"/>
        <v/>
      </c>
      <c r="M162" t="s">
        <v>2147</v>
      </c>
      <c r="N162" t="s">
        <v>2148</v>
      </c>
      <c r="O162" t="s">
        <v>2149</v>
      </c>
      <c r="U162" t="str">
        <f t="shared" si="32"/>
        <v>proyectos@eadvantage.com.mx</v>
      </c>
      <c r="V162" t="str">
        <f t="shared" si="33"/>
        <v>miguel.movil@eadvantage.com.mx</v>
      </c>
      <c r="W162" t="str">
        <f t="shared" si="34"/>
        <v>laura.rivas@eadvantage.com.mx</v>
      </c>
      <c r="X162" t="str">
        <f t="shared" si="35"/>
        <v/>
      </c>
      <c r="Y162" t="str">
        <f t="shared" si="36"/>
        <v/>
      </c>
      <c r="Z162" t="str">
        <f t="shared" si="37"/>
        <v/>
      </c>
      <c r="AA162" t="str">
        <f t="shared" si="38"/>
        <v/>
      </c>
      <c r="AB162" t="str">
        <f t="shared" si="39"/>
        <v/>
      </c>
    </row>
    <row r="163" spans="1:28" x14ac:dyDescent="0.2">
      <c r="A163" t="s">
        <v>2146</v>
      </c>
      <c r="F163" t="str">
        <f t="shared" si="27"/>
        <v>C. Miguel Angel Aguilar Contreras</v>
      </c>
      <c r="G163" t="str">
        <f t="shared" si="28"/>
        <v/>
      </c>
      <c r="H163" t="str">
        <f t="shared" si="29"/>
        <v/>
      </c>
      <c r="I163" t="str">
        <f t="shared" si="30"/>
        <v/>
      </c>
      <c r="J163" t="str">
        <f t="shared" si="31"/>
        <v/>
      </c>
      <c r="M163" t="s">
        <v>2147</v>
      </c>
      <c r="N163" t="s">
        <v>2148</v>
      </c>
      <c r="U163" t="str">
        <f t="shared" si="32"/>
        <v>proyectos@eadvantage.com.mx</v>
      </c>
      <c r="V163" t="str">
        <f t="shared" si="33"/>
        <v>miguel.movil@eadvantage.com.mx</v>
      </c>
      <c r="W163" t="str">
        <f t="shared" si="34"/>
        <v/>
      </c>
      <c r="X163" t="str">
        <f t="shared" si="35"/>
        <v/>
      </c>
      <c r="Y163" t="str">
        <f t="shared" si="36"/>
        <v/>
      </c>
      <c r="Z163" t="str">
        <f t="shared" si="37"/>
        <v/>
      </c>
      <c r="AA163" t="str">
        <f t="shared" si="38"/>
        <v/>
      </c>
      <c r="AB163" t="str">
        <f t="shared" si="39"/>
        <v/>
      </c>
    </row>
    <row r="164" spans="1:28" x14ac:dyDescent="0.2">
      <c r="A164" t="s">
        <v>2152</v>
      </c>
      <c r="F164" t="str">
        <f t="shared" si="27"/>
        <v>Lic. Alejandro Ruvalcaba Licon</v>
      </c>
      <c r="G164" t="str">
        <f t="shared" si="28"/>
        <v/>
      </c>
      <c r="H164" t="str">
        <f t="shared" si="29"/>
        <v/>
      </c>
      <c r="I164" t="str">
        <f t="shared" si="30"/>
        <v/>
      </c>
      <c r="J164" t="str">
        <f t="shared" si="31"/>
        <v/>
      </c>
      <c r="M164" t="s">
        <v>2155</v>
      </c>
      <c r="U164" t="str">
        <f t="shared" si="32"/>
        <v>selectpecans@prodigy.net.mx</v>
      </c>
      <c r="V164" t="str">
        <f t="shared" si="33"/>
        <v/>
      </c>
      <c r="W164" t="str">
        <f t="shared" si="34"/>
        <v/>
      </c>
      <c r="X164" t="str">
        <f t="shared" si="35"/>
        <v/>
      </c>
      <c r="Y164" t="str">
        <f t="shared" si="36"/>
        <v/>
      </c>
      <c r="Z164" t="str">
        <f t="shared" si="37"/>
        <v/>
      </c>
      <c r="AA164" t="str">
        <f t="shared" si="38"/>
        <v/>
      </c>
      <c r="AB164" t="str">
        <f t="shared" si="39"/>
        <v/>
      </c>
    </row>
    <row r="165" spans="1:28" x14ac:dyDescent="0.2">
      <c r="A165" t="s">
        <v>2152</v>
      </c>
      <c r="F165" t="str">
        <f t="shared" si="27"/>
        <v>Lic. Alejandro Ruvalcaba Licon</v>
      </c>
      <c r="G165" t="str">
        <f t="shared" si="28"/>
        <v/>
      </c>
      <c r="H165" t="str">
        <f t="shared" si="29"/>
        <v/>
      </c>
      <c r="I165" t="str">
        <f t="shared" si="30"/>
        <v/>
      </c>
      <c r="J165" t="str">
        <f t="shared" si="31"/>
        <v/>
      </c>
      <c r="U165" t="str">
        <f t="shared" si="32"/>
        <v/>
      </c>
      <c r="V165" t="str">
        <f t="shared" si="33"/>
        <v/>
      </c>
      <c r="W165" t="str">
        <f t="shared" si="34"/>
        <v/>
      </c>
      <c r="X165" t="str">
        <f t="shared" si="35"/>
        <v/>
      </c>
      <c r="Y165" t="str">
        <f t="shared" si="36"/>
        <v/>
      </c>
      <c r="Z165" t="str">
        <f t="shared" si="37"/>
        <v/>
      </c>
      <c r="AA165" t="str">
        <f t="shared" si="38"/>
        <v/>
      </c>
      <c r="AB165" t="str">
        <f t="shared" si="39"/>
        <v/>
      </c>
    </row>
    <row r="166" spans="1:28" x14ac:dyDescent="0.2">
      <c r="A166" t="s">
        <v>2157</v>
      </c>
      <c r="F166" t="str">
        <f t="shared" si="27"/>
        <v>C. Jesus Antonio Garcia Preciado</v>
      </c>
      <c r="G166" t="str">
        <f t="shared" si="28"/>
        <v/>
      </c>
      <c r="H166" t="str">
        <f t="shared" si="29"/>
        <v/>
      </c>
      <c r="I166" t="str">
        <f t="shared" si="30"/>
        <v/>
      </c>
      <c r="J166" t="str">
        <f t="shared" si="31"/>
        <v/>
      </c>
      <c r="M166" t="s">
        <v>2158</v>
      </c>
      <c r="U166" t="str">
        <f t="shared" si="32"/>
        <v>arnuevavizcaya@hotmail.com</v>
      </c>
      <c r="V166" t="str">
        <f t="shared" si="33"/>
        <v/>
      </c>
      <c r="W166" t="str">
        <f t="shared" si="34"/>
        <v/>
      </c>
      <c r="X166" t="str">
        <f t="shared" si="35"/>
        <v/>
      </c>
      <c r="Y166" t="str">
        <f t="shared" si="36"/>
        <v/>
      </c>
      <c r="Z166" t="str">
        <f t="shared" si="37"/>
        <v/>
      </c>
      <c r="AA166" t="str">
        <f t="shared" si="38"/>
        <v/>
      </c>
      <c r="AB166" t="str">
        <f t="shared" si="39"/>
        <v/>
      </c>
    </row>
    <row r="167" spans="1:28" x14ac:dyDescent="0.2">
      <c r="A167" t="s">
        <v>2160</v>
      </c>
      <c r="B167" t="s">
        <v>2161</v>
      </c>
      <c r="F167" t="str">
        <f t="shared" si="27"/>
        <v>Helena Letkeman Reimer</v>
      </c>
      <c r="G167" t="str">
        <f t="shared" si="28"/>
        <v>Luis Maldonado</v>
      </c>
      <c r="H167" t="str">
        <f t="shared" si="29"/>
        <v/>
      </c>
      <c r="I167" t="str">
        <f t="shared" si="30"/>
        <v/>
      </c>
      <c r="J167" t="str">
        <f t="shared" si="31"/>
        <v/>
      </c>
      <c r="M167" t="s">
        <v>2162</v>
      </c>
      <c r="U167" t="str">
        <f t="shared" si="32"/>
        <v>gruporeimer@yahoo.com.mx</v>
      </c>
      <c r="V167" t="str">
        <f t="shared" si="33"/>
        <v/>
      </c>
      <c r="W167" t="str">
        <f t="shared" si="34"/>
        <v/>
      </c>
      <c r="X167" t="str">
        <f t="shared" si="35"/>
        <v/>
      </c>
      <c r="Y167" t="str">
        <f t="shared" si="36"/>
        <v/>
      </c>
      <c r="Z167" t="str">
        <f t="shared" si="37"/>
        <v/>
      </c>
      <c r="AA167" t="str">
        <f t="shared" si="38"/>
        <v/>
      </c>
      <c r="AB167" t="str">
        <f t="shared" si="39"/>
        <v/>
      </c>
    </row>
    <row r="168" spans="1:28" x14ac:dyDescent="0.2">
      <c r="A168" t="s">
        <v>2163</v>
      </c>
      <c r="F168" t="str">
        <f t="shared" si="27"/>
        <v>Federico Guillermo Macyshyn Rasor</v>
      </c>
      <c r="G168" t="str">
        <f t="shared" si="28"/>
        <v/>
      </c>
      <c r="H168" t="str">
        <f t="shared" si="29"/>
        <v/>
      </c>
      <c r="I168" t="str">
        <f t="shared" si="30"/>
        <v/>
      </c>
      <c r="J168" t="str">
        <f t="shared" si="31"/>
        <v/>
      </c>
      <c r="U168" t="str">
        <f t="shared" si="32"/>
        <v/>
      </c>
      <c r="V168" t="str">
        <f t="shared" si="33"/>
        <v/>
      </c>
      <c r="W168" t="str">
        <f t="shared" si="34"/>
        <v/>
      </c>
      <c r="X168" t="str">
        <f t="shared" si="35"/>
        <v/>
      </c>
      <c r="Y168" t="str">
        <f t="shared" si="36"/>
        <v/>
      </c>
      <c r="Z168" t="str">
        <f t="shared" si="37"/>
        <v/>
      </c>
      <c r="AA168" t="str">
        <f t="shared" si="38"/>
        <v/>
      </c>
      <c r="AB168" t="str">
        <f t="shared" si="39"/>
        <v/>
      </c>
    </row>
    <row r="169" spans="1:28" x14ac:dyDescent="0.2">
      <c r="A169" t="s">
        <v>2163</v>
      </c>
      <c r="B169" t="s">
        <v>2165</v>
      </c>
      <c r="F169" t="str">
        <f t="shared" si="27"/>
        <v>Federico Guillermo Macyshyn Rasor</v>
      </c>
      <c r="G169" t="str">
        <f t="shared" si="28"/>
        <v>Alma Ponce</v>
      </c>
      <c r="H169" t="str">
        <f t="shared" si="29"/>
        <v/>
      </c>
      <c r="I169" t="str">
        <f t="shared" si="30"/>
        <v/>
      </c>
      <c r="J169" t="str">
        <f t="shared" si="31"/>
        <v/>
      </c>
      <c r="M169" t="s">
        <v>2167</v>
      </c>
      <c r="U169" t="str">
        <f t="shared" si="32"/>
        <v>almaponce@cofiasa.com.mx</v>
      </c>
      <c r="V169" t="str">
        <f t="shared" si="33"/>
        <v/>
      </c>
      <c r="W169" t="str">
        <f t="shared" si="34"/>
        <v/>
      </c>
      <c r="X169" t="str">
        <f t="shared" si="35"/>
        <v/>
      </c>
      <c r="Y169" t="str">
        <f t="shared" si="36"/>
        <v/>
      </c>
      <c r="Z169" t="str">
        <f t="shared" si="37"/>
        <v/>
      </c>
      <c r="AA169" t="str">
        <f t="shared" si="38"/>
        <v/>
      </c>
      <c r="AB169" t="str">
        <f t="shared" si="39"/>
        <v/>
      </c>
    </row>
    <row r="170" spans="1:28" x14ac:dyDescent="0.2">
      <c r="A170" t="s">
        <v>2163</v>
      </c>
      <c r="B170" t="s">
        <v>2169</v>
      </c>
      <c r="F170" t="str">
        <f t="shared" si="27"/>
        <v>Federico Guillermo Macyshyn Rasor</v>
      </c>
      <c r="G170" t="str">
        <f t="shared" si="28"/>
        <v>Olga Longoria</v>
      </c>
      <c r="H170" t="str">
        <f t="shared" si="29"/>
        <v/>
      </c>
      <c r="I170" t="str">
        <f t="shared" si="30"/>
        <v/>
      </c>
      <c r="J170" t="str">
        <f t="shared" si="31"/>
        <v/>
      </c>
      <c r="U170" t="str">
        <f t="shared" si="32"/>
        <v/>
      </c>
      <c r="V170" t="str">
        <f t="shared" si="33"/>
        <v/>
      </c>
      <c r="W170" t="str">
        <f t="shared" si="34"/>
        <v/>
      </c>
      <c r="X170" t="str">
        <f t="shared" si="35"/>
        <v/>
      </c>
      <c r="Y170" t="str">
        <f t="shared" si="36"/>
        <v/>
      </c>
      <c r="Z170" t="str">
        <f t="shared" si="37"/>
        <v/>
      </c>
      <c r="AA170" t="str">
        <f t="shared" si="38"/>
        <v/>
      </c>
      <c r="AB170" t="str">
        <f t="shared" si="39"/>
        <v/>
      </c>
    </row>
    <row r="171" spans="1:28" x14ac:dyDescent="0.2">
      <c r="A171" t="s">
        <v>2163</v>
      </c>
      <c r="F171" t="str">
        <f t="shared" si="27"/>
        <v>Federico Guillermo Macyshyn Rasor</v>
      </c>
      <c r="G171" t="str">
        <f t="shared" si="28"/>
        <v/>
      </c>
      <c r="H171" t="str">
        <f t="shared" si="29"/>
        <v/>
      </c>
      <c r="I171" t="str">
        <f t="shared" si="30"/>
        <v/>
      </c>
      <c r="J171" t="str">
        <f t="shared" si="31"/>
        <v/>
      </c>
      <c r="M171" t="s">
        <v>2171</v>
      </c>
      <c r="N171" t="s">
        <v>2172</v>
      </c>
      <c r="U171" t="str">
        <f t="shared" si="32"/>
        <v>saldivar@cofiasa.com.mx</v>
      </c>
      <c r="V171" t="str">
        <f t="shared" si="33"/>
        <v>sdeleon@cofiasa.cm.mx</v>
      </c>
      <c r="W171" t="str">
        <f t="shared" si="34"/>
        <v/>
      </c>
      <c r="X171" t="str">
        <f t="shared" si="35"/>
        <v/>
      </c>
      <c r="Y171" t="str">
        <f t="shared" si="36"/>
        <v/>
      </c>
      <c r="Z171" t="str">
        <f t="shared" si="37"/>
        <v/>
      </c>
      <c r="AA171" t="str">
        <f t="shared" si="38"/>
        <v/>
      </c>
      <c r="AB171" t="str">
        <f t="shared" si="39"/>
        <v/>
      </c>
    </row>
    <row r="172" spans="1:28" x14ac:dyDescent="0.2">
      <c r="A172" t="s">
        <v>2163</v>
      </c>
      <c r="F172" t="str">
        <f t="shared" si="27"/>
        <v>Federico Guillermo Macyshyn Rasor</v>
      </c>
      <c r="G172" t="str">
        <f t="shared" si="28"/>
        <v/>
      </c>
      <c r="H172" t="str">
        <f t="shared" si="29"/>
        <v/>
      </c>
      <c r="I172" t="str">
        <f t="shared" si="30"/>
        <v/>
      </c>
      <c r="J172" t="str">
        <f t="shared" si="31"/>
        <v/>
      </c>
      <c r="M172" t="s">
        <v>2171</v>
      </c>
      <c r="N172" t="s">
        <v>2172</v>
      </c>
      <c r="U172" t="str">
        <f t="shared" si="32"/>
        <v>saldivar@cofiasa.com.mx</v>
      </c>
      <c r="V172" t="str">
        <f t="shared" si="33"/>
        <v>sdeleon@cofiasa.cm.mx</v>
      </c>
      <c r="W172" t="str">
        <f t="shared" si="34"/>
        <v/>
      </c>
      <c r="X172" t="str">
        <f t="shared" si="35"/>
        <v/>
      </c>
      <c r="Y172" t="str">
        <f t="shared" si="36"/>
        <v/>
      </c>
      <c r="Z172" t="str">
        <f t="shared" si="37"/>
        <v/>
      </c>
      <c r="AA172" t="str">
        <f t="shared" si="38"/>
        <v/>
      </c>
      <c r="AB172" t="str">
        <f t="shared" si="39"/>
        <v/>
      </c>
    </row>
    <row r="173" spans="1:28" x14ac:dyDescent="0.2">
      <c r="A173" t="s">
        <v>2173</v>
      </c>
      <c r="F173" t="str">
        <f t="shared" si="27"/>
        <v>Cesar Gustavo Sepulveda Ortiz</v>
      </c>
      <c r="G173" t="str">
        <f t="shared" si="28"/>
        <v/>
      </c>
      <c r="H173" t="str">
        <f t="shared" si="29"/>
        <v/>
      </c>
      <c r="I173" t="str">
        <f t="shared" si="30"/>
        <v/>
      </c>
      <c r="J173" t="str">
        <f t="shared" si="31"/>
        <v/>
      </c>
      <c r="M173" t="s">
        <v>2176</v>
      </c>
      <c r="U173" t="str">
        <f t="shared" si="32"/>
        <v>ice-trop@hotmail.com</v>
      </c>
      <c r="V173" t="str">
        <f t="shared" si="33"/>
        <v/>
      </c>
      <c r="W173" t="str">
        <f t="shared" si="34"/>
        <v/>
      </c>
      <c r="X173" t="str">
        <f t="shared" si="35"/>
        <v/>
      </c>
      <c r="Y173" t="str">
        <f t="shared" si="36"/>
        <v/>
      </c>
      <c r="Z173" t="str">
        <f t="shared" si="37"/>
        <v/>
      </c>
      <c r="AA173" t="str">
        <f t="shared" si="38"/>
        <v/>
      </c>
      <c r="AB173" t="str">
        <f t="shared" si="39"/>
        <v/>
      </c>
    </row>
    <row r="174" spans="1:28" x14ac:dyDescent="0.2">
      <c r="A174" t="s">
        <v>2177</v>
      </c>
      <c r="F174" t="str">
        <f t="shared" si="27"/>
        <v>Gerardo Salvador Renteria Lugo</v>
      </c>
      <c r="G174" t="str">
        <f t="shared" si="28"/>
        <v/>
      </c>
      <c r="H174" t="str">
        <f t="shared" si="29"/>
        <v/>
      </c>
      <c r="I174" t="str">
        <f t="shared" si="30"/>
        <v/>
      </c>
      <c r="J174" t="str">
        <f t="shared" si="31"/>
        <v/>
      </c>
      <c r="U174" t="str">
        <f t="shared" si="32"/>
        <v/>
      </c>
      <c r="V174" t="str">
        <f t="shared" si="33"/>
        <v/>
      </c>
      <c r="W174" t="str">
        <f t="shared" si="34"/>
        <v/>
      </c>
      <c r="X174" t="str">
        <f t="shared" si="35"/>
        <v/>
      </c>
      <c r="Y174" t="str">
        <f t="shared" si="36"/>
        <v/>
      </c>
      <c r="Z174" t="str">
        <f t="shared" si="37"/>
        <v/>
      </c>
      <c r="AA174" t="str">
        <f t="shared" si="38"/>
        <v/>
      </c>
      <c r="AB174" t="str">
        <f t="shared" si="39"/>
        <v/>
      </c>
    </row>
    <row r="175" spans="1:28" x14ac:dyDescent="0.2">
      <c r="A175" t="s">
        <v>2180</v>
      </c>
      <c r="F175" t="str">
        <f t="shared" si="27"/>
        <v>Patricia Estrada Ruiz</v>
      </c>
      <c r="G175" t="str">
        <f t="shared" si="28"/>
        <v/>
      </c>
      <c r="H175" t="str">
        <f t="shared" si="29"/>
        <v/>
      </c>
      <c r="I175" t="str">
        <f t="shared" si="30"/>
        <v/>
      </c>
      <c r="J175" t="str">
        <f t="shared" si="31"/>
        <v/>
      </c>
      <c r="M175" t="s">
        <v>2182</v>
      </c>
      <c r="U175" t="str">
        <f t="shared" si="32"/>
        <v>pat_estrada@hotmail.com</v>
      </c>
      <c r="V175" t="str">
        <f t="shared" si="33"/>
        <v/>
      </c>
      <c r="W175" t="str">
        <f t="shared" si="34"/>
        <v/>
      </c>
      <c r="X175" t="str">
        <f t="shared" si="35"/>
        <v/>
      </c>
      <c r="Y175" t="str">
        <f t="shared" si="36"/>
        <v/>
      </c>
      <c r="Z175" t="str">
        <f t="shared" si="37"/>
        <v/>
      </c>
      <c r="AA175" t="str">
        <f t="shared" si="38"/>
        <v/>
      </c>
      <c r="AB175" t="str">
        <f t="shared" si="39"/>
        <v/>
      </c>
    </row>
    <row r="176" spans="1:28" x14ac:dyDescent="0.2">
      <c r="A176" t="s">
        <v>2183</v>
      </c>
      <c r="B176" t="s">
        <v>2184</v>
      </c>
      <c r="F176" t="str">
        <f t="shared" si="27"/>
        <v>Manuel Jesus Marquez Madrid</v>
      </c>
      <c r="G176" t="str">
        <f t="shared" si="28"/>
        <v>Bricel Armenta</v>
      </c>
      <c r="H176" t="str">
        <f t="shared" si="29"/>
        <v/>
      </c>
      <c r="I176" t="str">
        <f t="shared" si="30"/>
        <v/>
      </c>
      <c r="J176" t="str">
        <f t="shared" si="31"/>
        <v/>
      </c>
      <c r="M176" t="s">
        <v>2186</v>
      </c>
      <c r="U176" t="str">
        <f t="shared" si="32"/>
        <v>triplayelpino@prodigy.net.mx</v>
      </c>
      <c r="V176" t="str">
        <f t="shared" si="33"/>
        <v/>
      </c>
      <c r="W176" t="str">
        <f t="shared" si="34"/>
        <v/>
      </c>
      <c r="X176" t="str">
        <f t="shared" si="35"/>
        <v/>
      </c>
      <c r="Y176" t="str">
        <f t="shared" si="36"/>
        <v/>
      </c>
      <c r="Z176" t="str">
        <f t="shared" si="37"/>
        <v/>
      </c>
      <c r="AA176" t="str">
        <f t="shared" si="38"/>
        <v/>
      </c>
      <c r="AB176" t="str">
        <f t="shared" si="39"/>
        <v/>
      </c>
    </row>
    <row r="177" spans="1:28" x14ac:dyDescent="0.2">
      <c r="A177" t="s">
        <v>522</v>
      </c>
      <c r="B177" t="s">
        <v>2187</v>
      </c>
      <c r="F177" t="str">
        <f t="shared" si="27"/>
        <v>Jesus Rios Simental</v>
      </c>
      <c r="G177" t="str">
        <f t="shared" si="28"/>
        <v>Ely Galan</v>
      </c>
      <c r="H177" t="str">
        <f t="shared" si="29"/>
        <v/>
      </c>
      <c r="I177" t="str">
        <f t="shared" si="30"/>
        <v/>
      </c>
      <c r="J177" t="str">
        <f t="shared" si="31"/>
        <v/>
      </c>
      <c r="N177" t="s">
        <v>2188</v>
      </c>
      <c r="U177" t="str">
        <f t="shared" si="32"/>
        <v/>
      </c>
      <c r="V177" t="str">
        <f t="shared" si="33"/>
        <v>tiendasr-15@hotmail.com</v>
      </c>
      <c r="W177" t="str">
        <f t="shared" si="34"/>
        <v/>
      </c>
      <c r="X177" t="str">
        <f t="shared" si="35"/>
        <v/>
      </c>
      <c r="Y177" t="str">
        <f t="shared" si="36"/>
        <v/>
      </c>
      <c r="Z177" t="str">
        <f t="shared" si="37"/>
        <v/>
      </c>
      <c r="AA177" t="str">
        <f t="shared" si="38"/>
        <v/>
      </c>
      <c r="AB177" t="str">
        <f t="shared" si="39"/>
        <v/>
      </c>
    </row>
    <row r="178" spans="1:28" x14ac:dyDescent="0.2">
      <c r="A178" t="s">
        <v>2190</v>
      </c>
      <c r="F178" t="str">
        <f t="shared" si="27"/>
        <v>Leticia Vargas Jacobo</v>
      </c>
      <c r="G178" t="str">
        <f t="shared" si="28"/>
        <v/>
      </c>
      <c r="H178" t="str">
        <f t="shared" si="29"/>
        <v/>
      </c>
      <c r="I178" t="str">
        <f t="shared" si="30"/>
        <v/>
      </c>
      <c r="J178" t="str">
        <f t="shared" si="31"/>
        <v/>
      </c>
      <c r="M178" t="s">
        <v>2191</v>
      </c>
      <c r="U178" t="str">
        <f t="shared" si="32"/>
        <v>esvamex@prodigy.net.mx</v>
      </c>
      <c r="V178" t="str">
        <f t="shared" si="33"/>
        <v/>
      </c>
      <c r="W178" t="str">
        <f t="shared" si="34"/>
        <v/>
      </c>
      <c r="X178" t="str">
        <f t="shared" si="35"/>
        <v/>
      </c>
      <c r="Y178" t="str">
        <f t="shared" si="36"/>
        <v/>
      </c>
      <c r="Z178" t="str">
        <f t="shared" si="37"/>
        <v/>
      </c>
      <c r="AA178" t="str">
        <f t="shared" si="38"/>
        <v/>
      </c>
      <c r="AB178" t="str">
        <f t="shared" si="39"/>
        <v/>
      </c>
    </row>
    <row r="179" spans="1:28" x14ac:dyDescent="0.2">
      <c r="A179" t="s">
        <v>2193</v>
      </c>
      <c r="F179" t="str">
        <f t="shared" si="27"/>
        <v>Ramon Fernando Fernandez Lara</v>
      </c>
      <c r="G179" t="str">
        <f t="shared" si="28"/>
        <v/>
      </c>
      <c r="H179" t="str">
        <f t="shared" si="29"/>
        <v/>
      </c>
      <c r="I179" t="str">
        <f t="shared" si="30"/>
        <v/>
      </c>
      <c r="J179" t="str">
        <f t="shared" si="31"/>
        <v/>
      </c>
      <c r="U179" t="str">
        <f t="shared" si="32"/>
        <v/>
      </c>
      <c r="V179" t="str">
        <f t="shared" si="33"/>
        <v/>
      </c>
      <c r="W179" t="str">
        <f t="shared" si="34"/>
        <v/>
      </c>
      <c r="X179" t="str">
        <f t="shared" si="35"/>
        <v/>
      </c>
      <c r="Y179" t="str">
        <f t="shared" si="36"/>
        <v/>
      </c>
      <c r="Z179" t="str">
        <f t="shared" si="37"/>
        <v/>
      </c>
      <c r="AA179" t="str">
        <f t="shared" si="38"/>
        <v/>
      </c>
      <c r="AB179" t="str">
        <f t="shared" si="39"/>
        <v/>
      </c>
    </row>
    <row r="180" spans="1:28" x14ac:dyDescent="0.2">
      <c r="A180" t="s">
        <v>2198</v>
      </c>
      <c r="B180" t="s">
        <v>2199</v>
      </c>
      <c r="F180" t="str">
        <f t="shared" si="27"/>
        <v>Guillermina Lopez Torres</v>
      </c>
      <c r="G180" t="str">
        <f t="shared" si="28"/>
        <v>Oscar Humberto Perez Bayoln</v>
      </c>
      <c r="H180" t="str">
        <f t="shared" si="29"/>
        <v/>
      </c>
      <c r="I180" t="str">
        <f t="shared" si="30"/>
        <v/>
      </c>
      <c r="J180" t="str">
        <f t="shared" si="31"/>
        <v/>
      </c>
      <c r="U180" t="str">
        <f t="shared" si="32"/>
        <v/>
      </c>
      <c r="V180" t="str">
        <f t="shared" si="33"/>
        <v/>
      </c>
      <c r="W180" t="str">
        <f t="shared" si="34"/>
        <v/>
      </c>
      <c r="X180" t="str">
        <f t="shared" si="35"/>
        <v/>
      </c>
      <c r="Y180" t="str">
        <f t="shared" si="36"/>
        <v/>
      </c>
      <c r="Z180" t="str">
        <f t="shared" si="37"/>
        <v/>
      </c>
      <c r="AA180" t="str">
        <f t="shared" si="38"/>
        <v/>
      </c>
      <c r="AB180" t="str">
        <f t="shared" si="39"/>
        <v/>
      </c>
    </row>
    <row r="181" spans="1:28" x14ac:dyDescent="0.2">
      <c r="A181" t="s">
        <v>2201</v>
      </c>
      <c r="F181" t="str">
        <f t="shared" si="27"/>
        <v>Dizan Humberto Perez Chavira</v>
      </c>
      <c r="G181" t="str">
        <f t="shared" si="28"/>
        <v/>
      </c>
      <c r="H181" t="str">
        <f t="shared" si="29"/>
        <v/>
      </c>
      <c r="I181" t="str">
        <f t="shared" si="30"/>
        <v/>
      </c>
      <c r="J181" t="str">
        <f t="shared" si="31"/>
        <v/>
      </c>
      <c r="M181" t="s">
        <v>2203</v>
      </c>
      <c r="U181" t="str">
        <f t="shared" si="32"/>
        <v>hperezjr@sapisa.com.mx</v>
      </c>
      <c r="V181" t="str">
        <f t="shared" si="33"/>
        <v/>
      </c>
      <c r="W181" t="str">
        <f t="shared" si="34"/>
        <v/>
      </c>
      <c r="X181" t="str">
        <f t="shared" si="35"/>
        <v/>
      </c>
      <c r="Y181" t="str">
        <f t="shared" si="36"/>
        <v/>
      </c>
      <c r="Z181" t="str">
        <f t="shared" si="37"/>
        <v/>
      </c>
      <c r="AA181" t="str">
        <f t="shared" si="38"/>
        <v/>
      </c>
      <c r="AB181" t="str">
        <f t="shared" si="39"/>
        <v/>
      </c>
    </row>
    <row r="182" spans="1:28" x14ac:dyDescent="0.2">
      <c r="A182" t="s">
        <v>2204</v>
      </c>
      <c r="F182" t="str">
        <f t="shared" si="27"/>
        <v>Luis Camacho Rocha (Catalina Licon)</v>
      </c>
      <c r="G182" t="str">
        <f t="shared" si="28"/>
        <v/>
      </c>
      <c r="H182" t="str">
        <f t="shared" si="29"/>
        <v/>
      </c>
      <c r="I182" t="str">
        <f t="shared" si="30"/>
        <v/>
      </c>
      <c r="J182" t="str">
        <f t="shared" si="31"/>
        <v/>
      </c>
      <c r="U182" t="str">
        <f t="shared" si="32"/>
        <v/>
      </c>
      <c r="V182" t="str">
        <f t="shared" si="33"/>
        <v/>
      </c>
      <c r="W182" t="str">
        <f t="shared" si="34"/>
        <v/>
      </c>
      <c r="X182" t="str">
        <f t="shared" si="35"/>
        <v/>
      </c>
      <c r="Y182" t="str">
        <f t="shared" si="36"/>
        <v/>
      </c>
      <c r="Z182" t="str">
        <f t="shared" si="37"/>
        <v/>
      </c>
      <c r="AA182" t="str">
        <f t="shared" si="38"/>
        <v/>
      </c>
      <c r="AB182" t="str">
        <f t="shared" si="39"/>
        <v/>
      </c>
    </row>
    <row r="183" spans="1:28" x14ac:dyDescent="0.2">
      <c r="A183" t="s">
        <v>2206</v>
      </c>
      <c r="F183" t="str">
        <f t="shared" si="27"/>
        <v>Ing. Luis Carlos Olivas Baca</v>
      </c>
      <c r="G183" t="str">
        <f t="shared" si="28"/>
        <v/>
      </c>
      <c r="H183" t="str">
        <f t="shared" si="29"/>
        <v/>
      </c>
      <c r="I183" t="str">
        <f t="shared" si="30"/>
        <v/>
      </c>
      <c r="J183" t="str">
        <f t="shared" si="31"/>
        <v/>
      </c>
      <c r="M183" t="s">
        <v>2208</v>
      </c>
      <c r="U183" t="str">
        <f t="shared" si="32"/>
        <v>gorodeo@prodigy.net.mx</v>
      </c>
      <c r="V183" t="str">
        <f t="shared" si="33"/>
        <v/>
      </c>
      <c r="W183" t="str">
        <f t="shared" si="34"/>
        <v/>
      </c>
      <c r="X183" t="str">
        <f t="shared" si="35"/>
        <v/>
      </c>
      <c r="Y183" t="str">
        <f t="shared" si="36"/>
        <v/>
      </c>
      <c r="Z183" t="str">
        <f t="shared" si="37"/>
        <v/>
      </c>
      <c r="AA183" t="str">
        <f t="shared" si="38"/>
        <v/>
      </c>
      <c r="AB183" t="str">
        <f t="shared" si="39"/>
        <v/>
      </c>
    </row>
    <row r="184" spans="1:28" x14ac:dyDescent="0.2">
      <c r="A184" t="s">
        <v>514</v>
      </c>
      <c r="F184" t="str">
        <f t="shared" si="27"/>
        <v>Ivan Francisco Orozco Gutierrez</v>
      </c>
      <c r="G184" t="str">
        <f t="shared" si="28"/>
        <v/>
      </c>
      <c r="H184" t="str">
        <f t="shared" si="29"/>
        <v/>
      </c>
      <c r="I184" t="str">
        <f t="shared" si="30"/>
        <v/>
      </c>
      <c r="J184" t="str">
        <f t="shared" si="31"/>
        <v/>
      </c>
      <c r="U184" t="str">
        <f t="shared" si="32"/>
        <v/>
      </c>
      <c r="V184" t="str">
        <f t="shared" si="33"/>
        <v/>
      </c>
      <c r="W184" t="str">
        <f t="shared" si="34"/>
        <v/>
      </c>
      <c r="X184" t="str">
        <f t="shared" si="35"/>
        <v/>
      </c>
      <c r="Y184" t="str">
        <f t="shared" si="36"/>
        <v/>
      </c>
      <c r="Z184" t="str">
        <f t="shared" si="37"/>
        <v/>
      </c>
      <c r="AA184" t="str">
        <f t="shared" si="38"/>
        <v/>
      </c>
      <c r="AB184" t="str">
        <f t="shared" si="39"/>
        <v/>
      </c>
    </row>
    <row r="185" spans="1:28" x14ac:dyDescent="0.2">
      <c r="A185" t="s">
        <v>2209</v>
      </c>
      <c r="F185" t="str">
        <f t="shared" si="27"/>
        <v>Sash Nutricion S.A. De C.V.</v>
      </c>
      <c r="G185" t="str">
        <f t="shared" si="28"/>
        <v/>
      </c>
      <c r="H185" t="str">
        <f t="shared" si="29"/>
        <v/>
      </c>
      <c r="I185" t="str">
        <f t="shared" si="30"/>
        <v/>
      </c>
      <c r="J185" t="str">
        <f t="shared" si="31"/>
        <v/>
      </c>
      <c r="U185" t="str">
        <f t="shared" si="32"/>
        <v/>
      </c>
      <c r="V185" t="str">
        <f t="shared" si="33"/>
        <v/>
      </c>
      <c r="W185" t="str">
        <f t="shared" si="34"/>
        <v/>
      </c>
      <c r="X185" t="str">
        <f t="shared" si="35"/>
        <v/>
      </c>
      <c r="Y185" t="str">
        <f t="shared" si="36"/>
        <v/>
      </c>
      <c r="Z185" t="str">
        <f t="shared" si="37"/>
        <v/>
      </c>
      <c r="AA185" t="str">
        <f t="shared" si="38"/>
        <v/>
      </c>
      <c r="AB185" t="str">
        <f t="shared" si="39"/>
        <v/>
      </c>
    </row>
    <row r="186" spans="1:28" x14ac:dyDescent="0.2">
      <c r="A186" t="s">
        <v>2211</v>
      </c>
      <c r="B186" t="s">
        <v>2212</v>
      </c>
      <c r="F186" t="str">
        <f t="shared" si="27"/>
        <v>Ing. Ramon Concha Hinojos</v>
      </c>
      <c r="G186" t="str">
        <f t="shared" si="28"/>
        <v>Roberto Leiva</v>
      </c>
      <c r="H186" t="str">
        <f t="shared" si="29"/>
        <v/>
      </c>
      <c r="I186" t="str">
        <f t="shared" si="30"/>
        <v/>
      </c>
      <c r="J186" t="str">
        <f t="shared" si="31"/>
        <v/>
      </c>
      <c r="M186" t="s">
        <v>2213</v>
      </c>
      <c r="U186" t="str">
        <f t="shared" si="32"/>
        <v>ramonconcha@hotmail.com</v>
      </c>
      <c r="V186" t="str">
        <f t="shared" si="33"/>
        <v/>
      </c>
      <c r="W186" t="str">
        <f t="shared" si="34"/>
        <v/>
      </c>
      <c r="X186" t="str">
        <f t="shared" si="35"/>
        <v/>
      </c>
      <c r="Y186" t="str">
        <f t="shared" si="36"/>
        <v/>
      </c>
      <c r="Z186" t="str">
        <f t="shared" si="37"/>
        <v/>
      </c>
      <c r="AA186" t="str">
        <f t="shared" si="38"/>
        <v/>
      </c>
      <c r="AB186" t="str">
        <f t="shared" si="39"/>
        <v/>
      </c>
    </row>
    <row r="187" spans="1:28" x14ac:dyDescent="0.2">
      <c r="A187" t="s">
        <v>2215</v>
      </c>
      <c r="F187" t="str">
        <f t="shared" si="27"/>
        <v>Monica Janette Galaviz Monarrez</v>
      </c>
      <c r="G187" t="str">
        <f t="shared" si="28"/>
        <v/>
      </c>
      <c r="H187" t="str">
        <f t="shared" si="29"/>
        <v/>
      </c>
      <c r="I187" t="str">
        <f t="shared" si="30"/>
        <v/>
      </c>
      <c r="J187" t="str">
        <f t="shared" si="31"/>
        <v/>
      </c>
      <c r="U187" t="str">
        <f t="shared" si="32"/>
        <v/>
      </c>
      <c r="V187" t="str">
        <f t="shared" si="33"/>
        <v/>
      </c>
      <c r="W187" t="str">
        <f t="shared" si="34"/>
        <v/>
      </c>
      <c r="X187" t="str">
        <f t="shared" si="35"/>
        <v/>
      </c>
      <c r="Y187" t="str">
        <f t="shared" si="36"/>
        <v/>
      </c>
      <c r="Z187" t="str">
        <f t="shared" si="37"/>
        <v/>
      </c>
      <c r="AA187" t="str">
        <f t="shared" si="38"/>
        <v/>
      </c>
      <c r="AB187" t="str">
        <f t="shared" si="39"/>
        <v/>
      </c>
    </row>
    <row r="188" spans="1:28" x14ac:dyDescent="0.2">
      <c r="A188" t="s">
        <v>2218</v>
      </c>
      <c r="F188" t="str">
        <f t="shared" si="27"/>
        <v>Jesus Roberto Andujo Lechuga</v>
      </c>
      <c r="G188" t="str">
        <f t="shared" si="28"/>
        <v/>
      </c>
      <c r="H188" t="str">
        <f t="shared" si="29"/>
        <v/>
      </c>
      <c r="I188" t="str">
        <f t="shared" si="30"/>
        <v/>
      </c>
      <c r="J188" t="str">
        <f t="shared" si="31"/>
        <v/>
      </c>
      <c r="U188" t="str">
        <f t="shared" si="32"/>
        <v/>
      </c>
      <c r="V188" t="str">
        <f t="shared" si="33"/>
        <v/>
      </c>
      <c r="W188" t="str">
        <f t="shared" si="34"/>
        <v/>
      </c>
      <c r="X188" t="str">
        <f t="shared" si="35"/>
        <v/>
      </c>
      <c r="Y188" t="str">
        <f t="shared" si="36"/>
        <v/>
      </c>
      <c r="Z188" t="str">
        <f t="shared" si="37"/>
        <v/>
      </c>
      <c r="AA188" t="str">
        <f t="shared" si="38"/>
        <v/>
      </c>
      <c r="AB188" t="str">
        <f t="shared" si="39"/>
        <v/>
      </c>
    </row>
    <row r="189" spans="1:28" x14ac:dyDescent="0.2">
      <c r="A189" t="s">
        <v>2220</v>
      </c>
      <c r="F189" t="str">
        <f t="shared" si="27"/>
        <v>Victor Samuel Hernandez Chacon</v>
      </c>
      <c r="G189" t="str">
        <f t="shared" si="28"/>
        <v/>
      </c>
      <c r="H189" t="str">
        <f t="shared" si="29"/>
        <v/>
      </c>
      <c r="I189" t="str">
        <f t="shared" si="30"/>
        <v/>
      </c>
      <c r="J189" t="str">
        <f t="shared" si="31"/>
        <v/>
      </c>
      <c r="U189" t="str">
        <f t="shared" si="32"/>
        <v/>
      </c>
      <c r="V189" t="str">
        <f t="shared" si="33"/>
        <v/>
      </c>
      <c r="W189" t="str">
        <f t="shared" si="34"/>
        <v/>
      </c>
      <c r="X189" t="str">
        <f t="shared" si="35"/>
        <v/>
      </c>
      <c r="Y189" t="str">
        <f t="shared" si="36"/>
        <v/>
      </c>
      <c r="Z189" t="str">
        <f t="shared" si="37"/>
        <v/>
      </c>
      <c r="AA189" t="str">
        <f t="shared" si="38"/>
        <v/>
      </c>
      <c r="AB189" t="str">
        <f t="shared" si="39"/>
        <v/>
      </c>
    </row>
    <row r="190" spans="1:28" x14ac:dyDescent="0.2">
      <c r="A190" t="s">
        <v>2221</v>
      </c>
      <c r="F190" t="str">
        <f t="shared" si="27"/>
        <v>Jose De Jesus Adams Ordoñez</v>
      </c>
      <c r="G190" t="str">
        <f t="shared" si="28"/>
        <v/>
      </c>
      <c r="H190" t="str">
        <f t="shared" si="29"/>
        <v/>
      </c>
      <c r="I190" t="str">
        <f t="shared" si="30"/>
        <v/>
      </c>
      <c r="J190" t="str">
        <f t="shared" si="31"/>
        <v/>
      </c>
      <c r="M190" t="s">
        <v>2222</v>
      </c>
      <c r="U190" t="str">
        <f t="shared" si="32"/>
        <v>adamsibbosalon@gmail.com</v>
      </c>
      <c r="V190" t="str">
        <f t="shared" si="33"/>
        <v/>
      </c>
      <c r="W190" t="str">
        <f t="shared" si="34"/>
        <v/>
      </c>
      <c r="X190" t="str">
        <f t="shared" si="35"/>
        <v/>
      </c>
      <c r="Y190" t="str">
        <f t="shared" si="36"/>
        <v/>
      </c>
      <c r="Z190" t="str">
        <f t="shared" si="37"/>
        <v/>
      </c>
      <c r="AA190" t="str">
        <f t="shared" si="38"/>
        <v/>
      </c>
      <c r="AB190" t="str">
        <f t="shared" si="39"/>
        <v/>
      </c>
    </row>
    <row r="191" spans="1:28" x14ac:dyDescent="0.2">
      <c r="A191" t="s">
        <v>2206</v>
      </c>
      <c r="F191" t="str">
        <f t="shared" si="27"/>
        <v>Ing. Luis Carlos Olivas Baca</v>
      </c>
      <c r="G191" t="str">
        <f t="shared" si="28"/>
        <v/>
      </c>
      <c r="H191" t="str">
        <f t="shared" si="29"/>
        <v/>
      </c>
      <c r="I191" t="str">
        <f t="shared" si="30"/>
        <v/>
      </c>
      <c r="J191" t="str">
        <f t="shared" si="31"/>
        <v/>
      </c>
      <c r="M191" t="s">
        <v>2208</v>
      </c>
      <c r="U191" t="str">
        <f t="shared" si="32"/>
        <v>gorodeo@prodigy.net.mx</v>
      </c>
      <c r="V191" t="str">
        <f t="shared" si="33"/>
        <v/>
      </c>
      <c r="W191" t="str">
        <f t="shared" si="34"/>
        <v/>
      </c>
      <c r="X191" t="str">
        <f t="shared" si="35"/>
        <v/>
      </c>
      <c r="Y191" t="str">
        <f t="shared" si="36"/>
        <v/>
      </c>
      <c r="Z191" t="str">
        <f t="shared" si="37"/>
        <v/>
      </c>
      <c r="AA191" t="str">
        <f t="shared" si="38"/>
        <v/>
      </c>
      <c r="AB191" t="str">
        <f t="shared" si="39"/>
        <v/>
      </c>
    </row>
    <row r="192" spans="1:28" x14ac:dyDescent="0.2">
      <c r="A192" t="s">
        <v>2225</v>
      </c>
      <c r="F192" t="str">
        <f t="shared" si="27"/>
        <v>Octavio Heras Muñoz</v>
      </c>
      <c r="G192" t="str">
        <f t="shared" si="28"/>
        <v/>
      </c>
      <c r="H192" t="str">
        <f t="shared" si="29"/>
        <v/>
      </c>
      <c r="I192" t="str">
        <f t="shared" si="30"/>
        <v/>
      </c>
      <c r="J192" t="str">
        <f t="shared" si="31"/>
        <v/>
      </c>
      <c r="U192" t="str">
        <f t="shared" si="32"/>
        <v/>
      </c>
      <c r="V192" t="str">
        <f t="shared" si="33"/>
        <v/>
      </c>
      <c r="W192" t="str">
        <f t="shared" si="34"/>
        <v/>
      </c>
      <c r="X192" t="str">
        <f t="shared" si="35"/>
        <v/>
      </c>
      <c r="Y192" t="str">
        <f t="shared" si="36"/>
        <v/>
      </c>
      <c r="Z192" t="str">
        <f t="shared" si="37"/>
        <v/>
      </c>
      <c r="AA192" t="str">
        <f t="shared" si="38"/>
        <v/>
      </c>
      <c r="AB192" t="str">
        <f t="shared" si="39"/>
        <v/>
      </c>
    </row>
    <row r="193" spans="1:28" x14ac:dyDescent="0.2">
      <c r="A193" t="s">
        <v>2226</v>
      </c>
      <c r="B193" t="s">
        <v>2227</v>
      </c>
      <c r="F193" t="str">
        <f t="shared" si="27"/>
        <v>Margarita Seira Serrano</v>
      </c>
      <c r="G193" t="str">
        <f t="shared" si="28"/>
        <v>Ana Gabriela Alcala Duran</v>
      </c>
      <c r="H193" t="str">
        <f t="shared" si="29"/>
        <v/>
      </c>
      <c r="I193" t="str">
        <f t="shared" si="30"/>
        <v/>
      </c>
      <c r="J193" t="str">
        <f t="shared" si="31"/>
        <v/>
      </c>
      <c r="U193" t="str">
        <f t="shared" si="32"/>
        <v/>
      </c>
      <c r="V193" t="str">
        <f t="shared" si="33"/>
        <v/>
      </c>
      <c r="W193" t="str">
        <f t="shared" si="34"/>
        <v/>
      </c>
      <c r="X193" t="str">
        <f t="shared" si="35"/>
        <v/>
      </c>
      <c r="Y193" t="str">
        <f t="shared" si="36"/>
        <v/>
      </c>
      <c r="Z193" t="str">
        <f t="shared" si="37"/>
        <v/>
      </c>
      <c r="AA193" t="str">
        <f t="shared" si="38"/>
        <v/>
      </c>
      <c r="AB193" t="str">
        <f t="shared" si="39"/>
        <v/>
      </c>
    </row>
    <row r="194" spans="1:28" x14ac:dyDescent="0.2">
      <c r="A194" t="s">
        <v>1858</v>
      </c>
      <c r="F194" t="str">
        <f t="shared" ref="F194:F257" si="40">PROPER(A194)</f>
        <v>Hilda Alberica Ochoa Rodriguez</v>
      </c>
      <c r="G194" t="str">
        <f t="shared" ref="G194:G257" si="41">PROPER(B194)</f>
        <v/>
      </c>
      <c r="H194" t="str">
        <f t="shared" ref="H194:H257" si="42">PROPER(C194)</f>
        <v/>
      </c>
      <c r="I194" t="str">
        <f t="shared" ref="I194:I257" si="43">PROPER(D194)</f>
        <v/>
      </c>
      <c r="J194" t="str">
        <f t="shared" ref="J194:J257" si="44">PROPER(E194)</f>
        <v/>
      </c>
      <c r="U194" t="str">
        <f t="shared" ref="U194:U257" si="45">LOWER(M194)</f>
        <v/>
      </c>
      <c r="V194" t="str">
        <f t="shared" ref="V194:V257" si="46">LOWER(N194)</f>
        <v/>
      </c>
      <c r="W194" t="str">
        <f t="shared" ref="W194:W257" si="47">LOWER(O194)</f>
        <v/>
      </c>
      <c r="X194" t="str">
        <f t="shared" ref="X194:X257" si="48">LOWER(P194)</f>
        <v/>
      </c>
      <c r="Y194" t="str">
        <f t="shared" ref="Y194:Y257" si="49">LOWER(Q194)</f>
        <v/>
      </c>
      <c r="Z194" t="str">
        <f t="shared" ref="Z194:Z257" si="50">LOWER(R194)</f>
        <v/>
      </c>
      <c r="AA194" t="str">
        <f t="shared" ref="AA194:AA257" si="51">LOWER(S194)</f>
        <v/>
      </c>
      <c r="AB194" t="str">
        <f t="shared" ref="AB194:AB257" si="52">LOWER(T194)</f>
        <v/>
      </c>
    </row>
    <row r="195" spans="1:28" x14ac:dyDescent="0.2">
      <c r="A195" t="s">
        <v>1858</v>
      </c>
      <c r="F195" t="str">
        <f t="shared" si="40"/>
        <v>Hilda Alberica Ochoa Rodriguez</v>
      </c>
      <c r="G195" t="str">
        <f t="shared" si="41"/>
        <v/>
      </c>
      <c r="H195" t="str">
        <f t="shared" si="42"/>
        <v/>
      </c>
      <c r="I195" t="str">
        <f t="shared" si="43"/>
        <v/>
      </c>
      <c r="J195" t="str">
        <f t="shared" si="44"/>
        <v/>
      </c>
      <c r="U195" t="str">
        <f t="shared" si="45"/>
        <v/>
      </c>
      <c r="V195" t="str">
        <f t="shared" si="46"/>
        <v/>
      </c>
      <c r="W195" t="str">
        <f t="shared" si="47"/>
        <v/>
      </c>
      <c r="X195" t="str">
        <f t="shared" si="48"/>
        <v/>
      </c>
      <c r="Y195" t="str">
        <f t="shared" si="49"/>
        <v/>
      </c>
      <c r="Z195" t="str">
        <f t="shared" si="50"/>
        <v/>
      </c>
      <c r="AA195" t="str">
        <f t="shared" si="51"/>
        <v/>
      </c>
      <c r="AB195" t="str">
        <f t="shared" si="52"/>
        <v/>
      </c>
    </row>
    <row r="196" spans="1:28" x14ac:dyDescent="0.2">
      <c r="A196" t="s">
        <v>2234</v>
      </c>
      <c r="F196" t="str">
        <f t="shared" si="40"/>
        <v>Jose Manuel Birciaga Molinar</v>
      </c>
      <c r="G196" t="str">
        <f t="shared" si="41"/>
        <v/>
      </c>
      <c r="H196" t="str">
        <f t="shared" si="42"/>
        <v/>
      </c>
      <c r="I196" t="str">
        <f t="shared" si="43"/>
        <v/>
      </c>
      <c r="J196" t="str">
        <f t="shared" si="44"/>
        <v/>
      </c>
      <c r="M196" t="s">
        <v>2238</v>
      </c>
      <c r="U196" t="str">
        <f t="shared" si="45"/>
        <v>jose@inteled.com.mx</v>
      </c>
      <c r="V196" t="str">
        <f t="shared" si="46"/>
        <v/>
      </c>
      <c r="W196" t="str">
        <f t="shared" si="47"/>
        <v/>
      </c>
      <c r="X196" t="str">
        <f t="shared" si="48"/>
        <v/>
      </c>
      <c r="Y196" t="str">
        <f t="shared" si="49"/>
        <v/>
      </c>
      <c r="Z196" t="str">
        <f t="shared" si="50"/>
        <v/>
      </c>
      <c r="AA196" t="str">
        <f t="shared" si="51"/>
        <v/>
      </c>
      <c r="AB196" t="str">
        <f t="shared" si="52"/>
        <v/>
      </c>
    </row>
    <row r="197" spans="1:28" x14ac:dyDescent="0.2">
      <c r="A197" t="s">
        <v>1953</v>
      </c>
      <c r="F197" t="str">
        <f t="shared" si="40"/>
        <v>Eliezer Ramos Adame</v>
      </c>
      <c r="G197" t="str">
        <f t="shared" si="41"/>
        <v/>
      </c>
      <c r="H197" t="str">
        <f t="shared" si="42"/>
        <v/>
      </c>
      <c r="I197" t="str">
        <f t="shared" si="43"/>
        <v/>
      </c>
      <c r="J197" t="str">
        <f t="shared" si="44"/>
        <v/>
      </c>
      <c r="M197" t="s">
        <v>1955</v>
      </c>
      <c r="U197" t="str">
        <f t="shared" si="45"/>
        <v>lasgarrafas@yahoo.com</v>
      </c>
      <c r="V197" t="str">
        <f t="shared" si="46"/>
        <v/>
      </c>
      <c r="W197" t="str">
        <f t="shared" si="47"/>
        <v/>
      </c>
      <c r="X197" t="str">
        <f t="shared" si="48"/>
        <v/>
      </c>
      <c r="Y197" t="str">
        <f t="shared" si="49"/>
        <v/>
      </c>
      <c r="Z197" t="str">
        <f t="shared" si="50"/>
        <v/>
      </c>
      <c r="AA197" t="str">
        <f t="shared" si="51"/>
        <v/>
      </c>
      <c r="AB197" t="str">
        <f t="shared" si="52"/>
        <v/>
      </c>
    </row>
    <row r="198" spans="1:28" x14ac:dyDescent="0.2">
      <c r="A198" t="s">
        <v>2241</v>
      </c>
      <c r="F198" t="str">
        <f t="shared" si="40"/>
        <v>Hector Alcantara Marquez</v>
      </c>
      <c r="G198" t="str">
        <f t="shared" si="41"/>
        <v/>
      </c>
      <c r="H198" t="str">
        <f t="shared" si="42"/>
        <v/>
      </c>
      <c r="I198" t="str">
        <f t="shared" si="43"/>
        <v/>
      </c>
      <c r="J198" t="str">
        <f t="shared" si="44"/>
        <v/>
      </c>
      <c r="M198" t="s">
        <v>2243</v>
      </c>
      <c r="U198" t="str">
        <f t="shared" si="45"/>
        <v>ferre.gob@hotmail.com</v>
      </c>
      <c r="V198" t="str">
        <f t="shared" si="46"/>
        <v/>
      </c>
      <c r="W198" t="str">
        <f t="shared" si="47"/>
        <v/>
      </c>
      <c r="X198" t="str">
        <f t="shared" si="48"/>
        <v/>
      </c>
      <c r="Y198" t="str">
        <f t="shared" si="49"/>
        <v/>
      </c>
      <c r="Z198" t="str">
        <f t="shared" si="50"/>
        <v/>
      </c>
      <c r="AA198" t="str">
        <f t="shared" si="51"/>
        <v/>
      </c>
      <c r="AB198" t="str">
        <f t="shared" si="52"/>
        <v/>
      </c>
    </row>
    <row r="199" spans="1:28" x14ac:dyDescent="0.2">
      <c r="A199" t="s">
        <v>2245</v>
      </c>
      <c r="B199" t="s">
        <v>2246</v>
      </c>
      <c r="C199" t="s">
        <v>2247</v>
      </c>
      <c r="F199" t="str">
        <f t="shared" si="40"/>
        <v>Samuel Ernesto Salayandia Jimenez</v>
      </c>
      <c r="G199" t="str">
        <f t="shared" si="41"/>
        <v>Brenda Salayandia</v>
      </c>
      <c r="H199" t="str">
        <f t="shared" si="42"/>
        <v>Milton Garcia</v>
      </c>
      <c r="I199" t="str">
        <f t="shared" si="43"/>
        <v/>
      </c>
      <c r="J199" t="str">
        <f t="shared" si="44"/>
        <v/>
      </c>
      <c r="M199" t="s">
        <v>2253</v>
      </c>
      <c r="N199" t="s">
        <v>2254</v>
      </c>
      <c r="O199" t="s">
        <v>2255</v>
      </c>
      <c r="P199" t="s">
        <v>2256</v>
      </c>
      <c r="Q199" t="s">
        <v>2257</v>
      </c>
      <c r="U199" t="str">
        <f t="shared" si="45"/>
        <v>samuelsalayandia@gmail.com</v>
      </c>
      <c r="V199" t="str">
        <f t="shared" si="46"/>
        <v>brenda@magnos.com.mx</v>
      </c>
      <c r="W199" t="str">
        <f t="shared" si="47"/>
        <v>milton@magnos.com.mx</v>
      </c>
      <c r="X199" t="str">
        <f t="shared" si="48"/>
        <v>ssalayandia@gmail.com</v>
      </c>
      <c r="Y199" t="str">
        <f t="shared" si="49"/>
        <v>alfonso@magnos.com.mx</v>
      </c>
      <c r="Z199" t="str">
        <f t="shared" si="50"/>
        <v/>
      </c>
      <c r="AA199" t="str">
        <f t="shared" si="51"/>
        <v/>
      </c>
      <c r="AB199" t="str">
        <f t="shared" si="52"/>
        <v/>
      </c>
    </row>
    <row r="200" spans="1:28" x14ac:dyDescent="0.2">
      <c r="A200" t="s">
        <v>2259</v>
      </c>
      <c r="F200" t="str">
        <f t="shared" si="40"/>
        <v>Saul Omar Carnero Garcia</v>
      </c>
      <c r="G200" t="str">
        <f t="shared" si="41"/>
        <v/>
      </c>
      <c r="H200" t="str">
        <f t="shared" si="42"/>
        <v/>
      </c>
      <c r="I200" t="str">
        <f t="shared" si="43"/>
        <v/>
      </c>
      <c r="J200" t="str">
        <f t="shared" si="44"/>
        <v/>
      </c>
      <c r="M200" t="s">
        <v>2263</v>
      </c>
      <c r="U200" t="str">
        <f t="shared" si="45"/>
        <v>acopsa@prodigy.net.mx</v>
      </c>
      <c r="V200" t="str">
        <f t="shared" si="46"/>
        <v/>
      </c>
      <c r="W200" t="str">
        <f t="shared" si="47"/>
        <v/>
      </c>
      <c r="X200" t="str">
        <f t="shared" si="48"/>
        <v/>
      </c>
      <c r="Y200" t="str">
        <f t="shared" si="49"/>
        <v/>
      </c>
      <c r="Z200" t="str">
        <f t="shared" si="50"/>
        <v/>
      </c>
      <c r="AA200" t="str">
        <f t="shared" si="51"/>
        <v/>
      </c>
      <c r="AB200" t="str">
        <f t="shared" si="52"/>
        <v/>
      </c>
    </row>
    <row r="201" spans="1:28" x14ac:dyDescent="0.2">
      <c r="A201" t="s">
        <v>2264</v>
      </c>
      <c r="F201" t="str">
        <f t="shared" si="40"/>
        <v>Rafael Caballero Garcia</v>
      </c>
      <c r="G201" t="str">
        <f t="shared" si="41"/>
        <v/>
      </c>
      <c r="H201" t="str">
        <f t="shared" si="42"/>
        <v/>
      </c>
      <c r="I201" t="str">
        <f t="shared" si="43"/>
        <v/>
      </c>
      <c r="J201" t="str">
        <f t="shared" si="44"/>
        <v/>
      </c>
      <c r="M201" t="s">
        <v>2266</v>
      </c>
      <c r="U201" t="str">
        <f t="shared" si="45"/>
        <v>caballero1@latinmail.com</v>
      </c>
      <c r="V201" t="str">
        <f t="shared" si="46"/>
        <v/>
      </c>
      <c r="W201" t="str">
        <f t="shared" si="47"/>
        <v/>
      </c>
      <c r="X201" t="str">
        <f t="shared" si="48"/>
        <v/>
      </c>
      <c r="Y201" t="str">
        <f t="shared" si="49"/>
        <v/>
      </c>
      <c r="Z201" t="str">
        <f t="shared" si="50"/>
        <v/>
      </c>
      <c r="AA201" t="str">
        <f t="shared" si="51"/>
        <v/>
      </c>
      <c r="AB201" t="str">
        <f t="shared" si="52"/>
        <v/>
      </c>
    </row>
    <row r="202" spans="1:28" x14ac:dyDescent="0.2">
      <c r="A202" t="s">
        <v>1890</v>
      </c>
      <c r="F202" t="str">
        <f t="shared" si="40"/>
        <v>Ricardo Antonio Mercado Avila</v>
      </c>
      <c r="G202" t="str">
        <f t="shared" si="41"/>
        <v/>
      </c>
      <c r="H202" t="str">
        <f t="shared" si="42"/>
        <v/>
      </c>
      <c r="I202" t="str">
        <f t="shared" si="43"/>
        <v/>
      </c>
      <c r="J202" t="str">
        <f t="shared" si="44"/>
        <v/>
      </c>
      <c r="U202" t="str">
        <f t="shared" si="45"/>
        <v/>
      </c>
      <c r="V202" t="str">
        <f t="shared" si="46"/>
        <v/>
      </c>
      <c r="W202" t="str">
        <f t="shared" si="47"/>
        <v/>
      </c>
      <c r="X202" t="str">
        <f t="shared" si="48"/>
        <v/>
      </c>
      <c r="Y202" t="str">
        <f t="shared" si="49"/>
        <v/>
      </c>
      <c r="Z202" t="str">
        <f t="shared" si="50"/>
        <v/>
      </c>
      <c r="AA202" t="str">
        <f t="shared" si="51"/>
        <v/>
      </c>
      <c r="AB202" t="str">
        <f t="shared" si="52"/>
        <v/>
      </c>
    </row>
    <row r="203" spans="1:28" x14ac:dyDescent="0.2">
      <c r="A203" t="s">
        <v>2269</v>
      </c>
      <c r="F203" t="str">
        <f t="shared" si="40"/>
        <v>Luis Vargas Neri</v>
      </c>
      <c r="G203" t="str">
        <f t="shared" si="41"/>
        <v/>
      </c>
      <c r="H203" t="str">
        <f t="shared" si="42"/>
        <v/>
      </c>
      <c r="I203" t="str">
        <f t="shared" si="43"/>
        <v/>
      </c>
      <c r="J203" t="str">
        <f t="shared" si="44"/>
        <v/>
      </c>
      <c r="M203" t="s">
        <v>2270</v>
      </c>
      <c r="U203" t="str">
        <f t="shared" si="45"/>
        <v>centrojardinerohazael@hotmail.com</v>
      </c>
      <c r="V203" t="str">
        <f t="shared" si="46"/>
        <v/>
      </c>
      <c r="W203" t="str">
        <f t="shared" si="47"/>
        <v/>
      </c>
      <c r="X203" t="str">
        <f t="shared" si="48"/>
        <v/>
      </c>
      <c r="Y203" t="str">
        <f t="shared" si="49"/>
        <v/>
      </c>
      <c r="Z203" t="str">
        <f t="shared" si="50"/>
        <v/>
      </c>
      <c r="AA203" t="str">
        <f t="shared" si="51"/>
        <v/>
      </c>
      <c r="AB203" t="str">
        <f t="shared" si="52"/>
        <v/>
      </c>
    </row>
    <row r="204" spans="1:28" x14ac:dyDescent="0.2">
      <c r="A204" t="s">
        <v>2271</v>
      </c>
      <c r="F204" t="str">
        <f t="shared" si="40"/>
        <v>Luis Carlos Gutierrez González</v>
      </c>
      <c r="G204" t="str">
        <f t="shared" si="41"/>
        <v/>
      </c>
      <c r="H204" t="str">
        <f t="shared" si="42"/>
        <v/>
      </c>
      <c r="I204" t="str">
        <f t="shared" si="43"/>
        <v/>
      </c>
      <c r="J204" t="str">
        <f t="shared" si="44"/>
        <v/>
      </c>
      <c r="M204" t="s">
        <v>2275</v>
      </c>
      <c r="U204" t="str">
        <f t="shared" si="45"/>
        <v>montadosdevilla@hotmail.com</v>
      </c>
      <c r="V204" t="str">
        <f t="shared" si="46"/>
        <v/>
      </c>
      <c r="W204" t="str">
        <f t="shared" si="47"/>
        <v/>
      </c>
      <c r="X204" t="str">
        <f t="shared" si="48"/>
        <v/>
      </c>
      <c r="Y204" t="str">
        <f t="shared" si="49"/>
        <v/>
      </c>
      <c r="Z204" t="str">
        <f t="shared" si="50"/>
        <v/>
      </c>
      <c r="AA204" t="str">
        <f t="shared" si="51"/>
        <v/>
      </c>
      <c r="AB204" t="str">
        <f t="shared" si="52"/>
        <v/>
      </c>
    </row>
    <row r="205" spans="1:28" x14ac:dyDescent="0.2">
      <c r="A205" t="s">
        <v>2276</v>
      </c>
      <c r="F205" t="str">
        <f t="shared" si="40"/>
        <v>Jose De Jesus Alonso Rodriguez</v>
      </c>
      <c r="G205" t="str">
        <f t="shared" si="41"/>
        <v/>
      </c>
      <c r="H205" t="str">
        <f t="shared" si="42"/>
        <v/>
      </c>
      <c r="I205" t="str">
        <f t="shared" si="43"/>
        <v/>
      </c>
      <c r="J205" t="str">
        <f t="shared" si="44"/>
        <v/>
      </c>
      <c r="M205" t="s">
        <v>2280</v>
      </c>
      <c r="U205" t="str">
        <f t="shared" si="45"/>
        <v>supercoldy@hotmail.com</v>
      </c>
      <c r="V205" t="str">
        <f t="shared" si="46"/>
        <v/>
      </c>
      <c r="W205" t="str">
        <f t="shared" si="47"/>
        <v/>
      </c>
      <c r="X205" t="str">
        <f t="shared" si="48"/>
        <v/>
      </c>
      <c r="Y205" t="str">
        <f t="shared" si="49"/>
        <v/>
      </c>
      <c r="Z205" t="str">
        <f t="shared" si="50"/>
        <v/>
      </c>
      <c r="AA205" t="str">
        <f t="shared" si="51"/>
        <v/>
      </c>
      <c r="AB205" t="str">
        <f t="shared" si="52"/>
        <v/>
      </c>
    </row>
    <row r="206" spans="1:28" x14ac:dyDescent="0.2">
      <c r="A206" t="s">
        <v>2276</v>
      </c>
      <c r="F206" t="str">
        <f t="shared" si="40"/>
        <v>Jose De Jesus Alonso Rodriguez</v>
      </c>
      <c r="G206" t="str">
        <f t="shared" si="41"/>
        <v/>
      </c>
      <c r="H206" t="str">
        <f t="shared" si="42"/>
        <v/>
      </c>
      <c r="I206" t="str">
        <f t="shared" si="43"/>
        <v/>
      </c>
      <c r="J206" t="str">
        <f t="shared" si="44"/>
        <v/>
      </c>
      <c r="M206" t="s">
        <v>2280</v>
      </c>
      <c r="U206" t="str">
        <f t="shared" si="45"/>
        <v>supercoldy@hotmail.com</v>
      </c>
      <c r="V206" t="str">
        <f t="shared" si="46"/>
        <v/>
      </c>
      <c r="W206" t="str">
        <f t="shared" si="47"/>
        <v/>
      </c>
      <c r="X206" t="str">
        <f t="shared" si="48"/>
        <v/>
      </c>
      <c r="Y206" t="str">
        <f t="shared" si="49"/>
        <v/>
      </c>
      <c r="Z206" t="str">
        <f t="shared" si="50"/>
        <v/>
      </c>
      <c r="AA206" t="str">
        <f t="shared" si="51"/>
        <v/>
      </c>
      <c r="AB206" t="str">
        <f t="shared" si="52"/>
        <v/>
      </c>
    </row>
    <row r="207" spans="1:28" x14ac:dyDescent="0.2">
      <c r="A207" t="s">
        <v>2282</v>
      </c>
      <c r="F207" t="str">
        <f t="shared" si="40"/>
        <v>Ubaldina Treviso Rascon</v>
      </c>
      <c r="G207" t="str">
        <f t="shared" si="41"/>
        <v/>
      </c>
      <c r="H207" t="str">
        <f t="shared" si="42"/>
        <v/>
      </c>
      <c r="I207" t="str">
        <f t="shared" si="43"/>
        <v/>
      </c>
      <c r="J207" t="str">
        <f t="shared" si="44"/>
        <v/>
      </c>
      <c r="M207" t="s">
        <v>2284</v>
      </c>
      <c r="U207" t="str">
        <f t="shared" si="45"/>
        <v>opticadmarco@hotmail.com</v>
      </c>
      <c r="V207" t="str">
        <f t="shared" si="46"/>
        <v/>
      </c>
      <c r="W207" t="str">
        <f t="shared" si="47"/>
        <v/>
      </c>
      <c r="X207" t="str">
        <f t="shared" si="48"/>
        <v/>
      </c>
      <c r="Y207" t="str">
        <f t="shared" si="49"/>
        <v/>
      </c>
      <c r="Z207" t="str">
        <f t="shared" si="50"/>
        <v/>
      </c>
      <c r="AA207" t="str">
        <f t="shared" si="51"/>
        <v/>
      </c>
      <c r="AB207" t="str">
        <f t="shared" si="52"/>
        <v/>
      </c>
    </row>
    <row r="208" spans="1:28" x14ac:dyDescent="0.2">
      <c r="A208" t="s">
        <v>1793</v>
      </c>
      <c r="F208" t="str">
        <f t="shared" si="40"/>
        <v>Julio Lozano Ibañez</v>
      </c>
      <c r="G208" t="str">
        <f t="shared" si="41"/>
        <v/>
      </c>
      <c r="H208" t="str">
        <f t="shared" si="42"/>
        <v/>
      </c>
      <c r="I208" t="str">
        <f t="shared" si="43"/>
        <v/>
      </c>
      <c r="J208" t="str">
        <f t="shared" si="44"/>
        <v/>
      </c>
      <c r="M208" t="s">
        <v>1795</v>
      </c>
      <c r="N208" t="s">
        <v>1794</v>
      </c>
      <c r="O208" t="s">
        <v>1796</v>
      </c>
      <c r="U208" t="str">
        <f t="shared" si="45"/>
        <v>juliolozano95@hotmail.com</v>
      </c>
      <c r="V208" t="str">
        <f t="shared" si="46"/>
        <v>adrielozg75@hotmail.com</v>
      </c>
      <c r="W208" t="str">
        <f t="shared" si="47"/>
        <v>dsl2010@live.com.mx</v>
      </c>
      <c r="X208" t="str">
        <f t="shared" si="48"/>
        <v/>
      </c>
      <c r="Y208" t="str">
        <f t="shared" si="49"/>
        <v/>
      </c>
      <c r="Z208" t="str">
        <f t="shared" si="50"/>
        <v/>
      </c>
      <c r="AA208" t="str">
        <f t="shared" si="51"/>
        <v/>
      </c>
      <c r="AB208" t="str">
        <f t="shared" si="52"/>
        <v/>
      </c>
    </row>
    <row r="209" spans="1:28" x14ac:dyDescent="0.2">
      <c r="A209" t="s">
        <v>2177</v>
      </c>
      <c r="F209" t="str">
        <f t="shared" si="40"/>
        <v>Gerardo Salvador Renteria Lugo</v>
      </c>
      <c r="G209" t="str">
        <f t="shared" si="41"/>
        <v/>
      </c>
      <c r="H209" t="str">
        <f t="shared" si="42"/>
        <v/>
      </c>
      <c r="I209" t="str">
        <f t="shared" si="43"/>
        <v/>
      </c>
      <c r="J209" t="str">
        <f t="shared" si="44"/>
        <v/>
      </c>
      <c r="U209" t="str">
        <f t="shared" si="45"/>
        <v/>
      </c>
      <c r="V209" t="str">
        <f t="shared" si="46"/>
        <v/>
      </c>
      <c r="W209" t="str">
        <f t="shared" si="47"/>
        <v/>
      </c>
      <c r="X209" t="str">
        <f t="shared" si="48"/>
        <v/>
      </c>
      <c r="Y209" t="str">
        <f t="shared" si="49"/>
        <v/>
      </c>
      <c r="Z209" t="str">
        <f t="shared" si="50"/>
        <v/>
      </c>
      <c r="AA209" t="str">
        <f t="shared" si="51"/>
        <v/>
      </c>
      <c r="AB209" t="str">
        <f t="shared" si="52"/>
        <v/>
      </c>
    </row>
    <row r="210" spans="1:28" x14ac:dyDescent="0.2">
      <c r="A210" t="s">
        <v>470</v>
      </c>
      <c r="B210" t="s">
        <v>2291</v>
      </c>
      <c r="F210" t="str">
        <f t="shared" si="40"/>
        <v>Humberto Refugio Santillanes Terrazas</v>
      </c>
      <c r="G210" t="str">
        <f t="shared" si="41"/>
        <v>Adolfo Sias</v>
      </c>
      <c r="H210" t="str">
        <f t="shared" si="42"/>
        <v/>
      </c>
      <c r="I210" t="str">
        <f t="shared" si="43"/>
        <v/>
      </c>
      <c r="J210" t="str">
        <f t="shared" si="44"/>
        <v/>
      </c>
      <c r="M210" t="s">
        <v>2294</v>
      </c>
      <c r="N210" t="s">
        <v>2295</v>
      </c>
      <c r="O210" t="s">
        <v>2296</v>
      </c>
      <c r="U210" t="str">
        <f t="shared" si="45"/>
        <v>asias@provesicsa.com</v>
      </c>
      <c r="V210" t="str">
        <f t="shared" si="46"/>
        <v>provesic@prodigy.net.mx</v>
      </c>
      <c r="W210" t="str">
        <f t="shared" si="47"/>
        <v>psantillanes@provesicsa.com</v>
      </c>
      <c r="X210" t="str">
        <f t="shared" si="48"/>
        <v/>
      </c>
      <c r="Y210" t="str">
        <f t="shared" si="49"/>
        <v/>
      </c>
      <c r="Z210" t="str">
        <f t="shared" si="50"/>
        <v/>
      </c>
      <c r="AA210" t="str">
        <f t="shared" si="51"/>
        <v/>
      </c>
      <c r="AB210" t="str">
        <f t="shared" si="52"/>
        <v/>
      </c>
    </row>
    <row r="211" spans="1:28" x14ac:dyDescent="0.2">
      <c r="A211" t="s">
        <v>470</v>
      </c>
      <c r="F211" t="str">
        <f t="shared" si="40"/>
        <v>Humberto Refugio Santillanes Terrazas</v>
      </c>
      <c r="G211" t="str">
        <f t="shared" si="41"/>
        <v/>
      </c>
      <c r="H211" t="str">
        <f t="shared" si="42"/>
        <v/>
      </c>
      <c r="I211" t="str">
        <f t="shared" si="43"/>
        <v/>
      </c>
      <c r="J211" t="str">
        <f t="shared" si="44"/>
        <v/>
      </c>
      <c r="M211" t="s">
        <v>2300</v>
      </c>
      <c r="N211" t="s">
        <v>2295</v>
      </c>
      <c r="O211" t="s">
        <v>2296</v>
      </c>
      <c r="U211" t="str">
        <f t="shared" si="45"/>
        <v>asias@provesicsa.com;</v>
      </c>
      <c r="V211" t="str">
        <f t="shared" si="46"/>
        <v>provesic@prodigy.net.mx</v>
      </c>
      <c r="W211" t="str">
        <f t="shared" si="47"/>
        <v>psantillanes@provesicsa.com</v>
      </c>
      <c r="X211" t="str">
        <f t="shared" si="48"/>
        <v/>
      </c>
      <c r="Y211" t="str">
        <f t="shared" si="49"/>
        <v/>
      </c>
      <c r="Z211" t="str">
        <f t="shared" si="50"/>
        <v/>
      </c>
      <c r="AA211" t="str">
        <f t="shared" si="51"/>
        <v/>
      </c>
      <c r="AB211" t="str">
        <f t="shared" si="52"/>
        <v/>
      </c>
    </row>
    <row r="212" spans="1:28" x14ac:dyDescent="0.2">
      <c r="A212" t="s">
        <v>2301</v>
      </c>
      <c r="B212" t="s">
        <v>2302</v>
      </c>
      <c r="F212" t="str">
        <f t="shared" si="40"/>
        <v>Luis Enrique Quezada Grijalva, Paulina Quezada</v>
      </c>
      <c r="G212" t="str">
        <f t="shared" si="41"/>
        <v>Juana Reyes</v>
      </c>
      <c r="H212" t="str">
        <f t="shared" si="42"/>
        <v/>
      </c>
      <c r="I212" t="str">
        <f t="shared" si="43"/>
        <v/>
      </c>
      <c r="J212" t="str">
        <f t="shared" si="44"/>
        <v/>
      </c>
      <c r="M212" t="s">
        <v>2303</v>
      </c>
      <c r="N212" t="s">
        <v>2304</v>
      </c>
      <c r="O212" t="s">
        <v>2305</v>
      </c>
      <c r="U212" t="str">
        <f t="shared" si="45"/>
        <v>pquezada@roqueza.com.mx</v>
      </c>
      <c r="V212" t="str">
        <f t="shared" si="46"/>
        <v>paulinaqg@hotmail.com</v>
      </c>
      <c r="W212" t="str">
        <f t="shared" si="47"/>
        <v>lquezada@roqueza.com.mx</v>
      </c>
      <c r="X212" t="str">
        <f t="shared" si="48"/>
        <v/>
      </c>
      <c r="Y212" t="str">
        <f t="shared" si="49"/>
        <v/>
      </c>
      <c r="Z212" t="str">
        <f t="shared" si="50"/>
        <v/>
      </c>
      <c r="AA212" t="str">
        <f t="shared" si="51"/>
        <v/>
      </c>
      <c r="AB212" t="str">
        <f t="shared" si="52"/>
        <v/>
      </c>
    </row>
    <row r="213" spans="1:28" x14ac:dyDescent="0.2">
      <c r="A213" t="s">
        <v>1757</v>
      </c>
      <c r="F213" t="str">
        <f t="shared" si="40"/>
        <v>Jesus David Ramos Prieto</v>
      </c>
      <c r="G213" t="str">
        <f t="shared" si="41"/>
        <v/>
      </c>
      <c r="H213" t="str">
        <f t="shared" si="42"/>
        <v/>
      </c>
      <c r="I213" t="str">
        <f t="shared" si="43"/>
        <v/>
      </c>
      <c r="J213" t="str">
        <f t="shared" si="44"/>
        <v/>
      </c>
      <c r="M213" t="s">
        <v>2309</v>
      </c>
      <c r="U213" t="str">
        <f t="shared" si="45"/>
        <v>vetramos@prodigy.net.mx</v>
      </c>
      <c r="V213" t="str">
        <f t="shared" si="46"/>
        <v/>
      </c>
      <c r="W213" t="str">
        <f t="shared" si="47"/>
        <v/>
      </c>
      <c r="X213" t="str">
        <f t="shared" si="48"/>
        <v/>
      </c>
      <c r="Y213" t="str">
        <f t="shared" si="49"/>
        <v/>
      </c>
      <c r="Z213" t="str">
        <f t="shared" si="50"/>
        <v/>
      </c>
      <c r="AA213" t="str">
        <f t="shared" si="51"/>
        <v/>
      </c>
      <c r="AB213" t="str">
        <f t="shared" si="52"/>
        <v/>
      </c>
    </row>
    <row r="214" spans="1:28" x14ac:dyDescent="0.2">
      <c r="A214" t="s">
        <v>1971</v>
      </c>
      <c r="B214" t="s">
        <v>1972</v>
      </c>
      <c r="F214" t="str">
        <f t="shared" si="40"/>
        <v>Margarita Issa Mourra</v>
      </c>
      <c r="G214" t="str">
        <f t="shared" si="41"/>
        <v>Rogelio Guadalupe Medina Armendariz</v>
      </c>
      <c r="H214" t="str">
        <f t="shared" si="42"/>
        <v/>
      </c>
      <c r="I214" t="str">
        <f t="shared" si="43"/>
        <v/>
      </c>
      <c r="J214" t="str">
        <f t="shared" si="44"/>
        <v/>
      </c>
      <c r="M214" t="s">
        <v>1975</v>
      </c>
      <c r="U214" t="str">
        <f t="shared" si="45"/>
        <v>rglmdn@yahoo.com</v>
      </c>
      <c r="V214" t="str">
        <f t="shared" si="46"/>
        <v/>
      </c>
      <c r="W214" t="str">
        <f t="shared" si="47"/>
        <v/>
      </c>
      <c r="X214" t="str">
        <f t="shared" si="48"/>
        <v/>
      </c>
      <c r="Y214" t="str">
        <f t="shared" si="49"/>
        <v/>
      </c>
      <c r="Z214" t="str">
        <f t="shared" si="50"/>
        <v/>
      </c>
      <c r="AA214" t="str">
        <f t="shared" si="51"/>
        <v/>
      </c>
      <c r="AB214" t="str">
        <f t="shared" si="52"/>
        <v/>
      </c>
    </row>
    <row r="215" spans="1:28" x14ac:dyDescent="0.2">
      <c r="A215" t="s">
        <v>1971</v>
      </c>
      <c r="B215" t="s">
        <v>1972</v>
      </c>
      <c r="F215" t="str">
        <f t="shared" si="40"/>
        <v>Margarita Issa Mourra</v>
      </c>
      <c r="G215" t="str">
        <f t="shared" si="41"/>
        <v>Rogelio Guadalupe Medina Armendariz</v>
      </c>
      <c r="H215" t="str">
        <f t="shared" si="42"/>
        <v/>
      </c>
      <c r="I215" t="str">
        <f t="shared" si="43"/>
        <v/>
      </c>
      <c r="J215" t="str">
        <f t="shared" si="44"/>
        <v/>
      </c>
      <c r="M215" t="s">
        <v>1975</v>
      </c>
      <c r="U215" t="str">
        <f t="shared" si="45"/>
        <v>rglmdn@yahoo.com</v>
      </c>
      <c r="V215" t="str">
        <f t="shared" si="46"/>
        <v/>
      </c>
      <c r="W215" t="str">
        <f t="shared" si="47"/>
        <v/>
      </c>
      <c r="X215" t="str">
        <f t="shared" si="48"/>
        <v/>
      </c>
      <c r="Y215" t="str">
        <f t="shared" si="49"/>
        <v/>
      </c>
      <c r="Z215" t="str">
        <f t="shared" si="50"/>
        <v/>
      </c>
      <c r="AA215" t="str">
        <f t="shared" si="51"/>
        <v/>
      </c>
      <c r="AB215" t="str">
        <f t="shared" si="52"/>
        <v/>
      </c>
    </row>
    <row r="216" spans="1:28" x14ac:dyDescent="0.2">
      <c r="A216" t="s">
        <v>2310</v>
      </c>
      <c r="B216" t="s">
        <v>2311</v>
      </c>
      <c r="F216" t="str">
        <f t="shared" si="40"/>
        <v>Jesus Manuel Aldaco Olvera</v>
      </c>
      <c r="G216" t="str">
        <f t="shared" si="41"/>
        <v>Elizabeth Velazquez Calderon</v>
      </c>
      <c r="H216" t="str">
        <f t="shared" si="42"/>
        <v/>
      </c>
      <c r="I216" t="str">
        <f t="shared" si="43"/>
        <v/>
      </c>
      <c r="J216" t="str">
        <f t="shared" si="44"/>
        <v/>
      </c>
      <c r="M216" t="s">
        <v>2312</v>
      </c>
      <c r="U216" t="str">
        <f t="shared" si="45"/>
        <v>manuelaldaco@hotmail.com</v>
      </c>
      <c r="V216" t="str">
        <f t="shared" si="46"/>
        <v/>
      </c>
      <c r="W216" t="str">
        <f t="shared" si="47"/>
        <v/>
      </c>
      <c r="X216" t="str">
        <f t="shared" si="48"/>
        <v/>
      </c>
      <c r="Y216" t="str">
        <f t="shared" si="49"/>
        <v/>
      </c>
      <c r="Z216" t="str">
        <f t="shared" si="50"/>
        <v/>
      </c>
      <c r="AA216" t="str">
        <f t="shared" si="51"/>
        <v/>
      </c>
      <c r="AB216" t="str">
        <f t="shared" si="52"/>
        <v/>
      </c>
    </row>
    <row r="217" spans="1:28" x14ac:dyDescent="0.2">
      <c r="A217" t="s">
        <v>2313</v>
      </c>
      <c r="F217" t="str">
        <f t="shared" si="40"/>
        <v>Thelma Isela Ramirez Aguirre</v>
      </c>
      <c r="G217" t="str">
        <f t="shared" si="41"/>
        <v/>
      </c>
      <c r="H217" t="str">
        <f t="shared" si="42"/>
        <v/>
      </c>
      <c r="I217" t="str">
        <f t="shared" si="43"/>
        <v/>
      </c>
      <c r="J217" t="str">
        <f t="shared" si="44"/>
        <v/>
      </c>
      <c r="N217" t="s">
        <v>2316</v>
      </c>
      <c r="O217" t="s">
        <v>2317</v>
      </c>
      <c r="U217" t="str">
        <f t="shared" si="45"/>
        <v/>
      </c>
      <c r="V217" t="str">
        <f t="shared" si="46"/>
        <v>lopez@cartoonanimaciones.com</v>
      </c>
      <c r="W217" t="str">
        <f t="shared" si="47"/>
        <v>ventascartoonanimasiones.com</v>
      </c>
      <c r="X217" t="str">
        <f t="shared" si="48"/>
        <v/>
      </c>
      <c r="Y217" t="str">
        <f t="shared" si="49"/>
        <v/>
      </c>
      <c r="Z217" t="str">
        <f t="shared" si="50"/>
        <v/>
      </c>
      <c r="AA217" t="str">
        <f t="shared" si="51"/>
        <v/>
      </c>
      <c r="AB217" t="str">
        <f t="shared" si="52"/>
        <v/>
      </c>
    </row>
    <row r="218" spans="1:28" x14ac:dyDescent="0.2">
      <c r="A218" t="s">
        <v>2319</v>
      </c>
      <c r="F218" t="str">
        <f t="shared" si="40"/>
        <v>Debbie Chamlati Tacher</v>
      </c>
      <c r="G218" t="str">
        <f t="shared" si="41"/>
        <v/>
      </c>
      <c r="H218" t="str">
        <f t="shared" si="42"/>
        <v/>
      </c>
      <c r="I218" t="str">
        <f t="shared" si="43"/>
        <v/>
      </c>
      <c r="J218" t="str">
        <f t="shared" si="44"/>
        <v/>
      </c>
      <c r="U218" t="str">
        <f t="shared" si="45"/>
        <v/>
      </c>
      <c r="V218" t="str">
        <f t="shared" si="46"/>
        <v/>
      </c>
      <c r="W218" t="str">
        <f t="shared" si="47"/>
        <v/>
      </c>
      <c r="X218" t="str">
        <f t="shared" si="48"/>
        <v/>
      </c>
      <c r="Y218" t="str">
        <f t="shared" si="49"/>
        <v/>
      </c>
      <c r="Z218" t="str">
        <f t="shared" si="50"/>
        <v/>
      </c>
      <c r="AA218" t="str">
        <f t="shared" si="51"/>
        <v/>
      </c>
      <c r="AB218" t="str">
        <f t="shared" si="52"/>
        <v/>
      </c>
    </row>
    <row r="219" spans="1:28" x14ac:dyDescent="0.2">
      <c r="A219" t="s">
        <v>2320</v>
      </c>
      <c r="F219" t="str">
        <f t="shared" si="40"/>
        <v>Zuzeth Luna</v>
      </c>
      <c r="G219" t="str">
        <f t="shared" si="41"/>
        <v/>
      </c>
      <c r="H219" t="str">
        <f t="shared" si="42"/>
        <v/>
      </c>
      <c r="I219" t="str">
        <f t="shared" si="43"/>
        <v/>
      </c>
      <c r="J219" t="str">
        <f t="shared" si="44"/>
        <v/>
      </c>
      <c r="M219" t="s">
        <v>2323</v>
      </c>
      <c r="U219" t="str">
        <f t="shared" si="45"/>
        <v>zuslun@hotmail.com</v>
      </c>
      <c r="V219" t="str">
        <f t="shared" si="46"/>
        <v/>
      </c>
      <c r="W219" t="str">
        <f t="shared" si="47"/>
        <v/>
      </c>
      <c r="X219" t="str">
        <f t="shared" si="48"/>
        <v/>
      </c>
      <c r="Y219" t="str">
        <f t="shared" si="49"/>
        <v/>
      </c>
      <c r="Z219" t="str">
        <f t="shared" si="50"/>
        <v/>
      </c>
      <c r="AA219" t="str">
        <f t="shared" si="51"/>
        <v/>
      </c>
      <c r="AB219" t="str">
        <f t="shared" si="52"/>
        <v/>
      </c>
    </row>
    <row r="220" spans="1:28" x14ac:dyDescent="0.2">
      <c r="A220" t="s">
        <v>2324</v>
      </c>
      <c r="F220" t="str">
        <f t="shared" si="40"/>
        <v>Carlos Pinoncely Nitschmann</v>
      </c>
      <c r="G220" t="str">
        <f t="shared" si="41"/>
        <v/>
      </c>
      <c r="H220" t="str">
        <f t="shared" si="42"/>
        <v/>
      </c>
      <c r="I220" t="str">
        <f t="shared" si="43"/>
        <v/>
      </c>
      <c r="J220" t="str">
        <f t="shared" si="44"/>
        <v/>
      </c>
      <c r="M220" t="s">
        <v>2327</v>
      </c>
      <c r="U220" t="str">
        <f t="shared" si="45"/>
        <v>pinosburger@hotmail.com</v>
      </c>
      <c r="V220" t="str">
        <f t="shared" si="46"/>
        <v/>
      </c>
      <c r="W220" t="str">
        <f t="shared" si="47"/>
        <v/>
      </c>
      <c r="X220" t="str">
        <f t="shared" si="48"/>
        <v/>
      </c>
      <c r="Y220" t="str">
        <f t="shared" si="49"/>
        <v/>
      </c>
      <c r="Z220" t="str">
        <f t="shared" si="50"/>
        <v/>
      </c>
      <c r="AA220" t="str">
        <f t="shared" si="51"/>
        <v/>
      </c>
      <c r="AB220" t="str">
        <f t="shared" si="52"/>
        <v/>
      </c>
    </row>
    <row r="221" spans="1:28" x14ac:dyDescent="0.2">
      <c r="A221" t="s">
        <v>2328</v>
      </c>
      <c r="F221" t="str">
        <f t="shared" si="40"/>
        <v>Magdiel Juan Heber Arias Rojas</v>
      </c>
      <c r="G221" t="str">
        <f t="shared" si="41"/>
        <v/>
      </c>
      <c r="H221" t="str">
        <f t="shared" si="42"/>
        <v/>
      </c>
      <c r="I221" t="str">
        <f t="shared" si="43"/>
        <v/>
      </c>
      <c r="J221" t="str">
        <f t="shared" si="44"/>
        <v/>
      </c>
      <c r="U221" t="str">
        <f t="shared" si="45"/>
        <v/>
      </c>
      <c r="V221" t="str">
        <f t="shared" si="46"/>
        <v/>
      </c>
      <c r="W221" t="str">
        <f t="shared" si="47"/>
        <v/>
      </c>
      <c r="X221" t="str">
        <f t="shared" si="48"/>
        <v/>
      </c>
      <c r="Y221" t="str">
        <f t="shared" si="49"/>
        <v/>
      </c>
      <c r="Z221" t="str">
        <f t="shared" si="50"/>
        <v/>
      </c>
      <c r="AA221" t="str">
        <f t="shared" si="51"/>
        <v/>
      </c>
      <c r="AB221" t="str">
        <f t="shared" si="52"/>
        <v/>
      </c>
    </row>
    <row r="222" spans="1:28" x14ac:dyDescent="0.2">
      <c r="A222" t="s">
        <v>1705</v>
      </c>
      <c r="F222" t="str">
        <f t="shared" si="40"/>
        <v>Ruben Ruiz Rodallegas</v>
      </c>
      <c r="G222" t="str">
        <f t="shared" si="41"/>
        <v/>
      </c>
      <c r="H222" t="str">
        <f t="shared" si="42"/>
        <v/>
      </c>
      <c r="I222" t="str">
        <f t="shared" si="43"/>
        <v/>
      </c>
      <c r="J222" t="str">
        <f t="shared" si="44"/>
        <v/>
      </c>
      <c r="M222" t="s">
        <v>2331</v>
      </c>
      <c r="U222" t="str">
        <f t="shared" si="45"/>
        <v>selecto@tikiss.com</v>
      </c>
      <c r="V222" t="str">
        <f t="shared" si="46"/>
        <v/>
      </c>
      <c r="W222" t="str">
        <f t="shared" si="47"/>
        <v/>
      </c>
      <c r="X222" t="str">
        <f t="shared" si="48"/>
        <v/>
      </c>
      <c r="Y222" t="str">
        <f t="shared" si="49"/>
        <v/>
      </c>
      <c r="Z222" t="str">
        <f t="shared" si="50"/>
        <v/>
      </c>
      <c r="AA222" t="str">
        <f t="shared" si="51"/>
        <v/>
      </c>
      <c r="AB222" t="str">
        <f t="shared" si="52"/>
        <v/>
      </c>
    </row>
    <row r="223" spans="1:28" x14ac:dyDescent="0.2">
      <c r="A223" t="s">
        <v>2333</v>
      </c>
      <c r="F223" t="str">
        <f t="shared" si="40"/>
        <v>Armando Zaldivar Franco</v>
      </c>
      <c r="G223" t="str">
        <f t="shared" si="41"/>
        <v/>
      </c>
      <c r="H223" t="str">
        <f t="shared" si="42"/>
        <v/>
      </c>
      <c r="I223" t="str">
        <f t="shared" si="43"/>
        <v/>
      </c>
      <c r="J223" t="str">
        <f t="shared" si="44"/>
        <v/>
      </c>
      <c r="M223" t="s">
        <v>2336</v>
      </c>
      <c r="U223" t="str">
        <f t="shared" si="45"/>
        <v>armando@byinsignia.com</v>
      </c>
      <c r="V223" t="str">
        <f t="shared" si="46"/>
        <v/>
      </c>
      <c r="W223" t="str">
        <f t="shared" si="47"/>
        <v/>
      </c>
      <c r="X223" t="str">
        <f t="shared" si="48"/>
        <v/>
      </c>
      <c r="Y223" t="str">
        <f t="shared" si="49"/>
        <v/>
      </c>
      <c r="Z223" t="str">
        <f t="shared" si="50"/>
        <v/>
      </c>
      <c r="AA223" t="str">
        <f t="shared" si="51"/>
        <v/>
      </c>
      <c r="AB223" t="str">
        <f t="shared" si="52"/>
        <v/>
      </c>
    </row>
    <row r="224" spans="1:28" x14ac:dyDescent="0.2">
      <c r="A224" t="s">
        <v>2338</v>
      </c>
      <c r="F224" t="str">
        <f t="shared" si="40"/>
        <v>Rosa Esther Ontiveros Lopez</v>
      </c>
      <c r="G224" t="str">
        <f t="shared" si="41"/>
        <v/>
      </c>
      <c r="H224" t="str">
        <f t="shared" si="42"/>
        <v/>
      </c>
      <c r="I224" t="str">
        <f t="shared" si="43"/>
        <v/>
      </c>
      <c r="J224" t="str">
        <f t="shared" si="44"/>
        <v/>
      </c>
      <c r="M224" t="s">
        <v>2343</v>
      </c>
      <c r="N224" t="s">
        <v>2344</v>
      </c>
      <c r="O224" t="s">
        <v>2345</v>
      </c>
      <c r="P224" t="s">
        <v>2346</v>
      </c>
      <c r="U224" t="str">
        <f t="shared" si="45"/>
        <v>yresendiz@impi.gob.mx</v>
      </c>
      <c r="V224" t="str">
        <f t="shared" si="46"/>
        <v>cavina@impi.gob.mx</v>
      </c>
      <c r="W224" t="str">
        <f t="shared" si="47"/>
        <v>electriluz@prodigy.net.mx</v>
      </c>
      <c r="X224" t="str">
        <f t="shared" si="48"/>
        <v>judithmacias9@hotmail.com</v>
      </c>
      <c r="Y224" t="str">
        <f t="shared" si="49"/>
        <v/>
      </c>
      <c r="Z224" t="str">
        <f t="shared" si="50"/>
        <v/>
      </c>
      <c r="AA224" t="str">
        <f t="shared" si="51"/>
        <v/>
      </c>
      <c r="AB224" t="str">
        <f t="shared" si="52"/>
        <v/>
      </c>
    </row>
    <row r="225" spans="1:28" x14ac:dyDescent="0.2">
      <c r="A225" t="s">
        <v>2347</v>
      </c>
      <c r="F225" t="str">
        <f t="shared" si="40"/>
        <v>Lic. Luis Alfonso Nevarez Fernandez</v>
      </c>
      <c r="G225" t="str">
        <f t="shared" si="41"/>
        <v/>
      </c>
      <c r="H225" t="str">
        <f t="shared" si="42"/>
        <v/>
      </c>
      <c r="I225" t="str">
        <f t="shared" si="43"/>
        <v/>
      </c>
      <c r="J225" t="str">
        <f t="shared" si="44"/>
        <v/>
      </c>
      <c r="M225" t="s">
        <v>2348</v>
      </c>
      <c r="U225" t="str">
        <f t="shared" si="45"/>
        <v>director@apromesa.net</v>
      </c>
      <c r="V225" t="str">
        <f t="shared" si="46"/>
        <v/>
      </c>
      <c r="W225" t="str">
        <f t="shared" si="47"/>
        <v/>
      </c>
      <c r="X225" t="str">
        <f t="shared" si="48"/>
        <v/>
      </c>
      <c r="Y225" t="str">
        <f t="shared" si="49"/>
        <v/>
      </c>
      <c r="Z225" t="str">
        <f t="shared" si="50"/>
        <v/>
      </c>
      <c r="AA225" t="str">
        <f t="shared" si="51"/>
        <v/>
      </c>
      <c r="AB225" t="str">
        <f t="shared" si="52"/>
        <v/>
      </c>
    </row>
    <row r="226" spans="1:28" x14ac:dyDescent="0.2">
      <c r="A226" t="s">
        <v>2349</v>
      </c>
      <c r="F226" t="str">
        <f t="shared" si="40"/>
        <v>Juan Ernesto Lopez Torres</v>
      </c>
      <c r="G226" t="str">
        <f t="shared" si="41"/>
        <v/>
      </c>
      <c r="H226" t="str">
        <f t="shared" si="42"/>
        <v/>
      </c>
      <c r="I226" t="str">
        <f t="shared" si="43"/>
        <v/>
      </c>
      <c r="J226" t="str">
        <f t="shared" si="44"/>
        <v/>
      </c>
      <c r="M226" t="s">
        <v>2350</v>
      </c>
      <c r="U226" t="str">
        <f t="shared" si="45"/>
        <v>www.arte-rustico.com</v>
      </c>
      <c r="V226" t="str">
        <f t="shared" si="46"/>
        <v/>
      </c>
      <c r="W226" t="str">
        <f t="shared" si="47"/>
        <v/>
      </c>
      <c r="X226" t="str">
        <f t="shared" si="48"/>
        <v/>
      </c>
      <c r="Y226" t="str">
        <f t="shared" si="49"/>
        <v/>
      </c>
      <c r="Z226" t="str">
        <f t="shared" si="50"/>
        <v/>
      </c>
      <c r="AA226" t="str">
        <f t="shared" si="51"/>
        <v/>
      </c>
      <c r="AB226" t="str">
        <f t="shared" si="52"/>
        <v/>
      </c>
    </row>
    <row r="227" spans="1:28" x14ac:dyDescent="0.2">
      <c r="A227" t="s">
        <v>2352</v>
      </c>
      <c r="F227" t="str">
        <f t="shared" si="40"/>
        <v>Jose Luis Miramontes Escarcega</v>
      </c>
      <c r="G227" t="str">
        <f t="shared" si="41"/>
        <v/>
      </c>
      <c r="H227" t="str">
        <f t="shared" si="42"/>
        <v/>
      </c>
      <c r="I227" t="str">
        <f t="shared" si="43"/>
        <v/>
      </c>
      <c r="J227" t="str">
        <f t="shared" si="44"/>
        <v/>
      </c>
      <c r="M227" t="s">
        <v>2353</v>
      </c>
      <c r="U227" t="str">
        <f t="shared" si="45"/>
        <v>artigraf2007@hotmail.com</v>
      </c>
      <c r="V227" t="str">
        <f t="shared" si="46"/>
        <v/>
      </c>
      <c r="W227" t="str">
        <f t="shared" si="47"/>
        <v/>
      </c>
      <c r="X227" t="str">
        <f t="shared" si="48"/>
        <v/>
      </c>
      <c r="Y227" t="str">
        <f t="shared" si="49"/>
        <v/>
      </c>
      <c r="Z227" t="str">
        <f t="shared" si="50"/>
        <v/>
      </c>
      <c r="AA227" t="str">
        <f t="shared" si="51"/>
        <v/>
      </c>
      <c r="AB227" t="str">
        <f t="shared" si="52"/>
        <v/>
      </c>
    </row>
    <row r="228" spans="1:28" x14ac:dyDescent="0.2">
      <c r="A228" t="s">
        <v>2352</v>
      </c>
      <c r="F228" t="str">
        <f t="shared" si="40"/>
        <v>Jose Luis Miramontes Escarcega</v>
      </c>
      <c r="G228" t="str">
        <f t="shared" si="41"/>
        <v/>
      </c>
      <c r="H228" t="str">
        <f t="shared" si="42"/>
        <v/>
      </c>
      <c r="I228" t="str">
        <f t="shared" si="43"/>
        <v/>
      </c>
      <c r="J228" t="str">
        <f t="shared" si="44"/>
        <v/>
      </c>
      <c r="M228" t="s">
        <v>2353</v>
      </c>
      <c r="U228" t="str">
        <f t="shared" si="45"/>
        <v>artigraf2007@hotmail.com</v>
      </c>
      <c r="V228" t="str">
        <f t="shared" si="46"/>
        <v/>
      </c>
      <c r="W228" t="str">
        <f t="shared" si="47"/>
        <v/>
      </c>
      <c r="X228" t="str">
        <f t="shared" si="48"/>
        <v/>
      </c>
      <c r="Y228" t="str">
        <f t="shared" si="49"/>
        <v/>
      </c>
      <c r="Z228" t="str">
        <f t="shared" si="50"/>
        <v/>
      </c>
      <c r="AA228" t="str">
        <f t="shared" si="51"/>
        <v/>
      </c>
      <c r="AB228" t="str">
        <f t="shared" si="52"/>
        <v/>
      </c>
    </row>
    <row r="229" spans="1:28" x14ac:dyDescent="0.2">
      <c r="A229" t="s">
        <v>462</v>
      </c>
      <c r="F229" t="str">
        <f t="shared" si="40"/>
        <v>Homero Santiesteban Santiesteban</v>
      </c>
      <c r="G229" t="str">
        <f t="shared" si="41"/>
        <v/>
      </c>
      <c r="H229" t="str">
        <f t="shared" si="42"/>
        <v/>
      </c>
      <c r="I229" t="str">
        <f t="shared" si="43"/>
        <v/>
      </c>
      <c r="J229" t="str">
        <f t="shared" si="44"/>
        <v/>
      </c>
      <c r="M229" t="s">
        <v>2360</v>
      </c>
      <c r="N229" t="s">
        <v>2361</v>
      </c>
      <c r="U229" t="str">
        <f t="shared" si="45"/>
        <v>mailto:homero.santiesteban@prodigy.net.mx</v>
      </c>
      <c r="V229" t="str">
        <f t="shared" si="46"/>
        <v>homeropet@hotmail.com</v>
      </c>
      <c r="W229" t="str">
        <f t="shared" si="47"/>
        <v/>
      </c>
      <c r="X229" t="str">
        <f t="shared" si="48"/>
        <v/>
      </c>
      <c r="Y229" t="str">
        <f t="shared" si="49"/>
        <v/>
      </c>
      <c r="Z229" t="str">
        <f t="shared" si="50"/>
        <v/>
      </c>
      <c r="AA229" t="str">
        <f t="shared" si="51"/>
        <v/>
      </c>
      <c r="AB229" t="str">
        <f t="shared" si="52"/>
        <v/>
      </c>
    </row>
    <row r="230" spans="1:28" x14ac:dyDescent="0.2">
      <c r="A230" t="s">
        <v>1737</v>
      </c>
      <c r="F230" t="str">
        <f t="shared" si="40"/>
        <v>Hector Salvador Renteria Wong</v>
      </c>
      <c r="G230" t="str">
        <f t="shared" si="41"/>
        <v/>
      </c>
      <c r="H230" t="str">
        <f t="shared" si="42"/>
        <v/>
      </c>
      <c r="I230" t="str">
        <f t="shared" si="43"/>
        <v/>
      </c>
      <c r="J230" t="str">
        <f t="shared" si="44"/>
        <v/>
      </c>
      <c r="M230" t="s">
        <v>2362</v>
      </c>
      <c r="N230" t="s">
        <v>1738</v>
      </c>
      <c r="U230" t="str">
        <f t="shared" si="45"/>
        <v>caguilar@rewo.com.mx, sarenteria@rewo.com.mx</v>
      </c>
      <c r="V230" t="str">
        <f t="shared" si="46"/>
        <v>sarenteria@rewo.com.mx</v>
      </c>
      <c r="W230" t="str">
        <f t="shared" si="47"/>
        <v/>
      </c>
      <c r="X230" t="str">
        <f t="shared" si="48"/>
        <v/>
      </c>
      <c r="Y230" t="str">
        <f t="shared" si="49"/>
        <v/>
      </c>
      <c r="Z230" t="str">
        <f t="shared" si="50"/>
        <v/>
      </c>
      <c r="AA230" t="str">
        <f t="shared" si="51"/>
        <v/>
      </c>
      <c r="AB230" t="str">
        <f t="shared" si="52"/>
        <v/>
      </c>
    </row>
    <row r="231" spans="1:28" x14ac:dyDescent="0.2">
      <c r="A231" t="s">
        <v>2364</v>
      </c>
      <c r="B231" t="s">
        <v>2365</v>
      </c>
      <c r="C231" t="s">
        <v>2366</v>
      </c>
      <c r="D231" t="s">
        <v>2367</v>
      </c>
      <c r="F231" t="str">
        <f t="shared" si="40"/>
        <v>Enrique Goytia Rios</v>
      </c>
      <c r="G231" t="str">
        <f t="shared" si="41"/>
        <v>Raul Fajardo</v>
      </c>
      <c r="H231" t="str">
        <f t="shared" si="42"/>
        <v>Jorge Lozano</v>
      </c>
      <c r="I231" t="str">
        <f t="shared" si="43"/>
        <v>Marcos Urias</v>
      </c>
      <c r="J231" t="str">
        <f t="shared" si="44"/>
        <v/>
      </c>
      <c r="M231" t="s">
        <v>2371</v>
      </c>
      <c r="N231" t="s">
        <v>2372</v>
      </c>
      <c r="U231" t="str">
        <f t="shared" si="45"/>
        <v>enrique.goytia@goytia.com.mx</v>
      </c>
      <c r="V231" t="str">
        <f t="shared" si="46"/>
        <v>raul.fajardo@goytia.com.mx</v>
      </c>
      <c r="W231" t="str">
        <f t="shared" si="47"/>
        <v/>
      </c>
      <c r="X231" t="str">
        <f t="shared" si="48"/>
        <v/>
      </c>
      <c r="Y231" t="str">
        <f t="shared" si="49"/>
        <v/>
      </c>
      <c r="Z231" t="str">
        <f t="shared" si="50"/>
        <v/>
      </c>
      <c r="AA231" t="str">
        <f t="shared" si="51"/>
        <v/>
      </c>
      <c r="AB231" t="str">
        <f t="shared" si="52"/>
        <v/>
      </c>
    </row>
    <row r="232" spans="1:28" x14ac:dyDescent="0.2">
      <c r="A232" t="s">
        <v>2373</v>
      </c>
      <c r="F232" t="str">
        <f t="shared" si="40"/>
        <v>Lic. Luis Enrique Cano Chavez</v>
      </c>
      <c r="G232" t="str">
        <f t="shared" si="41"/>
        <v/>
      </c>
      <c r="H232" t="str">
        <f t="shared" si="42"/>
        <v/>
      </c>
      <c r="I232" t="str">
        <f t="shared" si="43"/>
        <v/>
      </c>
      <c r="J232" t="str">
        <f t="shared" si="44"/>
        <v/>
      </c>
      <c r="U232" t="str">
        <f t="shared" si="45"/>
        <v/>
      </c>
      <c r="V232" t="str">
        <f t="shared" si="46"/>
        <v/>
      </c>
      <c r="W232" t="str">
        <f t="shared" si="47"/>
        <v/>
      </c>
      <c r="X232" t="str">
        <f t="shared" si="48"/>
        <v/>
      </c>
      <c r="Y232" t="str">
        <f t="shared" si="49"/>
        <v/>
      </c>
      <c r="Z232" t="str">
        <f t="shared" si="50"/>
        <v/>
      </c>
      <c r="AA232" t="str">
        <f t="shared" si="51"/>
        <v/>
      </c>
      <c r="AB232" t="str">
        <f t="shared" si="52"/>
        <v/>
      </c>
    </row>
    <row r="233" spans="1:28" x14ac:dyDescent="0.2">
      <c r="A233" t="s">
        <v>2376</v>
      </c>
      <c r="F233" t="str">
        <f t="shared" si="40"/>
        <v>Sergio Carlos Ochoa Muñoz</v>
      </c>
      <c r="G233" t="str">
        <f t="shared" si="41"/>
        <v/>
      </c>
      <c r="H233" t="str">
        <f t="shared" si="42"/>
        <v/>
      </c>
      <c r="I233" t="str">
        <f t="shared" si="43"/>
        <v/>
      </c>
      <c r="J233" t="str">
        <f t="shared" si="44"/>
        <v/>
      </c>
      <c r="M233" t="s">
        <v>2378</v>
      </c>
      <c r="U233" t="str">
        <f t="shared" si="45"/>
        <v>sergio8a@yahoo.com</v>
      </c>
      <c r="V233" t="str">
        <f t="shared" si="46"/>
        <v/>
      </c>
      <c r="W233" t="str">
        <f t="shared" si="47"/>
        <v/>
      </c>
      <c r="X233" t="str">
        <f t="shared" si="48"/>
        <v/>
      </c>
      <c r="Y233" t="str">
        <f t="shared" si="49"/>
        <v/>
      </c>
      <c r="Z233" t="str">
        <f t="shared" si="50"/>
        <v/>
      </c>
      <c r="AA233" t="str">
        <f t="shared" si="51"/>
        <v/>
      </c>
      <c r="AB233" t="str">
        <f t="shared" si="52"/>
        <v/>
      </c>
    </row>
    <row r="234" spans="1:28" x14ac:dyDescent="0.2">
      <c r="A234" t="s">
        <v>2376</v>
      </c>
      <c r="F234" t="str">
        <f t="shared" si="40"/>
        <v>Sergio Carlos Ochoa Muñoz</v>
      </c>
      <c r="G234" t="str">
        <f t="shared" si="41"/>
        <v/>
      </c>
      <c r="H234" t="str">
        <f t="shared" si="42"/>
        <v/>
      </c>
      <c r="I234" t="str">
        <f t="shared" si="43"/>
        <v/>
      </c>
      <c r="J234" t="str">
        <f t="shared" si="44"/>
        <v/>
      </c>
      <c r="M234" t="s">
        <v>2378</v>
      </c>
      <c r="U234" t="str">
        <f t="shared" si="45"/>
        <v>sergio8a@yahoo.com</v>
      </c>
      <c r="V234" t="str">
        <f t="shared" si="46"/>
        <v/>
      </c>
      <c r="W234" t="str">
        <f t="shared" si="47"/>
        <v/>
      </c>
      <c r="X234" t="str">
        <f t="shared" si="48"/>
        <v/>
      </c>
      <c r="Y234" t="str">
        <f t="shared" si="49"/>
        <v/>
      </c>
      <c r="Z234" t="str">
        <f t="shared" si="50"/>
        <v/>
      </c>
      <c r="AA234" t="str">
        <f t="shared" si="51"/>
        <v/>
      </c>
      <c r="AB234" t="str">
        <f t="shared" si="52"/>
        <v/>
      </c>
    </row>
    <row r="235" spans="1:28" x14ac:dyDescent="0.2">
      <c r="A235" t="s">
        <v>2381</v>
      </c>
      <c r="B235" t="s">
        <v>2382</v>
      </c>
      <c r="F235" t="str">
        <f t="shared" si="40"/>
        <v>Antonio Marquez Bugarin</v>
      </c>
      <c r="G235" t="str">
        <f t="shared" si="41"/>
        <v>Asistente Sara.</v>
      </c>
      <c r="H235" t="str">
        <f t="shared" si="42"/>
        <v/>
      </c>
      <c r="I235" t="str">
        <f t="shared" si="43"/>
        <v/>
      </c>
      <c r="J235" t="str">
        <f t="shared" si="44"/>
        <v/>
      </c>
      <c r="M235" t="s">
        <v>2383</v>
      </c>
      <c r="N235" t="s">
        <v>2384</v>
      </c>
      <c r="U235" t="str">
        <f t="shared" si="45"/>
        <v>amarquezpalermo@prodigy.net.mx</v>
      </c>
      <c r="V235" t="str">
        <f t="shared" si="46"/>
        <v>palermoconstrucciones@prodigy.net.mx</v>
      </c>
      <c r="W235" t="str">
        <f t="shared" si="47"/>
        <v/>
      </c>
      <c r="X235" t="str">
        <f t="shared" si="48"/>
        <v/>
      </c>
      <c r="Y235" t="str">
        <f t="shared" si="49"/>
        <v/>
      </c>
      <c r="Z235" t="str">
        <f t="shared" si="50"/>
        <v/>
      </c>
      <c r="AA235" t="str">
        <f t="shared" si="51"/>
        <v/>
      </c>
      <c r="AB235" t="str">
        <f t="shared" si="52"/>
        <v/>
      </c>
    </row>
    <row r="236" spans="1:28" x14ac:dyDescent="0.2">
      <c r="A236" t="s">
        <v>2385</v>
      </c>
      <c r="F236" t="str">
        <f t="shared" si="40"/>
        <v>Edgar Emilio Peña Perez</v>
      </c>
      <c r="G236" t="str">
        <f t="shared" si="41"/>
        <v/>
      </c>
      <c r="H236" t="str">
        <f t="shared" si="42"/>
        <v/>
      </c>
      <c r="I236" t="str">
        <f t="shared" si="43"/>
        <v/>
      </c>
      <c r="J236" t="str">
        <f t="shared" si="44"/>
        <v/>
      </c>
      <c r="M236" t="s">
        <v>2387</v>
      </c>
      <c r="U236" t="str">
        <f t="shared" si="45"/>
        <v>edgarinomex@yahoo.com</v>
      </c>
      <c r="V236" t="str">
        <f t="shared" si="46"/>
        <v/>
      </c>
      <c r="W236" t="str">
        <f t="shared" si="47"/>
        <v/>
      </c>
      <c r="X236" t="str">
        <f t="shared" si="48"/>
        <v/>
      </c>
      <c r="Y236" t="str">
        <f t="shared" si="49"/>
        <v/>
      </c>
      <c r="Z236" t="str">
        <f t="shared" si="50"/>
        <v/>
      </c>
      <c r="AA236" t="str">
        <f t="shared" si="51"/>
        <v/>
      </c>
      <c r="AB236" t="str">
        <f t="shared" si="52"/>
        <v/>
      </c>
    </row>
    <row r="237" spans="1:28" x14ac:dyDescent="0.2">
      <c r="A237" t="s">
        <v>470</v>
      </c>
      <c r="F237" t="str">
        <f t="shared" si="40"/>
        <v>Humberto Refugio Santillanes Terrazas</v>
      </c>
      <c r="G237" t="str">
        <f t="shared" si="41"/>
        <v/>
      </c>
      <c r="H237" t="str">
        <f t="shared" si="42"/>
        <v/>
      </c>
      <c r="I237" t="str">
        <f t="shared" si="43"/>
        <v/>
      </c>
      <c r="J237" t="str">
        <f t="shared" si="44"/>
        <v/>
      </c>
      <c r="M237" t="s">
        <v>2294</v>
      </c>
      <c r="N237" t="s">
        <v>2295</v>
      </c>
      <c r="O237" t="s">
        <v>2296</v>
      </c>
      <c r="U237" t="str">
        <f t="shared" si="45"/>
        <v>asias@provesicsa.com</v>
      </c>
      <c r="V237" t="str">
        <f t="shared" si="46"/>
        <v>provesic@prodigy.net.mx</v>
      </c>
      <c r="W237" t="str">
        <f t="shared" si="47"/>
        <v>psantillanes@provesicsa.com</v>
      </c>
      <c r="X237" t="str">
        <f t="shared" si="48"/>
        <v/>
      </c>
      <c r="Y237" t="str">
        <f t="shared" si="49"/>
        <v/>
      </c>
      <c r="Z237" t="str">
        <f t="shared" si="50"/>
        <v/>
      </c>
      <c r="AA237" t="str">
        <f t="shared" si="51"/>
        <v/>
      </c>
      <c r="AB237" t="str">
        <f t="shared" si="52"/>
        <v/>
      </c>
    </row>
    <row r="238" spans="1:28" x14ac:dyDescent="0.2">
      <c r="A238" t="s">
        <v>2391</v>
      </c>
      <c r="F238" t="str">
        <f t="shared" si="40"/>
        <v>Milton Jair Chavez Terreros</v>
      </c>
      <c r="G238" t="str">
        <f t="shared" si="41"/>
        <v/>
      </c>
      <c r="H238" t="str">
        <f t="shared" si="42"/>
        <v/>
      </c>
      <c r="I238" t="str">
        <f t="shared" si="43"/>
        <v/>
      </c>
      <c r="J238" t="str">
        <f t="shared" si="44"/>
        <v/>
      </c>
      <c r="U238" t="str">
        <f t="shared" si="45"/>
        <v/>
      </c>
      <c r="V238" t="str">
        <f t="shared" si="46"/>
        <v/>
      </c>
      <c r="W238" t="str">
        <f t="shared" si="47"/>
        <v/>
      </c>
      <c r="X238" t="str">
        <f t="shared" si="48"/>
        <v/>
      </c>
      <c r="Y238" t="str">
        <f t="shared" si="49"/>
        <v/>
      </c>
      <c r="Z238" t="str">
        <f t="shared" si="50"/>
        <v/>
      </c>
      <c r="AA238" t="str">
        <f t="shared" si="51"/>
        <v/>
      </c>
      <c r="AB238" t="str">
        <f t="shared" si="52"/>
        <v/>
      </c>
    </row>
    <row r="239" spans="1:28" x14ac:dyDescent="0.2">
      <c r="A239" t="s">
        <v>1757</v>
      </c>
      <c r="F239" t="str">
        <f t="shared" si="40"/>
        <v>Jesus David Ramos Prieto</v>
      </c>
      <c r="G239" t="str">
        <f t="shared" si="41"/>
        <v/>
      </c>
      <c r="H239" t="str">
        <f t="shared" si="42"/>
        <v/>
      </c>
      <c r="I239" t="str">
        <f t="shared" si="43"/>
        <v/>
      </c>
      <c r="J239" t="str">
        <f t="shared" si="44"/>
        <v/>
      </c>
      <c r="M239" t="s">
        <v>1759</v>
      </c>
      <c r="U239" t="str">
        <f t="shared" si="45"/>
        <v>veteramos@prodigy.net.mx</v>
      </c>
      <c r="V239" t="str">
        <f t="shared" si="46"/>
        <v/>
      </c>
      <c r="W239" t="str">
        <f t="shared" si="47"/>
        <v/>
      </c>
      <c r="X239" t="str">
        <f t="shared" si="48"/>
        <v/>
      </c>
      <c r="Y239" t="str">
        <f t="shared" si="49"/>
        <v/>
      </c>
      <c r="Z239" t="str">
        <f t="shared" si="50"/>
        <v/>
      </c>
      <c r="AA239" t="str">
        <f t="shared" si="51"/>
        <v/>
      </c>
      <c r="AB239" t="str">
        <f t="shared" si="52"/>
        <v/>
      </c>
    </row>
    <row r="240" spans="1:28" x14ac:dyDescent="0.2">
      <c r="A240" t="s">
        <v>1757</v>
      </c>
      <c r="F240" t="str">
        <f t="shared" si="40"/>
        <v>Jesus David Ramos Prieto</v>
      </c>
      <c r="G240" t="str">
        <f t="shared" si="41"/>
        <v/>
      </c>
      <c r="H240" t="str">
        <f t="shared" si="42"/>
        <v/>
      </c>
      <c r="I240" t="str">
        <f t="shared" si="43"/>
        <v/>
      </c>
      <c r="J240" t="str">
        <f t="shared" si="44"/>
        <v/>
      </c>
      <c r="M240" t="s">
        <v>1759</v>
      </c>
      <c r="U240" t="str">
        <f t="shared" si="45"/>
        <v>veteramos@prodigy.net.mx</v>
      </c>
      <c r="V240" t="str">
        <f t="shared" si="46"/>
        <v/>
      </c>
      <c r="W240" t="str">
        <f t="shared" si="47"/>
        <v/>
      </c>
      <c r="X240" t="str">
        <f t="shared" si="48"/>
        <v/>
      </c>
      <c r="Y240" t="str">
        <f t="shared" si="49"/>
        <v/>
      </c>
      <c r="Z240" t="str">
        <f t="shared" si="50"/>
        <v/>
      </c>
      <c r="AA240" t="str">
        <f t="shared" si="51"/>
        <v/>
      </c>
      <c r="AB240" t="str">
        <f t="shared" si="52"/>
        <v/>
      </c>
    </row>
    <row r="241" spans="1:28" x14ac:dyDescent="0.2">
      <c r="A241" t="s">
        <v>2259</v>
      </c>
      <c r="F241" t="str">
        <f t="shared" si="40"/>
        <v>Saul Omar Carnero Garcia</v>
      </c>
      <c r="G241" t="str">
        <f t="shared" si="41"/>
        <v/>
      </c>
      <c r="H241" t="str">
        <f t="shared" si="42"/>
        <v/>
      </c>
      <c r="I241" t="str">
        <f t="shared" si="43"/>
        <v/>
      </c>
      <c r="J241" t="str">
        <f t="shared" si="44"/>
        <v/>
      </c>
      <c r="M241" t="s">
        <v>2400</v>
      </c>
      <c r="U241" t="str">
        <f t="shared" si="45"/>
        <v>acopsa@chih1.uninet.net.mx</v>
      </c>
      <c r="V241" t="str">
        <f t="shared" si="46"/>
        <v/>
      </c>
      <c r="W241" t="str">
        <f t="shared" si="47"/>
        <v/>
      </c>
      <c r="X241" t="str">
        <f t="shared" si="48"/>
        <v/>
      </c>
      <c r="Y241" t="str">
        <f t="shared" si="49"/>
        <v/>
      </c>
      <c r="Z241" t="str">
        <f t="shared" si="50"/>
        <v/>
      </c>
      <c r="AA241" t="str">
        <f t="shared" si="51"/>
        <v/>
      </c>
      <c r="AB241" t="str">
        <f t="shared" si="52"/>
        <v/>
      </c>
    </row>
    <row r="242" spans="1:28" x14ac:dyDescent="0.2">
      <c r="A242" t="s">
        <v>2401</v>
      </c>
      <c r="F242" t="str">
        <f t="shared" si="40"/>
        <v>Erasmo Flores Vargas</v>
      </c>
      <c r="G242" t="str">
        <f t="shared" si="41"/>
        <v/>
      </c>
      <c r="H242" t="str">
        <f t="shared" si="42"/>
        <v/>
      </c>
      <c r="I242" t="str">
        <f t="shared" si="43"/>
        <v/>
      </c>
      <c r="J242" t="str">
        <f t="shared" si="44"/>
        <v/>
      </c>
      <c r="M242" t="s">
        <v>2403</v>
      </c>
      <c r="U242" t="str">
        <f t="shared" si="45"/>
        <v>erasolo72@hotmail.com</v>
      </c>
      <c r="V242" t="str">
        <f t="shared" si="46"/>
        <v/>
      </c>
      <c r="W242" t="str">
        <f t="shared" si="47"/>
        <v/>
      </c>
      <c r="X242" t="str">
        <f t="shared" si="48"/>
        <v/>
      </c>
      <c r="Y242" t="str">
        <f t="shared" si="49"/>
        <v/>
      </c>
      <c r="Z242" t="str">
        <f t="shared" si="50"/>
        <v/>
      </c>
      <c r="AA242" t="str">
        <f t="shared" si="51"/>
        <v/>
      </c>
      <c r="AB242" t="str">
        <f t="shared" si="52"/>
        <v/>
      </c>
    </row>
    <row r="243" spans="1:28" x14ac:dyDescent="0.2">
      <c r="A243" t="s">
        <v>2405</v>
      </c>
      <c r="B243" t="s">
        <v>2406</v>
      </c>
      <c r="F243" t="str">
        <f t="shared" si="40"/>
        <v>Gustavo Vazquez Varela Erenesto Peña</v>
      </c>
      <c r="G243" t="str">
        <f t="shared" si="41"/>
        <v>Monica Lebaron</v>
      </c>
      <c r="H243" t="str">
        <f t="shared" si="42"/>
        <v/>
      </c>
      <c r="I243" t="str">
        <f t="shared" si="43"/>
        <v/>
      </c>
      <c r="J243" t="str">
        <f t="shared" si="44"/>
        <v/>
      </c>
      <c r="M243" t="s">
        <v>2411</v>
      </c>
      <c r="U243" t="str">
        <f t="shared" si="45"/>
        <v>nogalerosdelnoroeste@gmail.com</v>
      </c>
      <c r="V243" t="str">
        <f t="shared" si="46"/>
        <v/>
      </c>
      <c r="W243" t="str">
        <f t="shared" si="47"/>
        <v/>
      </c>
      <c r="X243" t="str">
        <f t="shared" si="48"/>
        <v/>
      </c>
      <c r="Y243" t="str">
        <f t="shared" si="49"/>
        <v/>
      </c>
      <c r="Z243" t="str">
        <f t="shared" si="50"/>
        <v/>
      </c>
      <c r="AA243" t="str">
        <f t="shared" si="51"/>
        <v/>
      </c>
      <c r="AB243" t="str">
        <f t="shared" si="52"/>
        <v/>
      </c>
    </row>
    <row r="244" spans="1:28" x14ac:dyDescent="0.2">
      <c r="A244" t="s">
        <v>2413</v>
      </c>
      <c r="F244" t="str">
        <f t="shared" si="40"/>
        <v>Gustavo Vazquez Varela</v>
      </c>
      <c r="G244" t="str">
        <f t="shared" si="41"/>
        <v/>
      </c>
      <c r="H244" t="str">
        <f t="shared" si="42"/>
        <v/>
      </c>
      <c r="I244" t="str">
        <f t="shared" si="43"/>
        <v/>
      </c>
      <c r="J244" t="str">
        <f t="shared" si="44"/>
        <v/>
      </c>
      <c r="M244" t="s">
        <v>2411</v>
      </c>
      <c r="U244" t="str">
        <f t="shared" si="45"/>
        <v>nogalerosdelnoroeste@gmail.com</v>
      </c>
      <c r="V244" t="str">
        <f t="shared" si="46"/>
        <v/>
      </c>
      <c r="W244" t="str">
        <f t="shared" si="47"/>
        <v/>
      </c>
      <c r="X244" t="str">
        <f t="shared" si="48"/>
        <v/>
      </c>
      <c r="Y244" t="str">
        <f t="shared" si="49"/>
        <v/>
      </c>
      <c r="Z244" t="str">
        <f t="shared" si="50"/>
        <v/>
      </c>
      <c r="AA244" t="str">
        <f t="shared" si="51"/>
        <v/>
      </c>
      <c r="AB244" t="str">
        <f t="shared" si="52"/>
        <v/>
      </c>
    </row>
    <row r="245" spans="1:28" x14ac:dyDescent="0.2">
      <c r="A245" t="s">
        <v>2413</v>
      </c>
      <c r="F245" t="str">
        <f t="shared" si="40"/>
        <v>Gustavo Vazquez Varela</v>
      </c>
      <c r="G245" t="str">
        <f t="shared" si="41"/>
        <v/>
      </c>
      <c r="H245" t="str">
        <f t="shared" si="42"/>
        <v/>
      </c>
      <c r="I245" t="str">
        <f t="shared" si="43"/>
        <v/>
      </c>
      <c r="J245" t="str">
        <f t="shared" si="44"/>
        <v/>
      </c>
      <c r="M245" t="s">
        <v>2411</v>
      </c>
      <c r="U245" t="str">
        <f t="shared" si="45"/>
        <v>nogalerosdelnoroeste@gmail.com</v>
      </c>
      <c r="V245" t="str">
        <f t="shared" si="46"/>
        <v/>
      </c>
      <c r="W245" t="str">
        <f t="shared" si="47"/>
        <v/>
      </c>
      <c r="X245" t="str">
        <f t="shared" si="48"/>
        <v/>
      </c>
      <c r="Y245" t="str">
        <f t="shared" si="49"/>
        <v/>
      </c>
      <c r="Z245" t="str">
        <f t="shared" si="50"/>
        <v/>
      </c>
      <c r="AA245" t="str">
        <f t="shared" si="51"/>
        <v/>
      </c>
      <c r="AB245" t="str">
        <f t="shared" si="52"/>
        <v/>
      </c>
    </row>
    <row r="246" spans="1:28" x14ac:dyDescent="0.2">
      <c r="A246" t="s">
        <v>2419</v>
      </c>
      <c r="F246" t="str">
        <f t="shared" si="40"/>
        <v>Virginia Rodriguez Trevizo</v>
      </c>
      <c r="G246" t="str">
        <f t="shared" si="41"/>
        <v/>
      </c>
      <c r="H246" t="str">
        <f t="shared" si="42"/>
        <v/>
      </c>
      <c r="I246" t="str">
        <f t="shared" si="43"/>
        <v/>
      </c>
      <c r="J246" t="str">
        <f t="shared" si="44"/>
        <v/>
      </c>
      <c r="M246" t="s">
        <v>2420</v>
      </c>
      <c r="U246" t="str">
        <f t="shared" si="45"/>
        <v>comercialrodher@hotmail.com</v>
      </c>
      <c r="V246" t="str">
        <f t="shared" si="46"/>
        <v/>
      </c>
      <c r="W246" t="str">
        <f t="shared" si="47"/>
        <v/>
      </c>
      <c r="X246" t="str">
        <f t="shared" si="48"/>
        <v/>
      </c>
      <c r="Y246" t="str">
        <f t="shared" si="49"/>
        <v/>
      </c>
      <c r="Z246" t="str">
        <f t="shared" si="50"/>
        <v/>
      </c>
      <c r="AA246" t="str">
        <f t="shared" si="51"/>
        <v/>
      </c>
      <c r="AB246" t="str">
        <f t="shared" si="52"/>
        <v/>
      </c>
    </row>
    <row r="247" spans="1:28" x14ac:dyDescent="0.2">
      <c r="A247" t="s">
        <v>2422</v>
      </c>
      <c r="F247" t="str">
        <f t="shared" si="40"/>
        <v>Cornelio Froesse Banman</v>
      </c>
      <c r="G247" t="str">
        <f t="shared" si="41"/>
        <v/>
      </c>
      <c r="H247" t="str">
        <f t="shared" si="42"/>
        <v/>
      </c>
      <c r="I247" t="str">
        <f t="shared" si="43"/>
        <v/>
      </c>
      <c r="J247" t="str">
        <f t="shared" si="44"/>
        <v/>
      </c>
      <c r="M247" t="s">
        <v>2424</v>
      </c>
      <c r="U247" t="str">
        <f t="shared" si="45"/>
        <v>cornfroese@hotmail.com</v>
      </c>
      <c r="V247" t="str">
        <f t="shared" si="46"/>
        <v/>
      </c>
      <c r="W247" t="str">
        <f t="shared" si="47"/>
        <v/>
      </c>
      <c r="X247" t="str">
        <f t="shared" si="48"/>
        <v/>
      </c>
      <c r="Y247" t="str">
        <f t="shared" si="49"/>
        <v/>
      </c>
      <c r="Z247" t="str">
        <f t="shared" si="50"/>
        <v/>
      </c>
      <c r="AA247" t="str">
        <f t="shared" si="51"/>
        <v/>
      </c>
      <c r="AB247" t="str">
        <f t="shared" si="52"/>
        <v/>
      </c>
    </row>
    <row r="248" spans="1:28" x14ac:dyDescent="0.2">
      <c r="A248" t="s">
        <v>2425</v>
      </c>
      <c r="F248" t="str">
        <f t="shared" si="40"/>
        <v>Sergio Rodriguez Varela</v>
      </c>
      <c r="G248" t="str">
        <f t="shared" si="41"/>
        <v/>
      </c>
      <c r="H248" t="str">
        <f t="shared" si="42"/>
        <v/>
      </c>
      <c r="I248" t="str">
        <f t="shared" si="43"/>
        <v/>
      </c>
      <c r="J248" t="str">
        <f t="shared" si="44"/>
        <v/>
      </c>
      <c r="U248" t="str">
        <f t="shared" si="45"/>
        <v/>
      </c>
      <c r="V248" t="str">
        <f t="shared" si="46"/>
        <v/>
      </c>
      <c r="W248" t="str">
        <f t="shared" si="47"/>
        <v/>
      </c>
      <c r="X248" t="str">
        <f t="shared" si="48"/>
        <v/>
      </c>
      <c r="Y248" t="str">
        <f t="shared" si="49"/>
        <v/>
      </c>
      <c r="Z248" t="str">
        <f t="shared" si="50"/>
        <v/>
      </c>
      <c r="AA248" t="str">
        <f t="shared" si="51"/>
        <v/>
      </c>
      <c r="AB248" t="str">
        <f t="shared" si="52"/>
        <v/>
      </c>
    </row>
    <row r="249" spans="1:28" x14ac:dyDescent="0.2">
      <c r="A249" t="s">
        <v>2427</v>
      </c>
      <c r="B249" t="s">
        <v>2246</v>
      </c>
      <c r="C249" t="s">
        <v>2428</v>
      </c>
      <c r="F249" t="str">
        <f t="shared" si="40"/>
        <v>Samuel Ernesto Salayandia A</v>
      </c>
      <c r="G249" t="str">
        <f t="shared" si="41"/>
        <v>Brenda Salayandia</v>
      </c>
      <c r="H249" t="str">
        <f t="shared" si="42"/>
        <v>Jimenez Milton Garci</v>
      </c>
      <c r="I249" t="str">
        <f t="shared" si="43"/>
        <v/>
      </c>
      <c r="J249" t="str">
        <f t="shared" si="44"/>
        <v/>
      </c>
      <c r="M249" t="s">
        <v>2253</v>
      </c>
      <c r="N249" t="s">
        <v>2254</v>
      </c>
      <c r="O249" t="s">
        <v>2255</v>
      </c>
      <c r="P249" t="s">
        <v>2256</v>
      </c>
      <c r="Q249" t="s">
        <v>2257</v>
      </c>
      <c r="U249" t="str">
        <f t="shared" si="45"/>
        <v>samuelsalayandia@gmail.com</v>
      </c>
      <c r="V249" t="str">
        <f t="shared" si="46"/>
        <v>brenda@magnos.com.mx</v>
      </c>
      <c r="W249" t="str">
        <f t="shared" si="47"/>
        <v>milton@magnos.com.mx</v>
      </c>
      <c r="X249" t="str">
        <f t="shared" si="48"/>
        <v>ssalayandia@gmail.com</v>
      </c>
      <c r="Y249" t="str">
        <f t="shared" si="49"/>
        <v>alfonso@magnos.com.mx</v>
      </c>
      <c r="Z249" t="str">
        <f t="shared" si="50"/>
        <v/>
      </c>
      <c r="AA249" t="str">
        <f t="shared" si="51"/>
        <v/>
      </c>
      <c r="AB249" t="str">
        <f t="shared" si="52"/>
        <v/>
      </c>
    </row>
    <row r="250" spans="1:28" x14ac:dyDescent="0.2">
      <c r="A250" t="s">
        <v>2431</v>
      </c>
      <c r="B250" t="s">
        <v>2432</v>
      </c>
      <c r="F250" t="str">
        <f t="shared" si="40"/>
        <v>Abram Olfert Neufeld,</v>
      </c>
      <c r="G250" t="str">
        <f t="shared" si="41"/>
        <v>Maly Ibarra</v>
      </c>
      <c r="H250" t="str">
        <f t="shared" si="42"/>
        <v/>
      </c>
      <c r="I250" t="str">
        <f t="shared" si="43"/>
        <v/>
      </c>
      <c r="J250" t="str">
        <f t="shared" si="44"/>
        <v/>
      </c>
      <c r="M250" t="s">
        <v>2435</v>
      </c>
      <c r="U250" t="str">
        <f t="shared" si="45"/>
        <v>olfert@prodigy.net.mx</v>
      </c>
      <c r="V250" t="str">
        <f t="shared" si="46"/>
        <v/>
      </c>
      <c r="W250" t="str">
        <f t="shared" si="47"/>
        <v/>
      </c>
      <c r="X250" t="str">
        <f t="shared" si="48"/>
        <v/>
      </c>
      <c r="Y250" t="str">
        <f t="shared" si="49"/>
        <v/>
      </c>
      <c r="Z250" t="str">
        <f t="shared" si="50"/>
        <v/>
      </c>
      <c r="AA250" t="str">
        <f t="shared" si="51"/>
        <v/>
      </c>
      <c r="AB250" t="str">
        <f t="shared" si="52"/>
        <v/>
      </c>
    </row>
    <row r="251" spans="1:28" x14ac:dyDescent="0.2">
      <c r="A251" t="s">
        <v>2436</v>
      </c>
      <c r="F251" t="str">
        <f t="shared" si="40"/>
        <v>Miguel Angel Gonzalez Escarcega</v>
      </c>
      <c r="G251" t="str">
        <f t="shared" si="41"/>
        <v/>
      </c>
      <c r="H251" t="str">
        <f t="shared" si="42"/>
        <v/>
      </c>
      <c r="I251" t="str">
        <f t="shared" si="43"/>
        <v/>
      </c>
      <c r="J251" t="str">
        <f t="shared" si="44"/>
        <v/>
      </c>
      <c r="M251" t="s">
        <v>2440</v>
      </c>
      <c r="U251" t="str">
        <f t="shared" si="45"/>
        <v>agrofe@prodigy.net.mx</v>
      </c>
      <c r="V251" t="str">
        <f t="shared" si="46"/>
        <v/>
      </c>
      <c r="W251" t="str">
        <f t="shared" si="47"/>
        <v/>
      </c>
      <c r="X251" t="str">
        <f t="shared" si="48"/>
        <v/>
      </c>
      <c r="Y251" t="str">
        <f t="shared" si="49"/>
        <v/>
      </c>
      <c r="Z251" t="str">
        <f t="shared" si="50"/>
        <v/>
      </c>
      <c r="AA251" t="str">
        <f t="shared" si="51"/>
        <v/>
      </c>
      <c r="AB251" t="str">
        <f t="shared" si="52"/>
        <v/>
      </c>
    </row>
    <row r="252" spans="1:28" x14ac:dyDescent="0.2">
      <c r="A252" t="s">
        <v>2441</v>
      </c>
      <c r="F252" t="str">
        <f t="shared" si="40"/>
        <v>Gerardo Arzaga Uribe</v>
      </c>
      <c r="G252" t="str">
        <f t="shared" si="41"/>
        <v/>
      </c>
      <c r="H252" t="str">
        <f t="shared" si="42"/>
        <v/>
      </c>
      <c r="I252" t="str">
        <f t="shared" si="43"/>
        <v/>
      </c>
      <c r="J252" t="str">
        <f t="shared" si="44"/>
        <v/>
      </c>
      <c r="M252" t="s">
        <v>2442</v>
      </c>
      <c r="N252" t="s">
        <v>2442</v>
      </c>
      <c r="O252" t="s">
        <v>2443</v>
      </c>
      <c r="U252" t="str">
        <f t="shared" si="45"/>
        <v>controldeplagas.gau@hotmail.com</v>
      </c>
      <c r="V252" t="str">
        <f t="shared" si="46"/>
        <v>controldeplagas.gau@hotmail.com</v>
      </c>
      <c r="W252" t="str">
        <f t="shared" si="47"/>
        <v>arzagauribegerardo@gmail.com</v>
      </c>
      <c r="X252" t="str">
        <f t="shared" si="48"/>
        <v/>
      </c>
      <c r="Y252" t="str">
        <f t="shared" si="49"/>
        <v/>
      </c>
      <c r="Z252" t="str">
        <f t="shared" si="50"/>
        <v/>
      </c>
      <c r="AA252" t="str">
        <f t="shared" si="51"/>
        <v/>
      </c>
      <c r="AB252" t="str">
        <f t="shared" si="52"/>
        <v/>
      </c>
    </row>
    <row r="253" spans="1:28" x14ac:dyDescent="0.2">
      <c r="A253" t="s">
        <v>2445</v>
      </c>
      <c r="F253" t="str">
        <f t="shared" si="40"/>
        <v>Enrique Corona Heiras</v>
      </c>
      <c r="G253" t="str">
        <f t="shared" si="41"/>
        <v/>
      </c>
      <c r="H253" t="str">
        <f t="shared" si="42"/>
        <v/>
      </c>
      <c r="I253" t="str">
        <f t="shared" si="43"/>
        <v/>
      </c>
      <c r="J253" t="str">
        <f t="shared" si="44"/>
        <v/>
      </c>
      <c r="M253" t="s">
        <v>2448</v>
      </c>
      <c r="N253" t="s">
        <v>2449</v>
      </c>
      <c r="U253" t="str">
        <f t="shared" si="45"/>
        <v>zapateria_corona@hotmail.com</v>
      </c>
      <c r="V253" t="str">
        <f t="shared" si="46"/>
        <v>marinell@hotmail.com</v>
      </c>
      <c r="W253" t="str">
        <f t="shared" si="47"/>
        <v/>
      </c>
      <c r="X253" t="str">
        <f t="shared" si="48"/>
        <v/>
      </c>
      <c r="Y253" t="str">
        <f t="shared" si="49"/>
        <v/>
      </c>
      <c r="Z253" t="str">
        <f t="shared" si="50"/>
        <v/>
      </c>
      <c r="AA253" t="str">
        <f t="shared" si="51"/>
        <v/>
      </c>
      <c r="AB253" t="str">
        <f t="shared" si="52"/>
        <v/>
      </c>
    </row>
    <row r="254" spans="1:28" x14ac:dyDescent="0.2">
      <c r="A254" t="s">
        <v>890</v>
      </c>
      <c r="F254" t="str">
        <f t="shared" si="40"/>
        <v>Rogelio Perez Elizondo</v>
      </c>
      <c r="G254" t="str">
        <f t="shared" si="41"/>
        <v/>
      </c>
      <c r="H254" t="str">
        <f t="shared" si="42"/>
        <v/>
      </c>
      <c r="I254" t="str">
        <f t="shared" si="43"/>
        <v/>
      </c>
      <c r="J254" t="str">
        <f t="shared" si="44"/>
        <v/>
      </c>
      <c r="U254" t="str">
        <f t="shared" si="45"/>
        <v/>
      </c>
      <c r="V254" t="str">
        <f t="shared" si="46"/>
        <v/>
      </c>
      <c r="W254" t="str">
        <f t="shared" si="47"/>
        <v/>
      </c>
      <c r="X254" t="str">
        <f t="shared" si="48"/>
        <v/>
      </c>
      <c r="Y254" t="str">
        <f t="shared" si="49"/>
        <v/>
      </c>
      <c r="Z254" t="str">
        <f t="shared" si="50"/>
        <v/>
      </c>
      <c r="AA254" t="str">
        <f t="shared" si="51"/>
        <v/>
      </c>
      <c r="AB254" t="str">
        <f t="shared" si="52"/>
        <v/>
      </c>
    </row>
    <row r="255" spans="1:28" x14ac:dyDescent="0.2">
      <c r="A255" t="s">
        <v>533</v>
      </c>
      <c r="F255" t="str">
        <f t="shared" si="40"/>
        <v>Jorge Luis Gonzalez Piñon</v>
      </c>
      <c r="G255" t="str">
        <f t="shared" si="41"/>
        <v/>
      </c>
      <c r="H255" t="str">
        <f t="shared" si="42"/>
        <v/>
      </c>
      <c r="I255" t="str">
        <f t="shared" si="43"/>
        <v/>
      </c>
      <c r="J255" t="str">
        <f t="shared" si="44"/>
        <v/>
      </c>
      <c r="M255" t="s">
        <v>2450</v>
      </c>
      <c r="U255" t="str">
        <f t="shared" si="45"/>
        <v>cabalb.tv@gmail.com;</v>
      </c>
      <c r="V255" t="str">
        <f t="shared" si="46"/>
        <v/>
      </c>
      <c r="W255" t="str">
        <f t="shared" si="47"/>
        <v/>
      </c>
      <c r="X255" t="str">
        <f t="shared" si="48"/>
        <v/>
      </c>
      <c r="Y255" t="str">
        <f t="shared" si="49"/>
        <v/>
      </c>
      <c r="Z255" t="str">
        <f t="shared" si="50"/>
        <v/>
      </c>
      <c r="AA255" t="str">
        <f t="shared" si="51"/>
        <v/>
      </c>
      <c r="AB255" t="str">
        <f t="shared" si="52"/>
        <v/>
      </c>
    </row>
    <row r="256" spans="1:28" x14ac:dyDescent="0.2">
      <c r="A256" t="s">
        <v>2451</v>
      </c>
      <c r="F256" t="str">
        <f t="shared" si="40"/>
        <v>Laura Graciela Rodriguez Lopez</v>
      </c>
      <c r="G256" t="str">
        <f t="shared" si="41"/>
        <v/>
      </c>
      <c r="H256" t="str">
        <f t="shared" si="42"/>
        <v/>
      </c>
      <c r="I256" t="str">
        <f t="shared" si="43"/>
        <v/>
      </c>
      <c r="J256" t="str">
        <f t="shared" si="44"/>
        <v/>
      </c>
      <c r="M256" t="s">
        <v>2453</v>
      </c>
      <c r="U256" t="str">
        <f t="shared" si="45"/>
        <v>dlaura-floreria@yahoo.com.mx</v>
      </c>
      <c r="V256" t="str">
        <f t="shared" si="46"/>
        <v/>
      </c>
      <c r="W256" t="str">
        <f t="shared" si="47"/>
        <v/>
      </c>
      <c r="X256" t="str">
        <f t="shared" si="48"/>
        <v/>
      </c>
      <c r="Y256" t="str">
        <f t="shared" si="49"/>
        <v/>
      </c>
      <c r="Z256" t="str">
        <f t="shared" si="50"/>
        <v/>
      </c>
      <c r="AA256" t="str">
        <f t="shared" si="51"/>
        <v/>
      </c>
      <c r="AB256" t="str">
        <f t="shared" si="52"/>
        <v/>
      </c>
    </row>
    <row r="257" spans="1:28" x14ac:dyDescent="0.2">
      <c r="A257" t="s">
        <v>1693</v>
      </c>
      <c r="F257" t="str">
        <f t="shared" si="40"/>
        <v>Ricardo Verdin De Los Santos</v>
      </c>
      <c r="G257" t="str">
        <f t="shared" si="41"/>
        <v/>
      </c>
      <c r="H257" t="str">
        <f t="shared" si="42"/>
        <v/>
      </c>
      <c r="I257" t="str">
        <f t="shared" si="43"/>
        <v/>
      </c>
      <c r="J257" t="str">
        <f t="shared" si="44"/>
        <v/>
      </c>
      <c r="M257" t="s">
        <v>2459</v>
      </c>
      <c r="N257" t="s">
        <v>2460</v>
      </c>
      <c r="U257" t="str">
        <f t="shared" si="45"/>
        <v xml:space="preserve">ricardoverdin@sanfrut.net
</v>
      </c>
      <c r="V257" t="str">
        <f t="shared" si="46"/>
        <v>eleazar_rivero@hotmail.com</v>
      </c>
      <c r="W257" t="str">
        <f t="shared" si="47"/>
        <v/>
      </c>
      <c r="X257" t="str">
        <f t="shared" si="48"/>
        <v/>
      </c>
      <c r="Y257" t="str">
        <f t="shared" si="49"/>
        <v/>
      </c>
      <c r="Z257" t="str">
        <f t="shared" si="50"/>
        <v/>
      </c>
      <c r="AA257" t="str">
        <f t="shared" si="51"/>
        <v/>
      </c>
      <c r="AB257" t="str">
        <f t="shared" si="52"/>
        <v/>
      </c>
    </row>
    <row r="258" spans="1:28" x14ac:dyDescent="0.2">
      <c r="A258" t="s">
        <v>1693</v>
      </c>
      <c r="F258" t="str">
        <f t="shared" ref="F258:F321" si="53">PROPER(A258)</f>
        <v>Ricardo Verdin De Los Santos</v>
      </c>
      <c r="G258" t="str">
        <f t="shared" ref="G258:G321" si="54">PROPER(B258)</f>
        <v/>
      </c>
      <c r="H258" t="str">
        <f t="shared" ref="H258:H321" si="55">PROPER(C258)</f>
        <v/>
      </c>
      <c r="I258" t="str">
        <f t="shared" ref="I258:I321" si="56">PROPER(D258)</f>
        <v/>
      </c>
      <c r="J258" t="str">
        <f t="shared" ref="J258:J321" si="57">PROPER(E258)</f>
        <v/>
      </c>
      <c r="M258" t="s">
        <v>2464</v>
      </c>
      <c r="N258" t="s">
        <v>2460</v>
      </c>
      <c r="U258" t="str">
        <f t="shared" ref="U258:U321" si="58">LOWER(M258)</f>
        <v>ricardoverdin@sanfrut.net
;</v>
      </c>
      <c r="V258" t="str">
        <f t="shared" ref="V258:V321" si="59">LOWER(N258)</f>
        <v>eleazar_rivero@hotmail.com</v>
      </c>
      <c r="W258" t="str">
        <f t="shared" ref="W258:W321" si="60">LOWER(O258)</f>
        <v/>
      </c>
      <c r="X258" t="str">
        <f t="shared" ref="X258:X321" si="61">LOWER(P258)</f>
        <v/>
      </c>
      <c r="Y258" t="str">
        <f t="shared" ref="Y258:Y321" si="62">LOWER(Q258)</f>
        <v/>
      </c>
      <c r="Z258" t="str">
        <f t="shared" ref="Z258:Z321" si="63">LOWER(R258)</f>
        <v/>
      </c>
      <c r="AA258" t="str">
        <f t="shared" ref="AA258:AA321" si="64">LOWER(S258)</f>
        <v/>
      </c>
      <c r="AB258" t="str">
        <f t="shared" ref="AB258:AB321" si="65">LOWER(T258)</f>
        <v/>
      </c>
    </row>
    <row r="259" spans="1:28" x14ac:dyDescent="0.2">
      <c r="A259" t="s">
        <v>1693</v>
      </c>
      <c r="F259" t="str">
        <f t="shared" si="53"/>
        <v>Ricardo Verdin De Los Santos</v>
      </c>
      <c r="G259" t="str">
        <f t="shared" si="54"/>
        <v/>
      </c>
      <c r="H259" t="str">
        <f t="shared" si="55"/>
        <v/>
      </c>
      <c r="I259" t="str">
        <f t="shared" si="56"/>
        <v/>
      </c>
      <c r="J259" t="str">
        <f t="shared" si="57"/>
        <v/>
      </c>
      <c r="M259" t="s">
        <v>2459</v>
      </c>
      <c r="N259" t="s">
        <v>2460</v>
      </c>
      <c r="U259" t="str">
        <f t="shared" si="58"/>
        <v xml:space="preserve">ricardoverdin@sanfrut.net
</v>
      </c>
      <c r="V259" t="str">
        <f t="shared" si="59"/>
        <v>eleazar_rivero@hotmail.com</v>
      </c>
      <c r="W259" t="str">
        <f t="shared" si="60"/>
        <v/>
      </c>
      <c r="X259" t="str">
        <f t="shared" si="61"/>
        <v/>
      </c>
      <c r="Y259" t="str">
        <f t="shared" si="62"/>
        <v/>
      </c>
      <c r="Z259" t="str">
        <f t="shared" si="63"/>
        <v/>
      </c>
      <c r="AA259" t="str">
        <f t="shared" si="64"/>
        <v/>
      </c>
      <c r="AB259" t="str">
        <f t="shared" si="65"/>
        <v/>
      </c>
    </row>
    <row r="260" spans="1:28" x14ac:dyDescent="0.2">
      <c r="A260" t="s">
        <v>1693</v>
      </c>
      <c r="F260" t="str">
        <f t="shared" si="53"/>
        <v>Ricardo Verdin De Los Santos</v>
      </c>
      <c r="G260" t="str">
        <f t="shared" si="54"/>
        <v/>
      </c>
      <c r="H260" t="str">
        <f t="shared" si="55"/>
        <v/>
      </c>
      <c r="I260" t="str">
        <f t="shared" si="56"/>
        <v/>
      </c>
      <c r="J260" t="str">
        <f t="shared" si="57"/>
        <v/>
      </c>
      <c r="M260" t="s">
        <v>2459</v>
      </c>
      <c r="N260" t="s">
        <v>2460</v>
      </c>
      <c r="U260" t="str">
        <f t="shared" si="58"/>
        <v xml:space="preserve">ricardoverdin@sanfrut.net
</v>
      </c>
      <c r="V260" t="str">
        <f t="shared" si="59"/>
        <v>eleazar_rivero@hotmail.com</v>
      </c>
      <c r="W260" t="str">
        <f t="shared" si="60"/>
        <v/>
      </c>
      <c r="X260" t="str">
        <f t="shared" si="61"/>
        <v/>
      </c>
      <c r="Y260" t="str">
        <f t="shared" si="62"/>
        <v/>
      </c>
      <c r="Z260" t="str">
        <f t="shared" si="63"/>
        <v/>
      </c>
      <c r="AA260" t="str">
        <f t="shared" si="64"/>
        <v/>
      </c>
      <c r="AB260" t="str">
        <f t="shared" si="65"/>
        <v/>
      </c>
    </row>
    <row r="261" spans="1:28" x14ac:dyDescent="0.2">
      <c r="A261" t="s">
        <v>1693</v>
      </c>
      <c r="F261" t="str">
        <f t="shared" si="53"/>
        <v>Ricardo Verdin De Los Santos</v>
      </c>
      <c r="G261" t="str">
        <f t="shared" si="54"/>
        <v/>
      </c>
      <c r="H261" t="str">
        <f t="shared" si="55"/>
        <v/>
      </c>
      <c r="I261" t="str">
        <f t="shared" si="56"/>
        <v/>
      </c>
      <c r="J261" t="str">
        <f t="shared" si="57"/>
        <v/>
      </c>
      <c r="M261" t="s">
        <v>2459</v>
      </c>
      <c r="N261" t="s">
        <v>2460</v>
      </c>
      <c r="U261" t="str">
        <f t="shared" si="58"/>
        <v xml:space="preserve">ricardoverdin@sanfrut.net
</v>
      </c>
      <c r="V261" t="str">
        <f t="shared" si="59"/>
        <v>eleazar_rivero@hotmail.com</v>
      </c>
      <c r="W261" t="str">
        <f t="shared" si="60"/>
        <v/>
      </c>
      <c r="X261" t="str">
        <f t="shared" si="61"/>
        <v/>
      </c>
      <c r="Y261" t="str">
        <f t="shared" si="62"/>
        <v/>
      </c>
      <c r="Z261" t="str">
        <f t="shared" si="63"/>
        <v/>
      </c>
      <c r="AA261" t="str">
        <f t="shared" si="64"/>
        <v/>
      </c>
      <c r="AB261" t="str">
        <f t="shared" si="65"/>
        <v/>
      </c>
    </row>
    <row r="262" spans="1:28" x14ac:dyDescent="0.2">
      <c r="A262" t="s">
        <v>2132</v>
      </c>
      <c r="F262" t="str">
        <f t="shared" si="53"/>
        <v>Lic. Victor Romo, Cif</v>
      </c>
      <c r="G262" t="str">
        <f t="shared" si="54"/>
        <v/>
      </c>
      <c r="H262" t="str">
        <f t="shared" si="55"/>
        <v/>
      </c>
      <c r="I262" t="str">
        <f t="shared" si="56"/>
        <v/>
      </c>
      <c r="J262" t="str">
        <f t="shared" si="57"/>
        <v/>
      </c>
      <c r="N262" t="s">
        <v>2138</v>
      </c>
      <c r="O262" t="s">
        <v>2137</v>
      </c>
      <c r="U262" t="str">
        <f t="shared" si="58"/>
        <v/>
      </c>
      <c r="V262" t="str">
        <f t="shared" si="59"/>
        <v>victor@consultoriayfranquicias.com</v>
      </c>
      <c r="W262" t="str">
        <f t="shared" si="60"/>
        <v>eugenia@consultoriayfranquicias.com</v>
      </c>
      <c r="X262" t="str">
        <f t="shared" si="61"/>
        <v/>
      </c>
      <c r="Y262" t="str">
        <f t="shared" si="62"/>
        <v/>
      </c>
      <c r="Z262" t="str">
        <f t="shared" si="63"/>
        <v/>
      </c>
      <c r="AA262" t="str">
        <f t="shared" si="64"/>
        <v/>
      </c>
      <c r="AB262" t="str">
        <f t="shared" si="65"/>
        <v/>
      </c>
    </row>
    <row r="263" spans="1:28" x14ac:dyDescent="0.2">
      <c r="A263" t="s">
        <v>2468</v>
      </c>
      <c r="F263" t="str">
        <f t="shared" si="53"/>
        <v>Elva Loya Urquidi</v>
      </c>
      <c r="G263" t="str">
        <f t="shared" si="54"/>
        <v/>
      </c>
      <c r="H263" t="str">
        <f t="shared" si="55"/>
        <v/>
      </c>
      <c r="I263" t="str">
        <f t="shared" si="56"/>
        <v/>
      </c>
      <c r="J263" t="str">
        <f t="shared" si="57"/>
        <v/>
      </c>
      <c r="M263" t="s">
        <v>2471</v>
      </c>
      <c r="U263" t="str">
        <f t="shared" si="58"/>
        <v>floryeela.elu@hotmail.com</v>
      </c>
      <c r="V263" t="str">
        <f t="shared" si="59"/>
        <v/>
      </c>
      <c r="W263" t="str">
        <f t="shared" si="60"/>
        <v/>
      </c>
      <c r="X263" t="str">
        <f t="shared" si="61"/>
        <v/>
      </c>
      <c r="Y263" t="str">
        <f t="shared" si="62"/>
        <v/>
      </c>
      <c r="Z263" t="str">
        <f t="shared" si="63"/>
        <v/>
      </c>
      <c r="AA263" t="str">
        <f t="shared" si="64"/>
        <v/>
      </c>
      <c r="AB263" t="str">
        <f t="shared" si="65"/>
        <v/>
      </c>
    </row>
    <row r="264" spans="1:28" x14ac:dyDescent="0.2">
      <c r="A264" t="s">
        <v>2472</v>
      </c>
      <c r="B264" t="s">
        <v>2473</v>
      </c>
      <c r="F264" t="str">
        <f t="shared" si="53"/>
        <v>Ana Guadalupe Field Rosales</v>
      </c>
      <c r="G264" t="str">
        <f t="shared" si="54"/>
        <v>Raul Ignacio Escapite</v>
      </c>
      <c r="H264" t="str">
        <f t="shared" si="55"/>
        <v/>
      </c>
      <c r="I264" t="str">
        <f t="shared" si="56"/>
        <v/>
      </c>
      <c r="J264" t="str">
        <f t="shared" si="57"/>
        <v/>
      </c>
      <c r="M264" t="s">
        <v>2476</v>
      </c>
      <c r="U264" t="str">
        <f t="shared" si="58"/>
        <v>rescapite@hotmail.com</v>
      </c>
      <c r="V264" t="str">
        <f t="shared" si="59"/>
        <v/>
      </c>
      <c r="W264" t="str">
        <f t="shared" si="60"/>
        <v/>
      </c>
      <c r="X264" t="str">
        <f t="shared" si="61"/>
        <v/>
      </c>
      <c r="Y264" t="str">
        <f t="shared" si="62"/>
        <v/>
      </c>
      <c r="Z264" t="str">
        <f t="shared" si="63"/>
        <v/>
      </c>
      <c r="AA264" t="str">
        <f t="shared" si="64"/>
        <v/>
      </c>
      <c r="AB264" t="str">
        <f t="shared" si="65"/>
        <v/>
      </c>
    </row>
    <row r="265" spans="1:28" x14ac:dyDescent="0.2">
      <c r="A265" t="s">
        <v>2477</v>
      </c>
      <c r="F265" t="str">
        <f t="shared" si="53"/>
        <v>Manuel Alberto Gomez Guzman</v>
      </c>
      <c r="G265" t="str">
        <f t="shared" si="54"/>
        <v/>
      </c>
      <c r="H265" t="str">
        <f t="shared" si="55"/>
        <v/>
      </c>
      <c r="I265" t="str">
        <f t="shared" si="56"/>
        <v/>
      </c>
      <c r="J265" t="str">
        <f t="shared" si="57"/>
        <v/>
      </c>
      <c r="M265" t="s">
        <v>2480</v>
      </c>
      <c r="U265" t="str">
        <f t="shared" si="58"/>
        <v>agomez@avtec.com.mx</v>
      </c>
      <c r="V265" t="str">
        <f t="shared" si="59"/>
        <v/>
      </c>
      <c r="W265" t="str">
        <f t="shared" si="60"/>
        <v/>
      </c>
      <c r="X265" t="str">
        <f t="shared" si="61"/>
        <v/>
      </c>
      <c r="Y265" t="str">
        <f t="shared" si="62"/>
        <v/>
      </c>
      <c r="Z265" t="str">
        <f t="shared" si="63"/>
        <v/>
      </c>
      <c r="AA265" t="str">
        <f t="shared" si="64"/>
        <v/>
      </c>
      <c r="AB265" t="str">
        <f t="shared" si="65"/>
        <v/>
      </c>
    </row>
    <row r="266" spans="1:28" x14ac:dyDescent="0.2">
      <c r="A266" t="s">
        <v>2481</v>
      </c>
      <c r="F266" t="str">
        <f t="shared" si="53"/>
        <v>Luis Alberto Carrasco Gomez</v>
      </c>
      <c r="G266" t="str">
        <f t="shared" si="54"/>
        <v/>
      </c>
      <c r="H266" t="str">
        <f t="shared" si="55"/>
        <v/>
      </c>
      <c r="I266" t="str">
        <f t="shared" si="56"/>
        <v/>
      </c>
      <c r="J266" t="str">
        <f t="shared" si="57"/>
        <v/>
      </c>
      <c r="M266" t="s">
        <v>2483</v>
      </c>
      <c r="N266" t="s">
        <v>2484</v>
      </c>
      <c r="U266" t="str">
        <f t="shared" si="58"/>
        <v>luis.carrasco@icomercio.com.mx</v>
      </c>
      <c r="V266" t="str">
        <f t="shared" si="59"/>
        <v>luis.carrasco@ennovation.com.mx</v>
      </c>
      <c r="W266" t="str">
        <f t="shared" si="60"/>
        <v/>
      </c>
      <c r="X266" t="str">
        <f t="shared" si="61"/>
        <v/>
      </c>
      <c r="Y266" t="str">
        <f t="shared" si="62"/>
        <v/>
      </c>
      <c r="Z266" t="str">
        <f t="shared" si="63"/>
        <v/>
      </c>
      <c r="AA266" t="str">
        <f t="shared" si="64"/>
        <v/>
      </c>
      <c r="AB266" t="str">
        <f t="shared" si="65"/>
        <v/>
      </c>
    </row>
    <row r="267" spans="1:28" x14ac:dyDescent="0.2">
      <c r="A267" t="s">
        <v>2486</v>
      </c>
      <c r="F267" t="str">
        <f t="shared" si="53"/>
        <v>Mario Miramontes Grado</v>
      </c>
      <c r="G267" t="str">
        <f t="shared" si="54"/>
        <v/>
      </c>
      <c r="H267" t="str">
        <f t="shared" si="55"/>
        <v/>
      </c>
      <c r="I267" t="str">
        <f t="shared" si="56"/>
        <v/>
      </c>
      <c r="J267" t="str">
        <f t="shared" si="57"/>
        <v/>
      </c>
      <c r="M267" t="s">
        <v>2487</v>
      </c>
      <c r="U267" t="str">
        <f t="shared" si="58"/>
        <v>mariomiramontes_64@hotmail.com</v>
      </c>
      <c r="V267" t="str">
        <f t="shared" si="59"/>
        <v/>
      </c>
      <c r="W267" t="str">
        <f t="shared" si="60"/>
        <v/>
      </c>
      <c r="X267" t="str">
        <f t="shared" si="61"/>
        <v/>
      </c>
      <c r="Y267" t="str">
        <f t="shared" si="62"/>
        <v/>
      </c>
      <c r="Z267" t="str">
        <f t="shared" si="63"/>
        <v/>
      </c>
      <c r="AA267" t="str">
        <f t="shared" si="64"/>
        <v/>
      </c>
      <c r="AB267" t="str">
        <f t="shared" si="65"/>
        <v/>
      </c>
    </row>
    <row r="268" spans="1:28" x14ac:dyDescent="0.2">
      <c r="A268" t="s">
        <v>2488</v>
      </c>
      <c r="F268" t="str">
        <f t="shared" si="53"/>
        <v>Oscar Cuevas Quijada</v>
      </c>
      <c r="G268" t="str">
        <f t="shared" si="54"/>
        <v/>
      </c>
      <c r="H268" t="str">
        <f t="shared" si="55"/>
        <v/>
      </c>
      <c r="I268" t="str">
        <f t="shared" si="56"/>
        <v/>
      </c>
      <c r="J268" t="str">
        <f t="shared" si="57"/>
        <v/>
      </c>
      <c r="U268" t="str">
        <f t="shared" si="58"/>
        <v/>
      </c>
      <c r="V268" t="str">
        <f t="shared" si="59"/>
        <v/>
      </c>
      <c r="W268" t="str">
        <f t="shared" si="60"/>
        <v/>
      </c>
      <c r="X268" t="str">
        <f t="shared" si="61"/>
        <v/>
      </c>
      <c r="Y268" t="str">
        <f t="shared" si="62"/>
        <v/>
      </c>
      <c r="Z268" t="str">
        <f t="shared" si="63"/>
        <v/>
      </c>
      <c r="AA268" t="str">
        <f t="shared" si="64"/>
        <v/>
      </c>
      <c r="AB268" t="str">
        <f t="shared" si="65"/>
        <v/>
      </c>
    </row>
    <row r="269" spans="1:28" x14ac:dyDescent="0.2">
      <c r="A269" t="s">
        <v>2490</v>
      </c>
      <c r="F269" t="str">
        <f t="shared" si="53"/>
        <v>Reynaldo Valenzuela Zubiate</v>
      </c>
      <c r="G269" t="str">
        <f t="shared" si="54"/>
        <v/>
      </c>
      <c r="H269" t="str">
        <f t="shared" si="55"/>
        <v/>
      </c>
      <c r="I269" t="str">
        <f t="shared" si="56"/>
        <v/>
      </c>
      <c r="J269" t="str">
        <f t="shared" si="57"/>
        <v/>
      </c>
      <c r="M269" t="s">
        <v>2492</v>
      </c>
      <c r="U269" t="str">
        <f t="shared" si="58"/>
        <v>rvalenzuela@sertei.com</v>
      </c>
      <c r="V269" t="str">
        <f t="shared" si="59"/>
        <v/>
      </c>
      <c r="W269" t="str">
        <f t="shared" si="60"/>
        <v/>
      </c>
      <c r="X269" t="str">
        <f t="shared" si="61"/>
        <v/>
      </c>
      <c r="Y269" t="str">
        <f t="shared" si="62"/>
        <v/>
      </c>
      <c r="Z269" t="str">
        <f t="shared" si="63"/>
        <v/>
      </c>
      <c r="AA269" t="str">
        <f t="shared" si="64"/>
        <v/>
      </c>
      <c r="AB269" t="str">
        <f t="shared" si="65"/>
        <v/>
      </c>
    </row>
    <row r="270" spans="1:28" x14ac:dyDescent="0.2">
      <c r="A270" t="s">
        <v>514</v>
      </c>
      <c r="F270" t="str">
        <f t="shared" si="53"/>
        <v>Ivan Francisco Orozco Gutierrez</v>
      </c>
      <c r="G270" t="str">
        <f t="shared" si="54"/>
        <v/>
      </c>
      <c r="H270" t="str">
        <f t="shared" si="55"/>
        <v/>
      </c>
      <c r="I270" t="str">
        <f t="shared" si="56"/>
        <v/>
      </c>
      <c r="J270" t="str">
        <f t="shared" si="57"/>
        <v/>
      </c>
      <c r="M270" t="s">
        <v>2495</v>
      </c>
      <c r="U270" t="str">
        <f t="shared" si="58"/>
        <v>laspitucas@hotmail.com</v>
      </c>
      <c r="V270" t="str">
        <f t="shared" si="59"/>
        <v/>
      </c>
      <c r="W270" t="str">
        <f t="shared" si="60"/>
        <v/>
      </c>
      <c r="X270" t="str">
        <f t="shared" si="61"/>
        <v/>
      </c>
      <c r="Y270" t="str">
        <f t="shared" si="62"/>
        <v/>
      </c>
      <c r="Z270" t="str">
        <f t="shared" si="63"/>
        <v/>
      </c>
      <c r="AA270" t="str">
        <f t="shared" si="64"/>
        <v/>
      </c>
      <c r="AB270" t="str">
        <f t="shared" si="65"/>
        <v/>
      </c>
    </row>
    <row r="271" spans="1:28" x14ac:dyDescent="0.2">
      <c r="A271" t="s">
        <v>2496</v>
      </c>
      <c r="F271" t="str">
        <f t="shared" si="53"/>
        <v>Ignacio Leobardo Avila Terrazas</v>
      </c>
      <c r="G271" t="str">
        <f t="shared" si="54"/>
        <v/>
      </c>
      <c r="H271" t="str">
        <f t="shared" si="55"/>
        <v/>
      </c>
      <c r="I271" t="str">
        <f t="shared" si="56"/>
        <v/>
      </c>
      <c r="J271" t="str">
        <f t="shared" si="57"/>
        <v/>
      </c>
      <c r="M271" t="s">
        <v>2500</v>
      </c>
      <c r="U271" t="str">
        <f t="shared" si="58"/>
        <v>leobardo_iat@hotmail.com</v>
      </c>
      <c r="V271" t="str">
        <f t="shared" si="59"/>
        <v/>
      </c>
      <c r="W271" t="str">
        <f t="shared" si="60"/>
        <v/>
      </c>
      <c r="X271" t="str">
        <f t="shared" si="61"/>
        <v/>
      </c>
      <c r="Y271" t="str">
        <f t="shared" si="62"/>
        <v/>
      </c>
      <c r="Z271" t="str">
        <f t="shared" si="63"/>
        <v/>
      </c>
      <c r="AA271" t="str">
        <f t="shared" si="64"/>
        <v/>
      </c>
      <c r="AB271" t="str">
        <f t="shared" si="65"/>
        <v/>
      </c>
    </row>
    <row r="272" spans="1:28" x14ac:dyDescent="0.2">
      <c r="A272" t="s">
        <v>2501</v>
      </c>
      <c r="F272" t="str">
        <f t="shared" si="53"/>
        <v>Jesus Ignacio Mendoza Rivas</v>
      </c>
      <c r="G272" t="str">
        <f t="shared" si="54"/>
        <v/>
      </c>
      <c r="H272" t="str">
        <f t="shared" si="55"/>
        <v/>
      </c>
      <c r="I272" t="str">
        <f t="shared" si="56"/>
        <v/>
      </c>
      <c r="J272" t="str">
        <f t="shared" si="57"/>
        <v/>
      </c>
      <c r="M272" t="s">
        <v>2504</v>
      </c>
      <c r="U272" t="str">
        <f t="shared" si="58"/>
        <v>iwong3@hotmail.com</v>
      </c>
      <c r="V272" t="str">
        <f t="shared" si="59"/>
        <v/>
      </c>
      <c r="W272" t="str">
        <f t="shared" si="60"/>
        <v/>
      </c>
      <c r="X272" t="str">
        <f t="shared" si="61"/>
        <v/>
      </c>
      <c r="Y272" t="str">
        <f t="shared" si="62"/>
        <v/>
      </c>
      <c r="Z272" t="str">
        <f t="shared" si="63"/>
        <v/>
      </c>
      <c r="AA272" t="str">
        <f t="shared" si="64"/>
        <v/>
      </c>
      <c r="AB272" t="str">
        <f t="shared" si="65"/>
        <v/>
      </c>
    </row>
    <row r="273" spans="1:28" x14ac:dyDescent="0.2">
      <c r="A273" t="s">
        <v>666</v>
      </c>
      <c r="B273" t="s">
        <v>2505</v>
      </c>
      <c r="F273" t="str">
        <f t="shared" si="53"/>
        <v>Maria Wall Klassen</v>
      </c>
      <c r="G273" t="str">
        <f t="shared" si="54"/>
        <v>Tony Enns</v>
      </c>
      <c r="H273" t="str">
        <f t="shared" si="55"/>
        <v/>
      </c>
      <c r="I273" t="str">
        <f t="shared" si="56"/>
        <v/>
      </c>
      <c r="J273" t="str">
        <f t="shared" si="57"/>
        <v/>
      </c>
      <c r="M273" t="s">
        <v>2509</v>
      </c>
      <c r="U273" t="str">
        <f t="shared" si="58"/>
        <v>ennstony@jtrmetales.com</v>
      </c>
      <c r="V273" t="str">
        <f t="shared" si="59"/>
        <v/>
      </c>
      <c r="W273" t="str">
        <f t="shared" si="60"/>
        <v/>
      </c>
      <c r="X273" t="str">
        <f t="shared" si="61"/>
        <v/>
      </c>
      <c r="Y273" t="str">
        <f t="shared" si="62"/>
        <v/>
      </c>
      <c r="Z273" t="str">
        <f t="shared" si="63"/>
        <v/>
      </c>
      <c r="AA273" t="str">
        <f t="shared" si="64"/>
        <v/>
      </c>
      <c r="AB273" t="str">
        <f t="shared" si="65"/>
        <v/>
      </c>
    </row>
    <row r="274" spans="1:28" x14ac:dyDescent="0.2">
      <c r="A274" t="s">
        <v>1793</v>
      </c>
      <c r="F274" t="str">
        <f t="shared" si="53"/>
        <v>Julio Lozano Ibañez</v>
      </c>
      <c r="G274" t="str">
        <f t="shared" si="54"/>
        <v/>
      </c>
      <c r="H274" t="str">
        <f t="shared" si="55"/>
        <v/>
      </c>
      <c r="I274" t="str">
        <f t="shared" si="56"/>
        <v/>
      </c>
      <c r="J274" t="str">
        <f t="shared" si="57"/>
        <v/>
      </c>
      <c r="M274" t="s">
        <v>2513</v>
      </c>
      <c r="N274" t="s">
        <v>1794</v>
      </c>
      <c r="O274" t="s">
        <v>1796</v>
      </c>
      <c r="U274" t="str">
        <f t="shared" si="58"/>
        <v>juliolozano95@hotmail.com;</v>
      </c>
      <c r="V274" t="str">
        <f t="shared" si="59"/>
        <v>adrielozg75@hotmail.com</v>
      </c>
      <c r="W274" t="str">
        <f t="shared" si="60"/>
        <v>dsl2010@live.com.mx</v>
      </c>
      <c r="X274" t="str">
        <f t="shared" si="61"/>
        <v/>
      </c>
      <c r="Y274" t="str">
        <f t="shared" si="62"/>
        <v/>
      </c>
      <c r="Z274" t="str">
        <f t="shared" si="63"/>
        <v/>
      </c>
      <c r="AA274" t="str">
        <f t="shared" si="64"/>
        <v/>
      </c>
      <c r="AB274" t="str">
        <f t="shared" si="65"/>
        <v/>
      </c>
    </row>
    <row r="275" spans="1:28" x14ac:dyDescent="0.2">
      <c r="A275" t="s">
        <v>2515</v>
      </c>
      <c r="F275" t="str">
        <f t="shared" si="53"/>
        <v>David Rene Corrales Salas</v>
      </c>
      <c r="G275" t="str">
        <f t="shared" si="54"/>
        <v/>
      </c>
      <c r="H275" t="str">
        <f t="shared" si="55"/>
        <v/>
      </c>
      <c r="I275" t="str">
        <f t="shared" si="56"/>
        <v/>
      </c>
      <c r="J275" t="str">
        <f t="shared" si="57"/>
        <v/>
      </c>
      <c r="M275" t="s">
        <v>2516</v>
      </c>
      <c r="U275" t="str">
        <f t="shared" si="58"/>
        <v>sonido_extremo@yahoo.com.mx</v>
      </c>
      <c r="V275" t="str">
        <f t="shared" si="59"/>
        <v/>
      </c>
      <c r="W275" t="str">
        <f t="shared" si="60"/>
        <v/>
      </c>
      <c r="X275" t="str">
        <f t="shared" si="61"/>
        <v/>
      </c>
      <c r="Y275" t="str">
        <f t="shared" si="62"/>
        <v/>
      </c>
      <c r="Z275" t="str">
        <f t="shared" si="63"/>
        <v/>
      </c>
      <c r="AA275" t="str">
        <f t="shared" si="64"/>
        <v/>
      </c>
      <c r="AB275" t="str">
        <f t="shared" si="65"/>
        <v/>
      </c>
    </row>
    <row r="276" spans="1:28" x14ac:dyDescent="0.2">
      <c r="A276" t="s">
        <v>1740</v>
      </c>
      <c r="F276" t="str">
        <f t="shared" si="53"/>
        <v>Hugo Jesus Hernandez Ochoa</v>
      </c>
      <c r="G276" t="str">
        <f t="shared" si="54"/>
        <v/>
      </c>
      <c r="H276" t="str">
        <f t="shared" si="55"/>
        <v/>
      </c>
      <c r="I276" t="str">
        <f t="shared" si="56"/>
        <v/>
      </c>
      <c r="J276" t="str">
        <f t="shared" si="57"/>
        <v/>
      </c>
      <c r="M276" t="s">
        <v>1745</v>
      </c>
      <c r="U276" t="str">
        <f t="shared" si="58"/>
        <v>fciahorrochih@hotmail.com</v>
      </c>
      <c r="V276" t="str">
        <f t="shared" si="59"/>
        <v/>
      </c>
      <c r="W276" t="str">
        <f t="shared" si="60"/>
        <v/>
      </c>
      <c r="X276" t="str">
        <f t="shared" si="61"/>
        <v/>
      </c>
      <c r="Y276" t="str">
        <f t="shared" si="62"/>
        <v/>
      </c>
      <c r="Z276" t="str">
        <f t="shared" si="63"/>
        <v/>
      </c>
      <c r="AA276" t="str">
        <f t="shared" si="64"/>
        <v/>
      </c>
      <c r="AB276" t="str">
        <f t="shared" si="65"/>
        <v/>
      </c>
    </row>
    <row r="277" spans="1:28" x14ac:dyDescent="0.2">
      <c r="A277" t="s">
        <v>2521</v>
      </c>
      <c r="F277" t="str">
        <f t="shared" si="53"/>
        <v>Patricia Graciela Morales Peña</v>
      </c>
      <c r="G277" t="str">
        <f t="shared" si="54"/>
        <v/>
      </c>
      <c r="H277" t="str">
        <f t="shared" si="55"/>
        <v/>
      </c>
      <c r="I277" t="str">
        <f t="shared" si="56"/>
        <v/>
      </c>
      <c r="J277" t="str">
        <f t="shared" si="57"/>
        <v/>
      </c>
      <c r="M277" t="s">
        <v>2523</v>
      </c>
      <c r="U277" t="str">
        <f t="shared" si="58"/>
        <v>jcorral@aquavital.com.mx</v>
      </c>
      <c r="V277" t="str">
        <f t="shared" si="59"/>
        <v/>
      </c>
      <c r="W277" t="str">
        <f t="shared" si="60"/>
        <v/>
      </c>
      <c r="X277" t="str">
        <f t="shared" si="61"/>
        <v/>
      </c>
      <c r="Y277" t="str">
        <f t="shared" si="62"/>
        <v/>
      </c>
      <c r="Z277" t="str">
        <f t="shared" si="63"/>
        <v/>
      </c>
      <c r="AA277" t="str">
        <f t="shared" si="64"/>
        <v/>
      </c>
      <c r="AB277" t="str">
        <f t="shared" si="65"/>
        <v/>
      </c>
    </row>
    <row r="278" spans="1:28" x14ac:dyDescent="0.2">
      <c r="A278" t="s">
        <v>2525</v>
      </c>
      <c r="F278" t="str">
        <f t="shared" si="53"/>
        <v>Jesus Marcelino Zapata Reyes</v>
      </c>
      <c r="G278" t="str">
        <f t="shared" si="54"/>
        <v/>
      </c>
      <c r="H278" t="str">
        <f t="shared" si="55"/>
        <v/>
      </c>
      <c r="I278" t="str">
        <f t="shared" si="56"/>
        <v/>
      </c>
      <c r="J278" t="str">
        <f t="shared" si="57"/>
        <v/>
      </c>
      <c r="M278" t="s">
        <v>2526</v>
      </c>
      <c r="N278" t="s">
        <v>2527</v>
      </c>
      <c r="U278" t="str">
        <f t="shared" si="58"/>
        <v>jesus.zapatareyes@dicomzaro.com</v>
      </c>
      <c r="V278" t="str">
        <f t="shared" si="59"/>
        <v>contabilidad.chihuahua@dicomzaro.com</v>
      </c>
      <c r="W278" t="str">
        <f t="shared" si="60"/>
        <v/>
      </c>
      <c r="X278" t="str">
        <f t="shared" si="61"/>
        <v/>
      </c>
      <c r="Y278" t="str">
        <f t="shared" si="62"/>
        <v/>
      </c>
      <c r="Z278" t="str">
        <f t="shared" si="63"/>
        <v/>
      </c>
      <c r="AA278" t="str">
        <f t="shared" si="64"/>
        <v/>
      </c>
      <c r="AB278" t="str">
        <f t="shared" si="65"/>
        <v/>
      </c>
    </row>
    <row r="279" spans="1:28" x14ac:dyDescent="0.2">
      <c r="A279" t="s">
        <v>2528</v>
      </c>
      <c r="F279" t="str">
        <f t="shared" si="53"/>
        <v>Jorge Luis Valdez Valencia</v>
      </c>
      <c r="G279" t="str">
        <f t="shared" si="54"/>
        <v/>
      </c>
      <c r="H279" t="str">
        <f t="shared" si="55"/>
        <v/>
      </c>
      <c r="I279" t="str">
        <f t="shared" si="56"/>
        <v/>
      </c>
      <c r="J279" t="str">
        <f t="shared" si="57"/>
        <v/>
      </c>
      <c r="M279" t="s">
        <v>2529</v>
      </c>
      <c r="N279" t="s">
        <v>2530</v>
      </c>
      <c r="O279" t="s">
        <v>2531</v>
      </c>
      <c r="U279" t="str">
        <f t="shared" si="58"/>
        <v>jvaldez@yahoo.com</v>
      </c>
      <c r="V279" t="str">
        <f t="shared" si="59"/>
        <v>jvaldez@valdezvalenciaysocios.com</v>
      </c>
      <c r="W279" t="str">
        <f t="shared" si="60"/>
        <v>jvaldez@cpaai.com</v>
      </c>
      <c r="X279" t="str">
        <f t="shared" si="61"/>
        <v/>
      </c>
      <c r="Y279" t="str">
        <f t="shared" si="62"/>
        <v/>
      </c>
      <c r="Z279" t="str">
        <f t="shared" si="63"/>
        <v/>
      </c>
      <c r="AA279" t="str">
        <f t="shared" si="64"/>
        <v/>
      </c>
      <c r="AB279" t="str">
        <f t="shared" si="65"/>
        <v/>
      </c>
    </row>
    <row r="280" spans="1:28" x14ac:dyDescent="0.2">
      <c r="A280" t="s">
        <v>2532</v>
      </c>
      <c r="F280" t="str">
        <f t="shared" si="53"/>
        <v>Oscar Humberto Pasillas Villa</v>
      </c>
      <c r="G280" t="str">
        <f t="shared" si="54"/>
        <v/>
      </c>
      <c r="H280" t="str">
        <f t="shared" si="55"/>
        <v/>
      </c>
      <c r="I280" t="str">
        <f t="shared" si="56"/>
        <v/>
      </c>
      <c r="J280" t="str">
        <f t="shared" si="57"/>
        <v/>
      </c>
      <c r="M280" t="s">
        <v>2537</v>
      </c>
      <c r="U280" t="str">
        <f t="shared" si="58"/>
        <v>cementeriomascotas@gmail.com</v>
      </c>
      <c r="V280" t="str">
        <f t="shared" si="59"/>
        <v/>
      </c>
      <c r="W280" t="str">
        <f t="shared" si="60"/>
        <v/>
      </c>
      <c r="X280" t="str">
        <f t="shared" si="61"/>
        <v/>
      </c>
      <c r="Y280" t="str">
        <f t="shared" si="62"/>
        <v/>
      </c>
      <c r="Z280" t="str">
        <f t="shared" si="63"/>
        <v/>
      </c>
      <c r="AA280" t="str">
        <f t="shared" si="64"/>
        <v/>
      </c>
      <c r="AB280" t="str">
        <f t="shared" si="65"/>
        <v/>
      </c>
    </row>
    <row r="281" spans="1:28" x14ac:dyDescent="0.2">
      <c r="A281" t="s">
        <v>2538</v>
      </c>
      <c r="F281" t="str">
        <f t="shared" si="53"/>
        <v>Juan Carlos Martinez Hernandez</v>
      </c>
      <c r="G281" t="str">
        <f t="shared" si="54"/>
        <v/>
      </c>
      <c r="H281" t="str">
        <f t="shared" si="55"/>
        <v/>
      </c>
      <c r="I281" t="str">
        <f t="shared" si="56"/>
        <v/>
      </c>
      <c r="J281" t="str">
        <f t="shared" si="57"/>
        <v/>
      </c>
      <c r="M281" t="s">
        <v>2539</v>
      </c>
      <c r="U281" t="str">
        <f t="shared" si="58"/>
        <v>reptopo1@hotmail.com.mx</v>
      </c>
      <c r="V281" t="str">
        <f t="shared" si="59"/>
        <v/>
      </c>
      <c r="W281" t="str">
        <f t="shared" si="60"/>
        <v/>
      </c>
      <c r="X281" t="str">
        <f t="shared" si="61"/>
        <v/>
      </c>
      <c r="Y281" t="str">
        <f t="shared" si="62"/>
        <v/>
      </c>
      <c r="Z281" t="str">
        <f t="shared" si="63"/>
        <v/>
      </c>
      <c r="AA281" t="str">
        <f t="shared" si="64"/>
        <v/>
      </c>
      <c r="AB281" t="str">
        <f t="shared" si="65"/>
        <v/>
      </c>
    </row>
    <row r="282" spans="1:28" x14ac:dyDescent="0.2">
      <c r="A282" t="s">
        <v>701</v>
      </c>
      <c r="F282" t="str">
        <f t="shared" si="53"/>
        <v>Monico Galaviz Jurado</v>
      </c>
      <c r="G282" t="str">
        <f t="shared" si="54"/>
        <v/>
      </c>
      <c r="H282" t="str">
        <f t="shared" si="55"/>
        <v/>
      </c>
      <c r="I282" t="str">
        <f t="shared" si="56"/>
        <v/>
      </c>
      <c r="J282" t="str">
        <f t="shared" si="57"/>
        <v/>
      </c>
      <c r="M282" t="s">
        <v>2542</v>
      </c>
      <c r="U282" t="str">
        <f t="shared" si="58"/>
        <v>botaselmalcreado.leon@gmail.com</v>
      </c>
      <c r="V282" t="str">
        <f t="shared" si="59"/>
        <v/>
      </c>
      <c r="W282" t="str">
        <f t="shared" si="60"/>
        <v/>
      </c>
      <c r="X282" t="str">
        <f t="shared" si="61"/>
        <v/>
      </c>
      <c r="Y282" t="str">
        <f t="shared" si="62"/>
        <v/>
      </c>
      <c r="Z282" t="str">
        <f t="shared" si="63"/>
        <v/>
      </c>
      <c r="AA282" t="str">
        <f t="shared" si="64"/>
        <v/>
      </c>
      <c r="AB282" t="str">
        <f t="shared" si="65"/>
        <v/>
      </c>
    </row>
    <row r="283" spans="1:28" x14ac:dyDescent="0.2">
      <c r="A283" t="s">
        <v>2543</v>
      </c>
      <c r="F283" t="str">
        <f t="shared" si="53"/>
        <v>Omar Yasef Sigala Sanchez</v>
      </c>
      <c r="G283" t="str">
        <f t="shared" si="54"/>
        <v/>
      </c>
      <c r="H283" t="str">
        <f t="shared" si="55"/>
        <v/>
      </c>
      <c r="I283" t="str">
        <f t="shared" si="56"/>
        <v/>
      </c>
      <c r="J283" t="str">
        <f t="shared" si="57"/>
        <v/>
      </c>
      <c r="M283" t="s">
        <v>2545</v>
      </c>
      <c r="U283" t="str">
        <f t="shared" si="58"/>
        <v>yasef75@yahoo.es</v>
      </c>
      <c r="V283" t="str">
        <f t="shared" si="59"/>
        <v/>
      </c>
      <c r="W283" t="str">
        <f t="shared" si="60"/>
        <v/>
      </c>
      <c r="X283" t="str">
        <f t="shared" si="61"/>
        <v/>
      </c>
      <c r="Y283" t="str">
        <f t="shared" si="62"/>
        <v/>
      </c>
      <c r="Z283" t="str">
        <f t="shared" si="63"/>
        <v/>
      </c>
      <c r="AA283" t="str">
        <f t="shared" si="64"/>
        <v/>
      </c>
      <c r="AB283" t="str">
        <f t="shared" si="65"/>
        <v/>
      </c>
    </row>
    <row r="284" spans="1:28" x14ac:dyDescent="0.2">
      <c r="A284" t="s">
        <v>873</v>
      </c>
      <c r="F284" t="str">
        <f t="shared" si="53"/>
        <v>Ricardo Gonzalez Rodriguez</v>
      </c>
      <c r="G284" t="str">
        <f t="shared" si="54"/>
        <v/>
      </c>
      <c r="H284" t="str">
        <f t="shared" si="55"/>
        <v/>
      </c>
      <c r="I284" t="str">
        <f t="shared" si="56"/>
        <v/>
      </c>
      <c r="J284" t="str">
        <f t="shared" si="57"/>
        <v/>
      </c>
      <c r="M284" t="s">
        <v>2547</v>
      </c>
      <c r="U284" t="str">
        <f t="shared" si="58"/>
        <v>audio_express@hotmail.com</v>
      </c>
      <c r="V284" t="str">
        <f t="shared" si="59"/>
        <v/>
      </c>
      <c r="W284" t="str">
        <f t="shared" si="60"/>
        <v/>
      </c>
      <c r="X284" t="str">
        <f t="shared" si="61"/>
        <v/>
      </c>
      <c r="Y284" t="str">
        <f t="shared" si="62"/>
        <v/>
      </c>
      <c r="Z284" t="str">
        <f t="shared" si="63"/>
        <v/>
      </c>
      <c r="AA284" t="str">
        <f t="shared" si="64"/>
        <v/>
      </c>
      <c r="AB284" t="str">
        <f t="shared" si="65"/>
        <v/>
      </c>
    </row>
    <row r="285" spans="1:28" x14ac:dyDescent="0.2">
      <c r="A285" t="s">
        <v>2039</v>
      </c>
      <c r="F285" t="str">
        <f t="shared" si="53"/>
        <v>Anuar Jesus Bujaidar Mexsen</v>
      </c>
      <c r="G285" t="str">
        <f t="shared" si="54"/>
        <v/>
      </c>
      <c r="H285" t="str">
        <f t="shared" si="55"/>
        <v/>
      </c>
      <c r="I285" t="str">
        <f t="shared" si="56"/>
        <v/>
      </c>
      <c r="J285" t="str">
        <f t="shared" si="57"/>
        <v/>
      </c>
      <c r="M285" t="s">
        <v>2042</v>
      </c>
      <c r="N285" t="s">
        <v>2043</v>
      </c>
      <c r="O285" t="s">
        <v>2044</v>
      </c>
      <c r="U285" t="str">
        <f t="shared" si="58"/>
        <v>mexsen8@yahoo.com.mx</v>
      </c>
      <c r="V285" t="str">
        <f t="shared" si="59"/>
        <v>eurocalzado@yahoo.com</v>
      </c>
      <c r="W285" t="str">
        <f t="shared" si="60"/>
        <v>conta parral@hotmail.com</v>
      </c>
      <c r="X285" t="str">
        <f t="shared" si="61"/>
        <v/>
      </c>
      <c r="Y285" t="str">
        <f t="shared" si="62"/>
        <v/>
      </c>
      <c r="Z285" t="str">
        <f t="shared" si="63"/>
        <v/>
      </c>
      <c r="AA285" t="str">
        <f t="shared" si="64"/>
        <v/>
      </c>
      <c r="AB285" t="str">
        <f t="shared" si="65"/>
        <v/>
      </c>
    </row>
    <row r="286" spans="1:28" x14ac:dyDescent="0.2">
      <c r="A286" t="s">
        <v>545</v>
      </c>
      <c r="F286" t="str">
        <f t="shared" si="53"/>
        <v>Juan David Lorenzana Hernandez</v>
      </c>
      <c r="G286" t="str">
        <f t="shared" si="54"/>
        <v/>
      </c>
      <c r="H286" t="str">
        <f t="shared" si="55"/>
        <v/>
      </c>
      <c r="I286" t="str">
        <f t="shared" si="56"/>
        <v/>
      </c>
      <c r="J286" t="str">
        <f t="shared" si="57"/>
        <v/>
      </c>
      <c r="U286" t="str">
        <f t="shared" si="58"/>
        <v/>
      </c>
      <c r="V286" t="str">
        <f t="shared" si="59"/>
        <v/>
      </c>
      <c r="W286" t="str">
        <f t="shared" si="60"/>
        <v/>
      </c>
      <c r="X286" t="str">
        <f t="shared" si="61"/>
        <v/>
      </c>
      <c r="Y286" t="str">
        <f t="shared" si="62"/>
        <v/>
      </c>
      <c r="Z286" t="str">
        <f t="shared" si="63"/>
        <v/>
      </c>
      <c r="AA286" t="str">
        <f t="shared" si="64"/>
        <v/>
      </c>
      <c r="AB286" t="str">
        <f t="shared" si="65"/>
        <v/>
      </c>
    </row>
    <row r="287" spans="1:28" x14ac:dyDescent="0.2">
      <c r="A287" t="s">
        <v>2552</v>
      </c>
      <c r="F287" t="str">
        <f t="shared" si="53"/>
        <v>Jesus Xavier Minjarez Corona</v>
      </c>
      <c r="G287" t="str">
        <f t="shared" si="54"/>
        <v/>
      </c>
      <c r="H287" t="str">
        <f t="shared" si="55"/>
        <v/>
      </c>
      <c r="I287" t="str">
        <f t="shared" si="56"/>
        <v/>
      </c>
      <c r="J287" t="str">
        <f t="shared" si="57"/>
        <v/>
      </c>
      <c r="M287" t="s">
        <v>2555</v>
      </c>
      <c r="U287" t="str">
        <f t="shared" si="58"/>
        <v>coprose@hotmail.com</v>
      </c>
      <c r="V287" t="str">
        <f t="shared" si="59"/>
        <v/>
      </c>
      <c r="W287" t="str">
        <f t="shared" si="60"/>
        <v/>
      </c>
      <c r="X287" t="str">
        <f t="shared" si="61"/>
        <v/>
      </c>
      <c r="Y287" t="str">
        <f t="shared" si="62"/>
        <v/>
      </c>
      <c r="Z287" t="str">
        <f t="shared" si="63"/>
        <v/>
      </c>
      <c r="AA287" t="str">
        <f t="shared" si="64"/>
        <v/>
      </c>
      <c r="AB287" t="str">
        <f t="shared" si="65"/>
        <v/>
      </c>
    </row>
    <row r="288" spans="1:28" x14ac:dyDescent="0.2">
      <c r="A288" t="s">
        <v>2557</v>
      </c>
      <c r="F288" t="str">
        <f t="shared" si="53"/>
        <v>Jesus Murillo Ramirez</v>
      </c>
      <c r="G288" t="str">
        <f t="shared" si="54"/>
        <v/>
      </c>
      <c r="H288" t="str">
        <f t="shared" si="55"/>
        <v/>
      </c>
      <c r="I288" t="str">
        <f t="shared" si="56"/>
        <v/>
      </c>
      <c r="J288" t="str">
        <f t="shared" si="57"/>
        <v/>
      </c>
      <c r="M288" t="s">
        <v>2561</v>
      </c>
      <c r="N288" t="s">
        <v>2562</v>
      </c>
      <c r="O288" t="s">
        <v>2563</v>
      </c>
      <c r="U288" t="str">
        <f t="shared" si="58"/>
        <v>acontrerasmx@hotmail.com</v>
      </c>
      <c r="V288" t="str">
        <f t="shared" si="59"/>
        <v>lluvia_garcia22@hotmail.com</v>
      </c>
      <c r="W288" t="str">
        <f t="shared" si="60"/>
        <v>www.lecoleduchef.edu.mx</v>
      </c>
      <c r="X288" t="str">
        <f t="shared" si="61"/>
        <v/>
      </c>
      <c r="Y288" t="str">
        <f t="shared" si="62"/>
        <v/>
      </c>
      <c r="Z288" t="str">
        <f t="shared" si="63"/>
        <v/>
      </c>
      <c r="AA288" t="str">
        <f t="shared" si="64"/>
        <v/>
      </c>
      <c r="AB288" t="str">
        <f t="shared" si="65"/>
        <v/>
      </c>
    </row>
    <row r="289" spans="1:28" x14ac:dyDescent="0.2">
      <c r="A289" t="s">
        <v>2564</v>
      </c>
      <c r="F289" t="str">
        <f t="shared" si="53"/>
        <v>Jorge Castulo Espinoza Luna</v>
      </c>
      <c r="G289" t="str">
        <f t="shared" si="54"/>
        <v/>
      </c>
      <c r="H289" t="str">
        <f t="shared" si="55"/>
        <v/>
      </c>
      <c r="I289" t="str">
        <f t="shared" si="56"/>
        <v/>
      </c>
      <c r="J289" t="str">
        <f t="shared" si="57"/>
        <v/>
      </c>
      <c r="U289" t="str">
        <f t="shared" si="58"/>
        <v/>
      </c>
      <c r="V289" t="str">
        <f t="shared" si="59"/>
        <v/>
      </c>
      <c r="W289" t="str">
        <f t="shared" si="60"/>
        <v/>
      </c>
      <c r="X289" t="str">
        <f t="shared" si="61"/>
        <v/>
      </c>
      <c r="Y289" t="str">
        <f t="shared" si="62"/>
        <v/>
      </c>
      <c r="Z289" t="str">
        <f t="shared" si="63"/>
        <v/>
      </c>
      <c r="AA289" t="str">
        <f t="shared" si="64"/>
        <v/>
      </c>
      <c r="AB289" t="str">
        <f t="shared" si="65"/>
        <v/>
      </c>
    </row>
    <row r="290" spans="1:28" x14ac:dyDescent="0.2">
      <c r="A290" t="s">
        <v>2566</v>
      </c>
      <c r="F290" t="str">
        <f t="shared" si="53"/>
        <v>Luis Manuel Medel Sanchez</v>
      </c>
      <c r="G290" t="str">
        <f t="shared" si="54"/>
        <v/>
      </c>
      <c r="H290" t="str">
        <f t="shared" si="55"/>
        <v/>
      </c>
      <c r="I290" t="str">
        <f t="shared" si="56"/>
        <v/>
      </c>
      <c r="J290" t="str">
        <f t="shared" si="57"/>
        <v/>
      </c>
      <c r="M290" t="s">
        <v>2569</v>
      </c>
      <c r="U290" t="str">
        <f t="shared" si="58"/>
        <v>luismanuelmedel@gmail.com</v>
      </c>
      <c r="V290" t="str">
        <f t="shared" si="59"/>
        <v/>
      </c>
      <c r="W290" t="str">
        <f t="shared" si="60"/>
        <v/>
      </c>
      <c r="X290" t="str">
        <f t="shared" si="61"/>
        <v/>
      </c>
      <c r="Y290" t="str">
        <f t="shared" si="62"/>
        <v/>
      </c>
      <c r="Z290" t="str">
        <f t="shared" si="63"/>
        <v/>
      </c>
      <c r="AA290" t="str">
        <f t="shared" si="64"/>
        <v/>
      </c>
      <c r="AB290" t="str">
        <f t="shared" si="65"/>
        <v/>
      </c>
    </row>
    <row r="291" spans="1:28" x14ac:dyDescent="0.2">
      <c r="A291" t="s">
        <v>2570</v>
      </c>
      <c r="F291" t="str">
        <f t="shared" si="53"/>
        <v>Servando Alfredo Soto Chavira</v>
      </c>
      <c r="G291" t="str">
        <f t="shared" si="54"/>
        <v/>
      </c>
      <c r="H291" t="str">
        <f t="shared" si="55"/>
        <v/>
      </c>
      <c r="I291" t="str">
        <f t="shared" si="56"/>
        <v/>
      </c>
      <c r="J291" t="str">
        <f t="shared" si="57"/>
        <v/>
      </c>
      <c r="M291" t="s">
        <v>2571</v>
      </c>
      <c r="U291" t="str">
        <f t="shared" si="58"/>
        <v>barakatosalon@hotmail.com</v>
      </c>
      <c r="V291" t="str">
        <f t="shared" si="59"/>
        <v/>
      </c>
      <c r="W291" t="str">
        <f t="shared" si="60"/>
        <v/>
      </c>
      <c r="X291" t="str">
        <f t="shared" si="61"/>
        <v/>
      </c>
      <c r="Y291" t="str">
        <f t="shared" si="62"/>
        <v/>
      </c>
      <c r="Z291" t="str">
        <f t="shared" si="63"/>
        <v/>
      </c>
      <c r="AA291" t="str">
        <f t="shared" si="64"/>
        <v/>
      </c>
      <c r="AB291" t="str">
        <f t="shared" si="65"/>
        <v/>
      </c>
    </row>
    <row r="292" spans="1:28" x14ac:dyDescent="0.2">
      <c r="A292" t="s">
        <v>2573</v>
      </c>
      <c r="F292" t="str">
        <f t="shared" si="53"/>
        <v>Armando Velazquez Lopez</v>
      </c>
      <c r="G292" t="str">
        <f t="shared" si="54"/>
        <v/>
      </c>
      <c r="H292" t="str">
        <f t="shared" si="55"/>
        <v/>
      </c>
      <c r="I292" t="str">
        <f t="shared" si="56"/>
        <v/>
      </c>
      <c r="J292" t="str">
        <f t="shared" si="57"/>
        <v/>
      </c>
      <c r="M292" t="s">
        <v>2575</v>
      </c>
      <c r="U292" t="str">
        <f t="shared" si="58"/>
        <v>mascountry@yahoo.com</v>
      </c>
      <c r="V292" t="str">
        <f t="shared" si="59"/>
        <v/>
      </c>
      <c r="W292" t="str">
        <f t="shared" si="60"/>
        <v/>
      </c>
      <c r="X292" t="str">
        <f t="shared" si="61"/>
        <v/>
      </c>
      <c r="Y292" t="str">
        <f t="shared" si="62"/>
        <v/>
      </c>
      <c r="Z292" t="str">
        <f t="shared" si="63"/>
        <v/>
      </c>
      <c r="AA292" t="str">
        <f t="shared" si="64"/>
        <v/>
      </c>
      <c r="AB292" t="str">
        <f t="shared" si="65"/>
        <v/>
      </c>
    </row>
    <row r="293" spans="1:28" x14ac:dyDescent="0.2">
      <c r="A293" t="s">
        <v>855</v>
      </c>
      <c r="F293" t="str">
        <f t="shared" si="53"/>
        <v>Raul Orpinel Guerra</v>
      </c>
      <c r="G293" t="str">
        <f t="shared" si="54"/>
        <v/>
      </c>
      <c r="H293" t="str">
        <f t="shared" si="55"/>
        <v/>
      </c>
      <c r="I293" t="str">
        <f t="shared" si="56"/>
        <v/>
      </c>
      <c r="J293" t="str">
        <f t="shared" si="57"/>
        <v/>
      </c>
      <c r="U293" t="str">
        <f t="shared" si="58"/>
        <v/>
      </c>
      <c r="V293" t="str">
        <f t="shared" si="59"/>
        <v/>
      </c>
      <c r="W293" t="str">
        <f t="shared" si="60"/>
        <v/>
      </c>
      <c r="X293" t="str">
        <f t="shared" si="61"/>
        <v/>
      </c>
      <c r="Y293" t="str">
        <f t="shared" si="62"/>
        <v/>
      </c>
      <c r="Z293" t="str">
        <f t="shared" si="63"/>
        <v/>
      </c>
      <c r="AA293" t="str">
        <f t="shared" si="64"/>
        <v/>
      </c>
      <c r="AB293" t="str">
        <f t="shared" si="65"/>
        <v/>
      </c>
    </row>
    <row r="294" spans="1:28" x14ac:dyDescent="0.2">
      <c r="A294" t="s">
        <v>768</v>
      </c>
      <c r="F294" t="str">
        <f t="shared" si="53"/>
        <v>Oscar Garcia Martinez</v>
      </c>
      <c r="G294" t="str">
        <f t="shared" si="54"/>
        <v/>
      </c>
      <c r="H294" t="str">
        <f t="shared" si="55"/>
        <v/>
      </c>
      <c r="I294" t="str">
        <f t="shared" si="56"/>
        <v/>
      </c>
      <c r="J294" t="str">
        <f t="shared" si="57"/>
        <v/>
      </c>
      <c r="M294" t="s">
        <v>2578</v>
      </c>
      <c r="U294" t="str">
        <f t="shared" si="58"/>
        <v>ogarciar@mayo.com</v>
      </c>
      <c r="V294" t="str">
        <f t="shared" si="59"/>
        <v/>
      </c>
      <c r="W294" t="str">
        <f t="shared" si="60"/>
        <v/>
      </c>
      <c r="X294" t="str">
        <f t="shared" si="61"/>
        <v/>
      </c>
      <c r="Y294" t="str">
        <f t="shared" si="62"/>
        <v/>
      </c>
      <c r="Z294" t="str">
        <f t="shared" si="63"/>
        <v/>
      </c>
      <c r="AA294" t="str">
        <f t="shared" si="64"/>
        <v/>
      </c>
      <c r="AB294" t="str">
        <f t="shared" si="65"/>
        <v/>
      </c>
    </row>
    <row r="295" spans="1:28" x14ac:dyDescent="0.2">
      <c r="A295" t="s">
        <v>2039</v>
      </c>
      <c r="F295" t="str">
        <f t="shared" si="53"/>
        <v>Anuar Jesus Bujaidar Mexsen</v>
      </c>
      <c r="G295" t="str">
        <f t="shared" si="54"/>
        <v/>
      </c>
      <c r="H295" t="str">
        <f t="shared" si="55"/>
        <v/>
      </c>
      <c r="I295" t="str">
        <f t="shared" si="56"/>
        <v/>
      </c>
      <c r="J295" t="str">
        <f t="shared" si="57"/>
        <v/>
      </c>
      <c r="U295" t="str">
        <f t="shared" si="58"/>
        <v/>
      </c>
      <c r="V295" t="str">
        <f t="shared" si="59"/>
        <v/>
      </c>
      <c r="W295" t="str">
        <f t="shared" si="60"/>
        <v/>
      </c>
      <c r="X295" t="str">
        <f t="shared" si="61"/>
        <v/>
      </c>
      <c r="Y295" t="str">
        <f t="shared" si="62"/>
        <v/>
      </c>
      <c r="Z295" t="str">
        <f t="shared" si="63"/>
        <v/>
      </c>
      <c r="AA295" t="str">
        <f t="shared" si="64"/>
        <v/>
      </c>
      <c r="AB295" t="str">
        <f t="shared" si="65"/>
        <v/>
      </c>
    </row>
    <row r="296" spans="1:28" x14ac:dyDescent="0.2">
      <c r="A296" t="s">
        <v>1993</v>
      </c>
      <c r="F296" t="str">
        <f t="shared" si="53"/>
        <v>Enrique Juarez Jaik</v>
      </c>
      <c r="G296" t="str">
        <f t="shared" si="54"/>
        <v/>
      </c>
      <c r="H296" t="str">
        <f t="shared" si="55"/>
        <v/>
      </c>
      <c r="I296" t="str">
        <f t="shared" si="56"/>
        <v/>
      </c>
      <c r="J296" t="str">
        <f t="shared" si="57"/>
        <v/>
      </c>
      <c r="M296" t="s">
        <v>2582</v>
      </c>
      <c r="U296" t="str">
        <f t="shared" si="58"/>
        <v>enriquejuarezj@yahoo.com.mx</v>
      </c>
      <c r="V296" t="str">
        <f t="shared" si="59"/>
        <v/>
      </c>
      <c r="W296" t="str">
        <f t="shared" si="60"/>
        <v/>
      </c>
      <c r="X296" t="str">
        <f t="shared" si="61"/>
        <v/>
      </c>
      <c r="Y296" t="str">
        <f t="shared" si="62"/>
        <v/>
      </c>
      <c r="Z296" t="str">
        <f t="shared" si="63"/>
        <v/>
      </c>
      <c r="AA296" t="str">
        <f t="shared" si="64"/>
        <v/>
      </c>
      <c r="AB296" t="str">
        <f t="shared" si="65"/>
        <v/>
      </c>
    </row>
    <row r="297" spans="1:28" x14ac:dyDescent="0.2">
      <c r="A297" t="s">
        <v>1754</v>
      </c>
      <c r="B297" t="s">
        <v>2583</v>
      </c>
      <c r="F297" t="str">
        <f t="shared" si="53"/>
        <v>Victor Roberto Silva Chacon</v>
      </c>
      <c r="G297" t="str">
        <f t="shared" si="54"/>
        <v>Jaime Ochoa</v>
      </c>
      <c r="H297" t="str">
        <f t="shared" si="55"/>
        <v/>
      </c>
      <c r="I297" t="str">
        <f t="shared" si="56"/>
        <v/>
      </c>
      <c r="J297" t="str">
        <f t="shared" si="57"/>
        <v/>
      </c>
      <c r="M297" t="s">
        <v>2584</v>
      </c>
      <c r="N297" t="s">
        <v>2585</v>
      </c>
      <c r="O297" t="s">
        <v>2586</v>
      </c>
      <c r="U297" t="str">
        <f t="shared" si="58"/>
        <v>nmercadotecnia@visadelnorte.com.mx</v>
      </c>
      <c r="V297" t="str">
        <f t="shared" si="59"/>
        <v>sil_vic10@hotmail.com</v>
      </c>
      <c r="W297" t="str">
        <f t="shared" si="60"/>
        <v>silvia.victor10@hotmail.com</v>
      </c>
      <c r="X297" t="str">
        <f t="shared" si="61"/>
        <v/>
      </c>
      <c r="Y297" t="str">
        <f t="shared" si="62"/>
        <v/>
      </c>
      <c r="Z297" t="str">
        <f t="shared" si="63"/>
        <v/>
      </c>
      <c r="AA297" t="str">
        <f t="shared" si="64"/>
        <v/>
      </c>
      <c r="AB297" t="str">
        <f t="shared" si="65"/>
        <v/>
      </c>
    </row>
    <row r="298" spans="1:28" x14ac:dyDescent="0.2">
      <c r="A298" t="s">
        <v>2111</v>
      </c>
      <c r="F298" t="str">
        <f t="shared" si="53"/>
        <v>Jorge Alberto Ponce De Leon Romo</v>
      </c>
      <c r="G298" t="str">
        <f t="shared" si="54"/>
        <v/>
      </c>
      <c r="H298" t="str">
        <f t="shared" si="55"/>
        <v/>
      </c>
      <c r="I298" t="str">
        <f t="shared" si="56"/>
        <v/>
      </c>
      <c r="J298" t="str">
        <f t="shared" si="57"/>
        <v/>
      </c>
      <c r="M298" t="s">
        <v>2587</v>
      </c>
      <c r="N298" t="s">
        <v>2588</v>
      </c>
      <c r="U298" t="str">
        <f t="shared" si="58"/>
        <v>jponced1@hotmail.com;</v>
      </c>
      <c r="V298" t="str">
        <f t="shared" si="59"/>
        <v>jorge_pl@hotmail.com</v>
      </c>
      <c r="W298" t="str">
        <f t="shared" si="60"/>
        <v/>
      </c>
      <c r="X298" t="str">
        <f t="shared" si="61"/>
        <v/>
      </c>
      <c r="Y298" t="str">
        <f t="shared" si="62"/>
        <v/>
      </c>
      <c r="Z298" t="str">
        <f t="shared" si="63"/>
        <v/>
      </c>
      <c r="AA298" t="str">
        <f t="shared" si="64"/>
        <v/>
      </c>
      <c r="AB298" t="str">
        <f t="shared" si="65"/>
        <v/>
      </c>
    </row>
    <row r="299" spans="1:28" x14ac:dyDescent="0.2">
      <c r="A299" t="s">
        <v>2590</v>
      </c>
      <c r="F299" t="str">
        <f t="shared" si="53"/>
        <v>Perla Tarango Najera</v>
      </c>
      <c r="G299" t="str">
        <f t="shared" si="54"/>
        <v/>
      </c>
      <c r="H299" t="str">
        <f t="shared" si="55"/>
        <v/>
      </c>
      <c r="I299" t="str">
        <f t="shared" si="56"/>
        <v/>
      </c>
      <c r="J299" t="str">
        <f t="shared" si="57"/>
        <v/>
      </c>
      <c r="M299" t="s">
        <v>2591</v>
      </c>
      <c r="U299" t="str">
        <f t="shared" si="58"/>
        <v>kpelo_25@hotmailcom</v>
      </c>
      <c r="V299" t="str">
        <f t="shared" si="59"/>
        <v/>
      </c>
      <c r="W299" t="str">
        <f t="shared" si="60"/>
        <v/>
      </c>
      <c r="X299" t="str">
        <f t="shared" si="61"/>
        <v/>
      </c>
      <c r="Y299" t="str">
        <f t="shared" si="62"/>
        <v/>
      </c>
      <c r="Z299" t="str">
        <f t="shared" si="63"/>
        <v/>
      </c>
      <c r="AA299" t="str">
        <f t="shared" si="64"/>
        <v/>
      </c>
      <c r="AB299" t="str">
        <f t="shared" si="65"/>
        <v/>
      </c>
    </row>
    <row r="300" spans="1:28" x14ac:dyDescent="0.2">
      <c r="A300" t="s">
        <v>2245</v>
      </c>
      <c r="B300" t="s">
        <v>2593</v>
      </c>
      <c r="F300" t="str">
        <f t="shared" si="53"/>
        <v>Samuel Ernesto Salayandia Jimenez</v>
      </c>
      <c r="G300" t="str">
        <f t="shared" si="54"/>
        <v>Brenda Salayandia, Milton Garcia</v>
      </c>
      <c r="H300" t="str">
        <f t="shared" si="55"/>
        <v/>
      </c>
      <c r="I300" t="str">
        <f t="shared" si="56"/>
        <v/>
      </c>
      <c r="J300" t="str">
        <f t="shared" si="57"/>
        <v/>
      </c>
      <c r="M300" t="s">
        <v>2253</v>
      </c>
      <c r="N300" t="s">
        <v>2254</v>
      </c>
      <c r="O300" t="s">
        <v>2255</v>
      </c>
      <c r="P300" t="s">
        <v>2256</v>
      </c>
      <c r="Q300" t="s">
        <v>2257</v>
      </c>
      <c r="U300" t="str">
        <f t="shared" si="58"/>
        <v>samuelsalayandia@gmail.com</v>
      </c>
      <c r="V300" t="str">
        <f t="shared" si="59"/>
        <v>brenda@magnos.com.mx</v>
      </c>
      <c r="W300" t="str">
        <f t="shared" si="60"/>
        <v>milton@magnos.com.mx</v>
      </c>
      <c r="X300" t="str">
        <f t="shared" si="61"/>
        <v>ssalayandia@gmail.com</v>
      </c>
      <c r="Y300" t="str">
        <f t="shared" si="62"/>
        <v>alfonso@magnos.com.mx</v>
      </c>
      <c r="Z300" t="str">
        <f t="shared" si="63"/>
        <v/>
      </c>
      <c r="AA300" t="str">
        <f t="shared" si="64"/>
        <v/>
      </c>
      <c r="AB300" t="str">
        <f t="shared" si="65"/>
        <v/>
      </c>
    </row>
    <row r="301" spans="1:28" x14ac:dyDescent="0.2">
      <c r="A301" t="s">
        <v>2596</v>
      </c>
      <c r="B301" t="s">
        <v>2593</v>
      </c>
      <c r="F301" t="str">
        <f t="shared" si="53"/>
        <v>Samuel Ernesto Salayandia Jimenez,</v>
      </c>
      <c r="G301" t="str">
        <f t="shared" si="54"/>
        <v>Brenda Salayandia, Milton Garcia</v>
      </c>
      <c r="H301" t="str">
        <f t="shared" si="55"/>
        <v/>
      </c>
      <c r="I301" t="str">
        <f t="shared" si="56"/>
        <v/>
      </c>
      <c r="J301" t="str">
        <f t="shared" si="57"/>
        <v/>
      </c>
      <c r="M301" t="s">
        <v>2253</v>
      </c>
      <c r="N301" t="s">
        <v>2254</v>
      </c>
      <c r="O301" t="s">
        <v>2255</v>
      </c>
      <c r="P301" t="s">
        <v>2256</v>
      </c>
      <c r="Q301" t="s">
        <v>2257</v>
      </c>
      <c r="U301" t="str">
        <f t="shared" si="58"/>
        <v>samuelsalayandia@gmail.com</v>
      </c>
      <c r="V301" t="str">
        <f t="shared" si="59"/>
        <v>brenda@magnos.com.mx</v>
      </c>
      <c r="W301" t="str">
        <f t="shared" si="60"/>
        <v>milton@magnos.com.mx</v>
      </c>
      <c r="X301" t="str">
        <f t="shared" si="61"/>
        <v>ssalayandia@gmail.com</v>
      </c>
      <c r="Y301" t="str">
        <f t="shared" si="62"/>
        <v>alfonso@magnos.com.mx</v>
      </c>
      <c r="Z301" t="str">
        <f t="shared" si="63"/>
        <v/>
      </c>
      <c r="AA301" t="str">
        <f t="shared" si="64"/>
        <v/>
      </c>
      <c r="AB301" t="str">
        <f t="shared" si="65"/>
        <v/>
      </c>
    </row>
    <row r="302" spans="1:28" x14ac:dyDescent="0.2">
      <c r="A302" t="s">
        <v>2598</v>
      </c>
      <c r="F302" t="str">
        <f t="shared" si="53"/>
        <v>Martha Consuelo Trujillo Mendoza</v>
      </c>
      <c r="G302" t="str">
        <f t="shared" si="54"/>
        <v/>
      </c>
      <c r="H302" t="str">
        <f t="shared" si="55"/>
        <v/>
      </c>
      <c r="I302" t="str">
        <f t="shared" si="56"/>
        <v/>
      </c>
      <c r="J302" t="str">
        <f t="shared" si="57"/>
        <v/>
      </c>
      <c r="M302" t="s">
        <v>2602</v>
      </c>
      <c r="U302" t="str">
        <f t="shared" si="58"/>
        <v>margon_2001@yahoo.com.mx</v>
      </c>
      <c r="V302" t="str">
        <f t="shared" si="59"/>
        <v/>
      </c>
      <c r="W302" t="str">
        <f t="shared" si="60"/>
        <v/>
      </c>
      <c r="X302" t="str">
        <f t="shared" si="61"/>
        <v/>
      </c>
      <c r="Y302" t="str">
        <f t="shared" si="62"/>
        <v/>
      </c>
      <c r="Z302" t="str">
        <f t="shared" si="63"/>
        <v/>
      </c>
      <c r="AA302" t="str">
        <f t="shared" si="64"/>
        <v/>
      </c>
      <c r="AB302" t="str">
        <f t="shared" si="65"/>
        <v/>
      </c>
    </row>
    <row r="303" spans="1:28" x14ac:dyDescent="0.2">
      <c r="A303" t="s">
        <v>2603</v>
      </c>
      <c r="F303" t="str">
        <f t="shared" si="53"/>
        <v>Miguel Soto Villegas</v>
      </c>
      <c r="G303" t="str">
        <f t="shared" si="54"/>
        <v/>
      </c>
      <c r="H303" t="str">
        <f t="shared" si="55"/>
        <v/>
      </c>
      <c r="I303" t="str">
        <f t="shared" si="56"/>
        <v/>
      </c>
      <c r="J303" t="str">
        <f t="shared" si="57"/>
        <v/>
      </c>
      <c r="M303" t="s">
        <v>2606</v>
      </c>
      <c r="U303" t="str">
        <f t="shared" si="58"/>
        <v>vmariscal@maincosa.com</v>
      </c>
      <c r="V303" t="str">
        <f t="shared" si="59"/>
        <v/>
      </c>
      <c r="W303" t="str">
        <f t="shared" si="60"/>
        <v/>
      </c>
      <c r="X303" t="str">
        <f t="shared" si="61"/>
        <v/>
      </c>
      <c r="Y303" t="str">
        <f t="shared" si="62"/>
        <v/>
      </c>
      <c r="Z303" t="str">
        <f t="shared" si="63"/>
        <v/>
      </c>
      <c r="AA303" t="str">
        <f t="shared" si="64"/>
        <v/>
      </c>
      <c r="AB303" t="str">
        <f t="shared" si="65"/>
        <v/>
      </c>
    </row>
    <row r="304" spans="1:28" x14ac:dyDescent="0.2">
      <c r="A304" t="s">
        <v>2608</v>
      </c>
      <c r="B304" t="s">
        <v>2609</v>
      </c>
      <c r="F304" t="str">
        <f t="shared" si="53"/>
        <v>Jose Simental Bretado</v>
      </c>
      <c r="G304" t="str">
        <f t="shared" si="54"/>
        <v>Alfredo Lucio Andrade</v>
      </c>
      <c r="H304" t="str">
        <f t="shared" si="55"/>
        <v/>
      </c>
      <c r="I304" t="str">
        <f t="shared" si="56"/>
        <v/>
      </c>
      <c r="J304" t="str">
        <f t="shared" si="57"/>
        <v/>
      </c>
      <c r="M304" t="s">
        <v>2611</v>
      </c>
      <c r="N304" t="s">
        <v>2612</v>
      </c>
      <c r="U304" t="str">
        <f t="shared" si="58"/>
        <v>laura_simental71@hotmail.com</v>
      </c>
      <c r="V304" t="str">
        <f t="shared" si="59"/>
        <v>paulmemphis@msn.com</v>
      </c>
      <c r="W304" t="str">
        <f t="shared" si="60"/>
        <v/>
      </c>
      <c r="X304" t="str">
        <f t="shared" si="61"/>
        <v/>
      </c>
      <c r="Y304" t="str">
        <f t="shared" si="62"/>
        <v/>
      </c>
      <c r="Z304" t="str">
        <f t="shared" si="63"/>
        <v/>
      </c>
      <c r="AA304" t="str">
        <f t="shared" si="64"/>
        <v/>
      </c>
      <c r="AB304" t="str">
        <f t="shared" si="65"/>
        <v/>
      </c>
    </row>
    <row r="305" spans="1:28" x14ac:dyDescent="0.2">
      <c r="A305" t="s">
        <v>2613</v>
      </c>
      <c r="F305" t="str">
        <f t="shared" si="53"/>
        <v>Armando Ibuado Stilman</v>
      </c>
      <c r="G305" t="str">
        <f t="shared" si="54"/>
        <v/>
      </c>
      <c r="H305" t="str">
        <f t="shared" si="55"/>
        <v/>
      </c>
      <c r="I305" t="str">
        <f t="shared" si="56"/>
        <v/>
      </c>
      <c r="J305" t="str">
        <f t="shared" si="57"/>
        <v/>
      </c>
      <c r="M305" t="s">
        <v>2615</v>
      </c>
      <c r="N305" t="s">
        <v>2616</v>
      </c>
      <c r="O305" t="s">
        <v>2617</v>
      </c>
      <c r="U305" t="str">
        <f t="shared" si="58"/>
        <v>sabordelcampo@prodigy.net.mx</v>
      </c>
      <c r="V305" t="str">
        <f t="shared" si="59"/>
        <v>kmartine99@hotmail.com</v>
      </c>
      <c r="W305" t="str">
        <f t="shared" si="60"/>
        <v>kmartine99@prodigy.net.mx</v>
      </c>
      <c r="X305" t="str">
        <f t="shared" si="61"/>
        <v/>
      </c>
      <c r="Y305" t="str">
        <f t="shared" si="62"/>
        <v/>
      </c>
      <c r="Z305" t="str">
        <f t="shared" si="63"/>
        <v/>
      </c>
      <c r="AA305" t="str">
        <f t="shared" si="64"/>
        <v/>
      </c>
      <c r="AB305" t="str">
        <f t="shared" si="65"/>
        <v/>
      </c>
    </row>
    <row r="306" spans="1:28" x14ac:dyDescent="0.2">
      <c r="A306" t="s">
        <v>2619</v>
      </c>
      <c r="F306" t="str">
        <f t="shared" si="53"/>
        <v>Gabriel Venegas Tarango</v>
      </c>
      <c r="G306" t="str">
        <f t="shared" si="54"/>
        <v/>
      </c>
      <c r="H306" t="str">
        <f t="shared" si="55"/>
        <v/>
      </c>
      <c r="I306" t="str">
        <f t="shared" si="56"/>
        <v/>
      </c>
      <c r="J306" t="str">
        <f t="shared" si="57"/>
        <v/>
      </c>
      <c r="M306" t="s">
        <v>2622</v>
      </c>
      <c r="U306" t="str">
        <f t="shared" si="58"/>
        <v>gabriel_venegas@hotmail.com</v>
      </c>
      <c r="V306" t="str">
        <f t="shared" si="59"/>
        <v/>
      </c>
      <c r="W306" t="str">
        <f t="shared" si="60"/>
        <v/>
      </c>
      <c r="X306" t="str">
        <f t="shared" si="61"/>
        <v/>
      </c>
      <c r="Y306" t="str">
        <f t="shared" si="62"/>
        <v/>
      </c>
      <c r="Z306" t="str">
        <f t="shared" si="63"/>
        <v/>
      </c>
      <c r="AA306" t="str">
        <f t="shared" si="64"/>
        <v/>
      </c>
      <c r="AB306" t="str">
        <f t="shared" si="65"/>
        <v/>
      </c>
    </row>
    <row r="307" spans="1:28" x14ac:dyDescent="0.2">
      <c r="A307" t="s">
        <v>2624</v>
      </c>
      <c r="F307" t="str">
        <f t="shared" si="53"/>
        <v>Arturo Dominguez Baca</v>
      </c>
      <c r="G307" t="str">
        <f t="shared" si="54"/>
        <v/>
      </c>
      <c r="H307" t="str">
        <f t="shared" si="55"/>
        <v/>
      </c>
      <c r="I307" t="str">
        <f t="shared" si="56"/>
        <v/>
      </c>
      <c r="J307" t="str">
        <f t="shared" si="57"/>
        <v/>
      </c>
      <c r="M307" t="s">
        <v>2627</v>
      </c>
      <c r="U307" t="str">
        <f t="shared" si="58"/>
        <v>ardobag@hotmail.com</v>
      </c>
      <c r="V307" t="str">
        <f t="shared" si="59"/>
        <v/>
      </c>
      <c r="W307" t="str">
        <f t="shared" si="60"/>
        <v/>
      </c>
      <c r="X307" t="str">
        <f t="shared" si="61"/>
        <v/>
      </c>
      <c r="Y307" t="str">
        <f t="shared" si="62"/>
        <v/>
      </c>
      <c r="Z307" t="str">
        <f t="shared" si="63"/>
        <v/>
      </c>
      <c r="AA307" t="str">
        <f t="shared" si="64"/>
        <v/>
      </c>
      <c r="AB307" t="str">
        <f t="shared" si="65"/>
        <v/>
      </c>
    </row>
    <row r="308" spans="1:28" x14ac:dyDescent="0.2">
      <c r="A308" t="s">
        <v>1793</v>
      </c>
      <c r="F308" t="str">
        <f t="shared" si="53"/>
        <v>Julio Lozano Ibañez</v>
      </c>
      <c r="G308" t="str">
        <f t="shared" si="54"/>
        <v/>
      </c>
      <c r="H308" t="str">
        <f t="shared" si="55"/>
        <v/>
      </c>
      <c r="I308" t="str">
        <f t="shared" si="56"/>
        <v/>
      </c>
      <c r="J308" t="str">
        <f t="shared" si="57"/>
        <v/>
      </c>
      <c r="M308" t="s">
        <v>1795</v>
      </c>
      <c r="N308" t="s">
        <v>1794</v>
      </c>
      <c r="O308" t="s">
        <v>1796</v>
      </c>
      <c r="U308" t="str">
        <f t="shared" si="58"/>
        <v>juliolozano95@hotmail.com</v>
      </c>
      <c r="V308" t="str">
        <f t="shared" si="59"/>
        <v>adrielozg75@hotmail.com</v>
      </c>
      <c r="W308" t="str">
        <f t="shared" si="60"/>
        <v>dsl2010@live.com.mx</v>
      </c>
      <c r="X308" t="str">
        <f t="shared" si="61"/>
        <v/>
      </c>
      <c r="Y308" t="str">
        <f t="shared" si="62"/>
        <v/>
      </c>
      <c r="Z308" t="str">
        <f t="shared" si="63"/>
        <v/>
      </c>
      <c r="AA308" t="str">
        <f t="shared" si="64"/>
        <v/>
      </c>
      <c r="AB308" t="str">
        <f t="shared" si="65"/>
        <v/>
      </c>
    </row>
    <row r="309" spans="1:28" x14ac:dyDescent="0.2">
      <c r="A309" t="s">
        <v>2632</v>
      </c>
      <c r="B309" t="s">
        <v>1830</v>
      </c>
      <c r="F309" t="str">
        <f t="shared" si="53"/>
        <v>Abraham Heide Ennis, Karina Rivero</v>
      </c>
      <c r="G309" t="str">
        <f t="shared" si="54"/>
        <v>Jacobo Enns Friessen</v>
      </c>
      <c r="H309" t="str">
        <f t="shared" si="55"/>
        <v/>
      </c>
      <c r="I309" t="str">
        <f t="shared" si="56"/>
        <v/>
      </c>
      <c r="J309" t="str">
        <f t="shared" si="57"/>
        <v/>
      </c>
      <c r="M309" t="s">
        <v>1832</v>
      </c>
      <c r="N309" t="s">
        <v>1833</v>
      </c>
      <c r="O309" t="s">
        <v>1834</v>
      </c>
      <c r="U309" t="str">
        <f t="shared" si="58"/>
        <v>abraham@trailer.com.mx</v>
      </c>
      <c r="V309" t="str">
        <f t="shared" si="59"/>
        <v>karina@trailer.com</v>
      </c>
      <c r="W309" t="str">
        <f t="shared" si="60"/>
        <v>karinariv@hotmail.com</v>
      </c>
      <c r="X309" t="str">
        <f t="shared" si="61"/>
        <v/>
      </c>
      <c r="Y309" t="str">
        <f t="shared" si="62"/>
        <v/>
      </c>
      <c r="Z309" t="str">
        <f t="shared" si="63"/>
        <v/>
      </c>
      <c r="AA309" t="str">
        <f t="shared" si="64"/>
        <v/>
      </c>
      <c r="AB309" t="str">
        <f t="shared" si="65"/>
        <v/>
      </c>
    </row>
    <row r="310" spans="1:28" x14ac:dyDescent="0.2">
      <c r="A310" t="s">
        <v>2636</v>
      </c>
      <c r="F310" t="str">
        <f t="shared" si="53"/>
        <v>Carlos Guizar Esparza</v>
      </c>
      <c r="G310" t="str">
        <f t="shared" si="54"/>
        <v/>
      </c>
      <c r="H310" t="str">
        <f t="shared" si="55"/>
        <v/>
      </c>
      <c r="I310" t="str">
        <f t="shared" si="56"/>
        <v/>
      </c>
      <c r="J310" t="str">
        <f t="shared" si="57"/>
        <v/>
      </c>
      <c r="M310" t="s">
        <v>2640</v>
      </c>
      <c r="N310" t="s">
        <v>2641</v>
      </c>
      <c r="U310" t="str">
        <f t="shared" si="58"/>
        <v>ventas@ndcentral.net</v>
      </c>
      <c r="V310" t="str">
        <f t="shared" si="59"/>
        <v>farmacia@ndcentral.net</v>
      </c>
      <c r="W310" t="str">
        <f t="shared" si="60"/>
        <v/>
      </c>
      <c r="X310" t="str">
        <f t="shared" si="61"/>
        <v/>
      </c>
      <c r="Y310" t="str">
        <f t="shared" si="62"/>
        <v/>
      </c>
      <c r="Z310" t="str">
        <f t="shared" si="63"/>
        <v/>
      </c>
      <c r="AA310" t="str">
        <f t="shared" si="64"/>
        <v/>
      </c>
      <c r="AB310" t="str">
        <f t="shared" si="65"/>
        <v/>
      </c>
    </row>
    <row r="311" spans="1:28" x14ac:dyDescent="0.2">
      <c r="A311" t="s">
        <v>2564</v>
      </c>
      <c r="F311" t="str">
        <f t="shared" si="53"/>
        <v>Jorge Castulo Espinoza Luna</v>
      </c>
      <c r="G311" t="str">
        <f t="shared" si="54"/>
        <v/>
      </c>
      <c r="H311" t="str">
        <f t="shared" si="55"/>
        <v/>
      </c>
      <c r="I311" t="str">
        <f t="shared" si="56"/>
        <v/>
      </c>
      <c r="J311" t="str">
        <f t="shared" si="57"/>
        <v/>
      </c>
      <c r="M311" t="s">
        <v>2643</v>
      </c>
      <c r="U311" t="str">
        <f t="shared" si="58"/>
        <v>jespinoza@buenasalud.org</v>
      </c>
      <c r="V311" t="str">
        <f t="shared" si="59"/>
        <v/>
      </c>
      <c r="W311" t="str">
        <f t="shared" si="60"/>
        <v/>
      </c>
      <c r="X311" t="str">
        <f t="shared" si="61"/>
        <v/>
      </c>
      <c r="Y311" t="str">
        <f t="shared" si="62"/>
        <v/>
      </c>
      <c r="Z311" t="str">
        <f t="shared" si="63"/>
        <v/>
      </c>
      <c r="AA311" t="str">
        <f t="shared" si="64"/>
        <v/>
      </c>
      <c r="AB311" t="str">
        <f t="shared" si="65"/>
        <v/>
      </c>
    </row>
    <row r="312" spans="1:28" x14ac:dyDescent="0.2">
      <c r="A312" t="s">
        <v>2644</v>
      </c>
      <c r="F312" t="str">
        <f t="shared" si="53"/>
        <v>Paloma Yadira Ruiz Granados</v>
      </c>
      <c r="G312" t="str">
        <f t="shared" si="54"/>
        <v/>
      </c>
      <c r="H312" t="str">
        <f t="shared" si="55"/>
        <v/>
      </c>
      <c r="I312" t="str">
        <f t="shared" si="56"/>
        <v/>
      </c>
      <c r="J312" t="str">
        <f t="shared" si="57"/>
        <v/>
      </c>
      <c r="U312" t="str">
        <f t="shared" si="58"/>
        <v/>
      </c>
      <c r="V312" t="str">
        <f t="shared" si="59"/>
        <v/>
      </c>
      <c r="W312" t="str">
        <f t="shared" si="60"/>
        <v/>
      </c>
      <c r="X312" t="str">
        <f t="shared" si="61"/>
        <v/>
      </c>
      <c r="Y312" t="str">
        <f t="shared" si="62"/>
        <v/>
      </c>
      <c r="Z312" t="str">
        <f t="shared" si="63"/>
        <v/>
      </c>
      <c r="AA312" t="str">
        <f t="shared" si="64"/>
        <v/>
      </c>
      <c r="AB312" t="str">
        <f t="shared" si="65"/>
        <v/>
      </c>
    </row>
    <row r="313" spans="1:28" x14ac:dyDescent="0.2">
      <c r="A313" t="s">
        <v>2645</v>
      </c>
      <c r="B313" t="s">
        <v>2646</v>
      </c>
      <c r="F313" t="str">
        <f t="shared" si="53"/>
        <v>Alejandro Lopez Gutierrez,</v>
      </c>
      <c r="G313" t="str">
        <f t="shared" si="54"/>
        <v>Yessica Guiterrez</v>
      </c>
      <c r="H313" t="str">
        <f t="shared" si="55"/>
        <v/>
      </c>
      <c r="I313" t="str">
        <f t="shared" si="56"/>
        <v/>
      </c>
      <c r="J313" t="str">
        <f t="shared" si="57"/>
        <v/>
      </c>
      <c r="U313" t="str">
        <f t="shared" si="58"/>
        <v/>
      </c>
      <c r="V313" t="str">
        <f t="shared" si="59"/>
        <v/>
      </c>
      <c r="W313" t="str">
        <f t="shared" si="60"/>
        <v/>
      </c>
      <c r="X313" t="str">
        <f t="shared" si="61"/>
        <v/>
      </c>
      <c r="Y313" t="str">
        <f t="shared" si="62"/>
        <v/>
      </c>
      <c r="Z313" t="str">
        <f t="shared" si="63"/>
        <v/>
      </c>
      <c r="AA313" t="str">
        <f t="shared" si="64"/>
        <v/>
      </c>
      <c r="AB313" t="str">
        <f t="shared" si="65"/>
        <v/>
      </c>
    </row>
    <row r="314" spans="1:28" x14ac:dyDescent="0.2">
      <c r="A314" t="s">
        <v>2647</v>
      </c>
      <c r="F314" t="str">
        <f t="shared" si="53"/>
        <v>Mariela Pavon Ordaz</v>
      </c>
      <c r="G314" t="str">
        <f t="shared" si="54"/>
        <v/>
      </c>
      <c r="H314" t="str">
        <f t="shared" si="55"/>
        <v/>
      </c>
      <c r="I314" t="str">
        <f t="shared" si="56"/>
        <v/>
      </c>
      <c r="J314" t="str">
        <f t="shared" si="57"/>
        <v/>
      </c>
      <c r="U314" t="str">
        <f t="shared" si="58"/>
        <v/>
      </c>
      <c r="V314" t="str">
        <f t="shared" si="59"/>
        <v/>
      </c>
      <c r="W314" t="str">
        <f t="shared" si="60"/>
        <v/>
      </c>
      <c r="X314" t="str">
        <f t="shared" si="61"/>
        <v/>
      </c>
      <c r="Y314" t="str">
        <f t="shared" si="62"/>
        <v/>
      </c>
      <c r="Z314" t="str">
        <f t="shared" si="63"/>
        <v/>
      </c>
      <c r="AA314" t="str">
        <f t="shared" si="64"/>
        <v/>
      </c>
      <c r="AB314" t="str">
        <f t="shared" si="65"/>
        <v/>
      </c>
    </row>
    <row r="315" spans="1:28" x14ac:dyDescent="0.2">
      <c r="A315" t="s">
        <v>2650</v>
      </c>
      <c r="B315" t="s">
        <v>2651</v>
      </c>
      <c r="F315" t="str">
        <f t="shared" si="53"/>
        <v>Peter Froese Martens</v>
      </c>
      <c r="G315" t="str">
        <f t="shared" si="54"/>
        <v>Cornelius Froese Unger</v>
      </c>
      <c r="H315" t="str">
        <f t="shared" si="55"/>
        <v/>
      </c>
      <c r="I315" t="str">
        <f t="shared" si="56"/>
        <v/>
      </c>
      <c r="J315" t="str">
        <f t="shared" si="57"/>
        <v/>
      </c>
      <c r="M315" t="s">
        <v>2656</v>
      </c>
      <c r="N315" t="s">
        <v>2657</v>
      </c>
      <c r="U315" t="str">
        <f t="shared" si="58"/>
        <v>msgproyectos@hotmail.com</v>
      </c>
      <c r="V315" t="str">
        <f t="shared" si="59"/>
        <v>www.manufacturerafroes.com</v>
      </c>
      <c r="W315" t="str">
        <f t="shared" si="60"/>
        <v/>
      </c>
      <c r="X315" t="str">
        <f t="shared" si="61"/>
        <v/>
      </c>
      <c r="Y315" t="str">
        <f t="shared" si="62"/>
        <v/>
      </c>
      <c r="Z315" t="str">
        <f t="shared" si="63"/>
        <v/>
      </c>
      <c r="AA315" t="str">
        <f t="shared" si="64"/>
        <v/>
      </c>
      <c r="AB315" t="str">
        <f t="shared" si="65"/>
        <v/>
      </c>
    </row>
    <row r="316" spans="1:28" x14ac:dyDescent="0.2">
      <c r="A316" t="s">
        <v>2658</v>
      </c>
      <c r="B316" t="s">
        <v>2659</v>
      </c>
      <c r="F316" t="str">
        <f t="shared" si="53"/>
        <v>Perla Ileana Rivera Chavira</v>
      </c>
      <c r="G316" t="str">
        <f t="shared" si="54"/>
        <v>Pagos Yolanda Cardona</v>
      </c>
      <c r="H316" t="str">
        <f t="shared" si="55"/>
        <v/>
      </c>
      <c r="I316" t="str">
        <f t="shared" si="56"/>
        <v/>
      </c>
      <c r="J316" t="str">
        <f t="shared" si="57"/>
        <v/>
      </c>
      <c r="M316" t="s">
        <v>2663</v>
      </c>
      <c r="N316" t="s">
        <v>2664</v>
      </c>
      <c r="O316" t="s">
        <v>2665</v>
      </c>
      <c r="P316" t="s">
        <v>2666</v>
      </c>
      <c r="U316" t="str">
        <f t="shared" si="58"/>
        <v>privera@cocinarte.com.mx</v>
      </c>
      <c r="V316" t="str">
        <f t="shared" si="59"/>
        <v>jrivera@cocinarte.com.mx</v>
      </c>
      <c r="W316" t="str">
        <f t="shared" si="60"/>
        <v>vinculacion@cocinarte.com.mx</v>
      </c>
      <c r="X316" t="str">
        <f t="shared" si="61"/>
        <v>controlescolar@cocinarte.com.mx</v>
      </c>
      <c r="Y316" t="str">
        <f t="shared" si="62"/>
        <v/>
      </c>
      <c r="Z316" t="str">
        <f t="shared" si="63"/>
        <v/>
      </c>
      <c r="AA316" t="str">
        <f t="shared" si="64"/>
        <v/>
      </c>
      <c r="AB316" t="str">
        <f t="shared" si="65"/>
        <v/>
      </c>
    </row>
    <row r="317" spans="1:28" x14ac:dyDescent="0.2">
      <c r="A317" t="s">
        <v>2667</v>
      </c>
      <c r="F317" t="str">
        <f t="shared" si="53"/>
        <v>Jacobo Krahn Thiessen</v>
      </c>
      <c r="G317" t="str">
        <f t="shared" si="54"/>
        <v/>
      </c>
      <c r="H317" t="str">
        <f t="shared" si="55"/>
        <v/>
      </c>
      <c r="I317" t="str">
        <f t="shared" si="56"/>
        <v/>
      </c>
      <c r="J317" t="str">
        <f t="shared" si="57"/>
        <v/>
      </c>
      <c r="M317" t="s">
        <v>2670</v>
      </c>
      <c r="U317" t="str">
        <f t="shared" si="58"/>
        <v>info@implementoskrahn.com</v>
      </c>
      <c r="V317" t="str">
        <f t="shared" si="59"/>
        <v/>
      </c>
      <c r="W317" t="str">
        <f t="shared" si="60"/>
        <v/>
      </c>
      <c r="X317" t="str">
        <f t="shared" si="61"/>
        <v/>
      </c>
      <c r="Y317" t="str">
        <f t="shared" si="62"/>
        <v/>
      </c>
      <c r="Z317" t="str">
        <f t="shared" si="63"/>
        <v/>
      </c>
      <c r="AA317" t="str">
        <f t="shared" si="64"/>
        <v/>
      </c>
      <c r="AB317" t="str">
        <f t="shared" si="65"/>
        <v/>
      </c>
    </row>
    <row r="318" spans="1:28" x14ac:dyDescent="0.2">
      <c r="A318" t="s">
        <v>514</v>
      </c>
      <c r="F318" t="str">
        <f t="shared" si="53"/>
        <v>Ivan Francisco Orozco Gutierrez</v>
      </c>
      <c r="G318" t="str">
        <f t="shared" si="54"/>
        <v/>
      </c>
      <c r="H318" t="str">
        <f t="shared" si="55"/>
        <v/>
      </c>
      <c r="I318" t="str">
        <f t="shared" si="56"/>
        <v/>
      </c>
      <c r="J318" t="str">
        <f t="shared" si="57"/>
        <v/>
      </c>
      <c r="M318" t="s">
        <v>2495</v>
      </c>
      <c r="U318" t="str">
        <f t="shared" si="58"/>
        <v>laspitucas@hotmail.com</v>
      </c>
      <c r="V318" t="str">
        <f t="shared" si="59"/>
        <v/>
      </c>
      <c r="W318" t="str">
        <f t="shared" si="60"/>
        <v/>
      </c>
      <c r="X318" t="str">
        <f t="shared" si="61"/>
        <v/>
      </c>
      <c r="Y318" t="str">
        <f t="shared" si="62"/>
        <v/>
      </c>
      <c r="Z318" t="str">
        <f t="shared" si="63"/>
        <v/>
      </c>
      <c r="AA318" t="str">
        <f t="shared" si="64"/>
        <v/>
      </c>
      <c r="AB318" t="str">
        <f t="shared" si="65"/>
        <v/>
      </c>
    </row>
    <row r="319" spans="1:28" x14ac:dyDescent="0.2">
      <c r="A319" t="s">
        <v>2671</v>
      </c>
      <c r="F319" t="str">
        <f t="shared" si="53"/>
        <v>Maria Teresa De Jesus Apodaca Cota</v>
      </c>
      <c r="G319" t="str">
        <f t="shared" si="54"/>
        <v/>
      </c>
      <c r="H319" t="str">
        <f t="shared" si="55"/>
        <v/>
      </c>
      <c r="I319" t="str">
        <f t="shared" si="56"/>
        <v/>
      </c>
      <c r="J319" t="str">
        <f t="shared" si="57"/>
        <v/>
      </c>
      <c r="U319" t="str">
        <f t="shared" si="58"/>
        <v/>
      </c>
      <c r="V319" t="str">
        <f t="shared" si="59"/>
        <v/>
      </c>
      <c r="W319" t="str">
        <f t="shared" si="60"/>
        <v/>
      </c>
      <c r="X319" t="str">
        <f t="shared" si="61"/>
        <v/>
      </c>
      <c r="Y319" t="str">
        <f t="shared" si="62"/>
        <v/>
      </c>
      <c r="Z319" t="str">
        <f t="shared" si="63"/>
        <v/>
      </c>
      <c r="AA319" t="str">
        <f t="shared" si="64"/>
        <v/>
      </c>
      <c r="AB319" t="str">
        <f t="shared" si="65"/>
        <v/>
      </c>
    </row>
    <row r="320" spans="1:28" x14ac:dyDescent="0.2">
      <c r="A320" t="s">
        <v>2009</v>
      </c>
      <c r="F320" t="str">
        <f t="shared" si="53"/>
        <v>Luis Alberto Woolfolk Abril</v>
      </c>
      <c r="G320" t="str">
        <f t="shared" si="54"/>
        <v/>
      </c>
      <c r="H320" t="str">
        <f t="shared" si="55"/>
        <v/>
      </c>
      <c r="I320" t="str">
        <f t="shared" si="56"/>
        <v/>
      </c>
      <c r="J320" t="str">
        <f t="shared" si="57"/>
        <v/>
      </c>
      <c r="U320" t="str">
        <f t="shared" si="58"/>
        <v/>
      </c>
      <c r="V320" t="str">
        <f t="shared" si="59"/>
        <v/>
      </c>
      <c r="W320" t="str">
        <f t="shared" si="60"/>
        <v/>
      </c>
      <c r="X320" t="str">
        <f t="shared" si="61"/>
        <v/>
      </c>
      <c r="Y320" t="str">
        <f t="shared" si="62"/>
        <v/>
      </c>
      <c r="Z320" t="str">
        <f t="shared" si="63"/>
        <v/>
      </c>
      <c r="AA320" t="str">
        <f t="shared" si="64"/>
        <v/>
      </c>
      <c r="AB320" t="str">
        <f t="shared" si="65"/>
        <v/>
      </c>
    </row>
    <row r="321" spans="1:28" x14ac:dyDescent="0.2">
      <c r="A321" t="s">
        <v>2673</v>
      </c>
      <c r="F321" t="str">
        <f t="shared" si="53"/>
        <v>Cornelius Banman Peters</v>
      </c>
      <c r="G321" t="str">
        <f t="shared" si="54"/>
        <v/>
      </c>
      <c r="H321" t="str">
        <f t="shared" si="55"/>
        <v/>
      </c>
      <c r="I321" t="str">
        <f t="shared" si="56"/>
        <v/>
      </c>
      <c r="J321" t="str">
        <f t="shared" si="57"/>
        <v/>
      </c>
      <c r="M321" t="s">
        <v>2676</v>
      </c>
      <c r="U321" t="str">
        <f t="shared" si="58"/>
        <v>franzbp@yahoo.com.mx</v>
      </c>
      <c r="V321" t="str">
        <f t="shared" si="59"/>
        <v/>
      </c>
      <c r="W321" t="str">
        <f t="shared" si="60"/>
        <v/>
      </c>
      <c r="X321" t="str">
        <f t="shared" si="61"/>
        <v/>
      </c>
      <c r="Y321" t="str">
        <f t="shared" si="62"/>
        <v/>
      </c>
      <c r="Z321" t="str">
        <f t="shared" si="63"/>
        <v/>
      </c>
      <c r="AA321" t="str">
        <f t="shared" si="64"/>
        <v/>
      </c>
      <c r="AB321" t="str">
        <f t="shared" si="65"/>
        <v/>
      </c>
    </row>
    <row r="322" spans="1:28" x14ac:dyDescent="0.2">
      <c r="A322" t="s">
        <v>2677</v>
      </c>
      <c r="F322" t="str">
        <f t="shared" ref="F322:F385" si="66">PROPER(A322)</f>
        <v>Jesus Grajeda Uribe</v>
      </c>
      <c r="G322" t="str">
        <f t="shared" ref="G322:G385" si="67">PROPER(B322)</f>
        <v/>
      </c>
      <c r="H322" t="str">
        <f t="shared" ref="H322:H385" si="68">PROPER(C322)</f>
        <v/>
      </c>
      <c r="I322" t="str">
        <f t="shared" ref="I322:I385" si="69">PROPER(D322)</f>
        <v/>
      </c>
      <c r="J322" t="str">
        <f t="shared" ref="J322:J385" si="70">PROPER(E322)</f>
        <v/>
      </c>
      <c r="M322" t="s">
        <v>2679</v>
      </c>
      <c r="U322" t="str">
        <f t="shared" ref="U322:U385" si="71">LOWER(M322)</f>
        <v>jgrajeda@velo-e.com</v>
      </c>
      <c r="V322" t="str">
        <f t="shared" ref="V322:V385" si="72">LOWER(N322)</f>
        <v/>
      </c>
      <c r="W322" t="str">
        <f t="shared" ref="W322:W385" si="73">LOWER(O322)</f>
        <v/>
      </c>
      <c r="X322" t="str">
        <f t="shared" ref="X322:X385" si="74">LOWER(P322)</f>
        <v/>
      </c>
      <c r="Y322" t="str">
        <f t="shared" ref="Y322:Y385" si="75">LOWER(Q322)</f>
        <v/>
      </c>
      <c r="Z322" t="str">
        <f t="shared" ref="Z322:Z385" si="76">LOWER(R322)</f>
        <v/>
      </c>
      <c r="AA322" t="str">
        <f t="shared" ref="AA322:AA385" si="77">LOWER(S322)</f>
        <v/>
      </c>
      <c r="AB322" t="str">
        <f t="shared" ref="AB322:AB385" si="78">LOWER(T322)</f>
        <v/>
      </c>
    </row>
    <row r="323" spans="1:28" x14ac:dyDescent="0.2">
      <c r="A323" t="s">
        <v>2681</v>
      </c>
      <c r="F323" t="str">
        <f t="shared" si="66"/>
        <v>Dionisia Valderrabano Fernandez</v>
      </c>
      <c r="G323" t="str">
        <f t="shared" si="67"/>
        <v/>
      </c>
      <c r="H323" t="str">
        <f t="shared" si="68"/>
        <v/>
      </c>
      <c r="I323" t="str">
        <f t="shared" si="69"/>
        <v/>
      </c>
      <c r="J323" t="str">
        <f t="shared" si="70"/>
        <v/>
      </c>
      <c r="U323" t="str">
        <f t="shared" si="71"/>
        <v/>
      </c>
      <c r="V323" t="str">
        <f t="shared" si="72"/>
        <v/>
      </c>
      <c r="W323" t="str">
        <f t="shared" si="73"/>
        <v/>
      </c>
      <c r="X323" t="str">
        <f t="shared" si="74"/>
        <v/>
      </c>
      <c r="Y323" t="str">
        <f t="shared" si="75"/>
        <v/>
      </c>
      <c r="Z323" t="str">
        <f t="shared" si="76"/>
        <v/>
      </c>
      <c r="AA323" t="str">
        <f t="shared" si="77"/>
        <v/>
      </c>
      <c r="AB323" t="str">
        <f t="shared" si="78"/>
        <v/>
      </c>
    </row>
    <row r="324" spans="1:28" x14ac:dyDescent="0.2">
      <c r="A324" t="s">
        <v>536</v>
      </c>
      <c r="F324" t="str">
        <f t="shared" si="66"/>
        <v>Jose Carlos Arambula Hernandez</v>
      </c>
      <c r="G324" t="str">
        <f t="shared" si="67"/>
        <v/>
      </c>
      <c r="H324" t="str">
        <f t="shared" si="68"/>
        <v/>
      </c>
      <c r="I324" t="str">
        <f t="shared" si="69"/>
        <v/>
      </c>
      <c r="J324" t="str">
        <f t="shared" si="70"/>
        <v/>
      </c>
      <c r="M324" t="s">
        <v>2684</v>
      </c>
      <c r="N324" t="s">
        <v>1912</v>
      </c>
      <c r="U324" t="str">
        <f t="shared" si="71"/>
        <v>mailto:arambulahp@hotmail.com</v>
      </c>
      <c r="V324" t="str">
        <f t="shared" si="72"/>
        <v>laraizdelasaludara@yahoo.com.mx</v>
      </c>
      <c r="W324" t="str">
        <f t="shared" si="73"/>
        <v/>
      </c>
      <c r="X324" t="str">
        <f t="shared" si="74"/>
        <v/>
      </c>
      <c r="Y324" t="str">
        <f t="shared" si="75"/>
        <v/>
      </c>
      <c r="Z324" t="str">
        <f t="shared" si="76"/>
        <v/>
      </c>
      <c r="AA324" t="str">
        <f t="shared" si="77"/>
        <v/>
      </c>
      <c r="AB324" t="str">
        <f t="shared" si="78"/>
        <v/>
      </c>
    </row>
    <row r="325" spans="1:28" x14ac:dyDescent="0.2">
      <c r="A325" t="s">
        <v>2686</v>
      </c>
      <c r="F325" t="str">
        <f t="shared" si="66"/>
        <v>Axiel Urenda Quezada</v>
      </c>
      <c r="G325" t="str">
        <f t="shared" si="67"/>
        <v/>
      </c>
      <c r="H325" t="str">
        <f t="shared" si="68"/>
        <v/>
      </c>
      <c r="I325" t="str">
        <f t="shared" si="69"/>
        <v/>
      </c>
      <c r="J325" t="str">
        <f t="shared" si="70"/>
        <v/>
      </c>
      <c r="M325" t="s">
        <v>2688</v>
      </c>
      <c r="U325" t="str">
        <f t="shared" si="71"/>
        <v>marc_ant11@hotmail.com</v>
      </c>
      <c r="V325" t="str">
        <f t="shared" si="72"/>
        <v/>
      </c>
      <c r="W325" t="str">
        <f t="shared" si="73"/>
        <v/>
      </c>
      <c r="X325" t="str">
        <f t="shared" si="74"/>
        <v/>
      </c>
      <c r="Y325" t="str">
        <f t="shared" si="75"/>
        <v/>
      </c>
      <c r="Z325" t="str">
        <f t="shared" si="76"/>
        <v/>
      </c>
      <c r="AA325" t="str">
        <f t="shared" si="77"/>
        <v/>
      </c>
      <c r="AB325" t="str">
        <f t="shared" si="78"/>
        <v/>
      </c>
    </row>
    <row r="326" spans="1:28" x14ac:dyDescent="0.2">
      <c r="A326" t="s">
        <v>2173</v>
      </c>
      <c r="F326" t="str">
        <f t="shared" si="66"/>
        <v>Cesar Gustavo Sepulveda Ortiz</v>
      </c>
      <c r="G326" t="str">
        <f t="shared" si="67"/>
        <v/>
      </c>
      <c r="H326" t="str">
        <f t="shared" si="68"/>
        <v/>
      </c>
      <c r="I326" t="str">
        <f t="shared" si="69"/>
        <v/>
      </c>
      <c r="J326" t="str">
        <f t="shared" si="70"/>
        <v/>
      </c>
      <c r="M326" t="s">
        <v>2176</v>
      </c>
      <c r="U326" t="str">
        <f t="shared" si="71"/>
        <v>ice-trop@hotmail.com</v>
      </c>
      <c r="V326" t="str">
        <f t="shared" si="72"/>
        <v/>
      </c>
      <c r="W326" t="str">
        <f t="shared" si="73"/>
        <v/>
      </c>
      <c r="X326" t="str">
        <f t="shared" si="74"/>
        <v/>
      </c>
      <c r="Y326" t="str">
        <f t="shared" si="75"/>
        <v/>
      </c>
      <c r="Z326" t="str">
        <f t="shared" si="76"/>
        <v/>
      </c>
      <c r="AA326" t="str">
        <f t="shared" si="77"/>
        <v/>
      </c>
      <c r="AB326" t="str">
        <f t="shared" si="78"/>
        <v/>
      </c>
    </row>
    <row r="327" spans="1:28" x14ac:dyDescent="0.2">
      <c r="A327" t="s">
        <v>1754</v>
      </c>
      <c r="F327" t="str">
        <f t="shared" si="66"/>
        <v>Victor Roberto Silva Chacon</v>
      </c>
      <c r="G327" t="str">
        <f t="shared" si="67"/>
        <v/>
      </c>
      <c r="H327" t="str">
        <f t="shared" si="68"/>
        <v/>
      </c>
      <c r="I327" t="str">
        <f t="shared" si="69"/>
        <v/>
      </c>
      <c r="J327" t="str">
        <f t="shared" si="70"/>
        <v/>
      </c>
      <c r="M327" t="s">
        <v>2694</v>
      </c>
      <c r="N327" t="s">
        <v>2585</v>
      </c>
      <c r="O327" t="s">
        <v>2695</v>
      </c>
      <c r="P327" t="s">
        <v>2696</v>
      </c>
      <c r="Q327" t="s">
        <v>2697</v>
      </c>
      <c r="U327" t="str">
        <f t="shared" si="71"/>
        <v>mercadotecnia@visadelnorte.com.mx</v>
      </c>
      <c r="V327" t="str">
        <f t="shared" si="72"/>
        <v>sil_vic10@hotmail.com</v>
      </c>
      <c r="W327" t="str">
        <f t="shared" si="73"/>
        <v>silva.victor1@hotmail.com</v>
      </c>
      <c r="X327" t="str">
        <f t="shared" si="74"/>
        <v>victorsliva@visadelnorte.com</v>
      </c>
      <c r="Y327" t="str">
        <f t="shared" si="75"/>
        <v>psalinas@visadelnorte.com</v>
      </c>
      <c r="Z327" t="str">
        <f t="shared" si="76"/>
        <v/>
      </c>
      <c r="AA327" t="str">
        <f t="shared" si="77"/>
        <v/>
      </c>
      <c r="AB327" t="str">
        <f t="shared" si="78"/>
        <v/>
      </c>
    </row>
    <row r="328" spans="1:28" x14ac:dyDescent="0.2">
      <c r="A328" t="s">
        <v>2698</v>
      </c>
      <c r="F328" t="str">
        <f t="shared" si="66"/>
        <v>Agustin Suarez Zarate</v>
      </c>
      <c r="G328" t="str">
        <f t="shared" si="67"/>
        <v/>
      </c>
      <c r="H328" t="str">
        <f t="shared" si="68"/>
        <v/>
      </c>
      <c r="I328" t="str">
        <f t="shared" si="69"/>
        <v/>
      </c>
      <c r="J328" t="str">
        <f t="shared" si="70"/>
        <v/>
      </c>
      <c r="U328" t="str">
        <f t="shared" si="71"/>
        <v/>
      </c>
      <c r="V328" t="str">
        <f t="shared" si="72"/>
        <v/>
      </c>
      <c r="W328" t="str">
        <f t="shared" si="73"/>
        <v/>
      </c>
      <c r="X328" t="str">
        <f t="shared" si="74"/>
        <v/>
      </c>
      <c r="Y328" t="str">
        <f t="shared" si="75"/>
        <v/>
      </c>
      <c r="Z328" t="str">
        <f t="shared" si="76"/>
        <v/>
      </c>
      <c r="AA328" t="str">
        <f t="shared" si="77"/>
        <v/>
      </c>
      <c r="AB328" t="str">
        <f t="shared" si="78"/>
        <v/>
      </c>
    </row>
    <row r="329" spans="1:28" x14ac:dyDescent="0.2">
      <c r="A329" t="s">
        <v>1793</v>
      </c>
      <c r="F329" t="str">
        <f t="shared" si="66"/>
        <v>Julio Lozano Ibañez</v>
      </c>
      <c r="G329" t="str">
        <f t="shared" si="67"/>
        <v/>
      </c>
      <c r="H329" t="str">
        <f t="shared" si="68"/>
        <v/>
      </c>
      <c r="I329" t="str">
        <f t="shared" si="69"/>
        <v/>
      </c>
      <c r="J329" t="str">
        <f t="shared" si="70"/>
        <v/>
      </c>
      <c r="M329" t="s">
        <v>1795</v>
      </c>
      <c r="N329" t="s">
        <v>1794</v>
      </c>
      <c r="O329" t="s">
        <v>1796</v>
      </c>
      <c r="U329" t="str">
        <f t="shared" si="71"/>
        <v>juliolozano95@hotmail.com</v>
      </c>
      <c r="V329" t="str">
        <f t="shared" si="72"/>
        <v>adrielozg75@hotmail.com</v>
      </c>
      <c r="W329" t="str">
        <f t="shared" si="73"/>
        <v>dsl2010@live.com.mx</v>
      </c>
      <c r="X329" t="str">
        <f t="shared" si="74"/>
        <v/>
      </c>
      <c r="Y329" t="str">
        <f t="shared" si="75"/>
        <v/>
      </c>
      <c r="Z329" t="str">
        <f t="shared" si="76"/>
        <v/>
      </c>
      <c r="AA329" t="str">
        <f t="shared" si="77"/>
        <v/>
      </c>
      <c r="AB329" t="str">
        <f t="shared" si="78"/>
        <v/>
      </c>
    </row>
    <row r="330" spans="1:28" x14ac:dyDescent="0.2">
      <c r="A330" t="s">
        <v>873</v>
      </c>
      <c r="F330" t="str">
        <f t="shared" si="66"/>
        <v>Ricardo Gonzalez Rodriguez</v>
      </c>
      <c r="G330" t="str">
        <f t="shared" si="67"/>
        <v/>
      </c>
      <c r="H330" t="str">
        <f t="shared" si="68"/>
        <v/>
      </c>
      <c r="I330" t="str">
        <f t="shared" si="69"/>
        <v/>
      </c>
      <c r="J330" t="str">
        <f t="shared" si="70"/>
        <v/>
      </c>
      <c r="M330" t="s">
        <v>2547</v>
      </c>
      <c r="U330" t="str">
        <f t="shared" si="71"/>
        <v>audio_express@hotmail.com</v>
      </c>
      <c r="V330" t="str">
        <f t="shared" si="72"/>
        <v/>
      </c>
      <c r="W330" t="str">
        <f t="shared" si="73"/>
        <v/>
      </c>
      <c r="X330" t="str">
        <f t="shared" si="74"/>
        <v/>
      </c>
      <c r="Y330" t="str">
        <f t="shared" si="75"/>
        <v/>
      </c>
      <c r="Z330" t="str">
        <f t="shared" si="76"/>
        <v/>
      </c>
      <c r="AA330" t="str">
        <f t="shared" si="77"/>
        <v/>
      </c>
      <c r="AB330" t="str">
        <f t="shared" si="78"/>
        <v/>
      </c>
    </row>
    <row r="331" spans="1:28" x14ac:dyDescent="0.2">
      <c r="A331" t="s">
        <v>2703</v>
      </c>
      <c r="B331" t="s">
        <v>2704</v>
      </c>
      <c r="C331" t="s">
        <v>2705</v>
      </c>
      <c r="F331" t="str">
        <f t="shared" si="66"/>
        <v>Luis Jesus Campos Loya</v>
      </c>
      <c r="G331" t="str">
        <f t="shared" si="67"/>
        <v>Patricia Margarita Chavira</v>
      </c>
      <c r="H331" t="str">
        <f t="shared" si="68"/>
        <v>Carlos Alarcon</v>
      </c>
      <c r="I331" t="str">
        <f t="shared" si="69"/>
        <v/>
      </c>
      <c r="J331" t="str">
        <f t="shared" si="70"/>
        <v/>
      </c>
      <c r="M331" t="s">
        <v>2708</v>
      </c>
      <c r="U331" t="str">
        <f t="shared" si="71"/>
        <v>magaly_0306@hotmail.com</v>
      </c>
      <c r="V331" t="str">
        <f t="shared" si="72"/>
        <v/>
      </c>
      <c r="W331" t="str">
        <f t="shared" si="73"/>
        <v/>
      </c>
      <c r="X331" t="str">
        <f t="shared" si="74"/>
        <v/>
      </c>
      <c r="Y331" t="str">
        <f t="shared" si="75"/>
        <v/>
      </c>
      <c r="Z331" t="str">
        <f t="shared" si="76"/>
        <v/>
      </c>
      <c r="AA331" t="str">
        <f t="shared" si="77"/>
        <v/>
      </c>
      <c r="AB331" t="str">
        <f t="shared" si="78"/>
        <v/>
      </c>
    </row>
    <row r="332" spans="1:28" x14ac:dyDescent="0.2">
      <c r="A332" t="s">
        <v>2710</v>
      </c>
      <c r="F332" t="str">
        <f t="shared" si="66"/>
        <v>Miguel Federico Madero Muñoz</v>
      </c>
      <c r="G332" t="str">
        <f t="shared" si="67"/>
        <v/>
      </c>
      <c r="H332" t="str">
        <f t="shared" si="68"/>
        <v/>
      </c>
      <c r="I332" t="str">
        <f t="shared" si="69"/>
        <v/>
      </c>
      <c r="J332" t="str">
        <f t="shared" si="70"/>
        <v/>
      </c>
      <c r="M332" t="s">
        <v>2713</v>
      </c>
      <c r="N332" t="s">
        <v>2714</v>
      </c>
      <c r="O332" t="s">
        <v>2715</v>
      </c>
      <c r="U332" t="str">
        <f t="shared" si="71"/>
        <v>miguel_madero@dimanor.com.mx</v>
      </c>
      <c r="V332" t="str">
        <f t="shared" si="72"/>
        <v>sflores@dimanor.com.mx</v>
      </c>
      <c r="W332" t="str">
        <f t="shared" si="73"/>
        <v>c.p.jose_manuelglez@hotmail.com</v>
      </c>
      <c r="X332" t="str">
        <f t="shared" si="74"/>
        <v/>
      </c>
      <c r="Y332" t="str">
        <f t="shared" si="75"/>
        <v/>
      </c>
      <c r="Z332" t="str">
        <f t="shared" si="76"/>
        <v/>
      </c>
      <c r="AA332" t="str">
        <f t="shared" si="77"/>
        <v/>
      </c>
      <c r="AB332" t="str">
        <f t="shared" si="78"/>
        <v/>
      </c>
    </row>
    <row r="333" spans="1:28" x14ac:dyDescent="0.2">
      <c r="A333" t="s">
        <v>2716</v>
      </c>
      <c r="F333" t="str">
        <f t="shared" si="66"/>
        <v>Carlos Jose Garcia Felix</v>
      </c>
      <c r="G333" t="str">
        <f t="shared" si="67"/>
        <v/>
      </c>
      <c r="H333" t="str">
        <f t="shared" si="68"/>
        <v/>
      </c>
      <c r="I333" t="str">
        <f t="shared" si="69"/>
        <v/>
      </c>
      <c r="J333" t="str">
        <f t="shared" si="70"/>
        <v/>
      </c>
      <c r="M333" t="s">
        <v>2718</v>
      </c>
      <c r="N333" t="s">
        <v>2719</v>
      </c>
      <c r="O333" t="s">
        <v>2720</v>
      </c>
      <c r="U333" t="str">
        <f t="shared" si="71"/>
        <v>mailto:produccion@armonizza.com.mx</v>
      </c>
      <c r="V333" t="str">
        <f t="shared" si="72"/>
        <v>direccion@armonizza.com.mx</v>
      </c>
      <c r="W333" t="str">
        <f t="shared" si="73"/>
        <v>agrajeda@armonizza.com.mx</v>
      </c>
      <c r="X333" t="str">
        <f t="shared" si="74"/>
        <v/>
      </c>
      <c r="Y333" t="str">
        <f t="shared" si="75"/>
        <v/>
      </c>
      <c r="Z333" t="str">
        <f t="shared" si="76"/>
        <v/>
      </c>
      <c r="AA333" t="str">
        <f t="shared" si="77"/>
        <v/>
      </c>
      <c r="AB333" t="str">
        <f t="shared" si="78"/>
        <v/>
      </c>
    </row>
    <row r="334" spans="1:28" x14ac:dyDescent="0.2">
      <c r="A334" t="s">
        <v>2573</v>
      </c>
      <c r="F334" t="str">
        <f t="shared" si="66"/>
        <v>Armando Velazquez Lopez</v>
      </c>
      <c r="G334" t="str">
        <f t="shared" si="67"/>
        <v/>
      </c>
      <c r="H334" t="str">
        <f t="shared" si="68"/>
        <v/>
      </c>
      <c r="I334" t="str">
        <f t="shared" si="69"/>
        <v/>
      </c>
      <c r="J334" t="str">
        <f t="shared" si="70"/>
        <v/>
      </c>
      <c r="M334" t="s">
        <v>2575</v>
      </c>
      <c r="U334" t="str">
        <f t="shared" si="71"/>
        <v>mascountry@yahoo.com</v>
      </c>
      <c r="V334" t="str">
        <f t="shared" si="72"/>
        <v/>
      </c>
      <c r="W334" t="str">
        <f t="shared" si="73"/>
        <v/>
      </c>
      <c r="X334" t="str">
        <f t="shared" si="74"/>
        <v/>
      </c>
      <c r="Y334" t="str">
        <f t="shared" si="75"/>
        <v/>
      </c>
      <c r="Z334" t="str">
        <f t="shared" si="76"/>
        <v/>
      </c>
      <c r="AA334" t="str">
        <f t="shared" si="77"/>
        <v/>
      </c>
      <c r="AB334" t="str">
        <f t="shared" si="78"/>
        <v/>
      </c>
    </row>
    <row r="335" spans="1:28" x14ac:dyDescent="0.2">
      <c r="A335" t="s">
        <v>2481</v>
      </c>
      <c r="F335" t="str">
        <f t="shared" si="66"/>
        <v>Luis Alberto Carrasco Gomez</v>
      </c>
      <c r="G335" t="str">
        <f t="shared" si="67"/>
        <v/>
      </c>
      <c r="H335" t="str">
        <f t="shared" si="68"/>
        <v/>
      </c>
      <c r="I335" t="str">
        <f t="shared" si="69"/>
        <v/>
      </c>
      <c r="J335" t="str">
        <f t="shared" si="70"/>
        <v/>
      </c>
      <c r="U335" t="str">
        <f t="shared" si="71"/>
        <v/>
      </c>
      <c r="V335" t="str">
        <f t="shared" si="72"/>
        <v/>
      </c>
      <c r="W335" t="str">
        <f t="shared" si="73"/>
        <v/>
      </c>
      <c r="X335" t="str">
        <f t="shared" si="74"/>
        <v/>
      </c>
      <c r="Y335" t="str">
        <f t="shared" si="75"/>
        <v/>
      </c>
      <c r="Z335" t="str">
        <f t="shared" si="76"/>
        <v/>
      </c>
      <c r="AA335" t="str">
        <f t="shared" si="77"/>
        <v/>
      </c>
      <c r="AB335" t="str">
        <f t="shared" si="78"/>
        <v/>
      </c>
    </row>
    <row r="336" spans="1:28" x14ac:dyDescent="0.2">
      <c r="A336" t="s">
        <v>2726</v>
      </c>
      <c r="F336" t="str">
        <f t="shared" si="66"/>
        <v>Orvil Gerardo Ramos Rodriguez</v>
      </c>
      <c r="G336" t="str">
        <f t="shared" si="67"/>
        <v/>
      </c>
      <c r="H336" t="str">
        <f t="shared" si="68"/>
        <v/>
      </c>
      <c r="I336" t="str">
        <f t="shared" si="69"/>
        <v/>
      </c>
      <c r="J336" t="str">
        <f t="shared" si="70"/>
        <v/>
      </c>
      <c r="M336" t="s">
        <v>2730</v>
      </c>
      <c r="U336" t="str">
        <f t="shared" si="71"/>
        <v>mono_ram@hotmail.com</v>
      </c>
      <c r="V336" t="str">
        <f t="shared" si="72"/>
        <v/>
      </c>
      <c r="W336" t="str">
        <f t="shared" si="73"/>
        <v/>
      </c>
      <c r="X336" t="str">
        <f t="shared" si="74"/>
        <v/>
      </c>
      <c r="Y336" t="str">
        <f t="shared" si="75"/>
        <v/>
      </c>
      <c r="Z336" t="str">
        <f t="shared" si="76"/>
        <v/>
      </c>
      <c r="AA336" t="str">
        <f t="shared" si="77"/>
        <v/>
      </c>
      <c r="AB336" t="str">
        <f t="shared" si="78"/>
        <v/>
      </c>
    </row>
    <row r="337" spans="1:28" x14ac:dyDescent="0.2">
      <c r="A337" t="s">
        <v>2731</v>
      </c>
      <c r="F337" t="str">
        <f t="shared" si="66"/>
        <v>Juan Antonio Paquot Rufino</v>
      </c>
      <c r="G337" t="str">
        <f t="shared" si="67"/>
        <v/>
      </c>
      <c r="H337" t="str">
        <f t="shared" si="68"/>
        <v/>
      </c>
      <c r="I337" t="str">
        <f t="shared" si="69"/>
        <v/>
      </c>
      <c r="J337" t="str">
        <f t="shared" si="70"/>
        <v/>
      </c>
      <c r="M337" t="s">
        <v>2733</v>
      </c>
      <c r="N337" t="s">
        <v>2734</v>
      </c>
      <c r="U337" t="str">
        <f t="shared" si="71"/>
        <v>estructuras_jp@yahoo.com.mx</v>
      </c>
      <c r="V337" t="str">
        <f t="shared" si="72"/>
        <v>mpy332@hotmail.com</v>
      </c>
      <c r="W337" t="str">
        <f t="shared" si="73"/>
        <v/>
      </c>
      <c r="X337" t="str">
        <f t="shared" si="74"/>
        <v/>
      </c>
      <c r="Y337" t="str">
        <f t="shared" si="75"/>
        <v/>
      </c>
      <c r="Z337" t="str">
        <f t="shared" si="76"/>
        <v/>
      </c>
      <c r="AA337" t="str">
        <f t="shared" si="77"/>
        <v/>
      </c>
      <c r="AB337" t="str">
        <f t="shared" si="78"/>
        <v/>
      </c>
    </row>
    <row r="338" spans="1:28" x14ac:dyDescent="0.2">
      <c r="A338" t="s">
        <v>1890</v>
      </c>
      <c r="F338" t="str">
        <f t="shared" si="66"/>
        <v>Ricardo Antonio Mercado Avila</v>
      </c>
      <c r="G338" t="str">
        <f t="shared" si="67"/>
        <v/>
      </c>
      <c r="H338" t="str">
        <f t="shared" si="68"/>
        <v/>
      </c>
      <c r="I338" t="str">
        <f t="shared" si="69"/>
        <v/>
      </c>
      <c r="J338" t="str">
        <f t="shared" si="70"/>
        <v/>
      </c>
      <c r="M338" t="s">
        <v>2737</v>
      </c>
      <c r="U338" t="str">
        <f t="shared" si="71"/>
        <v>rama_231@homail.com</v>
      </c>
      <c r="V338" t="str">
        <f t="shared" si="72"/>
        <v/>
      </c>
      <c r="W338" t="str">
        <f t="shared" si="73"/>
        <v/>
      </c>
      <c r="X338" t="str">
        <f t="shared" si="74"/>
        <v/>
      </c>
      <c r="Y338" t="str">
        <f t="shared" si="75"/>
        <v/>
      </c>
      <c r="Z338" t="str">
        <f t="shared" si="76"/>
        <v/>
      </c>
      <c r="AA338" t="str">
        <f t="shared" si="77"/>
        <v/>
      </c>
      <c r="AB338" t="str">
        <f t="shared" si="78"/>
        <v/>
      </c>
    </row>
    <row r="339" spans="1:28" x14ac:dyDescent="0.2">
      <c r="A339" t="s">
        <v>2738</v>
      </c>
      <c r="B339" t="s">
        <v>2739</v>
      </c>
      <c r="C339" t="s">
        <v>2740</v>
      </c>
      <c r="F339" t="str">
        <f t="shared" si="66"/>
        <v>Andres Nava Salinas</v>
      </c>
      <c r="G339" t="str">
        <f t="shared" si="67"/>
        <v>Veronica Nava Salinas</v>
      </c>
      <c r="H339" t="str">
        <f t="shared" si="68"/>
        <v>Luis Nava Salinas</v>
      </c>
      <c r="I339" t="str">
        <f t="shared" si="69"/>
        <v/>
      </c>
      <c r="J339" t="str">
        <f t="shared" si="70"/>
        <v/>
      </c>
      <c r="M339" t="s">
        <v>1928</v>
      </c>
      <c r="U339" t="str">
        <f t="shared" si="71"/>
        <v>veronikanava@hotmail.com</v>
      </c>
      <c r="V339" t="str">
        <f t="shared" si="72"/>
        <v/>
      </c>
      <c r="W339" t="str">
        <f t="shared" si="73"/>
        <v/>
      </c>
      <c r="X339" t="str">
        <f t="shared" si="74"/>
        <v/>
      </c>
      <c r="Y339" t="str">
        <f t="shared" si="75"/>
        <v/>
      </c>
      <c r="Z339" t="str">
        <f t="shared" si="76"/>
        <v/>
      </c>
      <c r="AA339" t="str">
        <f t="shared" si="77"/>
        <v/>
      </c>
      <c r="AB339" t="str">
        <f t="shared" si="78"/>
        <v/>
      </c>
    </row>
    <row r="340" spans="1:28" x14ac:dyDescent="0.2">
      <c r="A340" t="s">
        <v>1890</v>
      </c>
      <c r="F340" t="str">
        <f t="shared" si="66"/>
        <v>Ricardo Antonio Mercado Avila</v>
      </c>
      <c r="G340" t="str">
        <f t="shared" si="67"/>
        <v/>
      </c>
      <c r="H340" t="str">
        <f t="shared" si="68"/>
        <v/>
      </c>
      <c r="I340" t="str">
        <f t="shared" si="69"/>
        <v/>
      </c>
      <c r="J340" t="str">
        <f t="shared" si="70"/>
        <v/>
      </c>
      <c r="M340" t="s">
        <v>2737</v>
      </c>
      <c r="U340" t="str">
        <f t="shared" si="71"/>
        <v>rama_231@homail.com</v>
      </c>
      <c r="V340" t="str">
        <f t="shared" si="72"/>
        <v/>
      </c>
      <c r="W340" t="str">
        <f t="shared" si="73"/>
        <v/>
      </c>
      <c r="X340" t="str">
        <f t="shared" si="74"/>
        <v/>
      </c>
      <c r="Y340" t="str">
        <f t="shared" si="75"/>
        <v/>
      </c>
      <c r="Z340" t="str">
        <f t="shared" si="76"/>
        <v/>
      </c>
      <c r="AA340" t="str">
        <f t="shared" si="77"/>
        <v/>
      </c>
      <c r="AB340" t="str">
        <f t="shared" si="78"/>
        <v/>
      </c>
    </row>
    <row r="341" spans="1:28" x14ac:dyDescent="0.2">
      <c r="A341" t="s">
        <v>2746</v>
      </c>
      <c r="F341" t="str">
        <f t="shared" si="66"/>
        <v>Ricardo Valles Alvelais</v>
      </c>
      <c r="G341" t="str">
        <f t="shared" si="67"/>
        <v/>
      </c>
      <c r="H341" t="str">
        <f t="shared" si="68"/>
        <v/>
      </c>
      <c r="I341" t="str">
        <f t="shared" si="69"/>
        <v/>
      </c>
      <c r="J341" t="str">
        <f t="shared" si="70"/>
        <v/>
      </c>
      <c r="M341" t="s">
        <v>2749</v>
      </c>
      <c r="U341" t="str">
        <f t="shared" si="71"/>
        <v>rubenvalenzuela@desarrolloviva.com</v>
      </c>
      <c r="V341" t="str">
        <f t="shared" si="72"/>
        <v/>
      </c>
      <c r="W341" t="str">
        <f t="shared" si="73"/>
        <v/>
      </c>
      <c r="X341" t="str">
        <f t="shared" si="74"/>
        <v/>
      </c>
      <c r="Y341" t="str">
        <f t="shared" si="75"/>
        <v/>
      </c>
      <c r="Z341" t="str">
        <f t="shared" si="76"/>
        <v/>
      </c>
      <c r="AA341" t="str">
        <f t="shared" si="77"/>
        <v/>
      </c>
      <c r="AB341" t="str">
        <f t="shared" si="78"/>
        <v/>
      </c>
    </row>
    <row r="342" spans="1:28" x14ac:dyDescent="0.2">
      <c r="A342" t="s">
        <v>2751</v>
      </c>
      <c r="F342" t="str">
        <f t="shared" si="66"/>
        <v>Martha Socorro Dominguez Diaz</v>
      </c>
      <c r="G342" t="str">
        <f t="shared" si="67"/>
        <v/>
      </c>
      <c r="H342" t="str">
        <f t="shared" si="68"/>
        <v/>
      </c>
      <c r="I342" t="str">
        <f t="shared" si="69"/>
        <v/>
      </c>
      <c r="J342" t="str">
        <f t="shared" si="70"/>
        <v/>
      </c>
      <c r="M342" t="s">
        <v>2753</v>
      </c>
      <c r="U342" t="str">
        <f t="shared" si="71"/>
        <v>novaquim@prodigy.net.mx</v>
      </c>
      <c r="V342" t="str">
        <f t="shared" si="72"/>
        <v/>
      </c>
      <c r="W342" t="str">
        <f t="shared" si="73"/>
        <v/>
      </c>
      <c r="X342" t="str">
        <f t="shared" si="74"/>
        <v/>
      </c>
      <c r="Y342" t="str">
        <f t="shared" si="75"/>
        <v/>
      </c>
      <c r="Z342" t="str">
        <f t="shared" si="76"/>
        <v/>
      </c>
      <c r="AA342" t="str">
        <f t="shared" si="77"/>
        <v/>
      </c>
      <c r="AB342" t="str">
        <f t="shared" si="78"/>
        <v/>
      </c>
    </row>
    <row r="343" spans="1:28" x14ac:dyDescent="0.2">
      <c r="A343" t="s">
        <v>2754</v>
      </c>
      <c r="F343" t="str">
        <f t="shared" si="66"/>
        <v>Roberto Ortiz Yapor</v>
      </c>
      <c r="G343" t="str">
        <f t="shared" si="67"/>
        <v/>
      </c>
      <c r="H343" t="str">
        <f t="shared" si="68"/>
        <v/>
      </c>
      <c r="I343" t="str">
        <f t="shared" si="69"/>
        <v/>
      </c>
      <c r="J343" t="str">
        <f t="shared" si="70"/>
        <v/>
      </c>
      <c r="M343" t="s">
        <v>1776</v>
      </c>
      <c r="U343" t="str">
        <f t="shared" si="71"/>
        <v>roberto_yapor@hotmail.com</v>
      </c>
      <c r="V343" t="str">
        <f t="shared" si="72"/>
        <v/>
      </c>
      <c r="W343" t="str">
        <f t="shared" si="73"/>
        <v/>
      </c>
      <c r="X343" t="str">
        <f t="shared" si="74"/>
        <v/>
      </c>
      <c r="Y343" t="str">
        <f t="shared" si="75"/>
        <v/>
      </c>
      <c r="Z343" t="str">
        <f t="shared" si="76"/>
        <v/>
      </c>
      <c r="AA343" t="str">
        <f t="shared" si="77"/>
        <v/>
      </c>
      <c r="AB343" t="str">
        <f t="shared" si="78"/>
        <v/>
      </c>
    </row>
    <row r="344" spans="1:28" x14ac:dyDescent="0.2">
      <c r="A344" t="s">
        <v>2757</v>
      </c>
      <c r="F344" t="str">
        <f t="shared" si="66"/>
        <v>Manuel Noe Sarmiento Soto</v>
      </c>
      <c r="G344" t="str">
        <f t="shared" si="67"/>
        <v/>
      </c>
      <c r="H344" t="str">
        <f t="shared" si="68"/>
        <v/>
      </c>
      <c r="I344" t="str">
        <f t="shared" si="69"/>
        <v/>
      </c>
      <c r="J344" t="str">
        <f t="shared" si="70"/>
        <v/>
      </c>
      <c r="U344" t="str">
        <f t="shared" si="71"/>
        <v/>
      </c>
      <c r="V344" t="str">
        <f t="shared" si="72"/>
        <v/>
      </c>
      <c r="W344" t="str">
        <f t="shared" si="73"/>
        <v/>
      </c>
      <c r="X344" t="str">
        <f t="shared" si="74"/>
        <v/>
      </c>
      <c r="Y344" t="str">
        <f t="shared" si="75"/>
        <v/>
      </c>
      <c r="Z344" t="str">
        <f t="shared" si="76"/>
        <v/>
      </c>
      <c r="AA344" t="str">
        <f t="shared" si="77"/>
        <v/>
      </c>
      <c r="AB344" t="str">
        <f t="shared" si="78"/>
        <v/>
      </c>
    </row>
    <row r="345" spans="1:28" x14ac:dyDescent="0.2">
      <c r="A345" t="s">
        <v>1892</v>
      </c>
      <c r="F345" t="str">
        <f t="shared" si="66"/>
        <v>Cristina De Alba Montes</v>
      </c>
      <c r="G345" t="str">
        <f t="shared" si="67"/>
        <v/>
      </c>
      <c r="H345" t="str">
        <f t="shared" si="68"/>
        <v/>
      </c>
      <c r="I345" t="str">
        <f t="shared" si="69"/>
        <v/>
      </c>
      <c r="J345" t="str">
        <f t="shared" si="70"/>
        <v/>
      </c>
      <c r="U345" t="str">
        <f t="shared" si="71"/>
        <v/>
      </c>
      <c r="V345" t="str">
        <f t="shared" si="72"/>
        <v/>
      </c>
      <c r="W345" t="str">
        <f t="shared" si="73"/>
        <v/>
      </c>
      <c r="X345" t="str">
        <f t="shared" si="74"/>
        <v/>
      </c>
      <c r="Y345" t="str">
        <f t="shared" si="75"/>
        <v/>
      </c>
      <c r="Z345" t="str">
        <f t="shared" si="76"/>
        <v/>
      </c>
      <c r="AA345" t="str">
        <f t="shared" si="77"/>
        <v/>
      </c>
      <c r="AB345" t="str">
        <f t="shared" si="78"/>
        <v/>
      </c>
    </row>
    <row r="346" spans="1:28" x14ac:dyDescent="0.2">
      <c r="A346" t="s">
        <v>2759</v>
      </c>
      <c r="F346" t="str">
        <f t="shared" si="66"/>
        <v>Alfredo Penagos Garcia</v>
      </c>
      <c r="G346" t="str">
        <f t="shared" si="67"/>
        <v/>
      </c>
      <c r="H346" t="str">
        <f t="shared" si="68"/>
        <v/>
      </c>
      <c r="I346" t="str">
        <f t="shared" si="69"/>
        <v/>
      </c>
      <c r="J346" t="str">
        <f t="shared" si="70"/>
        <v/>
      </c>
      <c r="M346" t="s">
        <v>2761</v>
      </c>
      <c r="U346" t="str">
        <f t="shared" si="71"/>
        <v>penagos@hotmail.com</v>
      </c>
      <c r="V346" t="str">
        <f t="shared" si="72"/>
        <v/>
      </c>
      <c r="W346" t="str">
        <f t="shared" si="73"/>
        <v/>
      </c>
      <c r="X346" t="str">
        <f t="shared" si="74"/>
        <v/>
      </c>
      <c r="Y346" t="str">
        <f t="shared" si="75"/>
        <v/>
      </c>
      <c r="Z346" t="str">
        <f t="shared" si="76"/>
        <v/>
      </c>
      <c r="AA346" t="str">
        <f t="shared" si="77"/>
        <v/>
      </c>
      <c r="AB346" t="str">
        <f t="shared" si="78"/>
        <v/>
      </c>
    </row>
    <row r="347" spans="1:28" x14ac:dyDescent="0.2">
      <c r="A347" t="s">
        <v>2245</v>
      </c>
      <c r="B347" t="s">
        <v>2593</v>
      </c>
      <c r="F347" t="str">
        <f t="shared" si="66"/>
        <v>Samuel Ernesto Salayandia Jimenez</v>
      </c>
      <c r="G347" t="str">
        <f t="shared" si="67"/>
        <v>Brenda Salayandia, Milton Garcia</v>
      </c>
      <c r="H347" t="str">
        <f t="shared" si="68"/>
        <v/>
      </c>
      <c r="I347" t="str">
        <f t="shared" si="69"/>
        <v/>
      </c>
      <c r="J347" t="str">
        <f t="shared" si="70"/>
        <v/>
      </c>
      <c r="M347" t="s">
        <v>2253</v>
      </c>
      <c r="N347" t="s">
        <v>2763</v>
      </c>
      <c r="O347" t="s">
        <v>2254</v>
      </c>
      <c r="P347" t="s">
        <v>2257</v>
      </c>
      <c r="U347" t="str">
        <f t="shared" si="71"/>
        <v>samuelsalayandia@gmail.com</v>
      </c>
      <c r="V347" t="str">
        <f t="shared" si="72"/>
        <v>milton@magnos.com.mx;</v>
      </c>
      <c r="W347" t="str">
        <f t="shared" si="73"/>
        <v>brenda@magnos.com.mx</v>
      </c>
      <c r="X347" t="str">
        <f t="shared" si="74"/>
        <v>alfonso@magnos.com.mx</v>
      </c>
      <c r="Y347" t="str">
        <f t="shared" si="75"/>
        <v/>
      </c>
      <c r="Z347" t="str">
        <f t="shared" si="76"/>
        <v/>
      </c>
      <c r="AA347" t="str">
        <f t="shared" si="77"/>
        <v/>
      </c>
      <c r="AB347" t="str">
        <f t="shared" si="78"/>
        <v/>
      </c>
    </row>
    <row r="348" spans="1:28" x14ac:dyDescent="0.2">
      <c r="A348" t="s">
        <v>2245</v>
      </c>
      <c r="B348" t="s">
        <v>2246</v>
      </c>
      <c r="C348" t="s">
        <v>2247</v>
      </c>
      <c r="F348" t="str">
        <f t="shared" si="66"/>
        <v>Samuel Ernesto Salayandia Jimenez</v>
      </c>
      <c r="G348" t="str">
        <f t="shared" si="67"/>
        <v>Brenda Salayandia</v>
      </c>
      <c r="H348" t="str">
        <f t="shared" si="68"/>
        <v>Milton Garcia</v>
      </c>
      <c r="I348" t="str">
        <f t="shared" si="69"/>
        <v/>
      </c>
      <c r="J348" t="str">
        <f t="shared" si="70"/>
        <v/>
      </c>
      <c r="M348" t="s">
        <v>2253</v>
      </c>
      <c r="N348" t="s">
        <v>2254</v>
      </c>
      <c r="O348" t="s">
        <v>2255</v>
      </c>
      <c r="P348" t="s">
        <v>2256</v>
      </c>
      <c r="Q348" t="s">
        <v>2257</v>
      </c>
      <c r="U348" t="str">
        <f t="shared" si="71"/>
        <v>samuelsalayandia@gmail.com</v>
      </c>
      <c r="V348" t="str">
        <f t="shared" si="72"/>
        <v>brenda@magnos.com.mx</v>
      </c>
      <c r="W348" t="str">
        <f t="shared" si="73"/>
        <v>milton@magnos.com.mx</v>
      </c>
      <c r="X348" t="str">
        <f t="shared" si="74"/>
        <v>ssalayandia@gmail.com</v>
      </c>
      <c r="Y348" t="str">
        <f t="shared" si="75"/>
        <v>alfonso@magnos.com.mx</v>
      </c>
      <c r="Z348" t="str">
        <f t="shared" si="76"/>
        <v/>
      </c>
      <c r="AA348" t="str">
        <f t="shared" si="77"/>
        <v/>
      </c>
      <c r="AB348" t="str">
        <f t="shared" si="78"/>
        <v/>
      </c>
    </row>
    <row r="349" spans="1:28" x14ac:dyDescent="0.2">
      <c r="A349" t="s">
        <v>2163</v>
      </c>
      <c r="F349" t="str">
        <f t="shared" si="66"/>
        <v>Federico Guillermo Macyshyn Rasor</v>
      </c>
      <c r="G349" t="str">
        <f t="shared" si="67"/>
        <v/>
      </c>
      <c r="H349" t="str">
        <f t="shared" si="68"/>
        <v/>
      </c>
      <c r="I349" t="str">
        <f t="shared" si="69"/>
        <v/>
      </c>
      <c r="J349" t="str">
        <f t="shared" si="70"/>
        <v/>
      </c>
      <c r="M349" t="s">
        <v>2171</v>
      </c>
      <c r="N349" t="s">
        <v>2768</v>
      </c>
      <c r="U349" t="str">
        <f t="shared" si="71"/>
        <v>saldivar@cofiasa.com.mx</v>
      </c>
      <c r="V349" t="str">
        <f t="shared" si="72"/>
        <v>sdeleon@cofiasa.com.mx</v>
      </c>
      <c r="W349" t="str">
        <f t="shared" si="73"/>
        <v/>
      </c>
      <c r="X349" t="str">
        <f t="shared" si="74"/>
        <v/>
      </c>
      <c r="Y349" t="str">
        <f t="shared" si="75"/>
        <v/>
      </c>
      <c r="Z349" t="str">
        <f t="shared" si="76"/>
        <v/>
      </c>
      <c r="AA349" t="str">
        <f t="shared" si="77"/>
        <v/>
      </c>
      <c r="AB349" t="str">
        <f t="shared" si="78"/>
        <v/>
      </c>
    </row>
    <row r="350" spans="1:28" x14ac:dyDescent="0.2">
      <c r="A350" t="s">
        <v>2163</v>
      </c>
      <c r="F350" t="str">
        <f t="shared" si="66"/>
        <v>Federico Guillermo Macyshyn Rasor</v>
      </c>
      <c r="G350" t="str">
        <f t="shared" si="67"/>
        <v/>
      </c>
      <c r="H350" t="str">
        <f t="shared" si="68"/>
        <v/>
      </c>
      <c r="I350" t="str">
        <f t="shared" si="69"/>
        <v/>
      </c>
      <c r="J350" t="str">
        <f t="shared" si="70"/>
        <v/>
      </c>
      <c r="M350" t="s">
        <v>2171</v>
      </c>
      <c r="N350" t="s">
        <v>2172</v>
      </c>
      <c r="U350" t="str">
        <f t="shared" si="71"/>
        <v>saldivar@cofiasa.com.mx</v>
      </c>
      <c r="V350" t="str">
        <f t="shared" si="72"/>
        <v>sdeleon@cofiasa.cm.mx</v>
      </c>
      <c r="W350" t="str">
        <f t="shared" si="73"/>
        <v/>
      </c>
      <c r="X350" t="str">
        <f t="shared" si="74"/>
        <v/>
      </c>
      <c r="Y350" t="str">
        <f t="shared" si="75"/>
        <v/>
      </c>
      <c r="Z350" t="str">
        <f t="shared" si="76"/>
        <v/>
      </c>
      <c r="AA350" t="str">
        <f t="shared" si="77"/>
        <v/>
      </c>
      <c r="AB350" t="str">
        <f t="shared" si="78"/>
        <v/>
      </c>
    </row>
    <row r="351" spans="1:28" x14ac:dyDescent="0.2">
      <c r="A351" t="s">
        <v>2771</v>
      </c>
      <c r="F351" t="str">
        <f t="shared" si="66"/>
        <v>Maximiano Bujaidar Garcia</v>
      </c>
      <c r="G351" t="str">
        <f t="shared" si="67"/>
        <v/>
      </c>
      <c r="H351" t="str">
        <f t="shared" si="68"/>
        <v/>
      </c>
      <c r="I351" t="str">
        <f t="shared" si="69"/>
        <v/>
      </c>
      <c r="J351" t="str">
        <f t="shared" si="70"/>
        <v/>
      </c>
      <c r="M351" t="s">
        <v>2774</v>
      </c>
      <c r="U351" t="str">
        <f t="shared" si="71"/>
        <v>contaparral@hotmail.com</v>
      </c>
      <c r="V351" t="str">
        <f t="shared" si="72"/>
        <v/>
      </c>
      <c r="W351" t="str">
        <f t="shared" si="73"/>
        <v/>
      </c>
      <c r="X351" t="str">
        <f t="shared" si="74"/>
        <v/>
      </c>
      <c r="Y351" t="str">
        <f t="shared" si="75"/>
        <v/>
      </c>
      <c r="Z351" t="str">
        <f t="shared" si="76"/>
        <v/>
      </c>
      <c r="AA351" t="str">
        <f t="shared" si="77"/>
        <v/>
      </c>
      <c r="AB351" t="str">
        <f t="shared" si="78"/>
        <v/>
      </c>
    </row>
    <row r="352" spans="1:28" x14ac:dyDescent="0.2">
      <c r="A352" t="s">
        <v>2775</v>
      </c>
      <c r="F352" t="str">
        <f t="shared" si="66"/>
        <v>Archibaldo Avila Loya</v>
      </c>
      <c r="G352" t="str">
        <f t="shared" si="67"/>
        <v/>
      </c>
      <c r="H352" t="str">
        <f t="shared" si="68"/>
        <v/>
      </c>
      <c r="I352" t="str">
        <f t="shared" si="69"/>
        <v/>
      </c>
      <c r="J352" t="str">
        <f t="shared" si="70"/>
        <v/>
      </c>
      <c r="M352" t="s">
        <v>2777</v>
      </c>
      <c r="U352" t="str">
        <f t="shared" si="71"/>
        <v>pavipavo@mexico.com</v>
      </c>
      <c r="V352" t="str">
        <f t="shared" si="72"/>
        <v/>
      </c>
      <c r="W352" t="str">
        <f t="shared" si="73"/>
        <v/>
      </c>
      <c r="X352" t="str">
        <f t="shared" si="74"/>
        <v/>
      </c>
      <c r="Y352" t="str">
        <f t="shared" si="75"/>
        <v/>
      </c>
      <c r="Z352" t="str">
        <f t="shared" si="76"/>
        <v/>
      </c>
      <c r="AA352" t="str">
        <f t="shared" si="77"/>
        <v/>
      </c>
      <c r="AB352" t="str">
        <f t="shared" si="78"/>
        <v/>
      </c>
    </row>
    <row r="353" spans="1:28" x14ac:dyDescent="0.2">
      <c r="A353" t="s">
        <v>2624</v>
      </c>
      <c r="F353" t="str">
        <f t="shared" si="66"/>
        <v>Arturo Dominguez Baca</v>
      </c>
      <c r="G353" t="str">
        <f t="shared" si="67"/>
        <v/>
      </c>
      <c r="H353" t="str">
        <f t="shared" si="68"/>
        <v/>
      </c>
      <c r="I353" t="str">
        <f t="shared" si="69"/>
        <v/>
      </c>
      <c r="J353" t="str">
        <f t="shared" si="70"/>
        <v/>
      </c>
      <c r="U353" t="str">
        <f t="shared" si="71"/>
        <v/>
      </c>
      <c r="V353" t="str">
        <f t="shared" si="72"/>
        <v/>
      </c>
      <c r="W353" t="str">
        <f t="shared" si="73"/>
        <v/>
      </c>
      <c r="X353" t="str">
        <f t="shared" si="74"/>
        <v/>
      </c>
      <c r="Y353" t="str">
        <f t="shared" si="75"/>
        <v/>
      </c>
      <c r="Z353" t="str">
        <f t="shared" si="76"/>
        <v/>
      </c>
      <c r="AA353" t="str">
        <f t="shared" si="77"/>
        <v/>
      </c>
      <c r="AB353" t="str">
        <f t="shared" si="78"/>
        <v/>
      </c>
    </row>
    <row r="354" spans="1:28" x14ac:dyDescent="0.2">
      <c r="A354" t="s">
        <v>537</v>
      </c>
      <c r="F354" t="str">
        <f t="shared" si="66"/>
        <v>Jose Luis Morales Martinez</v>
      </c>
      <c r="G354" t="str">
        <f t="shared" si="67"/>
        <v/>
      </c>
      <c r="H354" t="str">
        <f t="shared" si="68"/>
        <v/>
      </c>
      <c r="I354" t="str">
        <f t="shared" si="69"/>
        <v/>
      </c>
      <c r="J354" t="str">
        <f t="shared" si="70"/>
        <v/>
      </c>
      <c r="M354" t="s">
        <v>2780</v>
      </c>
      <c r="U354" t="str">
        <f t="shared" si="71"/>
        <v>semillaspurasangre@hotmail.com</v>
      </c>
      <c r="V354" t="str">
        <f t="shared" si="72"/>
        <v/>
      </c>
      <c r="W354" t="str">
        <f t="shared" si="73"/>
        <v/>
      </c>
      <c r="X354" t="str">
        <f t="shared" si="74"/>
        <v/>
      </c>
      <c r="Y354" t="str">
        <f t="shared" si="75"/>
        <v/>
      </c>
      <c r="Z354" t="str">
        <f t="shared" si="76"/>
        <v/>
      </c>
      <c r="AA354" t="str">
        <f t="shared" si="77"/>
        <v/>
      </c>
      <c r="AB354" t="str">
        <f t="shared" si="78"/>
        <v/>
      </c>
    </row>
    <row r="355" spans="1:28" x14ac:dyDescent="0.2">
      <c r="A355" t="s">
        <v>1953</v>
      </c>
      <c r="F355" t="str">
        <f t="shared" si="66"/>
        <v>Eliezer Ramos Adame</v>
      </c>
      <c r="G355" t="str">
        <f t="shared" si="67"/>
        <v/>
      </c>
      <c r="H355" t="str">
        <f t="shared" si="68"/>
        <v/>
      </c>
      <c r="I355" t="str">
        <f t="shared" si="69"/>
        <v/>
      </c>
      <c r="J355" t="str">
        <f t="shared" si="70"/>
        <v/>
      </c>
      <c r="M355" t="s">
        <v>1955</v>
      </c>
      <c r="U355" t="str">
        <f t="shared" si="71"/>
        <v>lasgarrafas@yahoo.com</v>
      </c>
      <c r="V355" t="str">
        <f t="shared" si="72"/>
        <v/>
      </c>
      <c r="W355" t="str">
        <f t="shared" si="73"/>
        <v/>
      </c>
      <c r="X355" t="str">
        <f t="shared" si="74"/>
        <v/>
      </c>
      <c r="Y355" t="str">
        <f t="shared" si="75"/>
        <v/>
      </c>
      <c r="Z355" t="str">
        <f t="shared" si="76"/>
        <v/>
      </c>
      <c r="AA355" t="str">
        <f t="shared" si="77"/>
        <v/>
      </c>
      <c r="AB355" t="str">
        <f t="shared" si="78"/>
        <v/>
      </c>
    </row>
    <row r="356" spans="1:28" x14ac:dyDescent="0.2">
      <c r="A356" t="s">
        <v>2783</v>
      </c>
      <c r="F356" t="str">
        <f t="shared" si="66"/>
        <v>Maria De Jesus Soto Espinoza</v>
      </c>
      <c r="G356" t="str">
        <f t="shared" si="67"/>
        <v/>
      </c>
      <c r="H356" t="str">
        <f t="shared" si="68"/>
        <v/>
      </c>
      <c r="I356" t="str">
        <f t="shared" si="69"/>
        <v/>
      </c>
      <c r="J356" t="str">
        <f t="shared" si="70"/>
        <v/>
      </c>
      <c r="M356" t="s">
        <v>2788</v>
      </c>
      <c r="N356" t="s">
        <v>2789</v>
      </c>
      <c r="U356" t="str">
        <f t="shared" si="71"/>
        <v>ireveco@hotmail.com</v>
      </c>
      <c r="V356" t="str">
        <f t="shared" si="72"/>
        <v>bienes raicesalvi@hotmail.com</v>
      </c>
      <c r="W356" t="str">
        <f t="shared" si="73"/>
        <v/>
      </c>
      <c r="X356" t="str">
        <f t="shared" si="74"/>
        <v/>
      </c>
      <c r="Y356" t="str">
        <f t="shared" si="75"/>
        <v/>
      </c>
      <c r="Z356" t="str">
        <f t="shared" si="76"/>
        <v/>
      </c>
      <c r="AA356" t="str">
        <f t="shared" si="77"/>
        <v/>
      </c>
      <c r="AB356" t="str">
        <f t="shared" si="78"/>
        <v/>
      </c>
    </row>
    <row r="357" spans="1:28" x14ac:dyDescent="0.2">
      <c r="A357" t="s">
        <v>2790</v>
      </c>
      <c r="F357" t="str">
        <f t="shared" si="66"/>
        <v>Carlos Martin Porras Villegas</v>
      </c>
      <c r="G357" t="str">
        <f t="shared" si="67"/>
        <v/>
      </c>
      <c r="H357" t="str">
        <f t="shared" si="68"/>
        <v/>
      </c>
      <c r="I357" t="str">
        <f t="shared" si="69"/>
        <v/>
      </c>
      <c r="J357" t="str">
        <f t="shared" si="70"/>
        <v/>
      </c>
      <c r="M357" t="s">
        <v>2794</v>
      </c>
      <c r="U357" t="str">
        <f t="shared" si="71"/>
        <v>materialesporras@hotmail.com</v>
      </c>
      <c r="V357" t="str">
        <f t="shared" si="72"/>
        <v/>
      </c>
      <c r="W357" t="str">
        <f t="shared" si="73"/>
        <v/>
      </c>
      <c r="X357" t="str">
        <f t="shared" si="74"/>
        <v/>
      </c>
      <c r="Y357" t="str">
        <f t="shared" si="75"/>
        <v/>
      </c>
      <c r="Z357" t="str">
        <f t="shared" si="76"/>
        <v/>
      </c>
      <c r="AA357" t="str">
        <f t="shared" si="77"/>
        <v/>
      </c>
      <c r="AB357" t="str">
        <f t="shared" si="78"/>
        <v/>
      </c>
    </row>
    <row r="358" spans="1:28" x14ac:dyDescent="0.2">
      <c r="A358" t="s">
        <v>2796</v>
      </c>
      <c r="B358" t="s">
        <v>2797</v>
      </c>
      <c r="F358" t="str">
        <f t="shared" si="66"/>
        <v>Armando Guadalupe Duran Trejo</v>
      </c>
      <c r="G358" t="str">
        <f t="shared" si="67"/>
        <v>Larissa Pasillas</v>
      </c>
      <c r="H358" t="str">
        <f t="shared" si="68"/>
        <v/>
      </c>
      <c r="I358" t="str">
        <f t="shared" si="69"/>
        <v/>
      </c>
      <c r="J358" t="str">
        <f t="shared" si="70"/>
        <v/>
      </c>
      <c r="M358" t="s">
        <v>2801</v>
      </c>
      <c r="U358" t="str">
        <f t="shared" si="71"/>
        <v>sr.camaron_@hotmail.com</v>
      </c>
      <c r="V358" t="str">
        <f t="shared" si="72"/>
        <v/>
      </c>
      <c r="W358" t="str">
        <f t="shared" si="73"/>
        <v/>
      </c>
      <c r="X358" t="str">
        <f t="shared" si="74"/>
        <v/>
      </c>
      <c r="Y358" t="str">
        <f t="shared" si="75"/>
        <v/>
      </c>
      <c r="Z358" t="str">
        <f t="shared" si="76"/>
        <v/>
      </c>
      <c r="AA358" t="str">
        <f t="shared" si="77"/>
        <v/>
      </c>
      <c r="AB358" t="str">
        <f t="shared" si="78"/>
        <v/>
      </c>
    </row>
    <row r="359" spans="1:28" x14ac:dyDescent="0.2">
      <c r="A359" t="s">
        <v>2803</v>
      </c>
      <c r="F359" t="str">
        <f t="shared" si="66"/>
        <v>Sandra Luz Perez Martinez</v>
      </c>
      <c r="G359" t="str">
        <f t="shared" si="67"/>
        <v/>
      </c>
      <c r="H359" t="str">
        <f t="shared" si="68"/>
        <v/>
      </c>
      <c r="I359" t="str">
        <f t="shared" si="69"/>
        <v/>
      </c>
      <c r="J359" t="str">
        <f t="shared" si="70"/>
        <v/>
      </c>
      <c r="M359" t="s">
        <v>2805</v>
      </c>
      <c r="U359" t="str">
        <f t="shared" si="71"/>
        <v>sandrachavira2005@hotmail.com</v>
      </c>
      <c r="V359" t="str">
        <f t="shared" si="72"/>
        <v/>
      </c>
      <c r="W359" t="str">
        <f t="shared" si="73"/>
        <v/>
      </c>
      <c r="X359" t="str">
        <f t="shared" si="74"/>
        <v/>
      </c>
      <c r="Y359" t="str">
        <f t="shared" si="75"/>
        <v/>
      </c>
      <c r="Z359" t="str">
        <f t="shared" si="76"/>
        <v/>
      </c>
      <c r="AA359" t="str">
        <f t="shared" si="77"/>
        <v/>
      </c>
      <c r="AB359" t="str">
        <f t="shared" si="78"/>
        <v/>
      </c>
    </row>
    <row r="360" spans="1:28" x14ac:dyDescent="0.2">
      <c r="A360" t="s">
        <v>2806</v>
      </c>
      <c r="B360" t="s">
        <v>2807</v>
      </c>
      <c r="F360" t="str">
        <f t="shared" si="66"/>
        <v>Leticia Elvira Gutierrez Torres</v>
      </c>
      <c r="G360" t="str">
        <f t="shared" si="67"/>
        <v>Angelica Delgado</v>
      </c>
      <c r="H360" t="str">
        <f t="shared" si="68"/>
        <v/>
      </c>
      <c r="I360" t="str">
        <f t="shared" si="69"/>
        <v/>
      </c>
      <c r="J360" t="str">
        <f t="shared" si="70"/>
        <v/>
      </c>
      <c r="M360" t="s">
        <v>2809</v>
      </c>
      <c r="U360" t="str">
        <f t="shared" si="71"/>
        <v>lgutierrez@dextro.com.mx</v>
      </c>
      <c r="V360" t="str">
        <f t="shared" si="72"/>
        <v/>
      </c>
      <c r="W360" t="str">
        <f t="shared" si="73"/>
        <v/>
      </c>
      <c r="X360" t="str">
        <f t="shared" si="74"/>
        <v/>
      </c>
      <c r="Y360" t="str">
        <f t="shared" si="75"/>
        <v/>
      </c>
      <c r="Z360" t="str">
        <f t="shared" si="76"/>
        <v/>
      </c>
      <c r="AA360" t="str">
        <f t="shared" si="77"/>
        <v/>
      </c>
      <c r="AB360" t="str">
        <f t="shared" si="78"/>
        <v/>
      </c>
    </row>
    <row r="361" spans="1:28" x14ac:dyDescent="0.2">
      <c r="A361" t="s">
        <v>2811</v>
      </c>
      <c r="B361" t="s">
        <v>2812</v>
      </c>
      <c r="C361" t="s">
        <v>2813</v>
      </c>
      <c r="F361" t="str">
        <f t="shared" si="66"/>
        <v>Alejandro Lazzarotto Rodriguez</v>
      </c>
      <c r="G361" t="str">
        <f t="shared" si="67"/>
        <v>Daniel Ramos</v>
      </c>
      <c r="H361" t="str">
        <f t="shared" si="68"/>
        <v>Angelica Amaya</v>
      </c>
      <c r="I361" t="str">
        <f t="shared" si="69"/>
        <v/>
      </c>
      <c r="J361" t="str">
        <f t="shared" si="70"/>
        <v/>
      </c>
      <c r="M361" t="s">
        <v>2815</v>
      </c>
      <c r="N361" t="s">
        <v>2816</v>
      </c>
      <c r="U361" t="str">
        <f t="shared" si="71"/>
        <v>angelica_anaya@castallia.com</v>
      </c>
      <c r="V361" t="str">
        <f t="shared" si="72"/>
        <v>alejandro_lazzarotto@castallia.com</v>
      </c>
      <c r="W361" t="str">
        <f t="shared" si="73"/>
        <v/>
      </c>
      <c r="X361" t="str">
        <f t="shared" si="74"/>
        <v/>
      </c>
      <c r="Y361" t="str">
        <f t="shared" si="75"/>
        <v/>
      </c>
      <c r="Z361" t="str">
        <f t="shared" si="76"/>
        <v/>
      </c>
      <c r="AA361" t="str">
        <f t="shared" si="77"/>
        <v/>
      </c>
      <c r="AB361" t="str">
        <f t="shared" si="78"/>
        <v/>
      </c>
    </row>
    <row r="362" spans="1:28" x14ac:dyDescent="0.2">
      <c r="A362" t="s">
        <v>800</v>
      </c>
      <c r="F362" t="str">
        <f t="shared" si="66"/>
        <v>Peter Friessen Penner</v>
      </c>
      <c r="G362" t="str">
        <f t="shared" si="67"/>
        <v/>
      </c>
      <c r="H362" t="str">
        <f t="shared" si="68"/>
        <v/>
      </c>
      <c r="I362" t="str">
        <f t="shared" si="69"/>
        <v/>
      </c>
      <c r="J362" t="str">
        <f t="shared" si="70"/>
        <v/>
      </c>
      <c r="M362" t="s">
        <v>2818</v>
      </c>
      <c r="N362" t="s">
        <v>2819</v>
      </c>
      <c r="U362" t="str">
        <f t="shared" si="71"/>
        <v>w@hausbau.mx</v>
      </c>
      <c r="V362" t="str">
        <f t="shared" si="72"/>
        <v>katia@hausbau.mx</v>
      </c>
      <c r="W362" t="str">
        <f t="shared" si="73"/>
        <v/>
      </c>
      <c r="X362" t="str">
        <f t="shared" si="74"/>
        <v/>
      </c>
      <c r="Y362" t="str">
        <f t="shared" si="75"/>
        <v/>
      </c>
      <c r="Z362" t="str">
        <f t="shared" si="76"/>
        <v/>
      </c>
      <c r="AA362" t="str">
        <f t="shared" si="77"/>
        <v/>
      </c>
      <c r="AB362" t="str">
        <f t="shared" si="78"/>
        <v/>
      </c>
    </row>
    <row r="363" spans="1:28" x14ac:dyDescent="0.2">
      <c r="A363" t="s">
        <v>2445</v>
      </c>
      <c r="F363" t="str">
        <f t="shared" si="66"/>
        <v>Enrique Corona Heiras</v>
      </c>
      <c r="G363" t="str">
        <f t="shared" si="67"/>
        <v/>
      </c>
      <c r="H363" t="str">
        <f t="shared" si="68"/>
        <v/>
      </c>
      <c r="I363" t="str">
        <f t="shared" si="69"/>
        <v/>
      </c>
      <c r="J363" t="str">
        <f t="shared" si="70"/>
        <v/>
      </c>
      <c r="M363" t="s">
        <v>2448</v>
      </c>
      <c r="N363" t="s">
        <v>2821</v>
      </c>
      <c r="U363" t="str">
        <f t="shared" si="71"/>
        <v>zapateria_corona@hotmail.com</v>
      </c>
      <c r="V363" t="str">
        <f t="shared" si="72"/>
        <v>a marinell@hotmail.com</v>
      </c>
      <c r="W363" t="str">
        <f t="shared" si="73"/>
        <v/>
      </c>
      <c r="X363" t="str">
        <f t="shared" si="74"/>
        <v/>
      </c>
      <c r="Y363" t="str">
        <f t="shared" si="75"/>
        <v/>
      </c>
      <c r="Z363" t="str">
        <f t="shared" si="76"/>
        <v/>
      </c>
      <c r="AA363" t="str">
        <f t="shared" si="77"/>
        <v/>
      </c>
      <c r="AB363" t="str">
        <f t="shared" si="78"/>
        <v/>
      </c>
    </row>
    <row r="364" spans="1:28" x14ac:dyDescent="0.2">
      <c r="A364" t="s">
        <v>2822</v>
      </c>
      <c r="F364" t="str">
        <f t="shared" si="66"/>
        <v>Manuel De Jesus Marrufo Barron</v>
      </c>
      <c r="G364" t="str">
        <f t="shared" si="67"/>
        <v/>
      </c>
      <c r="H364" t="str">
        <f t="shared" si="68"/>
        <v/>
      </c>
      <c r="I364" t="str">
        <f t="shared" si="69"/>
        <v/>
      </c>
      <c r="J364" t="str">
        <f t="shared" si="70"/>
        <v/>
      </c>
      <c r="U364" t="str">
        <f t="shared" si="71"/>
        <v/>
      </c>
      <c r="V364" t="str">
        <f t="shared" si="72"/>
        <v/>
      </c>
      <c r="W364" t="str">
        <f t="shared" si="73"/>
        <v/>
      </c>
      <c r="X364" t="str">
        <f t="shared" si="74"/>
        <v/>
      </c>
      <c r="Y364" t="str">
        <f t="shared" si="75"/>
        <v/>
      </c>
      <c r="Z364" t="str">
        <f t="shared" si="76"/>
        <v/>
      </c>
      <c r="AA364" t="str">
        <f t="shared" si="77"/>
        <v/>
      </c>
      <c r="AB364" t="str">
        <f t="shared" si="78"/>
        <v/>
      </c>
    </row>
    <row r="365" spans="1:28" x14ac:dyDescent="0.2">
      <c r="A365" t="s">
        <v>2811</v>
      </c>
      <c r="F365" t="str">
        <f t="shared" si="66"/>
        <v>Alejandro Lazzarotto Rodriguez</v>
      </c>
      <c r="G365" t="str">
        <f t="shared" si="67"/>
        <v/>
      </c>
      <c r="H365" t="str">
        <f t="shared" si="68"/>
        <v/>
      </c>
      <c r="I365" t="str">
        <f t="shared" si="69"/>
        <v/>
      </c>
      <c r="J365" t="str">
        <f t="shared" si="70"/>
        <v/>
      </c>
      <c r="M365" t="s">
        <v>2816</v>
      </c>
      <c r="U365" t="str">
        <f t="shared" si="71"/>
        <v>alejandro_lazzarotto@castallia.com</v>
      </c>
      <c r="V365" t="str">
        <f t="shared" si="72"/>
        <v/>
      </c>
      <c r="W365" t="str">
        <f t="shared" si="73"/>
        <v/>
      </c>
      <c r="X365" t="str">
        <f t="shared" si="74"/>
        <v/>
      </c>
      <c r="Y365" t="str">
        <f t="shared" si="75"/>
        <v/>
      </c>
      <c r="Z365" t="str">
        <f t="shared" si="76"/>
        <v/>
      </c>
      <c r="AA365" t="str">
        <f t="shared" si="77"/>
        <v/>
      </c>
      <c r="AB365" t="str">
        <f t="shared" si="78"/>
        <v/>
      </c>
    </row>
    <row r="366" spans="1:28" x14ac:dyDescent="0.2">
      <c r="A366" t="s">
        <v>2826</v>
      </c>
      <c r="F366" t="str">
        <f t="shared" si="66"/>
        <v>Norma Lugo Muñoz</v>
      </c>
      <c r="G366" t="str">
        <f t="shared" si="67"/>
        <v/>
      </c>
      <c r="H366" t="str">
        <f t="shared" si="68"/>
        <v/>
      </c>
      <c r="I366" t="str">
        <f t="shared" si="69"/>
        <v/>
      </c>
      <c r="J366" t="str">
        <f t="shared" si="70"/>
        <v/>
      </c>
      <c r="M366" t="s">
        <v>2830</v>
      </c>
      <c r="U366" t="str">
        <f t="shared" si="71"/>
        <v>armony-61@live.com.mx</v>
      </c>
      <c r="V366" t="str">
        <f t="shared" si="72"/>
        <v/>
      </c>
      <c r="W366" t="str">
        <f t="shared" si="73"/>
        <v/>
      </c>
      <c r="X366" t="str">
        <f t="shared" si="74"/>
        <v/>
      </c>
      <c r="Y366" t="str">
        <f t="shared" si="75"/>
        <v/>
      </c>
      <c r="Z366" t="str">
        <f t="shared" si="76"/>
        <v/>
      </c>
      <c r="AA366" t="str">
        <f t="shared" si="77"/>
        <v/>
      </c>
      <c r="AB366" t="str">
        <f t="shared" si="78"/>
        <v/>
      </c>
    </row>
    <row r="367" spans="1:28" x14ac:dyDescent="0.2">
      <c r="A367" t="s">
        <v>1705</v>
      </c>
      <c r="F367" t="str">
        <f t="shared" si="66"/>
        <v>Ruben Ruiz Rodallegas</v>
      </c>
      <c r="G367" t="str">
        <f t="shared" si="67"/>
        <v/>
      </c>
      <c r="H367" t="str">
        <f t="shared" si="68"/>
        <v/>
      </c>
      <c r="I367" t="str">
        <f t="shared" si="69"/>
        <v/>
      </c>
      <c r="J367" t="str">
        <f t="shared" si="70"/>
        <v/>
      </c>
      <c r="M367" t="s">
        <v>2331</v>
      </c>
      <c r="U367" t="str">
        <f t="shared" si="71"/>
        <v>selecto@tikiss.com</v>
      </c>
      <c r="V367" t="str">
        <f t="shared" si="72"/>
        <v/>
      </c>
      <c r="W367" t="str">
        <f t="shared" si="73"/>
        <v/>
      </c>
      <c r="X367" t="str">
        <f t="shared" si="74"/>
        <v/>
      </c>
      <c r="Y367" t="str">
        <f t="shared" si="75"/>
        <v/>
      </c>
      <c r="Z367" t="str">
        <f t="shared" si="76"/>
        <v/>
      </c>
      <c r="AA367" t="str">
        <f t="shared" si="77"/>
        <v/>
      </c>
      <c r="AB367" t="str">
        <f t="shared" si="78"/>
        <v/>
      </c>
    </row>
    <row r="368" spans="1:28" x14ac:dyDescent="0.2">
      <c r="A368" t="s">
        <v>669</v>
      </c>
      <c r="F368" t="str">
        <f t="shared" si="66"/>
        <v>Marisa Burciaga Chavira</v>
      </c>
      <c r="G368" t="str">
        <f t="shared" si="67"/>
        <v/>
      </c>
      <c r="H368" t="str">
        <f t="shared" si="68"/>
        <v/>
      </c>
      <c r="I368" t="str">
        <f t="shared" si="69"/>
        <v/>
      </c>
      <c r="J368" t="str">
        <f t="shared" si="70"/>
        <v/>
      </c>
      <c r="M368" t="s">
        <v>2076</v>
      </c>
      <c r="U368" t="str">
        <f t="shared" si="71"/>
        <v>arielburciga@prodigy.net.mx</v>
      </c>
      <c r="V368" t="str">
        <f t="shared" si="72"/>
        <v/>
      </c>
      <c r="W368" t="str">
        <f t="shared" si="73"/>
        <v/>
      </c>
      <c r="X368" t="str">
        <f t="shared" si="74"/>
        <v/>
      </c>
      <c r="Y368" t="str">
        <f t="shared" si="75"/>
        <v/>
      </c>
      <c r="Z368" t="str">
        <f t="shared" si="76"/>
        <v/>
      </c>
      <c r="AA368" t="str">
        <f t="shared" si="77"/>
        <v/>
      </c>
      <c r="AB368" t="str">
        <f t="shared" si="78"/>
        <v/>
      </c>
    </row>
    <row r="369" spans="1:28" x14ac:dyDescent="0.2">
      <c r="A369" t="s">
        <v>2833</v>
      </c>
      <c r="F369" t="str">
        <f t="shared" si="66"/>
        <v>Jorge Ivan Ginther Arzaga</v>
      </c>
      <c r="G369" t="str">
        <f t="shared" si="67"/>
        <v/>
      </c>
      <c r="H369" t="str">
        <f t="shared" si="68"/>
        <v/>
      </c>
      <c r="I369" t="str">
        <f t="shared" si="69"/>
        <v/>
      </c>
      <c r="J369" t="str">
        <f t="shared" si="70"/>
        <v/>
      </c>
      <c r="M369" t="s">
        <v>2836</v>
      </c>
      <c r="N369" t="s">
        <v>2837</v>
      </c>
      <c r="U369" t="str">
        <f t="shared" si="71"/>
        <v>jiga_secorp@hotmail.com</v>
      </c>
      <c r="V369" t="str">
        <f t="shared" si="72"/>
        <v>bchavez01@yhaooh.com.mx</v>
      </c>
      <c r="W369" t="str">
        <f t="shared" si="73"/>
        <v/>
      </c>
      <c r="X369" t="str">
        <f t="shared" si="74"/>
        <v/>
      </c>
      <c r="Y369" t="str">
        <f t="shared" si="75"/>
        <v/>
      </c>
      <c r="Z369" t="str">
        <f t="shared" si="76"/>
        <v/>
      </c>
      <c r="AA369" t="str">
        <f t="shared" si="77"/>
        <v/>
      </c>
      <c r="AB369" t="str">
        <f t="shared" si="78"/>
        <v/>
      </c>
    </row>
    <row r="370" spans="1:28" x14ac:dyDescent="0.2">
      <c r="A370" t="s">
        <v>2839</v>
      </c>
      <c r="B370" t="s">
        <v>2840</v>
      </c>
      <c r="F370" t="str">
        <f t="shared" si="66"/>
        <v>Jose Guillermo Guerrero Orrego</v>
      </c>
      <c r="G370" t="str">
        <f t="shared" si="67"/>
        <v>Ericka Faba</v>
      </c>
      <c r="H370" t="str">
        <f t="shared" si="68"/>
        <v/>
      </c>
      <c r="I370" t="str">
        <f t="shared" si="69"/>
        <v/>
      </c>
      <c r="J370" t="str">
        <f t="shared" si="70"/>
        <v/>
      </c>
      <c r="M370" t="s">
        <v>2844</v>
      </c>
      <c r="U370" t="str">
        <f t="shared" si="71"/>
        <v>gguerre19@gmail.com</v>
      </c>
      <c r="V370" t="str">
        <f t="shared" si="72"/>
        <v/>
      </c>
      <c r="W370" t="str">
        <f t="shared" si="73"/>
        <v/>
      </c>
      <c r="X370" t="str">
        <f t="shared" si="74"/>
        <v/>
      </c>
      <c r="Y370" t="str">
        <f t="shared" si="75"/>
        <v/>
      </c>
      <c r="Z370" t="str">
        <f t="shared" si="76"/>
        <v/>
      </c>
      <c r="AA370" t="str">
        <f t="shared" si="77"/>
        <v/>
      </c>
      <c r="AB370" t="str">
        <f t="shared" si="78"/>
        <v/>
      </c>
    </row>
    <row r="371" spans="1:28" x14ac:dyDescent="0.2">
      <c r="A371" t="s">
        <v>2846</v>
      </c>
      <c r="B371" t="s">
        <v>2847</v>
      </c>
      <c r="C371" t="s">
        <v>2848</v>
      </c>
      <c r="F371" t="str">
        <f t="shared" si="66"/>
        <v>Maria De La Luz Jabalera Escobar</v>
      </c>
      <c r="G371" t="str">
        <f t="shared" si="67"/>
        <v>Carmen Marcela Jabalera Escobar</v>
      </c>
      <c r="H371" t="str">
        <f t="shared" si="68"/>
        <v>Hernando Jabalera Escobar</v>
      </c>
      <c r="I371" t="str">
        <f t="shared" si="69"/>
        <v/>
      </c>
      <c r="J371" t="str">
        <f t="shared" si="70"/>
        <v/>
      </c>
      <c r="U371" t="str">
        <f t="shared" si="71"/>
        <v/>
      </c>
      <c r="V371" t="str">
        <f t="shared" si="72"/>
        <v/>
      </c>
      <c r="W371" t="str">
        <f t="shared" si="73"/>
        <v/>
      </c>
      <c r="X371" t="str">
        <f t="shared" si="74"/>
        <v/>
      </c>
      <c r="Y371" t="str">
        <f t="shared" si="75"/>
        <v/>
      </c>
      <c r="Z371" t="str">
        <f t="shared" si="76"/>
        <v/>
      </c>
      <c r="AA371" t="str">
        <f t="shared" si="77"/>
        <v/>
      </c>
      <c r="AB371" t="str">
        <f t="shared" si="78"/>
        <v/>
      </c>
    </row>
    <row r="372" spans="1:28" x14ac:dyDescent="0.2">
      <c r="A372" t="s">
        <v>2225</v>
      </c>
      <c r="F372" t="str">
        <f t="shared" si="66"/>
        <v>Octavio Heras Muñoz</v>
      </c>
      <c r="G372" t="str">
        <f t="shared" si="67"/>
        <v/>
      </c>
      <c r="H372" t="str">
        <f t="shared" si="68"/>
        <v/>
      </c>
      <c r="I372" t="str">
        <f t="shared" si="69"/>
        <v/>
      </c>
      <c r="J372" t="str">
        <f t="shared" si="70"/>
        <v/>
      </c>
      <c r="U372" t="str">
        <f t="shared" si="71"/>
        <v/>
      </c>
      <c r="V372" t="str">
        <f t="shared" si="72"/>
        <v/>
      </c>
      <c r="W372" t="str">
        <f t="shared" si="73"/>
        <v/>
      </c>
      <c r="X372" t="str">
        <f t="shared" si="74"/>
        <v/>
      </c>
      <c r="Y372" t="str">
        <f t="shared" si="75"/>
        <v/>
      </c>
      <c r="Z372" t="str">
        <f t="shared" si="76"/>
        <v/>
      </c>
      <c r="AA372" t="str">
        <f t="shared" si="77"/>
        <v/>
      </c>
      <c r="AB372" t="str">
        <f t="shared" si="78"/>
        <v/>
      </c>
    </row>
    <row r="373" spans="1:28" x14ac:dyDescent="0.2">
      <c r="A373" t="s">
        <v>2543</v>
      </c>
      <c r="F373" t="str">
        <f t="shared" si="66"/>
        <v>Omar Yasef Sigala Sanchez</v>
      </c>
      <c r="G373" t="str">
        <f t="shared" si="67"/>
        <v/>
      </c>
      <c r="H373" t="str">
        <f t="shared" si="68"/>
        <v/>
      </c>
      <c r="I373" t="str">
        <f t="shared" si="69"/>
        <v/>
      </c>
      <c r="J373" t="str">
        <f t="shared" si="70"/>
        <v/>
      </c>
      <c r="M373" t="s">
        <v>2545</v>
      </c>
      <c r="U373" t="str">
        <f t="shared" si="71"/>
        <v>yasef75@yahoo.es</v>
      </c>
      <c r="V373" t="str">
        <f t="shared" si="72"/>
        <v/>
      </c>
      <c r="W373" t="str">
        <f t="shared" si="73"/>
        <v/>
      </c>
      <c r="X373" t="str">
        <f t="shared" si="74"/>
        <v/>
      </c>
      <c r="Y373" t="str">
        <f t="shared" si="75"/>
        <v/>
      </c>
      <c r="Z373" t="str">
        <f t="shared" si="76"/>
        <v/>
      </c>
      <c r="AA373" t="str">
        <f t="shared" si="77"/>
        <v/>
      </c>
      <c r="AB373" t="str">
        <f t="shared" si="78"/>
        <v/>
      </c>
    </row>
    <row r="374" spans="1:28" x14ac:dyDescent="0.2">
      <c r="A374" t="s">
        <v>2851</v>
      </c>
      <c r="B374" t="s">
        <v>2852</v>
      </c>
      <c r="F374" t="str">
        <f t="shared" si="66"/>
        <v>Jesus Licon Valdez</v>
      </c>
      <c r="G374" t="str">
        <f t="shared" si="67"/>
        <v>421 520</v>
      </c>
      <c r="H374" t="str">
        <f t="shared" si="68"/>
        <v/>
      </c>
      <c r="I374" t="str">
        <f t="shared" si="69"/>
        <v/>
      </c>
      <c r="J374" t="str">
        <f t="shared" si="70"/>
        <v/>
      </c>
      <c r="M374" t="s">
        <v>2854</v>
      </c>
      <c r="U374" t="str">
        <f t="shared" si="71"/>
        <v>mmlicon@prodigy.net.mx</v>
      </c>
      <c r="V374" t="str">
        <f t="shared" si="72"/>
        <v/>
      </c>
      <c r="W374" t="str">
        <f t="shared" si="73"/>
        <v/>
      </c>
      <c r="X374" t="str">
        <f t="shared" si="74"/>
        <v/>
      </c>
      <c r="Y374" t="str">
        <f t="shared" si="75"/>
        <v/>
      </c>
      <c r="Z374" t="str">
        <f t="shared" si="76"/>
        <v/>
      </c>
      <c r="AA374" t="str">
        <f t="shared" si="77"/>
        <v/>
      </c>
      <c r="AB374" t="str">
        <f t="shared" si="78"/>
        <v/>
      </c>
    </row>
    <row r="375" spans="1:28" x14ac:dyDescent="0.2">
      <c r="A375" t="s">
        <v>2855</v>
      </c>
      <c r="F375" t="str">
        <f t="shared" si="66"/>
        <v>Oscar Cuellar Rosas</v>
      </c>
      <c r="G375" t="str">
        <f t="shared" si="67"/>
        <v/>
      </c>
      <c r="H375" t="str">
        <f t="shared" si="68"/>
        <v/>
      </c>
      <c r="I375" t="str">
        <f t="shared" si="69"/>
        <v/>
      </c>
      <c r="J375" t="str">
        <f t="shared" si="70"/>
        <v/>
      </c>
      <c r="U375" t="str">
        <f t="shared" si="71"/>
        <v/>
      </c>
      <c r="V375" t="str">
        <f t="shared" si="72"/>
        <v/>
      </c>
      <c r="W375" t="str">
        <f t="shared" si="73"/>
        <v/>
      </c>
      <c r="X375" t="str">
        <f t="shared" si="74"/>
        <v/>
      </c>
      <c r="Y375" t="str">
        <f t="shared" si="75"/>
        <v/>
      </c>
      <c r="Z375" t="str">
        <f t="shared" si="76"/>
        <v/>
      </c>
      <c r="AA375" t="str">
        <f t="shared" si="77"/>
        <v/>
      </c>
      <c r="AB375" t="str">
        <f t="shared" si="78"/>
        <v/>
      </c>
    </row>
    <row r="376" spans="1:28" x14ac:dyDescent="0.2">
      <c r="A376" t="s">
        <v>2857</v>
      </c>
      <c r="B376" t="s">
        <v>2858</v>
      </c>
      <c r="C376" t="s">
        <v>2859</v>
      </c>
      <c r="F376" t="str">
        <f t="shared" si="66"/>
        <v>Jose Luis Salas Guerrero</v>
      </c>
      <c r="G376" t="str">
        <f t="shared" si="67"/>
        <v>Carlos Gonzalez Reyes</v>
      </c>
      <c r="H376" t="str">
        <f t="shared" si="68"/>
        <v>Jose Ricardo Juarez Diaz</v>
      </c>
      <c r="I376" t="str">
        <f t="shared" si="69"/>
        <v/>
      </c>
      <c r="J376" t="str">
        <f t="shared" si="70"/>
        <v/>
      </c>
      <c r="M376" t="s">
        <v>2861</v>
      </c>
      <c r="U376" t="str">
        <f t="shared" si="71"/>
        <v>rjuarez000@prodiy.net.mx</v>
      </c>
      <c r="V376" t="str">
        <f t="shared" si="72"/>
        <v/>
      </c>
      <c r="W376" t="str">
        <f t="shared" si="73"/>
        <v/>
      </c>
      <c r="X376" t="str">
        <f t="shared" si="74"/>
        <v/>
      </c>
      <c r="Y376" t="str">
        <f t="shared" si="75"/>
        <v/>
      </c>
      <c r="Z376" t="str">
        <f t="shared" si="76"/>
        <v/>
      </c>
      <c r="AA376" t="str">
        <f t="shared" si="77"/>
        <v/>
      </c>
      <c r="AB376" t="str">
        <f t="shared" si="78"/>
        <v/>
      </c>
    </row>
    <row r="377" spans="1:28" x14ac:dyDescent="0.2">
      <c r="A377" t="s">
        <v>2862</v>
      </c>
      <c r="F377" t="str">
        <f t="shared" si="66"/>
        <v>Alejandro Ismael Soto Vega</v>
      </c>
      <c r="G377" t="str">
        <f t="shared" si="67"/>
        <v/>
      </c>
      <c r="H377" t="str">
        <f t="shared" si="68"/>
        <v/>
      </c>
      <c r="I377" t="str">
        <f t="shared" si="69"/>
        <v/>
      </c>
      <c r="J377" t="str">
        <f t="shared" si="70"/>
        <v/>
      </c>
      <c r="M377" t="s">
        <v>2864</v>
      </c>
      <c r="U377" t="str">
        <f t="shared" si="71"/>
        <v>grupoas_98@hotmail.com</v>
      </c>
      <c r="V377" t="str">
        <f t="shared" si="72"/>
        <v/>
      </c>
      <c r="W377" t="str">
        <f t="shared" si="73"/>
        <v/>
      </c>
      <c r="X377" t="str">
        <f t="shared" si="74"/>
        <v/>
      </c>
      <c r="Y377" t="str">
        <f t="shared" si="75"/>
        <v/>
      </c>
      <c r="Z377" t="str">
        <f t="shared" si="76"/>
        <v/>
      </c>
      <c r="AA377" t="str">
        <f t="shared" si="77"/>
        <v/>
      </c>
      <c r="AB377" t="str">
        <f t="shared" si="78"/>
        <v/>
      </c>
    </row>
    <row r="378" spans="1:28" x14ac:dyDescent="0.2">
      <c r="A378" t="s">
        <v>2865</v>
      </c>
      <c r="F378" t="str">
        <f t="shared" si="66"/>
        <v>Mario Humberto Medina Vela</v>
      </c>
      <c r="G378" t="str">
        <f t="shared" si="67"/>
        <v/>
      </c>
      <c r="H378" t="str">
        <f t="shared" si="68"/>
        <v/>
      </c>
      <c r="I378" t="str">
        <f t="shared" si="69"/>
        <v/>
      </c>
      <c r="J378" t="str">
        <f t="shared" si="70"/>
        <v/>
      </c>
      <c r="M378" t="s">
        <v>2867</v>
      </c>
      <c r="N378" t="s">
        <v>2868</v>
      </c>
      <c r="U378" t="str">
        <f t="shared" si="71"/>
        <v>mhmedina@cubylam.com.mx</v>
      </c>
      <c r="V378" t="str">
        <f t="shared" si="72"/>
        <v>denissemiranda@gmail.com</v>
      </c>
      <c r="W378" t="str">
        <f t="shared" si="73"/>
        <v/>
      </c>
      <c r="X378" t="str">
        <f t="shared" si="74"/>
        <v/>
      </c>
      <c r="Y378" t="str">
        <f t="shared" si="75"/>
        <v/>
      </c>
      <c r="Z378" t="str">
        <f t="shared" si="76"/>
        <v/>
      </c>
      <c r="AA378" t="str">
        <f t="shared" si="77"/>
        <v/>
      </c>
      <c r="AB378" t="str">
        <f t="shared" si="78"/>
        <v/>
      </c>
    </row>
    <row r="379" spans="1:28" x14ac:dyDescent="0.2">
      <c r="A379" t="s">
        <v>2132</v>
      </c>
      <c r="F379" t="str">
        <f t="shared" si="66"/>
        <v>Lic. Victor Romo, Cif</v>
      </c>
      <c r="G379" t="str">
        <f t="shared" si="67"/>
        <v/>
      </c>
      <c r="H379" t="str">
        <f t="shared" si="68"/>
        <v/>
      </c>
      <c r="I379" t="str">
        <f t="shared" si="69"/>
        <v/>
      </c>
      <c r="J379" t="str">
        <f t="shared" si="70"/>
        <v/>
      </c>
      <c r="M379" t="s">
        <v>2870</v>
      </c>
      <c r="N379" t="s">
        <v>2138</v>
      </c>
      <c r="U379" t="str">
        <f t="shared" si="71"/>
        <v>eugenia@consultoriayfranquicias.com;</v>
      </c>
      <c r="V379" t="str">
        <f t="shared" si="72"/>
        <v>victor@consultoriayfranquicias.com</v>
      </c>
      <c r="W379" t="str">
        <f t="shared" si="73"/>
        <v/>
      </c>
      <c r="X379" t="str">
        <f t="shared" si="74"/>
        <v/>
      </c>
      <c r="Y379" t="str">
        <f t="shared" si="75"/>
        <v/>
      </c>
      <c r="Z379" t="str">
        <f t="shared" si="76"/>
        <v/>
      </c>
      <c r="AA379" t="str">
        <f t="shared" si="77"/>
        <v/>
      </c>
      <c r="AB379" t="str">
        <f t="shared" si="78"/>
        <v/>
      </c>
    </row>
    <row r="380" spans="1:28" x14ac:dyDescent="0.2">
      <c r="A380" t="s">
        <v>2871</v>
      </c>
      <c r="B380" t="s">
        <v>2872</v>
      </c>
      <c r="F380" t="str">
        <f t="shared" si="66"/>
        <v>Lic. Hector Manuel Navarro Monjarrez</v>
      </c>
      <c r="G380" t="str">
        <f t="shared" si="67"/>
        <v>Avril Simone Lozano Urrutia</v>
      </c>
      <c r="H380" t="str">
        <f t="shared" si="68"/>
        <v/>
      </c>
      <c r="I380" t="str">
        <f t="shared" si="69"/>
        <v/>
      </c>
      <c r="J380" t="str">
        <f t="shared" si="70"/>
        <v/>
      </c>
      <c r="M380" t="s">
        <v>2875</v>
      </c>
      <c r="O380" t="s">
        <v>2876</v>
      </c>
      <c r="U380" t="str">
        <f t="shared" si="71"/>
        <v>informacion@babiesandkidshome.com;</v>
      </c>
      <c r="V380" t="str">
        <f t="shared" si="72"/>
        <v/>
      </c>
      <c r="W380" t="str">
        <f t="shared" si="73"/>
        <v>avrilslozano@yahoo.com.mx</v>
      </c>
      <c r="X380" t="str">
        <f t="shared" si="74"/>
        <v/>
      </c>
      <c r="Y380" t="str">
        <f t="shared" si="75"/>
        <v/>
      </c>
      <c r="Z380" t="str">
        <f t="shared" si="76"/>
        <v/>
      </c>
      <c r="AA380" t="str">
        <f t="shared" si="77"/>
        <v/>
      </c>
      <c r="AB380" t="str">
        <f t="shared" si="78"/>
        <v/>
      </c>
    </row>
    <row r="381" spans="1:28" x14ac:dyDescent="0.2">
      <c r="A381" t="s">
        <v>2877</v>
      </c>
      <c r="F381" t="str">
        <f t="shared" si="66"/>
        <v>Juan Pablo Aguirre Molina</v>
      </c>
      <c r="G381" t="str">
        <f t="shared" si="67"/>
        <v/>
      </c>
      <c r="H381" t="str">
        <f t="shared" si="68"/>
        <v/>
      </c>
      <c r="I381" t="str">
        <f t="shared" si="69"/>
        <v/>
      </c>
      <c r="J381" t="str">
        <f t="shared" si="70"/>
        <v/>
      </c>
      <c r="M381" t="s">
        <v>2880</v>
      </c>
      <c r="U381" t="str">
        <f t="shared" si="71"/>
        <v>corporativo@estarbien.com</v>
      </c>
      <c r="V381" t="str">
        <f t="shared" si="72"/>
        <v/>
      </c>
      <c r="W381" t="str">
        <f t="shared" si="73"/>
        <v/>
      </c>
      <c r="X381" t="str">
        <f t="shared" si="74"/>
        <v/>
      </c>
      <c r="Y381" t="str">
        <f t="shared" si="75"/>
        <v/>
      </c>
      <c r="Z381" t="str">
        <f t="shared" si="76"/>
        <v/>
      </c>
      <c r="AA381" t="str">
        <f t="shared" si="77"/>
        <v/>
      </c>
      <c r="AB381" t="str">
        <f t="shared" si="78"/>
        <v/>
      </c>
    </row>
    <row r="382" spans="1:28" x14ac:dyDescent="0.2">
      <c r="A382" t="s">
        <v>2882</v>
      </c>
      <c r="F382" t="str">
        <f t="shared" si="66"/>
        <v>Mario Alberto Chavez Chavez</v>
      </c>
      <c r="G382" t="str">
        <f t="shared" si="67"/>
        <v/>
      </c>
      <c r="H382" t="str">
        <f t="shared" si="68"/>
        <v/>
      </c>
      <c r="I382" t="str">
        <f t="shared" si="69"/>
        <v/>
      </c>
      <c r="J382" t="str">
        <f t="shared" si="70"/>
        <v/>
      </c>
      <c r="U382" t="str">
        <f t="shared" si="71"/>
        <v/>
      </c>
      <c r="V382" t="str">
        <f t="shared" si="72"/>
        <v/>
      </c>
      <c r="W382" t="str">
        <f t="shared" si="73"/>
        <v/>
      </c>
      <c r="X382" t="str">
        <f t="shared" si="74"/>
        <v/>
      </c>
      <c r="Y382" t="str">
        <f t="shared" si="75"/>
        <v/>
      </c>
      <c r="Z382" t="str">
        <f t="shared" si="76"/>
        <v/>
      </c>
      <c r="AA382" t="str">
        <f t="shared" si="77"/>
        <v/>
      </c>
      <c r="AB382" t="str">
        <f t="shared" si="78"/>
        <v/>
      </c>
    </row>
    <row r="383" spans="1:28" x14ac:dyDescent="0.2">
      <c r="A383" t="s">
        <v>2883</v>
      </c>
      <c r="F383" t="str">
        <f t="shared" si="66"/>
        <v>Oliva Ochoa Medina</v>
      </c>
      <c r="G383" t="str">
        <f t="shared" si="67"/>
        <v/>
      </c>
      <c r="H383" t="str">
        <f t="shared" si="68"/>
        <v/>
      </c>
      <c r="I383" t="str">
        <f t="shared" si="69"/>
        <v/>
      </c>
      <c r="J383" t="str">
        <f t="shared" si="70"/>
        <v/>
      </c>
      <c r="M383" t="s">
        <v>2886</v>
      </c>
      <c r="U383" t="str">
        <f t="shared" si="71"/>
        <v>olivia8a@hotmail.com</v>
      </c>
      <c r="V383" t="str">
        <f t="shared" si="72"/>
        <v/>
      </c>
      <c r="W383" t="str">
        <f t="shared" si="73"/>
        <v/>
      </c>
      <c r="X383" t="str">
        <f t="shared" si="74"/>
        <v/>
      </c>
      <c r="Y383" t="str">
        <f t="shared" si="75"/>
        <v/>
      </c>
      <c r="Z383" t="str">
        <f t="shared" si="76"/>
        <v/>
      </c>
      <c r="AA383" t="str">
        <f t="shared" si="77"/>
        <v/>
      </c>
      <c r="AB383" t="str">
        <f t="shared" si="78"/>
        <v/>
      </c>
    </row>
    <row r="384" spans="1:28" x14ac:dyDescent="0.2">
      <c r="A384" t="s">
        <v>1687</v>
      </c>
      <c r="F384" t="str">
        <f t="shared" si="66"/>
        <v>Rafael Garcia Aranda</v>
      </c>
      <c r="G384" t="str">
        <f t="shared" si="67"/>
        <v/>
      </c>
      <c r="H384" t="str">
        <f t="shared" si="68"/>
        <v/>
      </c>
      <c r="I384" t="str">
        <f t="shared" si="69"/>
        <v/>
      </c>
      <c r="J384" t="str">
        <f t="shared" si="70"/>
        <v/>
      </c>
      <c r="M384" t="s">
        <v>2887</v>
      </c>
      <c r="N384" t="s">
        <v>1689</v>
      </c>
      <c r="U384" t="str">
        <f t="shared" si="71"/>
        <v>aguadey@prodigy.net.mx;</v>
      </c>
      <c r="V384" t="str">
        <f t="shared" si="72"/>
        <v>aguadey@hotmail.com</v>
      </c>
      <c r="W384" t="str">
        <f t="shared" si="73"/>
        <v/>
      </c>
      <c r="X384" t="str">
        <f t="shared" si="74"/>
        <v/>
      </c>
      <c r="Y384" t="str">
        <f t="shared" si="75"/>
        <v/>
      </c>
      <c r="Z384" t="str">
        <f t="shared" si="76"/>
        <v/>
      </c>
      <c r="AA384" t="str">
        <f t="shared" si="77"/>
        <v/>
      </c>
      <c r="AB384" t="str">
        <f t="shared" si="78"/>
        <v/>
      </c>
    </row>
    <row r="385" spans="1:28" x14ac:dyDescent="0.2">
      <c r="A385" t="s">
        <v>2401</v>
      </c>
      <c r="F385" t="str">
        <f t="shared" si="66"/>
        <v>Erasmo Flores Vargas</v>
      </c>
      <c r="G385" t="str">
        <f t="shared" si="67"/>
        <v/>
      </c>
      <c r="H385" t="str">
        <f t="shared" si="68"/>
        <v/>
      </c>
      <c r="I385" t="str">
        <f t="shared" si="69"/>
        <v/>
      </c>
      <c r="J385" t="str">
        <f t="shared" si="70"/>
        <v/>
      </c>
      <c r="M385" t="s">
        <v>2403</v>
      </c>
      <c r="U385" t="str">
        <f t="shared" si="71"/>
        <v>erasolo72@hotmail.com</v>
      </c>
      <c r="V385" t="str">
        <f t="shared" si="72"/>
        <v/>
      </c>
      <c r="W385" t="str">
        <f t="shared" si="73"/>
        <v/>
      </c>
      <c r="X385" t="str">
        <f t="shared" si="74"/>
        <v/>
      </c>
      <c r="Y385" t="str">
        <f t="shared" si="75"/>
        <v/>
      </c>
      <c r="Z385" t="str">
        <f t="shared" si="76"/>
        <v/>
      </c>
      <c r="AA385" t="str">
        <f t="shared" si="77"/>
        <v/>
      </c>
      <c r="AB385" t="str">
        <f t="shared" si="78"/>
        <v/>
      </c>
    </row>
    <row r="386" spans="1:28" x14ac:dyDescent="0.2">
      <c r="A386" t="s">
        <v>2890</v>
      </c>
      <c r="B386" t="s">
        <v>2891</v>
      </c>
      <c r="F386" t="str">
        <f t="shared" ref="F386:F449" si="79">PROPER(A386)</f>
        <v>Raul Ernesto Estrada Morales</v>
      </c>
      <c r="G386" t="str">
        <f t="shared" ref="G386:G449" si="80">PROPER(B386)</f>
        <v>Sra. Estrada</v>
      </c>
      <c r="H386" t="str">
        <f t="shared" ref="H386:H449" si="81">PROPER(C386)</f>
        <v/>
      </c>
      <c r="I386" t="str">
        <f t="shared" ref="I386:I449" si="82">PROPER(D386)</f>
        <v/>
      </c>
      <c r="J386" t="str">
        <f t="shared" ref="J386:J449" si="83">PROPER(E386)</f>
        <v/>
      </c>
      <c r="M386" t="s">
        <v>2894</v>
      </c>
      <c r="U386" t="str">
        <f t="shared" ref="U386:U449" si="84">LOWER(M386)</f>
        <v>productosdelarbol@hotmail.com</v>
      </c>
      <c r="V386" t="str">
        <f t="shared" ref="V386:V449" si="85">LOWER(N386)</f>
        <v/>
      </c>
      <c r="W386" t="str">
        <f t="shared" ref="W386:W449" si="86">LOWER(O386)</f>
        <v/>
      </c>
      <c r="X386" t="str">
        <f t="shared" ref="X386:X449" si="87">LOWER(P386)</f>
        <v/>
      </c>
      <c r="Y386" t="str">
        <f t="shared" ref="Y386:Y449" si="88">LOWER(Q386)</f>
        <v/>
      </c>
      <c r="Z386" t="str">
        <f t="shared" ref="Z386:Z449" si="89">LOWER(R386)</f>
        <v/>
      </c>
      <c r="AA386" t="str">
        <f t="shared" ref="AA386:AA449" si="90">LOWER(S386)</f>
        <v/>
      </c>
      <c r="AB386" t="str">
        <f t="shared" ref="AB386:AB449" si="91">LOWER(T386)</f>
        <v/>
      </c>
    </row>
    <row r="387" spans="1:28" x14ac:dyDescent="0.2">
      <c r="A387" t="s">
        <v>2895</v>
      </c>
      <c r="F387" t="str">
        <f t="shared" si="79"/>
        <v>Jesus Manuel Gamboa Rodriguez</v>
      </c>
      <c r="G387" t="str">
        <f t="shared" si="80"/>
        <v/>
      </c>
      <c r="H387" t="str">
        <f t="shared" si="81"/>
        <v/>
      </c>
      <c r="I387" t="str">
        <f t="shared" si="82"/>
        <v/>
      </c>
      <c r="J387" t="str">
        <f t="shared" si="83"/>
        <v/>
      </c>
      <c r="M387" t="s">
        <v>2899</v>
      </c>
      <c r="U387" t="str">
        <f t="shared" si="84"/>
        <v>direccion@crecebienesraices.com</v>
      </c>
      <c r="V387" t="str">
        <f t="shared" si="85"/>
        <v/>
      </c>
      <c r="W387" t="str">
        <f t="shared" si="86"/>
        <v/>
      </c>
      <c r="X387" t="str">
        <f t="shared" si="87"/>
        <v/>
      </c>
      <c r="Y387" t="str">
        <f t="shared" si="88"/>
        <v/>
      </c>
      <c r="Z387" t="str">
        <f t="shared" si="89"/>
        <v/>
      </c>
      <c r="AA387" t="str">
        <f t="shared" si="90"/>
        <v/>
      </c>
      <c r="AB387" t="str">
        <f t="shared" si="91"/>
        <v/>
      </c>
    </row>
    <row r="388" spans="1:28" x14ac:dyDescent="0.2">
      <c r="A388" t="s">
        <v>2900</v>
      </c>
      <c r="F388" t="str">
        <f t="shared" si="79"/>
        <v>Silvia Reyes Rodriguez</v>
      </c>
      <c r="G388" t="str">
        <f t="shared" si="80"/>
        <v/>
      </c>
      <c r="H388" t="str">
        <f t="shared" si="81"/>
        <v/>
      </c>
      <c r="I388" t="str">
        <f t="shared" si="82"/>
        <v/>
      </c>
      <c r="J388" t="str">
        <f t="shared" si="83"/>
        <v/>
      </c>
      <c r="U388" t="str">
        <f t="shared" si="84"/>
        <v/>
      </c>
      <c r="V388" t="str">
        <f t="shared" si="85"/>
        <v/>
      </c>
      <c r="W388" t="str">
        <f t="shared" si="86"/>
        <v/>
      </c>
      <c r="X388" t="str">
        <f t="shared" si="87"/>
        <v/>
      </c>
      <c r="Y388" t="str">
        <f t="shared" si="88"/>
        <v/>
      </c>
      <c r="Z388" t="str">
        <f t="shared" si="89"/>
        <v/>
      </c>
      <c r="AA388" t="str">
        <f t="shared" si="90"/>
        <v/>
      </c>
      <c r="AB388" t="str">
        <f t="shared" si="91"/>
        <v/>
      </c>
    </row>
    <row r="389" spans="1:28" x14ac:dyDescent="0.2">
      <c r="A389" t="s">
        <v>2903</v>
      </c>
      <c r="F389" t="str">
        <f t="shared" si="79"/>
        <v>Mario Guadlupe De Santiago Gomez</v>
      </c>
      <c r="G389" t="str">
        <f t="shared" si="80"/>
        <v/>
      </c>
      <c r="H389" t="str">
        <f t="shared" si="81"/>
        <v/>
      </c>
      <c r="I389" t="str">
        <f t="shared" si="82"/>
        <v/>
      </c>
      <c r="J389" t="str">
        <f t="shared" si="83"/>
        <v/>
      </c>
      <c r="M389" t="s">
        <v>2103</v>
      </c>
      <c r="U389" t="str">
        <f t="shared" si="84"/>
        <v>mariogdesantiago@hotmail.com</v>
      </c>
      <c r="V389" t="str">
        <f t="shared" si="85"/>
        <v/>
      </c>
      <c r="W389" t="str">
        <f t="shared" si="86"/>
        <v/>
      </c>
      <c r="X389" t="str">
        <f t="shared" si="87"/>
        <v/>
      </c>
      <c r="Y389" t="str">
        <f t="shared" si="88"/>
        <v/>
      </c>
      <c r="Z389" t="str">
        <f t="shared" si="89"/>
        <v/>
      </c>
      <c r="AA389" t="str">
        <f t="shared" si="90"/>
        <v/>
      </c>
      <c r="AB389" t="str">
        <f t="shared" si="91"/>
        <v/>
      </c>
    </row>
    <row r="390" spans="1:28" x14ac:dyDescent="0.2">
      <c r="A390" t="s">
        <v>2857</v>
      </c>
      <c r="B390" t="s">
        <v>2858</v>
      </c>
      <c r="C390" t="s">
        <v>2859</v>
      </c>
      <c r="F390" t="str">
        <f t="shared" si="79"/>
        <v>Jose Luis Salas Guerrero</v>
      </c>
      <c r="G390" t="str">
        <f t="shared" si="80"/>
        <v>Carlos Gonzalez Reyes</v>
      </c>
      <c r="H390" t="str">
        <f t="shared" si="81"/>
        <v>Jose Ricardo Juarez Diaz</v>
      </c>
      <c r="I390" t="str">
        <f t="shared" si="82"/>
        <v/>
      </c>
      <c r="J390" t="str">
        <f t="shared" si="83"/>
        <v/>
      </c>
      <c r="M390" t="s">
        <v>2861</v>
      </c>
      <c r="U390" t="str">
        <f t="shared" si="84"/>
        <v>rjuarez000@prodiy.net.mx</v>
      </c>
      <c r="V390" t="str">
        <f t="shared" si="85"/>
        <v/>
      </c>
      <c r="W390" t="str">
        <f t="shared" si="86"/>
        <v/>
      </c>
      <c r="X390" t="str">
        <f t="shared" si="87"/>
        <v/>
      </c>
      <c r="Y390" t="str">
        <f t="shared" si="88"/>
        <v/>
      </c>
      <c r="Z390" t="str">
        <f t="shared" si="89"/>
        <v/>
      </c>
      <c r="AA390" t="str">
        <f t="shared" si="90"/>
        <v/>
      </c>
      <c r="AB390" t="str">
        <f t="shared" si="91"/>
        <v/>
      </c>
    </row>
    <row r="391" spans="1:28" x14ac:dyDescent="0.2">
      <c r="A391" t="s">
        <v>2908</v>
      </c>
      <c r="B391" t="s">
        <v>2909</v>
      </c>
      <c r="F391" t="str">
        <f t="shared" si="79"/>
        <v>Martha Julieta Samaniego Villa</v>
      </c>
      <c r="G391" t="str">
        <f t="shared" si="80"/>
        <v>Sarai Payan</v>
      </c>
      <c r="H391" t="str">
        <f t="shared" si="81"/>
        <v/>
      </c>
      <c r="I391" t="str">
        <f t="shared" si="82"/>
        <v/>
      </c>
      <c r="J391" t="str">
        <f t="shared" si="83"/>
        <v/>
      </c>
      <c r="M391" t="s">
        <v>2912</v>
      </c>
      <c r="N391" t="s">
        <v>2913</v>
      </c>
      <c r="U391" t="str">
        <f t="shared" si="84"/>
        <v>julieta_samaniego@hotmail.com;</v>
      </c>
      <c r="V391" t="str">
        <f t="shared" si="85"/>
        <v>mara_sarai@hotmail.com</v>
      </c>
      <c r="W391" t="str">
        <f t="shared" si="86"/>
        <v/>
      </c>
      <c r="X391" t="str">
        <f t="shared" si="87"/>
        <v/>
      </c>
      <c r="Y391" t="str">
        <f t="shared" si="88"/>
        <v/>
      </c>
      <c r="Z391" t="str">
        <f t="shared" si="89"/>
        <v/>
      </c>
      <c r="AA391" t="str">
        <f t="shared" si="90"/>
        <v/>
      </c>
      <c r="AB391" t="str">
        <f t="shared" si="91"/>
        <v/>
      </c>
    </row>
    <row r="392" spans="1:28" x14ac:dyDescent="0.2">
      <c r="A392" t="s">
        <v>2914</v>
      </c>
      <c r="F392" t="str">
        <f t="shared" si="79"/>
        <v>Enrique Rodriguez Garcia</v>
      </c>
      <c r="G392" t="str">
        <f t="shared" si="80"/>
        <v/>
      </c>
      <c r="H392" t="str">
        <f t="shared" si="81"/>
        <v/>
      </c>
      <c r="I392" t="str">
        <f t="shared" si="82"/>
        <v/>
      </c>
      <c r="J392" t="str">
        <f t="shared" si="83"/>
        <v/>
      </c>
      <c r="M392" t="s">
        <v>2915</v>
      </c>
      <c r="U392" t="str">
        <f t="shared" si="84"/>
        <v>reactionmarketingmx@yahoo.com</v>
      </c>
      <c r="V392" t="str">
        <f t="shared" si="85"/>
        <v/>
      </c>
      <c r="W392" t="str">
        <f t="shared" si="86"/>
        <v/>
      </c>
      <c r="X392" t="str">
        <f t="shared" si="87"/>
        <v/>
      </c>
      <c r="Y392" t="str">
        <f t="shared" si="88"/>
        <v/>
      </c>
      <c r="Z392" t="str">
        <f t="shared" si="89"/>
        <v/>
      </c>
      <c r="AA392" t="str">
        <f t="shared" si="90"/>
        <v/>
      </c>
      <c r="AB392" t="str">
        <f t="shared" si="91"/>
        <v/>
      </c>
    </row>
    <row r="393" spans="1:28" x14ac:dyDescent="0.2">
      <c r="A393" t="s">
        <v>514</v>
      </c>
      <c r="F393" t="str">
        <f t="shared" si="79"/>
        <v>Ivan Francisco Orozco Gutierrez</v>
      </c>
      <c r="G393" t="str">
        <f t="shared" si="80"/>
        <v/>
      </c>
      <c r="H393" t="str">
        <f t="shared" si="81"/>
        <v/>
      </c>
      <c r="I393" t="str">
        <f t="shared" si="82"/>
        <v/>
      </c>
      <c r="J393" t="str">
        <f t="shared" si="83"/>
        <v/>
      </c>
      <c r="M393" t="s">
        <v>2495</v>
      </c>
      <c r="N393" t="s">
        <v>2917</v>
      </c>
      <c r="U393" t="str">
        <f t="shared" si="84"/>
        <v>laspitucas@hotmail.com</v>
      </c>
      <c r="V393" t="str">
        <f t="shared" si="85"/>
        <v>pitucasypetacas@hotmail.com</v>
      </c>
      <c r="W393" t="str">
        <f t="shared" si="86"/>
        <v/>
      </c>
      <c r="X393" t="str">
        <f t="shared" si="87"/>
        <v/>
      </c>
      <c r="Y393" t="str">
        <f t="shared" si="88"/>
        <v/>
      </c>
      <c r="Z393" t="str">
        <f t="shared" si="89"/>
        <v/>
      </c>
      <c r="AA393" t="str">
        <f t="shared" si="90"/>
        <v/>
      </c>
      <c r="AB393" t="str">
        <f t="shared" si="91"/>
        <v/>
      </c>
    </row>
    <row r="394" spans="1:28" x14ac:dyDescent="0.2">
      <c r="A394" t="s">
        <v>2918</v>
      </c>
      <c r="B394" t="s">
        <v>2919</v>
      </c>
      <c r="C394" t="s">
        <v>2920</v>
      </c>
      <c r="F394" t="str">
        <f t="shared" si="79"/>
        <v>Ricardo Francisco Solis Avila</v>
      </c>
      <c r="G394" t="str">
        <f t="shared" si="80"/>
        <v>Lorena Cordero</v>
      </c>
      <c r="H394" t="str">
        <f t="shared" si="81"/>
        <v>Wendy Chavira</v>
      </c>
      <c r="I394" t="str">
        <f t="shared" si="82"/>
        <v/>
      </c>
      <c r="J394" t="str">
        <f t="shared" si="83"/>
        <v/>
      </c>
      <c r="M394" t="s">
        <v>2924</v>
      </c>
      <c r="U394" t="str">
        <f t="shared" si="84"/>
        <v>seycomchihuahua@hotmail.com</v>
      </c>
      <c r="V394" t="str">
        <f t="shared" si="85"/>
        <v/>
      </c>
      <c r="W394" t="str">
        <f t="shared" si="86"/>
        <v/>
      </c>
      <c r="X394" t="str">
        <f t="shared" si="87"/>
        <v/>
      </c>
      <c r="Y394" t="str">
        <f t="shared" si="88"/>
        <v/>
      </c>
      <c r="Z394" t="str">
        <f t="shared" si="89"/>
        <v/>
      </c>
      <c r="AA394" t="str">
        <f t="shared" si="90"/>
        <v/>
      </c>
      <c r="AB394" t="str">
        <f t="shared" si="91"/>
        <v/>
      </c>
    </row>
    <row r="395" spans="1:28" x14ac:dyDescent="0.2">
      <c r="A395" t="s">
        <v>545</v>
      </c>
      <c r="F395" t="str">
        <f t="shared" si="79"/>
        <v>Juan David Lorenzana Hernandez</v>
      </c>
      <c r="G395" t="str">
        <f t="shared" si="80"/>
        <v/>
      </c>
      <c r="H395" t="str">
        <f t="shared" si="81"/>
        <v/>
      </c>
      <c r="I395" t="str">
        <f t="shared" si="82"/>
        <v/>
      </c>
      <c r="J395" t="str">
        <f t="shared" si="83"/>
        <v/>
      </c>
      <c r="U395" t="str">
        <f t="shared" si="84"/>
        <v/>
      </c>
      <c r="V395" t="str">
        <f t="shared" si="85"/>
        <v/>
      </c>
      <c r="W395" t="str">
        <f t="shared" si="86"/>
        <v/>
      </c>
      <c r="X395" t="str">
        <f t="shared" si="87"/>
        <v/>
      </c>
      <c r="Y395" t="str">
        <f t="shared" si="88"/>
        <v/>
      </c>
      <c r="Z395" t="str">
        <f t="shared" si="89"/>
        <v/>
      </c>
      <c r="AA395" t="str">
        <f t="shared" si="90"/>
        <v/>
      </c>
      <c r="AB395" t="str">
        <f t="shared" si="91"/>
        <v/>
      </c>
    </row>
    <row r="396" spans="1:28" x14ac:dyDescent="0.2">
      <c r="A396" t="s">
        <v>2927</v>
      </c>
      <c r="F396" t="str">
        <f t="shared" si="79"/>
        <v>Arturo Amparan Soto</v>
      </c>
      <c r="G396" t="str">
        <f t="shared" si="80"/>
        <v/>
      </c>
      <c r="H396" t="str">
        <f t="shared" si="81"/>
        <v/>
      </c>
      <c r="I396" t="str">
        <f t="shared" si="82"/>
        <v/>
      </c>
      <c r="J396" t="str">
        <f t="shared" si="83"/>
        <v/>
      </c>
      <c r="M396" t="s">
        <v>2928</v>
      </c>
      <c r="N396" t="s">
        <v>2929</v>
      </c>
      <c r="O396" t="s">
        <v>2930</v>
      </c>
      <c r="U396" t="str">
        <f t="shared" si="84"/>
        <v>arturo-amparan@grupoisi.com.mx</v>
      </c>
      <c r="V396" t="str">
        <f t="shared" si="85"/>
        <v>lupita-chavez@grupoisi.com.mx</v>
      </c>
      <c r="W396" t="str">
        <f t="shared" si="86"/>
        <v>silvia-vega@grupoisi.com.mx</v>
      </c>
      <c r="X396" t="str">
        <f t="shared" si="87"/>
        <v/>
      </c>
      <c r="Y396" t="str">
        <f t="shared" si="88"/>
        <v/>
      </c>
      <c r="Z396" t="str">
        <f t="shared" si="89"/>
        <v/>
      </c>
      <c r="AA396" t="str">
        <f t="shared" si="90"/>
        <v/>
      </c>
      <c r="AB396" t="str">
        <f t="shared" si="91"/>
        <v/>
      </c>
    </row>
    <row r="397" spans="1:28" x14ac:dyDescent="0.2">
      <c r="A397" t="s">
        <v>2931</v>
      </c>
      <c r="B397" t="s">
        <v>2932</v>
      </c>
      <c r="F397" t="str">
        <f t="shared" si="79"/>
        <v>Rene Alfredo Canales Rios</v>
      </c>
      <c r="G397" t="str">
        <f t="shared" si="80"/>
        <v>Alfonso Salazar</v>
      </c>
      <c r="H397" t="str">
        <f t="shared" si="81"/>
        <v/>
      </c>
      <c r="I397" t="str">
        <f t="shared" si="82"/>
        <v/>
      </c>
      <c r="J397" t="str">
        <f t="shared" si="83"/>
        <v/>
      </c>
      <c r="M397" t="s">
        <v>2935</v>
      </c>
      <c r="N397" t="s">
        <v>2936</v>
      </c>
      <c r="U397" t="str">
        <f t="shared" si="84"/>
        <v>renca@prodigy.net.mx</v>
      </c>
      <c r="V397" t="str">
        <f t="shared" si="85"/>
        <v>rencach@prodigy.net.mx</v>
      </c>
      <c r="W397" t="str">
        <f t="shared" si="86"/>
        <v/>
      </c>
      <c r="X397" t="str">
        <f t="shared" si="87"/>
        <v/>
      </c>
      <c r="Y397" t="str">
        <f t="shared" si="88"/>
        <v/>
      </c>
      <c r="Z397" t="str">
        <f t="shared" si="89"/>
        <v/>
      </c>
      <c r="AA397" t="str">
        <f t="shared" si="90"/>
        <v/>
      </c>
      <c r="AB397" t="str">
        <f t="shared" si="91"/>
        <v/>
      </c>
    </row>
    <row r="398" spans="1:28" x14ac:dyDescent="0.2">
      <c r="A398" t="s">
        <v>2938</v>
      </c>
      <c r="F398" t="str">
        <f t="shared" si="79"/>
        <v>Jaime Ibarra Herrera</v>
      </c>
      <c r="G398" t="str">
        <f t="shared" si="80"/>
        <v/>
      </c>
      <c r="H398" t="str">
        <f t="shared" si="81"/>
        <v/>
      </c>
      <c r="I398" t="str">
        <f t="shared" si="82"/>
        <v/>
      </c>
      <c r="J398" t="str">
        <f t="shared" si="83"/>
        <v/>
      </c>
      <c r="M398" t="s">
        <v>1795</v>
      </c>
      <c r="N398" t="s">
        <v>2939</v>
      </c>
      <c r="O398" t="s">
        <v>2940</v>
      </c>
      <c r="P398" t="s">
        <v>2941</v>
      </c>
      <c r="U398" t="str">
        <f t="shared" si="84"/>
        <v>juliolozano95@hotmail.com</v>
      </c>
      <c r="V398" t="str">
        <f t="shared" si="85"/>
        <v>vresendez@gmail.com</v>
      </c>
      <c r="W398" t="str">
        <f t="shared" si="86"/>
        <v>cpluisechavezs@hotmail.com</v>
      </c>
      <c r="X398" t="str">
        <f t="shared" si="87"/>
        <v>lactofabril@prodigy.net.mx</v>
      </c>
      <c r="Y398" t="str">
        <f t="shared" si="88"/>
        <v/>
      </c>
      <c r="Z398" t="str">
        <f t="shared" si="89"/>
        <v/>
      </c>
      <c r="AA398" t="str">
        <f t="shared" si="90"/>
        <v/>
      </c>
      <c r="AB398" t="str">
        <f t="shared" si="91"/>
        <v/>
      </c>
    </row>
    <row r="399" spans="1:28" x14ac:dyDescent="0.2">
      <c r="A399" t="s">
        <v>2943</v>
      </c>
      <c r="B399" t="s">
        <v>2944</v>
      </c>
      <c r="F399" t="str">
        <f t="shared" si="79"/>
        <v>Cesar Xicotencatl Tena Salazar</v>
      </c>
      <c r="G399" t="str">
        <f t="shared" si="80"/>
        <v>Lizeth Hernandez</v>
      </c>
      <c r="H399" t="str">
        <f t="shared" si="81"/>
        <v/>
      </c>
      <c r="I399" t="str">
        <f t="shared" si="82"/>
        <v/>
      </c>
      <c r="J399" t="str">
        <f t="shared" si="83"/>
        <v/>
      </c>
      <c r="M399" t="s">
        <v>2947</v>
      </c>
      <c r="U399" t="str">
        <f t="shared" si="84"/>
        <v>san-miguel@live.com</v>
      </c>
      <c r="V399" t="str">
        <f t="shared" si="85"/>
        <v/>
      </c>
      <c r="W399" t="str">
        <f t="shared" si="86"/>
        <v/>
      </c>
      <c r="X399" t="str">
        <f t="shared" si="87"/>
        <v/>
      </c>
      <c r="Y399" t="str">
        <f t="shared" si="88"/>
        <v/>
      </c>
      <c r="Z399" t="str">
        <f t="shared" si="89"/>
        <v/>
      </c>
      <c r="AA399" t="str">
        <f t="shared" si="90"/>
        <v/>
      </c>
      <c r="AB399" t="str">
        <f t="shared" si="91"/>
        <v/>
      </c>
    </row>
    <row r="400" spans="1:28" x14ac:dyDescent="0.2">
      <c r="A400" t="s">
        <v>2949</v>
      </c>
      <c r="F400" t="str">
        <f t="shared" si="79"/>
        <v>Oscar Karim Bujaidar Mexsen</v>
      </c>
      <c r="G400" t="str">
        <f t="shared" si="80"/>
        <v/>
      </c>
      <c r="H400" t="str">
        <f t="shared" si="81"/>
        <v/>
      </c>
      <c r="I400" t="str">
        <f t="shared" si="82"/>
        <v/>
      </c>
      <c r="J400" t="str">
        <f t="shared" si="83"/>
        <v/>
      </c>
      <c r="M400" t="s">
        <v>2774</v>
      </c>
      <c r="U400" t="str">
        <f t="shared" si="84"/>
        <v>contaparral@hotmail.com</v>
      </c>
      <c r="V400" t="str">
        <f t="shared" si="85"/>
        <v/>
      </c>
      <c r="W400" t="str">
        <f t="shared" si="86"/>
        <v/>
      </c>
      <c r="X400" t="str">
        <f t="shared" si="87"/>
        <v/>
      </c>
      <c r="Y400" t="str">
        <f t="shared" si="88"/>
        <v/>
      </c>
      <c r="Z400" t="str">
        <f t="shared" si="89"/>
        <v/>
      </c>
      <c r="AA400" t="str">
        <f t="shared" si="90"/>
        <v/>
      </c>
      <c r="AB400" t="str">
        <f t="shared" si="91"/>
        <v/>
      </c>
    </row>
    <row r="401" spans="1:28" x14ac:dyDescent="0.2">
      <c r="A401" t="s">
        <v>2952</v>
      </c>
      <c r="F401" t="str">
        <f t="shared" si="79"/>
        <v>Jacob Dyck Friesen</v>
      </c>
      <c r="G401" t="str">
        <f t="shared" si="80"/>
        <v/>
      </c>
      <c r="H401" t="str">
        <f t="shared" si="81"/>
        <v/>
      </c>
      <c r="I401" t="str">
        <f t="shared" si="82"/>
        <v/>
      </c>
      <c r="J401" t="str">
        <f t="shared" si="83"/>
        <v/>
      </c>
      <c r="M401" t="s">
        <v>2955</v>
      </c>
      <c r="U401" t="str">
        <f t="shared" si="84"/>
        <v>fymcampo8@prodigy.net.mx</v>
      </c>
      <c r="V401" t="str">
        <f t="shared" si="85"/>
        <v/>
      </c>
      <c r="W401" t="str">
        <f t="shared" si="86"/>
        <v/>
      </c>
      <c r="X401" t="str">
        <f t="shared" si="87"/>
        <v/>
      </c>
      <c r="Y401" t="str">
        <f t="shared" si="88"/>
        <v/>
      </c>
      <c r="Z401" t="str">
        <f t="shared" si="89"/>
        <v/>
      </c>
      <c r="AA401" t="str">
        <f t="shared" si="90"/>
        <v/>
      </c>
      <c r="AB401" t="str">
        <f t="shared" si="91"/>
        <v/>
      </c>
    </row>
    <row r="402" spans="1:28" x14ac:dyDescent="0.2">
      <c r="A402" t="s">
        <v>2956</v>
      </c>
      <c r="B402" t="s">
        <v>2957</v>
      </c>
      <c r="F402" t="str">
        <f t="shared" si="79"/>
        <v>Yesenia Dalilah Garcia Salomon</v>
      </c>
      <c r="G402" t="str">
        <f t="shared" si="80"/>
        <v>Raul Genaro Melendez Salomon</v>
      </c>
      <c r="H402" t="str">
        <f t="shared" si="81"/>
        <v/>
      </c>
      <c r="I402" t="str">
        <f t="shared" si="82"/>
        <v/>
      </c>
      <c r="J402" t="str">
        <f t="shared" si="83"/>
        <v/>
      </c>
      <c r="M402" t="s">
        <v>2960</v>
      </c>
      <c r="U402" t="str">
        <f t="shared" si="84"/>
        <v>genaro.melendez@urbi.com</v>
      </c>
      <c r="V402" t="str">
        <f t="shared" si="85"/>
        <v/>
      </c>
      <c r="W402" t="str">
        <f t="shared" si="86"/>
        <v/>
      </c>
      <c r="X402" t="str">
        <f t="shared" si="87"/>
        <v/>
      </c>
      <c r="Y402" t="str">
        <f t="shared" si="88"/>
        <v/>
      </c>
      <c r="Z402" t="str">
        <f t="shared" si="89"/>
        <v/>
      </c>
      <c r="AA402" t="str">
        <f t="shared" si="90"/>
        <v/>
      </c>
      <c r="AB402" t="str">
        <f t="shared" si="91"/>
        <v/>
      </c>
    </row>
    <row r="403" spans="1:28" x14ac:dyDescent="0.2">
      <c r="A403" t="s">
        <v>2962</v>
      </c>
      <c r="F403" t="str">
        <f t="shared" si="79"/>
        <v>Mario Hernandez</v>
      </c>
      <c r="G403" t="str">
        <f t="shared" si="80"/>
        <v/>
      </c>
      <c r="H403" t="str">
        <f t="shared" si="81"/>
        <v/>
      </c>
      <c r="I403" t="str">
        <f t="shared" si="82"/>
        <v/>
      </c>
      <c r="J403" t="str">
        <f t="shared" si="83"/>
        <v/>
      </c>
      <c r="M403" t="s">
        <v>2968</v>
      </c>
      <c r="N403" t="s">
        <v>2969</v>
      </c>
      <c r="U403" t="str">
        <f t="shared" si="84"/>
        <v>mario hernandez [marioher15@prodigy.net.mx]</v>
      </c>
      <c r="V403" t="str">
        <f t="shared" si="85"/>
        <v>cvarela@abecedariodelautomovil.com</v>
      </c>
      <c r="W403" t="str">
        <f t="shared" si="86"/>
        <v/>
      </c>
      <c r="X403" t="str">
        <f t="shared" si="87"/>
        <v/>
      </c>
      <c r="Y403" t="str">
        <f t="shared" si="88"/>
        <v/>
      </c>
      <c r="Z403" t="str">
        <f t="shared" si="89"/>
        <v/>
      </c>
      <c r="AA403" t="str">
        <f t="shared" si="90"/>
        <v/>
      </c>
      <c r="AB403" t="str">
        <f t="shared" si="91"/>
        <v/>
      </c>
    </row>
    <row r="404" spans="1:28" x14ac:dyDescent="0.2">
      <c r="A404" t="s">
        <v>2962</v>
      </c>
      <c r="F404" t="str">
        <f t="shared" si="79"/>
        <v>Mario Hernandez</v>
      </c>
      <c r="G404" t="str">
        <f t="shared" si="80"/>
        <v/>
      </c>
      <c r="H404" t="str">
        <f t="shared" si="81"/>
        <v/>
      </c>
      <c r="I404" t="str">
        <f t="shared" si="82"/>
        <v/>
      </c>
      <c r="J404" t="str">
        <f t="shared" si="83"/>
        <v/>
      </c>
      <c r="M404" t="s">
        <v>2971</v>
      </c>
      <c r="U404" t="str">
        <f t="shared" si="84"/>
        <v>[marioher15@prodigy.net.mx]</v>
      </c>
      <c r="V404" t="str">
        <f t="shared" si="85"/>
        <v/>
      </c>
      <c r="W404" t="str">
        <f t="shared" si="86"/>
        <v/>
      </c>
      <c r="X404" t="str">
        <f t="shared" si="87"/>
        <v/>
      </c>
      <c r="Y404" t="str">
        <f t="shared" si="88"/>
        <v/>
      </c>
      <c r="Z404" t="str">
        <f t="shared" si="89"/>
        <v/>
      </c>
      <c r="AA404" t="str">
        <f t="shared" si="90"/>
        <v/>
      </c>
      <c r="AB404" t="str">
        <f t="shared" si="91"/>
        <v/>
      </c>
    </row>
    <row r="405" spans="1:28" x14ac:dyDescent="0.2">
      <c r="A405" t="s">
        <v>2972</v>
      </c>
      <c r="F405" t="str">
        <f t="shared" si="79"/>
        <v>Jorge Alberto Chavez Lerma</v>
      </c>
      <c r="G405" t="str">
        <f t="shared" si="80"/>
        <v/>
      </c>
      <c r="H405" t="str">
        <f t="shared" si="81"/>
        <v/>
      </c>
      <c r="I405" t="str">
        <f t="shared" si="82"/>
        <v/>
      </c>
      <c r="J405" t="str">
        <f t="shared" si="83"/>
        <v/>
      </c>
      <c r="M405" t="s">
        <v>2976</v>
      </c>
      <c r="U405" t="str">
        <f t="shared" si="84"/>
        <v>ariosventas@hotmail.com</v>
      </c>
      <c r="V405" t="str">
        <f t="shared" si="85"/>
        <v/>
      </c>
      <c r="W405" t="str">
        <f t="shared" si="86"/>
        <v/>
      </c>
      <c r="X405" t="str">
        <f t="shared" si="87"/>
        <v/>
      </c>
      <c r="Y405" t="str">
        <f t="shared" si="88"/>
        <v/>
      </c>
      <c r="Z405" t="str">
        <f t="shared" si="89"/>
        <v/>
      </c>
      <c r="AA405" t="str">
        <f t="shared" si="90"/>
        <v/>
      </c>
      <c r="AB405" t="str">
        <f t="shared" si="91"/>
        <v/>
      </c>
    </row>
    <row r="406" spans="1:28" x14ac:dyDescent="0.2">
      <c r="A406" t="s">
        <v>386</v>
      </c>
      <c r="F406" t="str">
        <f t="shared" si="79"/>
        <v>Gerardo Herrera Torres</v>
      </c>
      <c r="G406" t="str">
        <f t="shared" si="80"/>
        <v/>
      </c>
      <c r="H406" t="str">
        <f t="shared" si="81"/>
        <v/>
      </c>
      <c r="I406" t="str">
        <f t="shared" si="82"/>
        <v/>
      </c>
      <c r="J406" t="str">
        <f t="shared" si="83"/>
        <v/>
      </c>
      <c r="M406" t="s">
        <v>2979</v>
      </c>
      <c r="U406" t="str">
        <f t="shared" si="84"/>
        <v>botanasymas@hotmail.com</v>
      </c>
      <c r="V406" t="str">
        <f t="shared" si="85"/>
        <v/>
      </c>
      <c r="W406" t="str">
        <f t="shared" si="86"/>
        <v/>
      </c>
      <c r="X406" t="str">
        <f t="shared" si="87"/>
        <v/>
      </c>
      <c r="Y406" t="str">
        <f t="shared" si="88"/>
        <v/>
      </c>
      <c r="Z406" t="str">
        <f t="shared" si="89"/>
        <v/>
      </c>
      <c r="AA406" t="str">
        <f t="shared" si="90"/>
        <v/>
      </c>
      <c r="AB406" t="str">
        <f t="shared" si="91"/>
        <v/>
      </c>
    </row>
    <row r="407" spans="1:28" x14ac:dyDescent="0.2">
      <c r="A407" t="s">
        <v>2980</v>
      </c>
      <c r="B407" t="s">
        <v>2981</v>
      </c>
      <c r="F407" t="str">
        <f t="shared" si="79"/>
        <v>Mario Alberto Relli Silvani</v>
      </c>
      <c r="G407" t="str">
        <f t="shared" si="80"/>
        <v>Ana Amezquita</v>
      </c>
      <c r="H407" t="str">
        <f t="shared" si="81"/>
        <v/>
      </c>
      <c r="I407" t="str">
        <f t="shared" si="82"/>
        <v/>
      </c>
      <c r="J407" t="str">
        <f t="shared" si="83"/>
        <v/>
      </c>
      <c r="M407" t="s">
        <v>2982</v>
      </c>
      <c r="U407" t="str">
        <f t="shared" si="84"/>
        <v>relliphaseaudio.com</v>
      </c>
      <c r="V407" t="str">
        <f t="shared" si="85"/>
        <v/>
      </c>
      <c r="W407" t="str">
        <f t="shared" si="86"/>
        <v/>
      </c>
      <c r="X407" t="str">
        <f t="shared" si="87"/>
        <v/>
      </c>
      <c r="Y407" t="str">
        <f t="shared" si="88"/>
        <v/>
      </c>
      <c r="Z407" t="str">
        <f t="shared" si="89"/>
        <v/>
      </c>
      <c r="AA407" t="str">
        <f t="shared" si="90"/>
        <v/>
      </c>
      <c r="AB407" t="str">
        <f t="shared" si="91"/>
        <v/>
      </c>
    </row>
    <row r="408" spans="1:28" x14ac:dyDescent="0.2">
      <c r="A408" t="s">
        <v>2198</v>
      </c>
      <c r="F408" t="str">
        <f t="shared" si="79"/>
        <v>Guillermina Lopez Torres</v>
      </c>
      <c r="G408" t="str">
        <f t="shared" si="80"/>
        <v/>
      </c>
      <c r="H408" t="str">
        <f t="shared" si="81"/>
        <v/>
      </c>
      <c r="I408" t="str">
        <f t="shared" si="82"/>
        <v/>
      </c>
      <c r="J408" t="str">
        <f t="shared" si="83"/>
        <v/>
      </c>
      <c r="M408" t="s">
        <v>2985</v>
      </c>
      <c r="U408" t="str">
        <f t="shared" si="84"/>
        <v>guille_lopezt@hotmail.com</v>
      </c>
      <c r="V408" t="str">
        <f t="shared" si="85"/>
        <v/>
      </c>
      <c r="W408" t="str">
        <f t="shared" si="86"/>
        <v/>
      </c>
      <c r="X408" t="str">
        <f t="shared" si="87"/>
        <v/>
      </c>
      <c r="Y408" t="str">
        <f t="shared" si="88"/>
        <v/>
      </c>
      <c r="Z408" t="str">
        <f t="shared" si="89"/>
        <v/>
      </c>
      <c r="AA408" t="str">
        <f t="shared" si="90"/>
        <v/>
      </c>
      <c r="AB408" t="str">
        <f t="shared" si="91"/>
        <v/>
      </c>
    </row>
    <row r="409" spans="1:28" x14ac:dyDescent="0.2">
      <c r="A409" t="s">
        <v>2986</v>
      </c>
      <c r="F409" t="str">
        <f t="shared" si="79"/>
        <v>Carlos Cota Jones</v>
      </c>
      <c r="G409" t="str">
        <f t="shared" si="80"/>
        <v/>
      </c>
      <c r="H409" t="str">
        <f t="shared" si="81"/>
        <v/>
      </c>
      <c r="I409" t="str">
        <f t="shared" si="82"/>
        <v/>
      </c>
      <c r="J409" t="str">
        <f t="shared" si="83"/>
        <v/>
      </c>
      <c r="U409" t="str">
        <f t="shared" si="84"/>
        <v/>
      </c>
      <c r="V409" t="str">
        <f t="shared" si="85"/>
        <v/>
      </c>
      <c r="W409" t="str">
        <f t="shared" si="86"/>
        <v/>
      </c>
      <c r="X409" t="str">
        <f t="shared" si="87"/>
        <v/>
      </c>
      <c r="Y409" t="str">
        <f t="shared" si="88"/>
        <v/>
      </c>
      <c r="Z409" t="str">
        <f t="shared" si="89"/>
        <v/>
      </c>
      <c r="AA409" t="str">
        <f t="shared" si="90"/>
        <v/>
      </c>
      <c r="AB409" t="str">
        <f t="shared" si="91"/>
        <v/>
      </c>
    </row>
    <row r="410" spans="1:28" x14ac:dyDescent="0.2">
      <c r="A410" t="s">
        <v>2989</v>
      </c>
      <c r="F410" t="str">
        <f t="shared" si="79"/>
        <v>Jose Juan Renteria Leija</v>
      </c>
      <c r="G410" t="str">
        <f t="shared" si="80"/>
        <v/>
      </c>
      <c r="H410" t="str">
        <f t="shared" si="81"/>
        <v/>
      </c>
      <c r="I410" t="str">
        <f t="shared" si="82"/>
        <v/>
      </c>
      <c r="J410" t="str">
        <f t="shared" si="83"/>
        <v/>
      </c>
      <c r="M410" t="s">
        <v>2991</v>
      </c>
      <c r="U410" t="str">
        <f t="shared" si="84"/>
        <v>mago.dolar@hotmail.com</v>
      </c>
      <c r="V410" t="str">
        <f t="shared" si="85"/>
        <v/>
      </c>
      <c r="W410" t="str">
        <f t="shared" si="86"/>
        <v/>
      </c>
      <c r="X410" t="str">
        <f t="shared" si="87"/>
        <v/>
      </c>
      <c r="Y410" t="str">
        <f t="shared" si="88"/>
        <v/>
      </c>
      <c r="Z410" t="str">
        <f t="shared" si="89"/>
        <v/>
      </c>
      <c r="AA410" t="str">
        <f t="shared" si="90"/>
        <v/>
      </c>
      <c r="AB410" t="str">
        <f t="shared" si="91"/>
        <v/>
      </c>
    </row>
    <row r="411" spans="1:28" x14ac:dyDescent="0.2">
      <c r="A411" t="s">
        <v>2992</v>
      </c>
      <c r="F411" t="str">
        <f t="shared" si="79"/>
        <v>Maria Nury Becerra Perez</v>
      </c>
      <c r="G411" t="str">
        <f t="shared" si="80"/>
        <v/>
      </c>
      <c r="H411" t="str">
        <f t="shared" si="81"/>
        <v/>
      </c>
      <c r="I411" t="str">
        <f t="shared" si="82"/>
        <v/>
      </c>
      <c r="J411" t="str">
        <f t="shared" si="83"/>
        <v/>
      </c>
      <c r="M411" t="s">
        <v>2994</v>
      </c>
      <c r="U411" t="str">
        <f t="shared" si="84"/>
        <v>carnesecalaestampida@prodigy.net.mx</v>
      </c>
      <c r="V411" t="str">
        <f t="shared" si="85"/>
        <v/>
      </c>
      <c r="W411" t="str">
        <f t="shared" si="86"/>
        <v/>
      </c>
      <c r="X411" t="str">
        <f t="shared" si="87"/>
        <v/>
      </c>
      <c r="Y411" t="str">
        <f t="shared" si="88"/>
        <v/>
      </c>
      <c r="Z411" t="str">
        <f t="shared" si="89"/>
        <v/>
      </c>
      <c r="AA411" t="str">
        <f t="shared" si="90"/>
        <v/>
      </c>
      <c r="AB411" t="str">
        <f t="shared" si="91"/>
        <v/>
      </c>
    </row>
    <row r="412" spans="1:28" x14ac:dyDescent="0.2">
      <c r="A412" t="s">
        <v>2989</v>
      </c>
      <c r="F412" t="str">
        <f t="shared" si="79"/>
        <v>Jose Juan Renteria Leija</v>
      </c>
      <c r="G412" t="str">
        <f t="shared" si="80"/>
        <v/>
      </c>
      <c r="H412" t="str">
        <f t="shared" si="81"/>
        <v/>
      </c>
      <c r="I412" t="str">
        <f t="shared" si="82"/>
        <v/>
      </c>
      <c r="J412" t="str">
        <f t="shared" si="83"/>
        <v/>
      </c>
      <c r="M412" t="s">
        <v>2991</v>
      </c>
      <c r="U412" t="str">
        <f t="shared" si="84"/>
        <v>mago.dolar@hotmail.com</v>
      </c>
      <c r="V412" t="str">
        <f t="shared" si="85"/>
        <v/>
      </c>
      <c r="W412" t="str">
        <f t="shared" si="86"/>
        <v/>
      </c>
      <c r="X412" t="str">
        <f t="shared" si="87"/>
        <v/>
      </c>
      <c r="Y412" t="str">
        <f t="shared" si="88"/>
        <v/>
      </c>
      <c r="Z412" t="str">
        <f t="shared" si="89"/>
        <v/>
      </c>
      <c r="AA412" t="str">
        <f t="shared" si="90"/>
        <v/>
      </c>
      <c r="AB412" t="str">
        <f t="shared" si="91"/>
        <v/>
      </c>
    </row>
    <row r="413" spans="1:28" x14ac:dyDescent="0.2">
      <c r="A413" t="s">
        <v>2997</v>
      </c>
      <c r="F413" t="str">
        <f t="shared" si="79"/>
        <v>Jose Luis Perez Ramirez</v>
      </c>
      <c r="G413" t="str">
        <f t="shared" si="80"/>
        <v/>
      </c>
      <c r="H413" t="str">
        <f t="shared" si="81"/>
        <v/>
      </c>
      <c r="I413" t="str">
        <f t="shared" si="82"/>
        <v/>
      </c>
      <c r="J413" t="str">
        <f t="shared" si="83"/>
        <v/>
      </c>
      <c r="M413" t="s">
        <v>2999</v>
      </c>
      <c r="U413" t="str">
        <f t="shared" si="84"/>
        <v>salsitasboy@hotmail.com</v>
      </c>
      <c r="V413" t="str">
        <f t="shared" si="85"/>
        <v/>
      </c>
      <c r="W413" t="str">
        <f t="shared" si="86"/>
        <v/>
      </c>
      <c r="X413" t="str">
        <f t="shared" si="87"/>
        <v/>
      </c>
      <c r="Y413" t="str">
        <f t="shared" si="88"/>
        <v/>
      </c>
      <c r="Z413" t="str">
        <f t="shared" si="89"/>
        <v/>
      </c>
      <c r="AA413" t="str">
        <f t="shared" si="90"/>
        <v/>
      </c>
      <c r="AB413" t="str">
        <f t="shared" si="91"/>
        <v/>
      </c>
    </row>
    <row r="414" spans="1:28" x14ac:dyDescent="0.2">
      <c r="A414" t="s">
        <v>2759</v>
      </c>
      <c r="F414" t="str">
        <f t="shared" si="79"/>
        <v>Alfredo Penagos Garcia</v>
      </c>
      <c r="G414" t="str">
        <f t="shared" si="80"/>
        <v/>
      </c>
      <c r="H414" t="str">
        <f t="shared" si="81"/>
        <v/>
      </c>
      <c r="I414" t="str">
        <f t="shared" si="82"/>
        <v/>
      </c>
      <c r="J414" t="str">
        <f t="shared" si="83"/>
        <v/>
      </c>
      <c r="U414" t="str">
        <f t="shared" si="84"/>
        <v/>
      </c>
      <c r="V414" t="str">
        <f t="shared" si="85"/>
        <v/>
      </c>
      <c r="W414" t="str">
        <f t="shared" si="86"/>
        <v/>
      </c>
      <c r="X414" t="str">
        <f t="shared" si="87"/>
        <v/>
      </c>
      <c r="Y414" t="str">
        <f t="shared" si="88"/>
        <v/>
      </c>
      <c r="Z414" t="str">
        <f t="shared" si="89"/>
        <v/>
      </c>
      <c r="AA414" t="str">
        <f t="shared" si="90"/>
        <v/>
      </c>
      <c r="AB414" t="str">
        <f t="shared" si="91"/>
        <v/>
      </c>
    </row>
    <row r="415" spans="1:28" x14ac:dyDescent="0.2">
      <c r="A415" t="s">
        <v>470</v>
      </c>
      <c r="F415" t="str">
        <f t="shared" si="79"/>
        <v>Humberto Refugio Santillanes Terrazas</v>
      </c>
      <c r="G415" t="str">
        <f t="shared" si="80"/>
        <v/>
      </c>
      <c r="H415" t="str">
        <f t="shared" si="81"/>
        <v/>
      </c>
      <c r="I415" t="str">
        <f t="shared" si="82"/>
        <v/>
      </c>
      <c r="J415" t="str">
        <f t="shared" si="83"/>
        <v/>
      </c>
      <c r="M415" t="s">
        <v>2294</v>
      </c>
      <c r="N415" t="s">
        <v>2295</v>
      </c>
      <c r="O415" t="s">
        <v>2296</v>
      </c>
      <c r="U415" t="str">
        <f t="shared" si="84"/>
        <v>asias@provesicsa.com</v>
      </c>
      <c r="V415" t="str">
        <f t="shared" si="85"/>
        <v>provesic@prodigy.net.mx</v>
      </c>
      <c r="W415" t="str">
        <f t="shared" si="86"/>
        <v>psantillanes@provesicsa.com</v>
      </c>
      <c r="X415" t="str">
        <f t="shared" si="87"/>
        <v/>
      </c>
      <c r="Y415" t="str">
        <f t="shared" si="88"/>
        <v/>
      </c>
      <c r="Z415" t="str">
        <f t="shared" si="89"/>
        <v/>
      </c>
      <c r="AA415" t="str">
        <f t="shared" si="90"/>
        <v/>
      </c>
      <c r="AB415" t="str">
        <f t="shared" si="91"/>
        <v/>
      </c>
    </row>
    <row r="416" spans="1:28" x14ac:dyDescent="0.2">
      <c r="A416" t="s">
        <v>536</v>
      </c>
      <c r="F416" t="str">
        <f t="shared" si="79"/>
        <v>Jose Carlos Arambula Hernandez</v>
      </c>
      <c r="G416" t="str">
        <f t="shared" si="80"/>
        <v/>
      </c>
      <c r="H416" t="str">
        <f t="shared" si="81"/>
        <v/>
      </c>
      <c r="I416" t="str">
        <f t="shared" si="82"/>
        <v/>
      </c>
      <c r="J416" t="str">
        <f t="shared" si="83"/>
        <v/>
      </c>
      <c r="M416" t="s">
        <v>3000</v>
      </c>
      <c r="N416" t="s">
        <v>1912</v>
      </c>
      <c r="U416" t="str">
        <f t="shared" si="84"/>
        <v>mailto:arambulahp@hotmail.com;</v>
      </c>
      <c r="V416" t="str">
        <f t="shared" si="85"/>
        <v>laraizdelasaludara@yahoo.com.mx</v>
      </c>
      <c r="W416" t="str">
        <f t="shared" si="86"/>
        <v/>
      </c>
      <c r="X416" t="str">
        <f t="shared" si="87"/>
        <v/>
      </c>
      <c r="Y416" t="str">
        <f t="shared" si="88"/>
        <v/>
      </c>
      <c r="Z416" t="str">
        <f t="shared" si="89"/>
        <v/>
      </c>
      <c r="AA416" t="str">
        <f t="shared" si="90"/>
        <v/>
      </c>
      <c r="AB416" t="str">
        <f t="shared" si="91"/>
        <v/>
      </c>
    </row>
    <row r="417" spans="1:28" x14ac:dyDescent="0.2">
      <c r="A417" t="s">
        <v>1705</v>
      </c>
      <c r="F417" t="str">
        <f t="shared" si="79"/>
        <v>Ruben Ruiz Rodallegas</v>
      </c>
      <c r="G417" t="str">
        <f t="shared" si="80"/>
        <v/>
      </c>
      <c r="H417" t="str">
        <f t="shared" si="81"/>
        <v/>
      </c>
      <c r="I417" t="str">
        <f t="shared" si="82"/>
        <v/>
      </c>
      <c r="J417" t="str">
        <f t="shared" si="83"/>
        <v/>
      </c>
      <c r="M417" t="s">
        <v>2331</v>
      </c>
      <c r="U417" t="str">
        <f t="shared" si="84"/>
        <v>selecto@tikiss.com</v>
      </c>
      <c r="V417" t="str">
        <f t="shared" si="85"/>
        <v/>
      </c>
      <c r="W417" t="str">
        <f t="shared" si="86"/>
        <v/>
      </c>
      <c r="X417" t="str">
        <f t="shared" si="87"/>
        <v/>
      </c>
      <c r="Y417" t="str">
        <f t="shared" si="88"/>
        <v/>
      </c>
      <c r="Z417" t="str">
        <f t="shared" si="89"/>
        <v/>
      </c>
      <c r="AA417" t="str">
        <f t="shared" si="90"/>
        <v/>
      </c>
      <c r="AB417" t="str">
        <f t="shared" si="91"/>
        <v/>
      </c>
    </row>
    <row r="418" spans="1:28" x14ac:dyDescent="0.2">
      <c r="A418" t="s">
        <v>3003</v>
      </c>
      <c r="F418" t="str">
        <f t="shared" si="79"/>
        <v>Blanca Alicia De La Peña Marquez</v>
      </c>
      <c r="G418" t="str">
        <f t="shared" si="80"/>
        <v/>
      </c>
      <c r="H418" t="str">
        <f t="shared" si="81"/>
        <v/>
      </c>
      <c r="I418" t="str">
        <f t="shared" si="82"/>
        <v/>
      </c>
      <c r="J418" t="str">
        <f t="shared" si="83"/>
        <v/>
      </c>
      <c r="M418" t="s">
        <v>3004</v>
      </c>
      <c r="U418" t="str">
        <f t="shared" si="84"/>
        <v>productorademaster@gmail.com</v>
      </c>
      <c r="V418" t="str">
        <f t="shared" si="85"/>
        <v/>
      </c>
      <c r="W418" t="str">
        <f t="shared" si="86"/>
        <v/>
      </c>
      <c r="X418" t="str">
        <f t="shared" si="87"/>
        <v/>
      </c>
      <c r="Y418" t="str">
        <f t="shared" si="88"/>
        <v/>
      </c>
      <c r="Z418" t="str">
        <f t="shared" si="89"/>
        <v/>
      </c>
      <c r="AA418" t="str">
        <f t="shared" si="90"/>
        <v/>
      </c>
      <c r="AB418" t="str">
        <f t="shared" si="91"/>
        <v/>
      </c>
    </row>
    <row r="419" spans="1:28" x14ac:dyDescent="0.2">
      <c r="A419" t="s">
        <v>19</v>
      </c>
      <c r="F419" t="str">
        <f t="shared" si="79"/>
        <v>Agustin Fierro Lopez</v>
      </c>
      <c r="G419" t="str">
        <f t="shared" si="80"/>
        <v/>
      </c>
      <c r="H419" t="str">
        <f t="shared" si="81"/>
        <v/>
      </c>
      <c r="I419" t="str">
        <f t="shared" si="82"/>
        <v/>
      </c>
      <c r="J419" t="str">
        <f t="shared" si="83"/>
        <v/>
      </c>
      <c r="M419" t="s">
        <v>3006</v>
      </c>
      <c r="U419" t="str">
        <f t="shared" si="84"/>
        <v>ductosrioflorido@live.com.mx</v>
      </c>
      <c r="V419" t="str">
        <f t="shared" si="85"/>
        <v/>
      </c>
      <c r="W419" t="str">
        <f t="shared" si="86"/>
        <v/>
      </c>
      <c r="X419" t="str">
        <f t="shared" si="87"/>
        <v/>
      </c>
      <c r="Y419" t="str">
        <f t="shared" si="88"/>
        <v/>
      </c>
      <c r="Z419" t="str">
        <f t="shared" si="89"/>
        <v/>
      </c>
      <c r="AA419" t="str">
        <f t="shared" si="90"/>
        <v/>
      </c>
      <c r="AB419" t="str">
        <f t="shared" si="91"/>
        <v/>
      </c>
    </row>
    <row r="420" spans="1:28" x14ac:dyDescent="0.2">
      <c r="A420" t="s">
        <v>3007</v>
      </c>
      <c r="B420" t="s">
        <v>529</v>
      </c>
      <c r="F420" t="str">
        <f t="shared" si="79"/>
        <v>Alberto Santiago Anibal Chavez Chavez</v>
      </c>
      <c r="G420" t="str">
        <f t="shared" si="80"/>
        <v>Jorge Cabrera Zapata</v>
      </c>
      <c r="H420" t="str">
        <f t="shared" si="81"/>
        <v/>
      </c>
      <c r="I420" t="str">
        <f t="shared" si="82"/>
        <v/>
      </c>
      <c r="J420" t="str">
        <f t="shared" si="83"/>
        <v/>
      </c>
      <c r="M420" t="s">
        <v>1713</v>
      </c>
      <c r="N420" t="s">
        <v>3010</v>
      </c>
      <c r="U420" t="str">
        <f t="shared" si="84"/>
        <v>jcabrera@gpsmonitor.us</v>
      </c>
      <c r="V420" t="str">
        <f t="shared" si="85"/>
        <v>lzubiate@gpsmonitor.us</v>
      </c>
      <c r="W420" t="str">
        <f t="shared" si="86"/>
        <v/>
      </c>
      <c r="X420" t="str">
        <f t="shared" si="87"/>
        <v/>
      </c>
      <c r="Y420" t="str">
        <f t="shared" si="88"/>
        <v/>
      </c>
      <c r="Z420" t="str">
        <f t="shared" si="89"/>
        <v/>
      </c>
      <c r="AA420" t="str">
        <f t="shared" si="90"/>
        <v/>
      </c>
      <c r="AB420" t="str">
        <f t="shared" si="91"/>
        <v/>
      </c>
    </row>
    <row r="421" spans="1:28" x14ac:dyDescent="0.2">
      <c r="A421" t="s">
        <v>3012</v>
      </c>
      <c r="B421" t="s">
        <v>3013</v>
      </c>
      <c r="F421" t="str">
        <f t="shared" si="79"/>
        <v>Federico Garcia Siller</v>
      </c>
      <c r="G421" t="str">
        <f t="shared" si="80"/>
        <v>Lic. Maribel Garcia Siller,</v>
      </c>
      <c r="H421" t="str">
        <f t="shared" si="81"/>
        <v/>
      </c>
      <c r="I421" t="str">
        <f t="shared" si="82"/>
        <v/>
      </c>
      <c r="J421" t="str">
        <f t="shared" si="83"/>
        <v/>
      </c>
      <c r="M421" t="s">
        <v>3015</v>
      </c>
      <c r="N421" t="s">
        <v>3016</v>
      </c>
      <c r="O421" t="s">
        <v>3017</v>
      </c>
      <c r="U421" t="str">
        <f t="shared" si="84"/>
        <v>trilogiaquimica@hotmail.com</v>
      </c>
      <c r="V421" t="str">
        <f t="shared" si="85"/>
        <v>trilogiamaribel@hotmail.com</v>
      </c>
      <c r="W421" t="str">
        <f t="shared" si="86"/>
        <v>jessica@trilojiaquimica.com</v>
      </c>
      <c r="X421" t="str">
        <f t="shared" si="87"/>
        <v/>
      </c>
      <c r="Y421" t="str">
        <f t="shared" si="88"/>
        <v/>
      </c>
      <c r="Z421" t="str">
        <f t="shared" si="89"/>
        <v/>
      </c>
      <c r="AA421" t="str">
        <f t="shared" si="90"/>
        <v/>
      </c>
      <c r="AB421" t="str">
        <f t="shared" si="91"/>
        <v/>
      </c>
    </row>
    <row r="422" spans="1:28" x14ac:dyDescent="0.2">
      <c r="A422" t="s">
        <v>3018</v>
      </c>
      <c r="F422" t="str">
        <f t="shared" si="79"/>
        <v>Manuel Aldo Yee Quintero Villegas</v>
      </c>
      <c r="G422" t="str">
        <f t="shared" si="80"/>
        <v/>
      </c>
      <c r="H422" t="str">
        <f t="shared" si="81"/>
        <v/>
      </c>
      <c r="I422" t="str">
        <f t="shared" si="82"/>
        <v/>
      </c>
      <c r="J422" t="str">
        <f t="shared" si="83"/>
        <v/>
      </c>
      <c r="M422" t="s">
        <v>3021</v>
      </c>
      <c r="U422" t="str">
        <f t="shared" si="84"/>
        <v>direcciongeneral@pyeey.com.mx</v>
      </c>
      <c r="V422" t="str">
        <f t="shared" si="85"/>
        <v/>
      </c>
      <c r="W422" t="str">
        <f t="shared" si="86"/>
        <v/>
      </c>
      <c r="X422" t="str">
        <f t="shared" si="87"/>
        <v/>
      </c>
      <c r="Y422" t="str">
        <f t="shared" si="88"/>
        <v/>
      </c>
      <c r="Z422" t="str">
        <f t="shared" si="89"/>
        <v/>
      </c>
      <c r="AA422" t="str">
        <f t="shared" si="90"/>
        <v/>
      </c>
      <c r="AB422" t="str">
        <f t="shared" si="91"/>
        <v/>
      </c>
    </row>
    <row r="423" spans="1:28" x14ac:dyDescent="0.2">
      <c r="A423" t="s">
        <v>529</v>
      </c>
      <c r="F423" t="str">
        <f t="shared" si="79"/>
        <v>Jorge Cabrera Zapata</v>
      </c>
      <c r="G423" t="str">
        <f t="shared" si="80"/>
        <v/>
      </c>
      <c r="H423" t="str">
        <f t="shared" si="81"/>
        <v/>
      </c>
      <c r="I423" t="str">
        <f t="shared" si="82"/>
        <v/>
      </c>
      <c r="J423" t="str">
        <f t="shared" si="83"/>
        <v/>
      </c>
      <c r="M423" t="s">
        <v>1713</v>
      </c>
      <c r="U423" t="str">
        <f t="shared" si="84"/>
        <v>jcabrera@gpsmonitor.us</v>
      </c>
      <c r="V423" t="str">
        <f t="shared" si="85"/>
        <v/>
      </c>
      <c r="W423" t="str">
        <f t="shared" si="86"/>
        <v/>
      </c>
      <c r="X423" t="str">
        <f t="shared" si="87"/>
        <v/>
      </c>
      <c r="Y423" t="str">
        <f t="shared" si="88"/>
        <v/>
      </c>
      <c r="Z423" t="str">
        <f t="shared" si="89"/>
        <v/>
      </c>
      <c r="AA423" t="str">
        <f t="shared" si="90"/>
        <v/>
      </c>
      <c r="AB423" t="str">
        <f t="shared" si="91"/>
        <v/>
      </c>
    </row>
    <row r="424" spans="1:28" x14ac:dyDescent="0.2">
      <c r="A424" t="s">
        <v>3023</v>
      </c>
      <c r="F424" t="str">
        <f t="shared" si="79"/>
        <v>Maria Irene Gallardo Aragon</v>
      </c>
      <c r="G424" t="str">
        <f t="shared" si="80"/>
        <v/>
      </c>
      <c r="H424" t="str">
        <f t="shared" si="81"/>
        <v/>
      </c>
      <c r="I424" t="str">
        <f t="shared" si="82"/>
        <v/>
      </c>
      <c r="J424" t="str">
        <f t="shared" si="83"/>
        <v/>
      </c>
      <c r="M424" t="s">
        <v>3025</v>
      </c>
      <c r="U424" t="str">
        <f t="shared" si="84"/>
        <v>iga.depenrenta@hotmail.com</v>
      </c>
      <c r="V424" t="str">
        <f t="shared" si="85"/>
        <v/>
      </c>
      <c r="W424" t="str">
        <f t="shared" si="86"/>
        <v/>
      </c>
      <c r="X424" t="str">
        <f t="shared" si="87"/>
        <v/>
      </c>
      <c r="Y424" t="str">
        <f t="shared" si="88"/>
        <v/>
      </c>
      <c r="Z424" t="str">
        <f t="shared" si="89"/>
        <v/>
      </c>
      <c r="AA424" t="str">
        <f t="shared" si="90"/>
        <v/>
      </c>
      <c r="AB424" t="str">
        <f t="shared" si="91"/>
        <v/>
      </c>
    </row>
    <row r="425" spans="1:28" x14ac:dyDescent="0.2">
      <c r="A425" t="s">
        <v>3027</v>
      </c>
      <c r="F425" t="str">
        <f t="shared" si="79"/>
        <v>Jean Phillip Erick Mercier Durand</v>
      </c>
      <c r="G425" t="str">
        <f t="shared" si="80"/>
        <v/>
      </c>
      <c r="H425" t="str">
        <f t="shared" si="81"/>
        <v/>
      </c>
      <c r="I425" t="str">
        <f t="shared" si="82"/>
        <v/>
      </c>
      <c r="J425" t="str">
        <f t="shared" si="83"/>
        <v/>
      </c>
      <c r="M425" t="s">
        <v>2968</v>
      </c>
      <c r="U425" t="str">
        <f t="shared" si="84"/>
        <v>mario hernandez [marioher15@prodigy.net.mx]</v>
      </c>
      <c r="V425" t="str">
        <f t="shared" si="85"/>
        <v/>
      </c>
      <c r="W425" t="str">
        <f t="shared" si="86"/>
        <v/>
      </c>
      <c r="X425" t="str">
        <f t="shared" si="87"/>
        <v/>
      </c>
      <c r="Y425" t="str">
        <f t="shared" si="88"/>
        <v/>
      </c>
      <c r="Z425" t="str">
        <f t="shared" si="89"/>
        <v/>
      </c>
      <c r="AA425" t="str">
        <f t="shared" si="90"/>
        <v/>
      </c>
      <c r="AB425" t="str">
        <f t="shared" si="91"/>
        <v/>
      </c>
    </row>
    <row r="426" spans="1:28" x14ac:dyDescent="0.2">
      <c r="A426" t="s">
        <v>3029</v>
      </c>
      <c r="F426" t="str">
        <f t="shared" si="79"/>
        <v>Johan Thiessen Peters, Blanca Aleman</v>
      </c>
      <c r="G426" t="str">
        <f t="shared" si="80"/>
        <v/>
      </c>
      <c r="H426" t="str">
        <f t="shared" si="81"/>
        <v/>
      </c>
      <c r="I426" t="str">
        <f t="shared" si="82"/>
        <v/>
      </c>
      <c r="J426" t="str">
        <f t="shared" si="83"/>
        <v/>
      </c>
      <c r="M426" t="s">
        <v>3031</v>
      </c>
      <c r="N426" t="s">
        <v>3032</v>
      </c>
      <c r="O426" t="s">
        <v>3033</v>
      </c>
      <c r="P426" t="s">
        <v>3034</v>
      </c>
      <c r="Q426" t="s">
        <v>3035</v>
      </c>
      <c r="U426" t="str">
        <f t="shared" si="84"/>
        <v>johanthiessen@hotmail.com</v>
      </c>
      <c r="V426" t="str">
        <f t="shared" si="85"/>
        <v>blalemani@hotmail.com</v>
      </c>
      <c r="W426" t="str">
        <f t="shared" si="86"/>
        <v>janeth_mendoza71@hotmail.com</v>
      </c>
      <c r="X426" t="str">
        <f t="shared" si="87"/>
        <v>iram18_8@hotmail.com</v>
      </c>
      <c r="Y426" t="str">
        <f t="shared" si="88"/>
        <v>conta@gruporeimer.com.mx</v>
      </c>
      <c r="Z426" t="str">
        <f t="shared" si="89"/>
        <v/>
      </c>
      <c r="AA426" t="str">
        <f t="shared" si="90"/>
        <v/>
      </c>
      <c r="AB426" t="str">
        <f t="shared" si="91"/>
        <v/>
      </c>
    </row>
    <row r="427" spans="1:28" x14ac:dyDescent="0.2">
      <c r="A427" t="s">
        <v>3036</v>
      </c>
      <c r="B427" t="s">
        <v>3037</v>
      </c>
      <c r="C427" t="s">
        <v>3038</v>
      </c>
      <c r="D427" t="s">
        <v>3039</v>
      </c>
      <c r="E427" t="s">
        <v>3040</v>
      </c>
      <c r="F427" t="str">
        <f t="shared" si="79"/>
        <v>Guillermo Cruz Soni</v>
      </c>
      <c r="G427" t="str">
        <f t="shared" si="80"/>
        <v>Armando Cruz Soni,</v>
      </c>
      <c r="H427" t="str">
        <f t="shared" si="81"/>
        <v>Pedro Pinoncely Chavez</v>
      </c>
      <c r="I427" t="str">
        <f t="shared" si="82"/>
        <v>Manuel Davila Quiroz</v>
      </c>
      <c r="J427" t="str">
        <f t="shared" si="83"/>
        <v>Gerardo Muñoz Gutierrez</v>
      </c>
      <c r="M427" t="s">
        <v>3043</v>
      </c>
      <c r="U427" t="str">
        <f t="shared" si="84"/>
        <v>direecion@pepepizza.com.mx</v>
      </c>
      <c r="V427" t="str">
        <f t="shared" si="85"/>
        <v/>
      </c>
      <c r="W427" t="str">
        <f t="shared" si="86"/>
        <v/>
      </c>
      <c r="X427" t="str">
        <f t="shared" si="87"/>
        <v/>
      </c>
      <c r="Y427" t="str">
        <f t="shared" si="88"/>
        <v/>
      </c>
      <c r="Z427" t="str">
        <f t="shared" si="89"/>
        <v/>
      </c>
      <c r="AA427" t="str">
        <f t="shared" si="90"/>
        <v/>
      </c>
      <c r="AB427" t="str">
        <f t="shared" si="91"/>
        <v/>
      </c>
    </row>
    <row r="428" spans="1:28" x14ac:dyDescent="0.2">
      <c r="A428" t="s">
        <v>3045</v>
      </c>
      <c r="F428" t="str">
        <f t="shared" si="79"/>
        <v>Saul Rocha Avila</v>
      </c>
      <c r="G428" t="str">
        <f t="shared" si="80"/>
        <v/>
      </c>
      <c r="H428" t="str">
        <f t="shared" si="81"/>
        <v/>
      </c>
      <c r="I428" t="str">
        <f t="shared" si="82"/>
        <v/>
      </c>
      <c r="J428" t="str">
        <f t="shared" si="83"/>
        <v/>
      </c>
      <c r="M428" t="s">
        <v>3048</v>
      </c>
      <c r="U428" t="str">
        <f t="shared" si="84"/>
        <v>marvizoq@hotmail.com</v>
      </c>
      <c r="V428" t="str">
        <f t="shared" si="85"/>
        <v/>
      </c>
      <c r="W428" t="str">
        <f t="shared" si="86"/>
        <v/>
      </c>
      <c r="X428" t="str">
        <f t="shared" si="87"/>
        <v/>
      </c>
      <c r="Y428" t="str">
        <f t="shared" si="88"/>
        <v/>
      </c>
      <c r="Z428" t="str">
        <f t="shared" si="89"/>
        <v/>
      </c>
      <c r="AA428" t="str">
        <f t="shared" si="90"/>
        <v/>
      </c>
      <c r="AB428" t="str">
        <f t="shared" si="91"/>
        <v/>
      </c>
    </row>
    <row r="429" spans="1:28" x14ac:dyDescent="0.2">
      <c r="A429" t="s">
        <v>3049</v>
      </c>
      <c r="F429" t="str">
        <f t="shared" si="79"/>
        <v>Teodoro Salvador Fierro Gomez</v>
      </c>
      <c r="G429" t="str">
        <f t="shared" si="80"/>
        <v/>
      </c>
      <c r="H429" t="str">
        <f t="shared" si="81"/>
        <v/>
      </c>
      <c r="I429" t="str">
        <f t="shared" si="82"/>
        <v/>
      </c>
      <c r="J429" t="str">
        <f t="shared" si="83"/>
        <v/>
      </c>
      <c r="M429" t="s">
        <v>3053</v>
      </c>
      <c r="U429" t="str">
        <f t="shared" si="84"/>
        <v>sfierro@telemundo48.net</v>
      </c>
      <c r="V429" t="str">
        <f t="shared" si="85"/>
        <v/>
      </c>
      <c r="W429" t="str">
        <f t="shared" si="86"/>
        <v/>
      </c>
      <c r="X429" t="str">
        <f t="shared" si="87"/>
        <v/>
      </c>
      <c r="Y429" t="str">
        <f t="shared" si="88"/>
        <v/>
      </c>
      <c r="Z429" t="str">
        <f t="shared" si="89"/>
        <v/>
      </c>
      <c r="AA429" t="str">
        <f t="shared" si="90"/>
        <v/>
      </c>
      <c r="AB429" t="str">
        <f t="shared" si="91"/>
        <v/>
      </c>
    </row>
    <row r="430" spans="1:28" x14ac:dyDescent="0.2">
      <c r="A430" t="s">
        <v>3054</v>
      </c>
      <c r="B430" t="s">
        <v>3055</v>
      </c>
      <c r="C430" t="s">
        <v>3056</v>
      </c>
      <c r="F430" t="str">
        <f t="shared" si="79"/>
        <v>Albert Thiessen Friessen</v>
      </c>
      <c r="G430" t="str">
        <f t="shared" si="80"/>
        <v>Peter Thiessen Neufeld</v>
      </c>
      <c r="H430" t="str">
        <f t="shared" si="81"/>
        <v>290-0734 423-47-37 233 8836</v>
      </c>
      <c r="I430" t="str">
        <f t="shared" si="82"/>
        <v/>
      </c>
      <c r="J430" t="str">
        <f t="shared" si="83"/>
        <v/>
      </c>
      <c r="M430" t="s">
        <v>3058</v>
      </c>
      <c r="U430" t="str">
        <f t="shared" si="84"/>
        <v>gfothiessen@hotmail.com, recepcion.operadorathiessen@gmail.com</v>
      </c>
      <c r="V430" t="str">
        <f t="shared" si="85"/>
        <v/>
      </c>
      <c r="W430" t="str">
        <f t="shared" si="86"/>
        <v/>
      </c>
      <c r="X430" t="str">
        <f t="shared" si="87"/>
        <v/>
      </c>
      <c r="Y430" t="str">
        <f t="shared" si="88"/>
        <v/>
      </c>
      <c r="Z430" t="str">
        <f t="shared" si="89"/>
        <v/>
      </c>
      <c r="AA430" t="str">
        <f t="shared" si="90"/>
        <v/>
      </c>
      <c r="AB430" t="str">
        <f t="shared" si="91"/>
        <v/>
      </c>
    </row>
    <row r="431" spans="1:28" x14ac:dyDescent="0.2">
      <c r="A431" t="s">
        <v>3060</v>
      </c>
      <c r="F431" t="str">
        <f t="shared" si="79"/>
        <v>Adrian Dosal</v>
      </c>
      <c r="G431" t="str">
        <f t="shared" si="80"/>
        <v/>
      </c>
      <c r="H431" t="str">
        <f t="shared" si="81"/>
        <v/>
      </c>
      <c r="I431" t="str">
        <f t="shared" si="82"/>
        <v/>
      </c>
      <c r="J431" t="str">
        <f t="shared" si="83"/>
        <v/>
      </c>
      <c r="M431" t="s">
        <v>3061</v>
      </c>
      <c r="N431" t="s">
        <v>3062</v>
      </c>
      <c r="U431" t="str">
        <f t="shared" si="84"/>
        <v>omelendez@buzon.chihuahua.gob.mx</v>
      </c>
      <c r="V431" t="str">
        <f t="shared" si="85"/>
        <v>gva_lic.@hotmail.com</v>
      </c>
      <c r="W431" t="str">
        <f t="shared" si="86"/>
        <v/>
      </c>
      <c r="X431" t="str">
        <f t="shared" si="87"/>
        <v/>
      </c>
      <c r="Y431" t="str">
        <f t="shared" si="88"/>
        <v/>
      </c>
      <c r="Z431" t="str">
        <f t="shared" si="89"/>
        <v/>
      </c>
      <c r="AA431" t="str">
        <f t="shared" si="90"/>
        <v/>
      </c>
      <c r="AB431" t="str">
        <f t="shared" si="91"/>
        <v/>
      </c>
    </row>
    <row r="432" spans="1:28" x14ac:dyDescent="0.2">
      <c r="A432" t="s">
        <v>3063</v>
      </c>
      <c r="F432" t="str">
        <f t="shared" si="79"/>
        <v>Hector Manuel Navarro Manjarrez</v>
      </c>
      <c r="G432" t="str">
        <f t="shared" si="80"/>
        <v/>
      </c>
      <c r="H432" t="str">
        <f t="shared" si="81"/>
        <v/>
      </c>
      <c r="I432" t="str">
        <f t="shared" si="82"/>
        <v/>
      </c>
      <c r="J432" t="str">
        <f t="shared" si="83"/>
        <v/>
      </c>
      <c r="M432" t="s">
        <v>3065</v>
      </c>
      <c r="N432" t="s">
        <v>2876</v>
      </c>
      <c r="U432" t="str">
        <f t="shared" si="84"/>
        <v>informacion@babiesandkidshome.com</v>
      </c>
      <c r="V432" t="str">
        <f t="shared" si="85"/>
        <v>avrilslozano@yahoo.com.mx</v>
      </c>
      <c r="W432" t="str">
        <f t="shared" si="86"/>
        <v/>
      </c>
      <c r="X432" t="str">
        <f t="shared" si="87"/>
        <v/>
      </c>
      <c r="Y432" t="str">
        <f t="shared" si="88"/>
        <v/>
      </c>
      <c r="Z432" t="str">
        <f t="shared" si="89"/>
        <v/>
      </c>
      <c r="AA432" t="str">
        <f t="shared" si="90"/>
        <v/>
      </c>
      <c r="AB432" t="str">
        <f t="shared" si="91"/>
        <v/>
      </c>
    </row>
    <row r="433" spans="1:28" x14ac:dyDescent="0.2">
      <c r="A433" t="s">
        <v>3067</v>
      </c>
      <c r="F433" t="str">
        <f t="shared" si="79"/>
        <v>Silvina Rodriguez Sariñana</v>
      </c>
      <c r="G433" t="str">
        <f t="shared" si="80"/>
        <v/>
      </c>
      <c r="H433" t="str">
        <f t="shared" si="81"/>
        <v/>
      </c>
      <c r="I433" t="str">
        <f t="shared" si="82"/>
        <v/>
      </c>
      <c r="J433" t="str">
        <f t="shared" si="83"/>
        <v/>
      </c>
      <c r="M433" t="s">
        <v>3069</v>
      </c>
      <c r="U433" t="str">
        <f t="shared" si="84"/>
        <v>rs_silvina@yahoo.com.mx</v>
      </c>
      <c r="V433" t="str">
        <f t="shared" si="85"/>
        <v/>
      </c>
      <c r="W433" t="str">
        <f t="shared" si="86"/>
        <v/>
      </c>
      <c r="X433" t="str">
        <f t="shared" si="87"/>
        <v/>
      </c>
      <c r="Y433" t="str">
        <f t="shared" si="88"/>
        <v/>
      </c>
      <c r="Z433" t="str">
        <f t="shared" si="89"/>
        <v/>
      </c>
      <c r="AA433" t="str">
        <f t="shared" si="90"/>
        <v/>
      </c>
      <c r="AB433" t="str">
        <f t="shared" si="91"/>
        <v/>
      </c>
    </row>
    <row r="434" spans="1:28" x14ac:dyDescent="0.2">
      <c r="A434" t="s">
        <v>3071</v>
      </c>
      <c r="B434" t="s">
        <v>3072</v>
      </c>
      <c r="C434" t="s">
        <v>3073</v>
      </c>
      <c r="F434" t="str">
        <f t="shared" si="79"/>
        <v>Johan Thiessen Dyck</v>
      </c>
      <c r="G434" t="str">
        <f t="shared" si="80"/>
        <v>Manuel Jesus Morales Najera</v>
      </c>
      <c r="H434" t="str">
        <f t="shared" si="81"/>
        <v>Ing. Oscar Morales</v>
      </c>
      <c r="I434" t="str">
        <f t="shared" si="82"/>
        <v/>
      </c>
      <c r="J434" t="str">
        <f t="shared" si="83"/>
        <v/>
      </c>
      <c r="M434" t="s">
        <v>3074</v>
      </c>
      <c r="U434" t="str">
        <f t="shared" si="84"/>
        <v>quesos.laurita.ranch@gmail.com;</v>
      </c>
      <c r="V434" t="str">
        <f t="shared" si="85"/>
        <v/>
      </c>
      <c r="W434" t="str">
        <f t="shared" si="86"/>
        <v/>
      </c>
      <c r="X434" t="str">
        <f t="shared" si="87"/>
        <v/>
      </c>
      <c r="Y434" t="str">
        <f t="shared" si="88"/>
        <v/>
      </c>
      <c r="Z434" t="str">
        <f t="shared" si="89"/>
        <v/>
      </c>
      <c r="AA434" t="str">
        <f t="shared" si="90"/>
        <v/>
      </c>
      <c r="AB434" t="str">
        <f t="shared" si="91"/>
        <v/>
      </c>
    </row>
    <row r="435" spans="1:28" x14ac:dyDescent="0.2">
      <c r="A435" t="s">
        <v>3076</v>
      </c>
      <c r="F435" t="str">
        <f t="shared" si="79"/>
        <v>Omar Bazan Flores Y Soluciones Emprendedoras Del Norte, S. A. De C. V. Sofom Enr</v>
      </c>
      <c r="G435" t="str">
        <f t="shared" si="80"/>
        <v/>
      </c>
      <c r="H435" t="str">
        <f t="shared" si="81"/>
        <v/>
      </c>
      <c r="I435" t="str">
        <f t="shared" si="82"/>
        <v/>
      </c>
      <c r="J435" t="str">
        <f t="shared" si="83"/>
        <v/>
      </c>
      <c r="M435" t="s">
        <v>3077</v>
      </c>
      <c r="N435" t="s">
        <v>3078</v>
      </c>
      <c r="U435" t="str">
        <f t="shared" si="84"/>
        <v>abraham_bazan@hotmail.com</v>
      </c>
      <c r="V435" t="str">
        <f t="shared" si="85"/>
        <v>lizasensa@hotmail.com</v>
      </c>
      <c r="W435" t="str">
        <f t="shared" si="86"/>
        <v/>
      </c>
      <c r="X435" t="str">
        <f t="shared" si="87"/>
        <v/>
      </c>
      <c r="Y435" t="str">
        <f t="shared" si="88"/>
        <v/>
      </c>
      <c r="Z435" t="str">
        <f t="shared" si="89"/>
        <v/>
      </c>
      <c r="AA435" t="str">
        <f t="shared" si="90"/>
        <v/>
      </c>
      <c r="AB435" t="str">
        <f t="shared" si="91"/>
        <v/>
      </c>
    </row>
    <row r="436" spans="1:28" x14ac:dyDescent="0.2">
      <c r="A436" t="s">
        <v>3076</v>
      </c>
      <c r="F436" t="str">
        <f t="shared" si="79"/>
        <v>Omar Bazan Flores Y Soluciones Emprendedoras Del Norte, S. A. De C. V. Sofom Enr</v>
      </c>
      <c r="G436" t="str">
        <f t="shared" si="80"/>
        <v/>
      </c>
      <c r="H436" t="str">
        <f t="shared" si="81"/>
        <v/>
      </c>
      <c r="I436" t="str">
        <f t="shared" si="82"/>
        <v/>
      </c>
      <c r="J436" t="str">
        <f t="shared" si="83"/>
        <v/>
      </c>
      <c r="M436" t="s">
        <v>3077</v>
      </c>
      <c r="N436" t="s">
        <v>3080</v>
      </c>
      <c r="U436" t="str">
        <f t="shared" si="84"/>
        <v>abraham_bazan@hotmail.com</v>
      </c>
      <c r="V436" t="str">
        <f t="shared" si="85"/>
        <v>lizasenssa@hotmail.com</v>
      </c>
      <c r="W436" t="str">
        <f t="shared" si="86"/>
        <v/>
      </c>
      <c r="X436" t="str">
        <f t="shared" si="87"/>
        <v/>
      </c>
      <c r="Y436" t="str">
        <f t="shared" si="88"/>
        <v/>
      </c>
      <c r="Z436" t="str">
        <f t="shared" si="89"/>
        <v/>
      </c>
      <c r="AA436" t="str">
        <f t="shared" si="90"/>
        <v/>
      </c>
      <c r="AB436" t="str">
        <f t="shared" si="91"/>
        <v/>
      </c>
    </row>
    <row r="437" spans="1:28" x14ac:dyDescent="0.2">
      <c r="A437" t="s">
        <v>3081</v>
      </c>
      <c r="F437" t="str">
        <f t="shared" si="79"/>
        <v>Raul Orpinel Guerra, Martha</v>
      </c>
      <c r="G437" t="str">
        <f t="shared" si="80"/>
        <v/>
      </c>
      <c r="H437" t="str">
        <f t="shared" si="81"/>
        <v/>
      </c>
      <c r="I437" t="str">
        <f t="shared" si="82"/>
        <v/>
      </c>
      <c r="J437" t="str">
        <f t="shared" si="83"/>
        <v/>
      </c>
      <c r="M437" t="s">
        <v>3085</v>
      </c>
      <c r="U437" t="str">
        <f t="shared" si="84"/>
        <v>rorpinel@prodigy.net.mx</v>
      </c>
      <c r="V437" t="str">
        <f t="shared" si="85"/>
        <v/>
      </c>
      <c r="W437" t="str">
        <f t="shared" si="86"/>
        <v/>
      </c>
      <c r="X437" t="str">
        <f t="shared" si="87"/>
        <v/>
      </c>
      <c r="Y437" t="str">
        <f t="shared" si="88"/>
        <v/>
      </c>
      <c r="Z437" t="str">
        <f t="shared" si="89"/>
        <v/>
      </c>
      <c r="AA437" t="str">
        <f t="shared" si="90"/>
        <v/>
      </c>
      <c r="AB437" t="str">
        <f t="shared" si="91"/>
        <v/>
      </c>
    </row>
    <row r="438" spans="1:28" x14ac:dyDescent="0.2">
      <c r="A438" t="s">
        <v>3086</v>
      </c>
      <c r="B438" t="s">
        <v>3087</v>
      </c>
      <c r="F438" t="str">
        <f t="shared" si="79"/>
        <v>Manuel Arnoldo Moran Andrew</v>
      </c>
      <c r="G438" t="str">
        <f t="shared" si="80"/>
        <v>Dagoberto Moran Andrew</v>
      </c>
      <c r="H438" t="str">
        <f t="shared" si="81"/>
        <v/>
      </c>
      <c r="I438" t="str">
        <f t="shared" si="82"/>
        <v/>
      </c>
      <c r="J438" t="str">
        <f t="shared" si="83"/>
        <v/>
      </c>
      <c r="M438" t="s">
        <v>3091</v>
      </c>
      <c r="U438" t="str">
        <f t="shared" si="84"/>
        <v>amoran@grupoprosesa.com</v>
      </c>
      <c r="V438" t="str">
        <f t="shared" si="85"/>
        <v/>
      </c>
      <c r="W438" t="str">
        <f t="shared" si="86"/>
        <v/>
      </c>
      <c r="X438" t="str">
        <f t="shared" si="87"/>
        <v/>
      </c>
      <c r="Y438" t="str">
        <f t="shared" si="88"/>
        <v/>
      </c>
      <c r="Z438" t="str">
        <f t="shared" si="89"/>
        <v/>
      </c>
      <c r="AA438" t="str">
        <f t="shared" si="90"/>
        <v/>
      </c>
      <c r="AB438" t="str">
        <f t="shared" si="91"/>
        <v/>
      </c>
    </row>
    <row r="439" spans="1:28" x14ac:dyDescent="0.2">
      <c r="A439" t="s">
        <v>3092</v>
      </c>
      <c r="B439" t="s">
        <v>3093</v>
      </c>
      <c r="C439" t="s">
        <v>3094</v>
      </c>
      <c r="F439" t="str">
        <f t="shared" si="79"/>
        <v>Elizabeth Nischmann Lara</v>
      </c>
      <c r="G439" t="str">
        <f t="shared" si="80"/>
        <v>Pagos Marina Corral</v>
      </c>
      <c r="H439" t="str">
        <f t="shared" si="81"/>
        <v>Melina Olivas</v>
      </c>
      <c r="I439" t="str">
        <f t="shared" si="82"/>
        <v/>
      </c>
      <c r="J439" t="str">
        <f t="shared" si="83"/>
        <v/>
      </c>
      <c r="M439" t="s">
        <v>3095</v>
      </c>
      <c r="U439" t="str">
        <f t="shared" si="84"/>
        <v>melinao@ceramikon.com</v>
      </c>
      <c r="V439" t="str">
        <f t="shared" si="85"/>
        <v/>
      </c>
      <c r="W439" t="str">
        <f t="shared" si="86"/>
        <v/>
      </c>
      <c r="X439" t="str">
        <f t="shared" si="87"/>
        <v/>
      </c>
      <c r="Y439" t="str">
        <f t="shared" si="88"/>
        <v/>
      </c>
      <c r="Z439" t="str">
        <f t="shared" si="89"/>
        <v/>
      </c>
      <c r="AA439" t="str">
        <f t="shared" si="90"/>
        <v/>
      </c>
      <c r="AB439" t="str">
        <f t="shared" si="91"/>
        <v/>
      </c>
    </row>
    <row r="440" spans="1:28" x14ac:dyDescent="0.2">
      <c r="A440" t="s">
        <v>3096</v>
      </c>
      <c r="B440" t="s">
        <v>3097</v>
      </c>
      <c r="F440" t="str">
        <f t="shared" si="79"/>
        <v>Maria Antonia Lasso Perez</v>
      </c>
      <c r="G440" t="str">
        <f t="shared" si="80"/>
        <v>Belen Gonzalez</v>
      </c>
      <c r="H440" t="str">
        <f t="shared" si="81"/>
        <v/>
      </c>
      <c r="I440" t="str">
        <f t="shared" si="82"/>
        <v/>
      </c>
      <c r="J440" t="str">
        <f t="shared" si="83"/>
        <v/>
      </c>
      <c r="M440" t="s">
        <v>3100</v>
      </c>
      <c r="N440" t="s">
        <v>3101</v>
      </c>
      <c r="O440" t="s">
        <v>3102</v>
      </c>
      <c r="U440" t="str">
        <f t="shared" si="84"/>
        <v>belegonfer@hotmail.com</v>
      </c>
      <c r="V440" t="str">
        <f t="shared" si="85"/>
        <v>ma_lassop@hotmail.com</v>
      </c>
      <c r="W440" t="str">
        <f t="shared" si="86"/>
        <v>restaurantbarlacueva@yahoo.com</v>
      </c>
      <c r="X440" t="str">
        <f t="shared" si="87"/>
        <v/>
      </c>
      <c r="Y440" t="str">
        <f t="shared" si="88"/>
        <v/>
      </c>
      <c r="Z440" t="str">
        <f t="shared" si="89"/>
        <v/>
      </c>
      <c r="AA440" t="str">
        <f t="shared" si="90"/>
        <v/>
      </c>
      <c r="AB440" t="str">
        <f t="shared" si="91"/>
        <v/>
      </c>
    </row>
    <row r="441" spans="1:28" x14ac:dyDescent="0.2">
      <c r="A441" t="s">
        <v>1829</v>
      </c>
      <c r="B441" t="s">
        <v>3104</v>
      </c>
      <c r="C441" t="s">
        <v>1831</v>
      </c>
      <c r="F441" t="str">
        <f t="shared" si="79"/>
        <v>Abraham Heide Ennis</v>
      </c>
      <c r="G441" t="str">
        <f t="shared" si="80"/>
        <v>Jacobo Enns Friessen,</v>
      </c>
      <c r="H441" t="str">
        <f t="shared" si="81"/>
        <v>Karina Rivero</v>
      </c>
      <c r="I441" t="str">
        <f t="shared" si="82"/>
        <v/>
      </c>
      <c r="J441" t="str">
        <f t="shared" si="83"/>
        <v/>
      </c>
      <c r="M441" t="s">
        <v>1832</v>
      </c>
      <c r="N441" t="s">
        <v>1833</v>
      </c>
      <c r="O441" t="s">
        <v>1834</v>
      </c>
      <c r="U441" t="str">
        <f t="shared" si="84"/>
        <v>abraham@trailer.com.mx</v>
      </c>
      <c r="V441" t="str">
        <f t="shared" si="85"/>
        <v>karina@trailer.com</v>
      </c>
      <c r="W441" t="str">
        <f t="shared" si="86"/>
        <v>karinariv@hotmail.com</v>
      </c>
      <c r="X441" t="str">
        <f t="shared" si="87"/>
        <v/>
      </c>
      <c r="Y441" t="str">
        <f t="shared" si="88"/>
        <v/>
      </c>
      <c r="Z441" t="str">
        <f t="shared" si="89"/>
        <v/>
      </c>
      <c r="AA441" t="str">
        <f t="shared" si="90"/>
        <v/>
      </c>
      <c r="AB441" t="str">
        <f t="shared" si="91"/>
        <v/>
      </c>
    </row>
    <row r="442" spans="1:28" x14ac:dyDescent="0.2">
      <c r="A442" t="s">
        <v>3106</v>
      </c>
      <c r="F442" t="str">
        <f t="shared" si="79"/>
        <v>Enrique Javier Treviño Rodriguez</v>
      </c>
      <c r="G442" t="str">
        <f t="shared" si="80"/>
        <v/>
      </c>
      <c r="H442" t="str">
        <f t="shared" si="81"/>
        <v/>
      </c>
      <c r="I442" t="str">
        <f t="shared" si="82"/>
        <v/>
      </c>
      <c r="J442" t="str">
        <f t="shared" si="83"/>
        <v/>
      </c>
      <c r="M442" t="s">
        <v>3108</v>
      </c>
      <c r="U442" t="str">
        <f t="shared" si="84"/>
        <v>productos.treran@hotmail.com</v>
      </c>
      <c r="V442" t="str">
        <f t="shared" si="85"/>
        <v/>
      </c>
      <c r="W442" t="str">
        <f t="shared" si="86"/>
        <v/>
      </c>
      <c r="X442" t="str">
        <f t="shared" si="87"/>
        <v/>
      </c>
      <c r="Y442" t="str">
        <f t="shared" si="88"/>
        <v/>
      </c>
      <c r="Z442" t="str">
        <f t="shared" si="89"/>
        <v/>
      </c>
      <c r="AA442" t="str">
        <f t="shared" si="90"/>
        <v/>
      </c>
      <c r="AB442" t="str">
        <f t="shared" si="91"/>
        <v/>
      </c>
    </row>
    <row r="443" spans="1:28" x14ac:dyDescent="0.2">
      <c r="A443" t="s">
        <v>3109</v>
      </c>
      <c r="F443" t="str">
        <f t="shared" si="79"/>
        <v>Johan Blatz Buhler</v>
      </c>
      <c r="G443" t="str">
        <f t="shared" si="80"/>
        <v/>
      </c>
      <c r="H443" t="str">
        <f t="shared" si="81"/>
        <v/>
      </c>
      <c r="I443" t="str">
        <f t="shared" si="82"/>
        <v/>
      </c>
      <c r="J443" t="str">
        <f t="shared" si="83"/>
        <v/>
      </c>
      <c r="M443" t="s">
        <v>3111</v>
      </c>
      <c r="U443" t="str">
        <f t="shared" si="84"/>
        <v>semiremolquesblatz@hotmail.com</v>
      </c>
      <c r="V443" t="str">
        <f t="shared" si="85"/>
        <v/>
      </c>
      <c r="W443" t="str">
        <f t="shared" si="86"/>
        <v/>
      </c>
      <c r="X443" t="str">
        <f t="shared" si="87"/>
        <v/>
      </c>
      <c r="Y443" t="str">
        <f t="shared" si="88"/>
        <v/>
      </c>
      <c r="Z443" t="str">
        <f t="shared" si="89"/>
        <v/>
      </c>
      <c r="AA443" t="str">
        <f t="shared" si="90"/>
        <v/>
      </c>
      <c r="AB443" t="str">
        <f t="shared" si="91"/>
        <v/>
      </c>
    </row>
    <row r="444" spans="1:28" x14ac:dyDescent="0.2">
      <c r="A444" t="s">
        <v>2481</v>
      </c>
      <c r="F444" t="str">
        <f t="shared" si="79"/>
        <v>Luis Alberto Carrasco Gomez</v>
      </c>
      <c r="G444" t="str">
        <f t="shared" si="80"/>
        <v/>
      </c>
      <c r="H444" t="str">
        <f t="shared" si="81"/>
        <v/>
      </c>
      <c r="I444" t="str">
        <f t="shared" si="82"/>
        <v/>
      </c>
      <c r="J444" t="str">
        <f t="shared" si="83"/>
        <v/>
      </c>
      <c r="M444" t="s">
        <v>3113</v>
      </c>
      <c r="N444" t="s">
        <v>3114</v>
      </c>
      <c r="O444" t="s">
        <v>2483</v>
      </c>
      <c r="P444" t="s">
        <v>2484</v>
      </c>
      <c r="U444" t="str">
        <f t="shared" si="84"/>
        <v>luis@bambucode.com;</v>
      </c>
      <c r="V444" t="str">
        <f t="shared" si="85"/>
        <v>hector@bambucode.com</v>
      </c>
      <c r="W444" t="str">
        <f t="shared" si="86"/>
        <v>luis.carrasco@icomercio.com.mx</v>
      </c>
      <c r="X444" t="str">
        <f t="shared" si="87"/>
        <v>luis.carrasco@ennovation.com.mx</v>
      </c>
      <c r="Y444" t="str">
        <f t="shared" si="88"/>
        <v/>
      </c>
      <c r="Z444" t="str">
        <f t="shared" si="89"/>
        <v/>
      </c>
      <c r="AA444" t="str">
        <f t="shared" si="90"/>
        <v/>
      </c>
      <c r="AB444" t="str">
        <f t="shared" si="91"/>
        <v/>
      </c>
    </row>
    <row r="445" spans="1:28" x14ac:dyDescent="0.2">
      <c r="A445" t="s">
        <v>3116</v>
      </c>
      <c r="B445" t="s">
        <v>3117</v>
      </c>
      <c r="F445" t="str">
        <f t="shared" si="79"/>
        <v>Barbara Martinez Ramirez</v>
      </c>
      <c r="G445" t="str">
        <f t="shared" si="80"/>
        <v>Luisa Maria Blancarte Fojo</v>
      </c>
      <c r="H445" t="str">
        <f t="shared" si="81"/>
        <v/>
      </c>
      <c r="I445" t="str">
        <f t="shared" si="82"/>
        <v/>
      </c>
      <c r="J445" t="str">
        <f t="shared" si="83"/>
        <v/>
      </c>
      <c r="M445" t="s">
        <v>3120</v>
      </c>
      <c r="U445" t="str">
        <f t="shared" si="84"/>
        <v>luisablancarte@hotmail.com</v>
      </c>
      <c r="V445" t="str">
        <f t="shared" si="85"/>
        <v/>
      </c>
      <c r="W445" t="str">
        <f t="shared" si="86"/>
        <v/>
      </c>
      <c r="X445" t="str">
        <f t="shared" si="87"/>
        <v/>
      </c>
      <c r="Y445" t="str">
        <f t="shared" si="88"/>
        <v/>
      </c>
      <c r="Z445" t="str">
        <f t="shared" si="89"/>
        <v/>
      </c>
      <c r="AA445" t="str">
        <f t="shared" si="90"/>
        <v/>
      </c>
      <c r="AB445" t="str">
        <f t="shared" si="91"/>
        <v/>
      </c>
    </row>
    <row r="446" spans="1:28" x14ac:dyDescent="0.2">
      <c r="A446" t="s">
        <v>1890</v>
      </c>
      <c r="F446" t="str">
        <f t="shared" si="79"/>
        <v>Ricardo Antonio Mercado Avila</v>
      </c>
      <c r="G446" t="str">
        <f t="shared" si="80"/>
        <v/>
      </c>
      <c r="H446" t="str">
        <f t="shared" si="81"/>
        <v/>
      </c>
      <c r="I446" t="str">
        <f t="shared" si="82"/>
        <v/>
      </c>
      <c r="J446" t="str">
        <f t="shared" si="83"/>
        <v/>
      </c>
      <c r="U446" t="str">
        <f t="shared" si="84"/>
        <v/>
      </c>
      <c r="V446" t="str">
        <f t="shared" si="85"/>
        <v/>
      </c>
      <c r="W446" t="str">
        <f t="shared" si="86"/>
        <v/>
      </c>
      <c r="X446" t="str">
        <f t="shared" si="87"/>
        <v/>
      </c>
      <c r="Y446" t="str">
        <f t="shared" si="88"/>
        <v/>
      </c>
      <c r="Z446" t="str">
        <f t="shared" si="89"/>
        <v/>
      </c>
      <c r="AA446" t="str">
        <f t="shared" si="90"/>
        <v/>
      </c>
      <c r="AB446" t="str">
        <f t="shared" si="91"/>
        <v/>
      </c>
    </row>
    <row r="447" spans="1:28" x14ac:dyDescent="0.2">
      <c r="A447" t="s">
        <v>2927</v>
      </c>
      <c r="F447" t="str">
        <f t="shared" si="79"/>
        <v>Arturo Amparan Soto</v>
      </c>
      <c r="G447" t="str">
        <f t="shared" si="80"/>
        <v/>
      </c>
      <c r="H447" t="str">
        <f t="shared" si="81"/>
        <v/>
      </c>
      <c r="I447" t="str">
        <f t="shared" si="82"/>
        <v/>
      </c>
      <c r="J447" t="str">
        <f t="shared" si="83"/>
        <v/>
      </c>
      <c r="M447" t="s">
        <v>2928</v>
      </c>
      <c r="N447" t="s">
        <v>2929</v>
      </c>
      <c r="O447" t="s">
        <v>2930</v>
      </c>
      <c r="U447" t="str">
        <f t="shared" si="84"/>
        <v>arturo-amparan@grupoisi.com.mx</v>
      </c>
      <c r="V447" t="str">
        <f t="shared" si="85"/>
        <v>lupita-chavez@grupoisi.com.mx</v>
      </c>
      <c r="W447" t="str">
        <f t="shared" si="86"/>
        <v>silvia-vega@grupoisi.com.mx</v>
      </c>
      <c r="X447" t="str">
        <f t="shared" si="87"/>
        <v/>
      </c>
      <c r="Y447" t="str">
        <f t="shared" si="88"/>
        <v/>
      </c>
      <c r="Z447" t="str">
        <f t="shared" si="89"/>
        <v/>
      </c>
      <c r="AA447" t="str">
        <f t="shared" si="90"/>
        <v/>
      </c>
      <c r="AB447" t="str">
        <f t="shared" si="91"/>
        <v/>
      </c>
    </row>
    <row r="448" spans="1:28" x14ac:dyDescent="0.2">
      <c r="A448" t="s">
        <v>2927</v>
      </c>
      <c r="F448" t="str">
        <f t="shared" si="79"/>
        <v>Arturo Amparan Soto</v>
      </c>
      <c r="G448" t="str">
        <f t="shared" si="80"/>
        <v/>
      </c>
      <c r="H448" t="str">
        <f t="shared" si="81"/>
        <v/>
      </c>
      <c r="I448" t="str">
        <f t="shared" si="82"/>
        <v/>
      </c>
      <c r="J448" t="str">
        <f t="shared" si="83"/>
        <v/>
      </c>
      <c r="M448" t="s">
        <v>2928</v>
      </c>
      <c r="N448" t="s">
        <v>2929</v>
      </c>
      <c r="O448" t="s">
        <v>2930</v>
      </c>
      <c r="U448" t="str">
        <f t="shared" si="84"/>
        <v>arturo-amparan@grupoisi.com.mx</v>
      </c>
      <c r="V448" t="str">
        <f t="shared" si="85"/>
        <v>lupita-chavez@grupoisi.com.mx</v>
      </c>
      <c r="W448" t="str">
        <f t="shared" si="86"/>
        <v>silvia-vega@grupoisi.com.mx</v>
      </c>
      <c r="X448" t="str">
        <f t="shared" si="87"/>
        <v/>
      </c>
      <c r="Y448" t="str">
        <f t="shared" si="88"/>
        <v/>
      </c>
      <c r="Z448" t="str">
        <f t="shared" si="89"/>
        <v/>
      </c>
      <c r="AA448" t="str">
        <f t="shared" si="90"/>
        <v/>
      </c>
      <c r="AB448" t="str">
        <f t="shared" si="91"/>
        <v/>
      </c>
    </row>
    <row r="449" spans="1:28" x14ac:dyDescent="0.2">
      <c r="A449" t="s">
        <v>3124</v>
      </c>
      <c r="B449" t="s">
        <v>3125</v>
      </c>
      <c r="F449" t="str">
        <f t="shared" si="79"/>
        <v>Pedro Burciaga Melendez</v>
      </c>
      <c r="G449" t="str">
        <f t="shared" si="80"/>
        <v>Marco Antonio Burciaga Martinez</v>
      </c>
      <c r="H449" t="str">
        <f t="shared" si="81"/>
        <v/>
      </c>
      <c r="I449" t="str">
        <f t="shared" si="82"/>
        <v/>
      </c>
      <c r="J449" t="str">
        <f t="shared" si="83"/>
        <v/>
      </c>
      <c r="M449" t="s">
        <v>3129</v>
      </c>
      <c r="N449" t="s">
        <v>3130</v>
      </c>
      <c r="U449" t="str">
        <f t="shared" si="84"/>
        <v>pburciaga@gmail.com</v>
      </c>
      <c r="V449" t="str">
        <f t="shared" si="85"/>
        <v>ventas@tyme.com.mx</v>
      </c>
      <c r="W449" t="str">
        <f t="shared" si="86"/>
        <v/>
      </c>
      <c r="X449" t="str">
        <f t="shared" si="87"/>
        <v/>
      </c>
      <c r="Y449" t="str">
        <f t="shared" si="88"/>
        <v/>
      </c>
      <c r="Z449" t="str">
        <f t="shared" si="89"/>
        <v/>
      </c>
      <c r="AA449" t="str">
        <f t="shared" si="90"/>
        <v/>
      </c>
      <c r="AB449" t="str">
        <f t="shared" si="91"/>
        <v/>
      </c>
    </row>
    <row r="450" spans="1:28" x14ac:dyDescent="0.2">
      <c r="A450" t="s">
        <v>3131</v>
      </c>
      <c r="F450" t="str">
        <f t="shared" ref="F450:F513" si="92">PROPER(A450)</f>
        <v>Elizabeth Flores Soltero</v>
      </c>
      <c r="G450" t="str">
        <f t="shared" ref="G450:G513" si="93">PROPER(B450)</f>
        <v/>
      </c>
      <c r="H450" t="str">
        <f t="shared" ref="H450:H513" si="94">PROPER(C450)</f>
        <v/>
      </c>
      <c r="I450" t="str">
        <f t="shared" ref="I450:I513" si="95">PROPER(D450)</f>
        <v/>
      </c>
      <c r="J450" t="str">
        <f t="shared" ref="J450:J513" si="96">PROPER(E450)</f>
        <v/>
      </c>
      <c r="M450" t="s">
        <v>3134</v>
      </c>
      <c r="U450" t="str">
        <f t="shared" ref="U450:U513" si="97">LOWER(M450)</f>
        <v>lizflores4@gmail.com</v>
      </c>
      <c r="V450" t="str">
        <f t="shared" ref="V450:V513" si="98">LOWER(N450)</f>
        <v/>
      </c>
      <c r="W450" t="str">
        <f t="shared" ref="W450:W513" si="99">LOWER(O450)</f>
        <v/>
      </c>
      <c r="X450" t="str">
        <f t="shared" ref="X450:X513" si="100">LOWER(P450)</f>
        <v/>
      </c>
      <c r="Y450" t="str">
        <f t="shared" ref="Y450:Y513" si="101">LOWER(Q450)</f>
        <v/>
      </c>
      <c r="Z450" t="str">
        <f t="shared" ref="Z450:Z513" si="102">LOWER(R450)</f>
        <v/>
      </c>
      <c r="AA450" t="str">
        <f t="shared" ref="AA450:AA513" si="103">LOWER(S450)</f>
        <v/>
      </c>
      <c r="AB450" t="str">
        <f t="shared" ref="AB450:AB513" si="104">LOWER(T450)</f>
        <v/>
      </c>
    </row>
    <row r="451" spans="1:28" x14ac:dyDescent="0.2">
      <c r="A451" t="s">
        <v>3135</v>
      </c>
      <c r="B451" t="s">
        <v>3136</v>
      </c>
      <c r="F451" t="str">
        <f t="shared" si="92"/>
        <v>Jesus Antonio Reza Valencia</v>
      </c>
      <c r="G451" t="str">
        <f t="shared" si="93"/>
        <v>Mariana Patricia Cisneros</v>
      </c>
      <c r="H451" t="str">
        <f t="shared" si="94"/>
        <v/>
      </c>
      <c r="I451" t="str">
        <f t="shared" si="95"/>
        <v/>
      </c>
      <c r="J451" t="str">
        <f t="shared" si="96"/>
        <v/>
      </c>
      <c r="M451" t="s">
        <v>3141</v>
      </c>
      <c r="N451" t="s">
        <v>3142</v>
      </c>
      <c r="U451" t="str">
        <f t="shared" si="97"/>
        <v>pava06@hotmail.com</v>
      </c>
      <c r="V451" t="str">
        <f t="shared" si="98"/>
        <v>reza.antonio@gmail.com</v>
      </c>
      <c r="W451" t="str">
        <f t="shared" si="99"/>
        <v/>
      </c>
      <c r="X451" t="str">
        <f t="shared" si="100"/>
        <v/>
      </c>
      <c r="Y451" t="str">
        <f t="shared" si="101"/>
        <v/>
      </c>
      <c r="Z451" t="str">
        <f t="shared" si="102"/>
        <v/>
      </c>
      <c r="AA451" t="str">
        <f t="shared" si="103"/>
        <v/>
      </c>
      <c r="AB451" t="str">
        <f t="shared" si="104"/>
        <v/>
      </c>
    </row>
    <row r="452" spans="1:28" x14ac:dyDescent="0.2">
      <c r="A452" t="s">
        <v>3143</v>
      </c>
      <c r="F452" t="str">
        <f t="shared" si="92"/>
        <v>David Prieto Ortiz</v>
      </c>
      <c r="G452" t="str">
        <f t="shared" si="93"/>
        <v/>
      </c>
      <c r="H452" t="str">
        <f t="shared" si="94"/>
        <v/>
      </c>
      <c r="I452" t="str">
        <f t="shared" si="95"/>
        <v/>
      </c>
      <c r="J452" t="str">
        <f t="shared" si="96"/>
        <v/>
      </c>
      <c r="M452" t="s">
        <v>3145</v>
      </c>
      <c r="U452" t="str">
        <f t="shared" si="97"/>
        <v>ddavid21@msn.com</v>
      </c>
      <c r="V452" t="str">
        <f t="shared" si="98"/>
        <v/>
      </c>
      <c r="W452" t="str">
        <f t="shared" si="99"/>
        <v/>
      </c>
      <c r="X452" t="str">
        <f t="shared" si="100"/>
        <v/>
      </c>
      <c r="Y452" t="str">
        <f t="shared" si="101"/>
        <v/>
      </c>
      <c r="Z452" t="str">
        <f t="shared" si="102"/>
        <v/>
      </c>
      <c r="AA452" t="str">
        <f t="shared" si="103"/>
        <v/>
      </c>
      <c r="AB452" t="str">
        <f t="shared" si="104"/>
        <v/>
      </c>
    </row>
    <row r="453" spans="1:28" x14ac:dyDescent="0.2">
      <c r="A453" t="s">
        <v>2989</v>
      </c>
      <c r="F453" t="str">
        <f t="shared" si="92"/>
        <v>Jose Juan Renteria Leija</v>
      </c>
      <c r="G453" t="str">
        <f t="shared" si="93"/>
        <v/>
      </c>
      <c r="H453" t="str">
        <f t="shared" si="94"/>
        <v/>
      </c>
      <c r="I453" t="str">
        <f t="shared" si="95"/>
        <v/>
      </c>
      <c r="J453" t="str">
        <f t="shared" si="96"/>
        <v/>
      </c>
      <c r="U453" t="str">
        <f t="shared" si="97"/>
        <v/>
      </c>
      <c r="V453" t="str">
        <f t="shared" si="98"/>
        <v/>
      </c>
      <c r="W453" t="str">
        <f t="shared" si="99"/>
        <v/>
      </c>
      <c r="X453" t="str">
        <f t="shared" si="100"/>
        <v/>
      </c>
      <c r="Y453" t="str">
        <f t="shared" si="101"/>
        <v/>
      </c>
      <c r="Z453" t="str">
        <f t="shared" si="102"/>
        <v/>
      </c>
      <c r="AA453" t="str">
        <f t="shared" si="103"/>
        <v/>
      </c>
      <c r="AB453" t="str">
        <f t="shared" si="104"/>
        <v/>
      </c>
    </row>
    <row r="454" spans="1:28" x14ac:dyDescent="0.2">
      <c r="A454" t="s">
        <v>470</v>
      </c>
      <c r="F454" t="str">
        <f t="shared" si="92"/>
        <v>Humberto Refugio Santillanes Terrazas</v>
      </c>
      <c r="G454" t="str">
        <f t="shared" si="93"/>
        <v/>
      </c>
      <c r="H454" t="str">
        <f t="shared" si="94"/>
        <v/>
      </c>
      <c r="I454" t="str">
        <f t="shared" si="95"/>
        <v/>
      </c>
      <c r="J454" t="str">
        <f t="shared" si="96"/>
        <v/>
      </c>
      <c r="M454" t="s">
        <v>2294</v>
      </c>
      <c r="N454" t="s">
        <v>2295</v>
      </c>
      <c r="O454" t="s">
        <v>2296</v>
      </c>
      <c r="U454" t="str">
        <f t="shared" si="97"/>
        <v>asias@provesicsa.com</v>
      </c>
      <c r="V454" t="str">
        <f t="shared" si="98"/>
        <v>provesic@prodigy.net.mx</v>
      </c>
      <c r="W454" t="str">
        <f t="shared" si="99"/>
        <v>psantillanes@provesicsa.com</v>
      </c>
      <c r="X454" t="str">
        <f t="shared" si="100"/>
        <v/>
      </c>
      <c r="Y454" t="str">
        <f t="shared" si="101"/>
        <v/>
      </c>
      <c r="Z454" t="str">
        <f t="shared" si="102"/>
        <v/>
      </c>
      <c r="AA454" t="str">
        <f t="shared" si="103"/>
        <v/>
      </c>
      <c r="AB454" t="str">
        <f t="shared" si="104"/>
        <v/>
      </c>
    </row>
    <row r="455" spans="1:28" x14ac:dyDescent="0.2">
      <c r="A455" t="s">
        <v>3149</v>
      </c>
      <c r="F455" t="str">
        <f t="shared" si="92"/>
        <v>Ing. Elena Espinoza Prieto</v>
      </c>
      <c r="G455" t="str">
        <f t="shared" si="93"/>
        <v/>
      </c>
      <c r="H455" t="str">
        <f t="shared" si="94"/>
        <v/>
      </c>
      <c r="I455" t="str">
        <f t="shared" si="95"/>
        <v/>
      </c>
      <c r="J455" t="str">
        <f t="shared" si="96"/>
        <v/>
      </c>
      <c r="M455" t="s">
        <v>3152</v>
      </c>
      <c r="U455" t="str">
        <f t="shared" si="97"/>
        <v>dimep@prodigy.net.mx</v>
      </c>
      <c r="V455" t="str">
        <f t="shared" si="98"/>
        <v/>
      </c>
      <c r="W455" t="str">
        <f t="shared" si="99"/>
        <v/>
      </c>
      <c r="X455" t="str">
        <f t="shared" si="100"/>
        <v/>
      </c>
      <c r="Y455" t="str">
        <f t="shared" si="101"/>
        <v/>
      </c>
      <c r="Z455" t="str">
        <f t="shared" si="102"/>
        <v/>
      </c>
      <c r="AA455" t="str">
        <f t="shared" si="103"/>
        <v/>
      </c>
      <c r="AB455" t="str">
        <f t="shared" si="104"/>
        <v/>
      </c>
    </row>
    <row r="456" spans="1:28" x14ac:dyDescent="0.2">
      <c r="A456" t="s">
        <v>2636</v>
      </c>
      <c r="F456" t="str">
        <f t="shared" si="92"/>
        <v>Carlos Guizar Esparza</v>
      </c>
      <c r="G456" t="str">
        <f t="shared" si="93"/>
        <v/>
      </c>
      <c r="H456" t="str">
        <f t="shared" si="94"/>
        <v/>
      </c>
      <c r="I456" t="str">
        <f t="shared" si="95"/>
        <v/>
      </c>
      <c r="J456" t="str">
        <f t="shared" si="96"/>
        <v/>
      </c>
      <c r="M456" t="s">
        <v>2640</v>
      </c>
      <c r="N456" t="s">
        <v>2641</v>
      </c>
      <c r="U456" t="str">
        <f t="shared" si="97"/>
        <v>ventas@ndcentral.net</v>
      </c>
      <c r="V456" t="str">
        <f t="shared" si="98"/>
        <v>farmacia@ndcentral.net</v>
      </c>
      <c r="W456" t="str">
        <f t="shared" si="99"/>
        <v/>
      </c>
      <c r="X456" t="str">
        <f t="shared" si="100"/>
        <v/>
      </c>
      <c r="Y456" t="str">
        <f t="shared" si="101"/>
        <v/>
      </c>
      <c r="Z456" t="str">
        <f t="shared" si="102"/>
        <v/>
      </c>
      <c r="AA456" t="str">
        <f t="shared" si="103"/>
        <v/>
      </c>
      <c r="AB456" t="str">
        <f t="shared" si="104"/>
        <v/>
      </c>
    </row>
    <row r="457" spans="1:28" x14ac:dyDescent="0.2">
      <c r="A457" t="s">
        <v>3159</v>
      </c>
      <c r="B457" t="s">
        <v>3160</v>
      </c>
      <c r="F457" t="str">
        <f t="shared" si="92"/>
        <v>Magali Lopez Duran</v>
      </c>
      <c r="G457" t="str">
        <f t="shared" si="93"/>
        <v>Flor Montes</v>
      </c>
      <c r="H457" t="str">
        <f t="shared" si="94"/>
        <v/>
      </c>
      <c r="I457" t="str">
        <f t="shared" si="95"/>
        <v/>
      </c>
      <c r="J457" t="str">
        <f t="shared" si="96"/>
        <v/>
      </c>
      <c r="M457" t="s">
        <v>3162</v>
      </c>
      <c r="U457" t="str">
        <f t="shared" si="97"/>
        <v>magalild@hotmail.com</v>
      </c>
      <c r="V457" t="str">
        <f t="shared" si="98"/>
        <v/>
      </c>
      <c r="W457" t="str">
        <f t="shared" si="99"/>
        <v/>
      </c>
      <c r="X457" t="str">
        <f t="shared" si="100"/>
        <v/>
      </c>
      <c r="Y457" t="str">
        <f t="shared" si="101"/>
        <v/>
      </c>
      <c r="Z457" t="str">
        <f t="shared" si="102"/>
        <v/>
      </c>
      <c r="AA457" t="str">
        <f t="shared" si="103"/>
        <v/>
      </c>
      <c r="AB457" t="str">
        <f t="shared" si="104"/>
        <v/>
      </c>
    </row>
    <row r="458" spans="1:28" x14ac:dyDescent="0.2">
      <c r="A458" t="s">
        <v>3164</v>
      </c>
      <c r="B458" t="s">
        <v>3165</v>
      </c>
      <c r="F458" t="str">
        <f t="shared" si="92"/>
        <v>Leticia Ayala Centeno</v>
      </c>
      <c r="G458" t="str">
        <f t="shared" si="93"/>
        <v>Jorge Ayala</v>
      </c>
      <c r="H458" t="str">
        <f t="shared" si="94"/>
        <v/>
      </c>
      <c r="I458" t="str">
        <f t="shared" si="95"/>
        <v/>
      </c>
      <c r="J458" t="str">
        <f t="shared" si="96"/>
        <v/>
      </c>
      <c r="M458" t="s">
        <v>3168</v>
      </c>
      <c r="N458" t="s">
        <v>3169</v>
      </c>
      <c r="O458" t="s">
        <v>3170</v>
      </c>
      <c r="U458" t="str">
        <f t="shared" si="97"/>
        <v>jayala@gilayala.com</v>
      </c>
      <c r="V458" t="str">
        <f t="shared" si="98"/>
        <v>l.centeno@gilayala.com</v>
      </c>
      <c r="W458" t="str">
        <f t="shared" si="99"/>
        <v>jlopez@gilayala.com</v>
      </c>
      <c r="X458" t="str">
        <f t="shared" si="100"/>
        <v/>
      </c>
      <c r="Y458" t="str">
        <f t="shared" si="101"/>
        <v/>
      </c>
      <c r="Z458" t="str">
        <f t="shared" si="102"/>
        <v/>
      </c>
      <c r="AA458" t="str">
        <f t="shared" si="103"/>
        <v/>
      </c>
      <c r="AB458" t="str">
        <f t="shared" si="104"/>
        <v/>
      </c>
    </row>
    <row r="459" spans="1:28" x14ac:dyDescent="0.2">
      <c r="A459" t="s">
        <v>3086</v>
      </c>
      <c r="B459" t="s">
        <v>3087</v>
      </c>
      <c r="F459" t="str">
        <f t="shared" si="92"/>
        <v>Manuel Arnoldo Moran Andrew</v>
      </c>
      <c r="G459" t="str">
        <f t="shared" si="93"/>
        <v>Dagoberto Moran Andrew</v>
      </c>
      <c r="H459" t="str">
        <f t="shared" si="94"/>
        <v/>
      </c>
      <c r="I459" t="str">
        <f t="shared" si="95"/>
        <v/>
      </c>
      <c r="J459" t="str">
        <f t="shared" si="96"/>
        <v/>
      </c>
      <c r="U459" t="str">
        <f t="shared" si="97"/>
        <v/>
      </c>
      <c r="V459" t="str">
        <f t="shared" si="98"/>
        <v/>
      </c>
      <c r="W459" t="str">
        <f t="shared" si="99"/>
        <v/>
      </c>
      <c r="X459" t="str">
        <f t="shared" si="100"/>
        <v/>
      </c>
      <c r="Y459" t="str">
        <f t="shared" si="101"/>
        <v/>
      </c>
      <c r="Z459" t="str">
        <f t="shared" si="102"/>
        <v/>
      </c>
      <c r="AA459" t="str">
        <f t="shared" si="103"/>
        <v/>
      </c>
      <c r="AB459" t="str">
        <f t="shared" si="104"/>
        <v/>
      </c>
    </row>
    <row r="460" spans="1:28" x14ac:dyDescent="0.2">
      <c r="A460" t="s">
        <v>3175</v>
      </c>
      <c r="F460" t="str">
        <f t="shared" si="92"/>
        <v>Guillermo Alfonso Entiquez Tamez</v>
      </c>
      <c r="G460" t="str">
        <f t="shared" si="93"/>
        <v/>
      </c>
      <c r="H460" t="str">
        <f t="shared" si="94"/>
        <v/>
      </c>
      <c r="I460" t="str">
        <f t="shared" si="95"/>
        <v/>
      </c>
      <c r="J460" t="str">
        <f t="shared" si="96"/>
        <v/>
      </c>
      <c r="U460" t="str">
        <f t="shared" si="97"/>
        <v/>
      </c>
      <c r="V460" t="str">
        <f t="shared" si="98"/>
        <v/>
      </c>
      <c r="W460" t="str">
        <f t="shared" si="99"/>
        <v/>
      </c>
      <c r="X460" t="str">
        <f t="shared" si="100"/>
        <v/>
      </c>
      <c r="Y460" t="str">
        <f t="shared" si="101"/>
        <v/>
      </c>
      <c r="Z460" t="str">
        <f t="shared" si="102"/>
        <v/>
      </c>
      <c r="AA460" t="str">
        <f t="shared" si="103"/>
        <v/>
      </c>
      <c r="AB460" t="str">
        <f t="shared" si="104"/>
        <v/>
      </c>
    </row>
    <row r="461" spans="1:28" x14ac:dyDescent="0.2">
      <c r="A461" t="s">
        <v>3176</v>
      </c>
      <c r="F461" t="str">
        <f t="shared" si="92"/>
        <v>Santiago De Jesus Jimenez Tellez</v>
      </c>
      <c r="G461" t="str">
        <f t="shared" si="93"/>
        <v/>
      </c>
      <c r="H461" t="str">
        <f t="shared" si="94"/>
        <v/>
      </c>
      <c r="I461" t="str">
        <f t="shared" si="95"/>
        <v/>
      </c>
      <c r="J461" t="str">
        <f t="shared" si="96"/>
        <v/>
      </c>
      <c r="M461" t="s">
        <v>3179</v>
      </c>
      <c r="U461" t="str">
        <f t="shared" si="97"/>
        <v>disfarh@hotmail.com</v>
      </c>
      <c r="V461" t="str">
        <f t="shared" si="98"/>
        <v/>
      </c>
      <c r="W461" t="str">
        <f t="shared" si="99"/>
        <v/>
      </c>
      <c r="X461" t="str">
        <f t="shared" si="100"/>
        <v/>
      </c>
      <c r="Y461" t="str">
        <f t="shared" si="101"/>
        <v/>
      </c>
      <c r="Z461" t="str">
        <f t="shared" si="102"/>
        <v/>
      </c>
      <c r="AA461" t="str">
        <f t="shared" si="103"/>
        <v/>
      </c>
      <c r="AB461" t="str">
        <f t="shared" si="104"/>
        <v/>
      </c>
    </row>
    <row r="462" spans="1:28" x14ac:dyDescent="0.2">
      <c r="A462" t="s">
        <v>2328</v>
      </c>
      <c r="F462" t="str">
        <f t="shared" si="92"/>
        <v>Magdiel Juan Heber Arias Rojas</v>
      </c>
      <c r="G462" t="str">
        <f t="shared" si="93"/>
        <v/>
      </c>
      <c r="H462" t="str">
        <f t="shared" si="94"/>
        <v/>
      </c>
      <c r="I462" t="str">
        <f t="shared" si="95"/>
        <v/>
      </c>
      <c r="J462" t="str">
        <f t="shared" si="96"/>
        <v/>
      </c>
      <c r="M462" t="s">
        <v>3182</v>
      </c>
      <c r="N462" t="s">
        <v>3183</v>
      </c>
      <c r="U462" t="str">
        <f t="shared" si="97"/>
        <v>alfase94@prodigy.net.mx</v>
      </c>
      <c r="V462" t="str">
        <f t="shared" si="98"/>
        <v>irasema_velarde@hotmail.com.mx</v>
      </c>
      <c r="W462" t="str">
        <f t="shared" si="99"/>
        <v/>
      </c>
      <c r="X462" t="str">
        <f t="shared" si="100"/>
        <v/>
      </c>
      <c r="Y462" t="str">
        <f t="shared" si="101"/>
        <v/>
      </c>
      <c r="Z462" t="str">
        <f t="shared" si="102"/>
        <v/>
      </c>
      <c r="AA462" t="str">
        <f t="shared" si="103"/>
        <v/>
      </c>
      <c r="AB462" t="str">
        <f t="shared" si="104"/>
        <v/>
      </c>
    </row>
    <row r="463" spans="1:28" x14ac:dyDescent="0.2">
      <c r="A463" t="s">
        <v>3184</v>
      </c>
      <c r="B463" t="s">
        <v>3185</v>
      </c>
      <c r="F463" t="str">
        <f t="shared" si="92"/>
        <v>Felipe De Jesus Medina Ponce</v>
      </c>
      <c r="G463" t="str">
        <f t="shared" si="93"/>
        <v>Lizeth Gutierrez</v>
      </c>
      <c r="H463" t="str">
        <f t="shared" si="94"/>
        <v/>
      </c>
      <c r="I463" t="str">
        <f t="shared" si="95"/>
        <v/>
      </c>
      <c r="J463" t="str">
        <f t="shared" si="96"/>
        <v/>
      </c>
      <c r="M463" t="s">
        <v>3188</v>
      </c>
      <c r="U463" t="str">
        <f t="shared" si="97"/>
        <v>lyz_medina@hotmail.com</v>
      </c>
      <c r="V463" t="str">
        <f t="shared" si="98"/>
        <v/>
      </c>
      <c r="W463" t="str">
        <f t="shared" si="99"/>
        <v/>
      </c>
      <c r="X463" t="str">
        <f t="shared" si="100"/>
        <v/>
      </c>
      <c r="Y463" t="str">
        <f t="shared" si="101"/>
        <v/>
      </c>
      <c r="Z463" t="str">
        <f t="shared" si="102"/>
        <v/>
      </c>
      <c r="AA463" t="str">
        <f t="shared" si="103"/>
        <v/>
      </c>
      <c r="AB463" t="str">
        <f t="shared" si="104"/>
        <v/>
      </c>
    </row>
    <row r="464" spans="1:28" x14ac:dyDescent="0.2">
      <c r="A464" t="s">
        <v>514</v>
      </c>
      <c r="F464" t="str">
        <f t="shared" si="92"/>
        <v>Ivan Francisco Orozco Gutierrez</v>
      </c>
      <c r="G464" t="str">
        <f t="shared" si="93"/>
        <v/>
      </c>
      <c r="H464" t="str">
        <f t="shared" si="94"/>
        <v/>
      </c>
      <c r="I464" t="str">
        <f t="shared" si="95"/>
        <v/>
      </c>
      <c r="J464" t="str">
        <f t="shared" si="96"/>
        <v/>
      </c>
      <c r="M464" t="s">
        <v>2917</v>
      </c>
      <c r="U464" t="str">
        <f t="shared" si="97"/>
        <v>pitucasypetacas@hotmail.com</v>
      </c>
      <c r="V464" t="str">
        <f t="shared" si="98"/>
        <v/>
      </c>
      <c r="W464" t="str">
        <f t="shared" si="99"/>
        <v/>
      </c>
      <c r="X464" t="str">
        <f t="shared" si="100"/>
        <v/>
      </c>
      <c r="Y464" t="str">
        <f t="shared" si="101"/>
        <v/>
      </c>
      <c r="Z464" t="str">
        <f t="shared" si="102"/>
        <v/>
      </c>
      <c r="AA464" t="str">
        <f t="shared" si="103"/>
        <v/>
      </c>
      <c r="AB464" t="str">
        <f t="shared" si="104"/>
        <v/>
      </c>
    </row>
    <row r="465" spans="1:28" x14ac:dyDescent="0.2">
      <c r="A465" t="s">
        <v>3190</v>
      </c>
      <c r="F465" t="str">
        <f t="shared" si="92"/>
        <v>Rafael Elizondo Ramirez</v>
      </c>
      <c r="G465" t="str">
        <f t="shared" si="93"/>
        <v/>
      </c>
      <c r="H465" t="str">
        <f t="shared" si="94"/>
        <v/>
      </c>
      <c r="I465" t="str">
        <f t="shared" si="95"/>
        <v/>
      </c>
      <c r="J465" t="str">
        <f t="shared" si="96"/>
        <v/>
      </c>
      <c r="M465" t="s">
        <v>3192</v>
      </c>
      <c r="U465" t="str">
        <f t="shared" si="97"/>
        <v>selectoselizondo@hotmail.com</v>
      </c>
      <c r="V465" t="str">
        <f t="shared" si="98"/>
        <v/>
      </c>
      <c r="W465" t="str">
        <f t="shared" si="99"/>
        <v/>
      </c>
      <c r="X465" t="str">
        <f t="shared" si="100"/>
        <v/>
      </c>
      <c r="Y465" t="str">
        <f t="shared" si="101"/>
        <v/>
      </c>
      <c r="Z465" t="str">
        <f t="shared" si="102"/>
        <v/>
      </c>
      <c r="AA465" t="str">
        <f t="shared" si="103"/>
        <v/>
      </c>
      <c r="AB465" t="str">
        <f t="shared" si="104"/>
        <v/>
      </c>
    </row>
    <row r="466" spans="1:28" x14ac:dyDescent="0.2">
      <c r="A466" t="s">
        <v>3190</v>
      </c>
      <c r="F466" t="str">
        <f t="shared" si="92"/>
        <v>Rafael Elizondo Ramirez</v>
      </c>
      <c r="G466" t="str">
        <f t="shared" si="93"/>
        <v/>
      </c>
      <c r="H466" t="str">
        <f t="shared" si="94"/>
        <v/>
      </c>
      <c r="I466" t="str">
        <f t="shared" si="95"/>
        <v/>
      </c>
      <c r="J466" t="str">
        <f t="shared" si="96"/>
        <v/>
      </c>
      <c r="M466" t="s">
        <v>3192</v>
      </c>
      <c r="U466" t="str">
        <f t="shared" si="97"/>
        <v>selectoselizondo@hotmail.com</v>
      </c>
      <c r="V466" t="str">
        <f t="shared" si="98"/>
        <v/>
      </c>
      <c r="W466" t="str">
        <f t="shared" si="99"/>
        <v/>
      </c>
      <c r="X466" t="str">
        <f t="shared" si="100"/>
        <v/>
      </c>
      <c r="Y466" t="str">
        <f t="shared" si="101"/>
        <v/>
      </c>
      <c r="Z466" t="str">
        <f t="shared" si="102"/>
        <v/>
      </c>
      <c r="AA466" t="str">
        <f t="shared" si="103"/>
        <v/>
      </c>
      <c r="AB466" t="str">
        <f t="shared" si="104"/>
        <v/>
      </c>
    </row>
    <row r="467" spans="1:28" x14ac:dyDescent="0.2">
      <c r="A467" t="s">
        <v>3190</v>
      </c>
      <c r="F467" t="str">
        <f t="shared" si="92"/>
        <v>Rafael Elizondo Ramirez</v>
      </c>
      <c r="G467" t="str">
        <f t="shared" si="93"/>
        <v/>
      </c>
      <c r="H467" t="str">
        <f t="shared" si="94"/>
        <v/>
      </c>
      <c r="I467" t="str">
        <f t="shared" si="95"/>
        <v/>
      </c>
      <c r="J467" t="str">
        <f t="shared" si="96"/>
        <v/>
      </c>
      <c r="M467" t="s">
        <v>3192</v>
      </c>
      <c r="U467" t="str">
        <f t="shared" si="97"/>
        <v>selectoselizondo@hotmail.com</v>
      </c>
      <c r="V467" t="str">
        <f t="shared" si="98"/>
        <v/>
      </c>
      <c r="W467" t="str">
        <f t="shared" si="99"/>
        <v/>
      </c>
      <c r="X467" t="str">
        <f t="shared" si="100"/>
        <v/>
      </c>
      <c r="Y467" t="str">
        <f t="shared" si="101"/>
        <v/>
      </c>
      <c r="Z467" t="str">
        <f t="shared" si="102"/>
        <v/>
      </c>
      <c r="AA467" t="str">
        <f t="shared" si="103"/>
        <v/>
      </c>
      <c r="AB467" t="str">
        <f t="shared" si="104"/>
        <v/>
      </c>
    </row>
    <row r="468" spans="1:28" x14ac:dyDescent="0.2">
      <c r="A468" t="s">
        <v>3190</v>
      </c>
      <c r="F468" t="str">
        <f t="shared" si="92"/>
        <v>Rafael Elizondo Ramirez</v>
      </c>
      <c r="G468" t="str">
        <f t="shared" si="93"/>
        <v/>
      </c>
      <c r="H468" t="str">
        <f t="shared" si="94"/>
        <v/>
      </c>
      <c r="I468" t="str">
        <f t="shared" si="95"/>
        <v/>
      </c>
      <c r="J468" t="str">
        <f t="shared" si="96"/>
        <v/>
      </c>
      <c r="M468" t="s">
        <v>3192</v>
      </c>
      <c r="U468" t="str">
        <f t="shared" si="97"/>
        <v>selectoselizondo@hotmail.com</v>
      </c>
      <c r="V468" t="str">
        <f t="shared" si="98"/>
        <v/>
      </c>
      <c r="W468" t="str">
        <f t="shared" si="99"/>
        <v/>
      </c>
      <c r="X468" t="str">
        <f t="shared" si="100"/>
        <v/>
      </c>
      <c r="Y468" t="str">
        <f t="shared" si="101"/>
        <v/>
      </c>
      <c r="Z468" t="str">
        <f t="shared" si="102"/>
        <v/>
      </c>
      <c r="AA468" t="str">
        <f t="shared" si="103"/>
        <v/>
      </c>
      <c r="AB468" t="str">
        <f t="shared" si="104"/>
        <v/>
      </c>
    </row>
    <row r="469" spans="1:28" x14ac:dyDescent="0.2">
      <c r="A469" t="s">
        <v>3190</v>
      </c>
      <c r="F469" t="str">
        <f t="shared" si="92"/>
        <v>Rafael Elizondo Ramirez</v>
      </c>
      <c r="G469" t="str">
        <f t="shared" si="93"/>
        <v/>
      </c>
      <c r="H469" t="str">
        <f t="shared" si="94"/>
        <v/>
      </c>
      <c r="I469" t="str">
        <f t="shared" si="95"/>
        <v/>
      </c>
      <c r="J469" t="str">
        <f t="shared" si="96"/>
        <v/>
      </c>
      <c r="M469" t="s">
        <v>3192</v>
      </c>
      <c r="U469" t="str">
        <f t="shared" si="97"/>
        <v>selectoselizondo@hotmail.com</v>
      </c>
      <c r="V469" t="str">
        <f t="shared" si="98"/>
        <v/>
      </c>
      <c r="W469" t="str">
        <f t="shared" si="99"/>
        <v/>
      </c>
      <c r="X469" t="str">
        <f t="shared" si="100"/>
        <v/>
      </c>
      <c r="Y469" t="str">
        <f t="shared" si="101"/>
        <v/>
      </c>
      <c r="Z469" t="str">
        <f t="shared" si="102"/>
        <v/>
      </c>
      <c r="AA469" t="str">
        <f t="shared" si="103"/>
        <v/>
      </c>
      <c r="AB469" t="str">
        <f t="shared" si="104"/>
        <v/>
      </c>
    </row>
    <row r="470" spans="1:28" x14ac:dyDescent="0.2">
      <c r="A470" t="s">
        <v>3190</v>
      </c>
      <c r="F470" t="str">
        <f t="shared" si="92"/>
        <v>Rafael Elizondo Ramirez</v>
      </c>
      <c r="G470" t="str">
        <f t="shared" si="93"/>
        <v/>
      </c>
      <c r="H470" t="str">
        <f t="shared" si="94"/>
        <v/>
      </c>
      <c r="I470" t="str">
        <f t="shared" si="95"/>
        <v/>
      </c>
      <c r="J470" t="str">
        <f t="shared" si="96"/>
        <v/>
      </c>
      <c r="M470" t="s">
        <v>3192</v>
      </c>
      <c r="U470" t="str">
        <f t="shared" si="97"/>
        <v>selectoselizondo@hotmail.com</v>
      </c>
      <c r="V470" t="str">
        <f t="shared" si="98"/>
        <v/>
      </c>
      <c r="W470" t="str">
        <f t="shared" si="99"/>
        <v/>
      </c>
      <c r="X470" t="str">
        <f t="shared" si="100"/>
        <v/>
      </c>
      <c r="Y470" t="str">
        <f t="shared" si="101"/>
        <v/>
      </c>
      <c r="Z470" t="str">
        <f t="shared" si="102"/>
        <v/>
      </c>
      <c r="AA470" t="str">
        <f t="shared" si="103"/>
        <v/>
      </c>
      <c r="AB470" t="str">
        <f t="shared" si="104"/>
        <v/>
      </c>
    </row>
    <row r="471" spans="1:28" x14ac:dyDescent="0.2">
      <c r="A471" t="s">
        <v>3190</v>
      </c>
      <c r="F471" t="str">
        <f t="shared" si="92"/>
        <v>Rafael Elizondo Ramirez</v>
      </c>
      <c r="G471" t="str">
        <f t="shared" si="93"/>
        <v/>
      </c>
      <c r="H471" t="str">
        <f t="shared" si="94"/>
        <v/>
      </c>
      <c r="I471" t="str">
        <f t="shared" si="95"/>
        <v/>
      </c>
      <c r="J471" t="str">
        <f t="shared" si="96"/>
        <v/>
      </c>
      <c r="M471" t="s">
        <v>3192</v>
      </c>
      <c r="U471" t="str">
        <f t="shared" si="97"/>
        <v>selectoselizondo@hotmail.com</v>
      </c>
      <c r="V471" t="str">
        <f t="shared" si="98"/>
        <v/>
      </c>
      <c r="W471" t="str">
        <f t="shared" si="99"/>
        <v/>
      </c>
      <c r="X471" t="str">
        <f t="shared" si="100"/>
        <v/>
      </c>
      <c r="Y471" t="str">
        <f t="shared" si="101"/>
        <v/>
      </c>
      <c r="Z471" t="str">
        <f t="shared" si="102"/>
        <v/>
      </c>
      <c r="AA471" t="str">
        <f t="shared" si="103"/>
        <v/>
      </c>
      <c r="AB471" t="str">
        <f t="shared" si="104"/>
        <v/>
      </c>
    </row>
    <row r="472" spans="1:28" x14ac:dyDescent="0.2">
      <c r="A472" t="s">
        <v>3190</v>
      </c>
      <c r="F472" t="str">
        <f t="shared" si="92"/>
        <v>Rafael Elizondo Ramirez</v>
      </c>
      <c r="G472" t="str">
        <f t="shared" si="93"/>
        <v/>
      </c>
      <c r="H472" t="str">
        <f t="shared" si="94"/>
        <v/>
      </c>
      <c r="I472" t="str">
        <f t="shared" si="95"/>
        <v/>
      </c>
      <c r="J472" t="str">
        <f t="shared" si="96"/>
        <v/>
      </c>
      <c r="M472" t="s">
        <v>3192</v>
      </c>
      <c r="U472" t="str">
        <f t="shared" si="97"/>
        <v>selectoselizondo@hotmail.com</v>
      </c>
      <c r="V472" t="str">
        <f t="shared" si="98"/>
        <v/>
      </c>
      <c r="W472" t="str">
        <f t="shared" si="99"/>
        <v/>
      </c>
      <c r="X472" t="str">
        <f t="shared" si="100"/>
        <v/>
      </c>
      <c r="Y472" t="str">
        <f t="shared" si="101"/>
        <v/>
      </c>
      <c r="Z472" t="str">
        <f t="shared" si="102"/>
        <v/>
      </c>
      <c r="AA472" t="str">
        <f t="shared" si="103"/>
        <v/>
      </c>
      <c r="AB472" t="str">
        <f t="shared" si="104"/>
        <v/>
      </c>
    </row>
    <row r="473" spans="1:28" x14ac:dyDescent="0.2">
      <c r="A473" t="s">
        <v>3201</v>
      </c>
      <c r="F473" t="str">
        <f t="shared" si="92"/>
        <v>Catalina Licon</v>
      </c>
      <c r="G473" t="str">
        <f t="shared" si="93"/>
        <v/>
      </c>
      <c r="H473" t="str">
        <f t="shared" si="94"/>
        <v/>
      </c>
      <c r="I473" t="str">
        <f t="shared" si="95"/>
        <v/>
      </c>
      <c r="J473" t="str">
        <f t="shared" si="96"/>
        <v/>
      </c>
      <c r="M473" t="s">
        <v>3206</v>
      </c>
      <c r="U473" t="str">
        <f t="shared" si="97"/>
        <v>c.licon@prodigy.net.mx</v>
      </c>
      <c r="V473" t="str">
        <f t="shared" si="98"/>
        <v/>
      </c>
      <c r="W473" t="str">
        <f t="shared" si="99"/>
        <v/>
      </c>
      <c r="X473" t="str">
        <f t="shared" si="100"/>
        <v/>
      </c>
      <c r="Y473" t="str">
        <f t="shared" si="101"/>
        <v/>
      </c>
      <c r="Z473" t="str">
        <f t="shared" si="102"/>
        <v/>
      </c>
      <c r="AA473" t="str">
        <f t="shared" si="103"/>
        <v/>
      </c>
      <c r="AB473" t="str">
        <f t="shared" si="104"/>
        <v/>
      </c>
    </row>
    <row r="474" spans="1:28" x14ac:dyDescent="0.2">
      <c r="A474" t="s">
        <v>2015</v>
      </c>
      <c r="F474" t="str">
        <f t="shared" si="92"/>
        <v>Oscar Emanuele Perez Angulo</v>
      </c>
      <c r="G474" t="str">
        <f t="shared" si="93"/>
        <v/>
      </c>
      <c r="H474" t="str">
        <f t="shared" si="94"/>
        <v/>
      </c>
      <c r="I474" t="str">
        <f t="shared" si="95"/>
        <v/>
      </c>
      <c r="J474" t="str">
        <f t="shared" si="96"/>
        <v/>
      </c>
      <c r="M474" t="s">
        <v>2019</v>
      </c>
      <c r="N474" t="s">
        <v>3207</v>
      </c>
      <c r="O474" t="s">
        <v>3208</v>
      </c>
      <c r="P474" t="s">
        <v>3209</v>
      </c>
      <c r="Q474" t="s">
        <v>3210</v>
      </c>
      <c r="R474" t="s">
        <v>3211</v>
      </c>
      <c r="S474" t="s">
        <v>3212</v>
      </c>
      <c r="T474" t="s">
        <v>3213</v>
      </c>
      <c r="U474" t="str">
        <f t="shared" si="97"/>
        <v>oscar@compecer.com</v>
      </c>
      <c r="V474" t="str">
        <f t="shared" si="98"/>
        <v>ruben@compecer.com</v>
      </c>
      <c r="W474" t="str">
        <f t="shared" si="99"/>
        <v>cindy@compecer.com</v>
      </c>
      <c r="X474" t="str">
        <f t="shared" si="100"/>
        <v>mhernandez@dsoholding.mx</v>
      </c>
      <c r="Y474" t="str">
        <f t="shared" si="101"/>
        <v>rmedina@dsoholding.mx</v>
      </c>
      <c r="Z474" t="str">
        <f t="shared" si="102"/>
        <v>zazaeta@dsoholding.mx</v>
      </c>
      <c r="AA474" t="str">
        <f t="shared" si="103"/>
        <v>paola@compecer.com</v>
      </c>
      <c r="AB474" t="str">
        <f t="shared" si="104"/>
        <v>solis@dso.com.mx</v>
      </c>
    </row>
    <row r="475" spans="1:28" x14ac:dyDescent="0.2">
      <c r="A475" t="s">
        <v>2045</v>
      </c>
      <c r="F475" t="str">
        <f t="shared" si="92"/>
        <v>Jorge Fausto Pasos Gonzalez</v>
      </c>
      <c r="G475" t="str">
        <f t="shared" si="93"/>
        <v/>
      </c>
      <c r="H475" t="str">
        <f t="shared" si="94"/>
        <v/>
      </c>
      <c r="I475" t="str">
        <f t="shared" si="95"/>
        <v/>
      </c>
      <c r="J475" t="str">
        <f t="shared" si="96"/>
        <v/>
      </c>
      <c r="M475" t="s">
        <v>2047</v>
      </c>
      <c r="U475" t="str">
        <f t="shared" si="97"/>
        <v>jorgepasos@hotmail.com</v>
      </c>
      <c r="V475" t="str">
        <f t="shared" si="98"/>
        <v/>
      </c>
      <c r="W475" t="str">
        <f t="shared" si="99"/>
        <v/>
      </c>
      <c r="X475" t="str">
        <f t="shared" si="100"/>
        <v/>
      </c>
      <c r="Y475" t="str">
        <f t="shared" si="101"/>
        <v/>
      </c>
      <c r="Z475" t="str">
        <f t="shared" si="102"/>
        <v/>
      </c>
      <c r="AA475" t="str">
        <f t="shared" si="103"/>
        <v/>
      </c>
      <c r="AB475" t="str">
        <f t="shared" si="104"/>
        <v/>
      </c>
    </row>
    <row r="476" spans="1:28" x14ac:dyDescent="0.2">
      <c r="A476" t="s">
        <v>3219</v>
      </c>
      <c r="F476" t="str">
        <f t="shared" si="92"/>
        <v>Ricardo De La Rosa Arroyo</v>
      </c>
      <c r="G476" t="str">
        <f t="shared" si="93"/>
        <v/>
      </c>
      <c r="H476" t="str">
        <f t="shared" si="94"/>
        <v/>
      </c>
      <c r="I476" t="str">
        <f t="shared" si="95"/>
        <v/>
      </c>
      <c r="J476" t="str">
        <f t="shared" si="96"/>
        <v/>
      </c>
      <c r="M476" t="s">
        <v>3222</v>
      </c>
      <c r="N476" t="s">
        <v>3223</v>
      </c>
      <c r="U476" t="str">
        <f t="shared" si="97"/>
        <v>ricardodelarosa@hotmail.com</v>
      </c>
      <c r="V476" t="str">
        <f t="shared" si="98"/>
        <v>gerencia@install.com.mx</v>
      </c>
      <c r="W476" t="str">
        <f t="shared" si="99"/>
        <v/>
      </c>
      <c r="X476" t="str">
        <f t="shared" si="100"/>
        <v/>
      </c>
      <c r="Y476" t="str">
        <f t="shared" si="101"/>
        <v/>
      </c>
      <c r="Z476" t="str">
        <f t="shared" si="102"/>
        <v/>
      </c>
      <c r="AA476" t="str">
        <f t="shared" si="103"/>
        <v/>
      </c>
      <c r="AB476" t="str">
        <f t="shared" si="104"/>
        <v/>
      </c>
    </row>
    <row r="477" spans="1:28" x14ac:dyDescent="0.2">
      <c r="A477" t="s">
        <v>3224</v>
      </c>
      <c r="F477" t="str">
        <f t="shared" si="92"/>
        <v>Pedro Pinocely Chavez</v>
      </c>
      <c r="G477" t="str">
        <f t="shared" si="93"/>
        <v/>
      </c>
      <c r="H477" t="str">
        <f t="shared" si="94"/>
        <v/>
      </c>
      <c r="I477" t="str">
        <f t="shared" si="95"/>
        <v/>
      </c>
      <c r="J477" t="str">
        <f t="shared" si="96"/>
        <v/>
      </c>
      <c r="M477" t="s">
        <v>3227</v>
      </c>
      <c r="U477" t="str">
        <f t="shared" si="97"/>
        <v>direccion@pepepizza.com.mx</v>
      </c>
      <c r="V477" t="str">
        <f t="shared" si="98"/>
        <v/>
      </c>
      <c r="W477" t="str">
        <f t="shared" si="99"/>
        <v/>
      </c>
      <c r="X477" t="str">
        <f t="shared" si="100"/>
        <v/>
      </c>
      <c r="Y477" t="str">
        <f t="shared" si="101"/>
        <v/>
      </c>
      <c r="Z477" t="str">
        <f t="shared" si="102"/>
        <v/>
      </c>
      <c r="AA477" t="str">
        <f t="shared" si="103"/>
        <v/>
      </c>
      <c r="AB477" t="str">
        <f t="shared" si="104"/>
        <v/>
      </c>
    </row>
    <row r="478" spans="1:28" x14ac:dyDescent="0.2">
      <c r="A478" t="s">
        <v>3224</v>
      </c>
      <c r="F478" t="str">
        <f t="shared" si="92"/>
        <v>Pedro Pinocely Chavez</v>
      </c>
      <c r="G478" t="str">
        <f t="shared" si="93"/>
        <v/>
      </c>
      <c r="H478" t="str">
        <f t="shared" si="94"/>
        <v/>
      </c>
      <c r="I478" t="str">
        <f t="shared" si="95"/>
        <v/>
      </c>
      <c r="J478" t="str">
        <f t="shared" si="96"/>
        <v/>
      </c>
      <c r="M478" t="s">
        <v>3227</v>
      </c>
      <c r="U478" t="str">
        <f t="shared" si="97"/>
        <v>direccion@pepepizza.com.mx</v>
      </c>
      <c r="V478" t="str">
        <f t="shared" si="98"/>
        <v/>
      </c>
      <c r="W478" t="str">
        <f t="shared" si="99"/>
        <v/>
      </c>
      <c r="X478" t="str">
        <f t="shared" si="100"/>
        <v/>
      </c>
      <c r="Y478" t="str">
        <f t="shared" si="101"/>
        <v/>
      </c>
      <c r="Z478" t="str">
        <f t="shared" si="102"/>
        <v/>
      </c>
      <c r="AA478" t="str">
        <f t="shared" si="103"/>
        <v/>
      </c>
      <c r="AB478" t="str">
        <f t="shared" si="104"/>
        <v/>
      </c>
    </row>
    <row r="479" spans="1:28" x14ac:dyDescent="0.2">
      <c r="A479" t="s">
        <v>3230</v>
      </c>
      <c r="F479" t="str">
        <f t="shared" si="92"/>
        <v>Cesar Arturo Miranda Quezada</v>
      </c>
      <c r="G479" t="str">
        <f t="shared" si="93"/>
        <v/>
      </c>
      <c r="H479" t="str">
        <f t="shared" si="94"/>
        <v/>
      </c>
      <c r="I479" t="str">
        <f t="shared" si="95"/>
        <v/>
      </c>
      <c r="J479" t="str">
        <f t="shared" si="96"/>
        <v/>
      </c>
      <c r="M479" t="s">
        <v>3232</v>
      </c>
      <c r="U479" t="str">
        <f t="shared" si="97"/>
        <v>mirma_2010@hotmail.com</v>
      </c>
      <c r="V479" t="str">
        <f t="shared" si="98"/>
        <v/>
      </c>
      <c r="W479" t="str">
        <f t="shared" si="99"/>
        <v/>
      </c>
      <c r="X479" t="str">
        <f t="shared" si="100"/>
        <v/>
      </c>
      <c r="Y479" t="str">
        <f t="shared" si="101"/>
        <v/>
      </c>
      <c r="Z479" t="str">
        <f t="shared" si="102"/>
        <v/>
      </c>
      <c r="AA479" t="str">
        <f t="shared" si="103"/>
        <v/>
      </c>
      <c r="AB479" t="str">
        <f t="shared" si="104"/>
        <v/>
      </c>
    </row>
    <row r="480" spans="1:28" x14ac:dyDescent="0.2">
      <c r="A480" t="s">
        <v>629</v>
      </c>
      <c r="F480" t="str">
        <f t="shared" si="92"/>
        <v>Luis Alberto Portillo Guaderrama</v>
      </c>
      <c r="G480" t="str">
        <f t="shared" si="93"/>
        <v/>
      </c>
      <c r="H480" t="str">
        <f t="shared" si="94"/>
        <v/>
      </c>
      <c r="I480" t="str">
        <f t="shared" si="95"/>
        <v/>
      </c>
      <c r="J480" t="str">
        <f t="shared" si="96"/>
        <v/>
      </c>
      <c r="M480" t="s">
        <v>3235</v>
      </c>
      <c r="U480" t="str">
        <f t="shared" si="97"/>
        <v>botanica73@prodigy.net.mx</v>
      </c>
      <c r="V480" t="str">
        <f t="shared" si="98"/>
        <v/>
      </c>
      <c r="W480" t="str">
        <f t="shared" si="99"/>
        <v/>
      </c>
      <c r="X480" t="str">
        <f t="shared" si="100"/>
        <v/>
      </c>
      <c r="Y480" t="str">
        <f t="shared" si="101"/>
        <v/>
      </c>
      <c r="Z480" t="str">
        <f t="shared" si="102"/>
        <v/>
      </c>
      <c r="AA480" t="str">
        <f t="shared" si="103"/>
        <v/>
      </c>
      <c r="AB480" t="str">
        <f t="shared" si="104"/>
        <v/>
      </c>
    </row>
    <row r="481" spans="1:28" x14ac:dyDescent="0.2">
      <c r="A481" t="s">
        <v>44</v>
      </c>
      <c r="F481" t="str">
        <f t="shared" si="92"/>
        <v>Animania</v>
      </c>
      <c r="G481" t="str">
        <f t="shared" si="93"/>
        <v/>
      </c>
      <c r="H481" t="str">
        <f t="shared" si="94"/>
        <v/>
      </c>
      <c r="I481" t="str">
        <f t="shared" si="95"/>
        <v/>
      </c>
      <c r="J481" t="str">
        <f t="shared" si="96"/>
        <v/>
      </c>
      <c r="M481" t="s">
        <v>3239</v>
      </c>
      <c r="U481" t="str">
        <f t="shared" si="97"/>
        <v>animania_espectaculos@hotmail.com</v>
      </c>
      <c r="V481" t="str">
        <f t="shared" si="98"/>
        <v/>
      </c>
      <c r="W481" t="str">
        <f t="shared" si="99"/>
        <v/>
      </c>
      <c r="X481" t="str">
        <f t="shared" si="100"/>
        <v/>
      </c>
      <c r="Y481" t="str">
        <f t="shared" si="101"/>
        <v/>
      </c>
      <c r="Z481" t="str">
        <f t="shared" si="102"/>
        <v/>
      </c>
      <c r="AA481" t="str">
        <f t="shared" si="103"/>
        <v/>
      </c>
      <c r="AB481" t="str">
        <f t="shared" si="104"/>
        <v/>
      </c>
    </row>
    <row r="482" spans="1:28" x14ac:dyDescent="0.2">
      <c r="A482" t="s">
        <v>3240</v>
      </c>
      <c r="B482" t="s">
        <v>3241</v>
      </c>
      <c r="C482" t="s">
        <v>3242</v>
      </c>
      <c r="D482" t="s">
        <v>3243</v>
      </c>
      <c r="E482" t="s">
        <v>3244</v>
      </c>
      <c r="F482" t="str">
        <f t="shared" si="92"/>
        <v>Manuel Eduardo Cano Carrillo</v>
      </c>
      <c r="G482" t="str">
        <f t="shared" si="93"/>
        <v>Lic. Amanda</v>
      </c>
      <c r="H482" t="str">
        <f t="shared" si="94"/>
        <v>Lic. Cinthya Cano</v>
      </c>
      <c r="I482" t="str">
        <f t="shared" si="95"/>
        <v>Caterin Cano</v>
      </c>
      <c r="J482" t="str">
        <f t="shared" si="96"/>
        <v>Daisy Perez</v>
      </c>
      <c r="M482" t="s">
        <v>3247</v>
      </c>
      <c r="N482" t="s">
        <v>3248</v>
      </c>
      <c r="O482" t="s">
        <v>3249</v>
      </c>
      <c r="U482" t="str">
        <f t="shared" si="97"/>
        <v>manuelcano@cursosmc.com</v>
      </c>
      <c r="V482" t="str">
        <f t="shared" si="98"/>
        <v>curso.mc@hotmail.com</v>
      </c>
      <c r="W482" t="str">
        <f t="shared" si="99"/>
        <v>intrajekbs@hotmail.com</v>
      </c>
      <c r="X482" t="str">
        <f t="shared" si="100"/>
        <v/>
      </c>
      <c r="Y482" t="str">
        <f t="shared" si="101"/>
        <v/>
      </c>
      <c r="Z482" t="str">
        <f t="shared" si="102"/>
        <v/>
      </c>
      <c r="AA482" t="str">
        <f t="shared" si="103"/>
        <v/>
      </c>
      <c r="AB482" t="str">
        <f t="shared" si="104"/>
        <v/>
      </c>
    </row>
    <row r="483" spans="1:28" x14ac:dyDescent="0.2">
      <c r="A483" t="s">
        <v>3054</v>
      </c>
      <c r="B483" t="s">
        <v>3055</v>
      </c>
      <c r="F483" t="str">
        <f t="shared" si="92"/>
        <v>Albert Thiessen Friessen</v>
      </c>
      <c r="G483" t="str">
        <f t="shared" si="93"/>
        <v>Peter Thiessen Neufeld</v>
      </c>
      <c r="H483" t="str">
        <f t="shared" si="94"/>
        <v/>
      </c>
      <c r="I483" t="str">
        <f t="shared" si="95"/>
        <v/>
      </c>
      <c r="J483" t="str">
        <f t="shared" si="96"/>
        <v/>
      </c>
      <c r="M483" t="s">
        <v>3255</v>
      </c>
      <c r="U483" t="str">
        <f t="shared" si="97"/>
        <v>gfothiessen@hotmail.com</v>
      </c>
      <c r="V483" t="str">
        <f t="shared" si="98"/>
        <v/>
      </c>
      <c r="W483" t="str">
        <f t="shared" si="99"/>
        <v/>
      </c>
      <c r="X483" t="str">
        <f t="shared" si="100"/>
        <v/>
      </c>
      <c r="Y483" t="str">
        <f t="shared" si="101"/>
        <v/>
      </c>
      <c r="Z483" t="str">
        <f t="shared" si="102"/>
        <v/>
      </c>
      <c r="AA483" t="str">
        <f t="shared" si="103"/>
        <v/>
      </c>
      <c r="AB483" t="str">
        <f t="shared" si="104"/>
        <v/>
      </c>
    </row>
    <row r="484" spans="1:28" x14ac:dyDescent="0.2">
      <c r="A484" t="s">
        <v>1078</v>
      </c>
      <c r="F484" t="str">
        <f t="shared" si="92"/>
        <v>Alejandro Balderrama Diaz</v>
      </c>
      <c r="G484" t="str">
        <f t="shared" si="93"/>
        <v/>
      </c>
      <c r="H484" t="str">
        <f t="shared" si="94"/>
        <v/>
      </c>
      <c r="I484" t="str">
        <f t="shared" si="95"/>
        <v/>
      </c>
      <c r="J484" t="str">
        <f t="shared" si="96"/>
        <v/>
      </c>
      <c r="M484" t="s">
        <v>3257</v>
      </c>
      <c r="U484" t="str">
        <f t="shared" si="97"/>
        <v>abalderrama17@hotmail.com</v>
      </c>
      <c r="V484" t="str">
        <f t="shared" si="98"/>
        <v/>
      </c>
      <c r="W484" t="str">
        <f t="shared" si="99"/>
        <v/>
      </c>
      <c r="X484" t="str">
        <f t="shared" si="100"/>
        <v/>
      </c>
      <c r="Y484" t="str">
        <f t="shared" si="101"/>
        <v/>
      </c>
      <c r="Z484" t="str">
        <f t="shared" si="102"/>
        <v/>
      </c>
      <c r="AA484" t="str">
        <f t="shared" si="103"/>
        <v/>
      </c>
      <c r="AB484" t="str">
        <f t="shared" si="104"/>
        <v/>
      </c>
    </row>
    <row r="485" spans="1:28" x14ac:dyDescent="0.2">
      <c r="A485" t="s">
        <v>3054</v>
      </c>
      <c r="B485" t="s">
        <v>3055</v>
      </c>
      <c r="F485" t="str">
        <f t="shared" si="92"/>
        <v>Albert Thiessen Friessen</v>
      </c>
      <c r="G485" t="str">
        <f t="shared" si="93"/>
        <v>Peter Thiessen Neufeld</v>
      </c>
      <c r="H485" t="str">
        <f t="shared" si="94"/>
        <v/>
      </c>
      <c r="I485" t="str">
        <f t="shared" si="95"/>
        <v/>
      </c>
      <c r="J485" t="str">
        <f t="shared" si="96"/>
        <v/>
      </c>
      <c r="M485" t="s">
        <v>3255</v>
      </c>
      <c r="U485" t="str">
        <f t="shared" si="97"/>
        <v>gfothiessen@hotmail.com</v>
      </c>
      <c r="V485" t="str">
        <f t="shared" si="98"/>
        <v/>
      </c>
      <c r="W485" t="str">
        <f t="shared" si="99"/>
        <v/>
      </c>
      <c r="X485" t="str">
        <f t="shared" si="100"/>
        <v/>
      </c>
      <c r="Y485" t="str">
        <f t="shared" si="101"/>
        <v/>
      </c>
      <c r="Z485" t="str">
        <f t="shared" si="102"/>
        <v/>
      </c>
      <c r="AA485" t="str">
        <f t="shared" si="103"/>
        <v/>
      </c>
      <c r="AB485" t="str">
        <f t="shared" si="104"/>
        <v/>
      </c>
    </row>
    <row r="486" spans="1:28" x14ac:dyDescent="0.2">
      <c r="A486" t="s">
        <v>2846</v>
      </c>
      <c r="B486" t="s">
        <v>2847</v>
      </c>
      <c r="C486" t="s">
        <v>2848</v>
      </c>
      <c r="F486" t="str">
        <f t="shared" si="92"/>
        <v>Maria De La Luz Jabalera Escobar</v>
      </c>
      <c r="G486" t="str">
        <f t="shared" si="93"/>
        <v>Carmen Marcela Jabalera Escobar</v>
      </c>
      <c r="H486" t="str">
        <f t="shared" si="94"/>
        <v>Hernando Jabalera Escobar</v>
      </c>
      <c r="I486" t="str">
        <f t="shared" si="95"/>
        <v/>
      </c>
      <c r="J486" t="str">
        <f t="shared" si="96"/>
        <v/>
      </c>
      <c r="M486" t="s">
        <v>3263</v>
      </c>
      <c r="U486" t="str">
        <f t="shared" si="97"/>
        <v>tamaleslapurisima@hotmail.com</v>
      </c>
      <c r="V486" t="str">
        <f t="shared" si="98"/>
        <v/>
      </c>
      <c r="W486" t="str">
        <f t="shared" si="99"/>
        <v/>
      </c>
      <c r="X486" t="str">
        <f t="shared" si="100"/>
        <v/>
      </c>
      <c r="Y486" t="str">
        <f t="shared" si="101"/>
        <v/>
      </c>
      <c r="Z486" t="str">
        <f t="shared" si="102"/>
        <v/>
      </c>
      <c r="AA486" t="str">
        <f t="shared" si="103"/>
        <v/>
      </c>
      <c r="AB486" t="str">
        <f t="shared" si="104"/>
        <v/>
      </c>
    </row>
    <row r="487" spans="1:28" x14ac:dyDescent="0.2">
      <c r="A487" t="s">
        <v>536</v>
      </c>
      <c r="F487" t="str">
        <f t="shared" si="92"/>
        <v>Jose Carlos Arambula Hernandez</v>
      </c>
      <c r="G487" t="str">
        <f t="shared" si="93"/>
        <v/>
      </c>
      <c r="H487" t="str">
        <f t="shared" si="94"/>
        <v/>
      </c>
      <c r="I487" t="str">
        <f t="shared" si="95"/>
        <v/>
      </c>
      <c r="J487" t="str">
        <f t="shared" si="96"/>
        <v/>
      </c>
      <c r="M487" t="s">
        <v>1911</v>
      </c>
      <c r="N487" t="s">
        <v>1912</v>
      </c>
      <c r="U487" t="str">
        <f t="shared" si="97"/>
        <v>arambulahp@hotmail.com</v>
      </c>
      <c r="V487" t="str">
        <f t="shared" si="98"/>
        <v>laraizdelasaludara@yahoo.com.mx</v>
      </c>
      <c r="W487" t="str">
        <f t="shared" si="99"/>
        <v/>
      </c>
      <c r="X487" t="str">
        <f t="shared" si="100"/>
        <v/>
      </c>
      <c r="Y487" t="str">
        <f t="shared" si="101"/>
        <v/>
      </c>
      <c r="Z487" t="str">
        <f t="shared" si="102"/>
        <v/>
      </c>
      <c r="AA487" t="str">
        <f t="shared" si="103"/>
        <v/>
      </c>
      <c r="AB487" t="str">
        <f t="shared" si="104"/>
        <v/>
      </c>
    </row>
    <row r="488" spans="1:28" x14ac:dyDescent="0.2">
      <c r="A488" t="s">
        <v>3268</v>
      </c>
      <c r="B488" t="s">
        <v>3269</v>
      </c>
      <c r="F488" t="str">
        <f t="shared" si="92"/>
        <v>Cesar Rivera Diaz</v>
      </c>
      <c r="G488" t="str">
        <f t="shared" si="93"/>
        <v>Francisco Rivera Diaz</v>
      </c>
      <c r="H488" t="str">
        <f t="shared" si="94"/>
        <v/>
      </c>
      <c r="I488" t="str">
        <f t="shared" si="95"/>
        <v/>
      </c>
      <c r="J488" t="str">
        <f t="shared" si="96"/>
        <v/>
      </c>
      <c r="M488" t="s">
        <v>3272</v>
      </c>
      <c r="N488" t="s">
        <v>3273</v>
      </c>
      <c r="U488" t="str">
        <f t="shared" si="97"/>
        <v>chejasrivera@hotmail.com</v>
      </c>
      <c r="V488" t="str">
        <f t="shared" si="98"/>
        <v>mari_rivera16@yahoo.com</v>
      </c>
      <c r="W488" t="str">
        <f t="shared" si="99"/>
        <v/>
      </c>
      <c r="X488" t="str">
        <f t="shared" si="100"/>
        <v/>
      </c>
      <c r="Y488" t="str">
        <f t="shared" si="101"/>
        <v/>
      </c>
      <c r="Z488" t="str">
        <f t="shared" si="102"/>
        <v/>
      </c>
      <c r="AA488" t="str">
        <f t="shared" si="103"/>
        <v/>
      </c>
      <c r="AB488" t="str">
        <f t="shared" si="104"/>
        <v/>
      </c>
    </row>
    <row r="489" spans="1:28" x14ac:dyDescent="0.2">
      <c r="A489" t="s">
        <v>3275</v>
      </c>
      <c r="B489" t="s">
        <v>3276</v>
      </c>
      <c r="C489" t="s">
        <v>3277</v>
      </c>
      <c r="D489" t="s">
        <v>3278</v>
      </c>
      <c r="F489" t="str">
        <f t="shared" si="92"/>
        <v>Alfonso Paz Quintana</v>
      </c>
      <c r="G489" t="str">
        <f t="shared" si="93"/>
        <v>Elsi Paz</v>
      </c>
      <c r="H489" t="str">
        <f t="shared" si="94"/>
        <v>Alfonso Paz</v>
      </c>
      <c r="I489" t="str">
        <f t="shared" si="95"/>
        <v>Arturo Paz</v>
      </c>
      <c r="J489" t="str">
        <f t="shared" si="96"/>
        <v/>
      </c>
      <c r="M489" t="s">
        <v>3283</v>
      </c>
      <c r="N489" t="s">
        <v>3284</v>
      </c>
      <c r="U489" t="str">
        <f t="shared" si="97"/>
        <v>pinopazq@hotmail.com</v>
      </c>
      <c r="V489" t="str">
        <f t="shared" si="98"/>
        <v>arturo_pazq@hotmail.com</v>
      </c>
      <c r="W489" t="str">
        <f t="shared" si="99"/>
        <v/>
      </c>
      <c r="X489" t="str">
        <f t="shared" si="100"/>
        <v/>
      </c>
      <c r="Y489" t="str">
        <f t="shared" si="101"/>
        <v/>
      </c>
      <c r="Z489" t="str">
        <f t="shared" si="102"/>
        <v/>
      </c>
      <c r="AA489" t="str">
        <f t="shared" si="103"/>
        <v/>
      </c>
      <c r="AB489" t="str">
        <f t="shared" si="104"/>
        <v/>
      </c>
    </row>
    <row r="490" spans="1:28" x14ac:dyDescent="0.2">
      <c r="A490" t="s">
        <v>3285</v>
      </c>
      <c r="F490" t="str">
        <f t="shared" si="92"/>
        <v>Francisco Alonso Chavez</v>
      </c>
      <c r="G490" t="str">
        <f t="shared" si="93"/>
        <v/>
      </c>
      <c r="H490" t="str">
        <f t="shared" si="94"/>
        <v/>
      </c>
      <c r="I490" t="str">
        <f t="shared" si="95"/>
        <v/>
      </c>
      <c r="J490" t="str">
        <f t="shared" si="96"/>
        <v/>
      </c>
      <c r="M490" t="s">
        <v>3286</v>
      </c>
      <c r="U490" t="str">
        <f t="shared" si="97"/>
        <v>eaguirre@expochihuahua.com.mx</v>
      </c>
      <c r="V490" t="str">
        <f t="shared" si="98"/>
        <v/>
      </c>
      <c r="W490" t="str">
        <f t="shared" si="99"/>
        <v/>
      </c>
      <c r="X490" t="str">
        <f t="shared" si="100"/>
        <v/>
      </c>
      <c r="Y490" t="str">
        <f t="shared" si="101"/>
        <v/>
      </c>
      <c r="Z490" t="str">
        <f t="shared" si="102"/>
        <v/>
      </c>
      <c r="AA490" t="str">
        <f t="shared" si="103"/>
        <v/>
      </c>
      <c r="AB490" t="str">
        <f t="shared" si="104"/>
        <v/>
      </c>
    </row>
    <row r="491" spans="1:28" x14ac:dyDescent="0.2">
      <c r="A491" t="s">
        <v>668</v>
      </c>
      <c r="B491" t="s">
        <v>3288</v>
      </c>
      <c r="F491" t="str">
        <f t="shared" si="92"/>
        <v>Mario Humberto Medina Duarte</v>
      </c>
      <c r="G491" t="str">
        <f t="shared" si="93"/>
        <v>Tania Pardo Clementina Vela De Medina</v>
      </c>
      <c r="H491" t="str">
        <f t="shared" si="94"/>
        <v/>
      </c>
      <c r="I491" t="str">
        <f t="shared" si="95"/>
        <v/>
      </c>
      <c r="J491" t="str">
        <f t="shared" si="96"/>
        <v/>
      </c>
      <c r="M491" t="s">
        <v>3289</v>
      </c>
      <c r="U491" t="str">
        <f t="shared" si="97"/>
        <v>elchalet@prodigy.net.mx ; tpardoh@gmail.com</v>
      </c>
      <c r="V491" t="str">
        <f t="shared" si="98"/>
        <v/>
      </c>
      <c r="W491" t="str">
        <f t="shared" si="99"/>
        <v/>
      </c>
      <c r="X491" t="str">
        <f t="shared" si="100"/>
        <v/>
      </c>
      <c r="Y491" t="str">
        <f t="shared" si="101"/>
        <v/>
      </c>
      <c r="Z491" t="str">
        <f t="shared" si="102"/>
        <v/>
      </c>
      <c r="AA491" t="str">
        <f t="shared" si="103"/>
        <v/>
      </c>
      <c r="AB491" t="str">
        <f t="shared" si="104"/>
        <v/>
      </c>
    </row>
    <row r="492" spans="1:28" x14ac:dyDescent="0.2">
      <c r="A492" t="s">
        <v>3291</v>
      </c>
      <c r="F492" t="str">
        <f t="shared" si="92"/>
        <v>Ma Del Rosario Novoa Contreras</v>
      </c>
      <c r="G492" t="str">
        <f t="shared" si="93"/>
        <v/>
      </c>
      <c r="H492" t="str">
        <f t="shared" si="94"/>
        <v/>
      </c>
      <c r="I492" t="str">
        <f t="shared" si="95"/>
        <v/>
      </c>
      <c r="J492" t="str">
        <f t="shared" si="96"/>
        <v/>
      </c>
      <c r="M492" t="s">
        <v>3294</v>
      </c>
      <c r="U492" t="str">
        <f t="shared" si="97"/>
        <v>hno_marco@hotmail.com</v>
      </c>
      <c r="V492" t="str">
        <f t="shared" si="98"/>
        <v/>
      </c>
      <c r="W492" t="str">
        <f t="shared" si="99"/>
        <v/>
      </c>
      <c r="X492" t="str">
        <f t="shared" si="100"/>
        <v/>
      </c>
      <c r="Y492" t="str">
        <f t="shared" si="101"/>
        <v/>
      </c>
      <c r="Z492" t="str">
        <f t="shared" si="102"/>
        <v/>
      </c>
      <c r="AA492" t="str">
        <f t="shared" si="103"/>
        <v/>
      </c>
      <c r="AB492" t="str">
        <f t="shared" si="104"/>
        <v/>
      </c>
    </row>
    <row r="493" spans="1:28" x14ac:dyDescent="0.2">
      <c r="A493" t="s">
        <v>3291</v>
      </c>
      <c r="F493" t="str">
        <f t="shared" si="92"/>
        <v>Ma Del Rosario Novoa Contreras</v>
      </c>
      <c r="G493" t="str">
        <f t="shared" si="93"/>
        <v/>
      </c>
      <c r="H493" t="str">
        <f t="shared" si="94"/>
        <v/>
      </c>
      <c r="I493" t="str">
        <f t="shared" si="95"/>
        <v/>
      </c>
      <c r="J493" t="str">
        <f t="shared" si="96"/>
        <v/>
      </c>
      <c r="M493" t="s">
        <v>3294</v>
      </c>
      <c r="U493" t="str">
        <f t="shared" si="97"/>
        <v>hno_marco@hotmail.com</v>
      </c>
      <c r="V493" t="str">
        <f t="shared" si="98"/>
        <v/>
      </c>
      <c r="W493" t="str">
        <f t="shared" si="99"/>
        <v/>
      </c>
      <c r="X493" t="str">
        <f t="shared" si="100"/>
        <v/>
      </c>
      <c r="Y493" t="str">
        <f t="shared" si="101"/>
        <v/>
      </c>
      <c r="Z493" t="str">
        <f t="shared" si="102"/>
        <v/>
      </c>
      <c r="AA493" t="str">
        <f t="shared" si="103"/>
        <v/>
      </c>
      <c r="AB493" t="str">
        <f t="shared" si="104"/>
        <v/>
      </c>
    </row>
    <row r="494" spans="1:28" x14ac:dyDescent="0.2">
      <c r="A494" t="s">
        <v>3291</v>
      </c>
      <c r="F494" t="str">
        <f t="shared" si="92"/>
        <v>Ma Del Rosario Novoa Contreras</v>
      </c>
      <c r="G494" t="str">
        <f t="shared" si="93"/>
        <v/>
      </c>
      <c r="H494" t="str">
        <f t="shared" si="94"/>
        <v/>
      </c>
      <c r="I494" t="str">
        <f t="shared" si="95"/>
        <v/>
      </c>
      <c r="J494" t="str">
        <f t="shared" si="96"/>
        <v/>
      </c>
      <c r="M494" t="s">
        <v>3294</v>
      </c>
      <c r="U494" t="str">
        <f t="shared" si="97"/>
        <v>hno_marco@hotmail.com</v>
      </c>
      <c r="V494" t="str">
        <f t="shared" si="98"/>
        <v/>
      </c>
      <c r="W494" t="str">
        <f t="shared" si="99"/>
        <v/>
      </c>
      <c r="X494" t="str">
        <f t="shared" si="100"/>
        <v/>
      </c>
      <c r="Y494" t="str">
        <f t="shared" si="101"/>
        <v/>
      </c>
      <c r="Z494" t="str">
        <f t="shared" si="102"/>
        <v/>
      </c>
      <c r="AA494" t="str">
        <f t="shared" si="103"/>
        <v/>
      </c>
      <c r="AB494" t="str">
        <f t="shared" si="104"/>
        <v/>
      </c>
    </row>
    <row r="495" spans="1:28" x14ac:dyDescent="0.2">
      <c r="A495" t="s">
        <v>1693</v>
      </c>
      <c r="F495" t="str">
        <f t="shared" si="92"/>
        <v>Ricardo Verdin De Los Santos</v>
      </c>
      <c r="G495" t="str">
        <f t="shared" si="93"/>
        <v/>
      </c>
      <c r="H495" t="str">
        <f t="shared" si="94"/>
        <v/>
      </c>
      <c r="I495" t="str">
        <f t="shared" si="95"/>
        <v/>
      </c>
      <c r="J495" t="str">
        <f t="shared" si="96"/>
        <v/>
      </c>
      <c r="M495" t="s">
        <v>3300</v>
      </c>
      <c r="N495" t="s">
        <v>2460</v>
      </c>
      <c r="U495" t="str">
        <f t="shared" si="97"/>
        <v>ricardoverdin@sanfrut.net</v>
      </c>
      <c r="V495" t="str">
        <f t="shared" si="98"/>
        <v>eleazar_rivero@hotmail.com</v>
      </c>
      <c r="W495" t="str">
        <f t="shared" si="99"/>
        <v/>
      </c>
      <c r="X495" t="str">
        <f t="shared" si="100"/>
        <v/>
      </c>
      <c r="Y495" t="str">
        <f t="shared" si="101"/>
        <v/>
      </c>
      <c r="Z495" t="str">
        <f t="shared" si="102"/>
        <v/>
      </c>
      <c r="AA495" t="str">
        <f t="shared" si="103"/>
        <v/>
      </c>
      <c r="AB495" t="str">
        <f t="shared" si="104"/>
        <v/>
      </c>
    </row>
    <row r="496" spans="1:28" x14ac:dyDescent="0.2">
      <c r="A496" t="s">
        <v>3301</v>
      </c>
      <c r="F496" t="str">
        <f t="shared" si="92"/>
        <v>Carlos Refugio Garcia Guerra</v>
      </c>
      <c r="G496" t="str">
        <f t="shared" si="93"/>
        <v/>
      </c>
      <c r="H496" t="str">
        <f t="shared" si="94"/>
        <v/>
      </c>
      <c r="I496" t="str">
        <f t="shared" si="95"/>
        <v/>
      </c>
      <c r="J496" t="str">
        <f t="shared" si="96"/>
        <v/>
      </c>
      <c r="M496" t="s">
        <v>3304</v>
      </c>
      <c r="U496" t="str">
        <f t="shared" si="97"/>
        <v>ambiguscharly@hotmail.com</v>
      </c>
      <c r="V496" t="str">
        <f t="shared" si="98"/>
        <v/>
      </c>
      <c r="W496" t="str">
        <f t="shared" si="99"/>
        <v/>
      </c>
      <c r="X496" t="str">
        <f t="shared" si="100"/>
        <v/>
      </c>
      <c r="Y496" t="str">
        <f t="shared" si="101"/>
        <v/>
      </c>
      <c r="Z496" t="str">
        <f t="shared" si="102"/>
        <v/>
      </c>
      <c r="AA496" t="str">
        <f t="shared" si="103"/>
        <v/>
      </c>
      <c r="AB496" t="str">
        <f t="shared" si="104"/>
        <v/>
      </c>
    </row>
    <row r="497" spans="1:28" x14ac:dyDescent="0.2">
      <c r="A497" t="s">
        <v>631</v>
      </c>
      <c r="F497" t="str">
        <f t="shared" si="92"/>
        <v>Luis Arturo Diaz Robledo</v>
      </c>
      <c r="G497" t="str">
        <f t="shared" si="93"/>
        <v/>
      </c>
      <c r="H497" t="str">
        <f t="shared" si="94"/>
        <v/>
      </c>
      <c r="I497" t="str">
        <f t="shared" si="95"/>
        <v/>
      </c>
      <c r="J497" t="str">
        <f t="shared" si="96"/>
        <v/>
      </c>
      <c r="M497" t="s">
        <v>3305</v>
      </c>
      <c r="U497" t="str">
        <f t="shared" si="97"/>
        <v>cemsal@prodigy.net.mx</v>
      </c>
      <c r="V497" t="str">
        <f t="shared" si="98"/>
        <v/>
      </c>
      <c r="W497" t="str">
        <f t="shared" si="99"/>
        <v/>
      </c>
      <c r="X497" t="str">
        <f t="shared" si="100"/>
        <v/>
      </c>
      <c r="Y497" t="str">
        <f t="shared" si="101"/>
        <v/>
      </c>
      <c r="Z497" t="str">
        <f t="shared" si="102"/>
        <v/>
      </c>
      <c r="AA497" t="str">
        <f t="shared" si="103"/>
        <v/>
      </c>
      <c r="AB497" t="str">
        <f t="shared" si="104"/>
        <v/>
      </c>
    </row>
    <row r="498" spans="1:28" x14ac:dyDescent="0.2">
      <c r="A498" t="s">
        <v>2927</v>
      </c>
      <c r="F498" t="str">
        <f t="shared" si="92"/>
        <v>Arturo Amparan Soto</v>
      </c>
      <c r="G498" t="str">
        <f t="shared" si="93"/>
        <v/>
      </c>
      <c r="H498" t="str">
        <f t="shared" si="94"/>
        <v/>
      </c>
      <c r="I498" t="str">
        <f t="shared" si="95"/>
        <v/>
      </c>
      <c r="J498" t="str">
        <f t="shared" si="96"/>
        <v/>
      </c>
      <c r="M498" t="s">
        <v>2928</v>
      </c>
      <c r="U498" t="str">
        <f t="shared" si="97"/>
        <v>arturo-amparan@grupoisi.com.mx</v>
      </c>
      <c r="V498" t="str">
        <f t="shared" si="98"/>
        <v/>
      </c>
      <c r="W498" t="str">
        <f t="shared" si="99"/>
        <v/>
      </c>
      <c r="X498" t="str">
        <f t="shared" si="100"/>
        <v/>
      </c>
      <c r="Y498" t="str">
        <f t="shared" si="101"/>
        <v/>
      </c>
      <c r="Z498" t="str">
        <f t="shared" si="102"/>
        <v/>
      </c>
      <c r="AA498" t="str">
        <f t="shared" si="103"/>
        <v/>
      </c>
      <c r="AB498" t="str">
        <f t="shared" si="104"/>
        <v/>
      </c>
    </row>
    <row r="499" spans="1:28" x14ac:dyDescent="0.2">
      <c r="A499" t="s">
        <v>2927</v>
      </c>
      <c r="F499" t="str">
        <f t="shared" si="92"/>
        <v>Arturo Amparan Soto</v>
      </c>
      <c r="G499" t="str">
        <f t="shared" si="93"/>
        <v/>
      </c>
      <c r="H499" t="str">
        <f t="shared" si="94"/>
        <v/>
      </c>
      <c r="I499" t="str">
        <f t="shared" si="95"/>
        <v/>
      </c>
      <c r="J499" t="str">
        <f t="shared" si="96"/>
        <v/>
      </c>
      <c r="M499" t="s">
        <v>2928</v>
      </c>
      <c r="U499" t="str">
        <f t="shared" si="97"/>
        <v>arturo-amparan@grupoisi.com.mx</v>
      </c>
      <c r="V499" t="str">
        <f t="shared" si="98"/>
        <v/>
      </c>
      <c r="W499" t="str">
        <f t="shared" si="99"/>
        <v/>
      </c>
      <c r="X499" t="str">
        <f t="shared" si="100"/>
        <v/>
      </c>
      <c r="Y499" t="str">
        <f t="shared" si="101"/>
        <v/>
      </c>
      <c r="Z499" t="str">
        <f t="shared" si="102"/>
        <v/>
      </c>
      <c r="AA499" t="str">
        <f t="shared" si="103"/>
        <v/>
      </c>
      <c r="AB499" t="str">
        <f t="shared" si="104"/>
        <v/>
      </c>
    </row>
    <row r="500" spans="1:28" x14ac:dyDescent="0.2">
      <c r="A500" t="s">
        <v>633</v>
      </c>
      <c r="F500" t="str">
        <f t="shared" si="92"/>
        <v>Luis Fernando Holguin Rodriguez</v>
      </c>
      <c r="G500" t="str">
        <f t="shared" si="93"/>
        <v/>
      </c>
      <c r="H500" t="str">
        <f t="shared" si="94"/>
        <v/>
      </c>
      <c r="I500" t="str">
        <f t="shared" si="95"/>
        <v/>
      </c>
      <c r="J500" t="str">
        <f t="shared" si="96"/>
        <v/>
      </c>
      <c r="M500" t="s">
        <v>3311</v>
      </c>
      <c r="U500" t="str">
        <f t="shared" si="97"/>
        <v>lufhorindustrial@hotmail.com</v>
      </c>
      <c r="V500" t="str">
        <f t="shared" si="98"/>
        <v/>
      </c>
      <c r="W500" t="str">
        <f t="shared" si="99"/>
        <v/>
      </c>
      <c r="X500" t="str">
        <f t="shared" si="100"/>
        <v/>
      </c>
      <c r="Y500" t="str">
        <f t="shared" si="101"/>
        <v/>
      </c>
      <c r="Z500" t="str">
        <f t="shared" si="102"/>
        <v/>
      </c>
      <c r="AA500" t="str">
        <f t="shared" si="103"/>
        <v/>
      </c>
      <c r="AB500" t="str">
        <f t="shared" si="104"/>
        <v/>
      </c>
    </row>
    <row r="501" spans="1:28" x14ac:dyDescent="0.2">
      <c r="A501" t="s">
        <v>3312</v>
      </c>
      <c r="F501" t="str">
        <f t="shared" si="92"/>
        <v>Carlos Eduardo Huerta Mendoza</v>
      </c>
      <c r="G501" t="str">
        <f t="shared" si="93"/>
        <v/>
      </c>
      <c r="H501" t="str">
        <f t="shared" si="94"/>
        <v/>
      </c>
      <c r="I501" t="str">
        <f t="shared" si="95"/>
        <v/>
      </c>
      <c r="J501" t="str">
        <f t="shared" si="96"/>
        <v/>
      </c>
      <c r="M501" t="s">
        <v>3318</v>
      </c>
      <c r="N501" t="s">
        <v>3319</v>
      </c>
      <c r="O501" t="s">
        <v>3320</v>
      </c>
      <c r="U501" t="str">
        <f t="shared" si="97"/>
        <v>cehuerta@msn.com</v>
      </c>
      <c r="V501" t="str">
        <f t="shared" si="98"/>
        <v>cehuerta@moasoluciones.com</v>
      </c>
      <c r="W501" t="str">
        <f t="shared" si="99"/>
        <v>cehuertabeprimex.com</v>
      </c>
      <c r="X501" t="str">
        <f t="shared" si="100"/>
        <v/>
      </c>
      <c r="Y501" t="str">
        <f t="shared" si="101"/>
        <v/>
      </c>
      <c r="Z501" t="str">
        <f t="shared" si="102"/>
        <v/>
      </c>
      <c r="AA501" t="str">
        <f t="shared" si="103"/>
        <v/>
      </c>
      <c r="AB501" t="str">
        <f t="shared" si="104"/>
        <v/>
      </c>
    </row>
    <row r="502" spans="1:28" x14ac:dyDescent="0.2">
      <c r="A502" t="s">
        <v>2927</v>
      </c>
      <c r="F502" t="str">
        <f t="shared" si="92"/>
        <v>Arturo Amparan Soto</v>
      </c>
      <c r="G502" t="str">
        <f t="shared" si="93"/>
        <v/>
      </c>
      <c r="H502" t="str">
        <f t="shared" si="94"/>
        <v/>
      </c>
      <c r="I502" t="str">
        <f t="shared" si="95"/>
        <v/>
      </c>
      <c r="J502" t="str">
        <f t="shared" si="96"/>
        <v/>
      </c>
      <c r="M502" t="s">
        <v>2928</v>
      </c>
      <c r="U502" t="str">
        <f t="shared" si="97"/>
        <v>arturo-amparan@grupoisi.com.mx</v>
      </c>
      <c r="V502" t="str">
        <f t="shared" si="98"/>
        <v/>
      </c>
      <c r="W502" t="str">
        <f t="shared" si="99"/>
        <v/>
      </c>
      <c r="X502" t="str">
        <f t="shared" si="100"/>
        <v/>
      </c>
      <c r="Y502" t="str">
        <f t="shared" si="101"/>
        <v/>
      </c>
      <c r="Z502" t="str">
        <f t="shared" si="102"/>
        <v/>
      </c>
      <c r="AA502" t="str">
        <f t="shared" si="103"/>
        <v/>
      </c>
      <c r="AB502" t="str">
        <f t="shared" si="104"/>
        <v/>
      </c>
    </row>
    <row r="503" spans="1:28" x14ac:dyDescent="0.2">
      <c r="A503" t="s">
        <v>2927</v>
      </c>
      <c r="F503" t="str">
        <f t="shared" si="92"/>
        <v>Arturo Amparan Soto</v>
      </c>
      <c r="G503" t="str">
        <f t="shared" si="93"/>
        <v/>
      </c>
      <c r="H503" t="str">
        <f t="shared" si="94"/>
        <v/>
      </c>
      <c r="I503" t="str">
        <f t="shared" si="95"/>
        <v/>
      </c>
      <c r="J503" t="str">
        <f t="shared" si="96"/>
        <v/>
      </c>
      <c r="M503" t="s">
        <v>2928</v>
      </c>
      <c r="U503" t="str">
        <f t="shared" si="97"/>
        <v>arturo-amparan@grupoisi.com.mx</v>
      </c>
      <c r="V503" t="str">
        <f t="shared" si="98"/>
        <v/>
      </c>
      <c r="W503" t="str">
        <f t="shared" si="99"/>
        <v/>
      </c>
      <c r="X503" t="str">
        <f t="shared" si="100"/>
        <v/>
      </c>
      <c r="Y503" t="str">
        <f t="shared" si="101"/>
        <v/>
      </c>
      <c r="Z503" t="str">
        <f t="shared" si="102"/>
        <v/>
      </c>
      <c r="AA503" t="str">
        <f t="shared" si="103"/>
        <v/>
      </c>
      <c r="AB503" t="str">
        <f t="shared" si="104"/>
        <v/>
      </c>
    </row>
    <row r="504" spans="1:28" x14ac:dyDescent="0.2">
      <c r="A504" t="s">
        <v>3324</v>
      </c>
      <c r="B504" t="s">
        <v>3325</v>
      </c>
      <c r="F504" t="str">
        <f t="shared" si="92"/>
        <v>Ing. Moises Rodriguez</v>
      </c>
      <c r="G504" t="str">
        <f t="shared" si="93"/>
        <v>Francelia Ornelas</v>
      </c>
      <c r="H504" t="str">
        <f t="shared" si="94"/>
        <v/>
      </c>
      <c r="I504" t="str">
        <f t="shared" si="95"/>
        <v/>
      </c>
      <c r="J504" t="str">
        <f t="shared" si="96"/>
        <v/>
      </c>
      <c r="M504" t="s">
        <v>3330</v>
      </c>
      <c r="N504" t="s">
        <v>3331</v>
      </c>
      <c r="O504" t="s">
        <v>3332</v>
      </c>
      <c r="P504" t="s">
        <v>3333</v>
      </c>
      <c r="U504" t="str">
        <f t="shared" si="97"/>
        <v>edith.aipsa@hotmail.com</v>
      </c>
      <c r="V504" t="str">
        <f t="shared" si="98"/>
        <v>klaurdz@hotmail.com</v>
      </c>
      <c r="W504" t="str">
        <f t="shared" si="99"/>
        <v>gpopapigochic@hotmail.com</v>
      </c>
      <c r="X504" t="str">
        <f t="shared" si="100"/>
        <v>marp_1948@hotmail.com</v>
      </c>
      <c r="Y504" t="str">
        <f t="shared" si="101"/>
        <v/>
      </c>
      <c r="Z504" t="str">
        <f t="shared" si="102"/>
        <v/>
      </c>
      <c r="AA504" t="str">
        <f t="shared" si="103"/>
        <v/>
      </c>
      <c r="AB504" t="str">
        <f t="shared" si="104"/>
        <v/>
      </c>
    </row>
    <row r="505" spans="1:28" x14ac:dyDescent="0.2">
      <c r="A505" t="s">
        <v>873</v>
      </c>
      <c r="F505" t="str">
        <f t="shared" si="92"/>
        <v>Ricardo Gonzalez Rodriguez</v>
      </c>
      <c r="G505" t="str">
        <f t="shared" si="93"/>
        <v/>
      </c>
      <c r="H505" t="str">
        <f t="shared" si="94"/>
        <v/>
      </c>
      <c r="I505" t="str">
        <f t="shared" si="95"/>
        <v/>
      </c>
      <c r="J505" t="str">
        <f t="shared" si="96"/>
        <v/>
      </c>
      <c r="M505" t="s">
        <v>2547</v>
      </c>
      <c r="U505" t="str">
        <f t="shared" si="97"/>
        <v>audio_express@hotmail.com</v>
      </c>
      <c r="V505" t="str">
        <f t="shared" si="98"/>
        <v/>
      </c>
      <c r="W505" t="str">
        <f t="shared" si="99"/>
        <v/>
      </c>
      <c r="X505" t="str">
        <f t="shared" si="100"/>
        <v/>
      </c>
      <c r="Y505" t="str">
        <f t="shared" si="101"/>
        <v/>
      </c>
      <c r="Z505" t="str">
        <f t="shared" si="102"/>
        <v/>
      </c>
      <c r="AA505" t="str">
        <f t="shared" si="103"/>
        <v/>
      </c>
      <c r="AB505" t="str">
        <f t="shared" si="104"/>
        <v/>
      </c>
    </row>
    <row r="506" spans="1:28" x14ac:dyDescent="0.2">
      <c r="A506" t="s">
        <v>2132</v>
      </c>
      <c r="F506" t="str">
        <f t="shared" si="92"/>
        <v>Lic. Victor Romo, Cif</v>
      </c>
      <c r="G506" t="str">
        <f t="shared" si="93"/>
        <v/>
      </c>
      <c r="H506" t="str">
        <f t="shared" si="94"/>
        <v/>
      </c>
      <c r="I506" t="str">
        <f t="shared" si="95"/>
        <v/>
      </c>
      <c r="J506" t="str">
        <f t="shared" si="96"/>
        <v/>
      </c>
      <c r="M506" t="s">
        <v>2137</v>
      </c>
      <c r="N506" t="s">
        <v>2138</v>
      </c>
      <c r="U506" t="str">
        <f t="shared" si="97"/>
        <v>eugenia@consultoriayfranquicias.com</v>
      </c>
      <c r="V506" t="str">
        <f t="shared" si="98"/>
        <v>victor@consultoriayfranquicias.com</v>
      </c>
      <c r="W506" t="str">
        <f t="shared" si="99"/>
        <v/>
      </c>
      <c r="X506" t="str">
        <f t="shared" si="100"/>
        <v/>
      </c>
      <c r="Y506" t="str">
        <f t="shared" si="101"/>
        <v/>
      </c>
      <c r="Z506" t="str">
        <f t="shared" si="102"/>
        <v/>
      </c>
      <c r="AA506" t="str">
        <f t="shared" si="103"/>
        <v/>
      </c>
      <c r="AB506" t="str">
        <f t="shared" si="104"/>
        <v/>
      </c>
    </row>
    <row r="507" spans="1:28" x14ac:dyDescent="0.2">
      <c r="A507" t="s">
        <v>3324</v>
      </c>
      <c r="B507" t="s">
        <v>3325</v>
      </c>
      <c r="F507" t="str">
        <f t="shared" si="92"/>
        <v>Ing. Moises Rodriguez</v>
      </c>
      <c r="G507" t="str">
        <f t="shared" si="93"/>
        <v>Francelia Ornelas</v>
      </c>
      <c r="H507" t="str">
        <f t="shared" si="94"/>
        <v/>
      </c>
      <c r="I507" t="str">
        <f t="shared" si="95"/>
        <v/>
      </c>
      <c r="J507" t="str">
        <f t="shared" si="96"/>
        <v/>
      </c>
      <c r="M507" t="s">
        <v>3330</v>
      </c>
      <c r="N507" t="s">
        <v>3331</v>
      </c>
      <c r="O507" t="s">
        <v>3332</v>
      </c>
      <c r="P507" t="s">
        <v>3333</v>
      </c>
      <c r="U507" t="str">
        <f t="shared" si="97"/>
        <v>edith.aipsa@hotmail.com</v>
      </c>
      <c r="V507" t="str">
        <f t="shared" si="98"/>
        <v>klaurdz@hotmail.com</v>
      </c>
      <c r="W507" t="str">
        <f t="shared" si="99"/>
        <v>gpopapigochic@hotmail.com</v>
      </c>
      <c r="X507" t="str">
        <f t="shared" si="100"/>
        <v>marp_1948@hotmail.com</v>
      </c>
      <c r="Y507" t="str">
        <f t="shared" si="101"/>
        <v/>
      </c>
      <c r="Z507" t="str">
        <f t="shared" si="102"/>
        <v/>
      </c>
      <c r="AA507" t="str">
        <f t="shared" si="103"/>
        <v/>
      </c>
      <c r="AB507" t="str">
        <f t="shared" si="104"/>
        <v/>
      </c>
    </row>
    <row r="508" spans="1:28" x14ac:dyDescent="0.2">
      <c r="A508" t="s">
        <v>3324</v>
      </c>
      <c r="B508" t="s">
        <v>3325</v>
      </c>
      <c r="F508" t="str">
        <f t="shared" si="92"/>
        <v>Ing. Moises Rodriguez</v>
      </c>
      <c r="G508" t="str">
        <f t="shared" si="93"/>
        <v>Francelia Ornelas</v>
      </c>
      <c r="H508" t="str">
        <f t="shared" si="94"/>
        <v/>
      </c>
      <c r="I508" t="str">
        <f t="shared" si="95"/>
        <v/>
      </c>
      <c r="J508" t="str">
        <f t="shared" si="96"/>
        <v/>
      </c>
      <c r="M508" t="s">
        <v>3330</v>
      </c>
      <c r="N508" t="s">
        <v>3331</v>
      </c>
      <c r="O508" t="s">
        <v>3332</v>
      </c>
      <c r="P508" t="s">
        <v>3333</v>
      </c>
      <c r="U508" t="str">
        <f t="shared" si="97"/>
        <v>edith.aipsa@hotmail.com</v>
      </c>
      <c r="V508" t="str">
        <f t="shared" si="98"/>
        <v>klaurdz@hotmail.com</v>
      </c>
      <c r="W508" t="str">
        <f t="shared" si="99"/>
        <v>gpopapigochic@hotmail.com</v>
      </c>
      <c r="X508" t="str">
        <f t="shared" si="100"/>
        <v>marp_1948@hotmail.com</v>
      </c>
      <c r="Y508" t="str">
        <f t="shared" si="101"/>
        <v/>
      </c>
      <c r="Z508" t="str">
        <f t="shared" si="102"/>
        <v/>
      </c>
      <c r="AA508" t="str">
        <f t="shared" si="103"/>
        <v/>
      </c>
      <c r="AB508" t="str">
        <f t="shared" si="104"/>
        <v/>
      </c>
    </row>
    <row r="509" spans="1:28" x14ac:dyDescent="0.2">
      <c r="A509" t="s">
        <v>3340</v>
      </c>
      <c r="B509" t="s">
        <v>3340</v>
      </c>
      <c r="F509" t="str">
        <f t="shared" si="92"/>
        <v>German Lopez Contreras</v>
      </c>
      <c r="G509" t="str">
        <f t="shared" si="93"/>
        <v>German Lopez Contreras</v>
      </c>
      <c r="H509" t="str">
        <f t="shared" si="94"/>
        <v/>
      </c>
      <c r="I509" t="str">
        <f t="shared" si="95"/>
        <v/>
      </c>
      <c r="J509" t="str">
        <f t="shared" si="96"/>
        <v/>
      </c>
      <c r="M509" t="s">
        <v>3343</v>
      </c>
      <c r="N509" t="s">
        <v>3344</v>
      </c>
      <c r="U509" t="str">
        <f t="shared" si="97"/>
        <v>jorge_ma00@hotmail.com</v>
      </c>
      <c r="V509" t="str">
        <f t="shared" si="98"/>
        <v>teresa_contreras_g@hotmail.ocom</v>
      </c>
      <c r="W509" t="str">
        <f t="shared" si="99"/>
        <v/>
      </c>
      <c r="X509" t="str">
        <f t="shared" si="100"/>
        <v/>
      </c>
      <c r="Y509" t="str">
        <f t="shared" si="101"/>
        <v/>
      </c>
      <c r="Z509" t="str">
        <f t="shared" si="102"/>
        <v/>
      </c>
      <c r="AA509" t="str">
        <f t="shared" si="103"/>
        <v/>
      </c>
      <c r="AB509" t="str">
        <f t="shared" si="104"/>
        <v/>
      </c>
    </row>
    <row r="510" spans="1:28" x14ac:dyDescent="0.2">
      <c r="A510" t="s">
        <v>3324</v>
      </c>
      <c r="B510" t="s">
        <v>3325</v>
      </c>
      <c r="F510" t="str">
        <f t="shared" si="92"/>
        <v>Ing. Moises Rodriguez</v>
      </c>
      <c r="G510" t="str">
        <f t="shared" si="93"/>
        <v>Francelia Ornelas</v>
      </c>
      <c r="H510" t="str">
        <f t="shared" si="94"/>
        <v/>
      </c>
      <c r="I510" t="str">
        <f t="shared" si="95"/>
        <v/>
      </c>
      <c r="J510" t="str">
        <f t="shared" si="96"/>
        <v/>
      </c>
      <c r="M510" t="s">
        <v>3330</v>
      </c>
      <c r="N510" t="s">
        <v>3331</v>
      </c>
      <c r="O510" t="s">
        <v>3332</v>
      </c>
      <c r="P510" t="s">
        <v>3333</v>
      </c>
      <c r="U510" t="str">
        <f t="shared" si="97"/>
        <v>edith.aipsa@hotmail.com</v>
      </c>
      <c r="V510" t="str">
        <f t="shared" si="98"/>
        <v>klaurdz@hotmail.com</v>
      </c>
      <c r="W510" t="str">
        <f t="shared" si="99"/>
        <v>gpopapigochic@hotmail.com</v>
      </c>
      <c r="X510" t="str">
        <f t="shared" si="100"/>
        <v>marp_1948@hotmail.com</v>
      </c>
      <c r="Y510" t="str">
        <f t="shared" si="101"/>
        <v/>
      </c>
      <c r="Z510" t="str">
        <f t="shared" si="102"/>
        <v/>
      </c>
      <c r="AA510" t="str">
        <f t="shared" si="103"/>
        <v/>
      </c>
      <c r="AB510" t="str">
        <f t="shared" si="104"/>
        <v/>
      </c>
    </row>
    <row r="511" spans="1:28" x14ac:dyDescent="0.2">
      <c r="A511" t="s">
        <v>3347</v>
      </c>
      <c r="F511" t="str">
        <f t="shared" si="92"/>
        <v>Salvador Orozco Corona</v>
      </c>
      <c r="G511" t="str">
        <f t="shared" si="93"/>
        <v/>
      </c>
      <c r="H511" t="str">
        <f t="shared" si="94"/>
        <v/>
      </c>
      <c r="I511" t="str">
        <f t="shared" si="95"/>
        <v/>
      </c>
      <c r="J511" t="str">
        <f t="shared" si="96"/>
        <v/>
      </c>
      <c r="U511" t="str">
        <f t="shared" si="97"/>
        <v/>
      </c>
      <c r="V511" t="str">
        <f t="shared" si="98"/>
        <v/>
      </c>
      <c r="W511" t="str">
        <f t="shared" si="99"/>
        <v/>
      </c>
      <c r="X511" t="str">
        <f t="shared" si="100"/>
        <v/>
      </c>
      <c r="Y511" t="str">
        <f t="shared" si="101"/>
        <v/>
      </c>
      <c r="Z511" t="str">
        <f t="shared" si="102"/>
        <v/>
      </c>
      <c r="AA511" t="str">
        <f t="shared" si="103"/>
        <v/>
      </c>
      <c r="AB511" t="str">
        <f t="shared" si="104"/>
        <v/>
      </c>
    </row>
    <row r="512" spans="1:28" x14ac:dyDescent="0.2">
      <c r="A512" t="s">
        <v>3350</v>
      </c>
      <c r="F512" t="str">
        <f t="shared" si="92"/>
        <v>Li. Maria Teresa Villalobos Gonzales</v>
      </c>
      <c r="G512" t="str">
        <f t="shared" si="93"/>
        <v/>
      </c>
      <c r="H512" t="str">
        <f t="shared" si="94"/>
        <v/>
      </c>
      <c r="I512" t="str">
        <f t="shared" si="95"/>
        <v/>
      </c>
      <c r="J512" t="str">
        <f t="shared" si="96"/>
        <v/>
      </c>
      <c r="M512" t="s">
        <v>3352</v>
      </c>
      <c r="N512" t="s">
        <v>3353</v>
      </c>
      <c r="O512" t="s">
        <v>3354</v>
      </c>
      <c r="U512" t="str">
        <f t="shared" si="97"/>
        <v>enlace_@prodigy.net.mx</v>
      </c>
      <c r="V512" t="str">
        <f t="shared" si="98"/>
        <v>enlacetvillalobos@prodigy.net.mx</v>
      </c>
      <c r="W512" t="str">
        <f t="shared" si="99"/>
        <v>enlace_@hotmail.com</v>
      </c>
      <c r="X512" t="str">
        <f t="shared" si="100"/>
        <v/>
      </c>
      <c r="Y512" t="str">
        <f t="shared" si="101"/>
        <v/>
      </c>
      <c r="Z512" t="str">
        <f t="shared" si="102"/>
        <v/>
      </c>
      <c r="AA512" t="str">
        <f t="shared" si="103"/>
        <v/>
      </c>
      <c r="AB512" t="str">
        <f t="shared" si="104"/>
        <v/>
      </c>
    </row>
    <row r="513" spans="1:28" x14ac:dyDescent="0.2">
      <c r="A513" t="s">
        <v>3355</v>
      </c>
      <c r="F513" t="str">
        <f t="shared" si="92"/>
        <v>Fernando Pacheco Cuevas</v>
      </c>
      <c r="G513" t="str">
        <f t="shared" si="93"/>
        <v/>
      </c>
      <c r="H513" t="str">
        <f t="shared" si="94"/>
        <v/>
      </c>
      <c r="I513" t="str">
        <f t="shared" si="95"/>
        <v/>
      </c>
      <c r="J513" t="str">
        <f t="shared" si="96"/>
        <v/>
      </c>
      <c r="M513" t="s">
        <v>3357</v>
      </c>
      <c r="U513" t="str">
        <f t="shared" si="97"/>
        <v>grfiamx@gmail.com</v>
      </c>
      <c r="V513" t="str">
        <f t="shared" si="98"/>
        <v/>
      </c>
      <c r="W513" t="str">
        <f t="shared" si="99"/>
        <v/>
      </c>
      <c r="X513" t="str">
        <f t="shared" si="100"/>
        <v/>
      </c>
      <c r="Y513" t="str">
        <f t="shared" si="101"/>
        <v/>
      </c>
      <c r="Z513" t="str">
        <f t="shared" si="102"/>
        <v/>
      </c>
      <c r="AA513" t="str">
        <f t="shared" si="103"/>
        <v/>
      </c>
      <c r="AB513" t="str">
        <f t="shared" si="104"/>
        <v/>
      </c>
    </row>
    <row r="514" spans="1:28" x14ac:dyDescent="0.2">
      <c r="A514" t="s">
        <v>873</v>
      </c>
      <c r="F514" t="str">
        <f t="shared" ref="F514:F577" si="105">PROPER(A514)</f>
        <v>Ricardo Gonzalez Rodriguez</v>
      </c>
      <c r="G514" t="str">
        <f t="shared" ref="G514:G577" si="106">PROPER(B514)</f>
        <v/>
      </c>
      <c r="H514" t="str">
        <f t="shared" ref="H514:H577" si="107">PROPER(C514)</f>
        <v/>
      </c>
      <c r="I514" t="str">
        <f t="shared" ref="I514:I577" si="108">PROPER(D514)</f>
        <v/>
      </c>
      <c r="J514" t="str">
        <f t="shared" ref="J514:J577" si="109">PROPER(E514)</f>
        <v/>
      </c>
      <c r="M514" t="s">
        <v>2547</v>
      </c>
      <c r="U514" t="str">
        <f t="shared" ref="U514:U577" si="110">LOWER(M514)</f>
        <v>audio_express@hotmail.com</v>
      </c>
      <c r="V514" t="str">
        <f t="shared" ref="V514:V577" si="111">LOWER(N514)</f>
        <v/>
      </c>
      <c r="W514" t="str">
        <f t="shared" ref="W514:W577" si="112">LOWER(O514)</f>
        <v/>
      </c>
      <c r="X514" t="str">
        <f t="shared" ref="X514:X577" si="113">LOWER(P514)</f>
        <v/>
      </c>
      <c r="Y514" t="str">
        <f t="shared" ref="Y514:Y577" si="114">LOWER(Q514)</f>
        <v/>
      </c>
      <c r="Z514" t="str">
        <f t="shared" ref="Z514:Z577" si="115">LOWER(R514)</f>
        <v/>
      </c>
      <c r="AA514" t="str">
        <f t="shared" ref="AA514:AA577" si="116">LOWER(S514)</f>
        <v/>
      </c>
      <c r="AB514" t="str">
        <f t="shared" ref="AB514:AB577" si="117">LOWER(T514)</f>
        <v/>
      </c>
    </row>
    <row r="515" spans="1:28" x14ac:dyDescent="0.2">
      <c r="A515" t="s">
        <v>3360</v>
      </c>
      <c r="F515" t="str">
        <f t="shared" si="105"/>
        <v>Lic Mendoza</v>
      </c>
      <c r="G515" t="str">
        <f t="shared" si="106"/>
        <v/>
      </c>
      <c r="H515" t="str">
        <f t="shared" si="107"/>
        <v/>
      </c>
      <c r="I515" t="str">
        <f t="shared" si="108"/>
        <v/>
      </c>
      <c r="J515" t="str">
        <f t="shared" si="109"/>
        <v/>
      </c>
      <c r="M515" t="s">
        <v>3361</v>
      </c>
      <c r="U515" t="str">
        <f t="shared" si="110"/>
        <v>macromontero@compravirtual.com</v>
      </c>
      <c r="V515" t="str">
        <f t="shared" si="111"/>
        <v/>
      </c>
      <c r="W515" t="str">
        <f t="shared" si="112"/>
        <v/>
      </c>
      <c r="X515" t="str">
        <f t="shared" si="113"/>
        <v/>
      </c>
      <c r="Y515" t="str">
        <f t="shared" si="114"/>
        <v/>
      </c>
      <c r="Z515" t="str">
        <f t="shared" si="115"/>
        <v/>
      </c>
      <c r="AA515" t="str">
        <f t="shared" si="116"/>
        <v/>
      </c>
      <c r="AB515" t="str">
        <f t="shared" si="117"/>
        <v/>
      </c>
    </row>
    <row r="516" spans="1:28" x14ac:dyDescent="0.2">
      <c r="A516" t="s">
        <v>3362</v>
      </c>
      <c r="F516" t="str">
        <f t="shared" si="105"/>
        <v>Lic. Daniel Rico Bovio</v>
      </c>
      <c r="G516" t="str">
        <f t="shared" si="106"/>
        <v/>
      </c>
      <c r="H516" t="str">
        <f t="shared" si="107"/>
        <v/>
      </c>
      <c r="I516" t="str">
        <f t="shared" si="108"/>
        <v/>
      </c>
      <c r="J516" t="str">
        <f t="shared" si="109"/>
        <v/>
      </c>
      <c r="M516" t="s">
        <v>3365</v>
      </c>
      <c r="U516" t="str">
        <f t="shared" si="110"/>
        <v>r6144140074@prodihy.net</v>
      </c>
      <c r="V516" t="str">
        <f t="shared" si="111"/>
        <v/>
      </c>
      <c r="W516" t="str">
        <f t="shared" si="112"/>
        <v/>
      </c>
      <c r="X516" t="str">
        <f t="shared" si="113"/>
        <v/>
      </c>
      <c r="Y516" t="str">
        <f t="shared" si="114"/>
        <v/>
      </c>
      <c r="Z516" t="str">
        <f t="shared" si="115"/>
        <v/>
      </c>
      <c r="AA516" t="str">
        <f t="shared" si="116"/>
        <v/>
      </c>
      <c r="AB516" t="str">
        <f t="shared" si="117"/>
        <v/>
      </c>
    </row>
    <row r="517" spans="1:28" x14ac:dyDescent="0.2">
      <c r="A517" t="s">
        <v>3275</v>
      </c>
      <c r="F517" t="str">
        <f t="shared" si="105"/>
        <v>Alfonso Paz Quintana</v>
      </c>
      <c r="G517" t="str">
        <f t="shared" si="106"/>
        <v/>
      </c>
      <c r="H517" t="str">
        <f t="shared" si="107"/>
        <v/>
      </c>
      <c r="I517" t="str">
        <f t="shared" si="108"/>
        <v/>
      </c>
      <c r="J517" t="str">
        <f t="shared" si="109"/>
        <v/>
      </c>
      <c r="M517" t="s">
        <v>3283</v>
      </c>
      <c r="N517" t="s">
        <v>3370</v>
      </c>
      <c r="O517" t="s">
        <v>3284</v>
      </c>
      <c r="P517" t="s">
        <v>3371</v>
      </c>
      <c r="Q517" t="s">
        <v>3283</v>
      </c>
      <c r="U517" t="str">
        <f t="shared" si="110"/>
        <v>pinopazq@hotmail.com</v>
      </c>
      <c r="V517" t="str">
        <f t="shared" si="111"/>
        <v>grupocopazhsa@hotmail.com</v>
      </c>
      <c r="W517" t="str">
        <f t="shared" si="112"/>
        <v>arturo_pazq@hotmail.com</v>
      </c>
      <c r="X517" t="str">
        <f t="shared" si="113"/>
        <v>alfonsopaz@prodigy.net.mx</v>
      </c>
      <c r="Y517" t="str">
        <f t="shared" si="114"/>
        <v>pinopazq@hotmail.com</v>
      </c>
      <c r="Z517" t="str">
        <f t="shared" si="115"/>
        <v/>
      </c>
      <c r="AA517" t="str">
        <f t="shared" si="116"/>
        <v/>
      </c>
      <c r="AB517" t="str">
        <f t="shared" si="117"/>
        <v/>
      </c>
    </row>
    <row r="518" spans="1:28" x14ac:dyDescent="0.2">
      <c r="A518" t="s">
        <v>3372</v>
      </c>
      <c r="F518" t="str">
        <f t="shared" si="105"/>
        <v>Alfonso Jimenez Gutierrez</v>
      </c>
      <c r="G518" t="str">
        <f t="shared" si="106"/>
        <v/>
      </c>
      <c r="H518" t="str">
        <f t="shared" si="107"/>
        <v/>
      </c>
      <c r="I518" t="str">
        <f t="shared" si="108"/>
        <v/>
      </c>
      <c r="J518" t="str">
        <f t="shared" si="109"/>
        <v/>
      </c>
      <c r="M518" t="s">
        <v>3376</v>
      </c>
      <c r="U518" t="str">
        <f t="shared" si="110"/>
        <v>cordillerasplus@hotmail.com</v>
      </c>
      <c r="V518" t="str">
        <f t="shared" si="111"/>
        <v/>
      </c>
      <c r="W518" t="str">
        <f t="shared" si="112"/>
        <v/>
      </c>
      <c r="X518" t="str">
        <f t="shared" si="113"/>
        <v/>
      </c>
      <c r="Y518" t="str">
        <f t="shared" si="114"/>
        <v/>
      </c>
      <c r="Z518" t="str">
        <f t="shared" si="115"/>
        <v/>
      </c>
      <c r="AA518" t="str">
        <f t="shared" si="116"/>
        <v/>
      </c>
      <c r="AB518" t="str">
        <f t="shared" si="117"/>
        <v/>
      </c>
    </row>
    <row r="519" spans="1:28" x14ac:dyDescent="0.2">
      <c r="A519" t="s">
        <v>3362</v>
      </c>
      <c r="F519" t="str">
        <f t="shared" si="105"/>
        <v>Lic. Daniel Rico Bovio</v>
      </c>
      <c r="G519" t="str">
        <f t="shared" si="106"/>
        <v/>
      </c>
      <c r="H519" t="str">
        <f t="shared" si="107"/>
        <v/>
      </c>
      <c r="I519" t="str">
        <f t="shared" si="108"/>
        <v/>
      </c>
      <c r="J519" t="str">
        <f t="shared" si="109"/>
        <v/>
      </c>
      <c r="M519" t="s">
        <v>3365</v>
      </c>
      <c r="U519" t="str">
        <f t="shared" si="110"/>
        <v>r6144140074@prodihy.net</v>
      </c>
      <c r="V519" t="str">
        <f t="shared" si="111"/>
        <v/>
      </c>
      <c r="W519" t="str">
        <f t="shared" si="112"/>
        <v/>
      </c>
      <c r="X519" t="str">
        <f t="shared" si="113"/>
        <v/>
      </c>
      <c r="Y519" t="str">
        <f t="shared" si="114"/>
        <v/>
      </c>
      <c r="Z519" t="str">
        <f t="shared" si="115"/>
        <v/>
      </c>
      <c r="AA519" t="str">
        <f t="shared" si="116"/>
        <v/>
      </c>
      <c r="AB519" t="str">
        <f t="shared" si="117"/>
        <v/>
      </c>
    </row>
    <row r="520" spans="1:28" x14ac:dyDescent="0.2">
      <c r="A520" t="s">
        <v>3378</v>
      </c>
      <c r="F520" t="str">
        <f t="shared" si="105"/>
        <v>Ruben Javier Talamantes</v>
      </c>
      <c r="G520" t="str">
        <f t="shared" si="106"/>
        <v/>
      </c>
      <c r="H520" t="str">
        <f t="shared" si="107"/>
        <v/>
      </c>
      <c r="I520" t="str">
        <f t="shared" si="108"/>
        <v/>
      </c>
      <c r="J520" t="str">
        <f t="shared" si="109"/>
        <v/>
      </c>
      <c r="M520" t="s">
        <v>3381</v>
      </c>
      <c r="U520" t="str">
        <f t="shared" si="110"/>
        <v>d_talamantes1@hotmail.com.mx</v>
      </c>
      <c r="V520" t="str">
        <f t="shared" si="111"/>
        <v/>
      </c>
      <c r="W520" t="str">
        <f t="shared" si="112"/>
        <v/>
      </c>
      <c r="X520" t="str">
        <f t="shared" si="113"/>
        <v/>
      </c>
      <c r="Y520" t="str">
        <f t="shared" si="114"/>
        <v/>
      </c>
      <c r="Z520" t="str">
        <f t="shared" si="115"/>
        <v/>
      </c>
      <c r="AA520" t="str">
        <f t="shared" si="116"/>
        <v/>
      </c>
      <c r="AB520" t="str">
        <f t="shared" si="117"/>
        <v/>
      </c>
    </row>
    <row r="521" spans="1:28" x14ac:dyDescent="0.2">
      <c r="A521" t="s">
        <v>3382</v>
      </c>
      <c r="F521" t="str">
        <f t="shared" si="105"/>
        <v>Jose Manuel Burciaga Molinar</v>
      </c>
      <c r="G521" t="str">
        <f t="shared" si="106"/>
        <v/>
      </c>
      <c r="H521" t="str">
        <f t="shared" si="107"/>
        <v/>
      </c>
      <c r="I521" t="str">
        <f t="shared" si="108"/>
        <v/>
      </c>
      <c r="J521" t="str">
        <f t="shared" si="109"/>
        <v/>
      </c>
      <c r="U521" t="str">
        <f t="shared" si="110"/>
        <v/>
      </c>
      <c r="V521" t="str">
        <f t="shared" si="111"/>
        <v/>
      </c>
      <c r="W521" t="str">
        <f t="shared" si="112"/>
        <v/>
      </c>
      <c r="X521" t="str">
        <f t="shared" si="113"/>
        <v/>
      </c>
      <c r="Y521" t="str">
        <f t="shared" si="114"/>
        <v/>
      </c>
      <c r="Z521" t="str">
        <f t="shared" si="115"/>
        <v/>
      </c>
      <c r="AA521" t="str">
        <f t="shared" si="116"/>
        <v/>
      </c>
      <c r="AB521" t="str">
        <f t="shared" si="117"/>
        <v/>
      </c>
    </row>
    <row r="522" spans="1:28" x14ac:dyDescent="0.2">
      <c r="A522" t="s">
        <v>3383</v>
      </c>
      <c r="B522" t="s">
        <v>3384</v>
      </c>
      <c r="C522" t="s">
        <v>3385</v>
      </c>
      <c r="D522" t="s">
        <v>3386</v>
      </c>
      <c r="F522" t="str">
        <f t="shared" si="105"/>
        <v>Ninfa Duran</v>
      </c>
      <c r="G522" t="str">
        <f t="shared" si="106"/>
        <v>Lic. Victor Derma Sinecio</v>
      </c>
      <c r="H522" t="str">
        <f t="shared" si="107"/>
        <v>Eduardo Antonio</v>
      </c>
      <c r="I522" t="str">
        <f t="shared" si="108"/>
        <v>O'Reilly Vargas</v>
      </c>
      <c r="J522" t="str">
        <f t="shared" si="109"/>
        <v/>
      </c>
      <c r="M522" t="s">
        <v>3389</v>
      </c>
      <c r="N522" t="s">
        <v>3390</v>
      </c>
      <c r="U522" t="str">
        <f t="shared" si="110"/>
        <v>nduran@mykonos.com.mx</v>
      </c>
      <c r="V522" t="str">
        <f t="shared" si="111"/>
        <v>eoreilly@mykonos.com.mx</v>
      </c>
      <c r="W522" t="str">
        <f t="shared" si="112"/>
        <v/>
      </c>
      <c r="X522" t="str">
        <f t="shared" si="113"/>
        <v/>
      </c>
      <c r="Y522" t="str">
        <f t="shared" si="114"/>
        <v/>
      </c>
      <c r="Z522" t="str">
        <f t="shared" si="115"/>
        <v/>
      </c>
      <c r="AA522" t="str">
        <f t="shared" si="116"/>
        <v/>
      </c>
      <c r="AB522" t="str">
        <f t="shared" si="117"/>
        <v/>
      </c>
    </row>
    <row r="523" spans="1:28" x14ac:dyDescent="0.2">
      <c r="A523" t="s">
        <v>3392</v>
      </c>
      <c r="F523" t="str">
        <f t="shared" si="105"/>
        <v>Albert Thiessen Friessen Y Peter Thiessen Neufeld,</v>
      </c>
      <c r="G523" t="str">
        <f t="shared" si="106"/>
        <v/>
      </c>
      <c r="H523" t="str">
        <f t="shared" si="107"/>
        <v/>
      </c>
      <c r="I523" t="str">
        <f t="shared" si="108"/>
        <v/>
      </c>
      <c r="J523" t="str">
        <f t="shared" si="109"/>
        <v/>
      </c>
      <c r="M523" t="s">
        <v>3255</v>
      </c>
      <c r="U523" t="str">
        <f t="shared" si="110"/>
        <v>gfothiessen@hotmail.com</v>
      </c>
      <c r="V523" t="str">
        <f t="shared" si="111"/>
        <v/>
      </c>
      <c r="W523" t="str">
        <f t="shared" si="112"/>
        <v/>
      </c>
      <c r="X523" t="str">
        <f t="shared" si="113"/>
        <v/>
      </c>
      <c r="Y523" t="str">
        <f t="shared" si="114"/>
        <v/>
      </c>
      <c r="Z523" t="str">
        <f t="shared" si="115"/>
        <v/>
      </c>
      <c r="AA523" t="str">
        <f t="shared" si="116"/>
        <v/>
      </c>
      <c r="AB523" t="str">
        <f t="shared" si="117"/>
        <v/>
      </c>
    </row>
    <row r="524" spans="1:28" x14ac:dyDescent="0.2">
      <c r="A524" t="s">
        <v>2132</v>
      </c>
      <c r="F524" t="str">
        <f t="shared" si="105"/>
        <v>Lic. Victor Romo, Cif</v>
      </c>
      <c r="G524" t="str">
        <f t="shared" si="106"/>
        <v/>
      </c>
      <c r="H524" t="str">
        <f t="shared" si="107"/>
        <v/>
      </c>
      <c r="I524" t="str">
        <f t="shared" si="108"/>
        <v/>
      </c>
      <c r="J524" t="str">
        <f t="shared" si="109"/>
        <v/>
      </c>
      <c r="M524" t="s">
        <v>2137</v>
      </c>
      <c r="N524" t="s">
        <v>2138</v>
      </c>
      <c r="U524" t="str">
        <f t="shared" si="110"/>
        <v>eugenia@consultoriayfranquicias.com</v>
      </c>
      <c r="V524" t="str">
        <f t="shared" si="111"/>
        <v>victor@consultoriayfranquicias.com</v>
      </c>
      <c r="W524" t="str">
        <f t="shared" si="112"/>
        <v/>
      </c>
      <c r="X524" t="str">
        <f t="shared" si="113"/>
        <v/>
      </c>
      <c r="Y524" t="str">
        <f t="shared" si="114"/>
        <v/>
      </c>
      <c r="Z524" t="str">
        <f t="shared" si="115"/>
        <v/>
      </c>
      <c r="AA524" t="str">
        <f t="shared" si="116"/>
        <v/>
      </c>
      <c r="AB524" t="str">
        <f t="shared" si="117"/>
        <v/>
      </c>
    </row>
    <row r="525" spans="1:28" x14ac:dyDescent="0.2">
      <c r="A525" t="s">
        <v>3395</v>
      </c>
      <c r="B525" t="s">
        <v>3396</v>
      </c>
      <c r="F525" t="str">
        <f t="shared" si="105"/>
        <v>Cristina Eugenia Muñoz Alcocer</v>
      </c>
      <c r="G525" t="str">
        <f t="shared" si="106"/>
        <v>Federico Garcia</v>
      </c>
      <c r="H525" t="str">
        <f t="shared" si="107"/>
        <v/>
      </c>
      <c r="I525" t="str">
        <f t="shared" si="108"/>
        <v/>
      </c>
      <c r="J525" t="str">
        <f t="shared" si="109"/>
        <v/>
      </c>
      <c r="M525" t="s">
        <v>3400</v>
      </c>
      <c r="N525" t="s">
        <v>3401</v>
      </c>
      <c r="U525" t="str">
        <f t="shared" si="110"/>
        <v>fgarcia@thelodgeatcreel.com</v>
      </c>
      <c r="V525" t="str">
        <f t="shared" si="111"/>
        <v>cmunoz@thelodgeatcreel.com</v>
      </c>
      <c r="W525" t="str">
        <f t="shared" si="112"/>
        <v/>
      </c>
      <c r="X525" t="str">
        <f t="shared" si="113"/>
        <v/>
      </c>
      <c r="Y525" t="str">
        <f t="shared" si="114"/>
        <v/>
      </c>
      <c r="Z525" t="str">
        <f t="shared" si="115"/>
        <v/>
      </c>
      <c r="AA525" t="str">
        <f t="shared" si="116"/>
        <v/>
      </c>
      <c r="AB525" t="str">
        <f t="shared" si="117"/>
        <v/>
      </c>
    </row>
    <row r="526" spans="1:28" x14ac:dyDescent="0.2">
      <c r="A526" t="s">
        <v>3054</v>
      </c>
      <c r="B526" t="s">
        <v>3055</v>
      </c>
      <c r="F526" t="str">
        <f t="shared" si="105"/>
        <v>Albert Thiessen Friessen</v>
      </c>
      <c r="G526" t="str">
        <f t="shared" si="106"/>
        <v>Peter Thiessen Neufeld</v>
      </c>
      <c r="H526" t="str">
        <f t="shared" si="107"/>
        <v/>
      </c>
      <c r="I526" t="str">
        <f t="shared" si="108"/>
        <v/>
      </c>
      <c r="J526" t="str">
        <f t="shared" si="109"/>
        <v/>
      </c>
      <c r="M526" t="s">
        <v>3255</v>
      </c>
      <c r="U526" t="str">
        <f t="shared" si="110"/>
        <v>gfothiessen@hotmail.com</v>
      </c>
      <c r="V526" t="str">
        <f t="shared" si="111"/>
        <v/>
      </c>
      <c r="W526" t="str">
        <f t="shared" si="112"/>
        <v/>
      </c>
      <c r="X526" t="str">
        <f t="shared" si="113"/>
        <v/>
      </c>
      <c r="Y526" t="str">
        <f t="shared" si="114"/>
        <v/>
      </c>
      <c r="Z526" t="str">
        <f t="shared" si="115"/>
        <v/>
      </c>
      <c r="AA526" t="str">
        <f t="shared" si="116"/>
        <v/>
      </c>
      <c r="AB526" t="str">
        <f t="shared" si="117"/>
        <v/>
      </c>
    </row>
    <row r="527" spans="1:28" x14ac:dyDescent="0.2">
      <c r="A527" t="s">
        <v>3403</v>
      </c>
      <c r="F527" t="str">
        <f t="shared" si="105"/>
        <v>Jesus Carnero Cabral</v>
      </c>
      <c r="G527" t="str">
        <f t="shared" si="106"/>
        <v/>
      </c>
      <c r="H527" t="str">
        <f t="shared" si="107"/>
        <v/>
      </c>
      <c r="I527" t="str">
        <f t="shared" si="108"/>
        <v/>
      </c>
      <c r="J527" t="str">
        <f t="shared" si="109"/>
        <v/>
      </c>
      <c r="U527" t="str">
        <f t="shared" si="110"/>
        <v/>
      </c>
      <c r="V527" t="str">
        <f t="shared" si="111"/>
        <v/>
      </c>
      <c r="W527" t="str">
        <f t="shared" si="112"/>
        <v/>
      </c>
      <c r="X527" t="str">
        <f t="shared" si="113"/>
        <v/>
      </c>
      <c r="Y527" t="str">
        <f t="shared" si="114"/>
        <v/>
      </c>
      <c r="Z527" t="str">
        <f t="shared" si="115"/>
        <v/>
      </c>
      <c r="AA527" t="str">
        <f t="shared" si="116"/>
        <v/>
      </c>
      <c r="AB527" t="str">
        <f t="shared" si="117"/>
        <v/>
      </c>
    </row>
    <row r="528" spans="1:28" x14ac:dyDescent="0.2">
      <c r="A528" t="s">
        <v>3405</v>
      </c>
      <c r="F528" t="str">
        <f t="shared" si="105"/>
        <v>Carmen Leticia Leal Dominguez</v>
      </c>
      <c r="G528" t="str">
        <f t="shared" si="106"/>
        <v/>
      </c>
      <c r="H528" t="str">
        <f t="shared" si="107"/>
        <v/>
      </c>
      <c r="I528" t="str">
        <f t="shared" si="108"/>
        <v/>
      </c>
      <c r="J528" t="str">
        <f t="shared" si="109"/>
        <v/>
      </c>
      <c r="M528" t="s">
        <v>3407</v>
      </c>
      <c r="U528" t="str">
        <f t="shared" si="110"/>
        <v>caletty@hotmail.com</v>
      </c>
      <c r="V528" t="str">
        <f t="shared" si="111"/>
        <v/>
      </c>
      <c r="W528" t="str">
        <f t="shared" si="112"/>
        <v/>
      </c>
      <c r="X528" t="str">
        <f t="shared" si="113"/>
        <v/>
      </c>
      <c r="Y528" t="str">
        <f t="shared" si="114"/>
        <v/>
      </c>
      <c r="Z528" t="str">
        <f t="shared" si="115"/>
        <v/>
      </c>
      <c r="AA528" t="str">
        <f t="shared" si="116"/>
        <v/>
      </c>
      <c r="AB528" t="str">
        <f t="shared" si="117"/>
        <v/>
      </c>
    </row>
    <row r="529" spans="1:28" x14ac:dyDescent="0.2">
      <c r="A529" t="s">
        <v>3408</v>
      </c>
      <c r="F529" t="str">
        <f t="shared" si="105"/>
        <v>Humberto Armendariz Nuñez</v>
      </c>
      <c r="G529" t="str">
        <f t="shared" si="106"/>
        <v/>
      </c>
      <c r="H529" t="str">
        <f t="shared" si="107"/>
        <v/>
      </c>
      <c r="I529" t="str">
        <f t="shared" si="108"/>
        <v/>
      </c>
      <c r="J529" t="str">
        <f t="shared" si="109"/>
        <v/>
      </c>
      <c r="M529" t="s">
        <v>3412</v>
      </c>
      <c r="U529" t="str">
        <f t="shared" si="110"/>
        <v>h.armendariz@hotmail.com</v>
      </c>
      <c r="V529" t="str">
        <f t="shared" si="111"/>
        <v/>
      </c>
      <c r="W529" t="str">
        <f t="shared" si="112"/>
        <v/>
      </c>
      <c r="X529" t="str">
        <f t="shared" si="113"/>
        <v/>
      </c>
      <c r="Y529" t="str">
        <f t="shared" si="114"/>
        <v/>
      </c>
      <c r="Z529" t="str">
        <f t="shared" si="115"/>
        <v/>
      </c>
      <c r="AA529" t="str">
        <f t="shared" si="116"/>
        <v/>
      </c>
      <c r="AB529" t="str">
        <f t="shared" si="117"/>
        <v/>
      </c>
    </row>
    <row r="530" spans="1:28" x14ac:dyDescent="0.2">
      <c r="A530" t="s">
        <v>3413</v>
      </c>
      <c r="B530" t="s">
        <v>3414</v>
      </c>
      <c r="F530" t="str">
        <f t="shared" si="105"/>
        <v>Armando Gomez Aguilar</v>
      </c>
      <c r="G530" t="str">
        <f t="shared" si="106"/>
        <v>Jose Luis Valles Andasola</v>
      </c>
      <c r="H530" t="str">
        <f t="shared" si="107"/>
        <v/>
      </c>
      <c r="I530" t="str">
        <f t="shared" si="108"/>
        <v/>
      </c>
      <c r="J530" t="str">
        <f t="shared" si="109"/>
        <v/>
      </c>
      <c r="M530" t="s">
        <v>3418</v>
      </c>
      <c r="U530" t="str">
        <f t="shared" si="110"/>
        <v>agomez@aria.mx;</v>
      </c>
      <c r="V530" t="str">
        <f t="shared" si="111"/>
        <v/>
      </c>
      <c r="W530" t="str">
        <f t="shared" si="112"/>
        <v/>
      </c>
      <c r="X530" t="str">
        <f t="shared" si="113"/>
        <v/>
      </c>
      <c r="Y530" t="str">
        <f t="shared" si="114"/>
        <v/>
      </c>
      <c r="Z530" t="str">
        <f t="shared" si="115"/>
        <v/>
      </c>
      <c r="AA530" t="str">
        <f t="shared" si="116"/>
        <v/>
      </c>
      <c r="AB530" t="str">
        <f t="shared" si="117"/>
        <v/>
      </c>
    </row>
    <row r="531" spans="1:28" x14ac:dyDescent="0.2">
      <c r="A531" t="s">
        <v>2034</v>
      </c>
      <c r="F531" t="str">
        <f t="shared" si="105"/>
        <v>Miguel Aguirre Ronquillo</v>
      </c>
      <c r="G531" t="str">
        <f t="shared" si="106"/>
        <v/>
      </c>
      <c r="H531" t="str">
        <f t="shared" si="107"/>
        <v/>
      </c>
      <c r="I531" t="str">
        <f t="shared" si="108"/>
        <v/>
      </c>
      <c r="J531" t="str">
        <f t="shared" si="109"/>
        <v/>
      </c>
      <c r="M531" t="s">
        <v>3422</v>
      </c>
      <c r="N531" t="s">
        <v>2036</v>
      </c>
      <c r="U531" t="str">
        <f t="shared" si="110"/>
        <v>maguirre@tejasterracotachihuahua.com</v>
      </c>
      <c r="V531" t="str">
        <f t="shared" si="111"/>
        <v>ventas@tejasterracota.com.mx</v>
      </c>
      <c r="W531" t="str">
        <f t="shared" si="112"/>
        <v/>
      </c>
      <c r="X531" t="str">
        <f t="shared" si="113"/>
        <v/>
      </c>
      <c r="Y531" t="str">
        <f t="shared" si="114"/>
        <v/>
      </c>
      <c r="Z531" t="str">
        <f t="shared" si="115"/>
        <v/>
      </c>
      <c r="AA531" t="str">
        <f t="shared" si="116"/>
        <v/>
      </c>
      <c r="AB531" t="str">
        <f t="shared" si="117"/>
        <v/>
      </c>
    </row>
    <row r="532" spans="1:28" x14ac:dyDescent="0.2">
      <c r="A532" t="s">
        <v>2276</v>
      </c>
      <c r="F532" t="str">
        <f t="shared" si="105"/>
        <v>Jose De Jesus Alonso Rodriguez</v>
      </c>
      <c r="G532" t="str">
        <f t="shared" si="106"/>
        <v/>
      </c>
      <c r="H532" t="str">
        <f t="shared" si="107"/>
        <v/>
      </c>
      <c r="I532" t="str">
        <f t="shared" si="108"/>
        <v/>
      </c>
      <c r="J532" t="str">
        <f t="shared" si="109"/>
        <v/>
      </c>
      <c r="M532" t="s">
        <v>2280</v>
      </c>
      <c r="U532" t="str">
        <f t="shared" si="110"/>
        <v>supercoldy@hotmail.com</v>
      </c>
      <c r="V532" t="str">
        <f t="shared" si="111"/>
        <v/>
      </c>
      <c r="W532" t="str">
        <f t="shared" si="112"/>
        <v/>
      </c>
      <c r="X532" t="str">
        <f t="shared" si="113"/>
        <v/>
      </c>
      <c r="Y532" t="str">
        <f t="shared" si="114"/>
        <v/>
      </c>
      <c r="Z532" t="str">
        <f t="shared" si="115"/>
        <v/>
      </c>
      <c r="AA532" t="str">
        <f t="shared" si="116"/>
        <v/>
      </c>
      <c r="AB532" t="str">
        <f t="shared" si="117"/>
        <v/>
      </c>
    </row>
    <row r="533" spans="1:28" x14ac:dyDescent="0.2">
      <c r="A533" t="s">
        <v>3426</v>
      </c>
      <c r="F533" t="str">
        <f t="shared" si="105"/>
        <v>Jose De Jesus Alonso Rodriguez,</v>
      </c>
      <c r="G533" t="str">
        <f t="shared" si="106"/>
        <v/>
      </c>
      <c r="H533" t="str">
        <f t="shared" si="107"/>
        <v/>
      </c>
      <c r="I533" t="str">
        <f t="shared" si="108"/>
        <v/>
      </c>
      <c r="J533" t="str">
        <f t="shared" si="109"/>
        <v/>
      </c>
      <c r="M533" t="s">
        <v>2280</v>
      </c>
      <c r="U533" t="str">
        <f t="shared" si="110"/>
        <v>supercoldy@hotmail.com</v>
      </c>
      <c r="V533" t="str">
        <f t="shared" si="111"/>
        <v/>
      </c>
      <c r="W533" t="str">
        <f t="shared" si="112"/>
        <v/>
      </c>
      <c r="X533" t="str">
        <f t="shared" si="113"/>
        <v/>
      </c>
      <c r="Y533" t="str">
        <f t="shared" si="114"/>
        <v/>
      </c>
      <c r="Z533" t="str">
        <f t="shared" si="115"/>
        <v/>
      </c>
      <c r="AA533" t="str">
        <f t="shared" si="116"/>
        <v/>
      </c>
      <c r="AB533" t="str">
        <f t="shared" si="117"/>
        <v/>
      </c>
    </row>
    <row r="534" spans="1:28" x14ac:dyDescent="0.2">
      <c r="A534" t="s">
        <v>3427</v>
      </c>
      <c r="B534" t="s">
        <v>3428</v>
      </c>
      <c r="F534" t="str">
        <f t="shared" si="105"/>
        <v>Hector Mario Bernal Vazquez</v>
      </c>
      <c r="G534" t="str">
        <f t="shared" si="106"/>
        <v>Carlos Francisco Bernal Vazquez</v>
      </c>
      <c r="H534" t="str">
        <f t="shared" si="107"/>
        <v/>
      </c>
      <c r="I534" t="str">
        <f t="shared" si="108"/>
        <v/>
      </c>
      <c r="J534" t="str">
        <f t="shared" si="109"/>
        <v/>
      </c>
      <c r="M534" t="s">
        <v>3430</v>
      </c>
      <c r="U534" t="str">
        <f t="shared" si="110"/>
        <v>carlos_bern@hotmail.com</v>
      </c>
      <c r="V534" t="str">
        <f t="shared" si="111"/>
        <v/>
      </c>
      <c r="W534" t="str">
        <f t="shared" si="112"/>
        <v/>
      </c>
      <c r="X534" t="str">
        <f t="shared" si="113"/>
        <v/>
      </c>
      <c r="Y534" t="str">
        <f t="shared" si="114"/>
        <v/>
      </c>
      <c r="Z534" t="str">
        <f t="shared" si="115"/>
        <v/>
      </c>
      <c r="AA534" t="str">
        <f t="shared" si="116"/>
        <v/>
      </c>
      <c r="AB534" t="str">
        <f t="shared" si="117"/>
        <v/>
      </c>
    </row>
    <row r="535" spans="1:28" x14ac:dyDescent="0.2">
      <c r="A535" t="s">
        <v>3431</v>
      </c>
      <c r="B535" t="s">
        <v>3432</v>
      </c>
      <c r="F535" t="str">
        <f t="shared" si="105"/>
        <v>Erich Roberto Wolf Ponce</v>
      </c>
      <c r="G535" t="str">
        <f t="shared" si="106"/>
        <v>Hectro Rogelio Silva</v>
      </c>
      <c r="H535" t="str">
        <f t="shared" si="107"/>
        <v/>
      </c>
      <c r="I535" t="str">
        <f t="shared" si="108"/>
        <v/>
      </c>
      <c r="J535" t="str">
        <f t="shared" si="109"/>
        <v/>
      </c>
      <c r="M535" t="s">
        <v>3435</v>
      </c>
      <c r="N535" t="s">
        <v>3436</v>
      </c>
      <c r="U535" t="str">
        <f t="shared" si="110"/>
        <v>wolmarsa@prodigy.net.mx</v>
      </c>
      <c r="V535" t="str">
        <f t="shared" si="111"/>
        <v>hector.rogelio@biograssextra.com</v>
      </c>
      <c r="W535" t="str">
        <f t="shared" si="112"/>
        <v/>
      </c>
      <c r="X535" t="str">
        <f t="shared" si="113"/>
        <v/>
      </c>
      <c r="Y535" t="str">
        <f t="shared" si="114"/>
        <v/>
      </c>
      <c r="Z535" t="str">
        <f t="shared" si="115"/>
        <v/>
      </c>
      <c r="AA535" t="str">
        <f t="shared" si="116"/>
        <v/>
      </c>
      <c r="AB535" t="str">
        <f t="shared" si="117"/>
        <v/>
      </c>
    </row>
    <row r="536" spans="1:28" x14ac:dyDescent="0.2">
      <c r="A536" t="s">
        <v>3438</v>
      </c>
      <c r="F536" t="str">
        <f t="shared" si="105"/>
        <v>Lic, Mendoza, Franquicialo</v>
      </c>
      <c r="G536" t="str">
        <f t="shared" si="106"/>
        <v/>
      </c>
      <c r="H536" t="str">
        <f t="shared" si="107"/>
        <v/>
      </c>
      <c r="I536" t="str">
        <f t="shared" si="108"/>
        <v/>
      </c>
      <c r="J536" t="str">
        <f t="shared" si="109"/>
        <v/>
      </c>
      <c r="M536" t="s">
        <v>3441</v>
      </c>
      <c r="U536" t="str">
        <f t="shared" si="110"/>
        <v>jose@alpainternacional.com</v>
      </c>
      <c r="V536" t="str">
        <f t="shared" si="111"/>
        <v/>
      </c>
      <c r="W536" t="str">
        <f t="shared" si="112"/>
        <v/>
      </c>
      <c r="X536" t="str">
        <f t="shared" si="113"/>
        <v/>
      </c>
      <c r="Y536" t="str">
        <f t="shared" si="114"/>
        <v/>
      </c>
      <c r="Z536" t="str">
        <f t="shared" si="115"/>
        <v/>
      </c>
      <c r="AA536" t="str">
        <f t="shared" si="116"/>
        <v/>
      </c>
      <c r="AB536" t="str">
        <f t="shared" si="117"/>
        <v/>
      </c>
    </row>
    <row r="537" spans="1:28" x14ac:dyDescent="0.2">
      <c r="A537" t="s">
        <v>3443</v>
      </c>
      <c r="F537" t="str">
        <f t="shared" si="105"/>
        <v>Alfonso Rodriguez Garcia</v>
      </c>
      <c r="G537" t="str">
        <f t="shared" si="106"/>
        <v/>
      </c>
      <c r="H537" t="str">
        <f t="shared" si="107"/>
        <v/>
      </c>
      <c r="I537" t="str">
        <f t="shared" si="108"/>
        <v/>
      </c>
      <c r="J537" t="str">
        <f t="shared" si="109"/>
        <v/>
      </c>
      <c r="M537" t="s">
        <v>3444</v>
      </c>
      <c r="U537" t="str">
        <f t="shared" si="110"/>
        <v>ventas@dewaltcenterchihuahua.com.mx</v>
      </c>
      <c r="V537" t="str">
        <f t="shared" si="111"/>
        <v/>
      </c>
      <c r="W537" t="str">
        <f t="shared" si="112"/>
        <v/>
      </c>
      <c r="X537" t="str">
        <f t="shared" si="113"/>
        <v/>
      </c>
      <c r="Y537" t="str">
        <f t="shared" si="114"/>
        <v/>
      </c>
      <c r="Z537" t="str">
        <f t="shared" si="115"/>
        <v/>
      </c>
      <c r="AA537" t="str">
        <f t="shared" si="116"/>
        <v/>
      </c>
      <c r="AB537" t="str">
        <f t="shared" si="117"/>
        <v/>
      </c>
    </row>
    <row r="538" spans="1:28" x14ac:dyDescent="0.2">
      <c r="A538" t="s">
        <v>3445</v>
      </c>
      <c r="B538" t="s">
        <v>3446</v>
      </c>
      <c r="C538" t="s">
        <v>3447</v>
      </c>
      <c r="D538" t="s">
        <v>3448</v>
      </c>
      <c r="F538" t="str">
        <f t="shared" si="105"/>
        <v>Celina Athie Zalba</v>
      </c>
      <c r="G538" t="str">
        <f t="shared" si="106"/>
        <v>Celina Alejandra Athie Glenda</v>
      </c>
      <c r="H538" t="str">
        <f t="shared" si="107"/>
        <v>Yohana Perez Duran</v>
      </c>
      <c r="I538" t="str">
        <f t="shared" si="108"/>
        <v>Gabriela Portillo Ortiz</v>
      </c>
      <c r="J538" t="str">
        <f t="shared" si="109"/>
        <v/>
      </c>
      <c r="M538" t="s">
        <v>3450</v>
      </c>
      <c r="N538" t="s">
        <v>3451</v>
      </c>
      <c r="O538" t="s">
        <v>3452</v>
      </c>
      <c r="U538" t="str">
        <f t="shared" si="110"/>
        <v>glendayohana@hotmail.com</v>
      </c>
      <c r="V538" t="str">
        <f t="shared" si="111"/>
        <v>celinaathie@hotmail.com</v>
      </c>
      <c r="W538" t="str">
        <f t="shared" si="112"/>
        <v>ale_ma64@hotmail.com</v>
      </c>
      <c r="X538" t="str">
        <f t="shared" si="113"/>
        <v/>
      </c>
      <c r="Y538" t="str">
        <f t="shared" si="114"/>
        <v/>
      </c>
      <c r="Z538" t="str">
        <f t="shared" si="115"/>
        <v/>
      </c>
      <c r="AA538" t="str">
        <f t="shared" si="116"/>
        <v/>
      </c>
      <c r="AB538" t="str">
        <f t="shared" si="117"/>
        <v/>
      </c>
    </row>
    <row r="539" spans="1:28" x14ac:dyDescent="0.2">
      <c r="A539" t="s">
        <v>3453</v>
      </c>
      <c r="F539" t="str">
        <f t="shared" si="105"/>
        <v>Franquicialo</v>
      </c>
      <c r="G539" t="str">
        <f t="shared" si="106"/>
        <v/>
      </c>
      <c r="H539" t="str">
        <f t="shared" si="107"/>
        <v/>
      </c>
      <c r="I539" t="str">
        <f t="shared" si="108"/>
        <v/>
      </c>
      <c r="J539" t="str">
        <f t="shared" si="109"/>
        <v/>
      </c>
      <c r="U539" t="str">
        <f t="shared" si="110"/>
        <v/>
      </c>
      <c r="V539" t="str">
        <f t="shared" si="111"/>
        <v/>
      </c>
      <c r="W539" t="str">
        <f t="shared" si="112"/>
        <v/>
      </c>
      <c r="X539" t="str">
        <f t="shared" si="113"/>
        <v/>
      </c>
      <c r="Y539" t="str">
        <f t="shared" si="114"/>
        <v/>
      </c>
      <c r="Z539" t="str">
        <f t="shared" si="115"/>
        <v/>
      </c>
      <c r="AA539" t="str">
        <f t="shared" si="116"/>
        <v/>
      </c>
      <c r="AB539" t="str">
        <f t="shared" si="117"/>
        <v/>
      </c>
    </row>
    <row r="540" spans="1:28" x14ac:dyDescent="0.2">
      <c r="A540" t="s">
        <v>3455</v>
      </c>
      <c r="F540" t="str">
        <f t="shared" si="105"/>
        <v>Jaime Manuel Hinojos Rodriguez</v>
      </c>
      <c r="G540" t="str">
        <f t="shared" si="106"/>
        <v/>
      </c>
      <c r="H540" t="str">
        <f t="shared" si="107"/>
        <v/>
      </c>
      <c r="I540" t="str">
        <f t="shared" si="108"/>
        <v/>
      </c>
      <c r="J540" t="str">
        <f t="shared" si="109"/>
        <v/>
      </c>
      <c r="M540" t="s">
        <v>3459</v>
      </c>
      <c r="U540" t="str">
        <f t="shared" si="110"/>
        <v>87jaime@prodigy.net.mx</v>
      </c>
      <c r="V540" t="str">
        <f t="shared" si="111"/>
        <v/>
      </c>
      <c r="W540" t="str">
        <f t="shared" si="112"/>
        <v/>
      </c>
      <c r="X540" t="str">
        <f t="shared" si="113"/>
        <v/>
      </c>
      <c r="Y540" t="str">
        <f t="shared" si="114"/>
        <v/>
      </c>
      <c r="Z540" t="str">
        <f t="shared" si="115"/>
        <v/>
      </c>
      <c r="AA540" t="str">
        <f t="shared" si="116"/>
        <v/>
      </c>
      <c r="AB540" t="str">
        <f t="shared" si="117"/>
        <v/>
      </c>
    </row>
    <row r="541" spans="1:28" x14ac:dyDescent="0.2">
      <c r="A541" t="s">
        <v>3460</v>
      </c>
      <c r="F541" t="str">
        <f t="shared" si="105"/>
        <v>Adriana Castañeda</v>
      </c>
      <c r="G541" t="str">
        <f t="shared" si="106"/>
        <v/>
      </c>
      <c r="H541" t="str">
        <f t="shared" si="107"/>
        <v/>
      </c>
      <c r="I541" t="str">
        <f t="shared" si="108"/>
        <v/>
      </c>
      <c r="J541" t="str">
        <f t="shared" si="109"/>
        <v/>
      </c>
      <c r="M541" t="s">
        <v>3464</v>
      </c>
      <c r="N541" t="s">
        <v>3465</v>
      </c>
      <c r="O541" t="s">
        <v>3466</v>
      </c>
      <c r="U541" t="str">
        <f t="shared" si="110"/>
        <v>class_jazz@htomail.com</v>
      </c>
      <c r="V541" t="str">
        <f t="shared" si="111"/>
        <v>yscj@outlook.com</v>
      </c>
      <c r="W541" t="str">
        <f t="shared" si="112"/>
        <v>cristinamarquezg@me.com</v>
      </c>
      <c r="X541" t="str">
        <f t="shared" si="113"/>
        <v/>
      </c>
      <c r="Y541" t="str">
        <f t="shared" si="114"/>
        <v/>
      </c>
      <c r="Z541" t="str">
        <f t="shared" si="115"/>
        <v/>
      </c>
      <c r="AA541" t="str">
        <f t="shared" si="116"/>
        <v/>
      </c>
      <c r="AB541" t="str">
        <f t="shared" si="117"/>
        <v/>
      </c>
    </row>
    <row r="542" spans="1:28" x14ac:dyDescent="0.2">
      <c r="A542" t="s">
        <v>3468</v>
      </c>
      <c r="F542" t="str">
        <f t="shared" si="105"/>
        <v>Roberto Carballo Galicia</v>
      </c>
      <c r="G542" t="str">
        <f t="shared" si="106"/>
        <v/>
      </c>
      <c r="H542" t="str">
        <f t="shared" si="107"/>
        <v/>
      </c>
      <c r="I542" t="str">
        <f t="shared" si="108"/>
        <v/>
      </c>
      <c r="J542" t="str">
        <f t="shared" si="109"/>
        <v/>
      </c>
      <c r="M542" t="s">
        <v>3471</v>
      </c>
      <c r="U542" t="str">
        <f t="shared" si="110"/>
        <v>mv-carballo@hotmail</v>
      </c>
      <c r="V542" t="str">
        <f t="shared" si="111"/>
        <v/>
      </c>
      <c r="W542" t="str">
        <f t="shared" si="112"/>
        <v/>
      </c>
      <c r="X542" t="str">
        <f t="shared" si="113"/>
        <v/>
      </c>
      <c r="Y542" t="str">
        <f t="shared" si="114"/>
        <v/>
      </c>
      <c r="Z542" t="str">
        <f t="shared" si="115"/>
        <v/>
      </c>
      <c r="AA542" t="str">
        <f t="shared" si="116"/>
        <v/>
      </c>
      <c r="AB542" t="str">
        <f t="shared" si="117"/>
        <v/>
      </c>
    </row>
    <row r="543" spans="1:28" x14ac:dyDescent="0.2">
      <c r="A543" t="s">
        <v>2132</v>
      </c>
      <c r="F543" t="str">
        <f t="shared" si="105"/>
        <v>Lic. Victor Romo, Cif</v>
      </c>
      <c r="G543" t="str">
        <f t="shared" si="106"/>
        <v/>
      </c>
      <c r="H543" t="str">
        <f t="shared" si="107"/>
        <v/>
      </c>
      <c r="I543" t="str">
        <f t="shared" si="108"/>
        <v/>
      </c>
      <c r="J543" t="str">
        <f t="shared" si="109"/>
        <v/>
      </c>
      <c r="M543" t="s">
        <v>2137</v>
      </c>
      <c r="N543" t="s">
        <v>2138</v>
      </c>
      <c r="U543" t="str">
        <f t="shared" si="110"/>
        <v>eugenia@consultoriayfranquicias.com</v>
      </c>
      <c r="V543" t="str">
        <f t="shared" si="111"/>
        <v>victor@consultoriayfranquicias.com</v>
      </c>
      <c r="W543" t="str">
        <f t="shared" si="112"/>
        <v/>
      </c>
      <c r="X543" t="str">
        <f t="shared" si="113"/>
        <v/>
      </c>
      <c r="Y543" t="str">
        <f t="shared" si="114"/>
        <v/>
      </c>
      <c r="Z543" t="str">
        <f t="shared" si="115"/>
        <v/>
      </c>
      <c r="AA543" t="str">
        <f t="shared" si="116"/>
        <v/>
      </c>
      <c r="AB543" t="str">
        <f t="shared" si="117"/>
        <v/>
      </c>
    </row>
    <row r="544" spans="1:28" x14ac:dyDescent="0.2">
      <c r="A544" t="s">
        <v>3472</v>
      </c>
      <c r="F544" t="str">
        <f t="shared" si="105"/>
        <v>Jaime Contreras Garcia</v>
      </c>
      <c r="G544" t="str">
        <f t="shared" si="106"/>
        <v/>
      </c>
      <c r="H544" t="str">
        <f t="shared" si="107"/>
        <v/>
      </c>
      <c r="I544" t="str">
        <f t="shared" si="108"/>
        <v/>
      </c>
      <c r="J544" t="str">
        <f t="shared" si="109"/>
        <v/>
      </c>
      <c r="M544" t="s">
        <v>3475</v>
      </c>
      <c r="U544" t="str">
        <f t="shared" si="110"/>
        <v>jaconga@yahoo.com</v>
      </c>
      <c r="V544" t="str">
        <f t="shared" si="111"/>
        <v/>
      </c>
      <c r="W544" t="str">
        <f t="shared" si="112"/>
        <v/>
      </c>
      <c r="X544" t="str">
        <f t="shared" si="113"/>
        <v/>
      </c>
      <c r="Y544" t="str">
        <f t="shared" si="114"/>
        <v/>
      </c>
      <c r="Z544" t="str">
        <f t="shared" si="115"/>
        <v/>
      </c>
      <c r="AA544" t="str">
        <f t="shared" si="116"/>
        <v/>
      </c>
      <c r="AB544" t="str">
        <f t="shared" si="117"/>
        <v/>
      </c>
    </row>
    <row r="545" spans="1:28" x14ac:dyDescent="0.2">
      <c r="A545" t="s">
        <v>3477</v>
      </c>
      <c r="B545" t="s">
        <v>3478</v>
      </c>
      <c r="F545" t="str">
        <f t="shared" si="105"/>
        <v>Manuel Vargas Gallardo</v>
      </c>
      <c r="G545" t="str">
        <f t="shared" si="106"/>
        <v>Lic. Alejandro Antillon</v>
      </c>
      <c r="H545" t="str">
        <f t="shared" si="107"/>
        <v/>
      </c>
      <c r="I545" t="str">
        <f t="shared" si="108"/>
        <v/>
      </c>
      <c r="J545" t="str">
        <f t="shared" si="109"/>
        <v/>
      </c>
      <c r="M545" t="s">
        <v>3480</v>
      </c>
      <c r="N545" t="s">
        <v>3481</v>
      </c>
      <c r="U545" t="str">
        <f t="shared" si="110"/>
        <v>jcarreon@lacteoscerrogrande.com;</v>
      </c>
      <c r="V545" t="str">
        <f t="shared" si="111"/>
        <v>a.antillon@lacteoscerrogrande.com</v>
      </c>
      <c r="W545" t="str">
        <f t="shared" si="112"/>
        <v/>
      </c>
      <c r="X545" t="str">
        <f t="shared" si="113"/>
        <v/>
      </c>
      <c r="Y545" t="str">
        <f t="shared" si="114"/>
        <v/>
      </c>
      <c r="Z545" t="str">
        <f t="shared" si="115"/>
        <v/>
      </c>
      <c r="AA545" t="str">
        <f t="shared" si="116"/>
        <v/>
      </c>
      <c r="AB545" t="str">
        <f t="shared" si="117"/>
        <v/>
      </c>
    </row>
    <row r="546" spans="1:28" x14ac:dyDescent="0.2">
      <c r="A546" t="s">
        <v>3477</v>
      </c>
      <c r="B546" t="s">
        <v>3478</v>
      </c>
      <c r="F546" t="str">
        <f t="shared" si="105"/>
        <v>Manuel Vargas Gallardo</v>
      </c>
      <c r="G546" t="str">
        <f t="shared" si="106"/>
        <v>Lic. Alejandro Antillon</v>
      </c>
      <c r="H546" t="str">
        <f t="shared" si="107"/>
        <v/>
      </c>
      <c r="I546" t="str">
        <f t="shared" si="108"/>
        <v/>
      </c>
      <c r="J546" t="str">
        <f t="shared" si="109"/>
        <v/>
      </c>
      <c r="M546" t="s">
        <v>3487</v>
      </c>
      <c r="N546" t="s">
        <v>3481</v>
      </c>
      <c r="U546" t="str">
        <f t="shared" si="110"/>
        <v>jcarreon@lacteoscerrogrande.com</v>
      </c>
      <c r="V546" t="str">
        <f t="shared" si="111"/>
        <v>a.antillon@lacteoscerrogrande.com</v>
      </c>
      <c r="W546" t="str">
        <f t="shared" si="112"/>
        <v/>
      </c>
      <c r="X546" t="str">
        <f t="shared" si="113"/>
        <v/>
      </c>
      <c r="Y546" t="str">
        <f t="shared" si="114"/>
        <v/>
      </c>
      <c r="Z546" t="str">
        <f t="shared" si="115"/>
        <v/>
      </c>
      <c r="AA546" t="str">
        <f t="shared" si="116"/>
        <v/>
      </c>
      <c r="AB546" t="str">
        <f t="shared" si="117"/>
        <v/>
      </c>
    </row>
    <row r="547" spans="1:28" x14ac:dyDescent="0.2">
      <c r="A547" t="s">
        <v>3477</v>
      </c>
      <c r="B547" t="s">
        <v>3478</v>
      </c>
      <c r="F547" t="str">
        <f t="shared" si="105"/>
        <v>Manuel Vargas Gallardo</v>
      </c>
      <c r="G547" t="str">
        <f t="shared" si="106"/>
        <v>Lic. Alejandro Antillon</v>
      </c>
      <c r="H547" t="str">
        <f t="shared" si="107"/>
        <v/>
      </c>
      <c r="I547" t="str">
        <f t="shared" si="108"/>
        <v/>
      </c>
      <c r="J547" t="str">
        <f t="shared" si="109"/>
        <v/>
      </c>
      <c r="M547" t="s">
        <v>3487</v>
      </c>
      <c r="N547" t="s">
        <v>3481</v>
      </c>
      <c r="U547" t="str">
        <f t="shared" si="110"/>
        <v>jcarreon@lacteoscerrogrande.com</v>
      </c>
      <c r="V547" t="str">
        <f t="shared" si="111"/>
        <v>a.antillon@lacteoscerrogrande.com</v>
      </c>
      <c r="W547" t="str">
        <f t="shared" si="112"/>
        <v/>
      </c>
      <c r="X547" t="str">
        <f t="shared" si="113"/>
        <v/>
      </c>
      <c r="Y547" t="str">
        <f t="shared" si="114"/>
        <v/>
      </c>
      <c r="Z547" t="str">
        <f t="shared" si="115"/>
        <v/>
      </c>
      <c r="AA547" t="str">
        <f t="shared" si="116"/>
        <v/>
      </c>
      <c r="AB547" t="str">
        <f t="shared" si="117"/>
        <v/>
      </c>
    </row>
    <row r="548" spans="1:28" x14ac:dyDescent="0.2">
      <c r="A548" t="s">
        <v>3477</v>
      </c>
      <c r="B548" t="s">
        <v>3478</v>
      </c>
      <c r="F548" t="str">
        <f t="shared" si="105"/>
        <v>Manuel Vargas Gallardo</v>
      </c>
      <c r="G548" t="str">
        <f t="shared" si="106"/>
        <v>Lic. Alejandro Antillon</v>
      </c>
      <c r="H548" t="str">
        <f t="shared" si="107"/>
        <v/>
      </c>
      <c r="I548" t="str">
        <f t="shared" si="108"/>
        <v/>
      </c>
      <c r="J548" t="str">
        <f t="shared" si="109"/>
        <v/>
      </c>
      <c r="M548" t="s">
        <v>3487</v>
      </c>
      <c r="N548" t="s">
        <v>3481</v>
      </c>
      <c r="U548" t="str">
        <f t="shared" si="110"/>
        <v>jcarreon@lacteoscerrogrande.com</v>
      </c>
      <c r="V548" t="str">
        <f t="shared" si="111"/>
        <v>a.antillon@lacteoscerrogrande.com</v>
      </c>
      <c r="W548" t="str">
        <f t="shared" si="112"/>
        <v/>
      </c>
      <c r="X548" t="str">
        <f t="shared" si="113"/>
        <v/>
      </c>
      <c r="Y548" t="str">
        <f t="shared" si="114"/>
        <v/>
      </c>
      <c r="Z548" t="str">
        <f t="shared" si="115"/>
        <v/>
      </c>
      <c r="AA548" t="str">
        <f t="shared" si="116"/>
        <v/>
      </c>
      <c r="AB548" t="str">
        <f t="shared" si="117"/>
        <v/>
      </c>
    </row>
    <row r="549" spans="1:28" x14ac:dyDescent="0.2">
      <c r="A549" t="s">
        <v>3477</v>
      </c>
      <c r="B549" t="s">
        <v>3478</v>
      </c>
      <c r="F549" t="str">
        <f t="shared" si="105"/>
        <v>Manuel Vargas Gallardo</v>
      </c>
      <c r="G549" t="str">
        <f t="shared" si="106"/>
        <v>Lic. Alejandro Antillon</v>
      </c>
      <c r="H549" t="str">
        <f t="shared" si="107"/>
        <v/>
      </c>
      <c r="I549" t="str">
        <f t="shared" si="108"/>
        <v/>
      </c>
      <c r="J549" t="str">
        <f t="shared" si="109"/>
        <v/>
      </c>
      <c r="M549" t="s">
        <v>3487</v>
      </c>
      <c r="N549" t="s">
        <v>3481</v>
      </c>
      <c r="U549" t="str">
        <f t="shared" si="110"/>
        <v>jcarreon@lacteoscerrogrande.com</v>
      </c>
      <c r="V549" t="str">
        <f t="shared" si="111"/>
        <v>a.antillon@lacteoscerrogrande.com</v>
      </c>
      <c r="W549" t="str">
        <f t="shared" si="112"/>
        <v/>
      </c>
      <c r="X549" t="str">
        <f t="shared" si="113"/>
        <v/>
      </c>
      <c r="Y549" t="str">
        <f t="shared" si="114"/>
        <v/>
      </c>
      <c r="Z549" t="str">
        <f t="shared" si="115"/>
        <v/>
      </c>
      <c r="AA549" t="str">
        <f t="shared" si="116"/>
        <v/>
      </c>
      <c r="AB549" t="str">
        <f t="shared" si="117"/>
        <v/>
      </c>
    </row>
    <row r="550" spans="1:28" x14ac:dyDescent="0.2">
      <c r="A550" t="s">
        <v>3491</v>
      </c>
      <c r="F550" t="str">
        <f t="shared" si="105"/>
        <v>Henry Andres Trujillo Orozco</v>
      </c>
      <c r="G550" t="str">
        <f t="shared" si="106"/>
        <v/>
      </c>
      <c r="H550" t="str">
        <f t="shared" si="107"/>
        <v/>
      </c>
      <c r="I550" t="str">
        <f t="shared" si="108"/>
        <v/>
      </c>
      <c r="J550" t="str">
        <f t="shared" si="109"/>
        <v/>
      </c>
      <c r="M550" t="s">
        <v>3494</v>
      </c>
      <c r="U550" t="str">
        <f t="shared" si="110"/>
        <v>handrest45@hotmail.com</v>
      </c>
      <c r="V550" t="str">
        <f t="shared" si="111"/>
        <v/>
      </c>
      <c r="W550" t="str">
        <f t="shared" si="112"/>
        <v/>
      </c>
      <c r="X550" t="str">
        <f t="shared" si="113"/>
        <v/>
      </c>
      <c r="Y550" t="str">
        <f t="shared" si="114"/>
        <v/>
      </c>
      <c r="Z550" t="str">
        <f t="shared" si="115"/>
        <v/>
      </c>
      <c r="AA550" t="str">
        <f t="shared" si="116"/>
        <v/>
      </c>
      <c r="AB550" t="str">
        <f t="shared" si="117"/>
        <v/>
      </c>
    </row>
    <row r="551" spans="1:28" x14ac:dyDescent="0.2">
      <c r="A551" t="s">
        <v>517</v>
      </c>
      <c r="F551" t="str">
        <f t="shared" si="105"/>
        <v>Jaime Manuel Martinez Nuñez</v>
      </c>
      <c r="G551" t="str">
        <f t="shared" si="106"/>
        <v/>
      </c>
      <c r="H551" t="str">
        <f t="shared" si="107"/>
        <v/>
      </c>
      <c r="I551" t="str">
        <f t="shared" si="108"/>
        <v/>
      </c>
      <c r="J551" t="str">
        <f t="shared" si="109"/>
        <v/>
      </c>
      <c r="M551" t="s">
        <v>3497</v>
      </c>
      <c r="U551" t="str">
        <f t="shared" si="110"/>
        <v>orbelux@hotmail.com</v>
      </c>
      <c r="V551" t="str">
        <f t="shared" si="111"/>
        <v/>
      </c>
      <c r="W551" t="str">
        <f t="shared" si="112"/>
        <v/>
      </c>
      <c r="X551" t="str">
        <f t="shared" si="113"/>
        <v/>
      </c>
      <c r="Y551" t="str">
        <f t="shared" si="114"/>
        <v/>
      </c>
      <c r="Z551" t="str">
        <f t="shared" si="115"/>
        <v/>
      </c>
      <c r="AA551" t="str">
        <f t="shared" si="116"/>
        <v/>
      </c>
      <c r="AB551" t="str">
        <f t="shared" si="117"/>
        <v/>
      </c>
    </row>
    <row r="552" spans="1:28" x14ac:dyDescent="0.2">
      <c r="A552" t="s">
        <v>3498</v>
      </c>
      <c r="F552" t="str">
        <f t="shared" si="105"/>
        <v>Luis Carlos Gonzalez Gallegos</v>
      </c>
      <c r="G552" t="str">
        <f t="shared" si="106"/>
        <v/>
      </c>
      <c r="H552" t="str">
        <f t="shared" si="107"/>
        <v/>
      </c>
      <c r="I552" t="str">
        <f t="shared" si="108"/>
        <v/>
      </c>
      <c r="J552" t="str">
        <f t="shared" si="109"/>
        <v/>
      </c>
      <c r="M552" t="s">
        <v>3503</v>
      </c>
      <c r="U552" t="str">
        <f t="shared" si="110"/>
        <v>karlaalicia_gp@hotmail.com</v>
      </c>
      <c r="V552" t="str">
        <f t="shared" si="111"/>
        <v/>
      </c>
      <c r="W552" t="str">
        <f t="shared" si="112"/>
        <v/>
      </c>
      <c r="X552" t="str">
        <f t="shared" si="113"/>
        <v/>
      </c>
      <c r="Y552" t="str">
        <f t="shared" si="114"/>
        <v/>
      </c>
      <c r="Z552" t="str">
        <f t="shared" si="115"/>
        <v/>
      </c>
      <c r="AA552" t="str">
        <f t="shared" si="116"/>
        <v/>
      </c>
      <c r="AB552" t="str">
        <f t="shared" si="117"/>
        <v/>
      </c>
    </row>
    <row r="553" spans="1:28" x14ac:dyDescent="0.2">
      <c r="A553" t="s">
        <v>3504</v>
      </c>
      <c r="F553" t="str">
        <f t="shared" si="105"/>
        <v>Marco Antonio Fernandez Martinez</v>
      </c>
      <c r="G553" t="str">
        <f t="shared" si="106"/>
        <v/>
      </c>
      <c r="H553" t="str">
        <f t="shared" si="107"/>
        <v/>
      </c>
      <c r="I553" t="str">
        <f t="shared" si="108"/>
        <v/>
      </c>
      <c r="J553" t="str">
        <f t="shared" si="109"/>
        <v/>
      </c>
      <c r="M553" t="s">
        <v>3507</v>
      </c>
      <c r="U553" t="str">
        <f t="shared" si="110"/>
        <v>represalma@prodigy.net.mx</v>
      </c>
      <c r="V553" t="str">
        <f t="shared" si="111"/>
        <v/>
      </c>
      <c r="W553" t="str">
        <f t="shared" si="112"/>
        <v/>
      </c>
      <c r="X553" t="str">
        <f t="shared" si="113"/>
        <v/>
      </c>
      <c r="Y553" t="str">
        <f t="shared" si="114"/>
        <v/>
      </c>
      <c r="Z553" t="str">
        <f t="shared" si="115"/>
        <v/>
      </c>
      <c r="AA553" t="str">
        <f t="shared" si="116"/>
        <v/>
      </c>
      <c r="AB553" t="str">
        <f t="shared" si="117"/>
        <v/>
      </c>
    </row>
    <row r="554" spans="1:28" x14ac:dyDescent="0.2">
      <c r="A554" t="s">
        <v>3508</v>
      </c>
      <c r="F554" t="str">
        <f t="shared" si="105"/>
        <v>Paola Aracely Ochoa Santini</v>
      </c>
      <c r="G554" t="str">
        <f t="shared" si="106"/>
        <v/>
      </c>
      <c r="H554" t="str">
        <f t="shared" si="107"/>
        <v/>
      </c>
      <c r="I554" t="str">
        <f t="shared" si="108"/>
        <v/>
      </c>
      <c r="J554" t="str">
        <f t="shared" si="109"/>
        <v/>
      </c>
      <c r="M554" t="s">
        <v>3510</v>
      </c>
      <c r="U554" t="str">
        <f t="shared" si="110"/>
        <v>paochoa1@hotmail.com</v>
      </c>
      <c r="V554" t="str">
        <f t="shared" si="111"/>
        <v/>
      </c>
      <c r="W554" t="str">
        <f t="shared" si="112"/>
        <v/>
      </c>
      <c r="X554" t="str">
        <f t="shared" si="113"/>
        <v/>
      </c>
      <c r="Y554" t="str">
        <f t="shared" si="114"/>
        <v/>
      </c>
      <c r="Z554" t="str">
        <f t="shared" si="115"/>
        <v/>
      </c>
      <c r="AA554" t="str">
        <f t="shared" si="116"/>
        <v/>
      </c>
      <c r="AB554" t="str">
        <f t="shared" si="117"/>
        <v/>
      </c>
    </row>
    <row r="555" spans="1:28" x14ac:dyDescent="0.2">
      <c r="A555" t="s">
        <v>3512</v>
      </c>
      <c r="F555" t="str">
        <f t="shared" si="105"/>
        <v>Titulo Recibido 14/09/2011</v>
      </c>
      <c r="G555" t="str">
        <f t="shared" si="106"/>
        <v/>
      </c>
      <c r="H555" t="str">
        <f t="shared" si="107"/>
        <v/>
      </c>
      <c r="I555" t="str">
        <f t="shared" si="108"/>
        <v/>
      </c>
      <c r="J555" t="str">
        <f t="shared" si="109"/>
        <v/>
      </c>
      <c r="M555" t="s">
        <v>3514</v>
      </c>
      <c r="N555" t="s">
        <v>3515</v>
      </c>
      <c r="U555" t="str">
        <f t="shared" si="110"/>
        <v>molinasandy@hotmail.com</v>
      </c>
      <c r="V555" t="str">
        <f t="shared" si="111"/>
        <v>diannaazaeta@yahoo.com</v>
      </c>
      <c r="W555" t="str">
        <f t="shared" si="112"/>
        <v/>
      </c>
      <c r="X555" t="str">
        <f t="shared" si="113"/>
        <v/>
      </c>
      <c r="Y555" t="str">
        <f t="shared" si="114"/>
        <v/>
      </c>
      <c r="Z555" t="str">
        <f t="shared" si="115"/>
        <v/>
      </c>
      <c r="AA555" t="str">
        <f t="shared" si="116"/>
        <v/>
      </c>
      <c r="AB555" t="str">
        <f t="shared" si="117"/>
        <v/>
      </c>
    </row>
    <row r="556" spans="1:28" x14ac:dyDescent="0.2">
      <c r="A556" t="s">
        <v>3512</v>
      </c>
      <c r="F556" t="str">
        <f t="shared" si="105"/>
        <v>Titulo Recibido 14/09/2011</v>
      </c>
      <c r="G556" t="str">
        <f t="shared" si="106"/>
        <v/>
      </c>
      <c r="H556" t="str">
        <f t="shared" si="107"/>
        <v/>
      </c>
      <c r="I556" t="str">
        <f t="shared" si="108"/>
        <v/>
      </c>
      <c r="J556" t="str">
        <f t="shared" si="109"/>
        <v/>
      </c>
      <c r="M556" t="s">
        <v>3514</v>
      </c>
      <c r="N556" t="s">
        <v>3515</v>
      </c>
      <c r="U556" t="str">
        <f t="shared" si="110"/>
        <v>molinasandy@hotmail.com</v>
      </c>
      <c r="V556" t="str">
        <f t="shared" si="111"/>
        <v>diannaazaeta@yahoo.com</v>
      </c>
      <c r="W556" t="str">
        <f t="shared" si="112"/>
        <v/>
      </c>
      <c r="X556" t="str">
        <f t="shared" si="113"/>
        <v/>
      </c>
      <c r="Y556" t="str">
        <f t="shared" si="114"/>
        <v/>
      </c>
      <c r="Z556" t="str">
        <f t="shared" si="115"/>
        <v/>
      </c>
      <c r="AA556" t="str">
        <f t="shared" si="116"/>
        <v/>
      </c>
      <c r="AB556" t="str">
        <f t="shared" si="117"/>
        <v/>
      </c>
    </row>
    <row r="557" spans="1:28" x14ac:dyDescent="0.2">
      <c r="A557" t="s">
        <v>3516</v>
      </c>
      <c r="F557" t="str">
        <f t="shared" si="105"/>
        <v>Talia Josefat Estrada Alonso</v>
      </c>
      <c r="G557" t="str">
        <f t="shared" si="106"/>
        <v/>
      </c>
      <c r="H557" t="str">
        <f t="shared" si="107"/>
        <v/>
      </c>
      <c r="I557" t="str">
        <f t="shared" si="108"/>
        <v/>
      </c>
      <c r="J557" t="str">
        <f t="shared" si="109"/>
        <v/>
      </c>
      <c r="M557" t="s">
        <v>3519</v>
      </c>
      <c r="U557" t="str">
        <f t="shared" si="110"/>
        <v>taliaestrada@yahoo.com.mx</v>
      </c>
      <c r="V557" t="str">
        <f t="shared" si="111"/>
        <v/>
      </c>
      <c r="W557" t="str">
        <f t="shared" si="112"/>
        <v/>
      </c>
      <c r="X557" t="str">
        <f t="shared" si="113"/>
        <v/>
      </c>
      <c r="Y557" t="str">
        <f t="shared" si="114"/>
        <v/>
      </c>
      <c r="Z557" t="str">
        <f t="shared" si="115"/>
        <v/>
      </c>
      <c r="AA557" t="str">
        <f t="shared" si="116"/>
        <v/>
      </c>
      <c r="AB557" t="str">
        <f t="shared" si="117"/>
        <v/>
      </c>
    </row>
    <row r="558" spans="1:28" x14ac:dyDescent="0.2">
      <c r="A558" t="s">
        <v>3521</v>
      </c>
      <c r="B558" t="s">
        <v>3522</v>
      </c>
      <c r="C558" t="s">
        <v>3523</v>
      </c>
      <c r="D558" t="s">
        <v>3524</v>
      </c>
      <c r="F558" t="str">
        <f t="shared" si="105"/>
        <v>Ruth Oralia Parra Cerros</v>
      </c>
      <c r="G558" t="str">
        <f t="shared" si="106"/>
        <v>Dr. Fernandez</v>
      </c>
      <c r="H558" t="str">
        <f t="shared" si="107"/>
        <v>Lic. Liz Morales</v>
      </c>
      <c r="I558" t="str">
        <f t="shared" si="108"/>
        <v>Zulema Ochoa</v>
      </c>
      <c r="J558" t="str">
        <f t="shared" si="109"/>
        <v/>
      </c>
      <c r="M558" t="s">
        <v>3530</v>
      </c>
      <c r="U558" t="str">
        <f t="shared" si="110"/>
        <v>lmorales10@hotmail.com</v>
      </c>
      <c r="V558" t="str">
        <f t="shared" si="111"/>
        <v/>
      </c>
      <c r="W558" t="str">
        <f t="shared" si="112"/>
        <v/>
      </c>
      <c r="X558" t="str">
        <f t="shared" si="113"/>
        <v/>
      </c>
      <c r="Y558" t="str">
        <f t="shared" si="114"/>
        <v/>
      </c>
      <c r="Z558" t="str">
        <f t="shared" si="115"/>
        <v/>
      </c>
      <c r="AA558" t="str">
        <f t="shared" si="116"/>
        <v/>
      </c>
      <c r="AB558" t="str">
        <f t="shared" si="117"/>
        <v/>
      </c>
    </row>
    <row r="559" spans="1:28" x14ac:dyDescent="0.2">
      <c r="A559" t="s">
        <v>2132</v>
      </c>
      <c r="F559" t="str">
        <f t="shared" si="105"/>
        <v>Lic. Victor Romo, Cif</v>
      </c>
      <c r="G559" t="str">
        <f t="shared" si="106"/>
        <v/>
      </c>
      <c r="H559" t="str">
        <f t="shared" si="107"/>
        <v/>
      </c>
      <c r="I559" t="str">
        <f t="shared" si="108"/>
        <v/>
      </c>
      <c r="J559" t="str">
        <f t="shared" si="109"/>
        <v/>
      </c>
      <c r="M559" t="s">
        <v>2137</v>
      </c>
      <c r="N559" t="s">
        <v>2138</v>
      </c>
      <c r="U559" t="str">
        <f t="shared" si="110"/>
        <v>eugenia@consultoriayfranquicias.com</v>
      </c>
      <c r="V559" t="str">
        <f t="shared" si="111"/>
        <v>victor@consultoriayfranquicias.com</v>
      </c>
      <c r="W559" t="str">
        <f t="shared" si="112"/>
        <v/>
      </c>
      <c r="X559" t="str">
        <f t="shared" si="113"/>
        <v/>
      </c>
      <c r="Y559" t="str">
        <f t="shared" si="114"/>
        <v/>
      </c>
      <c r="Z559" t="str">
        <f t="shared" si="115"/>
        <v/>
      </c>
      <c r="AA559" t="str">
        <f t="shared" si="116"/>
        <v/>
      </c>
      <c r="AB559" t="str">
        <f t="shared" si="117"/>
        <v/>
      </c>
    </row>
    <row r="560" spans="1:28" x14ac:dyDescent="0.2">
      <c r="A560" t="s">
        <v>1705</v>
      </c>
      <c r="F560" t="str">
        <f t="shared" si="105"/>
        <v>Ruben Ruiz Rodallegas</v>
      </c>
      <c r="G560" t="str">
        <f t="shared" si="106"/>
        <v/>
      </c>
      <c r="H560" t="str">
        <f t="shared" si="107"/>
        <v/>
      </c>
      <c r="I560" t="str">
        <f t="shared" si="108"/>
        <v/>
      </c>
      <c r="J560" t="str">
        <f t="shared" si="109"/>
        <v/>
      </c>
      <c r="M560" t="s">
        <v>2331</v>
      </c>
      <c r="U560" t="str">
        <f t="shared" si="110"/>
        <v>selecto@tikiss.com</v>
      </c>
      <c r="V560" t="str">
        <f t="shared" si="111"/>
        <v/>
      </c>
      <c r="W560" t="str">
        <f t="shared" si="112"/>
        <v/>
      </c>
      <c r="X560" t="str">
        <f t="shared" si="113"/>
        <v/>
      </c>
      <c r="Y560" t="str">
        <f t="shared" si="114"/>
        <v/>
      </c>
      <c r="Z560" t="str">
        <f t="shared" si="115"/>
        <v/>
      </c>
      <c r="AA560" t="str">
        <f t="shared" si="116"/>
        <v/>
      </c>
      <c r="AB560" t="str">
        <f t="shared" si="117"/>
        <v/>
      </c>
    </row>
    <row r="561" spans="1:28" x14ac:dyDescent="0.2">
      <c r="A561" t="s">
        <v>3535</v>
      </c>
      <c r="B561" t="s">
        <v>3536</v>
      </c>
      <c r="F561" t="str">
        <f t="shared" si="105"/>
        <v>Karla Belen Rodriguez Bujanda</v>
      </c>
      <c r="G561" t="str">
        <f t="shared" si="106"/>
        <v>Guillermo Baca</v>
      </c>
      <c r="H561" t="str">
        <f t="shared" si="107"/>
        <v/>
      </c>
      <c r="I561" t="str">
        <f t="shared" si="108"/>
        <v/>
      </c>
      <c r="J561" t="str">
        <f t="shared" si="109"/>
        <v/>
      </c>
      <c r="M561" t="s">
        <v>3539</v>
      </c>
      <c r="U561" t="str">
        <f t="shared" si="110"/>
        <v>memostire@live.com.mx</v>
      </c>
      <c r="V561" t="str">
        <f t="shared" si="111"/>
        <v/>
      </c>
      <c r="W561" t="str">
        <f t="shared" si="112"/>
        <v/>
      </c>
      <c r="X561" t="str">
        <f t="shared" si="113"/>
        <v/>
      </c>
      <c r="Y561" t="str">
        <f t="shared" si="114"/>
        <v/>
      </c>
      <c r="Z561" t="str">
        <f t="shared" si="115"/>
        <v/>
      </c>
      <c r="AA561" t="str">
        <f t="shared" si="116"/>
        <v/>
      </c>
      <c r="AB561" t="str">
        <f t="shared" si="117"/>
        <v/>
      </c>
    </row>
    <row r="562" spans="1:28" x14ac:dyDescent="0.2">
      <c r="A562" t="s">
        <v>3541</v>
      </c>
      <c r="F562" t="str">
        <f t="shared" si="105"/>
        <v>Rodolfo Erensto Muela Gurrola</v>
      </c>
      <c r="G562" t="str">
        <f t="shared" si="106"/>
        <v/>
      </c>
      <c r="H562" t="str">
        <f t="shared" si="107"/>
        <v/>
      </c>
      <c r="I562" t="str">
        <f t="shared" si="108"/>
        <v/>
      </c>
      <c r="J562" t="str">
        <f t="shared" si="109"/>
        <v/>
      </c>
      <c r="M562" t="s">
        <v>3544</v>
      </c>
      <c r="U562" t="str">
        <f t="shared" si="110"/>
        <v>serviciosk9@live.com.mx</v>
      </c>
      <c r="V562" t="str">
        <f t="shared" si="111"/>
        <v/>
      </c>
      <c r="W562" t="str">
        <f t="shared" si="112"/>
        <v/>
      </c>
      <c r="X562" t="str">
        <f t="shared" si="113"/>
        <v/>
      </c>
      <c r="Y562" t="str">
        <f t="shared" si="114"/>
        <v/>
      </c>
      <c r="Z562" t="str">
        <f t="shared" si="115"/>
        <v/>
      </c>
      <c r="AA562" t="str">
        <f t="shared" si="116"/>
        <v/>
      </c>
      <c r="AB562" t="str">
        <f t="shared" si="117"/>
        <v/>
      </c>
    </row>
    <row r="563" spans="1:28" x14ac:dyDescent="0.2">
      <c r="A563" t="s">
        <v>3546</v>
      </c>
      <c r="B563" t="s">
        <v>3547</v>
      </c>
      <c r="F563" t="str">
        <f t="shared" si="105"/>
        <v>Ninfa Nohemi Montelongo Romero</v>
      </c>
      <c r="G563" t="str">
        <f t="shared" si="106"/>
        <v>Victor Manuel Hernadez Guevara</v>
      </c>
      <c r="H563" t="str">
        <f t="shared" si="107"/>
        <v/>
      </c>
      <c r="I563" t="str">
        <f t="shared" si="108"/>
        <v/>
      </c>
      <c r="J563" t="str">
        <f t="shared" si="109"/>
        <v/>
      </c>
      <c r="M563" t="s">
        <v>3550</v>
      </c>
      <c r="U563" t="str">
        <f t="shared" si="110"/>
        <v>m_ninfa@montelongo.com</v>
      </c>
      <c r="V563" t="str">
        <f t="shared" si="111"/>
        <v/>
      </c>
      <c r="W563" t="str">
        <f t="shared" si="112"/>
        <v/>
      </c>
      <c r="X563" t="str">
        <f t="shared" si="113"/>
        <v/>
      </c>
      <c r="Y563" t="str">
        <f t="shared" si="114"/>
        <v/>
      </c>
      <c r="Z563" t="str">
        <f t="shared" si="115"/>
        <v/>
      </c>
      <c r="AA563" t="str">
        <f t="shared" si="116"/>
        <v/>
      </c>
      <c r="AB563" t="str">
        <f t="shared" si="117"/>
        <v/>
      </c>
    </row>
    <row r="564" spans="1:28" x14ac:dyDescent="0.2">
      <c r="A564" t="s">
        <v>3552</v>
      </c>
      <c r="F564" t="str">
        <f t="shared" si="105"/>
        <v>Lic. Luis Mendoza Arellanes</v>
      </c>
      <c r="G564" t="str">
        <f t="shared" si="106"/>
        <v/>
      </c>
      <c r="H564" t="str">
        <f t="shared" si="107"/>
        <v/>
      </c>
      <c r="I564" t="str">
        <f t="shared" si="108"/>
        <v/>
      </c>
      <c r="J564" t="str">
        <f t="shared" si="109"/>
        <v/>
      </c>
      <c r="M564" t="s">
        <v>3361</v>
      </c>
      <c r="U564" t="str">
        <f t="shared" si="110"/>
        <v>macromontero@compravirtual.com</v>
      </c>
      <c r="V564" t="str">
        <f t="shared" si="111"/>
        <v/>
      </c>
      <c r="W564" t="str">
        <f t="shared" si="112"/>
        <v/>
      </c>
      <c r="X564" t="str">
        <f t="shared" si="113"/>
        <v/>
      </c>
      <c r="Y564" t="str">
        <f t="shared" si="114"/>
        <v/>
      </c>
      <c r="Z564" t="str">
        <f t="shared" si="115"/>
        <v/>
      </c>
      <c r="AA564" t="str">
        <f t="shared" si="116"/>
        <v/>
      </c>
      <c r="AB564" t="str">
        <f t="shared" si="117"/>
        <v/>
      </c>
    </row>
    <row r="565" spans="1:28" x14ac:dyDescent="0.2">
      <c r="A565" t="s">
        <v>3556</v>
      </c>
      <c r="F565" t="str">
        <f t="shared" si="105"/>
        <v>Martin Enrique Gurrola Peña</v>
      </c>
      <c r="G565" t="str">
        <f t="shared" si="106"/>
        <v/>
      </c>
      <c r="H565" t="str">
        <f t="shared" si="107"/>
        <v/>
      </c>
      <c r="I565" t="str">
        <f t="shared" si="108"/>
        <v/>
      </c>
      <c r="J565" t="str">
        <f t="shared" si="109"/>
        <v/>
      </c>
      <c r="M565" t="s">
        <v>3558</v>
      </c>
      <c r="U565" t="str">
        <f t="shared" si="110"/>
        <v>martin_egm@yahoo.com.mx</v>
      </c>
      <c r="V565" t="str">
        <f t="shared" si="111"/>
        <v/>
      </c>
      <c r="W565" t="str">
        <f t="shared" si="112"/>
        <v/>
      </c>
      <c r="X565" t="str">
        <f t="shared" si="113"/>
        <v/>
      </c>
      <c r="Y565" t="str">
        <f t="shared" si="114"/>
        <v/>
      </c>
      <c r="Z565" t="str">
        <f t="shared" si="115"/>
        <v/>
      </c>
      <c r="AA565" t="str">
        <f t="shared" si="116"/>
        <v/>
      </c>
      <c r="AB565" t="str">
        <f t="shared" si="117"/>
        <v/>
      </c>
    </row>
    <row r="566" spans="1:28" x14ac:dyDescent="0.2">
      <c r="A566" t="s">
        <v>3559</v>
      </c>
      <c r="F566" t="str">
        <f t="shared" si="105"/>
        <v>Javier Favela Bringas</v>
      </c>
      <c r="G566" t="str">
        <f t="shared" si="106"/>
        <v/>
      </c>
      <c r="H566" t="str">
        <f t="shared" si="107"/>
        <v/>
      </c>
      <c r="I566" t="str">
        <f t="shared" si="108"/>
        <v/>
      </c>
      <c r="J566" t="str">
        <f t="shared" si="109"/>
        <v/>
      </c>
      <c r="M566" t="s">
        <v>3562</v>
      </c>
      <c r="U566" t="str">
        <f t="shared" si="110"/>
        <v>javier.favela@gmail.com</v>
      </c>
      <c r="V566" t="str">
        <f t="shared" si="111"/>
        <v/>
      </c>
      <c r="W566" t="str">
        <f t="shared" si="112"/>
        <v/>
      </c>
      <c r="X566" t="str">
        <f t="shared" si="113"/>
        <v/>
      </c>
      <c r="Y566" t="str">
        <f t="shared" si="114"/>
        <v/>
      </c>
      <c r="Z566" t="str">
        <f t="shared" si="115"/>
        <v/>
      </c>
      <c r="AA566" t="str">
        <f t="shared" si="116"/>
        <v/>
      </c>
      <c r="AB566" t="str">
        <f t="shared" si="117"/>
        <v/>
      </c>
    </row>
    <row r="567" spans="1:28" x14ac:dyDescent="0.2">
      <c r="A567" t="s">
        <v>3564</v>
      </c>
      <c r="F567" t="str">
        <f t="shared" si="105"/>
        <v>Laura Irene Licon Carrazco</v>
      </c>
      <c r="G567" t="str">
        <f t="shared" si="106"/>
        <v/>
      </c>
      <c r="H567" t="str">
        <f t="shared" si="107"/>
        <v/>
      </c>
      <c r="I567" t="str">
        <f t="shared" si="108"/>
        <v/>
      </c>
      <c r="J567" t="str">
        <f t="shared" si="109"/>
        <v/>
      </c>
      <c r="M567" t="s">
        <v>3568</v>
      </c>
      <c r="U567" t="str">
        <f t="shared" si="110"/>
        <v>dinosjunior2010@hotmail.com</v>
      </c>
      <c r="V567" t="str">
        <f t="shared" si="111"/>
        <v/>
      </c>
      <c r="W567" t="str">
        <f t="shared" si="112"/>
        <v/>
      </c>
      <c r="X567" t="str">
        <f t="shared" si="113"/>
        <v/>
      </c>
      <c r="Y567" t="str">
        <f t="shared" si="114"/>
        <v/>
      </c>
      <c r="Z567" t="str">
        <f t="shared" si="115"/>
        <v/>
      </c>
      <c r="AA567" t="str">
        <f t="shared" si="116"/>
        <v/>
      </c>
      <c r="AB567" t="str">
        <f t="shared" si="117"/>
        <v/>
      </c>
    </row>
    <row r="568" spans="1:28" x14ac:dyDescent="0.2">
      <c r="A568" t="s">
        <v>3570</v>
      </c>
      <c r="F568" t="str">
        <f t="shared" si="105"/>
        <v>Lic. Jorge Arturo Olivas Perez</v>
      </c>
      <c r="G568" t="str">
        <f t="shared" si="106"/>
        <v/>
      </c>
      <c r="H568" t="str">
        <f t="shared" si="107"/>
        <v/>
      </c>
      <c r="I568" t="str">
        <f t="shared" si="108"/>
        <v/>
      </c>
      <c r="J568" t="str">
        <f t="shared" si="109"/>
        <v/>
      </c>
      <c r="M568" t="s">
        <v>3572</v>
      </c>
      <c r="U568" t="str">
        <f t="shared" si="110"/>
        <v>jorge@serviglass.com.mx</v>
      </c>
      <c r="V568" t="str">
        <f t="shared" si="111"/>
        <v/>
      </c>
      <c r="W568" t="str">
        <f t="shared" si="112"/>
        <v/>
      </c>
      <c r="X568" t="str">
        <f t="shared" si="113"/>
        <v/>
      </c>
      <c r="Y568" t="str">
        <f t="shared" si="114"/>
        <v/>
      </c>
      <c r="Z568" t="str">
        <f t="shared" si="115"/>
        <v/>
      </c>
      <c r="AA568" t="str">
        <f t="shared" si="116"/>
        <v/>
      </c>
      <c r="AB568" t="str">
        <f t="shared" si="117"/>
        <v/>
      </c>
    </row>
    <row r="569" spans="1:28" x14ac:dyDescent="0.2">
      <c r="A569" t="s">
        <v>3573</v>
      </c>
      <c r="F569" t="str">
        <f t="shared" si="105"/>
        <v>Ing. Luis Ortiz Kazusa</v>
      </c>
      <c r="G569" t="str">
        <f t="shared" si="106"/>
        <v/>
      </c>
      <c r="H569" t="str">
        <f t="shared" si="107"/>
        <v/>
      </c>
      <c r="I569" t="str">
        <f t="shared" si="108"/>
        <v/>
      </c>
      <c r="J569" t="str">
        <f t="shared" si="109"/>
        <v/>
      </c>
      <c r="M569" t="s">
        <v>3576</v>
      </c>
      <c r="U569" t="str">
        <f t="shared" si="110"/>
        <v>lokazusa@hotmail.com</v>
      </c>
      <c r="V569" t="str">
        <f t="shared" si="111"/>
        <v/>
      </c>
      <c r="W569" t="str">
        <f t="shared" si="112"/>
        <v/>
      </c>
      <c r="X569" t="str">
        <f t="shared" si="113"/>
        <v/>
      </c>
      <c r="Y569" t="str">
        <f t="shared" si="114"/>
        <v/>
      </c>
      <c r="Z569" t="str">
        <f t="shared" si="115"/>
        <v/>
      </c>
      <c r="AA569" t="str">
        <f t="shared" si="116"/>
        <v/>
      </c>
      <c r="AB569" t="str">
        <f t="shared" si="117"/>
        <v/>
      </c>
    </row>
    <row r="570" spans="1:28" x14ac:dyDescent="0.2">
      <c r="A570" t="s">
        <v>3578</v>
      </c>
      <c r="F570" t="str">
        <f t="shared" si="105"/>
        <v>Sergio Chavez Rodirguez</v>
      </c>
      <c r="G570" t="str">
        <f t="shared" si="106"/>
        <v/>
      </c>
      <c r="H570" t="str">
        <f t="shared" si="107"/>
        <v/>
      </c>
      <c r="I570" t="str">
        <f t="shared" si="108"/>
        <v/>
      </c>
      <c r="J570" t="str">
        <f t="shared" si="109"/>
        <v/>
      </c>
      <c r="M570" t="s">
        <v>3581</v>
      </c>
      <c r="U570" t="str">
        <f t="shared" si="110"/>
        <v>servicecom.chihuahua@hotmail.com</v>
      </c>
      <c r="V570" t="str">
        <f t="shared" si="111"/>
        <v/>
      </c>
      <c r="W570" t="str">
        <f t="shared" si="112"/>
        <v/>
      </c>
      <c r="X570" t="str">
        <f t="shared" si="113"/>
        <v/>
      </c>
      <c r="Y570" t="str">
        <f t="shared" si="114"/>
        <v/>
      </c>
      <c r="Z570" t="str">
        <f t="shared" si="115"/>
        <v/>
      </c>
      <c r="AA570" t="str">
        <f t="shared" si="116"/>
        <v/>
      </c>
      <c r="AB570" t="str">
        <f t="shared" si="117"/>
        <v/>
      </c>
    </row>
    <row r="571" spans="1:28" x14ac:dyDescent="0.2">
      <c r="A571" t="s">
        <v>3582</v>
      </c>
      <c r="F571" t="str">
        <f t="shared" si="105"/>
        <v>Eduardo Ceniceros Borunda</v>
      </c>
      <c r="G571" t="str">
        <f t="shared" si="106"/>
        <v/>
      </c>
      <c r="H571" t="str">
        <f t="shared" si="107"/>
        <v/>
      </c>
      <c r="I571" t="str">
        <f t="shared" si="108"/>
        <v/>
      </c>
      <c r="J571" t="str">
        <f t="shared" si="109"/>
        <v/>
      </c>
      <c r="M571" t="s">
        <v>3585</v>
      </c>
      <c r="U571" t="str">
        <f t="shared" si="110"/>
        <v>eduardo_ceniceros@yahoo.com.mx</v>
      </c>
      <c r="V571" t="str">
        <f t="shared" si="111"/>
        <v/>
      </c>
      <c r="W571" t="str">
        <f t="shared" si="112"/>
        <v/>
      </c>
      <c r="X571" t="str">
        <f t="shared" si="113"/>
        <v/>
      </c>
      <c r="Y571" t="str">
        <f t="shared" si="114"/>
        <v/>
      </c>
      <c r="Z571" t="str">
        <f t="shared" si="115"/>
        <v/>
      </c>
      <c r="AA571" t="str">
        <f t="shared" si="116"/>
        <v/>
      </c>
      <c r="AB571" t="str">
        <f t="shared" si="117"/>
        <v/>
      </c>
    </row>
    <row r="572" spans="1:28" x14ac:dyDescent="0.2">
      <c r="A572" t="s">
        <v>517</v>
      </c>
      <c r="F572" t="str">
        <f t="shared" si="105"/>
        <v>Jaime Manuel Martinez Nuñez</v>
      </c>
      <c r="G572" t="str">
        <f t="shared" si="106"/>
        <v/>
      </c>
      <c r="H572" t="str">
        <f t="shared" si="107"/>
        <v/>
      </c>
      <c r="I572" t="str">
        <f t="shared" si="108"/>
        <v/>
      </c>
      <c r="J572" t="str">
        <f t="shared" si="109"/>
        <v/>
      </c>
      <c r="M572" t="s">
        <v>3497</v>
      </c>
      <c r="U572" t="str">
        <f t="shared" si="110"/>
        <v>orbelux@hotmail.com</v>
      </c>
      <c r="V572" t="str">
        <f t="shared" si="111"/>
        <v/>
      </c>
      <c r="W572" t="str">
        <f t="shared" si="112"/>
        <v/>
      </c>
      <c r="X572" t="str">
        <f t="shared" si="113"/>
        <v/>
      </c>
      <c r="Y572" t="str">
        <f t="shared" si="114"/>
        <v/>
      </c>
      <c r="Z572" t="str">
        <f t="shared" si="115"/>
        <v/>
      </c>
      <c r="AA572" t="str">
        <f t="shared" si="116"/>
        <v/>
      </c>
      <c r="AB572" t="str">
        <f t="shared" si="117"/>
        <v/>
      </c>
    </row>
    <row r="573" spans="1:28" x14ac:dyDescent="0.2">
      <c r="A573" t="s">
        <v>3586</v>
      </c>
      <c r="F573" t="str">
        <f t="shared" si="105"/>
        <v>Kala Belen Rodriguez Bujanda,</v>
      </c>
      <c r="G573" t="str">
        <f t="shared" si="106"/>
        <v/>
      </c>
      <c r="H573" t="str">
        <f t="shared" si="107"/>
        <v/>
      </c>
      <c r="I573" t="str">
        <f t="shared" si="108"/>
        <v/>
      </c>
      <c r="J573" t="str">
        <f t="shared" si="109"/>
        <v/>
      </c>
      <c r="M573" t="s">
        <v>3539</v>
      </c>
      <c r="U573" t="str">
        <f t="shared" si="110"/>
        <v>memostire@live.com.mx</v>
      </c>
      <c r="V573" t="str">
        <f t="shared" si="111"/>
        <v/>
      </c>
      <c r="W573" t="str">
        <f t="shared" si="112"/>
        <v/>
      </c>
      <c r="X573" t="str">
        <f t="shared" si="113"/>
        <v/>
      </c>
      <c r="Y573" t="str">
        <f t="shared" si="114"/>
        <v/>
      </c>
      <c r="Z573" t="str">
        <f t="shared" si="115"/>
        <v/>
      </c>
      <c r="AA573" t="str">
        <f t="shared" si="116"/>
        <v/>
      </c>
      <c r="AB573" t="str">
        <f t="shared" si="117"/>
        <v/>
      </c>
    </row>
    <row r="574" spans="1:28" x14ac:dyDescent="0.2">
      <c r="A574" t="s">
        <v>3590</v>
      </c>
      <c r="F574" t="str">
        <f t="shared" si="105"/>
        <v>Julia Margarita Urrutia Sias</v>
      </c>
      <c r="G574" t="str">
        <f t="shared" si="106"/>
        <v/>
      </c>
      <c r="H574" t="str">
        <f t="shared" si="107"/>
        <v/>
      </c>
      <c r="I574" t="str">
        <f t="shared" si="108"/>
        <v/>
      </c>
      <c r="J574" t="str">
        <f t="shared" si="109"/>
        <v/>
      </c>
      <c r="M574" t="s">
        <v>3592</v>
      </c>
      <c r="U574" t="str">
        <f t="shared" si="110"/>
        <v>ogonzalez_aesp@hotmail.com</v>
      </c>
      <c r="V574" t="str">
        <f t="shared" si="111"/>
        <v/>
      </c>
      <c r="W574" t="str">
        <f t="shared" si="112"/>
        <v/>
      </c>
      <c r="X574" t="str">
        <f t="shared" si="113"/>
        <v/>
      </c>
      <c r="Y574" t="str">
        <f t="shared" si="114"/>
        <v/>
      </c>
      <c r="Z574" t="str">
        <f t="shared" si="115"/>
        <v/>
      </c>
      <c r="AA574" t="str">
        <f t="shared" si="116"/>
        <v/>
      </c>
      <c r="AB574" t="str">
        <f t="shared" si="117"/>
        <v/>
      </c>
    </row>
    <row r="575" spans="1:28" x14ac:dyDescent="0.2">
      <c r="A575" t="s">
        <v>3190</v>
      </c>
      <c r="F575" t="str">
        <f t="shared" si="105"/>
        <v>Rafael Elizondo Ramirez</v>
      </c>
      <c r="G575" t="str">
        <f t="shared" si="106"/>
        <v/>
      </c>
      <c r="H575" t="str">
        <f t="shared" si="107"/>
        <v/>
      </c>
      <c r="I575" t="str">
        <f t="shared" si="108"/>
        <v/>
      </c>
      <c r="J575" t="str">
        <f t="shared" si="109"/>
        <v/>
      </c>
      <c r="M575" t="s">
        <v>3192</v>
      </c>
      <c r="U575" t="str">
        <f t="shared" si="110"/>
        <v>selectoselizondo@hotmail.com</v>
      </c>
      <c r="V575" t="str">
        <f t="shared" si="111"/>
        <v/>
      </c>
      <c r="W575" t="str">
        <f t="shared" si="112"/>
        <v/>
      </c>
      <c r="X575" t="str">
        <f t="shared" si="113"/>
        <v/>
      </c>
      <c r="Y575" t="str">
        <f t="shared" si="114"/>
        <v/>
      </c>
      <c r="Z575" t="str">
        <f t="shared" si="115"/>
        <v/>
      </c>
      <c r="AA575" t="str">
        <f t="shared" si="116"/>
        <v/>
      </c>
      <c r="AB575" t="str">
        <f t="shared" si="117"/>
        <v/>
      </c>
    </row>
    <row r="576" spans="1:28" x14ac:dyDescent="0.2">
      <c r="A576" t="s">
        <v>3595</v>
      </c>
      <c r="F576" t="str">
        <f t="shared" si="105"/>
        <v>Gustavo Lopez Grajales</v>
      </c>
      <c r="G576" t="str">
        <f t="shared" si="106"/>
        <v/>
      </c>
      <c r="H576" t="str">
        <f t="shared" si="107"/>
        <v/>
      </c>
      <c r="I576" t="str">
        <f t="shared" si="108"/>
        <v/>
      </c>
      <c r="J576" t="str">
        <f t="shared" si="109"/>
        <v/>
      </c>
      <c r="M576" t="s">
        <v>3597</v>
      </c>
      <c r="U576" t="str">
        <f t="shared" si="110"/>
        <v>grajales_g_l@hotmail.com</v>
      </c>
      <c r="V576" t="str">
        <f t="shared" si="111"/>
        <v/>
      </c>
      <c r="W576" t="str">
        <f t="shared" si="112"/>
        <v/>
      </c>
      <c r="X576" t="str">
        <f t="shared" si="113"/>
        <v/>
      </c>
      <c r="Y576" t="str">
        <f t="shared" si="114"/>
        <v/>
      </c>
      <c r="Z576" t="str">
        <f t="shared" si="115"/>
        <v/>
      </c>
      <c r="AA576" t="str">
        <f t="shared" si="116"/>
        <v/>
      </c>
      <c r="AB576" t="str">
        <f t="shared" si="117"/>
        <v/>
      </c>
    </row>
    <row r="577" spans="1:28" x14ac:dyDescent="0.2">
      <c r="A577" t="s">
        <v>3598</v>
      </c>
      <c r="F577" t="str">
        <f t="shared" si="105"/>
        <v>Jose Triana Zuñiga</v>
      </c>
      <c r="G577" t="str">
        <f t="shared" si="106"/>
        <v/>
      </c>
      <c r="H577" t="str">
        <f t="shared" si="107"/>
        <v/>
      </c>
      <c r="I577" t="str">
        <f t="shared" si="108"/>
        <v/>
      </c>
      <c r="J577" t="str">
        <f t="shared" si="109"/>
        <v/>
      </c>
      <c r="M577" t="s">
        <v>3599</v>
      </c>
      <c r="U577" t="str">
        <f t="shared" si="110"/>
        <v>aukar@hotmail.com</v>
      </c>
      <c r="V577" t="str">
        <f t="shared" si="111"/>
        <v/>
      </c>
      <c r="W577" t="str">
        <f t="shared" si="112"/>
        <v/>
      </c>
      <c r="X577" t="str">
        <f t="shared" si="113"/>
        <v/>
      </c>
      <c r="Y577" t="str">
        <f t="shared" si="114"/>
        <v/>
      </c>
      <c r="Z577" t="str">
        <f t="shared" si="115"/>
        <v/>
      </c>
      <c r="AA577" t="str">
        <f t="shared" si="116"/>
        <v/>
      </c>
      <c r="AB577" t="str">
        <f t="shared" si="117"/>
        <v/>
      </c>
    </row>
    <row r="578" spans="1:28" x14ac:dyDescent="0.2">
      <c r="A578" t="s">
        <v>3601</v>
      </c>
      <c r="F578" t="str">
        <f t="shared" ref="F578:F641" si="118">PROPER(A578)</f>
        <v>Gilberto Manuel Reza Olivas</v>
      </c>
      <c r="G578" t="str">
        <f t="shared" ref="G578:G641" si="119">PROPER(B578)</f>
        <v/>
      </c>
      <c r="H578" t="str">
        <f t="shared" ref="H578:H641" si="120">PROPER(C578)</f>
        <v/>
      </c>
      <c r="I578" t="str">
        <f t="shared" ref="I578:I641" si="121">PROPER(D578)</f>
        <v/>
      </c>
      <c r="J578" t="str">
        <f t="shared" ref="J578:J641" si="122">PROPER(E578)</f>
        <v/>
      </c>
      <c r="M578" t="s">
        <v>3604</v>
      </c>
      <c r="U578" t="str">
        <f t="shared" ref="U578:U641" si="123">LOWER(M578)</f>
        <v>chio_reku@hotmail.com</v>
      </c>
      <c r="V578" t="str">
        <f t="shared" ref="V578:V641" si="124">LOWER(N578)</f>
        <v/>
      </c>
      <c r="W578" t="str">
        <f t="shared" ref="W578:W641" si="125">LOWER(O578)</f>
        <v/>
      </c>
      <c r="X578" t="str">
        <f t="shared" ref="X578:X641" si="126">LOWER(P578)</f>
        <v/>
      </c>
      <c r="Y578" t="str">
        <f t="shared" ref="Y578:Y641" si="127">LOWER(Q578)</f>
        <v/>
      </c>
      <c r="Z578" t="str">
        <f t="shared" ref="Z578:Z641" si="128">LOWER(R578)</f>
        <v/>
      </c>
      <c r="AA578" t="str">
        <f t="shared" ref="AA578:AA641" si="129">LOWER(S578)</f>
        <v/>
      </c>
      <c r="AB578" t="str">
        <f t="shared" ref="AB578:AB641" si="130">LOWER(T578)</f>
        <v/>
      </c>
    </row>
    <row r="579" spans="1:28" x14ac:dyDescent="0.2">
      <c r="A579" t="s">
        <v>3606</v>
      </c>
      <c r="B579" t="s">
        <v>3607</v>
      </c>
      <c r="F579" t="str">
        <f t="shared" si="118"/>
        <v>Rosa Maria Morales Martinez</v>
      </c>
      <c r="G579" t="str">
        <f t="shared" si="119"/>
        <v>Raul Armando Gomez Ramos</v>
      </c>
      <c r="H579" t="str">
        <f t="shared" si="120"/>
        <v/>
      </c>
      <c r="I579" t="str">
        <f t="shared" si="121"/>
        <v/>
      </c>
      <c r="J579" t="str">
        <f t="shared" si="122"/>
        <v/>
      </c>
      <c r="M579" t="s">
        <v>3610</v>
      </c>
      <c r="N579" t="s">
        <v>3611</v>
      </c>
      <c r="U579" t="str">
        <f t="shared" si="123"/>
        <v>raularmandogomez@hotmail.com</v>
      </c>
      <c r="V579" t="str">
        <f t="shared" si="124"/>
        <v>moralesmtz_rosy@hotmail.com</v>
      </c>
      <c r="W579" t="str">
        <f t="shared" si="125"/>
        <v/>
      </c>
      <c r="X579" t="str">
        <f t="shared" si="126"/>
        <v/>
      </c>
      <c r="Y579" t="str">
        <f t="shared" si="127"/>
        <v/>
      </c>
      <c r="Z579" t="str">
        <f t="shared" si="128"/>
        <v/>
      </c>
      <c r="AA579" t="str">
        <f t="shared" si="129"/>
        <v/>
      </c>
      <c r="AB579" t="str">
        <f t="shared" si="130"/>
        <v/>
      </c>
    </row>
    <row r="580" spans="1:28" x14ac:dyDescent="0.2">
      <c r="A580" t="s">
        <v>3190</v>
      </c>
      <c r="F580" t="str">
        <f t="shared" si="118"/>
        <v>Rafael Elizondo Ramirez</v>
      </c>
      <c r="G580" t="str">
        <f t="shared" si="119"/>
        <v/>
      </c>
      <c r="H580" t="str">
        <f t="shared" si="120"/>
        <v/>
      </c>
      <c r="I580" t="str">
        <f t="shared" si="121"/>
        <v/>
      </c>
      <c r="J580" t="str">
        <f t="shared" si="122"/>
        <v/>
      </c>
      <c r="M580" t="s">
        <v>3192</v>
      </c>
      <c r="U580" t="str">
        <f t="shared" si="123"/>
        <v>selectoselizondo@hotmail.com</v>
      </c>
      <c r="V580" t="str">
        <f t="shared" si="124"/>
        <v/>
      </c>
      <c r="W580" t="str">
        <f t="shared" si="125"/>
        <v/>
      </c>
      <c r="X580" t="str">
        <f t="shared" si="126"/>
        <v/>
      </c>
      <c r="Y580" t="str">
        <f t="shared" si="127"/>
        <v/>
      </c>
      <c r="Z580" t="str">
        <f t="shared" si="128"/>
        <v/>
      </c>
      <c r="AA580" t="str">
        <f t="shared" si="129"/>
        <v/>
      </c>
      <c r="AB580" t="str">
        <f t="shared" si="130"/>
        <v/>
      </c>
    </row>
    <row r="581" spans="1:28" x14ac:dyDescent="0.2">
      <c r="A581" t="s">
        <v>3615</v>
      </c>
      <c r="F581" t="str">
        <f t="shared" si="118"/>
        <v>Angel Herandez Gomez</v>
      </c>
      <c r="G581" t="str">
        <f t="shared" si="119"/>
        <v/>
      </c>
      <c r="H581" t="str">
        <f t="shared" si="120"/>
        <v/>
      </c>
      <c r="I581" t="str">
        <f t="shared" si="121"/>
        <v/>
      </c>
      <c r="J581" t="str">
        <f t="shared" si="122"/>
        <v/>
      </c>
      <c r="M581" t="s">
        <v>3619</v>
      </c>
      <c r="U581" t="str">
        <f t="shared" si="123"/>
        <v>pinturashega@gmail.com</v>
      </c>
      <c r="V581" t="str">
        <f t="shared" si="124"/>
        <v/>
      </c>
      <c r="W581" t="str">
        <f t="shared" si="125"/>
        <v/>
      </c>
      <c r="X581" t="str">
        <f t="shared" si="126"/>
        <v/>
      </c>
      <c r="Y581" t="str">
        <f t="shared" si="127"/>
        <v/>
      </c>
      <c r="Z581" t="str">
        <f t="shared" si="128"/>
        <v/>
      </c>
      <c r="AA581" t="str">
        <f t="shared" si="129"/>
        <v/>
      </c>
      <c r="AB581" t="str">
        <f t="shared" si="130"/>
        <v/>
      </c>
    </row>
    <row r="582" spans="1:28" x14ac:dyDescent="0.2">
      <c r="A582" t="s">
        <v>3621</v>
      </c>
      <c r="F582" t="str">
        <f t="shared" si="118"/>
        <v>Jorge Israel Rubalcaba Heredia</v>
      </c>
      <c r="G582" t="str">
        <f t="shared" si="119"/>
        <v/>
      </c>
      <c r="H582" t="str">
        <f t="shared" si="120"/>
        <v/>
      </c>
      <c r="I582" t="str">
        <f t="shared" si="121"/>
        <v/>
      </c>
      <c r="J582" t="str">
        <f t="shared" si="122"/>
        <v/>
      </c>
      <c r="M582" t="s">
        <v>3624</v>
      </c>
      <c r="U582" t="str">
        <f t="shared" si="123"/>
        <v>jurekjorge@hotmail.com</v>
      </c>
      <c r="V582" t="str">
        <f t="shared" si="124"/>
        <v/>
      </c>
      <c r="W582" t="str">
        <f t="shared" si="125"/>
        <v/>
      </c>
      <c r="X582" t="str">
        <f t="shared" si="126"/>
        <v/>
      </c>
      <c r="Y582" t="str">
        <f t="shared" si="127"/>
        <v/>
      </c>
      <c r="Z582" t="str">
        <f t="shared" si="128"/>
        <v/>
      </c>
      <c r="AA582" t="str">
        <f t="shared" si="129"/>
        <v/>
      </c>
      <c r="AB582" t="str">
        <f t="shared" si="130"/>
        <v/>
      </c>
    </row>
    <row r="583" spans="1:28" x14ac:dyDescent="0.2">
      <c r="A583" t="s">
        <v>3626</v>
      </c>
      <c r="F583" t="str">
        <f t="shared" si="118"/>
        <v>Jose Juan Renteria Lejia</v>
      </c>
      <c r="G583" t="str">
        <f t="shared" si="119"/>
        <v/>
      </c>
      <c r="H583" t="str">
        <f t="shared" si="120"/>
        <v/>
      </c>
      <c r="I583" t="str">
        <f t="shared" si="121"/>
        <v/>
      </c>
      <c r="J583" t="str">
        <f t="shared" si="122"/>
        <v/>
      </c>
      <c r="M583" t="s">
        <v>2991</v>
      </c>
      <c r="U583" t="str">
        <f t="shared" si="123"/>
        <v>mago.dolar@hotmail.com</v>
      </c>
      <c r="V583" t="str">
        <f t="shared" si="124"/>
        <v/>
      </c>
      <c r="W583" t="str">
        <f t="shared" si="125"/>
        <v/>
      </c>
      <c r="X583" t="str">
        <f t="shared" si="126"/>
        <v/>
      </c>
      <c r="Y583" t="str">
        <f t="shared" si="127"/>
        <v/>
      </c>
      <c r="Z583" t="str">
        <f t="shared" si="128"/>
        <v/>
      </c>
      <c r="AA583" t="str">
        <f t="shared" si="129"/>
        <v/>
      </c>
      <c r="AB583" t="str">
        <f t="shared" si="130"/>
        <v/>
      </c>
    </row>
    <row r="584" spans="1:28" x14ac:dyDescent="0.2">
      <c r="A584" t="s">
        <v>2989</v>
      </c>
      <c r="F584" t="str">
        <f t="shared" si="118"/>
        <v>Jose Juan Renteria Leija</v>
      </c>
      <c r="G584" t="str">
        <f t="shared" si="119"/>
        <v/>
      </c>
      <c r="H584" t="str">
        <f t="shared" si="120"/>
        <v/>
      </c>
      <c r="I584" t="str">
        <f t="shared" si="121"/>
        <v/>
      </c>
      <c r="J584" t="str">
        <f t="shared" si="122"/>
        <v/>
      </c>
      <c r="M584" t="s">
        <v>2991</v>
      </c>
      <c r="U584" t="str">
        <f t="shared" si="123"/>
        <v>mago.dolar@hotmail.com</v>
      </c>
      <c r="V584" t="str">
        <f t="shared" si="124"/>
        <v/>
      </c>
      <c r="W584" t="str">
        <f t="shared" si="125"/>
        <v/>
      </c>
      <c r="X584" t="str">
        <f t="shared" si="126"/>
        <v/>
      </c>
      <c r="Y584" t="str">
        <f t="shared" si="127"/>
        <v/>
      </c>
      <c r="Z584" t="str">
        <f t="shared" si="128"/>
        <v/>
      </c>
      <c r="AA584" t="str">
        <f t="shared" si="129"/>
        <v/>
      </c>
      <c r="AB584" t="str">
        <f t="shared" si="130"/>
        <v/>
      </c>
    </row>
    <row r="585" spans="1:28" x14ac:dyDescent="0.2">
      <c r="A585" t="s">
        <v>2132</v>
      </c>
      <c r="F585" t="str">
        <f t="shared" si="118"/>
        <v>Lic. Victor Romo, Cif</v>
      </c>
      <c r="G585" t="str">
        <f t="shared" si="119"/>
        <v/>
      </c>
      <c r="H585" t="str">
        <f t="shared" si="120"/>
        <v/>
      </c>
      <c r="I585" t="str">
        <f t="shared" si="121"/>
        <v/>
      </c>
      <c r="J585" t="str">
        <f t="shared" si="122"/>
        <v/>
      </c>
      <c r="M585" t="s">
        <v>2137</v>
      </c>
      <c r="N585" t="s">
        <v>2138</v>
      </c>
      <c r="U585" t="str">
        <f t="shared" si="123"/>
        <v>eugenia@consultoriayfranquicias.com</v>
      </c>
      <c r="V585" t="str">
        <f t="shared" si="124"/>
        <v>victor@consultoriayfranquicias.com</v>
      </c>
      <c r="W585" t="str">
        <f t="shared" si="125"/>
        <v/>
      </c>
      <c r="X585" t="str">
        <f t="shared" si="126"/>
        <v/>
      </c>
      <c r="Y585" t="str">
        <f t="shared" si="127"/>
        <v/>
      </c>
      <c r="Z585" t="str">
        <f t="shared" si="128"/>
        <v/>
      </c>
      <c r="AA585" t="str">
        <f t="shared" si="129"/>
        <v/>
      </c>
      <c r="AB585" t="str">
        <f t="shared" si="130"/>
        <v/>
      </c>
    </row>
    <row r="586" spans="1:28" x14ac:dyDescent="0.2">
      <c r="A586" t="s">
        <v>3632</v>
      </c>
      <c r="B586" t="s">
        <v>3633</v>
      </c>
      <c r="F586" t="str">
        <f t="shared" si="118"/>
        <v>Luis Alejandro Rodriguez Romo</v>
      </c>
      <c r="G586" t="str">
        <f t="shared" si="119"/>
        <v>Aracely Ramirez</v>
      </c>
      <c r="H586" t="str">
        <f t="shared" si="120"/>
        <v/>
      </c>
      <c r="I586" t="str">
        <f t="shared" si="121"/>
        <v/>
      </c>
      <c r="J586" t="str">
        <f t="shared" si="122"/>
        <v/>
      </c>
      <c r="M586" t="s">
        <v>3636</v>
      </c>
      <c r="N586" t="s">
        <v>3637</v>
      </c>
      <c r="U586" t="str">
        <f t="shared" si="123"/>
        <v>luisrodriguez@pampasdosul.com</v>
      </c>
      <c r="V586" t="str">
        <f t="shared" si="124"/>
        <v>pampasdosul@hotmail.com,</v>
      </c>
      <c r="W586" t="str">
        <f t="shared" si="125"/>
        <v/>
      </c>
      <c r="X586" t="str">
        <f t="shared" si="126"/>
        <v/>
      </c>
      <c r="Y586" t="str">
        <f t="shared" si="127"/>
        <v/>
      </c>
      <c r="Z586" t="str">
        <f t="shared" si="128"/>
        <v/>
      </c>
      <c r="AA586" t="str">
        <f t="shared" si="129"/>
        <v/>
      </c>
      <c r="AB586" t="str">
        <f t="shared" si="130"/>
        <v/>
      </c>
    </row>
    <row r="587" spans="1:28" x14ac:dyDescent="0.2">
      <c r="A587" t="s">
        <v>3638</v>
      </c>
      <c r="B587" t="s">
        <v>3639</v>
      </c>
      <c r="F587" t="str">
        <f t="shared" si="118"/>
        <v>Alejandra Pico Villalpando</v>
      </c>
      <c r="G587" t="str">
        <f t="shared" si="119"/>
        <v>Skarlatos Antoniadis</v>
      </c>
      <c r="H587" t="str">
        <f t="shared" si="120"/>
        <v/>
      </c>
      <c r="I587" t="str">
        <f t="shared" si="121"/>
        <v/>
      </c>
      <c r="J587" t="str">
        <f t="shared" si="122"/>
        <v/>
      </c>
      <c r="M587" t="s">
        <v>3642</v>
      </c>
      <c r="U587" t="str">
        <f t="shared" si="123"/>
        <v>info@lilablue.es</v>
      </c>
      <c r="V587" t="str">
        <f t="shared" si="124"/>
        <v/>
      </c>
      <c r="W587" t="str">
        <f t="shared" si="125"/>
        <v/>
      </c>
      <c r="X587" t="str">
        <f t="shared" si="126"/>
        <v/>
      </c>
      <c r="Y587" t="str">
        <f t="shared" si="127"/>
        <v/>
      </c>
      <c r="Z587" t="str">
        <f t="shared" si="128"/>
        <v/>
      </c>
      <c r="AA587" t="str">
        <f t="shared" si="129"/>
        <v/>
      </c>
      <c r="AB587" t="str">
        <f t="shared" si="130"/>
        <v/>
      </c>
    </row>
    <row r="588" spans="1:28" x14ac:dyDescent="0.2">
      <c r="A588" t="s">
        <v>3643</v>
      </c>
      <c r="F588" t="str">
        <f t="shared" si="118"/>
        <v>Rosa Alicia Reyes Quiñones</v>
      </c>
      <c r="G588" t="str">
        <f t="shared" si="119"/>
        <v/>
      </c>
      <c r="H588" t="str">
        <f t="shared" si="120"/>
        <v/>
      </c>
      <c r="I588" t="str">
        <f t="shared" si="121"/>
        <v/>
      </c>
      <c r="J588" t="str">
        <f t="shared" si="122"/>
        <v/>
      </c>
      <c r="M588" t="s">
        <v>3646</v>
      </c>
      <c r="U588" t="str">
        <f t="shared" si="123"/>
        <v>rosyreyes@yahoo.com</v>
      </c>
      <c r="V588" t="str">
        <f t="shared" si="124"/>
        <v/>
      </c>
      <c r="W588" t="str">
        <f t="shared" si="125"/>
        <v/>
      </c>
      <c r="X588" t="str">
        <f t="shared" si="126"/>
        <v/>
      </c>
      <c r="Y588" t="str">
        <f t="shared" si="127"/>
        <v/>
      </c>
      <c r="Z588" t="str">
        <f t="shared" si="128"/>
        <v/>
      </c>
      <c r="AA588" t="str">
        <f t="shared" si="129"/>
        <v/>
      </c>
      <c r="AB588" t="str">
        <f t="shared" si="130"/>
        <v/>
      </c>
    </row>
    <row r="589" spans="1:28" x14ac:dyDescent="0.2">
      <c r="A589" t="s">
        <v>3648</v>
      </c>
      <c r="F589" t="str">
        <f t="shared" si="118"/>
        <v>Gerardo Perez Barrera</v>
      </c>
      <c r="G589" t="str">
        <f t="shared" si="119"/>
        <v/>
      </c>
      <c r="H589" t="str">
        <f t="shared" si="120"/>
        <v/>
      </c>
      <c r="I589" t="str">
        <f t="shared" si="121"/>
        <v/>
      </c>
      <c r="J589" t="str">
        <f t="shared" si="122"/>
        <v/>
      </c>
      <c r="M589" t="s">
        <v>3651</v>
      </c>
      <c r="U589" t="str">
        <f t="shared" si="123"/>
        <v>provee_rad@hotmail.com</v>
      </c>
      <c r="V589" t="str">
        <f t="shared" si="124"/>
        <v/>
      </c>
      <c r="W589" t="str">
        <f t="shared" si="125"/>
        <v/>
      </c>
      <c r="X589" t="str">
        <f t="shared" si="126"/>
        <v/>
      </c>
      <c r="Y589" t="str">
        <f t="shared" si="127"/>
        <v/>
      </c>
      <c r="Z589" t="str">
        <f t="shared" si="128"/>
        <v/>
      </c>
      <c r="AA589" t="str">
        <f t="shared" si="129"/>
        <v/>
      </c>
      <c r="AB589" t="str">
        <f t="shared" si="130"/>
        <v/>
      </c>
    </row>
    <row r="590" spans="1:28" x14ac:dyDescent="0.2">
      <c r="A590" t="s">
        <v>3653</v>
      </c>
      <c r="F590" t="str">
        <f t="shared" si="118"/>
        <v>Claudia Herrera De La Rosa</v>
      </c>
      <c r="G590" t="str">
        <f t="shared" si="119"/>
        <v/>
      </c>
      <c r="H590" t="str">
        <f t="shared" si="120"/>
        <v/>
      </c>
      <c r="I590" t="str">
        <f t="shared" si="121"/>
        <v/>
      </c>
      <c r="J590" t="str">
        <f t="shared" si="122"/>
        <v/>
      </c>
      <c r="M590" t="s">
        <v>3657</v>
      </c>
      <c r="U590" t="str">
        <f t="shared" si="123"/>
        <v>claudia_hdlr@hotmail.com</v>
      </c>
      <c r="V590" t="str">
        <f t="shared" si="124"/>
        <v/>
      </c>
      <c r="W590" t="str">
        <f t="shared" si="125"/>
        <v/>
      </c>
      <c r="X590" t="str">
        <f t="shared" si="126"/>
        <v/>
      </c>
      <c r="Y590" t="str">
        <f t="shared" si="127"/>
        <v/>
      </c>
      <c r="Z590" t="str">
        <f t="shared" si="128"/>
        <v/>
      </c>
      <c r="AA590" t="str">
        <f t="shared" si="129"/>
        <v/>
      </c>
      <c r="AB590" t="str">
        <f t="shared" si="130"/>
        <v/>
      </c>
    </row>
    <row r="591" spans="1:28" x14ac:dyDescent="0.2">
      <c r="A591" t="s">
        <v>3658</v>
      </c>
      <c r="F591" t="str">
        <f t="shared" si="118"/>
        <v>Victor Manuel Mancera Lopez</v>
      </c>
      <c r="G591" t="str">
        <f t="shared" si="119"/>
        <v/>
      </c>
      <c r="H591" t="str">
        <f t="shared" si="120"/>
        <v/>
      </c>
      <c r="I591" t="str">
        <f t="shared" si="121"/>
        <v/>
      </c>
      <c r="J591" t="str">
        <f t="shared" si="122"/>
        <v/>
      </c>
      <c r="M591" t="s">
        <v>3659</v>
      </c>
      <c r="U591" t="str">
        <f t="shared" si="123"/>
        <v>victormancera@prodigy.net.mx</v>
      </c>
      <c r="V591" t="str">
        <f t="shared" si="124"/>
        <v/>
      </c>
      <c r="W591" t="str">
        <f t="shared" si="125"/>
        <v/>
      </c>
      <c r="X591" t="str">
        <f t="shared" si="126"/>
        <v/>
      </c>
      <c r="Y591" t="str">
        <f t="shared" si="127"/>
        <v/>
      </c>
      <c r="Z591" t="str">
        <f t="shared" si="128"/>
        <v/>
      </c>
      <c r="AA591" t="str">
        <f t="shared" si="129"/>
        <v/>
      </c>
      <c r="AB591" t="str">
        <f t="shared" si="130"/>
        <v/>
      </c>
    </row>
    <row r="592" spans="1:28" x14ac:dyDescent="0.2">
      <c r="A592" t="s">
        <v>3660</v>
      </c>
      <c r="F592" t="str">
        <f t="shared" si="118"/>
        <v>Contacto Lic. Romo</v>
      </c>
      <c r="G592" t="str">
        <f t="shared" si="119"/>
        <v/>
      </c>
      <c r="H592" t="str">
        <f t="shared" si="120"/>
        <v/>
      </c>
      <c r="I592" t="str">
        <f t="shared" si="121"/>
        <v/>
      </c>
      <c r="J592" t="str">
        <f t="shared" si="122"/>
        <v/>
      </c>
      <c r="M592" t="s">
        <v>2138</v>
      </c>
      <c r="U592" t="str">
        <f t="shared" si="123"/>
        <v>victor@consultoriayfranquicias.com</v>
      </c>
      <c r="V592" t="str">
        <f t="shared" si="124"/>
        <v/>
      </c>
      <c r="W592" t="str">
        <f t="shared" si="125"/>
        <v/>
      </c>
      <c r="X592" t="str">
        <f t="shared" si="126"/>
        <v/>
      </c>
      <c r="Y592" t="str">
        <f t="shared" si="127"/>
        <v/>
      </c>
      <c r="Z592" t="str">
        <f t="shared" si="128"/>
        <v/>
      </c>
      <c r="AA592" t="str">
        <f t="shared" si="129"/>
        <v/>
      </c>
      <c r="AB592" t="str">
        <f t="shared" si="130"/>
        <v/>
      </c>
    </row>
    <row r="593" spans="1:28" x14ac:dyDescent="0.2">
      <c r="A593" t="s">
        <v>701</v>
      </c>
      <c r="F593" t="str">
        <f t="shared" si="118"/>
        <v>Monico Galaviz Jurado</v>
      </c>
      <c r="G593" t="str">
        <f t="shared" si="119"/>
        <v/>
      </c>
      <c r="H593" t="str">
        <f t="shared" si="120"/>
        <v/>
      </c>
      <c r="I593" t="str">
        <f t="shared" si="121"/>
        <v/>
      </c>
      <c r="J593" t="str">
        <f t="shared" si="122"/>
        <v/>
      </c>
      <c r="M593" t="s">
        <v>1845</v>
      </c>
      <c r="U593" t="str">
        <f t="shared" si="123"/>
        <v>botaselmalcreado@hotmail.com</v>
      </c>
      <c r="V593" t="str">
        <f t="shared" si="124"/>
        <v/>
      </c>
      <c r="W593" t="str">
        <f t="shared" si="125"/>
        <v/>
      </c>
      <c r="X593" t="str">
        <f t="shared" si="126"/>
        <v/>
      </c>
      <c r="Y593" t="str">
        <f t="shared" si="127"/>
        <v/>
      </c>
      <c r="Z593" t="str">
        <f t="shared" si="128"/>
        <v/>
      </c>
      <c r="AA593" t="str">
        <f t="shared" si="129"/>
        <v/>
      </c>
      <c r="AB593" t="str">
        <f t="shared" si="130"/>
        <v/>
      </c>
    </row>
    <row r="594" spans="1:28" x14ac:dyDescent="0.2">
      <c r="A594" t="s">
        <v>3663</v>
      </c>
      <c r="B594" t="s">
        <v>3664</v>
      </c>
      <c r="F594" t="str">
        <f t="shared" si="118"/>
        <v>Maria Antonieta Meza Delgado</v>
      </c>
      <c r="G594" t="str">
        <f t="shared" si="119"/>
        <v>Ernesto Quiñonez Ponce De Leon</v>
      </c>
      <c r="H594" t="str">
        <f t="shared" si="120"/>
        <v/>
      </c>
      <c r="I594" t="str">
        <f t="shared" si="121"/>
        <v/>
      </c>
      <c r="J594" t="str">
        <f t="shared" si="122"/>
        <v/>
      </c>
      <c r="M594" t="s">
        <v>3665</v>
      </c>
      <c r="U594" t="str">
        <f t="shared" si="123"/>
        <v>eqmeda@hotmail.com</v>
      </c>
      <c r="V594" t="str">
        <f t="shared" si="124"/>
        <v/>
      </c>
      <c r="W594" t="str">
        <f t="shared" si="125"/>
        <v/>
      </c>
      <c r="X594" t="str">
        <f t="shared" si="126"/>
        <v/>
      </c>
      <c r="Y594" t="str">
        <f t="shared" si="127"/>
        <v/>
      </c>
      <c r="Z594" t="str">
        <f t="shared" si="128"/>
        <v/>
      </c>
      <c r="AA594" t="str">
        <f t="shared" si="129"/>
        <v/>
      </c>
      <c r="AB594" t="str">
        <f t="shared" si="130"/>
        <v/>
      </c>
    </row>
    <row r="595" spans="1:28" x14ac:dyDescent="0.2">
      <c r="A595" t="s">
        <v>3666</v>
      </c>
      <c r="F595" t="str">
        <f t="shared" si="118"/>
        <v>Antonia Ernestina Terreros Torres</v>
      </c>
      <c r="G595" t="str">
        <f t="shared" si="119"/>
        <v/>
      </c>
      <c r="H595" t="str">
        <f t="shared" si="120"/>
        <v/>
      </c>
      <c r="I595" t="str">
        <f t="shared" si="121"/>
        <v/>
      </c>
      <c r="J595" t="str">
        <f t="shared" si="122"/>
        <v/>
      </c>
      <c r="M595" t="s">
        <v>3667</v>
      </c>
      <c r="U595" t="str">
        <f t="shared" si="123"/>
        <v>sahara.catalina@hotmail.com</v>
      </c>
      <c r="V595" t="str">
        <f t="shared" si="124"/>
        <v/>
      </c>
      <c r="W595" t="str">
        <f t="shared" si="125"/>
        <v/>
      </c>
      <c r="X595" t="str">
        <f t="shared" si="126"/>
        <v/>
      </c>
      <c r="Y595" t="str">
        <f t="shared" si="127"/>
        <v/>
      </c>
      <c r="Z595" t="str">
        <f t="shared" si="128"/>
        <v/>
      </c>
      <c r="AA595" t="str">
        <f t="shared" si="129"/>
        <v/>
      </c>
      <c r="AB595" t="str">
        <f t="shared" si="130"/>
        <v/>
      </c>
    </row>
    <row r="596" spans="1:28" x14ac:dyDescent="0.2">
      <c r="A596" t="s">
        <v>3124</v>
      </c>
      <c r="B596" t="s">
        <v>3125</v>
      </c>
      <c r="F596" t="str">
        <f t="shared" si="118"/>
        <v>Pedro Burciaga Melendez</v>
      </c>
      <c r="G596" t="str">
        <f t="shared" si="119"/>
        <v>Marco Antonio Burciaga Martinez</v>
      </c>
      <c r="H596" t="str">
        <f t="shared" si="120"/>
        <v/>
      </c>
      <c r="I596" t="str">
        <f t="shared" si="121"/>
        <v/>
      </c>
      <c r="J596" t="str">
        <f t="shared" si="122"/>
        <v/>
      </c>
      <c r="M596" t="s">
        <v>3670</v>
      </c>
      <c r="U596" t="str">
        <f t="shared" si="123"/>
        <v>pburciaga@gmail.com; ventas@tyme.com.mx</v>
      </c>
      <c r="V596" t="str">
        <f t="shared" si="124"/>
        <v/>
      </c>
      <c r="W596" t="str">
        <f t="shared" si="125"/>
        <v/>
      </c>
      <c r="X596" t="str">
        <f t="shared" si="126"/>
        <v/>
      </c>
      <c r="Y596" t="str">
        <f t="shared" si="127"/>
        <v/>
      </c>
      <c r="Z596" t="str">
        <f t="shared" si="128"/>
        <v/>
      </c>
      <c r="AA596" t="str">
        <f t="shared" si="129"/>
        <v/>
      </c>
      <c r="AB596" t="str">
        <f t="shared" si="130"/>
        <v/>
      </c>
    </row>
    <row r="597" spans="1:28" x14ac:dyDescent="0.2">
      <c r="A597" t="s">
        <v>3671</v>
      </c>
      <c r="F597" t="str">
        <f t="shared" si="118"/>
        <v>Laura Cecila Gomez Sedeño</v>
      </c>
      <c r="G597" t="str">
        <f t="shared" si="119"/>
        <v/>
      </c>
      <c r="H597" t="str">
        <f t="shared" si="120"/>
        <v/>
      </c>
      <c r="I597" t="str">
        <f t="shared" si="121"/>
        <v/>
      </c>
      <c r="J597" t="str">
        <f t="shared" si="122"/>
        <v/>
      </c>
      <c r="M597" t="s">
        <v>3674</v>
      </c>
      <c r="U597" t="str">
        <f t="shared" si="123"/>
        <v>laurislauris1958@hotmail.com</v>
      </c>
      <c r="V597" t="str">
        <f t="shared" si="124"/>
        <v/>
      </c>
      <c r="W597" t="str">
        <f t="shared" si="125"/>
        <v/>
      </c>
      <c r="X597" t="str">
        <f t="shared" si="126"/>
        <v/>
      </c>
      <c r="Y597" t="str">
        <f t="shared" si="127"/>
        <v/>
      </c>
      <c r="Z597" t="str">
        <f t="shared" si="128"/>
        <v/>
      </c>
      <c r="AA597" t="str">
        <f t="shared" si="129"/>
        <v/>
      </c>
      <c r="AB597" t="str">
        <f t="shared" si="130"/>
        <v/>
      </c>
    </row>
    <row r="598" spans="1:28" x14ac:dyDescent="0.2">
      <c r="A598" t="s">
        <v>629</v>
      </c>
      <c r="F598" t="str">
        <f t="shared" si="118"/>
        <v>Luis Alberto Portillo Guaderrama</v>
      </c>
      <c r="G598" t="str">
        <f t="shared" si="119"/>
        <v/>
      </c>
      <c r="H598" t="str">
        <f t="shared" si="120"/>
        <v/>
      </c>
      <c r="I598" t="str">
        <f t="shared" si="121"/>
        <v/>
      </c>
      <c r="J598" t="str">
        <f t="shared" si="122"/>
        <v/>
      </c>
      <c r="M598" t="s">
        <v>3235</v>
      </c>
      <c r="U598" t="str">
        <f t="shared" si="123"/>
        <v>botanica73@prodigy.net.mx</v>
      </c>
      <c r="V598" t="str">
        <f t="shared" si="124"/>
        <v/>
      </c>
      <c r="W598" t="str">
        <f t="shared" si="125"/>
        <v/>
      </c>
      <c r="X598" t="str">
        <f t="shared" si="126"/>
        <v/>
      </c>
      <c r="Y598" t="str">
        <f t="shared" si="127"/>
        <v/>
      </c>
      <c r="Z598" t="str">
        <f t="shared" si="128"/>
        <v/>
      </c>
      <c r="AA598" t="str">
        <f t="shared" si="129"/>
        <v/>
      </c>
      <c r="AB598" t="str">
        <f t="shared" si="130"/>
        <v/>
      </c>
    </row>
    <row r="599" spans="1:28" x14ac:dyDescent="0.2">
      <c r="A599" t="s">
        <v>3678</v>
      </c>
      <c r="F599" t="str">
        <f t="shared" si="118"/>
        <v>Jesus Alonso Garcia Balcorta</v>
      </c>
      <c r="G599" t="str">
        <f t="shared" si="119"/>
        <v/>
      </c>
      <c r="H599" t="str">
        <f t="shared" si="120"/>
        <v/>
      </c>
      <c r="I599" t="str">
        <f t="shared" si="121"/>
        <v/>
      </c>
      <c r="J599" t="str">
        <f t="shared" si="122"/>
        <v/>
      </c>
      <c r="M599" t="s">
        <v>3681</v>
      </c>
      <c r="U599" t="str">
        <f t="shared" si="123"/>
        <v>alogar13@hotmail.com</v>
      </c>
      <c r="V599" t="str">
        <f t="shared" si="124"/>
        <v/>
      </c>
      <c r="W599" t="str">
        <f t="shared" si="125"/>
        <v/>
      </c>
      <c r="X599" t="str">
        <f t="shared" si="126"/>
        <v/>
      </c>
      <c r="Y599" t="str">
        <f t="shared" si="127"/>
        <v/>
      </c>
      <c r="Z599" t="str">
        <f t="shared" si="128"/>
        <v/>
      </c>
      <c r="AA599" t="str">
        <f t="shared" si="129"/>
        <v/>
      </c>
      <c r="AB599" t="str">
        <f t="shared" si="130"/>
        <v/>
      </c>
    </row>
    <row r="600" spans="1:28" x14ac:dyDescent="0.2">
      <c r="A600" t="s">
        <v>3683</v>
      </c>
      <c r="B600" t="s">
        <v>3684</v>
      </c>
      <c r="C600" t="s">
        <v>2016</v>
      </c>
      <c r="F600" t="str">
        <f t="shared" si="118"/>
        <v>Oscar Emanuel Perez Angulo</v>
      </c>
      <c r="G600" t="str">
        <f t="shared" si="119"/>
        <v>Marco Antonio Perez Angulo</v>
      </c>
      <c r="H600" t="str">
        <f t="shared" si="120"/>
        <v>Ilda Losoya</v>
      </c>
      <c r="I600" t="str">
        <f t="shared" si="121"/>
        <v/>
      </c>
      <c r="J600" t="str">
        <f t="shared" si="122"/>
        <v/>
      </c>
      <c r="M600" t="s">
        <v>2019</v>
      </c>
      <c r="N600" t="s">
        <v>2020</v>
      </c>
      <c r="U600" t="str">
        <f t="shared" si="123"/>
        <v>oscar@compecer.com</v>
      </c>
      <c r="V600" t="str">
        <f t="shared" si="124"/>
        <v>contabilidad@dso.com.mx</v>
      </c>
      <c r="W600" t="str">
        <f t="shared" si="125"/>
        <v/>
      </c>
      <c r="X600" t="str">
        <f t="shared" si="126"/>
        <v/>
      </c>
      <c r="Y600" t="str">
        <f t="shared" si="127"/>
        <v/>
      </c>
      <c r="Z600" t="str">
        <f t="shared" si="128"/>
        <v/>
      </c>
      <c r="AA600" t="str">
        <f t="shared" si="129"/>
        <v/>
      </c>
      <c r="AB600" t="str">
        <f t="shared" si="130"/>
        <v/>
      </c>
    </row>
    <row r="601" spans="1:28" x14ac:dyDescent="0.2">
      <c r="A601" t="s">
        <v>3683</v>
      </c>
      <c r="B601" t="s">
        <v>3691</v>
      </c>
      <c r="C601" t="s">
        <v>3692</v>
      </c>
      <c r="F601" t="str">
        <f t="shared" si="118"/>
        <v>Oscar Emanuel Perez Angulo</v>
      </c>
      <c r="G601" t="str">
        <f t="shared" si="119"/>
        <v>Ilda Lozoya</v>
      </c>
      <c r="H601" t="str">
        <f t="shared" si="120"/>
        <v>Paola</v>
      </c>
      <c r="I601" t="str">
        <f t="shared" si="121"/>
        <v/>
      </c>
      <c r="J601" t="str">
        <f t="shared" si="122"/>
        <v/>
      </c>
      <c r="M601" t="s">
        <v>2019</v>
      </c>
      <c r="N601" t="s">
        <v>2020</v>
      </c>
      <c r="U601" t="str">
        <f t="shared" si="123"/>
        <v>oscar@compecer.com</v>
      </c>
      <c r="V601" t="str">
        <f t="shared" si="124"/>
        <v>contabilidad@dso.com.mx</v>
      </c>
      <c r="W601" t="str">
        <f t="shared" si="125"/>
        <v/>
      </c>
      <c r="X601" t="str">
        <f t="shared" si="126"/>
        <v/>
      </c>
      <c r="Y601" t="str">
        <f t="shared" si="127"/>
        <v/>
      </c>
      <c r="Z601" t="str">
        <f t="shared" si="128"/>
        <v/>
      </c>
      <c r="AA601" t="str">
        <f t="shared" si="129"/>
        <v/>
      </c>
      <c r="AB601" t="str">
        <f t="shared" si="130"/>
        <v/>
      </c>
    </row>
    <row r="602" spans="1:28" x14ac:dyDescent="0.2">
      <c r="A602" t="s">
        <v>3693</v>
      </c>
      <c r="F602" t="str">
        <f t="shared" si="118"/>
        <v>Maira Lilia Rios Rios</v>
      </c>
      <c r="G602" t="str">
        <f t="shared" si="119"/>
        <v/>
      </c>
      <c r="H602" t="str">
        <f t="shared" si="120"/>
        <v/>
      </c>
      <c r="I602" t="str">
        <f t="shared" si="121"/>
        <v/>
      </c>
      <c r="J602" t="str">
        <f t="shared" si="122"/>
        <v/>
      </c>
      <c r="M602" t="s">
        <v>3698</v>
      </c>
      <c r="U602" t="str">
        <f t="shared" si="123"/>
        <v>chocolaterios@hotmail.com</v>
      </c>
      <c r="V602" t="str">
        <f t="shared" si="124"/>
        <v/>
      </c>
      <c r="W602" t="str">
        <f t="shared" si="125"/>
        <v/>
      </c>
      <c r="X602" t="str">
        <f t="shared" si="126"/>
        <v/>
      </c>
      <c r="Y602" t="str">
        <f t="shared" si="127"/>
        <v/>
      </c>
      <c r="Z602" t="str">
        <f t="shared" si="128"/>
        <v/>
      </c>
      <c r="AA602" t="str">
        <f t="shared" si="129"/>
        <v/>
      </c>
      <c r="AB602" t="str">
        <f t="shared" si="130"/>
        <v/>
      </c>
    </row>
    <row r="603" spans="1:28" x14ac:dyDescent="0.2">
      <c r="A603" t="s">
        <v>2132</v>
      </c>
      <c r="F603" t="str">
        <f t="shared" si="118"/>
        <v>Lic. Victor Romo, Cif</v>
      </c>
      <c r="G603" t="str">
        <f t="shared" si="119"/>
        <v/>
      </c>
      <c r="H603" t="str">
        <f t="shared" si="120"/>
        <v/>
      </c>
      <c r="I603" t="str">
        <f t="shared" si="121"/>
        <v/>
      </c>
      <c r="J603" t="str">
        <f t="shared" si="122"/>
        <v/>
      </c>
      <c r="M603" t="s">
        <v>2137</v>
      </c>
      <c r="N603" t="s">
        <v>2138</v>
      </c>
      <c r="U603" t="str">
        <f t="shared" si="123"/>
        <v>eugenia@consultoriayfranquicias.com</v>
      </c>
      <c r="V603" t="str">
        <f t="shared" si="124"/>
        <v>victor@consultoriayfranquicias.com</v>
      </c>
      <c r="W603" t="str">
        <f t="shared" si="125"/>
        <v/>
      </c>
      <c r="X603" t="str">
        <f t="shared" si="126"/>
        <v/>
      </c>
      <c r="Y603" t="str">
        <f t="shared" si="127"/>
        <v/>
      </c>
      <c r="Z603" t="str">
        <f t="shared" si="128"/>
        <v/>
      </c>
      <c r="AA603" t="str">
        <f t="shared" si="129"/>
        <v/>
      </c>
      <c r="AB603" t="str">
        <f t="shared" si="130"/>
        <v/>
      </c>
    </row>
    <row r="604" spans="1:28" x14ac:dyDescent="0.2">
      <c r="A604" t="s">
        <v>3701</v>
      </c>
      <c r="F604" t="str">
        <f t="shared" si="118"/>
        <v>Gerardo Fierro</v>
      </c>
      <c r="G604" t="str">
        <f t="shared" si="119"/>
        <v/>
      </c>
      <c r="H604" t="str">
        <f t="shared" si="120"/>
        <v/>
      </c>
      <c r="I604" t="str">
        <f t="shared" si="121"/>
        <v/>
      </c>
      <c r="J604" t="str">
        <f t="shared" si="122"/>
        <v/>
      </c>
      <c r="M604" t="s">
        <v>3702</v>
      </c>
      <c r="N604" t="s">
        <v>3703</v>
      </c>
      <c r="U604" t="str">
        <f t="shared" si="123"/>
        <v>administracion@hhconsultores.com.mx</v>
      </c>
      <c r="V604" t="str">
        <f t="shared" si="124"/>
        <v>mauricio.munoz@corporativohh.com</v>
      </c>
      <c r="W604" t="str">
        <f t="shared" si="125"/>
        <v/>
      </c>
      <c r="X604" t="str">
        <f t="shared" si="126"/>
        <v/>
      </c>
      <c r="Y604" t="str">
        <f t="shared" si="127"/>
        <v/>
      </c>
      <c r="Z604" t="str">
        <f t="shared" si="128"/>
        <v/>
      </c>
      <c r="AA604" t="str">
        <f t="shared" si="129"/>
        <v/>
      </c>
      <c r="AB604" t="str">
        <f t="shared" si="130"/>
        <v/>
      </c>
    </row>
    <row r="605" spans="1:28" x14ac:dyDescent="0.2">
      <c r="A605" t="s">
        <v>3704</v>
      </c>
      <c r="F605" t="str">
        <f t="shared" si="118"/>
        <v>Luis Fernando Robledo Anaya</v>
      </c>
      <c r="G605" t="str">
        <f t="shared" si="119"/>
        <v/>
      </c>
      <c r="H605" t="str">
        <f t="shared" si="120"/>
        <v/>
      </c>
      <c r="I605" t="str">
        <f t="shared" si="121"/>
        <v/>
      </c>
      <c r="J605" t="str">
        <f t="shared" si="122"/>
        <v/>
      </c>
      <c r="M605" t="s">
        <v>3705</v>
      </c>
      <c r="U605" t="str">
        <f t="shared" si="123"/>
        <v>prohul@hotmail.com</v>
      </c>
      <c r="V605" t="str">
        <f t="shared" si="124"/>
        <v/>
      </c>
      <c r="W605" t="str">
        <f t="shared" si="125"/>
        <v/>
      </c>
      <c r="X605" t="str">
        <f t="shared" si="126"/>
        <v/>
      </c>
      <c r="Y605" t="str">
        <f t="shared" si="127"/>
        <v/>
      </c>
      <c r="Z605" t="str">
        <f t="shared" si="128"/>
        <v/>
      </c>
      <c r="AA605" t="str">
        <f t="shared" si="129"/>
        <v/>
      </c>
      <c r="AB605" t="str">
        <f t="shared" si="130"/>
        <v/>
      </c>
    </row>
    <row r="606" spans="1:28" x14ac:dyDescent="0.2">
      <c r="A606" t="s">
        <v>1829</v>
      </c>
      <c r="B606" t="s">
        <v>1831</v>
      </c>
      <c r="C606" t="s">
        <v>1830</v>
      </c>
      <c r="F606" t="str">
        <f t="shared" si="118"/>
        <v>Abraham Heide Ennis</v>
      </c>
      <c r="G606" t="str">
        <f t="shared" si="119"/>
        <v>Karina Rivero</v>
      </c>
      <c r="H606" t="str">
        <f t="shared" si="120"/>
        <v>Jacobo Enns Friessen</v>
      </c>
      <c r="I606" t="str">
        <f t="shared" si="121"/>
        <v/>
      </c>
      <c r="J606" t="str">
        <f t="shared" si="122"/>
        <v/>
      </c>
      <c r="M606" t="s">
        <v>1832</v>
      </c>
      <c r="N606" t="s">
        <v>1834</v>
      </c>
      <c r="O606" t="s">
        <v>3708</v>
      </c>
      <c r="U606" t="str">
        <f t="shared" si="123"/>
        <v>abraham@trailer.com.mx</v>
      </c>
      <c r="V606" t="str">
        <f t="shared" si="124"/>
        <v>karinariv@hotmail.com</v>
      </c>
      <c r="W606" t="str">
        <f t="shared" si="125"/>
        <v>karina@trailer.com;</v>
      </c>
      <c r="X606" t="str">
        <f t="shared" si="126"/>
        <v/>
      </c>
      <c r="Y606" t="str">
        <f t="shared" si="127"/>
        <v/>
      </c>
      <c r="Z606" t="str">
        <f t="shared" si="128"/>
        <v/>
      </c>
      <c r="AA606" t="str">
        <f t="shared" si="129"/>
        <v/>
      </c>
      <c r="AB606" t="str">
        <f t="shared" si="130"/>
        <v/>
      </c>
    </row>
    <row r="607" spans="1:28" x14ac:dyDescent="0.2">
      <c r="A607" t="s">
        <v>1829</v>
      </c>
      <c r="B607" t="s">
        <v>1831</v>
      </c>
      <c r="C607" t="s">
        <v>1830</v>
      </c>
      <c r="F607" t="str">
        <f t="shared" si="118"/>
        <v>Abraham Heide Ennis</v>
      </c>
      <c r="G607" t="str">
        <f t="shared" si="119"/>
        <v>Karina Rivero</v>
      </c>
      <c r="H607" t="str">
        <f t="shared" si="120"/>
        <v>Jacobo Enns Friessen</v>
      </c>
      <c r="I607" t="str">
        <f t="shared" si="121"/>
        <v/>
      </c>
      <c r="J607" t="str">
        <f t="shared" si="122"/>
        <v/>
      </c>
      <c r="M607" t="s">
        <v>1832</v>
      </c>
      <c r="N607" t="s">
        <v>1834</v>
      </c>
      <c r="O607" t="s">
        <v>3708</v>
      </c>
      <c r="U607" t="str">
        <f t="shared" si="123"/>
        <v>abraham@trailer.com.mx</v>
      </c>
      <c r="V607" t="str">
        <f t="shared" si="124"/>
        <v>karinariv@hotmail.com</v>
      </c>
      <c r="W607" t="str">
        <f t="shared" si="125"/>
        <v>karina@trailer.com;</v>
      </c>
      <c r="X607" t="str">
        <f t="shared" si="126"/>
        <v/>
      </c>
      <c r="Y607" t="str">
        <f t="shared" si="127"/>
        <v/>
      </c>
      <c r="Z607" t="str">
        <f t="shared" si="128"/>
        <v/>
      </c>
      <c r="AA607" t="str">
        <f t="shared" si="129"/>
        <v/>
      </c>
      <c r="AB607" t="str">
        <f t="shared" si="130"/>
        <v/>
      </c>
    </row>
    <row r="608" spans="1:28" x14ac:dyDescent="0.2">
      <c r="A608" t="s">
        <v>3710</v>
      </c>
      <c r="F608" t="str">
        <f t="shared" si="118"/>
        <v>Abelardo Garza Moriel</v>
      </c>
      <c r="G608" t="str">
        <f t="shared" si="119"/>
        <v/>
      </c>
      <c r="H608" t="str">
        <f t="shared" si="120"/>
        <v/>
      </c>
      <c r="I608" t="str">
        <f t="shared" si="121"/>
        <v/>
      </c>
      <c r="J608" t="str">
        <f t="shared" si="122"/>
        <v/>
      </c>
      <c r="M608" t="s">
        <v>3713</v>
      </c>
      <c r="U608" t="str">
        <f t="shared" si="123"/>
        <v>abel64@hotmail.com</v>
      </c>
      <c r="V608" t="str">
        <f t="shared" si="124"/>
        <v/>
      </c>
      <c r="W608" t="str">
        <f t="shared" si="125"/>
        <v/>
      </c>
      <c r="X608" t="str">
        <f t="shared" si="126"/>
        <v/>
      </c>
      <c r="Y608" t="str">
        <f t="shared" si="127"/>
        <v/>
      </c>
      <c r="Z608" t="str">
        <f t="shared" si="128"/>
        <v/>
      </c>
      <c r="AA608" t="str">
        <f t="shared" si="129"/>
        <v/>
      </c>
      <c r="AB608" t="str">
        <f t="shared" si="130"/>
        <v/>
      </c>
    </row>
    <row r="609" spans="1:28" x14ac:dyDescent="0.2">
      <c r="A609" t="s">
        <v>3715</v>
      </c>
      <c r="F609" t="str">
        <f t="shared" si="118"/>
        <v>Ivan Arangure Jaquez</v>
      </c>
      <c r="G609" t="str">
        <f t="shared" si="119"/>
        <v/>
      </c>
      <c r="H609" t="str">
        <f t="shared" si="120"/>
        <v/>
      </c>
      <c r="I609" t="str">
        <f t="shared" si="121"/>
        <v/>
      </c>
      <c r="J609" t="str">
        <f t="shared" si="122"/>
        <v/>
      </c>
      <c r="M609" t="s">
        <v>3717</v>
      </c>
      <c r="N609" t="s">
        <v>3718</v>
      </c>
      <c r="U609" t="str">
        <f t="shared" si="123"/>
        <v>zivanko@hotmail.com</v>
      </c>
      <c r="V609" t="str">
        <f t="shared" si="124"/>
        <v>ivanarangure@hotmail.com</v>
      </c>
      <c r="W609" t="str">
        <f t="shared" si="125"/>
        <v/>
      </c>
      <c r="X609" t="str">
        <f t="shared" si="126"/>
        <v/>
      </c>
      <c r="Y609" t="str">
        <f t="shared" si="127"/>
        <v/>
      </c>
      <c r="Z609" t="str">
        <f t="shared" si="128"/>
        <v/>
      </c>
      <c r="AA609" t="str">
        <f t="shared" si="129"/>
        <v/>
      </c>
      <c r="AB609" t="str">
        <f t="shared" si="130"/>
        <v/>
      </c>
    </row>
    <row r="610" spans="1:28" x14ac:dyDescent="0.2">
      <c r="A610" t="s">
        <v>1725</v>
      </c>
      <c r="F610" t="str">
        <f t="shared" si="118"/>
        <v>Erasmo Carreon</v>
      </c>
      <c r="G610" t="str">
        <f t="shared" si="119"/>
        <v/>
      </c>
      <c r="H610" t="str">
        <f t="shared" si="120"/>
        <v/>
      </c>
      <c r="I610" t="str">
        <f t="shared" si="121"/>
        <v/>
      </c>
      <c r="J610" t="str">
        <f t="shared" si="122"/>
        <v/>
      </c>
      <c r="M610" t="s">
        <v>1727</v>
      </c>
      <c r="U610" t="str">
        <f t="shared" si="123"/>
        <v>padsa77@hotmail.com</v>
      </c>
      <c r="V610" t="str">
        <f t="shared" si="124"/>
        <v/>
      </c>
      <c r="W610" t="str">
        <f t="shared" si="125"/>
        <v/>
      </c>
      <c r="X610" t="str">
        <f t="shared" si="126"/>
        <v/>
      </c>
      <c r="Y610" t="str">
        <f t="shared" si="127"/>
        <v/>
      </c>
      <c r="Z610" t="str">
        <f t="shared" si="128"/>
        <v/>
      </c>
      <c r="AA610" t="str">
        <f t="shared" si="129"/>
        <v/>
      </c>
      <c r="AB610" t="str">
        <f t="shared" si="130"/>
        <v/>
      </c>
    </row>
    <row r="611" spans="1:28" x14ac:dyDescent="0.2">
      <c r="A611" t="s">
        <v>2132</v>
      </c>
      <c r="F611" t="str">
        <f t="shared" si="118"/>
        <v>Lic. Victor Romo, Cif</v>
      </c>
      <c r="G611" t="str">
        <f t="shared" si="119"/>
        <v/>
      </c>
      <c r="H611" t="str">
        <f t="shared" si="120"/>
        <v/>
      </c>
      <c r="I611" t="str">
        <f t="shared" si="121"/>
        <v/>
      </c>
      <c r="J611" t="str">
        <f t="shared" si="122"/>
        <v/>
      </c>
      <c r="M611" t="s">
        <v>2137</v>
      </c>
      <c r="N611" t="s">
        <v>2138</v>
      </c>
      <c r="U611" t="str">
        <f t="shared" si="123"/>
        <v>eugenia@consultoriayfranquicias.com</v>
      </c>
      <c r="V611" t="str">
        <f t="shared" si="124"/>
        <v>victor@consultoriayfranquicias.com</v>
      </c>
      <c r="W611" t="str">
        <f t="shared" si="125"/>
        <v/>
      </c>
      <c r="X611" t="str">
        <f t="shared" si="126"/>
        <v/>
      </c>
      <c r="Y611" t="str">
        <f t="shared" si="127"/>
        <v/>
      </c>
      <c r="Z611" t="str">
        <f t="shared" si="128"/>
        <v/>
      </c>
      <c r="AA611" t="str">
        <f t="shared" si="129"/>
        <v/>
      </c>
      <c r="AB611" t="str">
        <f t="shared" si="130"/>
        <v/>
      </c>
    </row>
    <row r="612" spans="1:28" x14ac:dyDescent="0.2">
      <c r="A612" t="s">
        <v>3092</v>
      </c>
      <c r="B612" t="s">
        <v>3094</v>
      </c>
      <c r="C612" t="s">
        <v>3721</v>
      </c>
      <c r="F612" t="str">
        <f t="shared" si="118"/>
        <v>Elizabeth Nischmann Lara</v>
      </c>
      <c r="G612" t="str">
        <f t="shared" si="119"/>
        <v>Melina Olivas</v>
      </c>
      <c r="H612" t="str">
        <f t="shared" si="120"/>
        <v>Marina Corral</v>
      </c>
      <c r="I612" t="str">
        <f t="shared" si="121"/>
        <v/>
      </c>
      <c r="J612" t="str">
        <f t="shared" si="122"/>
        <v/>
      </c>
      <c r="M612" t="s">
        <v>3722</v>
      </c>
      <c r="N612" t="s">
        <v>3723</v>
      </c>
      <c r="U612" t="str">
        <f t="shared" si="123"/>
        <v>melinao@ceramikon.com;</v>
      </c>
      <c r="V612" t="str">
        <f t="shared" si="124"/>
        <v>marianac@ceramikon.com</v>
      </c>
      <c r="W612" t="str">
        <f t="shared" si="125"/>
        <v/>
      </c>
      <c r="X612" t="str">
        <f t="shared" si="126"/>
        <v/>
      </c>
      <c r="Y612" t="str">
        <f t="shared" si="127"/>
        <v/>
      </c>
      <c r="Z612" t="str">
        <f t="shared" si="128"/>
        <v/>
      </c>
      <c r="AA612" t="str">
        <f t="shared" si="129"/>
        <v/>
      </c>
      <c r="AB612" t="str">
        <f t="shared" si="130"/>
        <v/>
      </c>
    </row>
    <row r="613" spans="1:28" x14ac:dyDescent="0.2">
      <c r="A613" t="s">
        <v>3725</v>
      </c>
      <c r="B613" t="s">
        <v>3726</v>
      </c>
      <c r="F613" t="str">
        <f t="shared" si="118"/>
        <v>Jose Roberto Silva Avila</v>
      </c>
      <c r="G613" t="str">
        <f t="shared" si="119"/>
        <v>Manuel Sanchez</v>
      </c>
      <c r="H613" t="str">
        <f t="shared" si="120"/>
        <v/>
      </c>
      <c r="I613" t="str">
        <f t="shared" si="121"/>
        <v/>
      </c>
      <c r="J613" t="str">
        <f t="shared" si="122"/>
        <v/>
      </c>
      <c r="M613" t="s">
        <v>3728</v>
      </c>
      <c r="N613" t="s">
        <v>3729</v>
      </c>
      <c r="U613" t="str">
        <f t="shared" si="123"/>
        <v>jose.silva@paxfacturacion.com</v>
      </c>
      <c r="V613" t="str">
        <f t="shared" si="124"/>
        <v>manuel.sanchez@paxfacturacion.com</v>
      </c>
      <c r="W613" t="str">
        <f t="shared" si="125"/>
        <v/>
      </c>
      <c r="X613" t="str">
        <f t="shared" si="126"/>
        <v/>
      </c>
      <c r="Y613" t="str">
        <f t="shared" si="127"/>
        <v/>
      </c>
      <c r="Z613" t="str">
        <f t="shared" si="128"/>
        <v/>
      </c>
      <c r="AA613" t="str">
        <f t="shared" si="129"/>
        <v/>
      </c>
      <c r="AB613" t="str">
        <f t="shared" si="130"/>
        <v/>
      </c>
    </row>
    <row r="614" spans="1:28" x14ac:dyDescent="0.2">
      <c r="A614" t="s">
        <v>1693</v>
      </c>
      <c r="B614" t="s">
        <v>3730</v>
      </c>
      <c r="C614" t="s">
        <v>3731</v>
      </c>
      <c r="F614" t="str">
        <f t="shared" si="118"/>
        <v>Ricardo Verdin De Los Santos</v>
      </c>
      <c r="G614" t="str">
        <f t="shared" si="119"/>
        <v>Eduardo Rene</v>
      </c>
      <c r="H614" t="str">
        <f t="shared" si="120"/>
        <v>Eleazar Rivero</v>
      </c>
      <c r="I614" t="str">
        <f t="shared" si="121"/>
        <v/>
      </c>
      <c r="J614" t="str">
        <f t="shared" si="122"/>
        <v/>
      </c>
      <c r="M614" t="s">
        <v>3300</v>
      </c>
      <c r="N614" t="s">
        <v>2460</v>
      </c>
      <c r="O614" t="s">
        <v>3732</v>
      </c>
      <c r="U614" t="str">
        <f t="shared" si="123"/>
        <v>ricardoverdin@sanfrut.net</v>
      </c>
      <c r="V614" t="str">
        <f t="shared" si="124"/>
        <v>eleazar_rivero@hotmail.com</v>
      </c>
      <c r="W614" t="str">
        <f t="shared" si="125"/>
        <v>eduardos_renes@hotmail.com</v>
      </c>
      <c r="X614" t="str">
        <f t="shared" si="126"/>
        <v/>
      </c>
      <c r="Y614" t="str">
        <f t="shared" si="127"/>
        <v/>
      </c>
      <c r="Z614" t="str">
        <f t="shared" si="128"/>
        <v/>
      </c>
      <c r="AA614" t="str">
        <f t="shared" si="129"/>
        <v/>
      </c>
      <c r="AB614" t="str">
        <f t="shared" si="130"/>
        <v/>
      </c>
    </row>
    <row r="615" spans="1:28" x14ac:dyDescent="0.2">
      <c r="A615" t="s">
        <v>1693</v>
      </c>
      <c r="B615" t="s">
        <v>3730</v>
      </c>
      <c r="C615" t="s">
        <v>3731</v>
      </c>
      <c r="F615" t="str">
        <f t="shared" si="118"/>
        <v>Ricardo Verdin De Los Santos</v>
      </c>
      <c r="G615" t="str">
        <f t="shared" si="119"/>
        <v>Eduardo Rene</v>
      </c>
      <c r="H615" t="str">
        <f t="shared" si="120"/>
        <v>Eleazar Rivero</v>
      </c>
      <c r="I615" t="str">
        <f t="shared" si="121"/>
        <v/>
      </c>
      <c r="J615" t="str">
        <f t="shared" si="122"/>
        <v/>
      </c>
      <c r="M615" t="s">
        <v>3300</v>
      </c>
      <c r="N615" t="s">
        <v>2460</v>
      </c>
      <c r="O615" t="s">
        <v>3732</v>
      </c>
      <c r="U615" t="str">
        <f t="shared" si="123"/>
        <v>ricardoverdin@sanfrut.net</v>
      </c>
      <c r="V615" t="str">
        <f t="shared" si="124"/>
        <v>eleazar_rivero@hotmail.com</v>
      </c>
      <c r="W615" t="str">
        <f t="shared" si="125"/>
        <v>eduardos_renes@hotmail.com</v>
      </c>
      <c r="X615" t="str">
        <f t="shared" si="126"/>
        <v/>
      </c>
      <c r="Y615" t="str">
        <f t="shared" si="127"/>
        <v/>
      </c>
      <c r="Z615" t="str">
        <f t="shared" si="128"/>
        <v/>
      </c>
      <c r="AA615" t="str">
        <f t="shared" si="129"/>
        <v/>
      </c>
      <c r="AB615" t="str">
        <f t="shared" si="130"/>
        <v/>
      </c>
    </row>
    <row r="616" spans="1:28" x14ac:dyDescent="0.2">
      <c r="A616" t="s">
        <v>3734</v>
      </c>
      <c r="F616" t="str">
        <f t="shared" si="118"/>
        <v>Rene Perez Quezada</v>
      </c>
      <c r="G616" t="str">
        <f t="shared" si="119"/>
        <v/>
      </c>
      <c r="H616" t="str">
        <f t="shared" si="120"/>
        <v/>
      </c>
      <c r="I616" t="str">
        <f t="shared" si="121"/>
        <v/>
      </c>
      <c r="J616" t="str">
        <f t="shared" si="122"/>
        <v/>
      </c>
      <c r="M616" t="s">
        <v>3737</v>
      </c>
      <c r="U616" t="str">
        <f t="shared" si="123"/>
        <v>acmsa09@hotmail.com</v>
      </c>
      <c r="V616" t="str">
        <f t="shared" si="124"/>
        <v/>
      </c>
      <c r="W616" t="str">
        <f t="shared" si="125"/>
        <v/>
      </c>
      <c r="X616" t="str">
        <f t="shared" si="126"/>
        <v/>
      </c>
      <c r="Y616" t="str">
        <f t="shared" si="127"/>
        <v/>
      </c>
      <c r="Z616" t="str">
        <f t="shared" si="128"/>
        <v/>
      </c>
      <c r="AA616" t="str">
        <f t="shared" si="129"/>
        <v/>
      </c>
      <c r="AB616" t="str">
        <f t="shared" si="130"/>
        <v/>
      </c>
    </row>
    <row r="617" spans="1:28" x14ac:dyDescent="0.2">
      <c r="A617" t="s">
        <v>629</v>
      </c>
      <c r="F617" t="str">
        <f t="shared" si="118"/>
        <v>Luis Alberto Portillo Guaderrama</v>
      </c>
      <c r="G617" t="str">
        <f t="shared" si="119"/>
        <v/>
      </c>
      <c r="H617" t="str">
        <f t="shared" si="120"/>
        <v/>
      </c>
      <c r="I617" t="str">
        <f t="shared" si="121"/>
        <v/>
      </c>
      <c r="J617" t="str">
        <f t="shared" si="122"/>
        <v/>
      </c>
      <c r="M617" t="s">
        <v>3235</v>
      </c>
      <c r="U617" t="str">
        <f t="shared" si="123"/>
        <v>botanica73@prodigy.net.mx</v>
      </c>
      <c r="V617" t="str">
        <f t="shared" si="124"/>
        <v/>
      </c>
      <c r="W617" t="str">
        <f t="shared" si="125"/>
        <v/>
      </c>
      <c r="X617" t="str">
        <f t="shared" si="126"/>
        <v/>
      </c>
      <c r="Y617" t="str">
        <f t="shared" si="127"/>
        <v/>
      </c>
      <c r="Z617" t="str">
        <f t="shared" si="128"/>
        <v/>
      </c>
      <c r="AA617" t="str">
        <f t="shared" si="129"/>
        <v/>
      </c>
      <c r="AB617" t="str">
        <f t="shared" si="130"/>
        <v/>
      </c>
    </row>
    <row r="618" spans="1:28" x14ac:dyDescent="0.2">
      <c r="A618" t="s">
        <v>3740</v>
      </c>
      <c r="F618" t="str">
        <f t="shared" si="118"/>
        <v>Monica Hortencia Chacon Gomez</v>
      </c>
      <c r="G618" t="str">
        <f t="shared" si="119"/>
        <v/>
      </c>
      <c r="H618" t="str">
        <f t="shared" si="120"/>
        <v/>
      </c>
      <c r="I618" t="str">
        <f t="shared" si="121"/>
        <v/>
      </c>
      <c r="J618" t="str">
        <f t="shared" si="122"/>
        <v/>
      </c>
      <c r="M618" t="s">
        <v>3743</v>
      </c>
      <c r="U618" t="str">
        <f t="shared" si="123"/>
        <v>chaconmony@hotmail.com</v>
      </c>
      <c r="V618" t="str">
        <f t="shared" si="124"/>
        <v/>
      </c>
      <c r="W618" t="str">
        <f t="shared" si="125"/>
        <v/>
      </c>
      <c r="X618" t="str">
        <f t="shared" si="126"/>
        <v/>
      </c>
      <c r="Y618" t="str">
        <f t="shared" si="127"/>
        <v/>
      </c>
      <c r="Z618" t="str">
        <f t="shared" si="128"/>
        <v/>
      </c>
      <c r="AA618" t="str">
        <f t="shared" si="129"/>
        <v/>
      </c>
      <c r="AB618" t="str">
        <f t="shared" si="130"/>
        <v/>
      </c>
    </row>
    <row r="619" spans="1:28" x14ac:dyDescent="0.2">
      <c r="A619" t="s">
        <v>664</v>
      </c>
      <c r="F619" t="str">
        <f t="shared" si="118"/>
        <v>Maria De Los Angeles Gonzalez Marmolejo</v>
      </c>
      <c r="G619" t="str">
        <f t="shared" si="119"/>
        <v/>
      </c>
      <c r="H619" t="str">
        <f t="shared" si="120"/>
        <v/>
      </c>
      <c r="I619" t="str">
        <f t="shared" si="121"/>
        <v/>
      </c>
      <c r="J619" t="str">
        <f t="shared" si="122"/>
        <v/>
      </c>
      <c r="M619" t="s">
        <v>3748</v>
      </c>
      <c r="N619" t="s">
        <v>3749</v>
      </c>
      <c r="U619" t="str">
        <f t="shared" si="123"/>
        <v>fonda_chilangos@yahoo.com.mx</v>
      </c>
      <c r="V619" t="str">
        <f t="shared" si="124"/>
        <v>famverachi@hotmail.com</v>
      </c>
      <c r="W619" t="str">
        <f t="shared" si="125"/>
        <v/>
      </c>
      <c r="X619" t="str">
        <f t="shared" si="126"/>
        <v/>
      </c>
      <c r="Y619" t="str">
        <f t="shared" si="127"/>
        <v/>
      </c>
      <c r="Z619" t="str">
        <f t="shared" si="128"/>
        <v/>
      </c>
      <c r="AA619" t="str">
        <f t="shared" si="129"/>
        <v/>
      </c>
      <c r="AB619" t="str">
        <f t="shared" si="130"/>
        <v/>
      </c>
    </row>
    <row r="620" spans="1:28" x14ac:dyDescent="0.2">
      <c r="A620" t="s">
        <v>3750</v>
      </c>
      <c r="F620" t="str">
        <f t="shared" si="118"/>
        <v>Cp. Ramon Aguirre Olguin</v>
      </c>
      <c r="G620" t="str">
        <f t="shared" si="119"/>
        <v/>
      </c>
      <c r="H620" t="str">
        <f t="shared" si="120"/>
        <v/>
      </c>
      <c r="I620" t="str">
        <f t="shared" si="121"/>
        <v/>
      </c>
      <c r="J620" t="str">
        <f t="shared" si="122"/>
        <v/>
      </c>
      <c r="M620" t="s">
        <v>3752</v>
      </c>
      <c r="U620" t="str">
        <f t="shared" si="123"/>
        <v>ervilla@prodigy.net.mx</v>
      </c>
      <c r="V620" t="str">
        <f t="shared" si="124"/>
        <v/>
      </c>
      <c r="W620" t="str">
        <f t="shared" si="125"/>
        <v/>
      </c>
      <c r="X620" t="str">
        <f t="shared" si="126"/>
        <v/>
      </c>
      <c r="Y620" t="str">
        <f t="shared" si="127"/>
        <v/>
      </c>
      <c r="Z620" t="str">
        <f t="shared" si="128"/>
        <v/>
      </c>
      <c r="AA620" t="str">
        <f t="shared" si="129"/>
        <v/>
      </c>
      <c r="AB620" t="str">
        <f t="shared" si="130"/>
        <v/>
      </c>
    </row>
    <row r="621" spans="1:28" x14ac:dyDescent="0.2">
      <c r="A621" t="s">
        <v>3753</v>
      </c>
      <c r="F621" t="str">
        <f t="shared" si="118"/>
        <v>Gustavo Montoya Dominguez</v>
      </c>
      <c r="G621" t="str">
        <f t="shared" si="119"/>
        <v/>
      </c>
      <c r="H621" t="str">
        <f t="shared" si="120"/>
        <v/>
      </c>
      <c r="I621" t="str">
        <f t="shared" si="121"/>
        <v/>
      </c>
      <c r="J621" t="str">
        <f t="shared" si="122"/>
        <v/>
      </c>
      <c r="M621" t="s">
        <v>3755</v>
      </c>
      <c r="U621" t="str">
        <f t="shared" si="123"/>
        <v>tavitomd@hotmail.com</v>
      </c>
      <c r="V621" t="str">
        <f t="shared" si="124"/>
        <v/>
      </c>
      <c r="W621" t="str">
        <f t="shared" si="125"/>
        <v/>
      </c>
      <c r="X621" t="str">
        <f t="shared" si="126"/>
        <v/>
      </c>
      <c r="Y621" t="str">
        <f t="shared" si="127"/>
        <v/>
      </c>
      <c r="Z621" t="str">
        <f t="shared" si="128"/>
        <v/>
      </c>
      <c r="AA621" t="str">
        <f t="shared" si="129"/>
        <v/>
      </c>
      <c r="AB621" t="str">
        <f t="shared" si="130"/>
        <v/>
      </c>
    </row>
    <row r="622" spans="1:28" x14ac:dyDescent="0.2">
      <c r="A622" t="s">
        <v>3757</v>
      </c>
      <c r="B622" t="s">
        <v>3758</v>
      </c>
      <c r="F622" t="str">
        <f t="shared" si="118"/>
        <v>Jorge Alberto Torres Garcia</v>
      </c>
      <c r="G622" t="str">
        <f t="shared" si="119"/>
        <v>Mariana</v>
      </c>
      <c r="H622" t="str">
        <f t="shared" si="120"/>
        <v/>
      </c>
      <c r="I622" t="str">
        <f t="shared" si="121"/>
        <v/>
      </c>
      <c r="J622" t="str">
        <f t="shared" si="122"/>
        <v/>
      </c>
      <c r="M622" t="s">
        <v>3759</v>
      </c>
      <c r="U622" t="str">
        <f t="shared" si="123"/>
        <v>marissakto@hotmail.com</v>
      </c>
      <c r="V622" t="str">
        <f t="shared" si="124"/>
        <v/>
      </c>
      <c r="W622" t="str">
        <f t="shared" si="125"/>
        <v/>
      </c>
      <c r="X622" t="str">
        <f t="shared" si="126"/>
        <v/>
      </c>
      <c r="Y622" t="str">
        <f t="shared" si="127"/>
        <v/>
      </c>
      <c r="Z622" t="str">
        <f t="shared" si="128"/>
        <v/>
      </c>
      <c r="AA622" t="str">
        <f t="shared" si="129"/>
        <v/>
      </c>
      <c r="AB622" t="str">
        <f t="shared" si="130"/>
        <v/>
      </c>
    </row>
    <row r="623" spans="1:28" x14ac:dyDescent="0.2">
      <c r="A623" t="s">
        <v>3761</v>
      </c>
      <c r="B623" t="s">
        <v>3762</v>
      </c>
      <c r="C623" t="s">
        <v>3763</v>
      </c>
      <c r="D623" t="s">
        <v>3764</v>
      </c>
      <c r="E623" t="s">
        <v>3765</v>
      </c>
      <c r="F623" t="str">
        <f t="shared" si="118"/>
        <v>Elsi Paz Quintana,</v>
      </c>
      <c r="G623" t="str">
        <f t="shared" si="119"/>
        <v>Alfonso Paz Quintana.</v>
      </c>
      <c r="H623" t="str">
        <f t="shared" si="120"/>
        <v>Eduardo Paz Quintana</v>
      </c>
      <c r="I623" t="str">
        <f t="shared" si="121"/>
        <v>Arturo Paz Quintana</v>
      </c>
      <c r="J623" t="str">
        <f t="shared" si="122"/>
        <v>Eduaerdo</v>
      </c>
      <c r="M623" t="s">
        <v>3283</v>
      </c>
      <c r="U623" t="str">
        <f t="shared" si="123"/>
        <v>pinopazq@hotmail.com</v>
      </c>
      <c r="V623" t="str">
        <f t="shared" si="124"/>
        <v/>
      </c>
      <c r="W623" t="str">
        <f t="shared" si="125"/>
        <v/>
      </c>
      <c r="X623" t="str">
        <f t="shared" si="126"/>
        <v/>
      </c>
      <c r="Y623" t="str">
        <f t="shared" si="127"/>
        <v/>
      </c>
      <c r="Z623" t="str">
        <f t="shared" si="128"/>
        <v/>
      </c>
      <c r="AA623" t="str">
        <f t="shared" si="129"/>
        <v/>
      </c>
      <c r="AB623" t="str">
        <f t="shared" si="130"/>
        <v/>
      </c>
    </row>
    <row r="624" spans="1:28" x14ac:dyDescent="0.2">
      <c r="A624" t="s">
        <v>3445</v>
      </c>
      <c r="B624" t="s">
        <v>3772</v>
      </c>
      <c r="C624" t="s">
        <v>3447</v>
      </c>
      <c r="D624" t="s">
        <v>3446</v>
      </c>
      <c r="F624" t="str">
        <f t="shared" si="118"/>
        <v>Celina Athie Zalba</v>
      </c>
      <c r="G624" t="str">
        <f t="shared" si="119"/>
        <v>Gabriela Prtillo Ortiz</v>
      </c>
      <c r="H624" t="str">
        <f t="shared" si="120"/>
        <v>Yohana Perez Duran</v>
      </c>
      <c r="I624" t="str">
        <f t="shared" si="121"/>
        <v>Celina Alejandra Athie Glenda</v>
      </c>
      <c r="J624" t="str">
        <f t="shared" si="122"/>
        <v/>
      </c>
      <c r="M624" t="s">
        <v>3450</v>
      </c>
      <c r="N624" t="s">
        <v>3452</v>
      </c>
      <c r="O624" t="s">
        <v>3451</v>
      </c>
      <c r="U624" t="str">
        <f t="shared" si="123"/>
        <v>glendayohana@hotmail.com</v>
      </c>
      <c r="V624" t="str">
        <f t="shared" si="124"/>
        <v>ale_ma64@hotmail.com</v>
      </c>
      <c r="W624" t="str">
        <f t="shared" si="125"/>
        <v>celinaathie@hotmail.com</v>
      </c>
      <c r="X624" t="str">
        <f t="shared" si="126"/>
        <v/>
      </c>
      <c r="Y624" t="str">
        <f t="shared" si="127"/>
        <v/>
      </c>
      <c r="Z624" t="str">
        <f t="shared" si="128"/>
        <v/>
      </c>
      <c r="AA624" t="str">
        <f t="shared" si="129"/>
        <v/>
      </c>
      <c r="AB624" t="str">
        <f t="shared" si="130"/>
        <v/>
      </c>
    </row>
    <row r="625" spans="1:28" x14ac:dyDescent="0.2">
      <c r="A625" t="s">
        <v>3445</v>
      </c>
      <c r="B625" t="s">
        <v>3772</v>
      </c>
      <c r="C625" t="s">
        <v>3447</v>
      </c>
      <c r="D625" t="s">
        <v>3446</v>
      </c>
      <c r="F625" t="str">
        <f t="shared" si="118"/>
        <v>Celina Athie Zalba</v>
      </c>
      <c r="G625" t="str">
        <f t="shared" si="119"/>
        <v>Gabriela Prtillo Ortiz</v>
      </c>
      <c r="H625" t="str">
        <f t="shared" si="120"/>
        <v>Yohana Perez Duran</v>
      </c>
      <c r="I625" t="str">
        <f t="shared" si="121"/>
        <v>Celina Alejandra Athie Glenda</v>
      </c>
      <c r="J625" t="str">
        <f t="shared" si="122"/>
        <v/>
      </c>
      <c r="M625" t="s">
        <v>3450</v>
      </c>
      <c r="N625" t="s">
        <v>3452</v>
      </c>
      <c r="O625" t="s">
        <v>3451</v>
      </c>
      <c r="U625" t="str">
        <f t="shared" si="123"/>
        <v>glendayohana@hotmail.com</v>
      </c>
      <c r="V625" t="str">
        <f t="shared" si="124"/>
        <v>ale_ma64@hotmail.com</v>
      </c>
      <c r="W625" t="str">
        <f t="shared" si="125"/>
        <v>celinaathie@hotmail.com</v>
      </c>
      <c r="X625" t="str">
        <f t="shared" si="126"/>
        <v/>
      </c>
      <c r="Y625" t="str">
        <f t="shared" si="127"/>
        <v/>
      </c>
      <c r="Z625" t="str">
        <f t="shared" si="128"/>
        <v/>
      </c>
      <c r="AA625" t="str">
        <f t="shared" si="129"/>
        <v/>
      </c>
      <c r="AB625" t="str">
        <f t="shared" si="130"/>
        <v/>
      </c>
    </row>
    <row r="626" spans="1:28" x14ac:dyDescent="0.2">
      <c r="A626" t="s">
        <v>3775</v>
      </c>
      <c r="F626" t="str">
        <f t="shared" si="118"/>
        <v>Manuel Rene Rascon Luna</v>
      </c>
      <c r="G626" t="str">
        <f t="shared" si="119"/>
        <v/>
      </c>
      <c r="H626" t="str">
        <f t="shared" si="120"/>
        <v/>
      </c>
      <c r="I626" t="str">
        <f t="shared" si="121"/>
        <v/>
      </c>
      <c r="J626" t="str">
        <f t="shared" si="122"/>
        <v/>
      </c>
      <c r="M626" t="s">
        <v>3779</v>
      </c>
      <c r="U626" t="str">
        <f t="shared" si="123"/>
        <v>gerardo_rascon@hotmail.com</v>
      </c>
      <c r="V626" t="str">
        <f t="shared" si="124"/>
        <v/>
      </c>
      <c r="W626" t="str">
        <f t="shared" si="125"/>
        <v/>
      </c>
      <c r="X626" t="str">
        <f t="shared" si="126"/>
        <v/>
      </c>
      <c r="Y626" t="str">
        <f t="shared" si="127"/>
        <v/>
      </c>
      <c r="Z626" t="str">
        <f t="shared" si="128"/>
        <v/>
      </c>
      <c r="AA626" t="str">
        <f t="shared" si="129"/>
        <v/>
      </c>
      <c r="AB626" t="str">
        <f t="shared" si="130"/>
        <v/>
      </c>
    </row>
    <row r="627" spans="1:28" x14ac:dyDescent="0.2">
      <c r="A627" t="s">
        <v>3780</v>
      </c>
      <c r="F627" t="str">
        <f t="shared" si="118"/>
        <v>Lic. Roberto Medina</v>
      </c>
      <c r="G627" t="str">
        <f t="shared" si="119"/>
        <v/>
      </c>
      <c r="H627" t="str">
        <f t="shared" si="120"/>
        <v/>
      </c>
      <c r="I627" t="str">
        <f t="shared" si="121"/>
        <v/>
      </c>
      <c r="J627" t="str">
        <f t="shared" si="122"/>
        <v/>
      </c>
      <c r="U627" t="str">
        <f t="shared" si="123"/>
        <v/>
      </c>
      <c r="V627" t="str">
        <f t="shared" si="124"/>
        <v/>
      </c>
      <c r="W627" t="str">
        <f t="shared" si="125"/>
        <v/>
      </c>
      <c r="X627" t="str">
        <f t="shared" si="126"/>
        <v/>
      </c>
      <c r="Y627" t="str">
        <f t="shared" si="127"/>
        <v/>
      </c>
      <c r="Z627" t="str">
        <f t="shared" si="128"/>
        <v/>
      </c>
      <c r="AA627" t="str">
        <f t="shared" si="129"/>
        <v/>
      </c>
      <c r="AB627" t="str">
        <f t="shared" si="130"/>
        <v/>
      </c>
    </row>
    <row r="628" spans="1:28" x14ac:dyDescent="0.2">
      <c r="A628" t="s">
        <v>3783</v>
      </c>
      <c r="B628" t="s">
        <v>3784</v>
      </c>
      <c r="F628" t="str">
        <f t="shared" si="118"/>
        <v>Maria Elva Sepulveda Reyes</v>
      </c>
      <c r="G628" t="str">
        <f t="shared" si="119"/>
        <v>Linne Sandoval</v>
      </c>
      <c r="H628" t="str">
        <f t="shared" si="120"/>
        <v/>
      </c>
      <c r="I628" t="str">
        <f t="shared" si="121"/>
        <v/>
      </c>
      <c r="J628" t="str">
        <f t="shared" si="122"/>
        <v/>
      </c>
      <c r="M628" t="s">
        <v>3786</v>
      </c>
      <c r="U628" t="str">
        <f t="shared" si="123"/>
        <v>linnesandoval@hotmail.com</v>
      </c>
      <c r="V628" t="str">
        <f t="shared" si="124"/>
        <v/>
      </c>
      <c r="W628" t="str">
        <f t="shared" si="125"/>
        <v/>
      </c>
      <c r="X628" t="str">
        <f t="shared" si="126"/>
        <v/>
      </c>
      <c r="Y628" t="str">
        <f t="shared" si="127"/>
        <v/>
      </c>
      <c r="Z628" t="str">
        <f t="shared" si="128"/>
        <v/>
      </c>
      <c r="AA628" t="str">
        <f t="shared" si="129"/>
        <v/>
      </c>
      <c r="AB628" t="str">
        <f t="shared" si="130"/>
        <v/>
      </c>
    </row>
    <row r="629" spans="1:28" x14ac:dyDescent="0.2">
      <c r="A629" t="s">
        <v>3787</v>
      </c>
      <c r="F629" t="str">
        <f t="shared" si="118"/>
        <v>Maria Elena Quintana Quezada</v>
      </c>
      <c r="G629" t="str">
        <f t="shared" si="119"/>
        <v/>
      </c>
      <c r="H629" t="str">
        <f t="shared" si="120"/>
        <v/>
      </c>
      <c r="I629" t="str">
        <f t="shared" si="121"/>
        <v/>
      </c>
      <c r="J629" t="str">
        <f t="shared" si="122"/>
        <v/>
      </c>
      <c r="U629" t="str">
        <f t="shared" si="123"/>
        <v/>
      </c>
      <c r="V629" t="str">
        <f t="shared" si="124"/>
        <v/>
      </c>
      <c r="W629" t="str">
        <f t="shared" si="125"/>
        <v/>
      </c>
      <c r="X629" t="str">
        <f t="shared" si="126"/>
        <v/>
      </c>
      <c r="Y629" t="str">
        <f t="shared" si="127"/>
        <v/>
      </c>
      <c r="Z629" t="str">
        <f t="shared" si="128"/>
        <v/>
      </c>
      <c r="AA629" t="str">
        <f t="shared" si="129"/>
        <v/>
      </c>
      <c r="AB629" t="str">
        <f t="shared" si="130"/>
        <v/>
      </c>
    </row>
    <row r="630" spans="1:28" x14ac:dyDescent="0.2">
      <c r="A630" t="s">
        <v>3789</v>
      </c>
      <c r="F630" t="str">
        <f t="shared" si="118"/>
        <v>Ing. Alberto Terrazas Chavez</v>
      </c>
      <c r="G630" t="str">
        <f t="shared" si="119"/>
        <v/>
      </c>
      <c r="H630" t="str">
        <f t="shared" si="120"/>
        <v/>
      </c>
      <c r="I630" t="str">
        <f t="shared" si="121"/>
        <v/>
      </c>
      <c r="J630" t="str">
        <f t="shared" si="122"/>
        <v/>
      </c>
      <c r="M630" t="s">
        <v>3792</v>
      </c>
      <c r="U630" t="str">
        <f t="shared" si="123"/>
        <v>alberto.terrazas@galter.com.mx</v>
      </c>
      <c r="V630" t="str">
        <f t="shared" si="124"/>
        <v/>
      </c>
      <c r="W630" t="str">
        <f t="shared" si="125"/>
        <v/>
      </c>
      <c r="X630" t="str">
        <f t="shared" si="126"/>
        <v/>
      </c>
      <c r="Y630" t="str">
        <f t="shared" si="127"/>
        <v/>
      </c>
      <c r="Z630" t="str">
        <f t="shared" si="128"/>
        <v/>
      </c>
      <c r="AA630" t="str">
        <f t="shared" si="129"/>
        <v/>
      </c>
      <c r="AB630" t="str">
        <f t="shared" si="130"/>
        <v/>
      </c>
    </row>
    <row r="631" spans="1:28" x14ac:dyDescent="0.2">
      <c r="A631" t="s">
        <v>3794</v>
      </c>
      <c r="B631" t="s">
        <v>3795</v>
      </c>
      <c r="F631" t="str">
        <f t="shared" si="118"/>
        <v>Nancy Minerva Cisneros Medina</v>
      </c>
      <c r="G631" t="str">
        <f t="shared" si="119"/>
        <v>Elsa Alejandrina Tostado Fernández</v>
      </c>
      <c r="H631" t="str">
        <f t="shared" si="120"/>
        <v/>
      </c>
      <c r="I631" t="str">
        <f t="shared" si="121"/>
        <v/>
      </c>
      <c r="J631" t="str">
        <f t="shared" si="122"/>
        <v/>
      </c>
      <c r="M631" t="s">
        <v>3797</v>
      </c>
      <c r="U631" t="str">
        <f t="shared" si="123"/>
        <v>centro.onna@hotmail.com</v>
      </c>
      <c r="V631" t="str">
        <f t="shared" si="124"/>
        <v/>
      </c>
      <c r="W631" t="str">
        <f t="shared" si="125"/>
        <v/>
      </c>
      <c r="X631" t="str">
        <f t="shared" si="126"/>
        <v/>
      </c>
      <c r="Y631" t="str">
        <f t="shared" si="127"/>
        <v/>
      </c>
      <c r="Z631" t="str">
        <f t="shared" si="128"/>
        <v/>
      </c>
      <c r="AA631" t="str">
        <f t="shared" si="129"/>
        <v/>
      </c>
      <c r="AB631" t="str">
        <f t="shared" si="130"/>
        <v/>
      </c>
    </row>
    <row r="632" spans="1:28" x14ac:dyDescent="0.2">
      <c r="A632" t="s">
        <v>3798</v>
      </c>
      <c r="F632" t="str">
        <f t="shared" si="118"/>
        <v>Guillermo Villalobos Vasquez</v>
      </c>
      <c r="G632" t="str">
        <f t="shared" si="119"/>
        <v/>
      </c>
      <c r="H632" t="str">
        <f t="shared" si="120"/>
        <v/>
      </c>
      <c r="I632" t="str">
        <f t="shared" si="121"/>
        <v/>
      </c>
      <c r="J632" t="str">
        <f t="shared" si="122"/>
        <v/>
      </c>
      <c r="M632" t="s">
        <v>3801</v>
      </c>
      <c r="U632" t="str">
        <f t="shared" si="123"/>
        <v>direccion@inpakoline.com</v>
      </c>
      <c r="V632" t="str">
        <f t="shared" si="124"/>
        <v/>
      </c>
      <c r="W632" t="str">
        <f t="shared" si="125"/>
        <v/>
      </c>
      <c r="X632" t="str">
        <f t="shared" si="126"/>
        <v/>
      </c>
      <c r="Y632" t="str">
        <f t="shared" si="127"/>
        <v/>
      </c>
      <c r="Z632" t="str">
        <f t="shared" si="128"/>
        <v/>
      </c>
      <c r="AA632" t="str">
        <f t="shared" si="129"/>
        <v/>
      </c>
      <c r="AB632" t="str">
        <f t="shared" si="130"/>
        <v/>
      </c>
    </row>
    <row r="633" spans="1:28" x14ac:dyDescent="0.2">
      <c r="A633" t="s">
        <v>2806</v>
      </c>
      <c r="F633" t="str">
        <f t="shared" si="118"/>
        <v>Leticia Elvira Gutierrez Torres</v>
      </c>
      <c r="G633" t="str">
        <f t="shared" si="119"/>
        <v/>
      </c>
      <c r="H633" t="str">
        <f t="shared" si="120"/>
        <v/>
      </c>
      <c r="I633" t="str">
        <f t="shared" si="121"/>
        <v/>
      </c>
      <c r="J633" t="str">
        <f t="shared" si="122"/>
        <v/>
      </c>
      <c r="M633" t="s">
        <v>2809</v>
      </c>
      <c r="U633" t="str">
        <f t="shared" si="123"/>
        <v>lgutierrez@dextro.com.mx</v>
      </c>
      <c r="V633" t="str">
        <f t="shared" si="124"/>
        <v/>
      </c>
      <c r="W633" t="str">
        <f t="shared" si="125"/>
        <v/>
      </c>
      <c r="X633" t="str">
        <f t="shared" si="126"/>
        <v/>
      </c>
      <c r="Y633" t="str">
        <f t="shared" si="127"/>
        <v/>
      </c>
      <c r="Z633" t="str">
        <f t="shared" si="128"/>
        <v/>
      </c>
      <c r="AA633" t="str">
        <f t="shared" si="129"/>
        <v/>
      </c>
      <c r="AB633" t="str">
        <f t="shared" si="130"/>
        <v/>
      </c>
    </row>
    <row r="634" spans="1:28" x14ac:dyDescent="0.2">
      <c r="A634" t="s">
        <v>3806</v>
      </c>
      <c r="F634" t="str">
        <f t="shared" si="118"/>
        <v>Fortino Emilio Nuñez Saenz</v>
      </c>
      <c r="G634" t="str">
        <f t="shared" si="119"/>
        <v/>
      </c>
      <c r="H634" t="str">
        <f t="shared" si="120"/>
        <v/>
      </c>
      <c r="I634" t="str">
        <f t="shared" si="121"/>
        <v/>
      </c>
      <c r="J634" t="str">
        <f t="shared" si="122"/>
        <v/>
      </c>
      <c r="M634" t="s">
        <v>3811</v>
      </c>
      <c r="N634" t="s">
        <v>3812</v>
      </c>
      <c r="U634" t="str">
        <f t="shared" si="123"/>
        <v>fumiplagas@ch.cablemas.com</v>
      </c>
      <c r="V634" t="str">
        <f t="shared" si="124"/>
        <v>fumiplagasuno@hotmail.com</v>
      </c>
      <c r="W634" t="str">
        <f t="shared" si="125"/>
        <v/>
      </c>
      <c r="X634" t="str">
        <f t="shared" si="126"/>
        <v/>
      </c>
      <c r="Y634" t="str">
        <f t="shared" si="127"/>
        <v/>
      </c>
      <c r="Z634" t="str">
        <f t="shared" si="128"/>
        <v/>
      </c>
      <c r="AA634" t="str">
        <f t="shared" si="129"/>
        <v/>
      </c>
      <c r="AB634" t="str">
        <f t="shared" si="130"/>
        <v/>
      </c>
    </row>
    <row r="635" spans="1:28" x14ac:dyDescent="0.2">
      <c r="A635" t="s">
        <v>3813</v>
      </c>
      <c r="F635" t="str">
        <f t="shared" si="118"/>
        <v>Jesus Enrique Armendáriz Franco</v>
      </c>
      <c r="G635" t="str">
        <f t="shared" si="119"/>
        <v/>
      </c>
      <c r="H635" t="str">
        <f t="shared" si="120"/>
        <v/>
      </c>
      <c r="I635" t="str">
        <f t="shared" si="121"/>
        <v/>
      </c>
      <c r="J635" t="str">
        <f t="shared" si="122"/>
        <v/>
      </c>
      <c r="M635" t="s">
        <v>3817</v>
      </c>
      <c r="U635" t="str">
        <f t="shared" si="123"/>
        <v>frelesa@hotmail.com</v>
      </c>
      <c r="V635" t="str">
        <f t="shared" si="124"/>
        <v/>
      </c>
      <c r="W635" t="str">
        <f t="shared" si="125"/>
        <v/>
      </c>
      <c r="X635" t="str">
        <f t="shared" si="126"/>
        <v/>
      </c>
      <c r="Y635" t="str">
        <f t="shared" si="127"/>
        <v/>
      </c>
      <c r="Z635" t="str">
        <f t="shared" si="128"/>
        <v/>
      </c>
      <c r="AA635" t="str">
        <f t="shared" si="129"/>
        <v/>
      </c>
      <c r="AB635" t="str">
        <f t="shared" si="130"/>
        <v/>
      </c>
    </row>
    <row r="636" spans="1:28" x14ac:dyDescent="0.2">
      <c r="A636" t="s">
        <v>3818</v>
      </c>
      <c r="F636" t="str">
        <f t="shared" si="118"/>
        <v>Luis Alfredo Romero Terrazas</v>
      </c>
      <c r="G636" t="str">
        <f t="shared" si="119"/>
        <v/>
      </c>
      <c r="H636" t="str">
        <f t="shared" si="120"/>
        <v/>
      </c>
      <c r="I636" t="str">
        <f t="shared" si="121"/>
        <v/>
      </c>
      <c r="J636" t="str">
        <f t="shared" si="122"/>
        <v/>
      </c>
      <c r="M636" t="s">
        <v>3821</v>
      </c>
      <c r="U636" t="str">
        <f t="shared" si="123"/>
        <v>info@olinkatur.com.mx</v>
      </c>
      <c r="V636" t="str">
        <f t="shared" si="124"/>
        <v/>
      </c>
      <c r="W636" t="str">
        <f t="shared" si="125"/>
        <v/>
      </c>
      <c r="X636" t="str">
        <f t="shared" si="126"/>
        <v/>
      </c>
      <c r="Y636" t="str">
        <f t="shared" si="127"/>
        <v/>
      </c>
      <c r="Z636" t="str">
        <f t="shared" si="128"/>
        <v/>
      </c>
      <c r="AA636" t="str">
        <f t="shared" si="129"/>
        <v/>
      </c>
      <c r="AB636" t="str">
        <f t="shared" si="130"/>
        <v/>
      </c>
    </row>
    <row r="637" spans="1:28" x14ac:dyDescent="0.2">
      <c r="A637" t="s">
        <v>28</v>
      </c>
      <c r="B637" t="s">
        <v>3822</v>
      </c>
      <c r="F637" t="str">
        <f t="shared" si="118"/>
        <v>Alejandro Mancera Lopez</v>
      </c>
      <c r="G637" t="str">
        <f t="shared" si="119"/>
        <v>Luis Carlos Chavira Barragan</v>
      </c>
      <c r="H637" t="str">
        <f t="shared" si="120"/>
        <v/>
      </c>
      <c r="I637" t="str">
        <f t="shared" si="121"/>
        <v/>
      </c>
      <c r="J637" t="str">
        <f t="shared" si="122"/>
        <v/>
      </c>
      <c r="M637" t="s">
        <v>3825</v>
      </c>
      <c r="U637" t="str">
        <f t="shared" si="123"/>
        <v>luis@vts.mx;diana@vts.mx</v>
      </c>
      <c r="V637" t="str">
        <f t="shared" si="124"/>
        <v/>
      </c>
      <c r="W637" t="str">
        <f t="shared" si="125"/>
        <v/>
      </c>
      <c r="X637" t="str">
        <f t="shared" si="126"/>
        <v/>
      </c>
      <c r="Y637" t="str">
        <f t="shared" si="127"/>
        <v/>
      </c>
      <c r="Z637" t="str">
        <f t="shared" si="128"/>
        <v/>
      </c>
      <c r="AA637" t="str">
        <f t="shared" si="129"/>
        <v/>
      </c>
      <c r="AB637" t="str">
        <f t="shared" si="130"/>
        <v/>
      </c>
    </row>
    <row r="638" spans="1:28" x14ac:dyDescent="0.2">
      <c r="A638" t="s">
        <v>3826</v>
      </c>
      <c r="F638" t="str">
        <f t="shared" si="118"/>
        <v>Joel Santos Escamilla Ontiveros</v>
      </c>
      <c r="G638" t="str">
        <f t="shared" si="119"/>
        <v/>
      </c>
      <c r="H638" t="str">
        <f t="shared" si="120"/>
        <v/>
      </c>
      <c r="I638" t="str">
        <f t="shared" si="121"/>
        <v/>
      </c>
      <c r="J638" t="str">
        <f t="shared" si="122"/>
        <v/>
      </c>
      <c r="M638" t="s">
        <v>3829</v>
      </c>
      <c r="U638" t="str">
        <f t="shared" si="123"/>
        <v>jescamilla@dielcom.com</v>
      </c>
      <c r="V638" t="str">
        <f t="shared" si="124"/>
        <v/>
      </c>
      <c r="W638" t="str">
        <f t="shared" si="125"/>
        <v/>
      </c>
      <c r="X638" t="str">
        <f t="shared" si="126"/>
        <v/>
      </c>
      <c r="Y638" t="str">
        <f t="shared" si="127"/>
        <v/>
      </c>
      <c r="Z638" t="str">
        <f t="shared" si="128"/>
        <v/>
      </c>
      <c r="AA638" t="str">
        <f t="shared" si="129"/>
        <v/>
      </c>
      <c r="AB638" t="str">
        <f t="shared" si="130"/>
        <v/>
      </c>
    </row>
    <row r="639" spans="1:28" x14ac:dyDescent="0.2">
      <c r="A639" t="s">
        <v>3831</v>
      </c>
      <c r="F639" t="str">
        <f t="shared" si="118"/>
        <v>Heriberto Ramirez Velazquez</v>
      </c>
      <c r="G639" t="str">
        <f t="shared" si="119"/>
        <v/>
      </c>
      <c r="H639" t="str">
        <f t="shared" si="120"/>
        <v/>
      </c>
      <c r="I639" t="str">
        <f t="shared" si="121"/>
        <v/>
      </c>
      <c r="J639" t="str">
        <f t="shared" si="122"/>
        <v/>
      </c>
      <c r="M639" t="s">
        <v>3835</v>
      </c>
      <c r="U639" t="str">
        <f t="shared" si="123"/>
        <v>motoresyequipos@hotmail.com</v>
      </c>
      <c r="V639" t="str">
        <f t="shared" si="124"/>
        <v/>
      </c>
      <c r="W639" t="str">
        <f t="shared" si="125"/>
        <v/>
      </c>
      <c r="X639" t="str">
        <f t="shared" si="126"/>
        <v/>
      </c>
      <c r="Y639" t="str">
        <f t="shared" si="127"/>
        <v/>
      </c>
      <c r="Z639" t="str">
        <f t="shared" si="128"/>
        <v/>
      </c>
      <c r="AA639" t="str">
        <f t="shared" si="129"/>
        <v/>
      </c>
      <c r="AB639" t="str">
        <f t="shared" si="130"/>
        <v/>
      </c>
    </row>
    <row r="640" spans="1:28" x14ac:dyDescent="0.2">
      <c r="A640" t="s">
        <v>3836</v>
      </c>
      <c r="B640" t="s">
        <v>3837</v>
      </c>
      <c r="F640" t="str">
        <f t="shared" si="118"/>
        <v>Martin Kauenhofen Wiebe</v>
      </c>
      <c r="G640" t="str">
        <f t="shared" si="119"/>
        <v>Franz Kauenhofen Wiebe</v>
      </c>
      <c r="H640" t="str">
        <f t="shared" si="120"/>
        <v/>
      </c>
      <c r="I640" t="str">
        <f t="shared" si="121"/>
        <v/>
      </c>
      <c r="J640" t="str">
        <f t="shared" si="122"/>
        <v/>
      </c>
      <c r="M640" t="s">
        <v>3841</v>
      </c>
      <c r="N640" t="s">
        <v>3842</v>
      </c>
      <c r="U640" t="str">
        <f t="shared" si="123"/>
        <v>industriasmetgri@hotmail.com</v>
      </c>
      <c r="V640" t="str">
        <f t="shared" si="124"/>
        <v>jkelflaco@gmail.com</v>
      </c>
      <c r="W640" t="str">
        <f t="shared" si="125"/>
        <v/>
      </c>
      <c r="X640" t="str">
        <f t="shared" si="126"/>
        <v/>
      </c>
      <c r="Y640" t="str">
        <f t="shared" si="127"/>
        <v/>
      </c>
      <c r="Z640" t="str">
        <f t="shared" si="128"/>
        <v/>
      </c>
      <c r="AA640" t="str">
        <f t="shared" si="129"/>
        <v/>
      </c>
      <c r="AB640" t="str">
        <f t="shared" si="130"/>
        <v/>
      </c>
    </row>
    <row r="641" spans="1:28" x14ac:dyDescent="0.2">
      <c r="A641" t="s">
        <v>3843</v>
      </c>
      <c r="F641" t="str">
        <f t="shared" si="118"/>
        <v>Ricardo Salinas Lozano</v>
      </c>
      <c r="G641" t="str">
        <f t="shared" si="119"/>
        <v/>
      </c>
      <c r="H641" t="str">
        <f t="shared" si="120"/>
        <v/>
      </c>
      <c r="I641" t="str">
        <f t="shared" si="121"/>
        <v/>
      </c>
      <c r="J641" t="str">
        <f t="shared" si="122"/>
        <v/>
      </c>
      <c r="M641" t="s">
        <v>3846</v>
      </c>
      <c r="U641" t="str">
        <f t="shared" si="123"/>
        <v>r.ricsa@hotmail.com</v>
      </c>
      <c r="V641" t="str">
        <f t="shared" si="124"/>
        <v/>
      </c>
      <c r="W641" t="str">
        <f t="shared" si="125"/>
        <v/>
      </c>
      <c r="X641" t="str">
        <f t="shared" si="126"/>
        <v/>
      </c>
      <c r="Y641" t="str">
        <f t="shared" si="127"/>
        <v/>
      </c>
      <c r="Z641" t="str">
        <f t="shared" si="128"/>
        <v/>
      </c>
      <c r="AA641" t="str">
        <f t="shared" si="129"/>
        <v/>
      </c>
      <c r="AB641" t="str">
        <f t="shared" si="130"/>
        <v/>
      </c>
    </row>
    <row r="642" spans="1:28" x14ac:dyDescent="0.2">
      <c r="A642" t="s">
        <v>3848</v>
      </c>
      <c r="F642" t="str">
        <f t="shared" ref="F642:F705" si="131">PROPER(A642)</f>
        <v>Paulo Cesar Reyes Nevarez</v>
      </c>
      <c r="G642" t="str">
        <f t="shared" ref="G642:G705" si="132">PROPER(B642)</f>
        <v/>
      </c>
      <c r="H642" t="str">
        <f t="shared" ref="H642:H705" si="133">PROPER(C642)</f>
        <v/>
      </c>
      <c r="I642" t="str">
        <f t="shared" ref="I642:I705" si="134">PROPER(D642)</f>
        <v/>
      </c>
      <c r="J642" t="str">
        <f t="shared" ref="J642:J705" si="135">PROPER(E642)</f>
        <v/>
      </c>
      <c r="M642" t="s">
        <v>3850</v>
      </c>
      <c r="U642" t="str">
        <f t="shared" ref="U642:U705" si="136">LOWER(M642)</f>
        <v>paulo_reyes@hotmail.com</v>
      </c>
      <c r="V642" t="str">
        <f t="shared" ref="V642:V705" si="137">LOWER(N642)</f>
        <v/>
      </c>
      <c r="W642" t="str">
        <f t="shared" ref="W642:W705" si="138">LOWER(O642)</f>
        <v/>
      </c>
      <c r="X642" t="str">
        <f t="shared" ref="X642:X705" si="139">LOWER(P642)</f>
        <v/>
      </c>
      <c r="Y642" t="str">
        <f t="shared" ref="Y642:Y705" si="140">LOWER(Q642)</f>
        <v/>
      </c>
      <c r="Z642" t="str">
        <f t="shared" ref="Z642:Z705" si="141">LOWER(R642)</f>
        <v/>
      </c>
      <c r="AA642" t="str">
        <f t="shared" ref="AA642:AA705" si="142">LOWER(S642)</f>
        <v/>
      </c>
      <c r="AB642" t="str">
        <f t="shared" ref="AB642:AB705" si="143">LOWER(T642)</f>
        <v/>
      </c>
    </row>
    <row r="643" spans="1:28" x14ac:dyDescent="0.2">
      <c r="A643" t="s">
        <v>3851</v>
      </c>
      <c r="F643" t="str">
        <f t="shared" si="131"/>
        <v>Denisse Soto Perez</v>
      </c>
      <c r="G643" t="str">
        <f t="shared" si="132"/>
        <v/>
      </c>
      <c r="H643" t="str">
        <f t="shared" si="133"/>
        <v/>
      </c>
      <c r="I643" t="str">
        <f t="shared" si="134"/>
        <v/>
      </c>
      <c r="J643" t="str">
        <f t="shared" si="135"/>
        <v/>
      </c>
      <c r="M643" t="s">
        <v>3854</v>
      </c>
      <c r="N643" t="s">
        <v>3855</v>
      </c>
      <c r="U643" t="str">
        <f t="shared" si="136"/>
        <v>denisse.soto@gbcdemexico</v>
      </c>
      <c r="V643" t="str">
        <f t="shared" si="137"/>
        <v>jescamilla@dielcom.com</v>
      </c>
      <c r="W643" t="str">
        <f t="shared" si="138"/>
        <v/>
      </c>
      <c r="X643" t="str">
        <f t="shared" si="139"/>
        <v/>
      </c>
      <c r="Y643" t="str">
        <f t="shared" si="140"/>
        <v/>
      </c>
      <c r="Z643" t="str">
        <f t="shared" si="141"/>
        <v/>
      </c>
      <c r="AA643" t="str">
        <f t="shared" si="142"/>
        <v/>
      </c>
      <c r="AB643" t="str">
        <f t="shared" si="143"/>
        <v/>
      </c>
    </row>
    <row r="644" spans="1:28" x14ac:dyDescent="0.2">
      <c r="A644" t="s">
        <v>3857</v>
      </c>
      <c r="F644" t="str">
        <f t="shared" si="131"/>
        <v>Juan Jose Camacho Gomez</v>
      </c>
      <c r="G644" t="str">
        <f t="shared" si="132"/>
        <v/>
      </c>
      <c r="H644" t="str">
        <f t="shared" si="133"/>
        <v/>
      </c>
      <c r="I644" t="str">
        <f t="shared" si="134"/>
        <v/>
      </c>
      <c r="J644" t="str">
        <f t="shared" si="135"/>
        <v/>
      </c>
      <c r="M644" t="s">
        <v>3859</v>
      </c>
      <c r="U644" t="str">
        <f t="shared" si="136"/>
        <v>jcamacho@grupocamacho.com.mx</v>
      </c>
      <c r="V644" t="str">
        <f t="shared" si="137"/>
        <v/>
      </c>
      <c r="W644" t="str">
        <f t="shared" si="138"/>
        <v/>
      </c>
      <c r="X644" t="str">
        <f t="shared" si="139"/>
        <v/>
      </c>
      <c r="Y644" t="str">
        <f t="shared" si="140"/>
        <v/>
      </c>
      <c r="Z644" t="str">
        <f t="shared" si="141"/>
        <v/>
      </c>
      <c r="AA644" t="str">
        <f t="shared" si="142"/>
        <v/>
      </c>
      <c r="AB644" t="str">
        <f t="shared" si="143"/>
        <v/>
      </c>
    </row>
    <row r="645" spans="1:28" x14ac:dyDescent="0.2">
      <c r="A645" t="s">
        <v>3861</v>
      </c>
      <c r="B645" t="s">
        <v>3862</v>
      </c>
      <c r="C645" t="s">
        <v>3863</v>
      </c>
      <c r="D645" t="s">
        <v>3864</v>
      </c>
      <c r="F645" t="str">
        <f t="shared" si="131"/>
        <v>Blanca Estela Castro Burgos</v>
      </c>
      <c r="G645" t="str">
        <f t="shared" si="132"/>
        <v>Antonio Castro Burgos</v>
      </c>
      <c r="H645" t="str">
        <f t="shared" si="133"/>
        <v>Juan Alberto Castro Burgos</v>
      </c>
      <c r="I645" t="str">
        <f t="shared" si="134"/>
        <v>Eva Elisa Castro Burgos</v>
      </c>
      <c r="J645" t="str">
        <f t="shared" si="135"/>
        <v/>
      </c>
      <c r="M645" t="s">
        <v>3866</v>
      </c>
      <c r="U645" t="str">
        <f t="shared" si="136"/>
        <v>evacastrob@hotmai.com'</v>
      </c>
      <c r="V645" t="str">
        <f t="shared" si="137"/>
        <v/>
      </c>
      <c r="W645" t="str">
        <f t="shared" si="138"/>
        <v/>
      </c>
      <c r="X645" t="str">
        <f t="shared" si="139"/>
        <v/>
      </c>
      <c r="Y645" t="str">
        <f t="shared" si="140"/>
        <v/>
      </c>
      <c r="Z645" t="str">
        <f t="shared" si="141"/>
        <v/>
      </c>
      <c r="AA645" t="str">
        <f t="shared" si="142"/>
        <v/>
      </c>
      <c r="AB645" t="str">
        <f t="shared" si="143"/>
        <v/>
      </c>
    </row>
    <row r="646" spans="1:28" x14ac:dyDescent="0.2">
      <c r="A646" t="s">
        <v>3868</v>
      </c>
      <c r="F646" t="str">
        <f t="shared" si="131"/>
        <v>Federico Alberto Garcia Russek</v>
      </c>
      <c r="G646" t="str">
        <f t="shared" si="132"/>
        <v/>
      </c>
      <c r="H646" t="str">
        <f t="shared" si="133"/>
        <v/>
      </c>
      <c r="I646" t="str">
        <f t="shared" si="134"/>
        <v/>
      </c>
      <c r="J646" t="str">
        <f t="shared" si="135"/>
        <v/>
      </c>
      <c r="M646" t="s">
        <v>3400</v>
      </c>
      <c r="N646" t="s">
        <v>3401</v>
      </c>
      <c r="U646" t="str">
        <f t="shared" si="136"/>
        <v>fgarcia@thelodgeatcreel.com</v>
      </c>
      <c r="V646" t="str">
        <f t="shared" si="137"/>
        <v>cmunoz@thelodgeatcreel.com</v>
      </c>
      <c r="W646" t="str">
        <f t="shared" si="138"/>
        <v/>
      </c>
      <c r="X646" t="str">
        <f t="shared" si="139"/>
        <v/>
      </c>
      <c r="Y646" t="str">
        <f t="shared" si="140"/>
        <v/>
      </c>
      <c r="Z646" t="str">
        <f t="shared" si="141"/>
        <v/>
      </c>
      <c r="AA646" t="str">
        <f t="shared" si="142"/>
        <v/>
      </c>
      <c r="AB646" t="str">
        <f t="shared" si="143"/>
        <v/>
      </c>
    </row>
    <row r="647" spans="1:28" x14ac:dyDescent="0.2">
      <c r="A647" t="s">
        <v>3871</v>
      </c>
      <c r="F647" t="str">
        <f t="shared" si="131"/>
        <v>Claudia Acosta Guereca</v>
      </c>
      <c r="G647" t="str">
        <f t="shared" si="132"/>
        <v/>
      </c>
      <c r="H647" t="str">
        <f t="shared" si="133"/>
        <v/>
      </c>
      <c r="I647" t="str">
        <f t="shared" si="134"/>
        <v/>
      </c>
      <c r="J647" t="str">
        <f t="shared" si="135"/>
        <v/>
      </c>
      <c r="M647" t="s">
        <v>3874</v>
      </c>
      <c r="U647" t="str">
        <f t="shared" si="136"/>
        <v>clau17acosta@hotmail.com</v>
      </c>
      <c r="V647" t="str">
        <f t="shared" si="137"/>
        <v/>
      </c>
      <c r="W647" t="str">
        <f t="shared" si="138"/>
        <v/>
      </c>
      <c r="X647" t="str">
        <f t="shared" si="139"/>
        <v/>
      </c>
      <c r="Y647" t="str">
        <f t="shared" si="140"/>
        <v/>
      </c>
      <c r="Z647" t="str">
        <f t="shared" si="141"/>
        <v/>
      </c>
      <c r="AA647" t="str">
        <f t="shared" si="142"/>
        <v/>
      </c>
      <c r="AB647" t="str">
        <f t="shared" si="143"/>
        <v/>
      </c>
    </row>
    <row r="648" spans="1:28" x14ac:dyDescent="0.2">
      <c r="A648" t="s">
        <v>3876</v>
      </c>
      <c r="F648" t="str">
        <f t="shared" si="131"/>
        <v>Alan Ulises Martinez Nevarez</v>
      </c>
      <c r="G648" t="str">
        <f t="shared" si="132"/>
        <v/>
      </c>
      <c r="H648" t="str">
        <f t="shared" si="133"/>
        <v/>
      </c>
      <c r="I648" t="str">
        <f t="shared" si="134"/>
        <v/>
      </c>
      <c r="J648" t="str">
        <f t="shared" si="135"/>
        <v/>
      </c>
      <c r="M648" t="s">
        <v>3879</v>
      </c>
      <c r="U648" t="str">
        <f t="shared" si="136"/>
        <v>alulmane@hotmail.com</v>
      </c>
      <c r="V648" t="str">
        <f t="shared" si="137"/>
        <v/>
      </c>
      <c r="W648" t="str">
        <f t="shared" si="138"/>
        <v/>
      </c>
      <c r="X648" t="str">
        <f t="shared" si="139"/>
        <v/>
      </c>
      <c r="Y648" t="str">
        <f t="shared" si="140"/>
        <v/>
      </c>
      <c r="Z648" t="str">
        <f t="shared" si="141"/>
        <v/>
      </c>
      <c r="AA648" t="str">
        <f t="shared" si="142"/>
        <v/>
      </c>
      <c r="AB648" t="str">
        <f t="shared" si="143"/>
        <v/>
      </c>
    </row>
    <row r="649" spans="1:28" x14ac:dyDescent="0.2">
      <c r="A649" t="s">
        <v>3880</v>
      </c>
      <c r="F649" t="str">
        <f t="shared" si="131"/>
        <v>Jose Antonio Anchondo Arzaga</v>
      </c>
      <c r="G649" t="str">
        <f t="shared" si="132"/>
        <v/>
      </c>
      <c r="H649" t="str">
        <f t="shared" si="133"/>
        <v/>
      </c>
      <c r="I649" t="str">
        <f t="shared" si="134"/>
        <v/>
      </c>
      <c r="J649" t="str">
        <f t="shared" si="135"/>
        <v/>
      </c>
      <c r="M649" t="s">
        <v>3883</v>
      </c>
      <c r="U649" t="str">
        <f t="shared" si="136"/>
        <v>joseantoniotornillo@hotmail.com</v>
      </c>
      <c r="V649" t="str">
        <f t="shared" si="137"/>
        <v/>
      </c>
      <c r="W649" t="str">
        <f t="shared" si="138"/>
        <v/>
      </c>
      <c r="X649" t="str">
        <f t="shared" si="139"/>
        <v/>
      </c>
      <c r="Y649" t="str">
        <f t="shared" si="140"/>
        <v/>
      </c>
      <c r="Z649" t="str">
        <f t="shared" si="141"/>
        <v/>
      </c>
      <c r="AA649" t="str">
        <f t="shared" si="142"/>
        <v/>
      </c>
      <c r="AB649" t="str">
        <f t="shared" si="143"/>
        <v/>
      </c>
    </row>
    <row r="650" spans="1:28" x14ac:dyDescent="0.2">
      <c r="A650" t="s">
        <v>3885</v>
      </c>
      <c r="F650" t="str">
        <f t="shared" si="131"/>
        <v>Patricio Alejandro Padilla Favela</v>
      </c>
      <c r="G650" t="str">
        <f t="shared" si="132"/>
        <v/>
      </c>
      <c r="H650" t="str">
        <f t="shared" si="133"/>
        <v/>
      </c>
      <c r="I650" t="str">
        <f t="shared" si="134"/>
        <v/>
      </c>
      <c r="J650" t="str">
        <f t="shared" si="135"/>
        <v/>
      </c>
      <c r="M650" t="s">
        <v>3888</v>
      </c>
      <c r="U650" t="str">
        <f t="shared" si="136"/>
        <v>alejandropadillafavela@hotmail.com</v>
      </c>
      <c r="V650" t="str">
        <f t="shared" si="137"/>
        <v/>
      </c>
      <c r="W650" t="str">
        <f t="shared" si="138"/>
        <v/>
      </c>
      <c r="X650" t="str">
        <f t="shared" si="139"/>
        <v/>
      </c>
      <c r="Y650" t="str">
        <f t="shared" si="140"/>
        <v/>
      </c>
      <c r="Z650" t="str">
        <f t="shared" si="141"/>
        <v/>
      </c>
      <c r="AA650" t="str">
        <f t="shared" si="142"/>
        <v/>
      </c>
      <c r="AB650" t="str">
        <f t="shared" si="143"/>
        <v/>
      </c>
    </row>
    <row r="651" spans="1:28" x14ac:dyDescent="0.2">
      <c r="A651" t="s">
        <v>3889</v>
      </c>
      <c r="F651" t="str">
        <f t="shared" si="131"/>
        <v>Abraham Ramirez Herrera</v>
      </c>
      <c r="G651" t="str">
        <f t="shared" si="132"/>
        <v/>
      </c>
      <c r="H651" t="str">
        <f t="shared" si="133"/>
        <v/>
      </c>
      <c r="I651" t="str">
        <f t="shared" si="134"/>
        <v/>
      </c>
      <c r="J651" t="str">
        <f t="shared" si="135"/>
        <v/>
      </c>
      <c r="M651" t="s">
        <v>3835</v>
      </c>
      <c r="U651" t="str">
        <f t="shared" si="136"/>
        <v>motoresyequipos@hotmail.com</v>
      </c>
      <c r="V651" t="str">
        <f t="shared" si="137"/>
        <v/>
      </c>
      <c r="W651" t="str">
        <f t="shared" si="138"/>
        <v/>
      </c>
      <c r="X651" t="str">
        <f t="shared" si="139"/>
        <v/>
      </c>
      <c r="Y651" t="str">
        <f t="shared" si="140"/>
        <v/>
      </c>
      <c r="Z651" t="str">
        <f t="shared" si="141"/>
        <v/>
      </c>
      <c r="AA651" t="str">
        <f t="shared" si="142"/>
        <v/>
      </c>
      <c r="AB651" t="str">
        <f t="shared" si="143"/>
        <v/>
      </c>
    </row>
    <row r="652" spans="1:28" x14ac:dyDescent="0.2">
      <c r="A652" t="s">
        <v>668</v>
      </c>
      <c r="B652" t="s">
        <v>3288</v>
      </c>
      <c r="F652" t="str">
        <f t="shared" si="131"/>
        <v>Mario Humberto Medina Duarte</v>
      </c>
      <c r="G652" t="str">
        <f t="shared" si="132"/>
        <v>Tania Pardo Clementina Vela De Medina</v>
      </c>
      <c r="H652" t="str">
        <f t="shared" si="133"/>
        <v/>
      </c>
      <c r="I652" t="str">
        <f t="shared" si="134"/>
        <v/>
      </c>
      <c r="J652" t="str">
        <f t="shared" si="135"/>
        <v/>
      </c>
      <c r="M652" t="s">
        <v>3893</v>
      </c>
      <c r="N652" t="s">
        <v>3894</v>
      </c>
      <c r="U652" t="str">
        <f t="shared" si="136"/>
        <v>elchalet@prodigy.net.mx</v>
      </c>
      <c r="V652" t="str">
        <f t="shared" si="137"/>
        <v>tpardoh@gmail.com</v>
      </c>
      <c r="W652" t="str">
        <f t="shared" si="138"/>
        <v/>
      </c>
      <c r="X652" t="str">
        <f t="shared" si="139"/>
        <v/>
      </c>
      <c r="Y652" t="str">
        <f t="shared" si="140"/>
        <v/>
      </c>
      <c r="Z652" t="str">
        <f t="shared" si="141"/>
        <v/>
      </c>
      <c r="AA652" t="str">
        <f t="shared" si="142"/>
        <v/>
      </c>
      <c r="AB652" t="str">
        <f t="shared" si="143"/>
        <v/>
      </c>
    </row>
    <row r="653" spans="1:28" x14ac:dyDescent="0.2">
      <c r="A653" t="s">
        <v>3896</v>
      </c>
      <c r="F653" t="str">
        <f t="shared" si="131"/>
        <v>Gustavo Ernesto Pérez Chavira</v>
      </c>
      <c r="G653" t="str">
        <f t="shared" si="132"/>
        <v/>
      </c>
      <c r="H653" t="str">
        <f t="shared" si="133"/>
        <v/>
      </c>
      <c r="I653" t="str">
        <f t="shared" si="134"/>
        <v/>
      </c>
      <c r="J653" t="str">
        <f t="shared" si="135"/>
        <v/>
      </c>
      <c r="M653" t="s">
        <v>3899</v>
      </c>
      <c r="U653" t="str">
        <f t="shared" si="136"/>
        <v>mascolors@hotmail.com</v>
      </c>
      <c r="V653" t="str">
        <f t="shared" si="137"/>
        <v/>
      </c>
      <c r="W653" t="str">
        <f t="shared" si="138"/>
        <v/>
      </c>
      <c r="X653" t="str">
        <f t="shared" si="139"/>
        <v/>
      </c>
      <c r="Y653" t="str">
        <f t="shared" si="140"/>
        <v/>
      </c>
      <c r="Z653" t="str">
        <f t="shared" si="141"/>
        <v/>
      </c>
      <c r="AA653" t="str">
        <f t="shared" si="142"/>
        <v/>
      </c>
      <c r="AB653" t="str">
        <f t="shared" si="143"/>
        <v/>
      </c>
    </row>
    <row r="654" spans="1:28" x14ac:dyDescent="0.2">
      <c r="A654" t="s">
        <v>3190</v>
      </c>
      <c r="F654" t="str">
        <f t="shared" si="131"/>
        <v>Rafael Elizondo Ramirez</v>
      </c>
      <c r="G654" t="str">
        <f t="shared" si="132"/>
        <v/>
      </c>
      <c r="H654" t="str">
        <f t="shared" si="133"/>
        <v/>
      </c>
      <c r="I654" t="str">
        <f t="shared" si="134"/>
        <v/>
      </c>
      <c r="J654" t="str">
        <f t="shared" si="135"/>
        <v/>
      </c>
      <c r="M654" t="s">
        <v>3192</v>
      </c>
      <c r="U654" t="str">
        <f t="shared" si="136"/>
        <v>selectoselizondo@hotmail.com</v>
      </c>
      <c r="V654" t="str">
        <f t="shared" si="137"/>
        <v/>
      </c>
      <c r="W654" t="str">
        <f t="shared" si="138"/>
        <v/>
      </c>
      <c r="X654" t="str">
        <f t="shared" si="139"/>
        <v/>
      </c>
      <c r="Y654" t="str">
        <f t="shared" si="140"/>
        <v/>
      </c>
      <c r="Z654" t="str">
        <f t="shared" si="141"/>
        <v/>
      </c>
      <c r="AA654" t="str">
        <f t="shared" si="142"/>
        <v/>
      </c>
      <c r="AB654" t="str">
        <f t="shared" si="143"/>
        <v/>
      </c>
    </row>
    <row r="655" spans="1:28" x14ac:dyDescent="0.2">
      <c r="A655" t="s">
        <v>3902</v>
      </c>
      <c r="F655" t="str">
        <f t="shared" si="131"/>
        <v>Jesus Antonio Chavira Aragon</v>
      </c>
      <c r="G655" t="str">
        <f t="shared" si="132"/>
        <v/>
      </c>
      <c r="H655" t="str">
        <f t="shared" si="133"/>
        <v/>
      </c>
      <c r="I655" t="str">
        <f t="shared" si="134"/>
        <v/>
      </c>
      <c r="J655" t="str">
        <f t="shared" si="135"/>
        <v/>
      </c>
      <c r="M655" t="s">
        <v>3903</v>
      </c>
      <c r="U655" t="str">
        <f t="shared" si="136"/>
        <v>ichavira@oficium.com.mx</v>
      </c>
      <c r="V655" t="str">
        <f t="shared" si="137"/>
        <v/>
      </c>
      <c r="W655" t="str">
        <f t="shared" si="138"/>
        <v/>
      </c>
      <c r="X655" t="str">
        <f t="shared" si="139"/>
        <v/>
      </c>
      <c r="Y655" t="str">
        <f t="shared" si="140"/>
        <v/>
      </c>
      <c r="Z655" t="str">
        <f t="shared" si="141"/>
        <v/>
      </c>
      <c r="AA655" t="str">
        <f t="shared" si="142"/>
        <v/>
      </c>
      <c r="AB655" t="str">
        <f t="shared" si="143"/>
        <v/>
      </c>
    </row>
    <row r="656" spans="1:28" x14ac:dyDescent="0.2">
      <c r="A656" t="s">
        <v>3413</v>
      </c>
      <c r="B656" t="s">
        <v>3414</v>
      </c>
      <c r="F656" t="str">
        <f t="shared" si="131"/>
        <v>Armando Gomez Aguilar</v>
      </c>
      <c r="G656" t="str">
        <f t="shared" si="132"/>
        <v>Jose Luis Valles Andasola</v>
      </c>
      <c r="H656" t="str">
        <f t="shared" si="133"/>
        <v/>
      </c>
      <c r="I656" t="str">
        <f t="shared" si="134"/>
        <v/>
      </c>
      <c r="J656" t="str">
        <f t="shared" si="135"/>
        <v/>
      </c>
      <c r="M656" t="s">
        <v>3418</v>
      </c>
      <c r="U656" t="str">
        <f t="shared" si="136"/>
        <v>agomez@aria.mx;</v>
      </c>
      <c r="V656" t="str">
        <f t="shared" si="137"/>
        <v/>
      </c>
      <c r="W656" t="str">
        <f t="shared" si="138"/>
        <v/>
      </c>
      <c r="X656" t="str">
        <f t="shared" si="139"/>
        <v/>
      </c>
      <c r="Y656" t="str">
        <f t="shared" si="140"/>
        <v/>
      </c>
      <c r="Z656" t="str">
        <f t="shared" si="141"/>
        <v/>
      </c>
      <c r="AA656" t="str">
        <f t="shared" si="142"/>
        <v/>
      </c>
      <c r="AB656" t="str">
        <f t="shared" si="143"/>
        <v/>
      </c>
    </row>
    <row r="657" spans="1:28" x14ac:dyDescent="0.2">
      <c r="A657" t="s">
        <v>3906</v>
      </c>
      <c r="F657" t="str">
        <f t="shared" si="131"/>
        <v>María Reimer Wall</v>
      </c>
      <c r="G657" t="str">
        <f t="shared" si="132"/>
        <v/>
      </c>
      <c r="H657" t="str">
        <f t="shared" si="133"/>
        <v/>
      </c>
      <c r="I657" t="str">
        <f t="shared" si="134"/>
        <v/>
      </c>
      <c r="J657" t="str">
        <f t="shared" si="135"/>
        <v/>
      </c>
      <c r="M657" t="s">
        <v>3909</v>
      </c>
      <c r="N657" t="s">
        <v>3910</v>
      </c>
      <c r="U657" t="str">
        <f t="shared" si="136"/>
        <v>jacobof@remolquesnorte.com</v>
      </c>
      <c r="V657" t="str">
        <f t="shared" si="137"/>
        <v>jacobo.fehr@hotmail.com</v>
      </c>
      <c r="W657" t="str">
        <f t="shared" si="138"/>
        <v/>
      </c>
      <c r="X657" t="str">
        <f t="shared" si="139"/>
        <v/>
      </c>
      <c r="Y657" t="str">
        <f t="shared" si="140"/>
        <v/>
      </c>
      <c r="Z657" t="str">
        <f t="shared" si="141"/>
        <v/>
      </c>
      <c r="AA657" t="str">
        <f t="shared" si="142"/>
        <v/>
      </c>
      <c r="AB657" t="str">
        <f t="shared" si="143"/>
        <v/>
      </c>
    </row>
    <row r="658" spans="1:28" x14ac:dyDescent="0.2">
      <c r="A658" t="s">
        <v>3911</v>
      </c>
      <c r="F658" t="str">
        <f t="shared" si="131"/>
        <v>Luis Alfonso Luna Renteria</v>
      </c>
      <c r="G658" t="str">
        <f t="shared" si="132"/>
        <v/>
      </c>
      <c r="H658" t="str">
        <f t="shared" si="133"/>
        <v/>
      </c>
      <c r="I658" t="str">
        <f t="shared" si="134"/>
        <v/>
      </c>
      <c r="J658" t="str">
        <f t="shared" si="135"/>
        <v/>
      </c>
      <c r="M658" t="s">
        <v>3914</v>
      </c>
      <c r="N658" t="s">
        <v>3915</v>
      </c>
      <c r="U658" t="str">
        <f t="shared" si="136"/>
        <v>informes@olddays.com.mx</v>
      </c>
      <c r="V658" t="str">
        <f t="shared" si="137"/>
        <v>lunaluisalfonso@hotmail.com</v>
      </c>
      <c r="W658" t="str">
        <f t="shared" si="138"/>
        <v/>
      </c>
      <c r="X658" t="str">
        <f t="shared" si="139"/>
        <v/>
      </c>
      <c r="Y658" t="str">
        <f t="shared" si="140"/>
        <v/>
      </c>
      <c r="Z658" t="str">
        <f t="shared" si="141"/>
        <v/>
      </c>
      <c r="AA658" t="str">
        <f t="shared" si="142"/>
        <v/>
      </c>
      <c r="AB658" t="str">
        <f t="shared" si="143"/>
        <v/>
      </c>
    </row>
    <row r="659" spans="1:28" x14ac:dyDescent="0.2">
      <c r="A659" t="s">
        <v>3917</v>
      </c>
      <c r="B659" t="s">
        <v>3918</v>
      </c>
      <c r="C659" t="s">
        <v>3919</v>
      </c>
      <c r="D659" t="s">
        <v>3920</v>
      </c>
      <c r="F659" t="str">
        <f t="shared" si="131"/>
        <v>Dafnis Raul Morales Diaz
Perez</v>
      </c>
      <c r="G659" t="str">
        <f t="shared" si="132"/>
        <v>Erik Vladimir Rodriguez Pérez</v>
      </c>
      <c r="H659" t="str">
        <f t="shared" si="133"/>
        <v>José Carlos Mendoza Hernandez</v>
      </c>
      <c r="I659" t="str">
        <f t="shared" si="134"/>
        <v>Víctor Hugo Padilla Pérez</v>
      </c>
      <c r="J659" t="str">
        <f t="shared" si="135"/>
        <v/>
      </c>
      <c r="M659" t="s">
        <v>3923</v>
      </c>
      <c r="N659" t="s">
        <v>3924</v>
      </c>
      <c r="U659" t="str">
        <f t="shared" si="136"/>
        <v>raulmorales.diaz@live.com.mx</v>
      </c>
      <c r="V659" t="str">
        <f t="shared" si="137"/>
        <v>vladypesado@hotmail.com</v>
      </c>
      <c r="W659" t="str">
        <f t="shared" si="138"/>
        <v/>
      </c>
      <c r="X659" t="str">
        <f t="shared" si="139"/>
        <v/>
      </c>
      <c r="Y659" t="str">
        <f t="shared" si="140"/>
        <v/>
      </c>
      <c r="Z659" t="str">
        <f t="shared" si="141"/>
        <v/>
      </c>
      <c r="AA659" t="str">
        <f t="shared" si="142"/>
        <v/>
      </c>
      <c r="AB659" t="str">
        <f t="shared" si="143"/>
        <v/>
      </c>
    </row>
    <row r="660" spans="1:28" x14ac:dyDescent="0.2">
      <c r="A660" t="s">
        <v>3926</v>
      </c>
      <c r="B660" t="s">
        <v>3927</v>
      </c>
      <c r="C660" t="s">
        <v>3928</v>
      </c>
      <c r="F660" t="str">
        <f t="shared" si="131"/>
        <v>Mario Humberto Medina Duarte,</v>
      </c>
      <c r="G660" t="str">
        <f t="shared" si="132"/>
        <v>Tania Pardo</v>
      </c>
      <c r="H660" t="str">
        <f t="shared" si="133"/>
        <v>Clementina Vela De Medina</v>
      </c>
      <c r="I660" t="str">
        <f t="shared" si="134"/>
        <v/>
      </c>
      <c r="J660" t="str">
        <f t="shared" si="135"/>
        <v/>
      </c>
      <c r="M660" t="s">
        <v>3893</v>
      </c>
      <c r="N660" t="s">
        <v>3894</v>
      </c>
      <c r="U660" t="str">
        <f t="shared" si="136"/>
        <v>elchalet@prodigy.net.mx</v>
      </c>
      <c r="V660" t="str">
        <f t="shared" si="137"/>
        <v>tpardoh@gmail.com</v>
      </c>
      <c r="W660" t="str">
        <f t="shared" si="138"/>
        <v/>
      </c>
      <c r="X660" t="str">
        <f t="shared" si="139"/>
        <v/>
      </c>
      <c r="Y660" t="str">
        <f t="shared" si="140"/>
        <v/>
      </c>
      <c r="Z660" t="str">
        <f t="shared" si="141"/>
        <v/>
      </c>
      <c r="AA660" t="str">
        <f t="shared" si="142"/>
        <v/>
      </c>
      <c r="AB660" t="str">
        <f t="shared" si="143"/>
        <v/>
      </c>
    </row>
    <row r="661" spans="1:28" x14ac:dyDescent="0.2">
      <c r="A661" t="s">
        <v>3926</v>
      </c>
      <c r="B661" t="s">
        <v>3927</v>
      </c>
      <c r="C661" t="s">
        <v>3928</v>
      </c>
      <c r="F661" t="str">
        <f t="shared" si="131"/>
        <v>Mario Humberto Medina Duarte,</v>
      </c>
      <c r="G661" t="str">
        <f t="shared" si="132"/>
        <v>Tania Pardo</v>
      </c>
      <c r="H661" t="str">
        <f t="shared" si="133"/>
        <v>Clementina Vela De Medina</v>
      </c>
      <c r="I661" t="str">
        <f t="shared" si="134"/>
        <v/>
      </c>
      <c r="J661" t="str">
        <f t="shared" si="135"/>
        <v/>
      </c>
      <c r="M661" t="s">
        <v>3893</v>
      </c>
      <c r="N661" t="s">
        <v>3894</v>
      </c>
      <c r="U661" t="str">
        <f t="shared" si="136"/>
        <v>elchalet@prodigy.net.mx</v>
      </c>
      <c r="V661" t="str">
        <f t="shared" si="137"/>
        <v>tpardoh@gmail.com</v>
      </c>
      <c r="W661" t="str">
        <f t="shared" si="138"/>
        <v/>
      </c>
      <c r="X661" t="str">
        <f t="shared" si="139"/>
        <v/>
      </c>
      <c r="Y661" t="str">
        <f t="shared" si="140"/>
        <v/>
      </c>
      <c r="Z661" t="str">
        <f t="shared" si="141"/>
        <v/>
      </c>
      <c r="AA661" t="str">
        <f t="shared" si="142"/>
        <v/>
      </c>
      <c r="AB661" t="str">
        <f t="shared" si="143"/>
        <v/>
      </c>
    </row>
    <row r="662" spans="1:28" x14ac:dyDescent="0.2">
      <c r="A662" t="s">
        <v>3926</v>
      </c>
      <c r="B662" t="s">
        <v>3927</v>
      </c>
      <c r="C662" t="s">
        <v>3928</v>
      </c>
      <c r="F662" t="str">
        <f t="shared" si="131"/>
        <v>Mario Humberto Medina Duarte,</v>
      </c>
      <c r="G662" t="str">
        <f t="shared" si="132"/>
        <v>Tania Pardo</v>
      </c>
      <c r="H662" t="str">
        <f t="shared" si="133"/>
        <v>Clementina Vela De Medina</v>
      </c>
      <c r="I662" t="str">
        <f t="shared" si="134"/>
        <v/>
      </c>
      <c r="J662" t="str">
        <f t="shared" si="135"/>
        <v/>
      </c>
      <c r="M662" t="s">
        <v>3893</v>
      </c>
      <c r="N662" t="s">
        <v>3894</v>
      </c>
      <c r="U662" t="str">
        <f t="shared" si="136"/>
        <v>elchalet@prodigy.net.mx</v>
      </c>
      <c r="V662" t="str">
        <f t="shared" si="137"/>
        <v>tpardoh@gmail.com</v>
      </c>
      <c r="W662" t="str">
        <f t="shared" si="138"/>
        <v/>
      </c>
      <c r="X662" t="str">
        <f t="shared" si="139"/>
        <v/>
      </c>
      <c r="Y662" t="str">
        <f t="shared" si="140"/>
        <v/>
      </c>
      <c r="Z662" t="str">
        <f t="shared" si="141"/>
        <v/>
      </c>
      <c r="AA662" t="str">
        <f t="shared" si="142"/>
        <v/>
      </c>
      <c r="AB662" t="str">
        <f t="shared" si="143"/>
        <v/>
      </c>
    </row>
    <row r="663" spans="1:28" x14ac:dyDescent="0.2">
      <c r="A663" t="s">
        <v>3926</v>
      </c>
      <c r="B663" t="s">
        <v>3927</v>
      </c>
      <c r="C663" t="s">
        <v>3928</v>
      </c>
      <c r="F663" t="str">
        <f t="shared" si="131"/>
        <v>Mario Humberto Medina Duarte,</v>
      </c>
      <c r="G663" t="str">
        <f t="shared" si="132"/>
        <v>Tania Pardo</v>
      </c>
      <c r="H663" t="str">
        <f t="shared" si="133"/>
        <v>Clementina Vela De Medina</v>
      </c>
      <c r="I663" t="str">
        <f t="shared" si="134"/>
        <v/>
      </c>
      <c r="J663" t="str">
        <f t="shared" si="135"/>
        <v/>
      </c>
      <c r="M663" t="s">
        <v>3893</v>
      </c>
      <c r="N663" t="s">
        <v>3894</v>
      </c>
      <c r="U663" t="str">
        <f t="shared" si="136"/>
        <v>elchalet@prodigy.net.mx</v>
      </c>
      <c r="V663" t="str">
        <f t="shared" si="137"/>
        <v>tpardoh@gmail.com</v>
      </c>
      <c r="W663" t="str">
        <f t="shared" si="138"/>
        <v/>
      </c>
      <c r="X663" t="str">
        <f t="shared" si="139"/>
        <v/>
      </c>
      <c r="Y663" t="str">
        <f t="shared" si="140"/>
        <v/>
      </c>
      <c r="Z663" t="str">
        <f t="shared" si="141"/>
        <v/>
      </c>
      <c r="AA663" t="str">
        <f t="shared" si="142"/>
        <v/>
      </c>
      <c r="AB663" t="str">
        <f t="shared" si="143"/>
        <v/>
      </c>
    </row>
    <row r="664" spans="1:28" x14ac:dyDescent="0.2">
      <c r="A664" t="s">
        <v>3934</v>
      </c>
      <c r="F664" t="str">
        <f t="shared" si="131"/>
        <v>Francisco Antonio Carmona Nuñez</v>
      </c>
      <c r="G664" t="str">
        <f t="shared" si="132"/>
        <v/>
      </c>
      <c r="H664" t="str">
        <f t="shared" si="133"/>
        <v/>
      </c>
      <c r="I664" t="str">
        <f t="shared" si="134"/>
        <v/>
      </c>
      <c r="J664" t="str">
        <f t="shared" si="135"/>
        <v/>
      </c>
      <c r="M664" t="s">
        <v>3937</v>
      </c>
      <c r="U664" t="str">
        <f t="shared" si="136"/>
        <v>facarmona2mexico.com</v>
      </c>
      <c r="V664" t="str">
        <f t="shared" si="137"/>
        <v/>
      </c>
      <c r="W664" t="str">
        <f t="shared" si="138"/>
        <v/>
      </c>
      <c r="X664" t="str">
        <f t="shared" si="139"/>
        <v/>
      </c>
      <c r="Y664" t="str">
        <f t="shared" si="140"/>
        <v/>
      </c>
      <c r="Z664" t="str">
        <f t="shared" si="141"/>
        <v/>
      </c>
      <c r="AA664" t="str">
        <f t="shared" si="142"/>
        <v/>
      </c>
      <c r="AB664" t="str">
        <f t="shared" si="143"/>
        <v/>
      </c>
    </row>
    <row r="665" spans="1:28" x14ac:dyDescent="0.2">
      <c r="A665" t="s">
        <v>3939</v>
      </c>
      <c r="F665" t="str">
        <f t="shared" si="131"/>
        <v>Helados Trevi De Chihuahua, S.A. De C.V.</v>
      </c>
      <c r="G665" t="str">
        <f t="shared" si="132"/>
        <v/>
      </c>
      <c r="H665" t="str">
        <f t="shared" si="133"/>
        <v/>
      </c>
      <c r="I665" t="str">
        <f t="shared" si="134"/>
        <v/>
      </c>
      <c r="J665" t="str">
        <f t="shared" si="135"/>
        <v/>
      </c>
      <c r="U665" t="str">
        <f t="shared" si="136"/>
        <v/>
      </c>
      <c r="V665" t="str">
        <f t="shared" si="137"/>
        <v/>
      </c>
      <c r="W665" t="str">
        <f t="shared" si="138"/>
        <v/>
      </c>
      <c r="X665" t="str">
        <f t="shared" si="139"/>
        <v/>
      </c>
      <c r="Y665" t="str">
        <f t="shared" si="140"/>
        <v/>
      </c>
      <c r="Z665" t="str">
        <f t="shared" si="141"/>
        <v/>
      </c>
      <c r="AA665" t="str">
        <f t="shared" si="142"/>
        <v/>
      </c>
      <c r="AB665" t="str">
        <f t="shared" si="143"/>
        <v/>
      </c>
    </row>
    <row r="666" spans="1:28" x14ac:dyDescent="0.2">
      <c r="A666" t="s">
        <v>3942</v>
      </c>
      <c r="F666" t="str">
        <f t="shared" si="131"/>
        <v>Drina Janeth Cabrera Bujanda</v>
      </c>
      <c r="G666" t="str">
        <f t="shared" si="132"/>
        <v/>
      </c>
      <c r="H666" t="str">
        <f t="shared" si="133"/>
        <v/>
      </c>
      <c r="I666" t="str">
        <f t="shared" si="134"/>
        <v/>
      </c>
      <c r="J666" t="str">
        <f t="shared" si="135"/>
        <v/>
      </c>
      <c r="M666" t="s">
        <v>3945</v>
      </c>
      <c r="N666" t="s">
        <v>3946</v>
      </c>
      <c r="O666" t="s">
        <v>3947</v>
      </c>
      <c r="U666" t="str">
        <f t="shared" si="136"/>
        <v>cpinon@isad.edu.mx</v>
      </c>
      <c r="V666" t="str">
        <f t="shared" si="137"/>
        <v>encanto_bebe@hotmail.com</v>
      </c>
      <c r="W666" t="str">
        <f t="shared" si="138"/>
        <v>terech@isado.edu.mx</v>
      </c>
      <c r="X666" t="str">
        <f t="shared" si="139"/>
        <v/>
      </c>
      <c r="Y666" t="str">
        <f t="shared" si="140"/>
        <v/>
      </c>
      <c r="Z666" t="str">
        <f t="shared" si="141"/>
        <v/>
      </c>
      <c r="AA666" t="str">
        <f t="shared" si="142"/>
        <v/>
      </c>
      <c r="AB666" t="str">
        <f t="shared" si="143"/>
        <v/>
      </c>
    </row>
    <row r="667" spans="1:28" x14ac:dyDescent="0.2">
      <c r="A667" t="s">
        <v>3926</v>
      </c>
      <c r="B667" t="s">
        <v>3927</v>
      </c>
      <c r="C667" t="s">
        <v>3928</v>
      </c>
      <c r="F667" t="str">
        <f t="shared" si="131"/>
        <v>Mario Humberto Medina Duarte,</v>
      </c>
      <c r="G667" t="str">
        <f t="shared" si="132"/>
        <v>Tania Pardo</v>
      </c>
      <c r="H667" t="str">
        <f t="shared" si="133"/>
        <v>Clementina Vela De Medina</v>
      </c>
      <c r="I667" t="str">
        <f t="shared" si="134"/>
        <v/>
      </c>
      <c r="J667" t="str">
        <f t="shared" si="135"/>
        <v/>
      </c>
      <c r="M667" t="s">
        <v>3893</v>
      </c>
      <c r="N667" t="s">
        <v>3894</v>
      </c>
      <c r="U667" t="str">
        <f t="shared" si="136"/>
        <v>elchalet@prodigy.net.mx</v>
      </c>
      <c r="V667" t="str">
        <f t="shared" si="137"/>
        <v>tpardoh@gmail.com</v>
      </c>
      <c r="W667" t="str">
        <f t="shared" si="138"/>
        <v/>
      </c>
      <c r="X667" t="str">
        <f t="shared" si="139"/>
        <v/>
      </c>
      <c r="Y667" t="str">
        <f t="shared" si="140"/>
        <v/>
      </c>
      <c r="Z667" t="str">
        <f t="shared" si="141"/>
        <v/>
      </c>
      <c r="AA667" t="str">
        <f t="shared" si="142"/>
        <v/>
      </c>
      <c r="AB667" t="str">
        <f t="shared" si="143"/>
        <v/>
      </c>
    </row>
    <row r="668" spans="1:28" x14ac:dyDescent="0.2">
      <c r="A668" t="s">
        <v>2525</v>
      </c>
      <c r="F668" t="str">
        <f t="shared" si="131"/>
        <v>Jesus Marcelino Zapata Reyes</v>
      </c>
      <c r="G668" t="str">
        <f t="shared" si="132"/>
        <v/>
      </c>
      <c r="H668" t="str">
        <f t="shared" si="133"/>
        <v/>
      </c>
      <c r="I668" t="str">
        <f t="shared" si="134"/>
        <v/>
      </c>
      <c r="J668" t="str">
        <f t="shared" si="135"/>
        <v/>
      </c>
      <c r="M668" t="s">
        <v>2526</v>
      </c>
      <c r="N668" t="s">
        <v>2527</v>
      </c>
      <c r="U668" t="str">
        <f t="shared" si="136"/>
        <v>jesus.zapatareyes@dicomzaro.com</v>
      </c>
      <c r="V668" t="str">
        <f t="shared" si="137"/>
        <v>contabilidad.chihuahua@dicomzaro.com</v>
      </c>
      <c r="W668" t="str">
        <f t="shared" si="138"/>
        <v/>
      </c>
      <c r="X668" t="str">
        <f t="shared" si="139"/>
        <v/>
      </c>
      <c r="Y668" t="str">
        <f t="shared" si="140"/>
        <v/>
      </c>
      <c r="Z668" t="str">
        <f t="shared" si="141"/>
        <v/>
      </c>
      <c r="AA668" t="str">
        <f t="shared" si="142"/>
        <v/>
      </c>
      <c r="AB668" t="str">
        <f t="shared" si="143"/>
        <v/>
      </c>
    </row>
    <row r="669" spans="1:28" x14ac:dyDescent="0.2">
      <c r="A669" t="s">
        <v>1767</v>
      </c>
      <c r="B669" t="s">
        <v>3951</v>
      </c>
      <c r="F669" t="str">
        <f t="shared" si="131"/>
        <v>Eduardo Ramirez Balderrama</v>
      </c>
      <c r="G669" t="str">
        <f t="shared" si="132"/>
        <v>Sr. Zuñiga</v>
      </c>
      <c r="H669" t="str">
        <f t="shared" si="133"/>
        <v/>
      </c>
      <c r="I669" t="str">
        <f t="shared" si="134"/>
        <v/>
      </c>
      <c r="J669" t="str">
        <f t="shared" si="135"/>
        <v/>
      </c>
      <c r="M669" t="s">
        <v>3953</v>
      </c>
      <c r="N669" t="s">
        <v>3954</v>
      </c>
      <c r="U669" t="str">
        <f t="shared" si="136"/>
        <v>jzuniga@rammsa.com.mx</v>
      </c>
      <c r="V669" t="str">
        <f t="shared" si="137"/>
        <v>eramirez@rammsa.com.mx</v>
      </c>
      <c r="W669" t="str">
        <f t="shared" si="138"/>
        <v/>
      </c>
      <c r="X669" t="str">
        <f t="shared" si="139"/>
        <v/>
      </c>
      <c r="Y669" t="str">
        <f t="shared" si="140"/>
        <v/>
      </c>
      <c r="Z669" t="str">
        <f t="shared" si="141"/>
        <v/>
      </c>
      <c r="AA669" t="str">
        <f t="shared" si="142"/>
        <v/>
      </c>
      <c r="AB669" t="str">
        <f t="shared" si="143"/>
        <v/>
      </c>
    </row>
    <row r="670" spans="1:28" x14ac:dyDescent="0.2">
      <c r="A670" t="s">
        <v>3956</v>
      </c>
      <c r="F670" t="str">
        <f t="shared" si="131"/>
        <v>Albert Thiessen Friessen Y Peter Thiessen Neufeld</v>
      </c>
      <c r="G670" t="str">
        <f t="shared" si="132"/>
        <v/>
      </c>
      <c r="H670" t="str">
        <f t="shared" si="133"/>
        <v/>
      </c>
      <c r="I670" t="str">
        <f t="shared" si="134"/>
        <v/>
      </c>
      <c r="J670" t="str">
        <f t="shared" si="135"/>
        <v/>
      </c>
      <c r="M670" t="s">
        <v>3255</v>
      </c>
      <c r="U670" t="str">
        <f t="shared" si="136"/>
        <v>gfothiessen@hotmail.com</v>
      </c>
      <c r="V670" t="str">
        <f t="shared" si="137"/>
        <v/>
      </c>
      <c r="W670" t="str">
        <f t="shared" si="138"/>
        <v/>
      </c>
      <c r="X670" t="str">
        <f t="shared" si="139"/>
        <v/>
      </c>
      <c r="Y670" t="str">
        <f t="shared" si="140"/>
        <v/>
      </c>
      <c r="Z670" t="str">
        <f t="shared" si="141"/>
        <v/>
      </c>
      <c r="AA670" t="str">
        <f t="shared" si="142"/>
        <v/>
      </c>
      <c r="AB670" t="str">
        <f t="shared" si="143"/>
        <v/>
      </c>
    </row>
    <row r="671" spans="1:28" x14ac:dyDescent="0.2">
      <c r="A671" t="s">
        <v>3054</v>
      </c>
      <c r="B671" t="s">
        <v>3055</v>
      </c>
      <c r="F671" t="str">
        <f t="shared" si="131"/>
        <v>Albert Thiessen Friessen</v>
      </c>
      <c r="G671" t="str">
        <f t="shared" si="132"/>
        <v>Peter Thiessen Neufeld</v>
      </c>
      <c r="H671" t="str">
        <f t="shared" si="133"/>
        <v/>
      </c>
      <c r="I671" t="str">
        <f t="shared" si="134"/>
        <v/>
      </c>
      <c r="J671" t="str">
        <f t="shared" si="135"/>
        <v/>
      </c>
      <c r="M671" t="s">
        <v>3255</v>
      </c>
      <c r="U671" t="str">
        <f t="shared" si="136"/>
        <v>gfothiessen@hotmail.com</v>
      </c>
      <c r="V671" t="str">
        <f t="shared" si="137"/>
        <v/>
      </c>
      <c r="W671" t="str">
        <f t="shared" si="138"/>
        <v/>
      </c>
      <c r="X671" t="str">
        <f t="shared" si="139"/>
        <v/>
      </c>
      <c r="Y671" t="str">
        <f t="shared" si="140"/>
        <v/>
      </c>
      <c r="Z671" t="str">
        <f t="shared" si="141"/>
        <v/>
      </c>
      <c r="AA671" t="str">
        <f t="shared" si="142"/>
        <v/>
      </c>
      <c r="AB671" t="str">
        <f t="shared" si="143"/>
        <v/>
      </c>
    </row>
    <row r="672" spans="1:28" x14ac:dyDescent="0.2">
      <c r="A672" t="s">
        <v>3054</v>
      </c>
      <c r="B672" t="s">
        <v>3055</v>
      </c>
      <c r="F672" t="str">
        <f t="shared" si="131"/>
        <v>Albert Thiessen Friessen</v>
      </c>
      <c r="G672" t="str">
        <f t="shared" si="132"/>
        <v>Peter Thiessen Neufeld</v>
      </c>
      <c r="H672" t="str">
        <f t="shared" si="133"/>
        <v/>
      </c>
      <c r="I672" t="str">
        <f t="shared" si="134"/>
        <v/>
      </c>
      <c r="J672" t="str">
        <f t="shared" si="135"/>
        <v/>
      </c>
      <c r="M672" t="s">
        <v>3255</v>
      </c>
      <c r="U672" t="str">
        <f t="shared" si="136"/>
        <v>gfothiessen@hotmail.com</v>
      </c>
      <c r="V672" t="str">
        <f t="shared" si="137"/>
        <v/>
      </c>
      <c r="W672" t="str">
        <f t="shared" si="138"/>
        <v/>
      </c>
      <c r="X672" t="str">
        <f t="shared" si="139"/>
        <v/>
      </c>
      <c r="Y672" t="str">
        <f t="shared" si="140"/>
        <v/>
      </c>
      <c r="Z672" t="str">
        <f t="shared" si="141"/>
        <v/>
      </c>
      <c r="AA672" t="str">
        <f t="shared" si="142"/>
        <v/>
      </c>
      <c r="AB672" t="str">
        <f t="shared" si="143"/>
        <v/>
      </c>
    </row>
    <row r="673" spans="1:28" x14ac:dyDescent="0.2">
      <c r="A673" t="s">
        <v>3961</v>
      </c>
      <c r="F673" t="str">
        <f t="shared" si="131"/>
        <v>Oscar Humberto Rez Baylon</v>
      </c>
      <c r="G673" t="str">
        <f t="shared" si="132"/>
        <v/>
      </c>
      <c r="H673" t="str">
        <f t="shared" si="133"/>
        <v/>
      </c>
      <c r="I673" t="str">
        <f t="shared" si="134"/>
        <v/>
      </c>
      <c r="J673" t="str">
        <f t="shared" si="135"/>
        <v/>
      </c>
      <c r="M673" t="s">
        <v>3964</v>
      </c>
      <c r="U673" t="str">
        <f t="shared" si="136"/>
        <v>hperez@sapisa.com.mx</v>
      </c>
      <c r="V673" t="str">
        <f t="shared" si="137"/>
        <v/>
      </c>
      <c r="W673" t="str">
        <f t="shared" si="138"/>
        <v/>
      </c>
      <c r="X673" t="str">
        <f t="shared" si="139"/>
        <v/>
      </c>
      <c r="Y673" t="str">
        <f t="shared" si="140"/>
        <v/>
      </c>
      <c r="Z673" t="str">
        <f t="shared" si="141"/>
        <v/>
      </c>
      <c r="AA673" t="str">
        <f t="shared" si="142"/>
        <v/>
      </c>
      <c r="AB673" t="str">
        <f t="shared" si="143"/>
        <v/>
      </c>
    </row>
    <row r="674" spans="1:28" x14ac:dyDescent="0.2">
      <c r="A674" t="s">
        <v>3965</v>
      </c>
      <c r="F674" t="str">
        <f t="shared" si="131"/>
        <v>Hector Adrian Gonzalez Corral</v>
      </c>
      <c r="G674" t="str">
        <f t="shared" si="132"/>
        <v/>
      </c>
      <c r="H674" t="str">
        <f t="shared" si="133"/>
        <v/>
      </c>
      <c r="I674" t="str">
        <f t="shared" si="134"/>
        <v/>
      </c>
      <c r="J674" t="str">
        <f t="shared" si="135"/>
        <v/>
      </c>
      <c r="M674" t="s">
        <v>3968</v>
      </c>
      <c r="U674" t="str">
        <f t="shared" si="136"/>
        <v>kaldaz@dynamofletes.com</v>
      </c>
      <c r="V674" t="str">
        <f t="shared" si="137"/>
        <v/>
      </c>
      <c r="W674" t="str">
        <f t="shared" si="138"/>
        <v/>
      </c>
      <c r="X674" t="str">
        <f t="shared" si="139"/>
        <v/>
      </c>
      <c r="Y674" t="str">
        <f t="shared" si="140"/>
        <v/>
      </c>
      <c r="Z674" t="str">
        <f t="shared" si="141"/>
        <v/>
      </c>
      <c r="AA674" t="str">
        <f t="shared" si="142"/>
        <v/>
      </c>
      <c r="AB674" t="str">
        <f t="shared" si="143"/>
        <v/>
      </c>
    </row>
    <row r="675" spans="1:28" x14ac:dyDescent="0.2">
      <c r="A675" t="s">
        <v>3969</v>
      </c>
      <c r="F675" t="str">
        <f t="shared" si="131"/>
        <v>Jesus Antonio Martinez Escamilla</v>
      </c>
      <c r="G675" t="str">
        <f t="shared" si="132"/>
        <v/>
      </c>
      <c r="H675" t="str">
        <f t="shared" si="133"/>
        <v/>
      </c>
      <c r="I675" t="str">
        <f t="shared" si="134"/>
        <v/>
      </c>
      <c r="J675" t="str">
        <f t="shared" si="135"/>
        <v/>
      </c>
      <c r="M675" t="s">
        <v>3970</v>
      </c>
      <c r="U675" t="str">
        <f t="shared" si="136"/>
        <v>polinorchih@hotmail.com</v>
      </c>
      <c r="V675" t="str">
        <f t="shared" si="137"/>
        <v/>
      </c>
      <c r="W675" t="str">
        <f t="shared" si="138"/>
        <v/>
      </c>
      <c r="X675" t="str">
        <f t="shared" si="139"/>
        <v/>
      </c>
      <c r="Y675" t="str">
        <f t="shared" si="140"/>
        <v/>
      </c>
      <c r="Z675" t="str">
        <f t="shared" si="141"/>
        <v/>
      </c>
      <c r="AA675" t="str">
        <f t="shared" si="142"/>
        <v/>
      </c>
      <c r="AB675" t="str">
        <f t="shared" si="143"/>
        <v/>
      </c>
    </row>
    <row r="676" spans="1:28" x14ac:dyDescent="0.2">
      <c r="A676" t="s">
        <v>3857</v>
      </c>
      <c r="F676" t="str">
        <f t="shared" si="131"/>
        <v>Juan Jose Camacho Gomez</v>
      </c>
      <c r="G676" t="str">
        <f t="shared" si="132"/>
        <v/>
      </c>
      <c r="H676" t="str">
        <f t="shared" si="133"/>
        <v/>
      </c>
      <c r="I676" t="str">
        <f t="shared" si="134"/>
        <v/>
      </c>
      <c r="J676" t="str">
        <f t="shared" si="135"/>
        <v/>
      </c>
      <c r="M676" t="s">
        <v>3859</v>
      </c>
      <c r="U676" t="str">
        <f t="shared" si="136"/>
        <v>jcamacho@grupocamacho.com.mx</v>
      </c>
      <c r="V676" t="str">
        <f t="shared" si="137"/>
        <v/>
      </c>
      <c r="W676" t="str">
        <f t="shared" si="138"/>
        <v/>
      </c>
      <c r="X676" t="str">
        <f t="shared" si="139"/>
        <v/>
      </c>
      <c r="Y676" t="str">
        <f t="shared" si="140"/>
        <v/>
      </c>
      <c r="Z676" t="str">
        <f t="shared" si="141"/>
        <v/>
      </c>
      <c r="AA676" t="str">
        <f t="shared" si="142"/>
        <v/>
      </c>
      <c r="AB676" t="str">
        <f t="shared" si="143"/>
        <v/>
      </c>
    </row>
    <row r="677" spans="1:28" x14ac:dyDescent="0.2">
      <c r="A677" t="s">
        <v>3973</v>
      </c>
      <c r="B677" t="s">
        <v>3974</v>
      </c>
      <c r="F677" t="str">
        <f t="shared" si="131"/>
        <v>Maria Elsa Pizarro Barrera</v>
      </c>
      <c r="G677" t="str">
        <f t="shared" si="132"/>
        <v>Rodrigo Pizarro Barrera</v>
      </c>
      <c r="H677" t="str">
        <f t="shared" si="133"/>
        <v/>
      </c>
      <c r="I677" t="str">
        <f t="shared" si="134"/>
        <v/>
      </c>
      <c r="J677" t="str">
        <f t="shared" si="135"/>
        <v/>
      </c>
      <c r="M677" t="s">
        <v>3976</v>
      </c>
      <c r="U677" t="str">
        <f t="shared" si="136"/>
        <v>draelisapizarro@gmail.com</v>
      </c>
      <c r="V677" t="str">
        <f t="shared" si="137"/>
        <v/>
      </c>
      <c r="W677" t="str">
        <f t="shared" si="138"/>
        <v/>
      </c>
      <c r="X677" t="str">
        <f t="shared" si="139"/>
        <v/>
      </c>
      <c r="Y677" t="str">
        <f t="shared" si="140"/>
        <v/>
      </c>
      <c r="Z677" t="str">
        <f t="shared" si="141"/>
        <v/>
      </c>
      <c r="AA677" t="str">
        <f t="shared" si="142"/>
        <v/>
      </c>
      <c r="AB677" t="str">
        <f t="shared" si="143"/>
        <v/>
      </c>
    </row>
    <row r="678" spans="1:28" x14ac:dyDescent="0.2">
      <c r="A678" t="s">
        <v>3978</v>
      </c>
      <c r="F678" t="str">
        <f t="shared" si="131"/>
        <v>Gaston Alonso Hernandez Gutierrez</v>
      </c>
      <c r="G678" t="str">
        <f t="shared" si="132"/>
        <v/>
      </c>
      <c r="H678" t="str">
        <f t="shared" si="133"/>
        <v/>
      </c>
      <c r="I678" t="str">
        <f t="shared" si="134"/>
        <v/>
      </c>
      <c r="J678" t="str">
        <f t="shared" si="135"/>
        <v/>
      </c>
      <c r="M678" t="s">
        <v>3980</v>
      </c>
      <c r="U678" t="str">
        <f t="shared" si="136"/>
        <v>gastonhdz@hotmail.com</v>
      </c>
      <c r="V678" t="str">
        <f t="shared" si="137"/>
        <v/>
      </c>
      <c r="W678" t="str">
        <f t="shared" si="138"/>
        <v/>
      </c>
      <c r="X678" t="str">
        <f t="shared" si="139"/>
        <v/>
      </c>
      <c r="Y678" t="str">
        <f t="shared" si="140"/>
        <v/>
      </c>
      <c r="Z678" t="str">
        <f t="shared" si="141"/>
        <v/>
      </c>
      <c r="AA678" t="str">
        <f t="shared" si="142"/>
        <v/>
      </c>
      <c r="AB678" t="str">
        <f t="shared" si="143"/>
        <v/>
      </c>
    </row>
    <row r="679" spans="1:28" x14ac:dyDescent="0.2">
      <c r="A679" t="s">
        <v>3981</v>
      </c>
      <c r="F679" t="str">
        <f t="shared" si="131"/>
        <v>Lic. Irma Georgina Yamada Weckmann</v>
      </c>
      <c r="G679" t="str">
        <f t="shared" si="132"/>
        <v/>
      </c>
      <c r="H679" t="str">
        <f t="shared" si="133"/>
        <v/>
      </c>
      <c r="I679" t="str">
        <f t="shared" si="134"/>
        <v/>
      </c>
      <c r="J679" t="str">
        <f t="shared" si="135"/>
        <v/>
      </c>
      <c r="M679" t="s">
        <v>3984</v>
      </c>
      <c r="N679" t="s">
        <v>3985</v>
      </c>
      <c r="U679" t="str">
        <f t="shared" si="136"/>
        <v>georyw@hotmail.com</v>
      </c>
      <c r="V679" t="str">
        <f t="shared" si="137"/>
        <v>gvenegas@hospitalcima.com.mx</v>
      </c>
      <c r="W679" t="str">
        <f t="shared" si="138"/>
        <v/>
      </c>
      <c r="X679" t="str">
        <f t="shared" si="139"/>
        <v/>
      </c>
      <c r="Y679" t="str">
        <f t="shared" si="140"/>
        <v/>
      </c>
      <c r="Z679" t="str">
        <f t="shared" si="141"/>
        <v/>
      </c>
      <c r="AA679" t="str">
        <f t="shared" si="142"/>
        <v/>
      </c>
      <c r="AB679" t="str">
        <f t="shared" si="143"/>
        <v/>
      </c>
    </row>
    <row r="680" spans="1:28" x14ac:dyDescent="0.2">
      <c r="A680" t="s">
        <v>3987</v>
      </c>
      <c r="F680" t="str">
        <f t="shared" si="131"/>
        <v>Ruben Modesto Grajeda Castillo</v>
      </c>
      <c r="G680" t="str">
        <f t="shared" si="132"/>
        <v/>
      </c>
      <c r="H680" t="str">
        <f t="shared" si="133"/>
        <v/>
      </c>
      <c r="I680" t="str">
        <f t="shared" si="134"/>
        <v/>
      </c>
      <c r="J680" t="str">
        <f t="shared" si="135"/>
        <v/>
      </c>
      <c r="M680" t="s">
        <v>3990</v>
      </c>
      <c r="U680" t="str">
        <f t="shared" si="136"/>
        <v>cirmex@gmail.com</v>
      </c>
      <c r="V680" t="str">
        <f t="shared" si="137"/>
        <v/>
      </c>
      <c r="W680" t="str">
        <f t="shared" si="138"/>
        <v/>
      </c>
      <c r="X680" t="str">
        <f t="shared" si="139"/>
        <v/>
      </c>
      <c r="Y680" t="str">
        <f t="shared" si="140"/>
        <v/>
      </c>
      <c r="Z680" t="str">
        <f t="shared" si="141"/>
        <v/>
      </c>
      <c r="AA680" t="str">
        <f t="shared" si="142"/>
        <v/>
      </c>
      <c r="AB680" t="str">
        <f t="shared" si="143"/>
        <v/>
      </c>
    </row>
    <row r="681" spans="1:28" x14ac:dyDescent="0.2">
      <c r="A681" t="s">
        <v>3190</v>
      </c>
      <c r="F681" t="str">
        <f t="shared" si="131"/>
        <v>Rafael Elizondo Ramirez</v>
      </c>
      <c r="G681" t="str">
        <f t="shared" si="132"/>
        <v/>
      </c>
      <c r="H681" t="str">
        <f t="shared" si="133"/>
        <v/>
      </c>
      <c r="I681" t="str">
        <f t="shared" si="134"/>
        <v/>
      </c>
      <c r="J681" t="str">
        <f t="shared" si="135"/>
        <v/>
      </c>
      <c r="M681" t="s">
        <v>3192</v>
      </c>
      <c r="U681" t="str">
        <f t="shared" si="136"/>
        <v>selectoselizondo@hotmail.com</v>
      </c>
      <c r="V681" t="str">
        <f t="shared" si="137"/>
        <v/>
      </c>
      <c r="W681" t="str">
        <f t="shared" si="138"/>
        <v/>
      </c>
      <c r="X681" t="str">
        <f t="shared" si="139"/>
        <v/>
      </c>
      <c r="Y681" t="str">
        <f t="shared" si="140"/>
        <v/>
      </c>
      <c r="Z681" t="str">
        <f t="shared" si="141"/>
        <v/>
      </c>
      <c r="AA681" t="str">
        <f t="shared" si="142"/>
        <v/>
      </c>
      <c r="AB681" t="str">
        <f t="shared" si="143"/>
        <v/>
      </c>
    </row>
    <row r="682" spans="1:28" x14ac:dyDescent="0.2">
      <c r="A682" t="s">
        <v>1119</v>
      </c>
      <c r="F682" t="str">
        <f t="shared" si="131"/>
        <v>Hh Consultores S.C.</v>
      </c>
      <c r="G682" t="str">
        <f t="shared" si="132"/>
        <v/>
      </c>
      <c r="H682" t="str">
        <f t="shared" si="133"/>
        <v/>
      </c>
      <c r="I682" t="str">
        <f t="shared" si="134"/>
        <v/>
      </c>
      <c r="J682" t="str">
        <f t="shared" si="135"/>
        <v/>
      </c>
      <c r="M682" t="s">
        <v>3703</v>
      </c>
      <c r="U682" t="str">
        <f t="shared" si="136"/>
        <v>mauricio.munoz@corporativohh.com</v>
      </c>
      <c r="V682" t="str">
        <f t="shared" si="137"/>
        <v/>
      </c>
      <c r="W682" t="str">
        <f t="shared" si="138"/>
        <v/>
      </c>
      <c r="X682" t="str">
        <f t="shared" si="139"/>
        <v/>
      </c>
      <c r="Y682" t="str">
        <f t="shared" si="140"/>
        <v/>
      </c>
      <c r="Z682" t="str">
        <f t="shared" si="141"/>
        <v/>
      </c>
      <c r="AA682" t="str">
        <f t="shared" si="142"/>
        <v/>
      </c>
      <c r="AB682" t="str">
        <f t="shared" si="143"/>
        <v/>
      </c>
    </row>
    <row r="683" spans="1:28" x14ac:dyDescent="0.2">
      <c r="A683" t="s">
        <v>3992</v>
      </c>
      <c r="F683" t="str">
        <f t="shared" si="131"/>
        <v>Roberto Ortiz Salvador</v>
      </c>
      <c r="G683" t="str">
        <f t="shared" si="132"/>
        <v/>
      </c>
      <c r="H683" t="str">
        <f t="shared" si="133"/>
        <v/>
      </c>
      <c r="I683" t="str">
        <f t="shared" si="134"/>
        <v/>
      </c>
      <c r="J683" t="str">
        <f t="shared" si="135"/>
        <v/>
      </c>
      <c r="M683" t="s">
        <v>3994</v>
      </c>
      <c r="N683" t="s">
        <v>1776</v>
      </c>
      <c r="O683" t="s">
        <v>1777</v>
      </c>
      <c r="U683" t="str">
        <f t="shared" si="136"/>
        <v>cuter32@hotmail.com</v>
      </c>
      <c r="V683" t="str">
        <f t="shared" si="137"/>
        <v>roberto_yapor@hotmail.com</v>
      </c>
      <c r="W683" t="str">
        <f t="shared" si="138"/>
        <v>roy1949@hotmail.com</v>
      </c>
      <c r="X683" t="str">
        <f t="shared" si="139"/>
        <v/>
      </c>
      <c r="Y683" t="str">
        <f t="shared" si="140"/>
        <v/>
      </c>
      <c r="Z683" t="str">
        <f t="shared" si="141"/>
        <v/>
      </c>
      <c r="AA683" t="str">
        <f t="shared" si="142"/>
        <v/>
      </c>
      <c r="AB683" t="str">
        <f t="shared" si="143"/>
        <v/>
      </c>
    </row>
    <row r="684" spans="1:28" x14ac:dyDescent="0.2">
      <c r="A684" t="s">
        <v>280</v>
      </c>
      <c r="F684" t="str">
        <f t="shared" si="131"/>
        <v>Dr. Jorge Galvan Antillon</v>
      </c>
      <c r="G684" t="str">
        <f t="shared" si="132"/>
        <v/>
      </c>
      <c r="H684" t="str">
        <f t="shared" si="133"/>
        <v/>
      </c>
      <c r="I684" t="str">
        <f t="shared" si="134"/>
        <v/>
      </c>
      <c r="J684" t="str">
        <f t="shared" si="135"/>
        <v/>
      </c>
      <c r="M684" t="s">
        <v>3998</v>
      </c>
      <c r="N684" t="s">
        <v>3999</v>
      </c>
      <c r="U684" t="str">
        <f t="shared" si="136"/>
        <v>jgalvan@hospitalcima.com.mx</v>
      </c>
      <c r="V684" t="str">
        <f t="shared" si="137"/>
        <v>dr.jgalvan@hotmail.com</v>
      </c>
      <c r="W684" t="str">
        <f t="shared" si="138"/>
        <v/>
      </c>
      <c r="X684" t="str">
        <f t="shared" si="139"/>
        <v/>
      </c>
      <c r="Y684" t="str">
        <f t="shared" si="140"/>
        <v/>
      </c>
      <c r="Z684" t="str">
        <f t="shared" si="141"/>
        <v/>
      </c>
      <c r="AA684" t="str">
        <f t="shared" si="142"/>
        <v/>
      </c>
      <c r="AB684" t="str">
        <f t="shared" si="143"/>
        <v/>
      </c>
    </row>
    <row r="685" spans="1:28" x14ac:dyDescent="0.2">
      <c r="A685" t="s">
        <v>4000</v>
      </c>
      <c r="F685" t="str">
        <f t="shared" si="131"/>
        <v>Sr.Federico Gonzalez</v>
      </c>
      <c r="G685" t="str">
        <f t="shared" si="132"/>
        <v/>
      </c>
      <c r="H685" t="str">
        <f t="shared" si="133"/>
        <v/>
      </c>
      <c r="I685" t="str">
        <f t="shared" si="134"/>
        <v/>
      </c>
      <c r="J685" t="str">
        <f t="shared" si="135"/>
        <v/>
      </c>
      <c r="U685" t="str">
        <f t="shared" si="136"/>
        <v/>
      </c>
      <c r="V685" t="str">
        <f t="shared" si="137"/>
        <v/>
      </c>
      <c r="W685" t="str">
        <f t="shared" si="138"/>
        <v/>
      </c>
      <c r="X685" t="str">
        <f t="shared" si="139"/>
        <v/>
      </c>
      <c r="Y685" t="str">
        <f t="shared" si="140"/>
        <v/>
      </c>
      <c r="Z685" t="str">
        <f t="shared" si="141"/>
        <v/>
      </c>
      <c r="AA685" t="str">
        <f t="shared" si="142"/>
        <v/>
      </c>
      <c r="AB685" t="str">
        <f t="shared" si="143"/>
        <v/>
      </c>
    </row>
    <row r="686" spans="1:28" x14ac:dyDescent="0.2">
      <c r="F686" t="str">
        <f t="shared" si="131"/>
        <v/>
      </c>
      <c r="G686" t="str">
        <f t="shared" si="132"/>
        <v/>
      </c>
      <c r="H686" t="str">
        <f t="shared" si="133"/>
        <v/>
      </c>
      <c r="I686" t="str">
        <f t="shared" si="134"/>
        <v/>
      </c>
      <c r="J686" t="str">
        <f t="shared" si="135"/>
        <v/>
      </c>
      <c r="U686" t="str">
        <f t="shared" si="136"/>
        <v/>
      </c>
      <c r="V686" t="str">
        <f t="shared" si="137"/>
        <v/>
      </c>
      <c r="W686" t="str">
        <f t="shared" si="138"/>
        <v/>
      </c>
      <c r="X686" t="str">
        <f t="shared" si="139"/>
        <v/>
      </c>
      <c r="Y686" t="str">
        <f t="shared" si="140"/>
        <v/>
      </c>
      <c r="Z686" t="str">
        <f t="shared" si="141"/>
        <v/>
      </c>
      <c r="AA686" t="str">
        <f t="shared" si="142"/>
        <v/>
      </c>
      <c r="AB686" t="str">
        <f t="shared" si="143"/>
        <v/>
      </c>
    </row>
    <row r="687" spans="1:28" x14ac:dyDescent="0.2">
      <c r="A687" t="s">
        <v>3573</v>
      </c>
      <c r="F687" t="str">
        <f t="shared" si="131"/>
        <v>Ing. Luis Ortiz Kazusa</v>
      </c>
      <c r="G687" t="str">
        <f t="shared" si="132"/>
        <v/>
      </c>
      <c r="H687" t="str">
        <f t="shared" si="133"/>
        <v/>
      </c>
      <c r="I687" t="str">
        <f t="shared" si="134"/>
        <v/>
      </c>
      <c r="J687" t="str">
        <f t="shared" si="135"/>
        <v/>
      </c>
      <c r="M687" t="s">
        <v>3576</v>
      </c>
      <c r="U687" t="str">
        <f t="shared" si="136"/>
        <v>lokazusa@hotmail.com</v>
      </c>
      <c r="V687" t="str">
        <f t="shared" si="137"/>
        <v/>
      </c>
      <c r="W687" t="str">
        <f t="shared" si="138"/>
        <v/>
      </c>
      <c r="X687" t="str">
        <f t="shared" si="139"/>
        <v/>
      </c>
      <c r="Y687" t="str">
        <f t="shared" si="140"/>
        <v/>
      </c>
      <c r="Z687" t="str">
        <f t="shared" si="141"/>
        <v/>
      </c>
      <c r="AA687" t="str">
        <f t="shared" si="142"/>
        <v/>
      </c>
      <c r="AB687" t="str">
        <f t="shared" si="143"/>
        <v/>
      </c>
    </row>
    <row r="688" spans="1:28" x14ac:dyDescent="0.2">
      <c r="A688" t="s">
        <v>4005</v>
      </c>
      <c r="F688" t="str">
        <f t="shared" si="131"/>
        <v>Marco Ivan Salinas Rojo</v>
      </c>
      <c r="G688" t="str">
        <f t="shared" si="132"/>
        <v/>
      </c>
      <c r="H688" t="str">
        <f t="shared" si="133"/>
        <v/>
      </c>
      <c r="I688" t="str">
        <f t="shared" si="134"/>
        <v/>
      </c>
      <c r="J688" t="str">
        <f t="shared" si="135"/>
        <v/>
      </c>
      <c r="M688" t="s">
        <v>4008</v>
      </c>
      <c r="U688" t="str">
        <f t="shared" si="136"/>
        <v>marcozs@hotmail.com</v>
      </c>
      <c r="V688" t="str">
        <f t="shared" si="137"/>
        <v/>
      </c>
      <c r="W688" t="str">
        <f t="shared" si="138"/>
        <v/>
      </c>
      <c r="X688" t="str">
        <f t="shared" si="139"/>
        <v/>
      </c>
      <c r="Y688" t="str">
        <f t="shared" si="140"/>
        <v/>
      </c>
      <c r="Z688" t="str">
        <f t="shared" si="141"/>
        <v/>
      </c>
      <c r="AA688" t="str">
        <f t="shared" si="142"/>
        <v/>
      </c>
      <c r="AB688" t="str">
        <f t="shared" si="143"/>
        <v/>
      </c>
    </row>
    <row r="689" spans="1:28" x14ac:dyDescent="0.2">
      <c r="A689" t="s">
        <v>4010</v>
      </c>
      <c r="F689" t="str">
        <f t="shared" si="131"/>
        <v>Olivia Aurora Navarrete Escalante</v>
      </c>
      <c r="G689" t="str">
        <f t="shared" si="132"/>
        <v/>
      </c>
      <c r="H689" t="str">
        <f t="shared" si="133"/>
        <v/>
      </c>
      <c r="I689" t="str">
        <f t="shared" si="134"/>
        <v/>
      </c>
      <c r="J689" t="str">
        <f t="shared" si="135"/>
        <v/>
      </c>
      <c r="M689" t="s">
        <v>4012</v>
      </c>
      <c r="U689" t="str">
        <f t="shared" si="136"/>
        <v>impacto00@hotmail.com</v>
      </c>
      <c r="V689" t="str">
        <f t="shared" si="137"/>
        <v/>
      </c>
      <c r="W689" t="str">
        <f t="shared" si="138"/>
        <v/>
      </c>
      <c r="X689" t="str">
        <f t="shared" si="139"/>
        <v/>
      </c>
      <c r="Y689" t="str">
        <f t="shared" si="140"/>
        <v/>
      </c>
      <c r="Z689" t="str">
        <f t="shared" si="141"/>
        <v/>
      </c>
      <c r="AA689" t="str">
        <f t="shared" si="142"/>
        <v/>
      </c>
      <c r="AB689" t="str">
        <f t="shared" si="143"/>
        <v/>
      </c>
    </row>
    <row r="690" spans="1:28" x14ac:dyDescent="0.2">
      <c r="A690" t="s">
        <v>2132</v>
      </c>
      <c r="F690" t="str">
        <f t="shared" si="131"/>
        <v>Lic. Victor Romo, Cif</v>
      </c>
      <c r="G690" t="str">
        <f t="shared" si="132"/>
        <v/>
      </c>
      <c r="H690" t="str">
        <f t="shared" si="133"/>
        <v/>
      </c>
      <c r="I690" t="str">
        <f t="shared" si="134"/>
        <v/>
      </c>
      <c r="J690" t="str">
        <f t="shared" si="135"/>
        <v/>
      </c>
      <c r="M690" t="s">
        <v>2137</v>
      </c>
      <c r="N690" t="s">
        <v>2138</v>
      </c>
      <c r="U690" t="str">
        <f t="shared" si="136"/>
        <v>eugenia@consultoriayfranquicias.com</v>
      </c>
      <c r="V690" t="str">
        <f t="shared" si="137"/>
        <v>victor@consultoriayfranquicias.com</v>
      </c>
      <c r="W690" t="str">
        <f t="shared" si="138"/>
        <v/>
      </c>
      <c r="X690" t="str">
        <f t="shared" si="139"/>
        <v/>
      </c>
      <c r="Y690" t="str">
        <f t="shared" si="140"/>
        <v/>
      </c>
      <c r="Z690" t="str">
        <f t="shared" si="141"/>
        <v/>
      </c>
      <c r="AA690" t="str">
        <f t="shared" si="142"/>
        <v/>
      </c>
      <c r="AB690" t="str">
        <f t="shared" si="143"/>
        <v/>
      </c>
    </row>
    <row r="691" spans="1:28" x14ac:dyDescent="0.2">
      <c r="A691" t="s">
        <v>280</v>
      </c>
      <c r="F691" t="str">
        <f t="shared" si="131"/>
        <v>Dr. Jorge Galvan Antillon</v>
      </c>
      <c r="G691" t="str">
        <f t="shared" si="132"/>
        <v/>
      </c>
      <c r="H691" t="str">
        <f t="shared" si="133"/>
        <v/>
      </c>
      <c r="I691" t="str">
        <f t="shared" si="134"/>
        <v/>
      </c>
      <c r="J691" t="str">
        <f t="shared" si="135"/>
        <v/>
      </c>
      <c r="M691" t="s">
        <v>3998</v>
      </c>
      <c r="N691" t="s">
        <v>3999</v>
      </c>
      <c r="U691" t="str">
        <f t="shared" si="136"/>
        <v>jgalvan@hospitalcima.com.mx</v>
      </c>
      <c r="V691" t="str">
        <f t="shared" si="137"/>
        <v>dr.jgalvan@hotmail.com</v>
      </c>
      <c r="W691" t="str">
        <f t="shared" si="138"/>
        <v/>
      </c>
      <c r="X691" t="str">
        <f t="shared" si="139"/>
        <v/>
      </c>
      <c r="Y691" t="str">
        <f t="shared" si="140"/>
        <v/>
      </c>
      <c r="Z691" t="str">
        <f t="shared" si="141"/>
        <v/>
      </c>
      <c r="AA691" t="str">
        <f t="shared" si="142"/>
        <v/>
      </c>
      <c r="AB691" t="str">
        <f t="shared" si="143"/>
        <v/>
      </c>
    </row>
    <row r="692" spans="1:28" x14ac:dyDescent="0.2">
      <c r="A692" t="s">
        <v>280</v>
      </c>
      <c r="F692" t="str">
        <f t="shared" si="131"/>
        <v>Dr. Jorge Galvan Antillon</v>
      </c>
      <c r="G692" t="str">
        <f t="shared" si="132"/>
        <v/>
      </c>
      <c r="H692" t="str">
        <f t="shared" si="133"/>
        <v/>
      </c>
      <c r="I692" t="str">
        <f t="shared" si="134"/>
        <v/>
      </c>
      <c r="J692" t="str">
        <f t="shared" si="135"/>
        <v/>
      </c>
      <c r="M692" t="s">
        <v>3998</v>
      </c>
      <c r="N692" t="s">
        <v>3999</v>
      </c>
      <c r="U692" t="str">
        <f t="shared" si="136"/>
        <v>jgalvan@hospitalcima.com.mx</v>
      </c>
      <c r="V692" t="str">
        <f t="shared" si="137"/>
        <v>dr.jgalvan@hotmail.com</v>
      </c>
      <c r="W692" t="str">
        <f t="shared" si="138"/>
        <v/>
      </c>
      <c r="X692" t="str">
        <f t="shared" si="139"/>
        <v/>
      </c>
      <c r="Y692" t="str">
        <f t="shared" si="140"/>
        <v/>
      </c>
      <c r="Z692" t="str">
        <f t="shared" si="141"/>
        <v/>
      </c>
      <c r="AA692" t="str">
        <f t="shared" si="142"/>
        <v/>
      </c>
      <c r="AB692" t="str">
        <f t="shared" si="143"/>
        <v/>
      </c>
    </row>
    <row r="693" spans="1:28" x14ac:dyDescent="0.2">
      <c r="A693" t="s">
        <v>280</v>
      </c>
      <c r="F693" t="str">
        <f t="shared" si="131"/>
        <v>Dr. Jorge Galvan Antillon</v>
      </c>
      <c r="G693" t="str">
        <f t="shared" si="132"/>
        <v/>
      </c>
      <c r="H693" t="str">
        <f t="shared" si="133"/>
        <v/>
      </c>
      <c r="I693" t="str">
        <f t="shared" si="134"/>
        <v/>
      </c>
      <c r="J693" t="str">
        <f t="shared" si="135"/>
        <v/>
      </c>
      <c r="M693" t="s">
        <v>3998</v>
      </c>
      <c r="N693" t="s">
        <v>3999</v>
      </c>
      <c r="U693" t="str">
        <f t="shared" si="136"/>
        <v>jgalvan@hospitalcima.com.mx</v>
      </c>
      <c r="V693" t="str">
        <f t="shared" si="137"/>
        <v>dr.jgalvan@hotmail.com</v>
      </c>
      <c r="W693" t="str">
        <f t="shared" si="138"/>
        <v/>
      </c>
      <c r="X693" t="str">
        <f t="shared" si="139"/>
        <v/>
      </c>
      <c r="Y693" t="str">
        <f t="shared" si="140"/>
        <v/>
      </c>
      <c r="Z693" t="str">
        <f t="shared" si="141"/>
        <v/>
      </c>
      <c r="AA693" t="str">
        <f t="shared" si="142"/>
        <v/>
      </c>
      <c r="AB693" t="str">
        <f t="shared" si="143"/>
        <v/>
      </c>
    </row>
    <row r="694" spans="1:28" x14ac:dyDescent="0.2">
      <c r="A694" t="s">
        <v>2525</v>
      </c>
      <c r="F694" t="str">
        <f t="shared" si="131"/>
        <v>Jesus Marcelino Zapata Reyes</v>
      </c>
      <c r="G694" t="str">
        <f t="shared" si="132"/>
        <v/>
      </c>
      <c r="H694" t="str">
        <f t="shared" si="133"/>
        <v/>
      </c>
      <c r="I694" t="str">
        <f t="shared" si="134"/>
        <v/>
      </c>
      <c r="J694" t="str">
        <f t="shared" si="135"/>
        <v/>
      </c>
      <c r="M694" t="s">
        <v>2526</v>
      </c>
      <c r="N694" t="s">
        <v>2527</v>
      </c>
      <c r="U694" t="str">
        <f t="shared" si="136"/>
        <v>jesus.zapatareyes@dicomzaro.com</v>
      </c>
      <c r="V694" t="str">
        <f t="shared" si="137"/>
        <v>contabilidad.chihuahua@dicomzaro.com</v>
      </c>
      <c r="W694" t="str">
        <f t="shared" si="138"/>
        <v/>
      </c>
      <c r="X694" t="str">
        <f t="shared" si="139"/>
        <v/>
      </c>
      <c r="Y694" t="str">
        <f t="shared" si="140"/>
        <v/>
      </c>
      <c r="Z694" t="str">
        <f t="shared" si="141"/>
        <v/>
      </c>
      <c r="AA694" t="str">
        <f t="shared" si="142"/>
        <v/>
      </c>
      <c r="AB694" t="str">
        <f t="shared" si="143"/>
        <v/>
      </c>
    </row>
    <row r="695" spans="1:28" x14ac:dyDescent="0.2">
      <c r="A695" t="s">
        <v>2962</v>
      </c>
      <c r="F695" t="str">
        <f t="shared" si="131"/>
        <v>Mario Hernandez</v>
      </c>
      <c r="G695" t="str">
        <f t="shared" si="132"/>
        <v/>
      </c>
      <c r="H695" t="str">
        <f t="shared" si="133"/>
        <v/>
      </c>
      <c r="I695" t="str">
        <f t="shared" si="134"/>
        <v/>
      </c>
      <c r="J695" t="str">
        <f t="shared" si="135"/>
        <v/>
      </c>
      <c r="M695" t="s">
        <v>4024</v>
      </c>
      <c r="N695" t="s">
        <v>4025</v>
      </c>
      <c r="U695" t="str">
        <f t="shared" si="136"/>
        <v>marioher15@prodigy.net.mx</v>
      </c>
      <c r="V695" t="str">
        <f t="shared" si="137"/>
        <v>sguadiana@abecedariodelautomovil.com</v>
      </c>
      <c r="W695" t="str">
        <f t="shared" si="138"/>
        <v/>
      </c>
      <c r="X695" t="str">
        <f t="shared" si="139"/>
        <v/>
      </c>
      <c r="Y695" t="str">
        <f t="shared" si="140"/>
        <v/>
      </c>
      <c r="Z695" t="str">
        <f t="shared" si="141"/>
        <v/>
      </c>
      <c r="AA695" t="str">
        <f t="shared" si="142"/>
        <v/>
      </c>
      <c r="AB695" t="str">
        <f t="shared" si="143"/>
        <v/>
      </c>
    </row>
    <row r="696" spans="1:28" x14ac:dyDescent="0.2">
      <c r="A696" t="s">
        <v>4027</v>
      </c>
      <c r="F696" t="str">
        <f t="shared" si="131"/>
        <v>Benjamin Reza Guaderrama, Contacto Georgina Diaz</v>
      </c>
      <c r="G696" t="str">
        <f t="shared" si="132"/>
        <v/>
      </c>
      <c r="H696" t="str">
        <f t="shared" si="133"/>
        <v/>
      </c>
      <c r="I696" t="str">
        <f t="shared" si="134"/>
        <v/>
      </c>
      <c r="J696" t="str">
        <f t="shared" si="135"/>
        <v/>
      </c>
      <c r="M696" t="s">
        <v>4031</v>
      </c>
      <c r="N696" t="s">
        <v>4032</v>
      </c>
      <c r="U696" t="str">
        <f t="shared" si="136"/>
        <v>ventas@ciro.com.mx</v>
      </c>
      <c r="V696" t="str">
        <f t="shared" si="137"/>
        <v>breza@ciro.mx</v>
      </c>
      <c r="W696" t="str">
        <f t="shared" si="138"/>
        <v/>
      </c>
      <c r="X696" t="str">
        <f t="shared" si="139"/>
        <v/>
      </c>
      <c r="Y696" t="str">
        <f t="shared" si="140"/>
        <v/>
      </c>
      <c r="Z696" t="str">
        <f t="shared" si="141"/>
        <v/>
      </c>
      <c r="AA696" t="str">
        <f t="shared" si="142"/>
        <v/>
      </c>
      <c r="AB696" t="str">
        <f t="shared" si="143"/>
        <v/>
      </c>
    </row>
    <row r="697" spans="1:28" x14ac:dyDescent="0.2">
      <c r="A697" t="s">
        <v>3149</v>
      </c>
      <c r="F697" t="str">
        <f t="shared" si="131"/>
        <v>Ing. Elena Espinoza Prieto</v>
      </c>
      <c r="G697" t="str">
        <f t="shared" si="132"/>
        <v/>
      </c>
      <c r="H697" t="str">
        <f t="shared" si="133"/>
        <v/>
      </c>
      <c r="I697" t="str">
        <f t="shared" si="134"/>
        <v/>
      </c>
      <c r="J697" t="str">
        <f t="shared" si="135"/>
        <v/>
      </c>
      <c r="M697" t="s">
        <v>3152</v>
      </c>
      <c r="U697" t="str">
        <f t="shared" si="136"/>
        <v>dimep@prodigy.net.mx</v>
      </c>
      <c r="V697" t="str">
        <f t="shared" si="137"/>
        <v/>
      </c>
      <c r="W697" t="str">
        <f t="shared" si="138"/>
        <v/>
      </c>
      <c r="X697" t="str">
        <f t="shared" si="139"/>
        <v/>
      </c>
      <c r="Y697" t="str">
        <f t="shared" si="140"/>
        <v/>
      </c>
      <c r="Z697" t="str">
        <f t="shared" si="141"/>
        <v/>
      </c>
      <c r="AA697" t="str">
        <f t="shared" si="142"/>
        <v/>
      </c>
      <c r="AB697" t="str">
        <f t="shared" si="143"/>
        <v/>
      </c>
    </row>
    <row r="698" spans="1:28" x14ac:dyDescent="0.2">
      <c r="A698" t="s">
        <v>4037</v>
      </c>
      <c r="B698" t="s">
        <v>4038</v>
      </c>
      <c r="F698" t="str">
        <f t="shared" si="131"/>
        <v>Eugenio Isabel Rivera Tena</v>
      </c>
      <c r="G698" t="str">
        <f t="shared" si="132"/>
        <v>Yuridia Rivera</v>
      </c>
      <c r="H698" t="str">
        <f t="shared" si="133"/>
        <v/>
      </c>
      <c r="I698" t="str">
        <f t="shared" si="134"/>
        <v/>
      </c>
      <c r="J698" t="str">
        <f t="shared" si="135"/>
        <v/>
      </c>
      <c r="M698" t="s">
        <v>4041</v>
      </c>
      <c r="N698" t="s">
        <v>4042</v>
      </c>
      <c r="U698" t="str">
        <f t="shared" si="136"/>
        <v>comercialagrorivera@hotmail.com</v>
      </c>
      <c r="V698" t="str">
        <f t="shared" si="137"/>
        <v>yuri_rivera7@hotmail.com</v>
      </c>
      <c r="W698" t="str">
        <f t="shared" si="138"/>
        <v/>
      </c>
      <c r="X698" t="str">
        <f t="shared" si="139"/>
        <v/>
      </c>
      <c r="Y698" t="str">
        <f t="shared" si="140"/>
        <v/>
      </c>
      <c r="Z698" t="str">
        <f t="shared" si="141"/>
        <v/>
      </c>
      <c r="AA698" t="str">
        <f t="shared" si="142"/>
        <v/>
      </c>
      <c r="AB698" t="str">
        <f t="shared" si="143"/>
        <v/>
      </c>
    </row>
    <row r="699" spans="1:28" x14ac:dyDescent="0.2">
      <c r="A699" t="s">
        <v>4043</v>
      </c>
      <c r="F699" t="str">
        <f t="shared" si="131"/>
        <v>Nelly Joyce Quiñonez</v>
      </c>
      <c r="G699" t="str">
        <f t="shared" si="132"/>
        <v/>
      </c>
      <c r="H699" t="str">
        <f t="shared" si="133"/>
        <v/>
      </c>
      <c r="I699" t="str">
        <f t="shared" si="134"/>
        <v/>
      </c>
      <c r="J699" t="str">
        <f t="shared" si="135"/>
        <v/>
      </c>
      <c r="M699" t="s">
        <v>4045</v>
      </c>
      <c r="U699" t="str">
        <f t="shared" si="136"/>
        <v>n_joycep@hotmail.com</v>
      </c>
      <c r="V699" t="str">
        <f t="shared" si="137"/>
        <v/>
      </c>
      <c r="W699" t="str">
        <f t="shared" si="138"/>
        <v/>
      </c>
      <c r="X699" t="str">
        <f t="shared" si="139"/>
        <v/>
      </c>
      <c r="Y699" t="str">
        <f t="shared" si="140"/>
        <v/>
      </c>
      <c r="Z699" t="str">
        <f t="shared" si="141"/>
        <v/>
      </c>
      <c r="AA699" t="str">
        <f t="shared" si="142"/>
        <v/>
      </c>
      <c r="AB699" t="str">
        <f t="shared" si="143"/>
        <v/>
      </c>
    </row>
    <row r="700" spans="1:28" x14ac:dyDescent="0.2">
      <c r="A700" t="s">
        <v>4046</v>
      </c>
      <c r="F700" t="str">
        <f t="shared" si="131"/>
        <v>Divary Morffi Avello</v>
      </c>
      <c r="G700" t="str">
        <f t="shared" si="132"/>
        <v/>
      </c>
      <c r="H700" t="str">
        <f t="shared" si="133"/>
        <v/>
      </c>
      <c r="I700" t="str">
        <f t="shared" si="134"/>
        <v/>
      </c>
      <c r="J700" t="str">
        <f t="shared" si="135"/>
        <v/>
      </c>
      <c r="M700" t="s">
        <v>4049</v>
      </c>
      <c r="U700" t="str">
        <f t="shared" si="136"/>
        <v>divacuba@msn.com</v>
      </c>
      <c r="V700" t="str">
        <f t="shared" si="137"/>
        <v/>
      </c>
      <c r="W700" t="str">
        <f t="shared" si="138"/>
        <v/>
      </c>
      <c r="X700" t="str">
        <f t="shared" si="139"/>
        <v/>
      </c>
      <c r="Y700" t="str">
        <f t="shared" si="140"/>
        <v/>
      </c>
      <c r="Z700" t="str">
        <f t="shared" si="141"/>
        <v/>
      </c>
      <c r="AA700" t="str">
        <f t="shared" si="142"/>
        <v/>
      </c>
      <c r="AB700" t="str">
        <f t="shared" si="143"/>
        <v/>
      </c>
    </row>
    <row r="701" spans="1:28" x14ac:dyDescent="0.2">
      <c r="A701" t="s">
        <v>2045</v>
      </c>
      <c r="F701" t="str">
        <f t="shared" si="131"/>
        <v>Jorge Fausto Pasos Gonzalez</v>
      </c>
      <c r="G701" t="str">
        <f t="shared" si="132"/>
        <v/>
      </c>
      <c r="H701" t="str">
        <f t="shared" si="133"/>
        <v/>
      </c>
      <c r="I701" t="str">
        <f t="shared" si="134"/>
        <v/>
      </c>
      <c r="J701" t="str">
        <f t="shared" si="135"/>
        <v/>
      </c>
      <c r="M701" t="s">
        <v>2047</v>
      </c>
      <c r="U701" t="str">
        <f t="shared" si="136"/>
        <v>jorgepasos@hotmail.com</v>
      </c>
      <c r="V701" t="str">
        <f t="shared" si="137"/>
        <v/>
      </c>
      <c r="W701" t="str">
        <f t="shared" si="138"/>
        <v/>
      </c>
      <c r="X701" t="str">
        <f t="shared" si="139"/>
        <v/>
      </c>
      <c r="Y701" t="str">
        <f t="shared" si="140"/>
        <v/>
      </c>
      <c r="Z701" t="str">
        <f t="shared" si="141"/>
        <v/>
      </c>
      <c r="AA701" t="str">
        <f t="shared" si="142"/>
        <v/>
      </c>
      <c r="AB701" t="str">
        <f t="shared" si="143"/>
        <v/>
      </c>
    </row>
    <row r="702" spans="1:28" x14ac:dyDescent="0.2">
      <c r="A702" t="s">
        <v>3857</v>
      </c>
      <c r="F702" t="str">
        <f t="shared" si="131"/>
        <v>Juan Jose Camacho Gomez</v>
      </c>
      <c r="G702" t="str">
        <f t="shared" si="132"/>
        <v/>
      </c>
      <c r="H702" t="str">
        <f t="shared" si="133"/>
        <v/>
      </c>
      <c r="I702" t="str">
        <f t="shared" si="134"/>
        <v/>
      </c>
      <c r="J702" t="str">
        <f t="shared" si="135"/>
        <v/>
      </c>
      <c r="M702" t="s">
        <v>3859</v>
      </c>
      <c r="U702" t="str">
        <f t="shared" si="136"/>
        <v>jcamacho@grupocamacho.com.mx</v>
      </c>
      <c r="V702" t="str">
        <f t="shared" si="137"/>
        <v/>
      </c>
      <c r="W702" t="str">
        <f t="shared" si="138"/>
        <v/>
      </c>
      <c r="X702" t="str">
        <f t="shared" si="139"/>
        <v/>
      </c>
      <c r="Y702" t="str">
        <f t="shared" si="140"/>
        <v/>
      </c>
      <c r="Z702" t="str">
        <f t="shared" si="141"/>
        <v/>
      </c>
      <c r="AA702" t="str">
        <f t="shared" si="142"/>
        <v/>
      </c>
      <c r="AB702" t="str">
        <f t="shared" si="143"/>
        <v/>
      </c>
    </row>
    <row r="703" spans="1:28" x14ac:dyDescent="0.2">
      <c r="A703" t="s">
        <v>3149</v>
      </c>
      <c r="F703" t="str">
        <f t="shared" si="131"/>
        <v>Ing. Elena Espinoza Prieto</v>
      </c>
      <c r="G703" t="str">
        <f t="shared" si="132"/>
        <v/>
      </c>
      <c r="H703" t="str">
        <f t="shared" si="133"/>
        <v/>
      </c>
      <c r="I703" t="str">
        <f t="shared" si="134"/>
        <v/>
      </c>
      <c r="J703" t="str">
        <f t="shared" si="135"/>
        <v/>
      </c>
      <c r="M703" t="s">
        <v>3152</v>
      </c>
      <c r="U703" t="str">
        <f t="shared" si="136"/>
        <v>dimep@prodigy.net.mx</v>
      </c>
      <c r="V703" t="str">
        <f t="shared" si="137"/>
        <v/>
      </c>
      <c r="W703" t="str">
        <f t="shared" si="138"/>
        <v/>
      </c>
      <c r="X703" t="str">
        <f t="shared" si="139"/>
        <v/>
      </c>
      <c r="Y703" t="str">
        <f t="shared" si="140"/>
        <v/>
      </c>
      <c r="Z703" t="str">
        <f t="shared" si="141"/>
        <v/>
      </c>
      <c r="AA703" t="str">
        <f t="shared" si="142"/>
        <v/>
      </c>
      <c r="AB703" t="str">
        <f t="shared" si="143"/>
        <v/>
      </c>
    </row>
    <row r="704" spans="1:28" x14ac:dyDescent="0.2">
      <c r="A704" t="s">
        <v>4052</v>
      </c>
      <c r="F704" t="str">
        <f t="shared" si="131"/>
        <v>Jaime Antonio Teran Trejo</v>
      </c>
      <c r="G704" t="str">
        <f t="shared" si="132"/>
        <v/>
      </c>
      <c r="H704" t="str">
        <f t="shared" si="133"/>
        <v/>
      </c>
      <c r="I704" t="str">
        <f t="shared" si="134"/>
        <v/>
      </c>
      <c r="J704" t="str">
        <f t="shared" si="135"/>
        <v/>
      </c>
      <c r="M704" t="s">
        <v>4054</v>
      </c>
      <c r="U704" t="str">
        <f t="shared" si="136"/>
        <v>bjmjja@hotmail.com</v>
      </c>
      <c r="V704" t="str">
        <f t="shared" si="137"/>
        <v/>
      </c>
      <c r="W704" t="str">
        <f t="shared" si="138"/>
        <v/>
      </c>
      <c r="X704" t="str">
        <f t="shared" si="139"/>
        <v/>
      </c>
      <c r="Y704" t="str">
        <f t="shared" si="140"/>
        <v/>
      </c>
      <c r="Z704" t="str">
        <f t="shared" si="141"/>
        <v/>
      </c>
      <c r="AA704" t="str">
        <f t="shared" si="142"/>
        <v/>
      </c>
      <c r="AB704" t="str">
        <f t="shared" si="143"/>
        <v/>
      </c>
    </row>
    <row r="705" spans="1:28" x14ac:dyDescent="0.2">
      <c r="A705" t="s">
        <v>3060</v>
      </c>
      <c r="F705" t="str">
        <f t="shared" si="131"/>
        <v>Adrian Dosal</v>
      </c>
      <c r="G705" t="str">
        <f t="shared" si="132"/>
        <v/>
      </c>
      <c r="H705" t="str">
        <f t="shared" si="133"/>
        <v/>
      </c>
      <c r="I705" t="str">
        <f t="shared" si="134"/>
        <v/>
      </c>
      <c r="J705" t="str">
        <f t="shared" si="135"/>
        <v/>
      </c>
      <c r="M705" t="s">
        <v>4060</v>
      </c>
      <c r="U705" t="str">
        <f t="shared" si="136"/>
        <v>jurídico_difchihuahua@hotmail.com</v>
      </c>
      <c r="V705" t="str">
        <f t="shared" si="137"/>
        <v/>
      </c>
      <c r="W705" t="str">
        <f t="shared" si="138"/>
        <v/>
      </c>
      <c r="X705" t="str">
        <f t="shared" si="139"/>
        <v/>
      </c>
      <c r="Y705" t="str">
        <f t="shared" si="140"/>
        <v/>
      </c>
      <c r="Z705" t="str">
        <f t="shared" si="141"/>
        <v/>
      </c>
      <c r="AA705" t="str">
        <f t="shared" si="142"/>
        <v/>
      </c>
      <c r="AB705" t="str">
        <f t="shared" si="143"/>
        <v/>
      </c>
    </row>
    <row r="706" spans="1:28" x14ac:dyDescent="0.2">
      <c r="A706" t="s">
        <v>3060</v>
      </c>
      <c r="B706" t="s">
        <v>4061</v>
      </c>
      <c r="F706" t="str">
        <f t="shared" ref="F706:F769" si="144">PROPER(A706)</f>
        <v>Adrian Dosal</v>
      </c>
      <c r="G706" t="str">
        <f t="shared" ref="G706:G769" si="145">PROPER(B706)</f>
        <v>Erica Valdovinos</v>
      </c>
      <c r="H706" t="str">
        <f t="shared" ref="H706:H769" si="146">PROPER(C706)</f>
        <v/>
      </c>
      <c r="I706" t="str">
        <f t="shared" ref="I706:I769" si="147">PROPER(D706)</f>
        <v/>
      </c>
      <c r="J706" t="str">
        <f t="shared" ref="J706:J769" si="148">PROPER(E706)</f>
        <v/>
      </c>
      <c r="M706" t="s">
        <v>4060</v>
      </c>
      <c r="U706" t="str">
        <f t="shared" ref="U706:U769" si="149">LOWER(M706)</f>
        <v>jurídico_difchihuahua@hotmail.com</v>
      </c>
      <c r="V706" t="str">
        <f t="shared" ref="V706:V769" si="150">LOWER(N706)</f>
        <v/>
      </c>
      <c r="W706" t="str">
        <f t="shared" ref="W706:W769" si="151">LOWER(O706)</f>
        <v/>
      </c>
      <c r="X706" t="str">
        <f t="shared" ref="X706:X769" si="152">LOWER(P706)</f>
        <v/>
      </c>
      <c r="Y706" t="str">
        <f t="shared" ref="Y706:Y769" si="153">LOWER(Q706)</f>
        <v/>
      </c>
      <c r="Z706" t="str">
        <f t="shared" ref="Z706:Z769" si="154">LOWER(R706)</f>
        <v/>
      </c>
      <c r="AA706" t="str">
        <f t="shared" ref="AA706:AA769" si="155">LOWER(S706)</f>
        <v/>
      </c>
      <c r="AB706" t="str">
        <f t="shared" ref="AB706:AB769" si="156">LOWER(T706)</f>
        <v/>
      </c>
    </row>
    <row r="707" spans="1:28" x14ac:dyDescent="0.2">
      <c r="A707" t="s">
        <v>4062</v>
      </c>
      <c r="F707" t="str">
        <f t="shared" si="144"/>
        <v>Ing. Javier Gonzalez Holguin</v>
      </c>
      <c r="G707" t="str">
        <f t="shared" si="145"/>
        <v/>
      </c>
      <c r="H707" t="str">
        <f t="shared" si="146"/>
        <v/>
      </c>
      <c r="I707" t="str">
        <f t="shared" si="147"/>
        <v/>
      </c>
      <c r="J707" t="str">
        <f t="shared" si="148"/>
        <v/>
      </c>
      <c r="M707" t="s">
        <v>4065</v>
      </c>
      <c r="U707" t="str">
        <f t="shared" si="149"/>
        <v>dcaclimas@gmail.com</v>
      </c>
      <c r="V707" t="str">
        <f t="shared" si="150"/>
        <v/>
      </c>
      <c r="W707" t="str">
        <f t="shared" si="151"/>
        <v/>
      </c>
      <c r="X707" t="str">
        <f t="shared" si="152"/>
        <v/>
      </c>
      <c r="Y707" t="str">
        <f t="shared" si="153"/>
        <v/>
      </c>
      <c r="Z707" t="str">
        <f t="shared" si="154"/>
        <v/>
      </c>
      <c r="AA707" t="str">
        <f t="shared" si="155"/>
        <v/>
      </c>
      <c r="AB707" t="str">
        <f t="shared" si="156"/>
        <v/>
      </c>
    </row>
    <row r="708" spans="1:28" x14ac:dyDescent="0.2">
      <c r="A708" t="s">
        <v>1720</v>
      </c>
      <c r="F708" t="str">
        <f t="shared" si="144"/>
        <v>Jose Abelardo Gallegos Fernandez</v>
      </c>
      <c r="G708" t="str">
        <f t="shared" si="145"/>
        <v/>
      </c>
      <c r="H708" t="str">
        <f t="shared" si="146"/>
        <v/>
      </c>
      <c r="I708" t="str">
        <f t="shared" si="147"/>
        <v/>
      </c>
      <c r="J708" t="str">
        <f t="shared" si="148"/>
        <v/>
      </c>
      <c r="M708" t="s">
        <v>4067</v>
      </c>
      <c r="U708" t="str">
        <f t="shared" si="149"/>
        <v>nutrigafer@terra.com.mx</v>
      </c>
      <c r="V708" t="str">
        <f t="shared" si="150"/>
        <v/>
      </c>
      <c r="W708" t="str">
        <f t="shared" si="151"/>
        <v/>
      </c>
      <c r="X708" t="str">
        <f t="shared" si="152"/>
        <v/>
      </c>
      <c r="Y708" t="str">
        <f t="shared" si="153"/>
        <v/>
      </c>
      <c r="Z708" t="str">
        <f t="shared" si="154"/>
        <v/>
      </c>
      <c r="AA708" t="str">
        <f t="shared" si="155"/>
        <v/>
      </c>
      <c r="AB708" t="str">
        <f t="shared" si="156"/>
        <v/>
      </c>
    </row>
    <row r="709" spans="1:28" x14ac:dyDescent="0.2">
      <c r="A709" t="s">
        <v>1720</v>
      </c>
      <c r="F709" t="str">
        <f t="shared" si="144"/>
        <v>Jose Abelardo Gallegos Fernandez</v>
      </c>
      <c r="G709" t="str">
        <f t="shared" si="145"/>
        <v/>
      </c>
      <c r="H709" t="str">
        <f t="shared" si="146"/>
        <v/>
      </c>
      <c r="I709" t="str">
        <f t="shared" si="147"/>
        <v/>
      </c>
      <c r="J709" t="str">
        <f t="shared" si="148"/>
        <v/>
      </c>
      <c r="M709" t="s">
        <v>4067</v>
      </c>
      <c r="U709" t="str">
        <f t="shared" si="149"/>
        <v>nutrigafer@terra.com.mx</v>
      </c>
      <c r="V709" t="str">
        <f t="shared" si="150"/>
        <v/>
      </c>
      <c r="W709" t="str">
        <f t="shared" si="151"/>
        <v/>
      </c>
      <c r="X709" t="str">
        <f t="shared" si="152"/>
        <v/>
      </c>
      <c r="Y709" t="str">
        <f t="shared" si="153"/>
        <v/>
      </c>
      <c r="Z709" t="str">
        <f t="shared" si="154"/>
        <v/>
      </c>
      <c r="AA709" t="str">
        <f t="shared" si="155"/>
        <v/>
      </c>
      <c r="AB709" t="str">
        <f t="shared" si="156"/>
        <v/>
      </c>
    </row>
    <row r="710" spans="1:28" x14ac:dyDescent="0.2">
      <c r="A710" t="s">
        <v>1720</v>
      </c>
      <c r="F710" t="str">
        <f t="shared" si="144"/>
        <v>Jose Abelardo Gallegos Fernandez</v>
      </c>
      <c r="G710" t="str">
        <f t="shared" si="145"/>
        <v/>
      </c>
      <c r="H710" t="str">
        <f t="shared" si="146"/>
        <v/>
      </c>
      <c r="I710" t="str">
        <f t="shared" si="147"/>
        <v/>
      </c>
      <c r="J710" t="str">
        <f t="shared" si="148"/>
        <v/>
      </c>
      <c r="M710" t="s">
        <v>4067</v>
      </c>
      <c r="U710" t="str">
        <f t="shared" si="149"/>
        <v>nutrigafer@terra.com.mx</v>
      </c>
      <c r="V710" t="str">
        <f t="shared" si="150"/>
        <v/>
      </c>
      <c r="W710" t="str">
        <f t="shared" si="151"/>
        <v/>
      </c>
      <c r="X710" t="str">
        <f t="shared" si="152"/>
        <v/>
      </c>
      <c r="Y710" t="str">
        <f t="shared" si="153"/>
        <v/>
      </c>
      <c r="Z710" t="str">
        <f t="shared" si="154"/>
        <v/>
      </c>
      <c r="AA710" t="str">
        <f t="shared" si="155"/>
        <v/>
      </c>
      <c r="AB710" t="str">
        <f t="shared" si="156"/>
        <v/>
      </c>
    </row>
    <row r="711" spans="1:28" x14ac:dyDescent="0.2">
      <c r="A711" t="s">
        <v>4071</v>
      </c>
      <c r="F711" t="str">
        <f t="shared" si="144"/>
        <v>Inocente Mauricio Ramirez Hernandez</v>
      </c>
      <c r="G711" t="str">
        <f t="shared" si="145"/>
        <v/>
      </c>
      <c r="H711" t="str">
        <f t="shared" si="146"/>
        <v/>
      </c>
      <c r="I711" t="str">
        <f t="shared" si="147"/>
        <v/>
      </c>
      <c r="J711" t="str">
        <f t="shared" si="148"/>
        <v/>
      </c>
      <c r="M711" t="s">
        <v>4074</v>
      </c>
      <c r="U711" t="str">
        <f t="shared" si="149"/>
        <v>eltullo@hotmail.com</v>
      </c>
      <c r="V711" t="str">
        <f t="shared" si="150"/>
        <v/>
      </c>
      <c r="W711" t="str">
        <f t="shared" si="151"/>
        <v/>
      </c>
      <c r="X711" t="str">
        <f t="shared" si="152"/>
        <v/>
      </c>
      <c r="Y711" t="str">
        <f t="shared" si="153"/>
        <v/>
      </c>
      <c r="Z711" t="str">
        <f t="shared" si="154"/>
        <v/>
      </c>
      <c r="AA711" t="str">
        <f t="shared" si="155"/>
        <v/>
      </c>
      <c r="AB711" t="str">
        <f t="shared" si="156"/>
        <v/>
      </c>
    </row>
    <row r="712" spans="1:28" x14ac:dyDescent="0.2">
      <c r="A712" t="s">
        <v>4075</v>
      </c>
      <c r="F712" t="str">
        <f t="shared" si="144"/>
        <v>Jose Francisco Paredes Aguayo</v>
      </c>
      <c r="G712" t="str">
        <f t="shared" si="145"/>
        <v/>
      </c>
      <c r="H712" t="str">
        <f t="shared" si="146"/>
        <v/>
      </c>
      <c r="I712" t="str">
        <f t="shared" si="147"/>
        <v/>
      </c>
      <c r="J712" t="str">
        <f t="shared" si="148"/>
        <v/>
      </c>
      <c r="M712" t="s">
        <v>4078</v>
      </c>
      <c r="U712" t="str">
        <f t="shared" si="149"/>
        <v>iemmex@gmail.com</v>
      </c>
      <c r="V712" t="str">
        <f t="shared" si="150"/>
        <v/>
      </c>
      <c r="W712" t="str">
        <f t="shared" si="151"/>
        <v/>
      </c>
      <c r="X712" t="str">
        <f t="shared" si="152"/>
        <v/>
      </c>
      <c r="Y712" t="str">
        <f t="shared" si="153"/>
        <v/>
      </c>
      <c r="Z712" t="str">
        <f t="shared" si="154"/>
        <v/>
      </c>
      <c r="AA712" t="str">
        <f t="shared" si="155"/>
        <v/>
      </c>
      <c r="AB712" t="str">
        <f t="shared" si="156"/>
        <v/>
      </c>
    </row>
    <row r="713" spans="1:28" x14ac:dyDescent="0.2">
      <c r="A713" t="s">
        <v>3427</v>
      </c>
      <c r="B713" t="s">
        <v>3428</v>
      </c>
      <c r="F713" t="str">
        <f t="shared" si="144"/>
        <v>Hector Mario Bernal Vazquez</v>
      </c>
      <c r="G713" t="str">
        <f t="shared" si="145"/>
        <v>Carlos Francisco Bernal Vazquez</v>
      </c>
      <c r="H713" t="str">
        <f t="shared" si="146"/>
        <v/>
      </c>
      <c r="I713" t="str">
        <f t="shared" si="147"/>
        <v/>
      </c>
      <c r="J713" t="str">
        <f t="shared" si="148"/>
        <v/>
      </c>
      <c r="M713" t="s">
        <v>3430</v>
      </c>
      <c r="U713" t="str">
        <f t="shared" si="149"/>
        <v>carlos_bern@hotmail.com</v>
      </c>
      <c r="V713" t="str">
        <f t="shared" si="150"/>
        <v/>
      </c>
      <c r="W713" t="str">
        <f t="shared" si="151"/>
        <v/>
      </c>
      <c r="X713" t="str">
        <f t="shared" si="152"/>
        <v/>
      </c>
      <c r="Y713" t="str">
        <f t="shared" si="153"/>
        <v/>
      </c>
      <c r="Z713" t="str">
        <f t="shared" si="154"/>
        <v/>
      </c>
      <c r="AA713" t="str">
        <f t="shared" si="155"/>
        <v/>
      </c>
      <c r="AB713" t="str">
        <f t="shared" si="156"/>
        <v/>
      </c>
    </row>
    <row r="714" spans="1:28" x14ac:dyDescent="0.2">
      <c r="A714" t="s">
        <v>4081</v>
      </c>
      <c r="F714" t="str">
        <f t="shared" si="144"/>
        <v>Alejandro Medina Miramontes</v>
      </c>
      <c r="G714" t="str">
        <f t="shared" si="145"/>
        <v/>
      </c>
      <c r="H714" t="str">
        <f t="shared" si="146"/>
        <v/>
      </c>
      <c r="I714" t="str">
        <f t="shared" si="147"/>
        <v/>
      </c>
      <c r="J714" t="str">
        <f t="shared" si="148"/>
        <v/>
      </c>
      <c r="M714" t="s">
        <v>4084</v>
      </c>
      <c r="U714" t="str">
        <f t="shared" si="149"/>
        <v>a.m,86@hotmail.com</v>
      </c>
      <c r="V714" t="str">
        <f t="shared" si="150"/>
        <v/>
      </c>
      <c r="W714" t="str">
        <f t="shared" si="151"/>
        <v/>
      </c>
      <c r="X714" t="str">
        <f t="shared" si="152"/>
        <v/>
      </c>
      <c r="Y714" t="str">
        <f t="shared" si="153"/>
        <v/>
      </c>
      <c r="Z714" t="str">
        <f t="shared" si="154"/>
        <v/>
      </c>
      <c r="AA714" t="str">
        <f t="shared" si="155"/>
        <v/>
      </c>
      <c r="AB714" t="str">
        <f t="shared" si="156"/>
        <v/>
      </c>
    </row>
    <row r="715" spans="1:28" x14ac:dyDescent="0.2">
      <c r="A715" t="s">
        <v>4085</v>
      </c>
      <c r="F715" t="str">
        <f t="shared" si="144"/>
        <v>Alberto Gasca Perez</v>
      </c>
      <c r="G715" t="str">
        <f t="shared" si="145"/>
        <v/>
      </c>
      <c r="H715" t="str">
        <f t="shared" si="146"/>
        <v/>
      </c>
      <c r="I715" t="str">
        <f t="shared" si="147"/>
        <v/>
      </c>
      <c r="J715" t="str">
        <f t="shared" si="148"/>
        <v/>
      </c>
      <c r="M715" t="s">
        <v>4089</v>
      </c>
      <c r="U715" t="str">
        <f t="shared" si="149"/>
        <v>chorizolospetates@hotmail.com</v>
      </c>
      <c r="V715" t="str">
        <f t="shared" si="150"/>
        <v/>
      </c>
      <c r="W715" t="str">
        <f t="shared" si="151"/>
        <v/>
      </c>
      <c r="X715" t="str">
        <f t="shared" si="152"/>
        <v/>
      </c>
      <c r="Y715" t="str">
        <f t="shared" si="153"/>
        <v/>
      </c>
      <c r="Z715" t="str">
        <f t="shared" si="154"/>
        <v/>
      </c>
      <c r="AA715" t="str">
        <f t="shared" si="155"/>
        <v/>
      </c>
      <c r="AB715" t="str">
        <f t="shared" si="156"/>
        <v/>
      </c>
    </row>
    <row r="716" spans="1:28" x14ac:dyDescent="0.2">
      <c r="A716" t="s">
        <v>517</v>
      </c>
      <c r="F716" t="str">
        <f t="shared" si="144"/>
        <v>Jaime Manuel Martinez Nuñez</v>
      </c>
      <c r="G716" t="str">
        <f t="shared" si="145"/>
        <v/>
      </c>
      <c r="H716" t="str">
        <f t="shared" si="146"/>
        <v/>
      </c>
      <c r="I716" t="str">
        <f t="shared" si="147"/>
        <v/>
      </c>
      <c r="J716" t="str">
        <f t="shared" si="148"/>
        <v/>
      </c>
      <c r="M716" t="s">
        <v>3497</v>
      </c>
      <c r="U716" t="str">
        <f t="shared" si="149"/>
        <v>orbelux@hotmail.com</v>
      </c>
      <c r="V716" t="str">
        <f t="shared" si="150"/>
        <v/>
      </c>
      <c r="W716" t="str">
        <f t="shared" si="151"/>
        <v/>
      </c>
      <c r="X716" t="str">
        <f t="shared" si="152"/>
        <v/>
      </c>
      <c r="Y716" t="str">
        <f t="shared" si="153"/>
        <v/>
      </c>
      <c r="Z716" t="str">
        <f t="shared" si="154"/>
        <v/>
      </c>
      <c r="AA716" t="str">
        <f t="shared" si="155"/>
        <v/>
      </c>
      <c r="AB716" t="str">
        <f t="shared" si="156"/>
        <v/>
      </c>
    </row>
    <row r="717" spans="1:28" x14ac:dyDescent="0.2">
      <c r="A717" t="s">
        <v>1705</v>
      </c>
      <c r="F717" t="str">
        <f t="shared" si="144"/>
        <v>Ruben Ruiz Rodallegas</v>
      </c>
      <c r="G717" t="str">
        <f t="shared" si="145"/>
        <v/>
      </c>
      <c r="H717" t="str">
        <f t="shared" si="146"/>
        <v/>
      </c>
      <c r="I717" t="str">
        <f t="shared" si="147"/>
        <v/>
      </c>
      <c r="J717" t="str">
        <f t="shared" si="148"/>
        <v/>
      </c>
      <c r="M717" t="s">
        <v>2331</v>
      </c>
      <c r="U717" t="str">
        <f t="shared" si="149"/>
        <v>selecto@tikiss.com</v>
      </c>
      <c r="V717" t="str">
        <f t="shared" si="150"/>
        <v/>
      </c>
      <c r="W717" t="str">
        <f t="shared" si="151"/>
        <v/>
      </c>
      <c r="X717" t="str">
        <f t="shared" si="152"/>
        <v/>
      </c>
      <c r="Y717" t="str">
        <f t="shared" si="153"/>
        <v/>
      </c>
      <c r="Z717" t="str">
        <f t="shared" si="154"/>
        <v/>
      </c>
      <c r="AA717" t="str">
        <f t="shared" si="155"/>
        <v/>
      </c>
      <c r="AB717" t="str">
        <f t="shared" si="156"/>
        <v/>
      </c>
    </row>
    <row r="718" spans="1:28" x14ac:dyDescent="0.2">
      <c r="A718" t="s">
        <v>4093</v>
      </c>
      <c r="B718" t="s">
        <v>4094</v>
      </c>
      <c r="F718" t="str">
        <f t="shared" si="144"/>
        <v>Javier Eduardo Varela Sanchez</v>
      </c>
      <c r="G718" t="str">
        <f t="shared" si="145"/>
        <v>Claudio Galacne</v>
      </c>
      <c r="H718" t="str">
        <f t="shared" si="146"/>
        <v/>
      </c>
      <c r="I718" t="str">
        <f t="shared" si="147"/>
        <v/>
      </c>
      <c r="J718" t="str">
        <f t="shared" si="148"/>
        <v/>
      </c>
      <c r="M718" t="s">
        <v>4098</v>
      </c>
      <c r="U718" t="str">
        <f t="shared" si="149"/>
        <v>j_varela@live.com.mx</v>
      </c>
      <c r="V718" t="str">
        <f t="shared" si="150"/>
        <v/>
      </c>
      <c r="W718" t="str">
        <f t="shared" si="151"/>
        <v/>
      </c>
      <c r="X718" t="str">
        <f t="shared" si="152"/>
        <v/>
      </c>
      <c r="Y718" t="str">
        <f t="shared" si="153"/>
        <v/>
      </c>
      <c r="Z718" t="str">
        <f t="shared" si="154"/>
        <v/>
      </c>
      <c r="AA718" t="str">
        <f t="shared" si="155"/>
        <v/>
      </c>
      <c r="AB718" t="str">
        <f t="shared" si="156"/>
        <v/>
      </c>
    </row>
    <row r="719" spans="1:28" x14ac:dyDescent="0.2">
      <c r="A719" t="s">
        <v>387</v>
      </c>
      <c r="F719" t="str">
        <f t="shared" si="144"/>
        <v>German Hernandez Tanner</v>
      </c>
      <c r="G719" t="str">
        <f t="shared" si="145"/>
        <v/>
      </c>
      <c r="H719" t="str">
        <f t="shared" si="146"/>
        <v/>
      </c>
      <c r="I719" t="str">
        <f t="shared" si="147"/>
        <v/>
      </c>
      <c r="J719" t="str">
        <f t="shared" si="148"/>
        <v/>
      </c>
      <c r="M719" t="s">
        <v>4100</v>
      </c>
      <c r="U719" t="str">
        <f t="shared" si="149"/>
        <v>comercialvalen@prodigy.net.mx</v>
      </c>
      <c r="V719" t="str">
        <f t="shared" si="150"/>
        <v/>
      </c>
      <c r="W719" t="str">
        <f t="shared" si="151"/>
        <v/>
      </c>
      <c r="X719" t="str">
        <f t="shared" si="152"/>
        <v/>
      </c>
      <c r="Y719" t="str">
        <f t="shared" si="153"/>
        <v/>
      </c>
      <c r="Z719" t="str">
        <f t="shared" si="154"/>
        <v/>
      </c>
      <c r="AA719" t="str">
        <f t="shared" si="155"/>
        <v/>
      </c>
      <c r="AB719" t="str">
        <f t="shared" si="156"/>
        <v/>
      </c>
    </row>
    <row r="720" spans="1:28" x14ac:dyDescent="0.2">
      <c r="A720" t="s">
        <v>1079</v>
      </c>
      <c r="F720" t="str">
        <f t="shared" si="144"/>
        <v>Oscar Dominguez Torres</v>
      </c>
      <c r="G720" t="str">
        <f t="shared" si="145"/>
        <v/>
      </c>
      <c r="H720" t="str">
        <f t="shared" si="146"/>
        <v/>
      </c>
      <c r="I720" t="str">
        <f t="shared" si="147"/>
        <v/>
      </c>
      <c r="J720" t="str">
        <f t="shared" si="148"/>
        <v/>
      </c>
      <c r="M720" t="s">
        <v>4101</v>
      </c>
      <c r="U720" t="str">
        <f t="shared" si="149"/>
        <v>oscarcel_sa@hotmail.com</v>
      </c>
      <c r="V720" t="str">
        <f t="shared" si="150"/>
        <v/>
      </c>
      <c r="W720" t="str">
        <f t="shared" si="151"/>
        <v/>
      </c>
      <c r="X720" t="str">
        <f t="shared" si="152"/>
        <v/>
      </c>
      <c r="Y720" t="str">
        <f t="shared" si="153"/>
        <v/>
      </c>
      <c r="Z720" t="str">
        <f t="shared" si="154"/>
        <v/>
      </c>
      <c r="AA720" t="str">
        <f t="shared" si="155"/>
        <v/>
      </c>
      <c r="AB720" t="str">
        <f t="shared" si="156"/>
        <v/>
      </c>
    </row>
    <row r="721" spans="1:28" x14ac:dyDescent="0.2">
      <c r="A721" t="s">
        <v>668</v>
      </c>
      <c r="B721" t="s">
        <v>3927</v>
      </c>
      <c r="C721" t="s">
        <v>3928</v>
      </c>
      <c r="F721" t="str">
        <f t="shared" si="144"/>
        <v>Mario Humberto Medina Duarte</v>
      </c>
      <c r="G721" t="str">
        <f t="shared" si="145"/>
        <v>Tania Pardo</v>
      </c>
      <c r="H721" t="str">
        <f t="shared" si="146"/>
        <v>Clementina Vela De Medina</v>
      </c>
      <c r="I721" t="str">
        <f t="shared" si="147"/>
        <v/>
      </c>
      <c r="J721" t="str">
        <f t="shared" si="148"/>
        <v/>
      </c>
      <c r="M721" t="s">
        <v>3893</v>
      </c>
      <c r="N721" t="s">
        <v>3894</v>
      </c>
      <c r="U721" t="str">
        <f t="shared" si="149"/>
        <v>elchalet@prodigy.net.mx</v>
      </c>
      <c r="V721" t="str">
        <f t="shared" si="150"/>
        <v>tpardoh@gmail.com</v>
      </c>
      <c r="W721" t="str">
        <f t="shared" si="151"/>
        <v/>
      </c>
      <c r="X721" t="str">
        <f t="shared" si="152"/>
        <v/>
      </c>
      <c r="Y721" t="str">
        <f t="shared" si="153"/>
        <v/>
      </c>
      <c r="Z721" t="str">
        <f t="shared" si="154"/>
        <v/>
      </c>
      <c r="AA721" t="str">
        <f t="shared" si="155"/>
        <v/>
      </c>
      <c r="AB721" t="str">
        <f t="shared" si="156"/>
        <v/>
      </c>
    </row>
    <row r="722" spans="1:28" x14ac:dyDescent="0.2">
      <c r="A722" t="s">
        <v>668</v>
      </c>
      <c r="B722" t="s">
        <v>3927</v>
      </c>
      <c r="C722" t="s">
        <v>3928</v>
      </c>
      <c r="F722" t="str">
        <f t="shared" si="144"/>
        <v>Mario Humberto Medina Duarte</v>
      </c>
      <c r="G722" t="str">
        <f t="shared" si="145"/>
        <v>Tania Pardo</v>
      </c>
      <c r="H722" t="str">
        <f t="shared" si="146"/>
        <v>Clementina Vela De Medina</v>
      </c>
      <c r="I722" t="str">
        <f t="shared" si="147"/>
        <v/>
      </c>
      <c r="J722" t="str">
        <f t="shared" si="148"/>
        <v/>
      </c>
      <c r="M722" t="s">
        <v>3893</v>
      </c>
      <c r="N722" t="s">
        <v>3894</v>
      </c>
      <c r="U722" t="str">
        <f t="shared" si="149"/>
        <v>elchalet@prodigy.net.mx</v>
      </c>
      <c r="V722" t="str">
        <f t="shared" si="150"/>
        <v>tpardoh@gmail.com</v>
      </c>
      <c r="W722" t="str">
        <f t="shared" si="151"/>
        <v/>
      </c>
      <c r="X722" t="str">
        <f t="shared" si="152"/>
        <v/>
      </c>
      <c r="Y722" t="str">
        <f t="shared" si="153"/>
        <v/>
      </c>
      <c r="Z722" t="str">
        <f t="shared" si="154"/>
        <v/>
      </c>
      <c r="AA722" t="str">
        <f t="shared" si="155"/>
        <v/>
      </c>
      <c r="AB722" t="str">
        <f t="shared" si="156"/>
        <v/>
      </c>
    </row>
    <row r="723" spans="1:28" x14ac:dyDescent="0.2">
      <c r="A723" t="s">
        <v>4103</v>
      </c>
      <c r="F723" t="str">
        <f t="shared" si="144"/>
        <v>Laura Elena Hernandez Portillo</v>
      </c>
      <c r="G723" t="str">
        <f t="shared" si="145"/>
        <v/>
      </c>
      <c r="H723" t="str">
        <f t="shared" si="146"/>
        <v/>
      </c>
      <c r="I723" t="str">
        <f t="shared" si="147"/>
        <v/>
      </c>
      <c r="J723" t="str">
        <f t="shared" si="148"/>
        <v/>
      </c>
      <c r="M723" t="s">
        <v>4106</v>
      </c>
      <c r="U723" t="str">
        <f t="shared" si="149"/>
        <v>lauris1024@hotmail.com</v>
      </c>
      <c r="V723" t="str">
        <f t="shared" si="150"/>
        <v/>
      </c>
      <c r="W723" t="str">
        <f t="shared" si="151"/>
        <v/>
      </c>
      <c r="X723" t="str">
        <f t="shared" si="152"/>
        <v/>
      </c>
      <c r="Y723" t="str">
        <f t="shared" si="153"/>
        <v/>
      </c>
      <c r="Z723" t="str">
        <f t="shared" si="154"/>
        <v/>
      </c>
      <c r="AA723" t="str">
        <f t="shared" si="155"/>
        <v/>
      </c>
      <c r="AB723" t="str">
        <f t="shared" si="156"/>
        <v/>
      </c>
    </row>
    <row r="724" spans="1:28" x14ac:dyDescent="0.2">
      <c r="A724" t="s">
        <v>4107</v>
      </c>
      <c r="B724" t="s">
        <v>236</v>
      </c>
      <c r="F724" t="str">
        <f t="shared" si="144"/>
        <v>Daniel Cordero Teruel</v>
      </c>
      <c r="G724" t="str">
        <f t="shared" si="145"/>
        <v>Daniel Cordero Mendoza</v>
      </c>
      <c r="H724" t="str">
        <f t="shared" si="146"/>
        <v/>
      </c>
      <c r="I724" t="str">
        <f t="shared" si="147"/>
        <v/>
      </c>
      <c r="J724" t="str">
        <f t="shared" si="148"/>
        <v/>
      </c>
      <c r="M724" t="s">
        <v>4110</v>
      </c>
      <c r="N724" t="s">
        <v>4111</v>
      </c>
      <c r="U724" t="str">
        <f t="shared" si="149"/>
        <v>danielcormen@hotmail.com</v>
      </c>
      <c r="V724" t="str">
        <f t="shared" si="150"/>
        <v>generacion@corderoboots.com.mx</v>
      </c>
      <c r="W724" t="str">
        <f t="shared" si="151"/>
        <v/>
      </c>
      <c r="X724" t="str">
        <f t="shared" si="152"/>
        <v/>
      </c>
      <c r="Y724" t="str">
        <f t="shared" si="153"/>
        <v/>
      </c>
      <c r="Z724" t="str">
        <f t="shared" si="154"/>
        <v/>
      </c>
      <c r="AA724" t="str">
        <f t="shared" si="155"/>
        <v/>
      </c>
      <c r="AB724" t="str">
        <f t="shared" si="156"/>
        <v/>
      </c>
    </row>
    <row r="725" spans="1:28" x14ac:dyDescent="0.2">
      <c r="A725" t="s">
        <v>4112</v>
      </c>
      <c r="B725" t="s">
        <v>4113</v>
      </c>
      <c r="F725" t="str">
        <f t="shared" si="144"/>
        <v>Daniel Gomez Casillas</v>
      </c>
      <c r="G725" t="str">
        <f t="shared" si="145"/>
        <v>Contadora Lucy Campista</v>
      </c>
      <c r="H725" t="str">
        <f t="shared" si="146"/>
        <v/>
      </c>
      <c r="I725" t="str">
        <f t="shared" si="147"/>
        <v/>
      </c>
      <c r="J725" t="str">
        <f t="shared" si="148"/>
        <v/>
      </c>
      <c r="M725" t="s">
        <v>4116</v>
      </c>
      <c r="N725" t="s">
        <v>4117</v>
      </c>
      <c r="O725" t="s">
        <v>4118</v>
      </c>
      <c r="U725" t="str">
        <f t="shared" si="149"/>
        <v>tostadas_chihuahua@hotmail.com</v>
      </c>
      <c r="V725" t="str">
        <f t="shared" si="150"/>
        <v>recepcion_cfdtostadas@hotmail.com</v>
      </c>
      <c r="W725" t="str">
        <f t="shared" si="151"/>
        <v>info@botanascrounch.com</v>
      </c>
      <c r="X725" t="str">
        <f t="shared" si="152"/>
        <v/>
      </c>
      <c r="Y725" t="str">
        <f t="shared" si="153"/>
        <v/>
      </c>
      <c r="Z725" t="str">
        <f t="shared" si="154"/>
        <v/>
      </c>
      <c r="AA725" t="str">
        <f t="shared" si="155"/>
        <v/>
      </c>
      <c r="AB725" t="str">
        <f t="shared" si="156"/>
        <v/>
      </c>
    </row>
    <row r="726" spans="1:28" x14ac:dyDescent="0.2">
      <c r="A726" t="s">
        <v>4120</v>
      </c>
      <c r="F726" t="str">
        <f t="shared" si="144"/>
        <v>Luis Fernando Cano Barraza</v>
      </c>
      <c r="G726" t="str">
        <f t="shared" si="145"/>
        <v/>
      </c>
      <c r="H726" t="str">
        <f t="shared" si="146"/>
        <v/>
      </c>
      <c r="I726" t="str">
        <f t="shared" si="147"/>
        <v/>
      </c>
      <c r="J726" t="str">
        <f t="shared" si="148"/>
        <v/>
      </c>
      <c r="M726" t="s">
        <v>4122</v>
      </c>
      <c r="N726" t="s">
        <v>4123</v>
      </c>
      <c r="U726" t="str">
        <f t="shared" si="149"/>
        <v>lfcano@gmail.com</v>
      </c>
      <c r="V726" t="str">
        <f t="shared" si="150"/>
        <v>amantilla@fourgroup.com.mx</v>
      </c>
      <c r="W726" t="str">
        <f t="shared" si="151"/>
        <v/>
      </c>
      <c r="X726" t="str">
        <f t="shared" si="152"/>
        <v/>
      </c>
      <c r="Y726" t="str">
        <f t="shared" si="153"/>
        <v/>
      </c>
      <c r="Z726" t="str">
        <f t="shared" si="154"/>
        <v/>
      </c>
      <c r="AA726" t="str">
        <f t="shared" si="155"/>
        <v/>
      </c>
      <c r="AB726" t="str">
        <f t="shared" si="156"/>
        <v/>
      </c>
    </row>
    <row r="727" spans="1:28" x14ac:dyDescent="0.2">
      <c r="A727" t="s">
        <v>28</v>
      </c>
      <c r="B727" t="s">
        <v>3822</v>
      </c>
      <c r="F727" t="str">
        <f t="shared" si="144"/>
        <v>Alejandro Mancera Lopez</v>
      </c>
      <c r="G727" t="str">
        <f t="shared" si="145"/>
        <v>Luis Carlos Chavira Barragan</v>
      </c>
      <c r="H727" t="str">
        <f t="shared" si="146"/>
        <v/>
      </c>
      <c r="I727" t="str">
        <f t="shared" si="147"/>
        <v/>
      </c>
      <c r="J727" t="str">
        <f t="shared" si="148"/>
        <v/>
      </c>
      <c r="M727" t="s">
        <v>3825</v>
      </c>
      <c r="U727" t="str">
        <f t="shared" si="149"/>
        <v>luis@vts.mx;diana@vts.mx</v>
      </c>
      <c r="V727" t="str">
        <f t="shared" si="150"/>
        <v/>
      </c>
      <c r="W727" t="str">
        <f t="shared" si="151"/>
        <v/>
      </c>
      <c r="X727" t="str">
        <f t="shared" si="152"/>
        <v/>
      </c>
      <c r="Y727" t="str">
        <f t="shared" si="153"/>
        <v/>
      </c>
      <c r="Z727" t="str">
        <f t="shared" si="154"/>
        <v/>
      </c>
      <c r="AA727" t="str">
        <f t="shared" si="155"/>
        <v/>
      </c>
      <c r="AB727" t="str">
        <f t="shared" si="156"/>
        <v/>
      </c>
    </row>
    <row r="728" spans="1:28" x14ac:dyDescent="0.2">
      <c r="A728" t="s">
        <v>4125</v>
      </c>
      <c r="F728" t="str">
        <f t="shared" si="144"/>
        <v>Alberto Campos Ferrales</v>
      </c>
      <c r="G728" t="str">
        <f t="shared" si="145"/>
        <v/>
      </c>
      <c r="H728" t="str">
        <f t="shared" si="146"/>
        <v/>
      </c>
      <c r="I728" t="str">
        <f t="shared" si="147"/>
        <v/>
      </c>
      <c r="J728" t="str">
        <f t="shared" si="148"/>
        <v/>
      </c>
      <c r="M728" t="s">
        <v>4128</v>
      </c>
      <c r="U728" t="str">
        <f t="shared" si="149"/>
        <v>ventas@panintegraldelhorno.com</v>
      </c>
      <c r="V728" t="str">
        <f t="shared" si="150"/>
        <v/>
      </c>
      <c r="W728" t="str">
        <f t="shared" si="151"/>
        <v/>
      </c>
      <c r="X728" t="str">
        <f t="shared" si="152"/>
        <v/>
      </c>
      <c r="Y728" t="str">
        <f t="shared" si="153"/>
        <v/>
      </c>
      <c r="Z728" t="str">
        <f t="shared" si="154"/>
        <v/>
      </c>
      <c r="AA728" t="str">
        <f t="shared" si="155"/>
        <v/>
      </c>
      <c r="AB728" t="str">
        <f t="shared" si="156"/>
        <v/>
      </c>
    </row>
    <row r="729" spans="1:28" x14ac:dyDescent="0.2">
      <c r="A729" t="s">
        <v>4129</v>
      </c>
      <c r="F729" t="str">
        <f t="shared" si="144"/>
        <v>Claudia Paola Gutierrez Delgado</v>
      </c>
      <c r="G729" t="str">
        <f t="shared" si="145"/>
        <v/>
      </c>
      <c r="H729" t="str">
        <f t="shared" si="146"/>
        <v/>
      </c>
      <c r="I729" t="str">
        <f t="shared" si="147"/>
        <v/>
      </c>
      <c r="J729" t="str">
        <f t="shared" si="148"/>
        <v/>
      </c>
      <c r="M729" t="s">
        <v>4133</v>
      </c>
      <c r="N729" t="s">
        <v>4134</v>
      </c>
      <c r="U729" t="str">
        <f t="shared" si="149"/>
        <v>gtzpaola@gmail.com</v>
      </c>
      <c r="V729" t="str">
        <f t="shared" si="150"/>
        <v>lovegreenstore@live.com</v>
      </c>
      <c r="W729" t="str">
        <f t="shared" si="151"/>
        <v/>
      </c>
      <c r="X729" t="str">
        <f t="shared" si="152"/>
        <v/>
      </c>
      <c r="Y729" t="str">
        <f t="shared" si="153"/>
        <v/>
      </c>
      <c r="Z729" t="str">
        <f t="shared" si="154"/>
        <v/>
      </c>
      <c r="AA729" t="str">
        <f t="shared" si="155"/>
        <v/>
      </c>
      <c r="AB729" t="str">
        <f t="shared" si="156"/>
        <v/>
      </c>
    </row>
    <row r="730" spans="1:28" x14ac:dyDescent="0.2">
      <c r="A730" t="s">
        <v>1754</v>
      </c>
      <c r="F730" t="str">
        <f t="shared" si="144"/>
        <v>Victor Roberto Silva Chacon</v>
      </c>
      <c r="G730" t="str">
        <f t="shared" si="145"/>
        <v/>
      </c>
      <c r="H730" t="str">
        <f t="shared" si="146"/>
        <v/>
      </c>
      <c r="I730" t="str">
        <f t="shared" si="147"/>
        <v/>
      </c>
      <c r="J730" t="str">
        <f t="shared" si="148"/>
        <v/>
      </c>
      <c r="M730" t="s">
        <v>2694</v>
      </c>
      <c r="N730" t="s">
        <v>2697</v>
      </c>
      <c r="O730" t="s">
        <v>2696</v>
      </c>
      <c r="P730" t="s">
        <v>2695</v>
      </c>
      <c r="Q730" t="s">
        <v>2585</v>
      </c>
      <c r="U730" t="str">
        <f t="shared" si="149"/>
        <v>mercadotecnia@visadelnorte.com.mx</v>
      </c>
      <c r="V730" t="str">
        <f t="shared" si="150"/>
        <v>psalinas@visadelnorte.com</v>
      </c>
      <c r="W730" t="str">
        <f t="shared" si="151"/>
        <v>victorsliva@visadelnorte.com</v>
      </c>
      <c r="X730" t="str">
        <f t="shared" si="152"/>
        <v>silva.victor1@hotmail.com</v>
      </c>
      <c r="Y730" t="str">
        <f t="shared" si="153"/>
        <v>sil_vic10@hotmail.com</v>
      </c>
      <c r="Z730" t="str">
        <f t="shared" si="154"/>
        <v/>
      </c>
      <c r="AA730" t="str">
        <f t="shared" si="155"/>
        <v/>
      </c>
      <c r="AB730" t="str">
        <f t="shared" si="156"/>
        <v/>
      </c>
    </row>
    <row r="731" spans="1:28" x14ac:dyDescent="0.2">
      <c r="A731" t="s">
        <v>1754</v>
      </c>
      <c r="F731" t="str">
        <f t="shared" si="144"/>
        <v>Victor Roberto Silva Chacon</v>
      </c>
      <c r="G731" t="str">
        <f t="shared" si="145"/>
        <v/>
      </c>
      <c r="H731" t="str">
        <f t="shared" si="146"/>
        <v/>
      </c>
      <c r="I731" t="str">
        <f t="shared" si="147"/>
        <v/>
      </c>
      <c r="J731" t="str">
        <f t="shared" si="148"/>
        <v/>
      </c>
      <c r="M731" t="s">
        <v>2694</v>
      </c>
      <c r="N731" t="s">
        <v>2697</v>
      </c>
      <c r="O731" t="s">
        <v>2696</v>
      </c>
      <c r="P731" t="s">
        <v>2695</v>
      </c>
      <c r="Q731" t="s">
        <v>2585</v>
      </c>
      <c r="U731" t="str">
        <f t="shared" si="149"/>
        <v>mercadotecnia@visadelnorte.com.mx</v>
      </c>
      <c r="V731" t="str">
        <f t="shared" si="150"/>
        <v>psalinas@visadelnorte.com</v>
      </c>
      <c r="W731" t="str">
        <f t="shared" si="151"/>
        <v>victorsliva@visadelnorte.com</v>
      </c>
      <c r="X731" t="str">
        <f t="shared" si="152"/>
        <v>silva.victor1@hotmail.com</v>
      </c>
      <c r="Y731" t="str">
        <f t="shared" si="153"/>
        <v>sil_vic10@hotmail.com</v>
      </c>
      <c r="Z731" t="str">
        <f t="shared" si="154"/>
        <v/>
      </c>
      <c r="AA731" t="str">
        <f t="shared" si="155"/>
        <v/>
      </c>
      <c r="AB731" t="str">
        <f t="shared" si="156"/>
        <v/>
      </c>
    </row>
    <row r="732" spans="1:28" x14ac:dyDescent="0.2">
      <c r="A732" t="s">
        <v>1754</v>
      </c>
      <c r="F732" t="str">
        <f t="shared" si="144"/>
        <v>Victor Roberto Silva Chacon</v>
      </c>
      <c r="G732" t="str">
        <f t="shared" si="145"/>
        <v/>
      </c>
      <c r="H732" t="str">
        <f t="shared" si="146"/>
        <v/>
      </c>
      <c r="I732" t="str">
        <f t="shared" si="147"/>
        <v/>
      </c>
      <c r="J732" t="str">
        <f t="shared" si="148"/>
        <v/>
      </c>
      <c r="M732" t="s">
        <v>2694</v>
      </c>
      <c r="N732" t="s">
        <v>2697</v>
      </c>
      <c r="O732" t="s">
        <v>2696</v>
      </c>
      <c r="P732" t="s">
        <v>2695</v>
      </c>
      <c r="Q732" t="s">
        <v>2585</v>
      </c>
      <c r="U732" t="str">
        <f t="shared" si="149"/>
        <v>mercadotecnia@visadelnorte.com.mx</v>
      </c>
      <c r="V732" t="str">
        <f t="shared" si="150"/>
        <v>psalinas@visadelnorte.com</v>
      </c>
      <c r="W732" t="str">
        <f t="shared" si="151"/>
        <v>victorsliva@visadelnorte.com</v>
      </c>
      <c r="X732" t="str">
        <f t="shared" si="152"/>
        <v>silva.victor1@hotmail.com</v>
      </c>
      <c r="Y732" t="str">
        <f t="shared" si="153"/>
        <v>sil_vic10@hotmail.com</v>
      </c>
      <c r="Z732" t="str">
        <f t="shared" si="154"/>
        <v/>
      </c>
      <c r="AA732" t="str">
        <f t="shared" si="155"/>
        <v/>
      </c>
      <c r="AB732" t="str">
        <f t="shared" si="156"/>
        <v/>
      </c>
    </row>
    <row r="733" spans="1:28" x14ac:dyDescent="0.2">
      <c r="A733" t="s">
        <v>4137</v>
      </c>
      <c r="B733" t="s">
        <v>4138</v>
      </c>
      <c r="F733" t="str">
        <f t="shared" si="144"/>
        <v>Hilda Losoya Zayra</v>
      </c>
      <c r="G733" t="str">
        <f t="shared" si="145"/>
        <v>Ivette Azaeta Villalobos</v>
      </c>
      <c r="H733" t="str">
        <f t="shared" si="146"/>
        <v/>
      </c>
      <c r="I733" t="str">
        <f t="shared" si="147"/>
        <v/>
      </c>
      <c r="J733" t="str">
        <f t="shared" si="148"/>
        <v/>
      </c>
      <c r="M733" t="s">
        <v>2019</v>
      </c>
      <c r="N733" t="s">
        <v>2020</v>
      </c>
      <c r="U733" t="str">
        <f t="shared" si="149"/>
        <v>oscar@compecer.com</v>
      </c>
      <c r="V733" t="str">
        <f t="shared" si="150"/>
        <v>contabilidad@dso.com.mx</v>
      </c>
      <c r="W733" t="str">
        <f t="shared" si="151"/>
        <v/>
      </c>
      <c r="X733" t="str">
        <f t="shared" si="152"/>
        <v/>
      </c>
      <c r="Y733" t="str">
        <f t="shared" si="153"/>
        <v/>
      </c>
      <c r="Z733" t="str">
        <f t="shared" si="154"/>
        <v/>
      </c>
      <c r="AA733" t="str">
        <f t="shared" si="155"/>
        <v/>
      </c>
      <c r="AB733" t="str">
        <f t="shared" si="156"/>
        <v/>
      </c>
    </row>
    <row r="734" spans="1:28" x14ac:dyDescent="0.2">
      <c r="A734" t="s">
        <v>4140</v>
      </c>
      <c r="B734" t="s">
        <v>4141</v>
      </c>
      <c r="F734" t="str">
        <f t="shared" si="144"/>
        <v>Ing. Alejandro Aransola</v>
      </c>
      <c r="G734" t="str">
        <f t="shared" si="145"/>
        <v>Elizabeth Rodriguez Rodriguez</v>
      </c>
      <c r="H734" t="str">
        <f t="shared" si="146"/>
        <v/>
      </c>
      <c r="I734" t="str">
        <f t="shared" si="147"/>
        <v/>
      </c>
      <c r="J734" t="str">
        <f t="shared" si="148"/>
        <v/>
      </c>
      <c r="M734" t="s">
        <v>4144</v>
      </c>
      <c r="U734" t="str">
        <f t="shared" si="149"/>
        <v>productosmetalicoas@prodigy.nte.mx</v>
      </c>
      <c r="V734" t="str">
        <f t="shared" si="150"/>
        <v/>
      </c>
      <c r="W734" t="str">
        <f t="shared" si="151"/>
        <v/>
      </c>
      <c r="X734" t="str">
        <f t="shared" si="152"/>
        <v/>
      </c>
      <c r="Y734" t="str">
        <f t="shared" si="153"/>
        <v/>
      </c>
      <c r="Z734" t="str">
        <f t="shared" si="154"/>
        <v/>
      </c>
      <c r="AA734" t="str">
        <f t="shared" si="155"/>
        <v/>
      </c>
      <c r="AB734" t="str">
        <f t="shared" si="156"/>
        <v/>
      </c>
    </row>
    <row r="735" spans="1:28" x14ac:dyDescent="0.2">
      <c r="A735" t="s">
        <v>668</v>
      </c>
      <c r="B735" t="s">
        <v>3927</v>
      </c>
      <c r="C735" t="s">
        <v>3928</v>
      </c>
      <c r="F735" t="str">
        <f t="shared" si="144"/>
        <v>Mario Humberto Medina Duarte</v>
      </c>
      <c r="G735" t="str">
        <f t="shared" si="145"/>
        <v>Tania Pardo</v>
      </c>
      <c r="H735" t="str">
        <f t="shared" si="146"/>
        <v>Clementina Vela De Medina</v>
      </c>
      <c r="I735" t="str">
        <f t="shared" si="147"/>
        <v/>
      </c>
      <c r="J735" t="str">
        <f t="shared" si="148"/>
        <v/>
      </c>
      <c r="M735" t="s">
        <v>3893</v>
      </c>
      <c r="N735" t="s">
        <v>3894</v>
      </c>
      <c r="U735" t="str">
        <f t="shared" si="149"/>
        <v>elchalet@prodigy.net.mx</v>
      </c>
      <c r="V735" t="str">
        <f t="shared" si="150"/>
        <v>tpardoh@gmail.com</v>
      </c>
      <c r="W735" t="str">
        <f t="shared" si="151"/>
        <v/>
      </c>
      <c r="X735" t="str">
        <f t="shared" si="152"/>
        <v/>
      </c>
      <c r="Y735" t="str">
        <f t="shared" si="153"/>
        <v/>
      </c>
      <c r="Z735" t="str">
        <f t="shared" si="154"/>
        <v/>
      </c>
      <c r="AA735" t="str">
        <f t="shared" si="155"/>
        <v/>
      </c>
      <c r="AB735" t="str">
        <f t="shared" si="156"/>
        <v/>
      </c>
    </row>
    <row r="736" spans="1:28" x14ac:dyDescent="0.2">
      <c r="A736" t="s">
        <v>4146</v>
      </c>
      <c r="B736" t="s">
        <v>4147</v>
      </c>
      <c r="F736" t="str">
        <f t="shared" si="144"/>
        <v>Sandra Alvarez Rojas</v>
      </c>
      <c r="G736" t="str">
        <f t="shared" si="145"/>
        <v>Axel Josef Modlmayer</v>
      </c>
      <c r="H736" t="str">
        <f t="shared" si="146"/>
        <v/>
      </c>
      <c r="I736" t="str">
        <f t="shared" si="147"/>
        <v/>
      </c>
      <c r="J736" t="str">
        <f t="shared" si="148"/>
        <v/>
      </c>
      <c r="M736" t="s">
        <v>4150</v>
      </c>
      <c r="U736" t="str">
        <f t="shared" si="149"/>
        <v>sandramodlmayer@gmail.com</v>
      </c>
      <c r="V736" t="str">
        <f t="shared" si="150"/>
        <v/>
      </c>
      <c r="W736" t="str">
        <f t="shared" si="151"/>
        <v/>
      </c>
      <c r="X736" t="str">
        <f t="shared" si="152"/>
        <v/>
      </c>
      <c r="Y736" t="str">
        <f t="shared" si="153"/>
        <v/>
      </c>
      <c r="Z736" t="str">
        <f t="shared" si="154"/>
        <v/>
      </c>
      <c r="AA736" t="str">
        <f t="shared" si="155"/>
        <v/>
      </c>
      <c r="AB736" t="str">
        <f t="shared" si="156"/>
        <v/>
      </c>
    </row>
    <row r="737" spans="1:28" x14ac:dyDescent="0.2">
      <c r="A737" t="s">
        <v>4151</v>
      </c>
      <c r="B737" t="s">
        <v>4152</v>
      </c>
      <c r="C737" t="s">
        <v>4153</v>
      </c>
      <c r="F737" t="str">
        <f t="shared" si="144"/>
        <v>Jose Cruz Becerra Gonzalez</v>
      </c>
      <c r="G737" t="str">
        <f t="shared" si="145"/>
        <v>Marco Ortega</v>
      </c>
      <c r="H737" t="str">
        <f t="shared" si="146"/>
        <v>Claudia Cruz</v>
      </c>
      <c r="I737" t="str">
        <f t="shared" si="147"/>
        <v/>
      </c>
      <c r="J737" t="str">
        <f t="shared" si="148"/>
        <v/>
      </c>
      <c r="M737" t="s">
        <v>4158</v>
      </c>
      <c r="U737" t="str">
        <f t="shared" si="149"/>
        <v>becerra@degarestaurantes.com.mx</v>
      </c>
      <c r="V737" t="str">
        <f t="shared" si="150"/>
        <v/>
      </c>
      <c r="W737" t="str">
        <f t="shared" si="151"/>
        <v/>
      </c>
      <c r="X737" t="str">
        <f t="shared" si="152"/>
        <v/>
      </c>
      <c r="Y737" t="str">
        <f t="shared" si="153"/>
        <v/>
      </c>
      <c r="Z737" t="str">
        <f t="shared" si="154"/>
        <v/>
      </c>
      <c r="AA737" t="str">
        <f t="shared" si="155"/>
        <v/>
      </c>
      <c r="AB737" t="str">
        <f t="shared" si="156"/>
        <v/>
      </c>
    </row>
    <row r="738" spans="1:28" x14ac:dyDescent="0.2">
      <c r="A738" t="s">
        <v>4159</v>
      </c>
      <c r="B738" t="s">
        <v>4160</v>
      </c>
      <c r="F738" t="str">
        <f t="shared" si="144"/>
        <v>Rene Loya Enriquez</v>
      </c>
      <c r="G738" t="str">
        <f t="shared" si="145"/>
        <v>Grecia Andrea Bueno Herrera</v>
      </c>
      <c r="H738" t="str">
        <f t="shared" si="146"/>
        <v/>
      </c>
      <c r="I738" t="str">
        <f t="shared" si="147"/>
        <v/>
      </c>
      <c r="J738" t="str">
        <f t="shared" si="148"/>
        <v/>
      </c>
      <c r="M738" t="s">
        <v>4163</v>
      </c>
      <c r="U738" t="str">
        <f t="shared" si="149"/>
        <v>rloya@kautec.com.mx</v>
      </c>
      <c r="V738" t="str">
        <f t="shared" si="150"/>
        <v/>
      </c>
      <c r="W738" t="str">
        <f t="shared" si="151"/>
        <v/>
      </c>
      <c r="X738" t="str">
        <f t="shared" si="152"/>
        <v/>
      </c>
      <c r="Y738" t="str">
        <f t="shared" si="153"/>
        <v/>
      </c>
      <c r="Z738" t="str">
        <f t="shared" si="154"/>
        <v/>
      </c>
      <c r="AA738" t="str">
        <f t="shared" si="155"/>
        <v/>
      </c>
      <c r="AB738" t="str">
        <f t="shared" si="156"/>
        <v/>
      </c>
    </row>
    <row r="739" spans="1:28" x14ac:dyDescent="0.2">
      <c r="A739" t="s">
        <v>4164</v>
      </c>
      <c r="B739" t="s">
        <v>4165</v>
      </c>
      <c r="F739" t="str">
        <f t="shared" si="144"/>
        <v>Liliana Margarita Ramos Sagarnaga</v>
      </c>
      <c r="G739" t="str">
        <f t="shared" si="145"/>
        <v>Diana Rangel Martinez</v>
      </c>
      <c r="H739" t="str">
        <f t="shared" si="146"/>
        <v/>
      </c>
      <c r="I739" t="str">
        <f t="shared" si="147"/>
        <v/>
      </c>
      <c r="J739" t="str">
        <f t="shared" si="148"/>
        <v/>
      </c>
      <c r="M739" t="s">
        <v>4168</v>
      </c>
      <c r="N739" t="s">
        <v>4169</v>
      </c>
      <c r="O739" t="s">
        <v>4170</v>
      </c>
      <c r="U739" t="str">
        <f t="shared" si="149"/>
        <v>petzell@live.com</v>
      </c>
      <c r="V739" t="str">
        <f t="shared" si="150"/>
        <v>lilyramos44@hotmail.com</v>
      </c>
      <c r="W739" t="str">
        <f t="shared" si="151"/>
        <v>darketita@hotmail.com</v>
      </c>
      <c r="X739" t="str">
        <f t="shared" si="152"/>
        <v/>
      </c>
      <c r="Y739" t="str">
        <f t="shared" si="153"/>
        <v/>
      </c>
      <c r="Z739" t="str">
        <f t="shared" si="154"/>
        <v/>
      </c>
      <c r="AA739" t="str">
        <f t="shared" si="155"/>
        <v/>
      </c>
      <c r="AB739" t="str">
        <f t="shared" si="156"/>
        <v/>
      </c>
    </row>
    <row r="740" spans="1:28" x14ac:dyDescent="0.2">
      <c r="A740" t="s">
        <v>4172</v>
      </c>
      <c r="B740" t="s">
        <v>4173</v>
      </c>
      <c r="F740" t="str">
        <f t="shared" si="144"/>
        <v>Roberto Sergio Morales Maldonado</v>
      </c>
      <c r="G740" t="str">
        <f t="shared" si="145"/>
        <v>Daniel Gerardo Pizaña Palma</v>
      </c>
      <c r="H740" t="str">
        <f t="shared" si="146"/>
        <v/>
      </c>
      <c r="I740" t="str">
        <f t="shared" si="147"/>
        <v/>
      </c>
      <c r="J740" t="str">
        <f t="shared" si="148"/>
        <v/>
      </c>
      <c r="M740" t="s">
        <v>4179</v>
      </c>
      <c r="U740" t="str">
        <f t="shared" si="149"/>
        <v>rober_2030@hotmail.com</v>
      </c>
      <c r="V740" t="str">
        <f t="shared" si="150"/>
        <v/>
      </c>
      <c r="W740" t="str">
        <f t="shared" si="151"/>
        <v/>
      </c>
      <c r="X740" t="str">
        <f t="shared" si="152"/>
        <v/>
      </c>
      <c r="Y740" t="str">
        <f t="shared" si="153"/>
        <v/>
      </c>
      <c r="Z740" t="str">
        <f t="shared" si="154"/>
        <v/>
      </c>
      <c r="AA740" t="str">
        <f t="shared" si="155"/>
        <v/>
      </c>
      <c r="AB740" t="str">
        <f t="shared" si="156"/>
        <v/>
      </c>
    </row>
    <row r="741" spans="1:28" x14ac:dyDescent="0.2">
      <c r="A741" t="s">
        <v>4180</v>
      </c>
      <c r="F741" t="str">
        <f t="shared" si="144"/>
        <v>Suleyka Aracely Guerra Jaquez</v>
      </c>
      <c r="G741" t="str">
        <f t="shared" si="145"/>
        <v/>
      </c>
      <c r="H741" t="str">
        <f t="shared" si="146"/>
        <v/>
      </c>
      <c r="I741" t="str">
        <f t="shared" si="147"/>
        <v/>
      </c>
      <c r="J741" t="str">
        <f t="shared" si="148"/>
        <v/>
      </c>
      <c r="M741" t="s">
        <v>4183</v>
      </c>
      <c r="U741" t="str">
        <f t="shared" si="149"/>
        <v>suleyka-g@hotmail.com</v>
      </c>
      <c r="V741" t="str">
        <f t="shared" si="150"/>
        <v/>
      </c>
      <c r="W741" t="str">
        <f t="shared" si="151"/>
        <v/>
      </c>
      <c r="X741" t="str">
        <f t="shared" si="152"/>
        <v/>
      </c>
      <c r="Y741" t="str">
        <f t="shared" si="153"/>
        <v/>
      </c>
      <c r="Z741" t="str">
        <f t="shared" si="154"/>
        <v/>
      </c>
      <c r="AA741" t="str">
        <f t="shared" si="155"/>
        <v/>
      </c>
      <c r="AB741" t="str">
        <f t="shared" si="156"/>
        <v/>
      </c>
    </row>
    <row r="742" spans="1:28" x14ac:dyDescent="0.2">
      <c r="A742" t="s">
        <v>4185</v>
      </c>
      <c r="F742" t="str">
        <f t="shared" si="144"/>
        <v>Lic. Victor Romo</v>
      </c>
      <c r="G742" t="str">
        <f t="shared" si="145"/>
        <v/>
      </c>
      <c r="H742" t="str">
        <f t="shared" si="146"/>
        <v/>
      </c>
      <c r="I742" t="str">
        <f t="shared" si="147"/>
        <v/>
      </c>
      <c r="J742" t="str">
        <f t="shared" si="148"/>
        <v/>
      </c>
      <c r="M742" t="s">
        <v>2137</v>
      </c>
      <c r="N742" t="s">
        <v>2138</v>
      </c>
      <c r="U742" t="str">
        <f t="shared" si="149"/>
        <v>eugenia@consultoriayfranquicias.com</v>
      </c>
      <c r="V742" t="str">
        <f t="shared" si="150"/>
        <v>victor@consultoriayfranquicias.com</v>
      </c>
      <c r="W742" t="str">
        <f t="shared" si="151"/>
        <v/>
      </c>
      <c r="X742" t="str">
        <f t="shared" si="152"/>
        <v/>
      </c>
      <c r="Y742" t="str">
        <f t="shared" si="153"/>
        <v/>
      </c>
      <c r="Z742" t="str">
        <f t="shared" si="154"/>
        <v/>
      </c>
      <c r="AA742" t="str">
        <f t="shared" si="155"/>
        <v/>
      </c>
      <c r="AB742" t="str">
        <f t="shared" si="156"/>
        <v/>
      </c>
    </row>
    <row r="743" spans="1:28" x14ac:dyDescent="0.2">
      <c r="A743" t="s">
        <v>4187</v>
      </c>
      <c r="F743" t="str">
        <f t="shared" si="144"/>
        <v>Elsa Mondragon Lora</v>
      </c>
      <c r="G743" t="str">
        <f t="shared" si="145"/>
        <v/>
      </c>
      <c r="H743" t="str">
        <f t="shared" si="146"/>
        <v/>
      </c>
      <c r="I743" t="str">
        <f t="shared" si="147"/>
        <v/>
      </c>
      <c r="J743" t="str">
        <f t="shared" si="148"/>
        <v/>
      </c>
      <c r="M743" t="s">
        <v>4190</v>
      </c>
      <c r="U743" t="str">
        <f t="shared" si="149"/>
        <v>optilentes@prodigy.net..mx</v>
      </c>
      <c r="V743" t="str">
        <f t="shared" si="150"/>
        <v/>
      </c>
      <c r="W743" t="str">
        <f t="shared" si="151"/>
        <v/>
      </c>
      <c r="X743" t="str">
        <f t="shared" si="152"/>
        <v/>
      </c>
      <c r="Y743" t="str">
        <f t="shared" si="153"/>
        <v/>
      </c>
      <c r="Z743" t="str">
        <f t="shared" si="154"/>
        <v/>
      </c>
      <c r="AA743" t="str">
        <f t="shared" si="155"/>
        <v/>
      </c>
      <c r="AB743" t="str">
        <f t="shared" si="156"/>
        <v/>
      </c>
    </row>
    <row r="744" spans="1:28" x14ac:dyDescent="0.2">
      <c r="A744" t="s">
        <v>3857</v>
      </c>
      <c r="F744" t="str">
        <f t="shared" si="144"/>
        <v>Juan Jose Camacho Gomez</v>
      </c>
      <c r="G744" t="str">
        <f t="shared" si="145"/>
        <v/>
      </c>
      <c r="H744" t="str">
        <f t="shared" si="146"/>
        <v/>
      </c>
      <c r="I744" t="str">
        <f t="shared" si="147"/>
        <v/>
      </c>
      <c r="J744" t="str">
        <f t="shared" si="148"/>
        <v/>
      </c>
      <c r="M744" t="s">
        <v>3859</v>
      </c>
      <c r="U744" t="str">
        <f t="shared" si="149"/>
        <v>jcamacho@grupocamacho.com.mx</v>
      </c>
      <c r="V744" t="str">
        <f t="shared" si="150"/>
        <v/>
      </c>
      <c r="W744" t="str">
        <f t="shared" si="151"/>
        <v/>
      </c>
      <c r="X744" t="str">
        <f t="shared" si="152"/>
        <v/>
      </c>
      <c r="Y744" t="str">
        <f t="shared" si="153"/>
        <v/>
      </c>
      <c r="Z744" t="str">
        <f t="shared" si="154"/>
        <v/>
      </c>
      <c r="AA744" t="str">
        <f t="shared" si="155"/>
        <v/>
      </c>
      <c r="AB744" t="str">
        <f t="shared" si="156"/>
        <v/>
      </c>
    </row>
    <row r="745" spans="1:28" x14ac:dyDescent="0.2">
      <c r="A745" t="s">
        <v>4192</v>
      </c>
      <c r="F745" t="str">
        <f t="shared" si="144"/>
        <v>Sergio Torres</v>
      </c>
      <c r="G745" t="str">
        <f t="shared" si="145"/>
        <v/>
      </c>
      <c r="H745" t="str">
        <f t="shared" si="146"/>
        <v/>
      </c>
      <c r="I745" t="str">
        <f t="shared" si="147"/>
        <v/>
      </c>
      <c r="J745" t="str">
        <f t="shared" si="148"/>
        <v/>
      </c>
      <c r="M745" t="s">
        <v>3330</v>
      </c>
      <c r="N745" t="s">
        <v>3333</v>
      </c>
      <c r="O745" t="s">
        <v>3332</v>
      </c>
      <c r="P745" t="s">
        <v>3331</v>
      </c>
      <c r="U745" t="str">
        <f t="shared" si="149"/>
        <v>edith.aipsa@hotmail.com</v>
      </c>
      <c r="V745" t="str">
        <f t="shared" si="150"/>
        <v>marp_1948@hotmail.com</v>
      </c>
      <c r="W745" t="str">
        <f t="shared" si="151"/>
        <v>gpopapigochic@hotmail.com</v>
      </c>
      <c r="X745" t="str">
        <f t="shared" si="152"/>
        <v>klaurdz@hotmail.com</v>
      </c>
      <c r="Y745" t="str">
        <f t="shared" si="153"/>
        <v/>
      </c>
      <c r="Z745" t="str">
        <f t="shared" si="154"/>
        <v/>
      </c>
      <c r="AA745" t="str">
        <f t="shared" si="155"/>
        <v/>
      </c>
      <c r="AB745" t="str">
        <f t="shared" si="156"/>
        <v/>
      </c>
    </row>
    <row r="746" spans="1:28" x14ac:dyDescent="0.2">
      <c r="A746" t="s">
        <v>4194</v>
      </c>
      <c r="F746" t="str">
        <f t="shared" si="144"/>
        <v>Alfonso Humberto Diaz Gomez</v>
      </c>
      <c r="G746" t="str">
        <f t="shared" si="145"/>
        <v/>
      </c>
      <c r="H746" t="str">
        <f t="shared" si="146"/>
        <v/>
      </c>
      <c r="I746" t="str">
        <f t="shared" si="147"/>
        <v/>
      </c>
      <c r="J746" t="str">
        <f t="shared" si="148"/>
        <v/>
      </c>
      <c r="M746" t="s">
        <v>4197</v>
      </c>
      <c r="N746" t="s">
        <v>4198</v>
      </c>
      <c r="O746" t="s">
        <v>4199</v>
      </c>
      <c r="U746" t="str">
        <f t="shared" si="149"/>
        <v>adiaz@tacsa.ws</v>
      </c>
      <c r="V746" t="str">
        <f t="shared" si="150"/>
        <v>adiaz@tacglobalsolutions.com</v>
      </c>
      <c r="W746" t="str">
        <f t="shared" si="151"/>
        <v>clara@tacsa.ws</v>
      </c>
      <c r="X746" t="str">
        <f t="shared" si="152"/>
        <v/>
      </c>
      <c r="Y746" t="str">
        <f t="shared" si="153"/>
        <v/>
      </c>
      <c r="Z746" t="str">
        <f t="shared" si="154"/>
        <v/>
      </c>
      <c r="AA746" t="str">
        <f t="shared" si="155"/>
        <v/>
      </c>
      <c r="AB746" t="str">
        <f t="shared" si="156"/>
        <v/>
      </c>
    </row>
    <row r="747" spans="1:28" x14ac:dyDescent="0.2">
      <c r="A747" t="s">
        <v>4194</v>
      </c>
      <c r="F747" t="str">
        <f t="shared" si="144"/>
        <v>Alfonso Humberto Diaz Gomez</v>
      </c>
      <c r="G747" t="str">
        <f t="shared" si="145"/>
        <v/>
      </c>
      <c r="H747" t="str">
        <f t="shared" si="146"/>
        <v/>
      </c>
      <c r="I747" t="str">
        <f t="shared" si="147"/>
        <v/>
      </c>
      <c r="J747" t="str">
        <f t="shared" si="148"/>
        <v/>
      </c>
      <c r="M747" t="s">
        <v>4197</v>
      </c>
      <c r="N747" t="s">
        <v>4198</v>
      </c>
      <c r="O747" t="s">
        <v>4199</v>
      </c>
      <c r="U747" t="str">
        <f t="shared" si="149"/>
        <v>adiaz@tacsa.ws</v>
      </c>
      <c r="V747" t="str">
        <f t="shared" si="150"/>
        <v>adiaz@tacglobalsolutions.com</v>
      </c>
      <c r="W747" t="str">
        <f t="shared" si="151"/>
        <v>clara@tacsa.ws</v>
      </c>
      <c r="X747" t="str">
        <f t="shared" si="152"/>
        <v/>
      </c>
      <c r="Y747" t="str">
        <f t="shared" si="153"/>
        <v/>
      </c>
      <c r="Z747" t="str">
        <f t="shared" si="154"/>
        <v/>
      </c>
      <c r="AA747" t="str">
        <f t="shared" si="155"/>
        <v/>
      </c>
      <c r="AB747" t="str">
        <f t="shared" si="156"/>
        <v/>
      </c>
    </row>
    <row r="748" spans="1:28" x14ac:dyDescent="0.2">
      <c r="A748" t="s">
        <v>4200</v>
      </c>
      <c r="F748" t="str">
        <f t="shared" si="144"/>
        <v>Fernando Rodriguez Saucedo</v>
      </c>
      <c r="G748" t="str">
        <f t="shared" si="145"/>
        <v/>
      </c>
      <c r="H748" t="str">
        <f t="shared" si="146"/>
        <v/>
      </c>
      <c r="I748" t="str">
        <f t="shared" si="147"/>
        <v/>
      </c>
      <c r="J748" t="str">
        <f t="shared" si="148"/>
        <v/>
      </c>
      <c r="M748" t="s">
        <v>4204</v>
      </c>
      <c r="U748" t="str">
        <f t="shared" si="149"/>
        <v>compañiacanina@hotmail.com</v>
      </c>
      <c r="V748" t="str">
        <f t="shared" si="150"/>
        <v/>
      </c>
      <c r="W748" t="str">
        <f t="shared" si="151"/>
        <v/>
      </c>
      <c r="X748" t="str">
        <f t="shared" si="152"/>
        <v/>
      </c>
      <c r="Y748" t="str">
        <f t="shared" si="153"/>
        <v/>
      </c>
      <c r="Z748" t="str">
        <f t="shared" si="154"/>
        <v/>
      </c>
      <c r="AA748" t="str">
        <f t="shared" si="155"/>
        <v/>
      </c>
      <c r="AB748" t="str">
        <f t="shared" si="156"/>
        <v/>
      </c>
    </row>
    <row r="749" spans="1:28" x14ac:dyDescent="0.2">
      <c r="A749" t="s">
        <v>4200</v>
      </c>
      <c r="F749" t="str">
        <f t="shared" si="144"/>
        <v>Fernando Rodriguez Saucedo</v>
      </c>
      <c r="G749" t="str">
        <f t="shared" si="145"/>
        <v/>
      </c>
      <c r="H749" t="str">
        <f t="shared" si="146"/>
        <v/>
      </c>
      <c r="I749" t="str">
        <f t="shared" si="147"/>
        <v/>
      </c>
      <c r="J749" t="str">
        <f t="shared" si="148"/>
        <v/>
      </c>
      <c r="M749" t="s">
        <v>4204</v>
      </c>
      <c r="U749" t="str">
        <f t="shared" si="149"/>
        <v>compañiacanina@hotmail.com</v>
      </c>
      <c r="V749" t="str">
        <f t="shared" si="150"/>
        <v/>
      </c>
      <c r="W749" t="str">
        <f t="shared" si="151"/>
        <v/>
      </c>
      <c r="X749" t="str">
        <f t="shared" si="152"/>
        <v/>
      </c>
      <c r="Y749" t="str">
        <f t="shared" si="153"/>
        <v/>
      </c>
      <c r="Z749" t="str">
        <f t="shared" si="154"/>
        <v/>
      </c>
      <c r="AA749" t="str">
        <f t="shared" si="155"/>
        <v/>
      </c>
      <c r="AB749" t="str">
        <f t="shared" si="156"/>
        <v/>
      </c>
    </row>
    <row r="750" spans="1:28" x14ac:dyDescent="0.2">
      <c r="A750" t="s">
        <v>4194</v>
      </c>
      <c r="F750" t="str">
        <f t="shared" si="144"/>
        <v>Alfonso Humberto Diaz Gomez</v>
      </c>
      <c r="G750" t="str">
        <f t="shared" si="145"/>
        <v/>
      </c>
      <c r="H750" t="str">
        <f t="shared" si="146"/>
        <v/>
      </c>
      <c r="I750" t="str">
        <f t="shared" si="147"/>
        <v/>
      </c>
      <c r="J750" t="str">
        <f t="shared" si="148"/>
        <v/>
      </c>
      <c r="M750" t="s">
        <v>4197</v>
      </c>
      <c r="N750" t="s">
        <v>4199</v>
      </c>
      <c r="U750" t="str">
        <f t="shared" si="149"/>
        <v>adiaz@tacsa.ws</v>
      </c>
      <c r="V750" t="str">
        <f t="shared" si="150"/>
        <v>clara@tacsa.ws</v>
      </c>
      <c r="W750" t="str">
        <f t="shared" si="151"/>
        <v/>
      </c>
      <c r="X750" t="str">
        <f t="shared" si="152"/>
        <v/>
      </c>
      <c r="Y750" t="str">
        <f t="shared" si="153"/>
        <v/>
      </c>
      <c r="Z750" t="str">
        <f t="shared" si="154"/>
        <v/>
      </c>
      <c r="AA750" t="str">
        <f t="shared" si="155"/>
        <v/>
      </c>
      <c r="AB750" t="str">
        <f t="shared" si="156"/>
        <v/>
      </c>
    </row>
    <row r="751" spans="1:28" x14ac:dyDescent="0.2">
      <c r="A751" t="s">
        <v>4206</v>
      </c>
      <c r="B751" t="s">
        <v>4207</v>
      </c>
      <c r="F751" t="str">
        <f t="shared" si="144"/>
        <v>Maria Cristina Chavira</v>
      </c>
      <c r="G751" t="str">
        <f t="shared" si="145"/>
        <v>Miguel Mehuys Rodriguez</v>
      </c>
      <c r="H751" t="str">
        <f t="shared" si="146"/>
        <v/>
      </c>
      <c r="I751" t="str">
        <f t="shared" si="147"/>
        <v/>
      </c>
      <c r="J751" t="str">
        <f t="shared" si="148"/>
        <v/>
      </c>
      <c r="M751" t="s">
        <v>4210</v>
      </c>
      <c r="N751" t="s">
        <v>4211</v>
      </c>
      <c r="U751" t="str">
        <f t="shared" si="149"/>
        <v>c_mehuys08@hotmail.com</v>
      </c>
      <c r="V751" t="str">
        <f t="shared" si="150"/>
        <v>personajazo_01@hotmail.de</v>
      </c>
      <c r="W751" t="str">
        <f t="shared" si="151"/>
        <v/>
      </c>
      <c r="X751" t="str">
        <f t="shared" si="152"/>
        <v/>
      </c>
      <c r="Y751" t="str">
        <f t="shared" si="153"/>
        <v/>
      </c>
      <c r="Z751" t="str">
        <f t="shared" si="154"/>
        <v/>
      </c>
      <c r="AA751" t="str">
        <f t="shared" si="155"/>
        <v/>
      </c>
      <c r="AB751" t="str">
        <f t="shared" si="156"/>
        <v/>
      </c>
    </row>
    <row r="752" spans="1:28" x14ac:dyDescent="0.2">
      <c r="A752" t="s">
        <v>4213</v>
      </c>
      <c r="F752" t="str">
        <f t="shared" si="144"/>
        <v>Fernando Hinojos Villaseñor</v>
      </c>
      <c r="G752" t="str">
        <f t="shared" si="145"/>
        <v/>
      </c>
      <c r="H752" t="str">
        <f t="shared" si="146"/>
        <v/>
      </c>
      <c r="I752" t="str">
        <f t="shared" si="147"/>
        <v/>
      </c>
      <c r="J752" t="str">
        <f t="shared" si="148"/>
        <v/>
      </c>
      <c r="M752" t="s">
        <v>4215</v>
      </c>
      <c r="N752" t="s">
        <v>2011</v>
      </c>
      <c r="U752" t="str">
        <f t="shared" si="149"/>
        <v>prisachi@hotmail.com</v>
      </c>
      <c r="V752" t="str">
        <f t="shared" si="150"/>
        <v>josue@moldesydetalles.com</v>
      </c>
      <c r="W752" t="str">
        <f t="shared" si="151"/>
        <v/>
      </c>
      <c r="X752" t="str">
        <f t="shared" si="152"/>
        <v/>
      </c>
      <c r="Y752" t="str">
        <f t="shared" si="153"/>
        <v/>
      </c>
      <c r="Z752" t="str">
        <f t="shared" si="154"/>
        <v/>
      </c>
      <c r="AA752" t="str">
        <f t="shared" si="155"/>
        <v/>
      </c>
      <c r="AB752" t="str">
        <f t="shared" si="156"/>
        <v/>
      </c>
    </row>
    <row r="753" spans="1:28" x14ac:dyDescent="0.2">
      <c r="A753" t="s">
        <v>4217</v>
      </c>
      <c r="F753" t="str">
        <f t="shared" si="144"/>
        <v>Miguel Gabriel Fierro Martinez</v>
      </c>
      <c r="G753" t="str">
        <f t="shared" si="145"/>
        <v/>
      </c>
      <c r="H753" t="str">
        <f t="shared" si="146"/>
        <v/>
      </c>
      <c r="I753" t="str">
        <f t="shared" si="147"/>
        <v/>
      </c>
      <c r="J753" t="str">
        <f t="shared" si="148"/>
        <v/>
      </c>
      <c r="M753" t="s">
        <v>4221</v>
      </c>
      <c r="N753" t="s">
        <v>4222</v>
      </c>
      <c r="U753" t="str">
        <f t="shared" si="149"/>
        <v>mfierro@solmoviles.com.mx</v>
      </c>
      <c r="V753" t="str">
        <f t="shared" si="150"/>
        <v>nlopez@solmoviles.com.mx</v>
      </c>
      <c r="W753" t="str">
        <f t="shared" si="151"/>
        <v/>
      </c>
      <c r="X753" t="str">
        <f t="shared" si="152"/>
        <v/>
      </c>
      <c r="Y753" t="str">
        <f t="shared" si="153"/>
        <v/>
      </c>
      <c r="Z753" t="str">
        <f t="shared" si="154"/>
        <v/>
      </c>
      <c r="AA753" t="str">
        <f t="shared" si="155"/>
        <v/>
      </c>
      <c r="AB753" t="str">
        <f t="shared" si="156"/>
        <v/>
      </c>
    </row>
    <row r="754" spans="1:28" x14ac:dyDescent="0.2">
      <c r="A754" t="s">
        <v>4217</v>
      </c>
      <c r="F754" t="str">
        <f t="shared" si="144"/>
        <v>Miguel Gabriel Fierro Martinez</v>
      </c>
      <c r="G754" t="str">
        <f t="shared" si="145"/>
        <v/>
      </c>
      <c r="H754" t="str">
        <f t="shared" si="146"/>
        <v/>
      </c>
      <c r="I754" t="str">
        <f t="shared" si="147"/>
        <v/>
      </c>
      <c r="J754" t="str">
        <f t="shared" si="148"/>
        <v/>
      </c>
      <c r="M754" t="s">
        <v>4221</v>
      </c>
      <c r="N754" t="s">
        <v>4222</v>
      </c>
      <c r="U754" t="str">
        <f t="shared" si="149"/>
        <v>mfierro@solmoviles.com.mx</v>
      </c>
      <c r="V754" t="str">
        <f t="shared" si="150"/>
        <v>nlopez@solmoviles.com.mx</v>
      </c>
      <c r="W754" t="str">
        <f t="shared" si="151"/>
        <v/>
      </c>
      <c r="X754" t="str">
        <f t="shared" si="152"/>
        <v/>
      </c>
      <c r="Y754" t="str">
        <f t="shared" si="153"/>
        <v/>
      </c>
      <c r="Z754" t="str">
        <f t="shared" si="154"/>
        <v/>
      </c>
      <c r="AA754" t="str">
        <f t="shared" si="155"/>
        <v/>
      </c>
      <c r="AB754" t="str">
        <f t="shared" si="156"/>
        <v/>
      </c>
    </row>
    <row r="755" spans="1:28" x14ac:dyDescent="0.2">
      <c r="A755" t="s">
        <v>4223</v>
      </c>
      <c r="F755" t="str">
        <f t="shared" si="144"/>
        <v>Lic. Gerardo Salvador Renteria Lugo</v>
      </c>
      <c r="G755" t="str">
        <f t="shared" si="145"/>
        <v/>
      </c>
      <c r="H755" t="str">
        <f t="shared" si="146"/>
        <v/>
      </c>
      <c r="I755" t="str">
        <f t="shared" si="147"/>
        <v/>
      </c>
      <c r="J755" t="str">
        <f t="shared" si="148"/>
        <v/>
      </c>
      <c r="M755" t="s">
        <v>4225</v>
      </c>
      <c r="U755" t="str">
        <f t="shared" si="149"/>
        <v>apasco@hotmail.com</v>
      </c>
      <c r="V755" t="str">
        <f t="shared" si="150"/>
        <v/>
      </c>
      <c r="W755" t="str">
        <f t="shared" si="151"/>
        <v/>
      </c>
      <c r="X755" t="str">
        <f t="shared" si="152"/>
        <v/>
      </c>
      <c r="Y755" t="str">
        <f t="shared" si="153"/>
        <v/>
      </c>
      <c r="Z755" t="str">
        <f t="shared" si="154"/>
        <v/>
      </c>
      <c r="AA755" t="str">
        <f t="shared" si="155"/>
        <v/>
      </c>
      <c r="AB755" t="str">
        <f t="shared" si="156"/>
        <v/>
      </c>
    </row>
    <row r="756" spans="1:28" x14ac:dyDescent="0.2">
      <c r="A756" t="s">
        <v>4226</v>
      </c>
      <c r="F756" t="str">
        <f t="shared" si="144"/>
        <v>Vicente Martinez De Santiago</v>
      </c>
      <c r="G756" t="str">
        <f t="shared" si="145"/>
        <v/>
      </c>
      <c r="H756" t="str">
        <f t="shared" si="146"/>
        <v/>
      </c>
      <c r="I756" t="str">
        <f t="shared" si="147"/>
        <v/>
      </c>
      <c r="J756" t="str">
        <f t="shared" si="148"/>
        <v/>
      </c>
      <c r="M756" t="s">
        <v>4229</v>
      </c>
      <c r="U756" t="str">
        <f t="shared" si="149"/>
        <v>ecotech@ecotech.mx</v>
      </c>
      <c r="V756" t="str">
        <f t="shared" si="150"/>
        <v/>
      </c>
      <c r="W756" t="str">
        <f t="shared" si="151"/>
        <v/>
      </c>
      <c r="X756" t="str">
        <f t="shared" si="152"/>
        <v/>
      </c>
      <c r="Y756" t="str">
        <f t="shared" si="153"/>
        <v/>
      </c>
      <c r="Z756" t="str">
        <f t="shared" si="154"/>
        <v/>
      </c>
      <c r="AA756" t="str">
        <f t="shared" si="155"/>
        <v/>
      </c>
      <c r="AB756" t="str">
        <f t="shared" si="156"/>
        <v/>
      </c>
    </row>
    <row r="757" spans="1:28" x14ac:dyDescent="0.2">
      <c r="A757" t="s">
        <v>4230</v>
      </c>
      <c r="B757" t="s">
        <v>4231</v>
      </c>
      <c r="F757" t="str">
        <f t="shared" si="144"/>
        <v>Juan Carlos Ares Cardenas</v>
      </c>
      <c r="G757" t="str">
        <f t="shared" si="145"/>
        <v>Estefania Araiza Lopez</v>
      </c>
      <c r="H757" t="str">
        <f t="shared" si="146"/>
        <v/>
      </c>
      <c r="I757" t="str">
        <f t="shared" si="147"/>
        <v/>
      </c>
      <c r="J757" t="str">
        <f t="shared" si="148"/>
        <v/>
      </c>
      <c r="M757" t="s">
        <v>4232</v>
      </c>
      <c r="N757" t="s">
        <v>4233</v>
      </c>
      <c r="U757" t="str">
        <f t="shared" si="149"/>
        <v>jares@liumaq.com</v>
      </c>
      <c r="V757" t="str">
        <f t="shared" si="150"/>
        <v>juarca6110@gmail.com</v>
      </c>
      <c r="W757" t="str">
        <f t="shared" si="151"/>
        <v/>
      </c>
      <c r="X757" t="str">
        <f t="shared" si="152"/>
        <v/>
      </c>
      <c r="Y757" t="str">
        <f t="shared" si="153"/>
        <v/>
      </c>
      <c r="Z757" t="str">
        <f t="shared" si="154"/>
        <v/>
      </c>
      <c r="AA757" t="str">
        <f t="shared" si="155"/>
        <v/>
      </c>
      <c r="AB757" t="str">
        <f t="shared" si="156"/>
        <v/>
      </c>
    </row>
    <row r="758" spans="1:28" x14ac:dyDescent="0.2">
      <c r="A758" t="s">
        <v>4230</v>
      </c>
      <c r="B758" t="s">
        <v>4231</v>
      </c>
      <c r="F758" t="str">
        <f t="shared" si="144"/>
        <v>Juan Carlos Ares Cardenas</v>
      </c>
      <c r="G758" t="str">
        <f t="shared" si="145"/>
        <v>Estefania Araiza Lopez</v>
      </c>
      <c r="H758" t="str">
        <f t="shared" si="146"/>
        <v/>
      </c>
      <c r="I758" t="str">
        <f t="shared" si="147"/>
        <v/>
      </c>
      <c r="J758" t="str">
        <f t="shared" si="148"/>
        <v/>
      </c>
      <c r="M758" t="s">
        <v>4232</v>
      </c>
      <c r="N758" t="s">
        <v>4233</v>
      </c>
      <c r="U758" t="str">
        <f t="shared" si="149"/>
        <v>jares@liumaq.com</v>
      </c>
      <c r="V758" t="str">
        <f t="shared" si="150"/>
        <v>juarca6110@gmail.com</v>
      </c>
      <c r="W758" t="str">
        <f t="shared" si="151"/>
        <v/>
      </c>
      <c r="X758" t="str">
        <f t="shared" si="152"/>
        <v/>
      </c>
      <c r="Y758" t="str">
        <f t="shared" si="153"/>
        <v/>
      </c>
      <c r="Z758" t="str">
        <f t="shared" si="154"/>
        <v/>
      </c>
      <c r="AA758" t="str">
        <f t="shared" si="155"/>
        <v/>
      </c>
      <c r="AB758" t="str">
        <f t="shared" si="156"/>
        <v/>
      </c>
    </row>
    <row r="759" spans="1:28" x14ac:dyDescent="0.2">
      <c r="A759" t="s">
        <v>28</v>
      </c>
      <c r="F759" t="str">
        <f t="shared" si="144"/>
        <v>Alejandro Mancera Lopez</v>
      </c>
      <c r="G759" t="str">
        <f t="shared" si="145"/>
        <v/>
      </c>
      <c r="H759" t="str">
        <f t="shared" si="146"/>
        <v/>
      </c>
      <c r="I759" t="str">
        <f t="shared" si="147"/>
        <v/>
      </c>
      <c r="J759" t="str">
        <f t="shared" si="148"/>
        <v/>
      </c>
      <c r="M759" t="s">
        <v>4236</v>
      </c>
      <c r="N759" t="s">
        <v>4237</v>
      </c>
      <c r="U759" t="str">
        <f t="shared" si="149"/>
        <v>luis@vts.mx</v>
      </c>
      <c r="V759" t="str">
        <f t="shared" si="150"/>
        <v>diana@vts.mx</v>
      </c>
      <c r="W759" t="str">
        <f t="shared" si="151"/>
        <v/>
      </c>
      <c r="X759" t="str">
        <f t="shared" si="152"/>
        <v/>
      </c>
      <c r="Y759" t="str">
        <f t="shared" si="153"/>
        <v/>
      </c>
      <c r="Z759" t="str">
        <f t="shared" si="154"/>
        <v/>
      </c>
      <c r="AA759" t="str">
        <f t="shared" si="155"/>
        <v/>
      </c>
      <c r="AB759" t="str">
        <f t="shared" si="156"/>
        <v/>
      </c>
    </row>
    <row r="760" spans="1:28" x14ac:dyDescent="0.2">
      <c r="A760" t="s">
        <v>4238</v>
      </c>
      <c r="F760" t="str">
        <f t="shared" si="144"/>
        <v>Leroy John Plett Loewen</v>
      </c>
      <c r="G760" t="str">
        <f t="shared" si="145"/>
        <v/>
      </c>
      <c r="H760" t="str">
        <f t="shared" si="146"/>
        <v/>
      </c>
      <c r="I760" t="str">
        <f t="shared" si="147"/>
        <v/>
      </c>
      <c r="J760" t="str">
        <f t="shared" si="148"/>
        <v/>
      </c>
      <c r="M760" t="s">
        <v>4240</v>
      </c>
      <c r="N760" t="s">
        <v>4241</v>
      </c>
      <c r="U760" t="str">
        <f t="shared" si="149"/>
        <v>mtrillo@gruposierraverde.com</v>
      </c>
      <c r="V760" t="str">
        <f t="shared" si="150"/>
        <v>leroy@gruposierraverde.com</v>
      </c>
      <c r="W760" t="str">
        <f t="shared" si="151"/>
        <v/>
      </c>
      <c r="X760" t="str">
        <f t="shared" si="152"/>
        <v/>
      </c>
      <c r="Y760" t="str">
        <f t="shared" si="153"/>
        <v/>
      </c>
      <c r="Z760" t="str">
        <f t="shared" si="154"/>
        <v/>
      </c>
      <c r="AA760" t="str">
        <f t="shared" si="155"/>
        <v/>
      </c>
      <c r="AB760" t="str">
        <f t="shared" si="156"/>
        <v/>
      </c>
    </row>
    <row r="761" spans="1:28" x14ac:dyDescent="0.2">
      <c r="A761" t="s">
        <v>853</v>
      </c>
      <c r="B761" t="s">
        <v>4243</v>
      </c>
      <c r="F761" t="str">
        <f t="shared" si="144"/>
        <v>Raul Alberto Ramirez Perez</v>
      </c>
      <c r="G761" t="str">
        <f t="shared" si="145"/>
        <v>Antonio Mariscal Gallegos</v>
      </c>
      <c r="H761" t="str">
        <f t="shared" si="146"/>
        <v/>
      </c>
      <c r="I761" t="str">
        <f t="shared" si="147"/>
        <v/>
      </c>
      <c r="J761" t="str">
        <f t="shared" si="148"/>
        <v/>
      </c>
      <c r="M761" t="s">
        <v>4246</v>
      </c>
      <c r="N761" t="s">
        <v>4247</v>
      </c>
      <c r="U761" t="str">
        <f t="shared" si="149"/>
        <v>ilkigra@gmail.com</v>
      </c>
      <c r="V761" t="str">
        <f t="shared" si="150"/>
        <v>kkarav@gmail.com</v>
      </c>
      <c r="W761" t="str">
        <f t="shared" si="151"/>
        <v/>
      </c>
      <c r="X761" t="str">
        <f t="shared" si="152"/>
        <v/>
      </c>
      <c r="Y761" t="str">
        <f t="shared" si="153"/>
        <v/>
      </c>
      <c r="Z761" t="str">
        <f t="shared" si="154"/>
        <v/>
      </c>
      <c r="AA761" t="str">
        <f t="shared" si="155"/>
        <v/>
      </c>
      <c r="AB761" t="str">
        <f t="shared" si="156"/>
        <v/>
      </c>
    </row>
    <row r="762" spans="1:28" x14ac:dyDescent="0.2">
      <c r="A762" t="s">
        <v>4249</v>
      </c>
      <c r="F762" t="str">
        <f t="shared" si="144"/>
        <v>Maria Del Carmen Tovar Gomez Salas</v>
      </c>
      <c r="G762" t="str">
        <f t="shared" si="145"/>
        <v/>
      </c>
      <c r="H762" t="str">
        <f t="shared" si="146"/>
        <v/>
      </c>
      <c r="I762" t="str">
        <f t="shared" si="147"/>
        <v/>
      </c>
      <c r="J762" t="str">
        <f t="shared" si="148"/>
        <v/>
      </c>
      <c r="M762" t="s">
        <v>4252</v>
      </c>
      <c r="N762" t="s">
        <v>4253</v>
      </c>
      <c r="U762" t="str">
        <f t="shared" si="149"/>
        <v>photoandfiesta@hotmail.com</v>
      </c>
      <c r="V762" t="str">
        <f t="shared" si="150"/>
        <v>pamela_tovar@hotmail.com</v>
      </c>
      <c r="W762" t="str">
        <f t="shared" si="151"/>
        <v/>
      </c>
      <c r="X762" t="str">
        <f t="shared" si="152"/>
        <v/>
      </c>
      <c r="Y762" t="str">
        <f t="shared" si="153"/>
        <v/>
      </c>
      <c r="Z762" t="str">
        <f t="shared" si="154"/>
        <v/>
      </c>
      <c r="AA762" t="str">
        <f t="shared" si="155"/>
        <v/>
      </c>
      <c r="AB762" t="str">
        <f t="shared" si="156"/>
        <v/>
      </c>
    </row>
    <row r="763" spans="1:28" x14ac:dyDescent="0.2">
      <c r="A763" t="s">
        <v>3164</v>
      </c>
      <c r="B763" t="s">
        <v>3165</v>
      </c>
      <c r="F763" t="str">
        <f t="shared" si="144"/>
        <v>Leticia Ayala Centeno</v>
      </c>
      <c r="G763" t="str">
        <f t="shared" si="145"/>
        <v>Jorge Ayala</v>
      </c>
      <c r="H763" t="str">
        <f t="shared" si="146"/>
        <v/>
      </c>
      <c r="I763" t="str">
        <f t="shared" si="147"/>
        <v/>
      </c>
      <c r="J763" t="str">
        <f t="shared" si="148"/>
        <v/>
      </c>
      <c r="M763" t="s">
        <v>3168</v>
      </c>
      <c r="N763" t="s">
        <v>3170</v>
      </c>
      <c r="O763" t="s">
        <v>3169</v>
      </c>
      <c r="U763" t="str">
        <f t="shared" si="149"/>
        <v>jayala@gilayala.com</v>
      </c>
      <c r="V763" t="str">
        <f t="shared" si="150"/>
        <v>jlopez@gilayala.com</v>
      </c>
      <c r="W763" t="str">
        <f t="shared" si="151"/>
        <v>l.centeno@gilayala.com</v>
      </c>
      <c r="X763" t="str">
        <f t="shared" si="152"/>
        <v/>
      </c>
      <c r="Y763" t="str">
        <f t="shared" si="153"/>
        <v/>
      </c>
      <c r="Z763" t="str">
        <f t="shared" si="154"/>
        <v/>
      </c>
      <c r="AA763" t="str">
        <f t="shared" si="155"/>
        <v/>
      </c>
      <c r="AB763" t="str">
        <f t="shared" si="156"/>
        <v/>
      </c>
    </row>
    <row r="764" spans="1:28" x14ac:dyDescent="0.2">
      <c r="A764" t="s">
        <v>3164</v>
      </c>
      <c r="B764" t="s">
        <v>3165</v>
      </c>
      <c r="F764" t="str">
        <f t="shared" si="144"/>
        <v>Leticia Ayala Centeno</v>
      </c>
      <c r="G764" t="str">
        <f t="shared" si="145"/>
        <v>Jorge Ayala</v>
      </c>
      <c r="H764" t="str">
        <f t="shared" si="146"/>
        <v/>
      </c>
      <c r="I764" t="str">
        <f t="shared" si="147"/>
        <v/>
      </c>
      <c r="J764" t="str">
        <f t="shared" si="148"/>
        <v/>
      </c>
      <c r="M764" t="s">
        <v>3168</v>
      </c>
      <c r="N764" t="s">
        <v>3170</v>
      </c>
      <c r="O764" t="s">
        <v>3169</v>
      </c>
      <c r="U764" t="str">
        <f t="shared" si="149"/>
        <v>jayala@gilayala.com</v>
      </c>
      <c r="V764" t="str">
        <f t="shared" si="150"/>
        <v>jlopez@gilayala.com</v>
      </c>
      <c r="W764" t="str">
        <f t="shared" si="151"/>
        <v>l.centeno@gilayala.com</v>
      </c>
      <c r="X764" t="str">
        <f t="shared" si="152"/>
        <v/>
      </c>
      <c r="Y764" t="str">
        <f t="shared" si="153"/>
        <v/>
      </c>
      <c r="Z764" t="str">
        <f t="shared" si="154"/>
        <v/>
      </c>
      <c r="AA764" t="str">
        <f t="shared" si="155"/>
        <v/>
      </c>
      <c r="AB764" t="str">
        <f t="shared" si="156"/>
        <v/>
      </c>
    </row>
    <row r="765" spans="1:28" x14ac:dyDescent="0.2">
      <c r="A765" t="s">
        <v>3384</v>
      </c>
      <c r="B765" t="s">
        <v>3385</v>
      </c>
      <c r="C765" t="s">
        <v>4257</v>
      </c>
      <c r="F765" t="str">
        <f t="shared" si="144"/>
        <v>Lic. Victor Derma Sinecio</v>
      </c>
      <c r="G765" t="str">
        <f t="shared" si="145"/>
        <v>Eduardo Antonio</v>
      </c>
      <c r="H765" t="str">
        <f t="shared" si="146"/>
        <v>O'Reilly Vargas,</v>
      </c>
      <c r="I765" t="str">
        <f t="shared" si="147"/>
        <v/>
      </c>
      <c r="J765" t="str">
        <f t="shared" si="148"/>
        <v/>
      </c>
      <c r="M765" t="s">
        <v>4258</v>
      </c>
      <c r="U765" t="str">
        <f t="shared" si="149"/>
        <v>vderma@mykonos.com.mx</v>
      </c>
      <c r="V765" t="str">
        <f t="shared" si="150"/>
        <v/>
      </c>
      <c r="W765" t="str">
        <f t="shared" si="151"/>
        <v/>
      </c>
      <c r="X765" t="str">
        <f t="shared" si="152"/>
        <v/>
      </c>
      <c r="Y765" t="str">
        <f t="shared" si="153"/>
        <v/>
      </c>
      <c r="Z765" t="str">
        <f t="shared" si="154"/>
        <v/>
      </c>
      <c r="AA765" t="str">
        <f t="shared" si="155"/>
        <v/>
      </c>
      <c r="AB765" t="str">
        <f t="shared" si="156"/>
        <v/>
      </c>
    </row>
    <row r="766" spans="1:28" x14ac:dyDescent="0.2">
      <c r="A766" t="s">
        <v>3324</v>
      </c>
      <c r="B766" t="s">
        <v>3325</v>
      </c>
      <c r="F766" t="str">
        <f t="shared" si="144"/>
        <v>Ing. Moises Rodriguez</v>
      </c>
      <c r="G766" t="str">
        <f t="shared" si="145"/>
        <v>Francelia Ornelas</v>
      </c>
      <c r="H766" t="str">
        <f t="shared" si="146"/>
        <v/>
      </c>
      <c r="I766" t="str">
        <f t="shared" si="147"/>
        <v/>
      </c>
      <c r="J766" t="str">
        <f t="shared" si="148"/>
        <v/>
      </c>
      <c r="M766" t="s">
        <v>3330</v>
      </c>
      <c r="N766" t="s">
        <v>3333</v>
      </c>
      <c r="O766" t="s">
        <v>3332</v>
      </c>
      <c r="P766" t="s">
        <v>3331</v>
      </c>
      <c r="U766" t="str">
        <f t="shared" si="149"/>
        <v>edith.aipsa@hotmail.com</v>
      </c>
      <c r="V766" t="str">
        <f t="shared" si="150"/>
        <v>marp_1948@hotmail.com</v>
      </c>
      <c r="W766" t="str">
        <f t="shared" si="151"/>
        <v>gpopapigochic@hotmail.com</v>
      </c>
      <c r="X766" t="str">
        <f t="shared" si="152"/>
        <v>klaurdz@hotmail.com</v>
      </c>
      <c r="Y766" t="str">
        <f t="shared" si="153"/>
        <v/>
      </c>
      <c r="Z766" t="str">
        <f t="shared" si="154"/>
        <v/>
      </c>
      <c r="AA766" t="str">
        <f t="shared" si="155"/>
        <v/>
      </c>
      <c r="AB766" t="str">
        <f t="shared" si="156"/>
        <v/>
      </c>
    </row>
    <row r="767" spans="1:28" x14ac:dyDescent="0.2">
      <c r="A767" t="s">
        <v>4260</v>
      </c>
      <c r="B767" t="s">
        <v>4261</v>
      </c>
      <c r="F767" t="str">
        <f t="shared" si="144"/>
        <v>Claudia Gloria Perez Medina</v>
      </c>
      <c r="G767" t="str">
        <f t="shared" si="145"/>
        <v>Denisse Miranda</v>
      </c>
      <c r="H767" t="str">
        <f t="shared" si="146"/>
        <v/>
      </c>
      <c r="I767" t="str">
        <f t="shared" si="147"/>
        <v/>
      </c>
      <c r="J767" t="str">
        <f t="shared" si="148"/>
        <v/>
      </c>
      <c r="M767" t="s">
        <v>4265</v>
      </c>
      <c r="U767" t="str">
        <f t="shared" si="149"/>
        <v>denissemiranda@gimal.com</v>
      </c>
      <c r="V767" t="str">
        <f t="shared" si="150"/>
        <v/>
      </c>
      <c r="W767" t="str">
        <f t="shared" si="151"/>
        <v/>
      </c>
      <c r="X767" t="str">
        <f t="shared" si="152"/>
        <v/>
      </c>
      <c r="Y767" t="str">
        <f t="shared" si="153"/>
        <v/>
      </c>
      <c r="Z767" t="str">
        <f t="shared" si="154"/>
        <v/>
      </c>
      <c r="AA767" t="str">
        <f t="shared" si="155"/>
        <v/>
      </c>
      <c r="AB767" t="str">
        <f t="shared" si="156"/>
        <v/>
      </c>
    </row>
    <row r="768" spans="1:28" x14ac:dyDescent="0.2">
      <c r="A768" t="s">
        <v>4266</v>
      </c>
      <c r="F768" t="str">
        <f t="shared" si="144"/>
        <v>Jorge Adolfo Treviño Portillo</v>
      </c>
      <c r="G768" t="str">
        <f t="shared" si="145"/>
        <v/>
      </c>
      <c r="H768" t="str">
        <f t="shared" si="146"/>
        <v/>
      </c>
      <c r="I768" t="str">
        <f t="shared" si="147"/>
        <v/>
      </c>
      <c r="J768" t="str">
        <f t="shared" si="148"/>
        <v/>
      </c>
      <c r="M768" t="s">
        <v>4268</v>
      </c>
      <c r="U768" t="str">
        <f t="shared" si="149"/>
        <v>trepor@dalsamx.com</v>
      </c>
      <c r="V768" t="str">
        <f t="shared" si="150"/>
        <v/>
      </c>
      <c r="W768" t="str">
        <f t="shared" si="151"/>
        <v/>
      </c>
      <c r="X768" t="str">
        <f t="shared" si="152"/>
        <v/>
      </c>
      <c r="Y768" t="str">
        <f t="shared" si="153"/>
        <v/>
      </c>
      <c r="Z768" t="str">
        <f t="shared" si="154"/>
        <v/>
      </c>
      <c r="AA768" t="str">
        <f t="shared" si="155"/>
        <v/>
      </c>
      <c r="AB768" t="str">
        <f t="shared" si="156"/>
        <v/>
      </c>
    </row>
    <row r="769" spans="1:28" x14ac:dyDescent="0.2">
      <c r="A769" t="s">
        <v>3445</v>
      </c>
      <c r="B769" t="s">
        <v>3772</v>
      </c>
      <c r="C769" t="s">
        <v>3447</v>
      </c>
      <c r="D769" t="s">
        <v>3446</v>
      </c>
      <c r="F769" t="str">
        <f t="shared" si="144"/>
        <v>Celina Athie Zalba</v>
      </c>
      <c r="G769" t="str">
        <f t="shared" si="145"/>
        <v>Gabriela Prtillo Ortiz</v>
      </c>
      <c r="H769" t="str">
        <f t="shared" si="146"/>
        <v>Yohana Perez Duran</v>
      </c>
      <c r="I769" t="str">
        <f t="shared" si="147"/>
        <v>Celina Alejandra Athie Glenda</v>
      </c>
      <c r="J769" t="str">
        <f t="shared" si="148"/>
        <v/>
      </c>
      <c r="M769" t="s">
        <v>3450</v>
      </c>
      <c r="N769" t="s">
        <v>3452</v>
      </c>
      <c r="O769" t="s">
        <v>3451</v>
      </c>
      <c r="U769" t="str">
        <f t="shared" si="149"/>
        <v>glendayohana@hotmail.com</v>
      </c>
      <c r="V769" t="str">
        <f t="shared" si="150"/>
        <v>ale_ma64@hotmail.com</v>
      </c>
      <c r="W769" t="str">
        <f t="shared" si="151"/>
        <v>celinaathie@hotmail.com</v>
      </c>
      <c r="X769" t="str">
        <f t="shared" si="152"/>
        <v/>
      </c>
      <c r="Y769" t="str">
        <f t="shared" si="153"/>
        <v/>
      </c>
      <c r="Z769" t="str">
        <f t="shared" si="154"/>
        <v/>
      </c>
      <c r="AA769" t="str">
        <f t="shared" si="155"/>
        <v/>
      </c>
      <c r="AB769" t="str">
        <f t="shared" si="156"/>
        <v/>
      </c>
    </row>
    <row r="770" spans="1:28" x14ac:dyDescent="0.2">
      <c r="A770" t="s">
        <v>4270</v>
      </c>
      <c r="F770" t="str">
        <f t="shared" ref="F770:F833" si="157">PROPER(A770)</f>
        <v>Alberto Antonio Alvarez Duarte</v>
      </c>
      <c r="G770" t="str">
        <f t="shared" ref="G770:G833" si="158">PROPER(B770)</f>
        <v/>
      </c>
      <c r="H770" t="str">
        <f t="shared" ref="H770:H833" si="159">PROPER(C770)</f>
        <v/>
      </c>
      <c r="I770" t="str">
        <f t="shared" ref="I770:I833" si="160">PROPER(D770)</f>
        <v/>
      </c>
      <c r="J770" t="str">
        <f t="shared" ref="J770:J833" si="161">PROPER(E770)</f>
        <v/>
      </c>
      <c r="M770" t="s">
        <v>4272</v>
      </c>
      <c r="U770" t="str">
        <f t="shared" ref="U770:U833" si="162">LOWER(M770)</f>
        <v>alberto@llantasgigantes.com.mx</v>
      </c>
      <c r="V770" t="str">
        <f t="shared" ref="V770:V833" si="163">LOWER(N770)</f>
        <v/>
      </c>
      <c r="W770" t="str">
        <f t="shared" ref="W770:W833" si="164">LOWER(O770)</f>
        <v/>
      </c>
      <c r="X770" t="str">
        <f t="shared" ref="X770:X833" si="165">LOWER(P770)</f>
        <v/>
      </c>
      <c r="Y770" t="str">
        <f t="shared" ref="Y770:Y833" si="166">LOWER(Q770)</f>
        <v/>
      </c>
      <c r="Z770" t="str">
        <f t="shared" ref="Z770:Z833" si="167">LOWER(R770)</f>
        <v/>
      </c>
      <c r="AA770" t="str">
        <f t="shared" ref="AA770:AA833" si="168">LOWER(S770)</f>
        <v/>
      </c>
      <c r="AB770" t="str">
        <f t="shared" ref="AB770:AB833" si="169">LOWER(T770)</f>
        <v/>
      </c>
    </row>
    <row r="771" spans="1:28" x14ac:dyDescent="0.2">
      <c r="A771" t="s">
        <v>4274</v>
      </c>
      <c r="F771" t="str">
        <f t="shared" si="157"/>
        <v>Edel Marquez Bustillos</v>
      </c>
      <c r="G771" t="str">
        <f t="shared" si="158"/>
        <v/>
      </c>
      <c r="H771" t="str">
        <f t="shared" si="159"/>
        <v/>
      </c>
      <c r="I771" t="str">
        <f t="shared" si="160"/>
        <v/>
      </c>
      <c r="J771" t="str">
        <f t="shared" si="161"/>
        <v/>
      </c>
      <c r="M771" t="s">
        <v>4276</v>
      </c>
      <c r="U771" t="str">
        <f t="shared" si="162"/>
        <v>mercadotecnia@cubimsa.com.mx</v>
      </c>
      <c r="V771" t="str">
        <f t="shared" si="163"/>
        <v/>
      </c>
      <c r="W771" t="str">
        <f t="shared" si="164"/>
        <v/>
      </c>
      <c r="X771" t="str">
        <f t="shared" si="165"/>
        <v/>
      </c>
      <c r="Y771" t="str">
        <f t="shared" si="166"/>
        <v/>
      </c>
      <c r="Z771" t="str">
        <f t="shared" si="167"/>
        <v/>
      </c>
      <c r="AA771" t="str">
        <f t="shared" si="168"/>
        <v/>
      </c>
      <c r="AB771" t="str">
        <f t="shared" si="169"/>
        <v/>
      </c>
    </row>
    <row r="772" spans="1:28" x14ac:dyDescent="0.2">
      <c r="A772" t="s">
        <v>4278</v>
      </c>
      <c r="B772" t="s">
        <v>4279</v>
      </c>
      <c r="F772" t="str">
        <f t="shared" si="157"/>
        <v>Jose Luis Carrillo Ibarra</v>
      </c>
      <c r="G772" t="str">
        <f t="shared" si="158"/>
        <v>Aurora Moreno Torres</v>
      </c>
      <c r="H772" t="str">
        <f t="shared" si="159"/>
        <v/>
      </c>
      <c r="I772" t="str">
        <f t="shared" si="160"/>
        <v/>
      </c>
      <c r="J772" t="str">
        <f t="shared" si="161"/>
        <v/>
      </c>
      <c r="M772" t="s">
        <v>4282</v>
      </c>
      <c r="U772" t="str">
        <f t="shared" si="162"/>
        <v>latechihuahua@gmail.com</v>
      </c>
      <c r="V772" t="str">
        <f t="shared" si="163"/>
        <v/>
      </c>
      <c r="W772" t="str">
        <f t="shared" si="164"/>
        <v/>
      </c>
      <c r="X772" t="str">
        <f t="shared" si="165"/>
        <v/>
      </c>
      <c r="Y772" t="str">
        <f t="shared" si="166"/>
        <v/>
      </c>
      <c r="Z772" t="str">
        <f t="shared" si="167"/>
        <v/>
      </c>
      <c r="AA772" t="str">
        <f t="shared" si="168"/>
        <v/>
      </c>
      <c r="AB772" t="str">
        <f t="shared" si="169"/>
        <v/>
      </c>
    </row>
    <row r="773" spans="1:28" x14ac:dyDescent="0.2">
      <c r="A773" t="s">
        <v>4283</v>
      </c>
      <c r="F773" t="str">
        <f t="shared" si="157"/>
        <v>Franz Neufeld Wall</v>
      </c>
      <c r="G773" t="str">
        <f t="shared" si="158"/>
        <v/>
      </c>
      <c r="H773" t="str">
        <f t="shared" si="159"/>
        <v/>
      </c>
      <c r="I773" t="str">
        <f t="shared" si="160"/>
        <v/>
      </c>
      <c r="J773" t="str">
        <f t="shared" si="161"/>
        <v/>
      </c>
      <c r="M773" t="s">
        <v>4286</v>
      </c>
      <c r="N773" t="s">
        <v>4287</v>
      </c>
      <c r="U773" t="str">
        <f t="shared" si="162"/>
        <v>franz@agrozona.mx</v>
      </c>
      <c r="V773" t="str">
        <f t="shared" si="163"/>
        <v>jacob@agrozona.mx</v>
      </c>
      <c r="W773" t="str">
        <f t="shared" si="164"/>
        <v/>
      </c>
      <c r="X773" t="str">
        <f t="shared" si="165"/>
        <v/>
      </c>
      <c r="Y773" t="str">
        <f t="shared" si="166"/>
        <v/>
      </c>
      <c r="Z773" t="str">
        <f t="shared" si="167"/>
        <v/>
      </c>
      <c r="AA773" t="str">
        <f t="shared" si="168"/>
        <v/>
      </c>
      <c r="AB773" t="str">
        <f t="shared" si="169"/>
        <v/>
      </c>
    </row>
    <row r="774" spans="1:28" x14ac:dyDescent="0.2">
      <c r="A774" t="s">
        <v>3684</v>
      </c>
      <c r="F774" t="str">
        <f t="shared" si="157"/>
        <v>Marco Antonio Perez Angulo</v>
      </c>
      <c r="G774" t="str">
        <f t="shared" si="158"/>
        <v/>
      </c>
      <c r="H774" t="str">
        <f t="shared" si="159"/>
        <v/>
      </c>
      <c r="I774" t="str">
        <f t="shared" si="160"/>
        <v/>
      </c>
      <c r="J774" t="str">
        <f t="shared" si="161"/>
        <v/>
      </c>
      <c r="M774" t="s">
        <v>4292</v>
      </c>
      <c r="U774" t="str">
        <f t="shared" si="162"/>
        <v>marco@dso.com.mx</v>
      </c>
      <c r="V774" t="str">
        <f t="shared" si="163"/>
        <v/>
      </c>
      <c r="W774" t="str">
        <f t="shared" si="164"/>
        <v/>
      </c>
      <c r="X774" t="str">
        <f t="shared" si="165"/>
        <v/>
      </c>
      <c r="Y774" t="str">
        <f t="shared" si="166"/>
        <v/>
      </c>
      <c r="Z774" t="str">
        <f t="shared" si="167"/>
        <v/>
      </c>
      <c r="AA774" t="str">
        <f t="shared" si="168"/>
        <v/>
      </c>
      <c r="AB774" t="str">
        <f t="shared" si="169"/>
        <v/>
      </c>
    </row>
    <row r="775" spans="1:28" x14ac:dyDescent="0.2">
      <c r="A775" t="s">
        <v>4293</v>
      </c>
      <c r="F775" t="str">
        <f t="shared" si="157"/>
        <v>Rosa Maria Juarez Aguirre</v>
      </c>
      <c r="G775" t="str">
        <f t="shared" si="158"/>
        <v/>
      </c>
      <c r="H775" t="str">
        <f t="shared" si="159"/>
        <v/>
      </c>
      <c r="I775" t="str">
        <f t="shared" si="160"/>
        <v/>
      </c>
      <c r="J775" t="str">
        <f t="shared" si="161"/>
        <v/>
      </c>
      <c r="M775" t="s">
        <v>4296</v>
      </c>
      <c r="N775" t="s">
        <v>4297</v>
      </c>
      <c r="O775" t="s">
        <v>4298</v>
      </c>
      <c r="U775" t="str">
        <f t="shared" si="162"/>
        <v xml:space="preserve">ifrfranquicias@prodigy.net.mx
</v>
      </c>
      <c r="V775" t="str">
        <f t="shared" si="163"/>
        <v>masfranquicias@prodigy.net.mx</v>
      </c>
      <c r="W775" t="str">
        <f t="shared" si="164"/>
        <v>rgallart@prodigy.net.mx</v>
      </c>
      <c r="X775" t="str">
        <f t="shared" si="165"/>
        <v/>
      </c>
      <c r="Y775" t="str">
        <f t="shared" si="166"/>
        <v/>
      </c>
      <c r="Z775" t="str">
        <f t="shared" si="167"/>
        <v/>
      </c>
      <c r="AA775" t="str">
        <f t="shared" si="168"/>
        <v/>
      </c>
      <c r="AB775" t="str">
        <f t="shared" si="169"/>
        <v/>
      </c>
    </row>
    <row r="776" spans="1:28" x14ac:dyDescent="0.2">
      <c r="A776" t="s">
        <v>4194</v>
      </c>
      <c r="F776" t="str">
        <f t="shared" si="157"/>
        <v>Alfonso Humberto Diaz Gomez</v>
      </c>
      <c r="G776" t="str">
        <f t="shared" si="158"/>
        <v/>
      </c>
      <c r="H776" t="str">
        <f t="shared" si="159"/>
        <v/>
      </c>
      <c r="I776" t="str">
        <f t="shared" si="160"/>
        <v/>
      </c>
      <c r="J776" t="str">
        <f t="shared" si="161"/>
        <v/>
      </c>
      <c r="M776" t="s">
        <v>4197</v>
      </c>
      <c r="N776" t="s">
        <v>4199</v>
      </c>
      <c r="U776" t="str">
        <f t="shared" si="162"/>
        <v>adiaz@tacsa.ws</v>
      </c>
      <c r="V776" t="str">
        <f t="shared" si="163"/>
        <v>clara@tacsa.ws</v>
      </c>
      <c r="W776" t="str">
        <f t="shared" si="164"/>
        <v/>
      </c>
      <c r="X776" t="str">
        <f t="shared" si="165"/>
        <v/>
      </c>
      <c r="Y776" t="str">
        <f t="shared" si="166"/>
        <v/>
      </c>
      <c r="Z776" t="str">
        <f t="shared" si="167"/>
        <v/>
      </c>
      <c r="AA776" t="str">
        <f t="shared" si="168"/>
        <v/>
      </c>
      <c r="AB776" t="str">
        <f t="shared" si="169"/>
        <v/>
      </c>
    </row>
    <row r="777" spans="1:28" x14ac:dyDescent="0.2">
      <c r="A777" t="s">
        <v>4194</v>
      </c>
      <c r="F777" t="str">
        <f t="shared" si="157"/>
        <v>Alfonso Humberto Diaz Gomez</v>
      </c>
      <c r="G777" t="str">
        <f t="shared" si="158"/>
        <v/>
      </c>
      <c r="H777" t="str">
        <f t="shared" si="159"/>
        <v/>
      </c>
      <c r="I777" t="str">
        <f t="shared" si="160"/>
        <v/>
      </c>
      <c r="J777" t="str">
        <f t="shared" si="161"/>
        <v/>
      </c>
      <c r="M777" t="s">
        <v>4197</v>
      </c>
      <c r="N777" t="s">
        <v>4199</v>
      </c>
      <c r="U777" t="str">
        <f t="shared" si="162"/>
        <v>adiaz@tacsa.ws</v>
      </c>
      <c r="V777" t="str">
        <f t="shared" si="163"/>
        <v>clara@tacsa.ws</v>
      </c>
      <c r="W777" t="str">
        <f t="shared" si="164"/>
        <v/>
      </c>
      <c r="X777" t="str">
        <f t="shared" si="165"/>
        <v/>
      </c>
      <c r="Y777" t="str">
        <f t="shared" si="166"/>
        <v/>
      </c>
      <c r="Z777" t="str">
        <f t="shared" si="167"/>
        <v/>
      </c>
      <c r="AA777" t="str">
        <f t="shared" si="168"/>
        <v/>
      </c>
      <c r="AB777" t="str">
        <f t="shared" si="169"/>
        <v/>
      </c>
    </row>
    <row r="778" spans="1:28" x14ac:dyDescent="0.2">
      <c r="A778" t="s">
        <v>4301</v>
      </c>
      <c r="F778" t="str">
        <f t="shared" si="157"/>
        <v>Leopoldo Gerardo Flores Arriazola</v>
      </c>
      <c r="G778" t="str">
        <f t="shared" si="158"/>
        <v/>
      </c>
      <c r="H778" t="str">
        <f t="shared" si="159"/>
        <v/>
      </c>
      <c r="I778" t="str">
        <f t="shared" si="160"/>
        <v/>
      </c>
      <c r="J778" t="str">
        <f t="shared" si="161"/>
        <v/>
      </c>
      <c r="M778" t="s">
        <v>4304</v>
      </c>
      <c r="N778" t="s">
        <v>4305</v>
      </c>
      <c r="O778" t="s">
        <v>4306</v>
      </c>
      <c r="P778" t="s">
        <v>4307</v>
      </c>
      <c r="U778" t="str">
        <f t="shared" si="162"/>
        <v>leopoldoflores@corporativosinergia.mx</v>
      </c>
      <c r="V778" t="str">
        <f t="shared" si="163"/>
        <v>arodriguez@sinergiacomercioexterior.mx</v>
      </c>
      <c r="W778" t="str">
        <f t="shared" si="164"/>
        <v>gabrielaramirez@sinergiaius.mx</v>
      </c>
      <c r="X778" t="str">
        <f t="shared" si="165"/>
        <v>arodriguez@zapphiretrading.com</v>
      </c>
      <c r="Y778" t="str">
        <f t="shared" si="166"/>
        <v/>
      </c>
      <c r="Z778" t="str">
        <f t="shared" si="167"/>
        <v/>
      </c>
      <c r="AA778" t="str">
        <f t="shared" si="168"/>
        <v/>
      </c>
      <c r="AB778" t="str">
        <f t="shared" si="169"/>
        <v/>
      </c>
    </row>
    <row r="779" spans="1:28" x14ac:dyDescent="0.2">
      <c r="A779" t="s">
        <v>4308</v>
      </c>
      <c r="B779" t="s">
        <v>4309</v>
      </c>
      <c r="F779" t="str">
        <f t="shared" si="157"/>
        <v>Veronica Moyado</v>
      </c>
      <c r="G779" t="str">
        <f t="shared" si="158"/>
        <v>Jose Angel Gomez Ledezma</v>
      </c>
      <c r="H779" t="str">
        <f t="shared" si="159"/>
        <v/>
      </c>
      <c r="I779" t="str">
        <f t="shared" si="160"/>
        <v/>
      </c>
      <c r="J779" t="str">
        <f t="shared" si="161"/>
        <v/>
      </c>
      <c r="M779" t="s">
        <v>4312</v>
      </c>
      <c r="N779" t="s">
        <v>4313</v>
      </c>
      <c r="U779" t="str">
        <f t="shared" si="162"/>
        <v>joseangelvoz@hotmail.com</v>
      </c>
      <c r="V779" t="str">
        <f t="shared" si="163"/>
        <v>verismorey@hotmail.com</v>
      </c>
      <c r="W779" t="str">
        <f t="shared" si="164"/>
        <v/>
      </c>
      <c r="X779" t="str">
        <f t="shared" si="165"/>
        <v/>
      </c>
      <c r="Y779" t="str">
        <f t="shared" si="166"/>
        <v/>
      </c>
      <c r="Z779" t="str">
        <f t="shared" si="167"/>
        <v/>
      </c>
      <c r="AA779" t="str">
        <f t="shared" si="168"/>
        <v/>
      </c>
      <c r="AB779" t="str">
        <f t="shared" si="169"/>
        <v/>
      </c>
    </row>
    <row r="780" spans="1:28" x14ac:dyDescent="0.2">
      <c r="A780" t="s">
        <v>4314</v>
      </c>
      <c r="B780" t="s">
        <v>4315</v>
      </c>
      <c r="F780" t="str">
        <f t="shared" si="157"/>
        <v>Jesus Antonio Caraveo Vallina</v>
      </c>
      <c r="G780" t="str">
        <f t="shared" si="158"/>
        <v>Martin Dominguez</v>
      </c>
      <c r="H780" t="str">
        <f t="shared" si="159"/>
        <v/>
      </c>
      <c r="I780" t="str">
        <f t="shared" si="160"/>
        <v/>
      </c>
      <c r="J780" t="str">
        <f t="shared" si="161"/>
        <v/>
      </c>
      <c r="M780" t="s">
        <v>4318</v>
      </c>
      <c r="U780" t="str">
        <f t="shared" si="162"/>
        <v>martind@cavalgasaddles.com</v>
      </c>
      <c r="V780" t="str">
        <f t="shared" si="163"/>
        <v/>
      </c>
      <c r="W780" t="str">
        <f t="shared" si="164"/>
        <v/>
      </c>
      <c r="X780" t="str">
        <f t="shared" si="165"/>
        <v/>
      </c>
      <c r="Y780" t="str">
        <f t="shared" si="166"/>
        <v/>
      </c>
      <c r="Z780" t="str">
        <f t="shared" si="167"/>
        <v/>
      </c>
      <c r="AA780" t="str">
        <f t="shared" si="168"/>
        <v/>
      </c>
      <c r="AB780" t="str">
        <f t="shared" si="169"/>
        <v/>
      </c>
    </row>
    <row r="781" spans="1:28" x14ac:dyDescent="0.2">
      <c r="A781" t="s">
        <v>668</v>
      </c>
      <c r="B781" t="s">
        <v>3288</v>
      </c>
      <c r="F781" t="str">
        <f t="shared" si="157"/>
        <v>Mario Humberto Medina Duarte</v>
      </c>
      <c r="G781" t="str">
        <f t="shared" si="158"/>
        <v>Tania Pardo Clementina Vela De Medina</v>
      </c>
      <c r="H781" t="str">
        <f t="shared" si="159"/>
        <v/>
      </c>
      <c r="I781" t="str">
        <f t="shared" si="160"/>
        <v/>
      </c>
      <c r="J781" t="str">
        <f t="shared" si="161"/>
        <v/>
      </c>
      <c r="M781" t="s">
        <v>3893</v>
      </c>
      <c r="N781" t="s">
        <v>3894</v>
      </c>
      <c r="U781" t="str">
        <f t="shared" si="162"/>
        <v>elchalet@prodigy.net.mx</v>
      </c>
      <c r="V781" t="str">
        <f t="shared" si="163"/>
        <v>tpardoh@gmail.com</v>
      </c>
      <c r="W781" t="str">
        <f t="shared" si="164"/>
        <v/>
      </c>
      <c r="X781" t="str">
        <f t="shared" si="165"/>
        <v/>
      </c>
      <c r="Y781" t="str">
        <f t="shared" si="166"/>
        <v/>
      </c>
      <c r="Z781" t="str">
        <f t="shared" si="167"/>
        <v/>
      </c>
      <c r="AA781" t="str">
        <f t="shared" si="168"/>
        <v/>
      </c>
      <c r="AB781" t="str">
        <f t="shared" si="169"/>
        <v/>
      </c>
    </row>
    <row r="782" spans="1:28" x14ac:dyDescent="0.2">
      <c r="A782" t="s">
        <v>4185</v>
      </c>
      <c r="F782" t="str">
        <f t="shared" si="157"/>
        <v>Lic. Victor Romo</v>
      </c>
      <c r="G782" t="str">
        <f t="shared" si="158"/>
        <v/>
      </c>
      <c r="H782" t="str">
        <f t="shared" si="159"/>
        <v/>
      </c>
      <c r="I782" t="str">
        <f t="shared" si="160"/>
        <v/>
      </c>
      <c r="J782" t="str">
        <f t="shared" si="161"/>
        <v/>
      </c>
      <c r="M782" t="s">
        <v>2137</v>
      </c>
      <c r="N782" t="s">
        <v>2138</v>
      </c>
      <c r="U782" t="str">
        <f t="shared" si="162"/>
        <v>eugenia@consultoriayfranquicias.com</v>
      </c>
      <c r="V782" t="str">
        <f t="shared" si="163"/>
        <v>victor@consultoriayfranquicias.com</v>
      </c>
      <c r="W782" t="str">
        <f t="shared" si="164"/>
        <v/>
      </c>
      <c r="X782" t="str">
        <f t="shared" si="165"/>
        <v/>
      </c>
      <c r="Y782" t="str">
        <f t="shared" si="166"/>
        <v/>
      </c>
      <c r="Z782" t="str">
        <f t="shared" si="167"/>
        <v/>
      </c>
      <c r="AA782" t="str">
        <f t="shared" si="168"/>
        <v/>
      </c>
      <c r="AB782" t="str">
        <f t="shared" si="169"/>
        <v/>
      </c>
    </row>
    <row r="783" spans="1:28" x14ac:dyDescent="0.2">
      <c r="A783" t="s">
        <v>3885</v>
      </c>
      <c r="F783" t="str">
        <f t="shared" si="157"/>
        <v>Patricio Alejandro Padilla Favela</v>
      </c>
      <c r="G783" t="str">
        <f t="shared" si="158"/>
        <v/>
      </c>
      <c r="H783" t="str">
        <f t="shared" si="159"/>
        <v/>
      </c>
      <c r="I783" t="str">
        <f t="shared" si="160"/>
        <v/>
      </c>
      <c r="J783" t="str">
        <f t="shared" si="161"/>
        <v/>
      </c>
      <c r="M783" t="s">
        <v>3888</v>
      </c>
      <c r="U783" t="str">
        <f t="shared" si="162"/>
        <v>alejandropadillafavela@hotmail.com</v>
      </c>
      <c r="V783" t="str">
        <f t="shared" si="163"/>
        <v/>
      </c>
      <c r="W783" t="str">
        <f t="shared" si="164"/>
        <v/>
      </c>
      <c r="X783" t="str">
        <f t="shared" si="165"/>
        <v/>
      </c>
      <c r="Y783" t="str">
        <f t="shared" si="166"/>
        <v/>
      </c>
      <c r="Z783" t="str">
        <f t="shared" si="167"/>
        <v/>
      </c>
      <c r="AA783" t="str">
        <f t="shared" si="168"/>
        <v/>
      </c>
      <c r="AB783" t="str">
        <f t="shared" si="169"/>
        <v/>
      </c>
    </row>
    <row r="784" spans="1:28" x14ac:dyDescent="0.2">
      <c r="A784" t="s">
        <v>3857</v>
      </c>
      <c r="F784" t="str">
        <f t="shared" si="157"/>
        <v>Juan Jose Camacho Gomez</v>
      </c>
      <c r="G784" t="str">
        <f t="shared" si="158"/>
        <v/>
      </c>
      <c r="H784" t="str">
        <f t="shared" si="159"/>
        <v/>
      </c>
      <c r="I784" t="str">
        <f t="shared" si="160"/>
        <v/>
      </c>
      <c r="J784" t="str">
        <f t="shared" si="161"/>
        <v/>
      </c>
      <c r="M784" t="s">
        <v>3859</v>
      </c>
      <c r="U784" t="str">
        <f t="shared" si="162"/>
        <v>jcamacho@grupocamacho.com.mx</v>
      </c>
      <c r="V784" t="str">
        <f t="shared" si="163"/>
        <v/>
      </c>
      <c r="W784" t="str">
        <f t="shared" si="164"/>
        <v/>
      </c>
      <c r="X784" t="str">
        <f t="shared" si="165"/>
        <v/>
      </c>
      <c r="Y784" t="str">
        <f t="shared" si="166"/>
        <v/>
      </c>
      <c r="Z784" t="str">
        <f t="shared" si="167"/>
        <v/>
      </c>
      <c r="AA784" t="str">
        <f t="shared" si="168"/>
        <v/>
      </c>
      <c r="AB784" t="str">
        <f t="shared" si="169"/>
        <v/>
      </c>
    </row>
    <row r="785" spans="1:28" x14ac:dyDescent="0.2">
      <c r="A785" t="s">
        <v>4327</v>
      </c>
      <c r="F785" t="str">
        <f t="shared" si="157"/>
        <v>Lorenzo Reyes</v>
      </c>
      <c r="G785" t="str">
        <f t="shared" si="158"/>
        <v/>
      </c>
      <c r="H785" t="str">
        <f t="shared" si="159"/>
        <v/>
      </c>
      <c r="I785" t="str">
        <f t="shared" si="160"/>
        <v/>
      </c>
      <c r="J785" t="str">
        <f t="shared" si="161"/>
        <v/>
      </c>
      <c r="M785" t="s">
        <v>4331</v>
      </c>
      <c r="N785" t="s">
        <v>4332</v>
      </c>
      <c r="U785" t="str">
        <f t="shared" si="162"/>
        <v>lorenzoreyes@prodigy.net.mx;carlos</v>
      </c>
      <c r="V785" t="str">
        <f t="shared" si="163"/>
        <v>recadena@gamil.com</v>
      </c>
      <c r="W785" t="str">
        <f t="shared" si="164"/>
        <v/>
      </c>
      <c r="X785" t="str">
        <f t="shared" si="165"/>
        <v/>
      </c>
      <c r="Y785" t="str">
        <f t="shared" si="166"/>
        <v/>
      </c>
      <c r="Z785" t="str">
        <f t="shared" si="167"/>
        <v/>
      </c>
      <c r="AA785" t="str">
        <f t="shared" si="168"/>
        <v/>
      </c>
      <c r="AB785" t="str">
        <f t="shared" si="169"/>
        <v/>
      </c>
    </row>
    <row r="786" spans="1:28" x14ac:dyDescent="0.2">
      <c r="A786" t="s">
        <v>4327</v>
      </c>
      <c r="F786" t="str">
        <f t="shared" si="157"/>
        <v>Lorenzo Reyes</v>
      </c>
      <c r="G786" t="str">
        <f t="shared" si="158"/>
        <v/>
      </c>
      <c r="H786" t="str">
        <f t="shared" si="159"/>
        <v/>
      </c>
      <c r="I786" t="str">
        <f t="shared" si="160"/>
        <v/>
      </c>
      <c r="J786" t="str">
        <f t="shared" si="161"/>
        <v/>
      </c>
      <c r="M786" t="s">
        <v>4335</v>
      </c>
      <c r="N786" t="s">
        <v>4336</v>
      </c>
      <c r="U786" t="str">
        <f t="shared" si="162"/>
        <v>lorenzoreyes@prodigy.net.mx</v>
      </c>
      <c r="V786" t="str">
        <f t="shared" si="163"/>
        <v>carlos.recadena@gamil.com</v>
      </c>
      <c r="W786" t="str">
        <f t="shared" si="164"/>
        <v/>
      </c>
      <c r="X786" t="str">
        <f t="shared" si="165"/>
        <v/>
      </c>
      <c r="Y786" t="str">
        <f t="shared" si="166"/>
        <v/>
      </c>
      <c r="Z786" t="str">
        <f t="shared" si="167"/>
        <v/>
      </c>
      <c r="AA786" t="str">
        <f t="shared" si="168"/>
        <v/>
      </c>
      <c r="AB786" t="str">
        <f t="shared" si="169"/>
        <v/>
      </c>
    </row>
    <row r="787" spans="1:28" x14ac:dyDescent="0.2">
      <c r="A787" t="s">
        <v>4337</v>
      </c>
      <c r="B787" t="s">
        <v>4338</v>
      </c>
      <c r="C787" t="s">
        <v>4339</v>
      </c>
      <c r="F787" t="str">
        <f t="shared" si="157"/>
        <v>Julio Cesar Fava Gamboa</v>
      </c>
      <c r="G787" t="str">
        <f t="shared" si="158"/>
        <v>Cesar Jaziel Fava Rodriguez</v>
      </c>
      <c r="H787" t="str">
        <f t="shared" si="159"/>
        <v>Laura Cristina Rodriguez Garcia</v>
      </c>
      <c r="I787" t="str">
        <f t="shared" si="160"/>
        <v/>
      </c>
      <c r="J787" t="str">
        <f t="shared" si="161"/>
        <v/>
      </c>
      <c r="M787" t="s">
        <v>4341</v>
      </c>
      <c r="U787" t="str">
        <f t="shared" si="162"/>
        <v>ruzzo47@gmail.com</v>
      </c>
      <c r="V787" t="str">
        <f t="shared" si="163"/>
        <v/>
      </c>
      <c r="W787" t="str">
        <f t="shared" si="164"/>
        <v/>
      </c>
      <c r="X787" t="str">
        <f t="shared" si="165"/>
        <v/>
      </c>
      <c r="Y787" t="str">
        <f t="shared" si="166"/>
        <v/>
      </c>
      <c r="Z787" t="str">
        <f t="shared" si="167"/>
        <v/>
      </c>
      <c r="AA787" t="str">
        <f t="shared" si="168"/>
        <v/>
      </c>
      <c r="AB787" t="str">
        <f t="shared" si="169"/>
        <v/>
      </c>
    </row>
    <row r="788" spans="1:28" x14ac:dyDescent="0.2">
      <c r="A788" t="s">
        <v>4342</v>
      </c>
      <c r="F788" t="str">
        <f t="shared" si="157"/>
        <v>Maribel Amado Anaya</v>
      </c>
      <c r="G788" t="str">
        <f t="shared" si="158"/>
        <v/>
      </c>
      <c r="H788" t="str">
        <f t="shared" si="159"/>
        <v/>
      </c>
      <c r="I788" t="str">
        <f t="shared" si="160"/>
        <v/>
      </c>
      <c r="J788" t="str">
        <f t="shared" si="161"/>
        <v/>
      </c>
      <c r="M788" t="s">
        <v>4345</v>
      </c>
      <c r="U788" t="str">
        <f t="shared" si="162"/>
        <v>maribelamado3@hotmail.com</v>
      </c>
      <c r="V788" t="str">
        <f t="shared" si="163"/>
        <v/>
      </c>
      <c r="W788" t="str">
        <f t="shared" si="164"/>
        <v/>
      </c>
      <c r="X788" t="str">
        <f t="shared" si="165"/>
        <v/>
      </c>
      <c r="Y788" t="str">
        <f t="shared" si="166"/>
        <v/>
      </c>
      <c r="Z788" t="str">
        <f t="shared" si="167"/>
        <v/>
      </c>
      <c r="AA788" t="str">
        <f t="shared" si="168"/>
        <v/>
      </c>
      <c r="AB788" t="str">
        <f t="shared" si="169"/>
        <v/>
      </c>
    </row>
    <row r="789" spans="1:28" x14ac:dyDescent="0.2">
      <c r="A789" t="s">
        <v>4346</v>
      </c>
      <c r="F789" t="str">
        <f t="shared" si="157"/>
        <v>Sujetadores De Aceros S.A. De C.V.</v>
      </c>
      <c r="G789" t="str">
        <f t="shared" si="158"/>
        <v/>
      </c>
      <c r="H789" t="str">
        <f t="shared" si="159"/>
        <v/>
      </c>
      <c r="I789" t="str">
        <f t="shared" si="160"/>
        <v/>
      </c>
      <c r="J789" t="str">
        <f t="shared" si="161"/>
        <v/>
      </c>
      <c r="M789" t="s">
        <v>4349</v>
      </c>
      <c r="U789" t="str">
        <f t="shared" si="162"/>
        <v>franciscograndos@sujetadoresdeacero.com</v>
      </c>
      <c r="V789" t="str">
        <f t="shared" si="163"/>
        <v/>
      </c>
      <c r="W789" t="str">
        <f t="shared" si="164"/>
        <v/>
      </c>
      <c r="X789" t="str">
        <f t="shared" si="165"/>
        <v/>
      </c>
      <c r="Y789" t="str">
        <f t="shared" si="166"/>
        <v/>
      </c>
      <c r="Z789" t="str">
        <f t="shared" si="167"/>
        <v/>
      </c>
      <c r="AA789" t="str">
        <f t="shared" si="168"/>
        <v/>
      </c>
      <c r="AB789" t="str">
        <f t="shared" si="169"/>
        <v/>
      </c>
    </row>
    <row r="790" spans="1:28" x14ac:dyDescent="0.2">
      <c r="A790" t="s">
        <v>2658</v>
      </c>
      <c r="F790" t="str">
        <f t="shared" si="157"/>
        <v>Perla Ileana Rivera Chavira</v>
      </c>
      <c r="G790" t="str">
        <f t="shared" si="158"/>
        <v/>
      </c>
      <c r="H790" t="str">
        <f t="shared" si="159"/>
        <v/>
      </c>
      <c r="I790" t="str">
        <f t="shared" si="160"/>
        <v/>
      </c>
      <c r="J790" t="str">
        <f t="shared" si="161"/>
        <v/>
      </c>
      <c r="M790" t="s">
        <v>2663</v>
      </c>
      <c r="N790" t="s">
        <v>2664</v>
      </c>
      <c r="U790" t="str">
        <f t="shared" si="162"/>
        <v>privera@cocinarte.com.mx</v>
      </c>
      <c r="V790" t="str">
        <f t="shared" si="163"/>
        <v>jrivera@cocinarte.com.mx</v>
      </c>
      <c r="W790" t="str">
        <f t="shared" si="164"/>
        <v/>
      </c>
      <c r="X790" t="str">
        <f t="shared" si="165"/>
        <v/>
      </c>
      <c r="Y790" t="str">
        <f t="shared" si="166"/>
        <v/>
      </c>
      <c r="Z790" t="str">
        <f t="shared" si="167"/>
        <v/>
      </c>
      <c r="AA790" t="str">
        <f t="shared" si="168"/>
        <v/>
      </c>
      <c r="AB790" t="str">
        <f t="shared" si="169"/>
        <v/>
      </c>
    </row>
    <row r="791" spans="1:28" x14ac:dyDescent="0.2">
      <c r="A791" t="s">
        <v>4352</v>
      </c>
      <c r="F791" t="str">
        <f t="shared" si="157"/>
        <v>Angel Corral Perez</v>
      </c>
      <c r="G791" t="str">
        <f t="shared" si="158"/>
        <v/>
      </c>
      <c r="H791" t="str">
        <f t="shared" si="159"/>
        <v/>
      </c>
      <c r="I791" t="str">
        <f t="shared" si="160"/>
        <v/>
      </c>
      <c r="J791" t="str">
        <f t="shared" si="161"/>
        <v/>
      </c>
      <c r="M791" t="s">
        <v>4355</v>
      </c>
      <c r="U791" t="str">
        <f t="shared" si="162"/>
        <v>ventas@minechief.com</v>
      </c>
      <c r="V791" t="str">
        <f t="shared" si="163"/>
        <v/>
      </c>
      <c r="W791" t="str">
        <f t="shared" si="164"/>
        <v/>
      </c>
      <c r="X791" t="str">
        <f t="shared" si="165"/>
        <v/>
      </c>
      <c r="Y791" t="str">
        <f t="shared" si="166"/>
        <v/>
      </c>
      <c r="Z791" t="str">
        <f t="shared" si="167"/>
        <v/>
      </c>
      <c r="AA791" t="str">
        <f t="shared" si="168"/>
        <v/>
      </c>
      <c r="AB791" t="str">
        <f t="shared" si="169"/>
        <v/>
      </c>
    </row>
    <row r="792" spans="1:28" x14ac:dyDescent="0.2">
      <c r="A792" t="s">
        <v>4356</v>
      </c>
      <c r="B792" t="s">
        <v>4357</v>
      </c>
      <c r="F792" t="str">
        <f t="shared" si="157"/>
        <v>Victor Armando Ramos Porras Contacto</v>
      </c>
      <c r="G792" t="str">
        <f t="shared" si="158"/>
        <v>Lariel Karo</v>
      </c>
      <c r="H792" t="str">
        <f t="shared" si="159"/>
        <v/>
      </c>
      <c r="I792" t="str">
        <f t="shared" si="160"/>
        <v/>
      </c>
      <c r="J792" t="str">
        <f t="shared" si="161"/>
        <v/>
      </c>
      <c r="M792" t="s">
        <v>4360</v>
      </c>
      <c r="U792" t="str">
        <f t="shared" si="162"/>
        <v>vvalentinos-oficina@hotmail.com</v>
      </c>
      <c r="V792" t="str">
        <f t="shared" si="163"/>
        <v/>
      </c>
      <c r="W792" t="str">
        <f t="shared" si="164"/>
        <v/>
      </c>
      <c r="X792" t="str">
        <f t="shared" si="165"/>
        <v/>
      </c>
      <c r="Y792" t="str">
        <f t="shared" si="166"/>
        <v/>
      </c>
      <c r="Z792" t="str">
        <f t="shared" si="167"/>
        <v/>
      </c>
      <c r="AA792" t="str">
        <f t="shared" si="168"/>
        <v/>
      </c>
      <c r="AB792" t="str">
        <f t="shared" si="169"/>
        <v/>
      </c>
    </row>
    <row r="793" spans="1:28" x14ac:dyDescent="0.2">
      <c r="A793" t="s">
        <v>4361</v>
      </c>
      <c r="B793" t="s">
        <v>4362</v>
      </c>
      <c r="C793" t="s">
        <v>4363</v>
      </c>
      <c r="D793" t="s">
        <v>4364</v>
      </c>
      <c r="F793" t="str">
        <f t="shared" si="157"/>
        <v>Silvia Linda Friesen Giesbrecht</v>
      </c>
      <c r="G793" t="str">
        <f t="shared" si="158"/>
        <v>Juan Carlos Olfert Rempel</v>
      </c>
      <c r="H793" t="str">
        <f t="shared" si="159"/>
        <v>Irma Rosa Friesen Giesbrecht</v>
      </c>
      <c r="I793" t="str">
        <f t="shared" si="160"/>
        <v>Cornelius Thiessen Peters</v>
      </c>
      <c r="J793" t="str">
        <f t="shared" si="161"/>
        <v/>
      </c>
      <c r="M793" t="s">
        <v>4370</v>
      </c>
      <c r="U793" t="str">
        <f t="shared" si="162"/>
        <v>nitoolfer3@hotmail.com</v>
      </c>
      <c r="V793" t="str">
        <f t="shared" si="163"/>
        <v/>
      </c>
      <c r="W793" t="str">
        <f t="shared" si="164"/>
        <v/>
      </c>
      <c r="X793" t="str">
        <f t="shared" si="165"/>
        <v/>
      </c>
      <c r="Y793" t="str">
        <f t="shared" si="166"/>
        <v/>
      </c>
      <c r="Z793" t="str">
        <f t="shared" si="167"/>
        <v/>
      </c>
      <c r="AA793" t="str">
        <f t="shared" si="168"/>
        <v/>
      </c>
      <c r="AB793" t="str">
        <f t="shared" si="169"/>
        <v/>
      </c>
    </row>
    <row r="794" spans="1:28" x14ac:dyDescent="0.2">
      <c r="A794" t="s">
        <v>4372</v>
      </c>
      <c r="F794" t="str">
        <f t="shared" si="157"/>
        <v>Hector Bejar Ramirez</v>
      </c>
      <c r="G794" t="str">
        <f t="shared" si="158"/>
        <v/>
      </c>
      <c r="H794" t="str">
        <f t="shared" si="159"/>
        <v/>
      </c>
      <c r="I794" t="str">
        <f t="shared" si="160"/>
        <v/>
      </c>
      <c r="J794" t="str">
        <f t="shared" si="161"/>
        <v/>
      </c>
      <c r="M794" t="s">
        <v>4375</v>
      </c>
      <c r="U794" t="str">
        <f t="shared" si="162"/>
        <v>kenzo_ferrer@hotmail.com</v>
      </c>
      <c r="V794" t="str">
        <f t="shared" si="163"/>
        <v/>
      </c>
      <c r="W794" t="str">
        <f t="shared" si="164"/>
        <v/>
      </c>
      <c r="X794" t="str">
        <f t="shared" si="165"/>
        <v/>
      </c>
      <c r="Y794" t="str">
        <f t="shared" si="166"/>
        <v/>
      </c>
      <c r="Z794" t="str">
        <f t="shared" si="167"/>
        <v/>
      </c>
      <c r="AA794" t="str">
        <f t="shared" si="168"/>
        <v/>
      </c>
      <c r="AB794" t="str">
        <f t="shared" si="169"/>
        <v/>
      </c>
    </row>
    <row r="795" spans="1:28" x14ac:dyDescent="0.2">
      <c r="A795" t="s">
        <v>766</v>
      </c>
      <c r="F795" t="str">
        <f t="shared" si="157"/>
        <v>Oscar Alejandro Garcia Flores</v>
      </c>
      <c r="G795" t="str">
        <f t="shared" si="158"/>
        <v/>
      </c>
      <c r="H795" t="str">
        <f t="shared" si="159"/>
        <v/>
      </c>
      <c r="I795" t="str">
        <f t="shared" si="160"/>
        <v/>
      </c>
      <c r="J795" t="str">
        <f t="shared" si="161"/>
        <v/>
      </c>
      <c r="M795" t="s">
        <v>4379</v>
      </c>
      <c r="U795" t="str">
        <f t="shared" si="162"/>
        <v>oagf@hotmail.com</v>
      </c>
      <c r="V795" t="str">
        <f t="shared" si="163"/>
        <v/>
      </c>
      <c r="W795" t="str">
        <f t="shared" si="164"/>
        <v/>
      </c>
      <c r="X795" t="str">
        <f t="shared" si="165"/>
        <v/>
      </c>
      <c r="Y795" t="str">
        <f t="shared" si="166"/>
        <v/>
      </c>
      <c r="Z795" t="str">
        <f t="shared" si="167"/>
        <v/>
      </c>
      <c r="AA795" t="str">
        <f t="shared" si="168"/>
        <v/>
      </c>
      <c r="AB795" t="str">
        <f t="shared" si="169"/>
        <v/>
      </c>
    </row>
    <row r="796" spans="1:28" x14ac:dyDescent="0.2">
      <c r="A796" t="s">
        <v>4381</v>
      </c>
      <c r="F796" t="str">
        <f t="shared" si="157"/>
        <v>Edgar Rodriguez Holguin</v>
      </c>
      <c r="G796" t="str">
        <f t="shared" si="158"/>
        <v/>
      </c>
      <c r="H796" t="str">
        <f t="shared" si="159"/>
        <v/>
      </c>
      <c r="I796" t="str">
        <f t="shared" si="160"/>
        <v/>
      </c>
      <c r="J796" t="str">
        <f t="shared" si="161"/>
        <v/>
      </c>
      <c r="M796" t="s">
        <v>4384</v>
      </c>
      <c r="U796" t="str">
        <f t="shared" si="162"/>
        <v>enlacepublicitario@gmail.com</v>
      </c>
      <c r="V796" t="str">
        <f t="shared" si="163"/>
        <v/>
      </c>
      <c r="W796" t="str">
        <f t="shared" si="164"/>
        <v/>
      </c>
      <c r="X796" t="str">
        <f t="shared" si="165"/>
        <v/>
      </c>
      <c r="Y796" t="str">
        <f t="shared" si="166"/>
        <v/>
      </c>
      <c r="Z796" t="str">
        <f t="shared" si="167"/>
        <v/>
      </c>
      <c r="AA796" t="str">
        <f t="shared" si="168"/>
        <v/>
      </c>
      <c r="AB796" t="str">
        <f t="shared" si="169"/>
        <v/>
      </c>
    </row>
    <row r="797" spans="1:28" x14ac:dyDescent="0.2">
      <c r="A797" t="s">
        <v>4385</v>
      </c>
      <c r="F797" t="str">
        <f t="shared" si="157"/>
        <v>Marco Antonio Cano Barraza</v>
      </c>
      <c r="G797" t="str">
        <f t="shared" si="158"/>
        <v/>
      </c>
      <c r="H797" t="str">
        <f t="shared" si="159"/>
        <v/>
      </c>
      <c r="I797" t="str">
        <f t="shared" si="160"/>
        <v/>
      </c>
      <c r="J797" t="str">
        <f t="shared" si="161"/>
        <v/>
      </c>
      <c r="M797" t="s">
        <v>4389</v>
      </c>
      <c r="U797" t="str">
        <f t="shared" si="162"/>
        <v>marcocano@hotmail.com</v>
      </c>
      <c r="V797" t="str">
        <f t="shared" si="163"/>
        <v/>
      </c>
      <c r="W797" t="str">
        <f t="shared" si="164"/>
        <v/>
      </c>
      <c r="X797" t="str">
        <f t="shared" si="165"/>
        <v/>
      </c>
      <c r="Y797" t="str">
        <f t="shared" si="166"/>
        <v/>
      </c>
      <c r="Z797" t="str">
        <f t="shared" si="167"/>
        <v/>
      </c>
      <c r="AA797" t="str">
        <f t="shared" si="168"/>
        <v/>
      </c>
      <c r="AB797" t="str">
        <f t="shared" si="169"/>
        <v/>
      </c>
    </row>
    <row r="798" spans="1:28" x14ac:dyDescent="0.2">
      <c r="A798" t="s">
        <v>4385</v>
      </c>
      <c r="F798" t="str">
        <f t="shared" si="157"/>
        <v>Marco Antonio Cano Barraza</v>
      </c>
      <c r="G798" t="str">
        <f t="shared" si="158"/>
        <v/>
      </c>
      <c r="H798" t="str">
        <f t="shared" si="159"/>
        <v/>
      </c>
      <c r="I798" t="str">
        <f t="shared" si="160"/>
        <v/>
      </c>
      <c r="J798" t="str">
        <f t="shared" si="161"/>
        <v/>
      </c>
      <c r="M798" t="s">
        <v>4389</v>
      </c>
      <c r="U798" t="str">
        <f t="shared" si="162"/>
        <v>marcocano@hotmail.com</v>
      </c>
      <c r="V798" t="str">
        <f t="shared" si="163"/>
        <v/>
      </c>
      <c r="W798" t="str">
        <f t="shared" si="164"/>
        <v/>
      </c>
      <c r="X798" t="str">
        <f t="shared" si="165"/>
        <v/>
      </c>
      <c r="Y798" t="str">
        <f t="shared" si="166"/>
        <v/>
      </c>
      <c r="Z798" t="str">
        <f t="shared" si="167"/>
        <v/>
      </c>
      <c r="AA798" t="str">
        <f t="shared" si="168"/>
        <v/>
      </c>
      <c r="AB798" t="str">
        <f t="shared" si="169"/>
        <v/>
      </c>
    </row>
    <row r="799" spans="1:28" x14ac:dyDescent="0.2">
      <c r="A799" t="s">
        <v>3684</v>
      </c>
      <c r="F799" t="str">
        <f t="shared" si="157"/>
        <v>Marco Antonio Perez Angulo</v>
      </c>
      <c r="G799" t="str">
        <f t="shared" si="158"/>
        <v/>
      </c>
      <c r="H799" t="str">
        <f t="shared" si="159"/>
        <v/>
      </c>
      <c r="I799" t="str">
        <f t="shared" si="160"/>
        <v/>
      </c>
      <c r="J799" t="str">
        <f t="shared" si="161"/>
        <v/>
      </c>
      <c r="U799" t="str">
        <f t="shared" si="162"/>
        <v/>
      </c>
      <c r="V799" t="str">
        <f t="shared" si="163"/>
        <v/>
      </c>
      <c r="W799" t="str">
        <f t="shared" si="164"/>
        <v/>
      </c>
      <c r="X799" t="str">
        <f t="shared" si="165"/>
        <v/>
      </c>
      <c r="Y799" t="str">
        <f t="shared" si="166"/>
        <v/>
      </c>
      <c r="Z799" t="str">
        <f t="shared" si="167"/>
        <v/>
      </c>
      <c r="AA799" t="str">
        <f t="shared" si="168"/>
        <v/>
      </c>
      <c r="AB799" t="str">
        <f t="shared" si="169"/>
        <v/>
      </c>
    </row>
    <row r="800" spans="1:28" x14ac:dyDescent="0.2">
      <c r="A800" t="s">
        <v>3491</v>
      </c>
      <c r="F800" t="str">
        <f t="shared" si="157"/>
        <v>Henry Andres Trujillo Orozco</v>
      </c>
      <c r="G800" t="str">
        <f t="shared" si="158"/>
        <v/>
      </c>
      <c r="H800" t="str">
        <f t="shared" si="159"/>
        <v/>
      </c>
      <c r="I800" t="str">
        <f t="shared" si="160"/>
        <v/>
      </c>
      <c r="J800" t="str">
        <f t="shared" si="161"/>
        <v/>
      </c>
      <c r="M800" t="s">
        <v>3494</v>
      </c>
      <c r="U800" t="str">
        <f t="shared" si="162"/>
        <v>handrest45@hotmail.com</v>
      </c>
      <c r="V800" t="str">
        <f t="shared" si="163"/>
        <v/>
      </c>
      <c r="W800" t="str">
        <f t="shared" si="164"/>
        <v/>
      </c>
      <c r="X800" t="str">
        <f t="shared" si="165"/>
        <v/>
      </c>
      <c r="Y800" t="str">
        <f t="shared" si="166"/>
        <v/>
      </c>
      <c r="Z800" t="str">
        <f t="shared" si="167"/>
        <v/>
      </c>
      <c r="AA800" t="str">
        <f t="shared" si="168"/>
        <v/>
      </c>
      <c r="AB800" t="str">
        <f t="shared" si="169"/>
        <v/>
      </c>
    </row>
    <row r="801" spans="1:28" x14ac:dyDescent="0.2">
      <c r="A801" t="s">
        <v>531</v>
      </c>
      <c r="F801" t="str">
        <f t="shared" si="157"/>
        <v>Jorge Galvan Antillon</v>
      </c>
      <c r="G801" t="str">
        <f t="shared" si="158"/>
        <v/>
      </c>
      <c r="H801" t="str">
        <f t="shared" si="159"/>
        <v/>
      </c>
      <c r="I801" t="str">
        <f t="shared" si="160"/>
        <v/>
      </c>
      <c r="J801" t="str">
        <f t="shared" si="161"/>
        <v/>
      </c>
      <c r="M801" t="s">
        <v>3998</v>
      </c>
      <c r="N801" t="s">
        <v>3999</v>
      </c>
      <c r="U801" t="str">
        <f t="shared" si="162"/>
        <v>jgalvan@hospitalcima.com.mx</v>
      </c>
      <c r="V801" t="str">
        <f t="shared" si="163"/>
        <v>dr.jgalvan@hotmail.com</v>
      </c>
      <c r="W801" t="str">
        <f t="shared" si="164"/>
        <v/>
      </c>
      <c r="X801" t="str">
        <f t="shared" si="165"/>
        <v/>
      </c>
      <c r="Y801" t="str">
        <f t="shared" si="166"/>
        <v/>
      </c>
      <c r="Z801" t="str">
        <f t="shared" si="167"/>
        <v/>
      </c>
      <c r="AA801" t="str">
        <f t="shared" si="168"/>
        <v/>
      </c>
      <c r="AB801" t="str">
        <f t="shared" si="169"/>
        <v/>
      </c>
    </row>
    <row r="802" spans="1:28" x14ac:dyDescent="0.2">
      <c r="A802" t="s">
        <v>4394</v>
      </c>
      <c r="F802" t="str">
        <f t="shared" si="157"/>
        <v>Octavio Chavez Corral</v>
      </c>
      <c r="G802" t="str">
        <f t="shared" si="158"/>
        <v/>
      </c>
      <c r="H802" t="str">
        <f t="shared" si="159"/>
        <v/>
      </c>
      <c r="I802" t="str">
        <f t="shared" si="160"/>
        <v/>
      </c>
      <c r="J802" t="str">
        <f t="shared" si="161"/>
        <v/>
      </c>
      <c r="M802" t="s">
        <v>4397</v>
      </c>
      <c r="U802" t="str">
        <f t="shared" si="162"/>
        <v>luemar@live.com.mx</v>
      </c>
      <c r="V802" t="str">
        <f t="shared" si="163"/>
        <v/>
      </c>
      <c r="W802" t="str">
        <f t="shared" si="164"/>
        <v/>
      </c>
      <c r="X802" t="str">
        <f t="shared" si="165"/>
        <v/>
      </c>
      <c r="Y802" t="str">
        <f t="shared" si="166"/>
        <v/>
      </c>
      <c r="Z802" t="str">
        <f t="shared" si="167"/>
        <v/>
      </c>
      <c r="AA802" t="str">
        <f t="shared" si="168"/>
        <v/>
      </c>
      <c r="AB802" t="str">
        <f t="shared" si="169"/>
        <v/>
      </c>
    </row>
    <row r="803" spans="1:28" x14ac:dyDescent="0.2">
      <c r="A803" t="s">
        <v>4185</v>
      </c>
      <c r="F803" t="str">
        <f t="shared" si="157"/>
        <v>Lic. Victor Romo</v>
      </c>
      <c r="G803" t="str">
        <f t="shared" si="158"/>
        <v/>
      </c>
      <c r="H803" t="str">
        <f t="shared" si="159"/>
        <v/>
      </c>
      <c r="I803" t="str">
        <f t="shared" si="160"/>
        <v/>
      </c>
      <c r="J803" t="str">
        <f t="shared" si="161"/>
        <v/>
      </c>
      <c r="M803" t="s">
        <v>2137</v>
      </c>
      <c r="N803" t="s">
        <v>2138</v>
      </c>
      <c r="U803" t="str">
        <f t="shared" si="162"/>
        <v>eugenia@consultoriayfranquicias.com</v>
      </c>
      <c r="V803" t="str">
        <f t="shared" si="163"/>
        <v>victor@consultoriayfranquicias.com</v>
      </c>
      <c r="W803" t="str">
        <f t="shared" si="164"/>
        <v/>
      </c>
      <c r="X803" t="str">
        <f t="shared" si="165"/>
        <v/>
      </c>
      <c r="Y803" t="str">
        <f t="shared" si="166"/>
        <v/>
      </c>
      <c r="Z803" t="str">
        <f t="shared" si="167"/>
        <v/>
      </c>
      <c r="AA803" t="str">
        <f t="shared" si="168"/>
        <v/>
      </c>
      <c r="AB803" t="str">
        <f t="shared" si="169"/>
        <v/>
      </c>
    </row>
    <row r="804" spans="1:28" x14ac:dyDescent="0.2">
      <c r="A804" t="s">
        <v>4398</v>
      </c>
      <c r="F804" t="str">
        <f t="shared" si="157"/>
        <v>Diego De Santiago Ligthbourn</v>
      </c>
      <c r="G804" t="str">
        <f t="shared" si="158"/>
        <v/>
      </c>
      <c r="H804" t="str">
        <f t="shared" si="159"/>
        <v/>
      </c>
      <c r="I804" t="str">
        <f t="shared" si="160"/>
        <v/>
      </c>
      <c r="J804" t="str">
        <f t="shared" si="161"/>
        <v/>
      </c>
      <c r="M804" t="s">
        <v>4400</v>
      </c>
      <c r="U804" t="str">
        <f t="shared" si="162"/>
        <v>diegodesantiago@hotmail.com</v>
      </c>
      <c r="V804" t="str">
        <f t="shared" si="163"/>
        <v/>
      </c>
      <c r="W804" t="str">
        <f t="shared" si="164"/>
        <v/>
      </c>
      <c r="X804" t="str">
        <f t="shared" si="165"/>
        <v/>
      </c>
      <c r="Y804" t="str">
        <f t="shared" si="166"/>
        <v/>
      </c>
      <c r="Z804" t="str">
        <f t="shared" si="167"/>
        <v/>
      </c>
      <c r="AA804" t="str">
        <f t="shared" si="168"/>
        <v/>
      </c>
      <c r="AB804" t="str">
        <f t="shared" si="169"/>
        <v/>
      </c>
    </row>
    <row r="805" spans="1:28" x14ac:dyDescent="0.2">
      <c r="A805" t="s">
        <v>766</v>
      </c>
      <c r="F805" t="str">
        <f t="shared" si="157"/>
        <v>Oscar Alejandro Garcia Flores</v>
      </c>
      <c r="G805" t="str">
        <f t="shared" si="158"/>
        <v/>
      </c>
      <c r="H805" t="str">
        <f t="shared" si="159"/>
        <v/>
      </c>
      <c r="I805" t="str">
        <f t="shared" si="160"/>
        <v/>
      </c>
      <c r="J805" t="str">
        <f t="shared" si="161"/>
        <v/>
      </c>
      <c r="M805" t="s">
        <v>4403</v>
      </c>
      <c r="U805" t="str">
        <f t="shared" si="162"/>
        <v>ogaf@hotmail.com</v>
      </c>
      <c r="V805" t="str">
        <f t="shared" si="163"/>
        <v/>
      </c>
      <c r="W805" t="str">
        <f t="shared" si="164"/>
        <v/>
      </c>
      <c r="X805" t="str">
        <f t="shared" si="165"/>
        <v/>
      </c>
      <c r="Y805" t="str">
        <f t="shared" si="166"/>
        <v/>
      </c>
      <c r="Z805" t="str">
        <f t="shared" si="167"/>
        <v/>
      </c>
      <c r="AA805" t="str">
        <f t="shared" si="168"/>
        <v/>
      </c>
      <c r="AB805" t="str">
        <f t="shared" si="169"/>
        <v/>
      </c>
    </row>
    <row r="806" spans="1:28" x14ac:dyDescent="0.2">
      <c r="A806" t="s">
        <v>4405</v>
      </c>
      <c r="F806" t="str">
        <f t="shared" si="157"/>
        <v>Alberto Nuñez Escudero</v>
      </c>
      <c r="G806" t="str">
        <f t="shared" si="158"/>
        <v/>
      </c>
      <c r="H806" t="str">
        <f t="shared" si="159"/>
        <v/>
      </c>
      <c r="I806" t="str">
        <f t="shared" si="160"/>
        <v/>
      </c>
      <c r="J806" t="str">
        <f t="shared" si="161"/>
        <v/>
      </c>
      <c r="M806" t="s">
        <v>4408</v>
      </c>
      <c r="U806" t="str">
        <f t="shared" si="162"/>
        <v>albertne77@hotmail.com</v>
      </c>
      <c r="V806" t="str">
        <f t="shared" si="163"/>
        <v/>
      </c>
      <c r="W806" t="str">
        <f t="shared" si="164"/>
        <v/>
      </c>
      <c r="X806" t="str">
        <f t="shared" si="165"/>
        <v/>
      </c>
      <c r="Y806" t="str">
        <f t="shared" si="166"/>
        <v/>
      </c>
      <c r="Z806" t="str">
        <f t="shared" si="167"/>
        <v/>
      </c>
      <c r="AA806" t="str">
        <f t="shared" si="168"/>
        <v/>
      </c>
      <c r="AB806" t="str">
        <f t="shared" si="169"/>
        <v/>
      </c>
    </row>
    <row r="807" spans="1:28" x14ac:dyDescent="0.2">
      <c r="A807" t="s">
        <v>4185</v>
      </c>
      <c r="F807" t="str">
        <f t="shared" si="157"/>
        <v>Lic. Victor Romo</v>
      </c>
      <c r="G807" t="str">
        <f t="shared" si="158"/>
        <v/>
      </c>
      <c r="H807" t="str">
        <f t="shared" si="159"/>
        <v/>
      </c>
      <c r="I807" t="str">
        <f t="shared" si="160"/>
        <v/>
      </c>
      <c r="J807" t="str">
        <f t="shared" si="161"/>
        <v/>
      </c>
      <c r="M807" t="s">
        <v>2137</v>
      </c>
      <c r="N807" t="s">
        <v>2138</v>
      </c>
      <c r="U807" t="str">
        <f t="shared" si="162"/>
        <v>eugenia@consultoriayfranquicias.com</v>
      </c>
      <c r="V807" t="str">
        <f t="shared" si="163"/>
        <v>victor@consultoriayfranquicias.com</v>
      </c>
      <c r="W807" t="str">
        <f t="shared" si="164"/>
        <v/>
      </c>
      <c r="X807" t="str">
        <f t="shared" si="165"/>
        <v/>
      </c>
      <c r="Y807" t="str">
        <f t="shared" si="166"/>
        <v/>
      </c>
      <c r="Z807" t="str">
        <f t="shared" si="167"/>
        <v/>
      </c>
      <c r="AA807" t="str">
        <f t="shared" si="168"/>
        <v/>
      </c>
      <c r="AB807" t="str">
        <f t="shared" si="169"/>
        <v/>
      </c>
    </row>
    <row r="808" spans="1:28" x14ac:dyDescent="0.2">
      <c r="A808" t="s">
        <v>4410</v>
      </c>
      <c r="B808" t="s">
        <v>4411</v>
      </c>
      <c r="F808" t="str">
        <f t="shared" si="157"/>
        <v>Margarita Hinojos Macas</v>
      </c>
      <c r="G808" t="str">
        <f t="shared" si="158"/>
        <v>Hilario Ramirez Varela</v>
      </c>
      <c r="H808" t="str">
        <f t="shared" si="159"/>
        <v/>
      </c>
      <c r="I808" t="str">
        <f t="shared" si="160"/>
        <v/>
      </c>
      <c r="J808" t="str">
        <f t="shared" si="161"/>
        <v/>
      </c>
      <c r="M808" t="s">
        <v>4414</v>
      </c>
      <c r="N808" t="s">
        <v>4415</v>
      </c>
      <c r="O808" t="s">
        <v>4416</v>
      </c>
      <c r="U808" t="str">
        <f t="shared" si="162"/>
        <v>m.hinojos@hotmail.com</v>
      </c>
      <c r="V808" t="str">
        <f t="shared" si="163"/>
        <v>ana.ramirez@sermatel.mx</v>
      </c>
      <c r="W808" t="str">
        <f t="shared" si="164"/>
        <v>contraloria@sermatel.mx</v>
      </c>
      <c r="X808" t="str">
        <f t="shared" si="165"/>
        <v/>
      </c>
      <c r="Y808" t="str">
        <f t="shared" si="166"/>
        <v/>
      </c>
      <c r="Z808" t="str">
        <f t="shared" si="167"/>
        <v/>
      </c>
      <c r="AA808" t="str">
        <f t="shared" si="168"/>
        <v/>
      </c>
      <c r="AB808" t="str">
        <f t="shared" si="169"/>
        <v/>
      </c>
    </row>
    <row r="809" spans="1:28" x14ac:dyDescent="0.2">
      <c r="A809" t="s">
        <v>4410</v>
      </c>
      <c r="B809" t="s">
        <v>4411</v>
      </c>
      <c r="F809" t="str">
        <f t="shared" si="157"/>
        <v>Margarita Hinojos Macas</v>
      </c>
      <c r="G809" t="str">
        <f t="shared" si="158"/>
        <v>Hilario Ramirez Varela</v>
      </c>
      <c r="H809" t="str">
        <f t="shared" si="159"/>
        <v/>
      </c>
      <c r="I809" t="str">
        <f t="shared" si="160"/>
        <v/>
      </c>
      <c r="J809" t="str">
        <f t="shared" si="161"/>
        <v/>
      </c>
      <c r="M809" t="s">
        <v>4414</v>
      </c>
      <c r="N809" t="s">
        <v>4418</v>
      </c>
      <c r="O809" t="s">
        <v>4416</v>
      </c>
      <c r="U809" t="str">
        <f t="shared" si="162"/>
        <v>m.hinojos@hotmail.com</v>
      </c>
      <c r="V809" t="str">
        <f t="shared" si="163"/>
        <v>ana.ramirez@sermatel.mx;</v>
      </c>
      <c r="W809" t="str">
        <f t="shared" si="164"/>
        <v>contraloria@sermatel.mx</v>
      </c>
      <c r="X809" t="str">
        <f t="shared" si="165"/>
        <v/>
      </c>
      <c r="Y809" t="str">
        <f t="shared" si="166"/>
        <v/>
      </c>
      <c r="Z809" t="str">
        <f t="shared" si="167"/>
        <v/>
      </c>
      <c r="AA809" t="str">
        <f t="shared" si="168"/>
        <v/>
      </c>
      <c r="AB809" t="str">
        <f t="shared" si="169"/>
        <v/>
      </c>
    </row>
    <row r="810" spans="1:28" x14ac:dyDescent="0.2">
      <c r="A810" t="s">
        <v>3427</v>
      </c>
      <c r="B810" t="s">
        <v>3428</v>
      </c>
      <c r="F810" t="str">
        <f t="shared" si="157"/>
        <v>Hector Mario Bernal Vazquez</v>
      </c>
      <c r="G810" t="str">
        <f t="shared" si="158"/>
        <v>Carlos Francisco Bernal Vazquez</v>
      </c>
      <c r="H810" t="str">
        <f t="shared" si="159"/>
        <v/>
      </c>
      <c r="I810" t="str">
        <f t="shared" si="160"/>
        <v/>
      </c>
      <c r="J810" t="str">
        <f t="shared" si="161"/>
        <v/>
      </c>
      <c r="M810" t="s">
        <v>3430</v>
      </c>
      <c r="U810" t="str">
        <f t="shared" si="162"/>
        <v>carlos_bern@hotmail.com</v>
      </c>
      <c r="V810" t="str">
        <f t="shared" si="163"/>
        <v/>
      </c>
      <c r="W810" t="str">
        <f t="shared" si="164"/>
        <v/>
      </c>
      <c r="X810" t="str">
        <f t="shared" si="165"/>
        <v/>
      </c>
      <c r="Y810" t="str">
        <f t="shared" si="166"/>
        <v/>
      </c>
      <c r="Z810" t="str">
        <f t="shared" si="167"/>
        <v/>
      </c>
      <c r="AA810" t="str">
        <f t="shared" si="168"/>
        <v/>
      </c>
      <c r="AB810" t="str">
        <f t="shared" si="169"/>
        <v/>
      </c>
    </row>
    <row r="811" spans="1:28" x14ac:dyDescent="0.2">
      <c r="A811" t="s">
        <v>4420</v>
      </c>
      <c r="B811" t="s">
        <v>4421</v>
      </c>
      <c r="F811" t="str">
        <f t="shared" si="157"/>
        <v>Maria Teresa Perez</v>
      </c>
      <c r="G811" t="str">
        <f t="shared" si="158"/>
        <v>Elva Delia Rosales Mata</v>
      </c>
      <c r="H811" t="str">
        <f t="shared" si="159"/>
        <v/>
      </c>
      <c r="I811" t="str">
        <f t="shared" si="160"/>
        <v/>
      </c>
      <c r="J811" t="str">
        <f t="shared" si="161"/>
        <v/>
      </c>
      <c r="M811" t="s">
        <v>4425</v>
      </c>
      <c r="U811" t="str">
        <f t="shared" si="162"/>
        <v>tortasmex@hotmail.com</v>
      </c>
      <c r="V811" t="str">
        <f t="shared" si="163"/>
        <v/>
      </c>
      <c r="W811" t="str">
        <f t="shared" si="164"/>
        <v/>
      </c>
      <c r="X811" t="str">
        <f t="shared" si="165"/>
        <v/>
      </c>
      <c r="Y811" t="str">
        <f t="shared" si="166"/>
        <v/>
      </c>
      <c r="Z811" t="str">
        <f t="shared" si="167"/>
        <v/>
      </c>
      <c r="AA811" t="str">
        <f t="shared" si="168"/>
        <v/>
      </c>
      <c r="AB811" t="str">
        <f t="shared" si="169"/>
        <v/>
      </c>
    </row>
    <row r="812" spans="1:28" x14ac:dyDescent="0.2">
      <c r="A812" t="s">
        <v>1717</v>
      </c>
      <c r="F812" t="str">
        <f t="shared" si="157"/>
        <v>Mario Arturo Gonzalez Piñon</v>
      </c>
      <c r="G812" t="str">
        <f t="shared" si="158"/>
        <v/>
      </c>
      <c r="H812" t="str">
        <f t="shared" si="159"/>
        <v/>
      </c>
      <c r="I812" t="str">
        <f t="shared" si="160"/>
        <v/>
      </c>
      <c r="J812" t="str">
        <f t="shared" si="161"/>
        <v/>
      </c>
      <c r="M812" t="s">
        <v>1718</v>
      </c>
      <c r="U812" t="str">
        <f t="shared" si="162"/>
        <v>mgp_promax@yahoo.com</v>
      </c>
      <c r="V812" t="str">
        <f t="shared" si="163"/>
        <v/>
      </c>
      <c r="W812" t="str">
        <f t="shared" si="164"/>
        <v/>
      </c>
      <c r="X812" t="str">
        <f t="shared" si="165"/>
        <v/>
      </c>
      <c r="Y812" t="str">
        <f t="shared" si="166"/>
        <v/>
      </c>
      <c r="Z812" t="str">
        <f t="shared" si="167"/>
        <v/>
      </c>
      <c r="AA812" t="str">
        <f t="shared" si="168"/>
        <v/>
      </c>
      <c r="AB812" t="str">
        <f t="shared" si="169"/>
        <v/>
      </c>
    </row>
    <row r="813" spans="1:28" x14ac:dyDescent="0.2">
      <c r="A813" t="s">
        <v>4430</v>
      </c>
      <c r="F813" t="str">
        <f t="shared" si="157"/>
        <v>Guadalupe Chaevez Rodiguez</v>
      </c>
      <c r="G813" t="str">
        <f t="shared" si="158"/>
        <v/>
      </c>
      <c r="H813" t="str">
        <f t="shared" si="159"/>
        <v/>
      </c>
      <c r="I813" t="str">
        <f t="shared" si="160"/>
        <v/>
      </c>
      <c r="J813" t="str">
        <f t="shared" si="161"/>
        <v/>
      </c>
      <c r="M813" t="s">
        <v>4433</v>
      </c>
      <c r="U813" t="str">
        <f t="shared" si="162"/>
        <v>tarahumaraf@prodigy.net.mx</v>
      </c>
      <c r="V813" t="str">
        <f t="shared" si="163"/>
        <v/>
      </c>
      <c r="W813" t="str">
        <f t="shared" si="164"/>
        <v/>
      </c>
      <c r="X813" t="str">
        <f t="shared" si="165"/>
        <v/>
      </c>
      <c r="Y813" t="str">
        <f t="shared" si="166"/>
        <v/>
      </c>
      <c r="Z813" t="str">
        <f t="shared" si="167"/>
        <v/>
      </c>
      <c r="AA813" t="str">
        <f t="shared" si="168"/>
        <v/>
      </c>
      <c r="AB813" t="str">
        <f t="shared" si="169"/>
        <v/>
      </c>
    </row>
    <row r="814" spans="1:28" x14ac:dyDescent="0.2">
      <c r="A814" t="s">
        <v>4435</v>
      </c>
      <c r="F814" t="str">
        <f t="shared" si="157"/>
        <v>Ernesto Alvidrez Chavez</v>
      </c>
      <c r="G814" t="str">
        <f t="shared" si="158"/>
        <v/>
      </c>
      <c r="H814" t="str">
        <f t="shared" si="159"/>
        <v/>
      </c>
      <c r="I814" t="str">
        <f t="shared" si="160"/>
        <v/>
      </c>
      <c r="J814" t="str">
        <f t="shared" si="161"/>
        <v/>
      </c>
      <c r="M814" t="s">
        <v>4437</v>
      </c>
      <c r="U814" t="str">
        <f t="shared" si="162"/>
        <v>herreriageminis_@hotmaiol.com</v>
      </c>
      <c r="V814" t="str">
        <f t="shared" si="163"/>
        <v/>
      </c>
      <c r="W814" t="str">
        <f t="shared" si="164"/>
        <v/>
      </c>
      <c r="X814" t="str">
        <f t="shared" si="165"/>
        <v/>
      </c>
      <c r="Y814" t="str">
        <f t="shared" si="166"/>
        <v/>
      </c>
      <c r="Z814" t="str">
        <f t="shared" si="167"/>
        <v/>
      </c>
      <c r="AA814" t="str">
        <f t="shared" si="168"/>
        <v/>
      </c>
      <c r="AB814" t="str">
        <f t="shared" si="169"/>
        <v/>
      </c>
    </row>
    <row r="815" spans="1:28" x14ac:dyDescent="0.2">
      <c r="A815" t="s">
        <v>4438</v>
      </c>
      <c r="F815" t="str">
        <f t="shared" si="157"/>
        <v>Maria Del Socorro Villalobos Parra</v>
      </c>
      <c r="G815" t="str">
        <f t="shared" si="158"/>
        <v/>
      </c>
      <c r="H815" t="str">
        <f t="shared" si="159"/>
        <v/>
      </c>
      <c r="I815" t="str">
        <f t="shared" si="160"/>
        <v/>
      </c>
      <c r="J815" t="str">
        <f t="shared" si="161"/>
        <v/>
      </c>
      <c r="M815" t="s">
        <v>4441</v>
      </c>
      <c r="U815" t="str">
        <f t="shared" si="162"/>
        <v>compras_prostar@prodigy.net.mx</v>
      </c>
      <c r="V815" t="str">
        <f t="shared" si="163"/>
        <v/>
      </c>
      <c r="W815" t="str">
        <f t="shared" si="164"/>
        <v/>
      </c>
      <c r="X815" t="str">
        <f t="shared" si="165"/>
        <v/>
      </c>
      <c r="Y815" t="str">
        <f t="shared" si="166"/>
        <v/>
      </c>
      <c r="Z815" t="str">
        <f t="shared" si="167"/>
        <v/>
      </c>
      <c r="AA815" t="str">
        <f t="shared" si="168"/>
        <v/>
      </c>
      <c r="AB815" t="str">
        <f t="shared" si="169"/>
        <v/>
      </c>
    </row>
    <row r="816" spans="1:28" x14ac:dyDescent="0.2">
      <c r="A816" t="s">
        <v>1717</v>
      </c>
      <c r="F816" t="str">
        <f t="shared" si="157"/>
        <v>Mario Arturo Gonzalez Piñon</v>
      </c>
      <c r="G816" t="str">
        <f t="shared" si="158"/>
        <v/>
      </c>
      <c r="H816" t="str">
        <f t="shared" si="159"/>
        <v/>
      </c>
      <c r="I816" t="str">
        <f t="shared" si="160"/>
        <v/>
      </c>
      <c r="J816" t="str">
        <f t="shared" si="161"/>
        <v/>
      </c>
      <c r="M816" t="s">
        <v>1718</v>
      </c>
      <c r="U816" t="str">
        <f t="shared" si="162"/>
        <v>mgp_promax@yahoo.com</v>
      </c>
      <c r="V816" t="str">
        <f t="shared" si="163"/>
        <v/>
      </c>
      <c r="W816" t="str">
        <f t="shared" si="164"/>
        <v/>
      </c>
      <c r="X816" t="str">
        <f t="shared" si="165"/>
        <v/>
      </c>
      <c r="Y816" t="str">
        <f t="shared" si="166"/>
        <v/>
      </c>
      <c r="Z816" t="str">
        <f t="shared" si="167"/>
        <v/>
      </c>
      <c r="AA816" t="str">
        <f t="shared" si="168"/>
        <v/>
      </c>
      <c r="AB816" t="str">
        <f t="shared" si="169"/>
        <v/>
      </c>
    </row>
    <row r="817" spans="1:28" x14ac:dyDescent="0.2">
      <c r="A817" t="s">
        <v>4443</v>
      </c>
      <c r="F817" t="str">
        <f t="shared" si="157"/>
        <v>Juan Gualberto Gonzalez Gonzalez</v>
      </c>
      <c r="G817" t="str">
        <f t="shared" si="158"/>
        <v/>
      </c>
      <c r="H817" t="str">
        <f t="shared" si="159"/>
        <v/>
      </c>
      <c r="I817" t="str">
        <f t="shared" si="160"/>
        <v/>
      </c>
      <c r="J817" t="str">
        <f t="shared" si="161"/>
        <v/>
      </c>
      <c r="M817" t="s">
        <v>4446</v>
      </c>
      <c r="U817" t="str">
        <f t="shared" si="162"/>
        <v>jgonzalez@dgi.com.mx</v>
      </c>
      <c r="V817" t="str">
        <f t="shared" si="163"/>
        <v/>
      </c>
      <c r="W817" t="str">
        <f t="shared" si="164"/>
        <v/>
      </c>
      <c r="X817" t="str">
        <f t="shared" si="165"/>
        <v/>
      </c>
      <c r="Y817" t="str">
        <f t="shared" si="166"/>
        <v/>
      </c>
      <c r="Z817" t="str">
        <f t="shared" si="167"/>
        <v/>
      </c>
      <c r="AA817" t="str">
        <f t="shared" si="168"/>
        <v/>
      </c>
      <c r="AB817" t="str">
        <f t="shared" si="169"/>
        <v/>
      </c>
    </row>
    <row r="818" spans="1:28" x14ac:dyDescent="0.2">
      <c r="A818" t="s">
        <v>4447</v>
      </c>
      <c r="F818" t="str">
        <f t="shared" si="157"/>
        <v>Juan Carlos Sanfeliz De La Vega</v>
      </c>
      <c r="G818" t="str">
        <f t="shared" si="158"/>
        <v/>
      </c>
      <c r="H818" t="str">
        <f t="shared" si="159"/>
        <v/>
      </c>
      <c r="I818" t="str">
        <f t="shared" si="160"/>
        <v/>
      </c>
      <c r="J818" t="str">
        <f t="shared" si="161"/>
        <v/>
      </c>
      <c r="M818" t="s">
        <v>4450</v>
      </c>
      <c r="U818" t="str">
        <f t="shared" si="162"/>
        <v>jcsanfeliz@jcpack.com.mx</v>
      </c>
      <c r="V818" t="str">
        <f t="shared" si="163"/>
        <v/>
      </c>
      <c r="W818" t="str">
        <f t="shared" si="164"/>
        <v/>
      </c>
      <c r="X818" t="str">
        <f t="shared" si="165"/>
        <v/>
      </c>
      <c r="Y818" t="str">
        <f t="shared" si="166"/>
        <v/>
      </c>
      <c r="Z818" t="str">
        <f t="shared" si="167"/>
        <v/>
      </c>
      <c r="AA818" t="str">
        <f t="shared" si="168"/>
        <v/>
      </c>
      <c r="AB818" t="str">
        <f t="shared" si="169"/>
        <v/>
      </c>
    </row>
    <row r="819" spans="1:28" x14ac:dyDescent="0.2">
      <c r="A819" t="s">
        <v>4452</v>
      </c>
      <c r="F819" t="str">
        <f t="shared" si="157"/>
        <v>Eber Martha Maldonado</v>
      </c>
      <c r="G819" t="str">
        <f t="shared" si="158"/>
        <v/>
      </c>
      <c r="H819" t="str">
        <f t="shared" si="159"/>
        <v/>
      </c>
      <c r="I819" t="str">
        <f t="shared" si="160"/>
        <v/>
      </c>
      <c r="J819" t="str">
        <f t="shared" si="161"/>
        <v/>
      </c>
      <c r="M819" t="s">
        <v>4455</v>
      </c>
      <c r="U819" t="str">
        <f t="shared" si="162"/>
        <v>ebermartha@surtidoresmartha.com</v>
      </c>
      <c r="V819" t="str">
        <f t="shared" si="163"/>
        <v/>
      </c>
      <c r="W819" t="str">
        <f t="shared" si="164"/>
        <v/>
      </c>
      <c r="X819" t="str">
        <f t="shared" si="165"/>
        <v/>
      </c>
      <c r="Y819" t="str">
        <f t="shared" si="166"/>
        <v/>
      </c>
      <c r="Z819" t="str">
        <f t="shared" si="167"/>
        <v/>
      </c>
      <c r="AA819" t="str">
        <f t="shared" si="168"/>
        <v/>
      </c>
      <c r="AB819" t="str">
        <f t="shared" si="169"/>
        <v/>
      </c>
    </row>
    <row r="820" spans="1:28" x14ac:dyDescent="0.2">
      <c r="A820" t="s">
        <v>4456</v>
      </c>
      <c r="F820" t="str">
        <f t="shared" si="157"/>
        <v>Jesus Antonio Guerra Macias</v>
      </c>
      <c r="G820" t="str">
        <f t="shared" si="158"/>
        <v/>
      </c>
      <c r="H820" t="str">
        <f t="shared" si="159"/>
        <v/>
      </c>
      <c r="I820" t="str">
        <f t="shared" si="160"/>
        <v/>
      </c>
      <c r="J820" t="str">
        <f t="shared" si="161"/>
        <v/>
      </c>
      <c r="M820" t="s">
        <v>4459</v>
      </c>
      <c r="U820" t="str">
        <f t="shared" si="162"/>
        <v>jguerramacias@prodigy.net.mx</v>
      </c>
      <c r="V820" t="str">
        <f t="shared" si="163"/>
        <v/>
      </c>
      <c r="W820" t="str">
        <f t="shared" si="164"/>
        <v/>
      </c>
      <c r="X820" t="str">
        <f t="shared" si="165"/>
        <v/>
      </c>
      <c r="Y820" t="str">
        <f t="shared" si="166"/>
        <v/>
      </c>
      <c r="Z820" t="str">
        <f t="shared" si="167"/>
        <v/>
      </c>
      <c r="AA820" t="str">
        <f t="shared" si="168"/>
        <v/>
      </c>
      <c r="AB820" t="str">
        <f t="shared" si="169"/>
        <v/>
      </c>
    </row>
    <row r="821" spans="1:28" x14ac:dyDescent="0.2">
      <c r="A821" t="s">
        <v>4460</v>
      </c>
      <c r="F821" t="str">
        <f t="shared" si="157"/>
        <v>Roberto Zapata Chavez</v>
      </c>
      <c r="G821" t="str">
        <f t="shared" si="158"/>
        <v/>
      </c>
      <c r="H821" t="str">
        <f t="shared" si="159"/>
        <v/>
      </c>
      <c r="I821" t="str">
        <f t="shared" si="160"/>
        <v/>
      </c>
      <c r="J821" t="str">
        <f t="shared" si="161"/>
        <v/>
      </c>
      <c r="M821" t="s">
        <v>4463</v>
      </c>
      <c r="U821" t="str">
        <f t="shared" si="162"/>
        <v>jesiel@solucionesricoh.com</v>
      </c>
      <c r="V821" t="str">
        <f t="shared" si="163"/>
        <v/>
      </c>
      <c r="W821" t="str">
        <f t="shared" si="164"/>
        <v/>
      </c>
      <c r="X821" t="str">
        <f t="shared" si="165"/>
        <v/>
      </c>
      <c r="Y821" t="str">
        <f t="shared" si="166"/>
        <v/>
      </c>
      <c r="Z821" t="str">
        <f t="shared" si="167"/>
        <v/>
      </c>
      <c r="AA821" t="str">
        <f t="shared" si="168"/>
        <v/>
      </c>
      <c r="AB821" t="str">
        <f t="shared" si="169"/>
        <v/>
      </c>
    </row>
    <row r="822" spans="1:28" x14ac:dyDescent="0.2">
      <c r="A822" t="s">
        <v>4465</v>
      </c>
      <c r="F822" t="str">
        <f t="shared" si="157"/>
        <v>Shair Humberto Renteria Lugo</v>
      </c>
      <c r="G822" t="str">
        <f t="shared" si="158"/>
        <v/>
      </c>
      <c r="H822" t="str">
        <f t="shared" si="159"/>
        <v/>
      </c>
      <c r="I822" t="str">
        <f t="shared" si="160"/>
        <v/>
      </c>
      <c r="J822" t="str">
        <f t="shared" si="161"/>
        <v/>
      </c>
      <c r="M822" t="s">
        <v>1738</v>
      </c>
      <c r="U822" t="str">
        <f t="shared" si="162"/>
        <v>sarenteria@rewo.com.mx</v>
      </c>
      <c r="V822" t="str">
        <f t="shared" si="163"/>
        <v/>
      </c>
      <c r="W822" t="str">
        <f t="shared" si="164"/>
        <v/>
      </c>
      <c r="X822" t="str">
        <f t="shared" si="165"/>
        <v/>
      </c>
      <c r="Y822" t="str">
        <f t="shared" si="166"/>
        <v/>
      </c>
      <c r="Z822" t="str">
        <f t="shared" si="167"/>
        <v/>
      </c>
      <c r="AA822" t="str">
        <f t="shared" si="168"/>
        <v/>
      </c>
      <c r="AB822" t="str">
        <f t="shared" si="169"/>
        <v/>
      </c>
    </row>
    <row r="823" spans="1:28" x14ac:dyDescent="0.2">
      <c r="A823" t="s">
        <v>4467</v>
      </c>
      <c r="F823" t="str">
        <f t="shared" si="157"/>
        <v>Ubaldo Humberto Garcia Trujillo</v>
      </c>
      <c r="G823" t="str">
        <f t="shared" si="158"/>
        <v/>
      </c>
      <c r="H823" t="str">
        <f t="shared" si="159"/>
        <v/>
      </c>
      <c r="I823" t="str">
        <f t="shared" si="160"/>
        <v/>
      </c>
      <c r="J823" t="str">
        <f t="shared" si="161"/>
        <v/>
      </c>
      <c r="M823" t="s">
        <v>4470</v>
      </c>
      <c r="U823" t="str">
        <f t="shared" si="162"/>
        <v>ugarciat@gmail.com</v>
      </c>
      <c r="V823" t="str">
        <f t="shared" si="163"/>
        <v/>
      </c>
      <c r="W823" t="str">
        <f t="shared" si="164"/>
        <v/>
      </c>
      <c r="X823" t="str">
        <f t="shared" si="165"/>
        <v/>
      </c>
      <c r="Y823" t="str">
        <f t="shared" si="166"/>
        <v/>
      </c>
      <c r="Z823" t="str">
        <f t="shared" si="167"/>
        <v/>
      </c>
      <c r="AA823" t="str">
        <f t="shared" si="168"/>
        <v/>
      </c>
      <c r="AB823" t="str">
        <f t="shared" si="169"/>
        <v/>
      </c>
    </row>
    <row r="824" spans="1:28" x14ac:dyDescent="0.2">
      <c r="A824" t="s">
        <v>1705</v>
      </c>
      <c r="F824" t="str">
        <f t="shared" si="157"/>
        <v>Ruben Ruiz Rodallegas</v>
      </c>
      <c r="G824" t="str">
        <f t="shared" si="158"/>
        <v/>
      </c>
      <c r="H824" t="str">
        <f t="shared" si="159"/>
        <v/>
      </c>
      <c r="I824" t="str">
        <f t="shared" si="160"/>
        <v/>
      </c>
      <c r="J824" t="str">
        <f t="shared" si="161"/>
        <v/>
      </c>
      <c r="M824" t="s">
        <v>2331</v>
      </c>
      <c r="U824" t="str">
        <f t="shared" si="162"/>
        <v>selecto@tikiss.com</v>
      </c>
      <c r="V824" t="str">
        <f t="shared" si="163"/>
        <v/>
      </c>
      <c r="W824" t="str">
        <f t="shared" si="164"/>
        <v/>
      </c>
      <c r="X824" t="str">
        <f t="shared" si="165"/>
        <v/>
      </c>
      <c r="Y824" t="str">
        <f t="shared" si="166"/>
        <v/>
      </c>
      <c r="Z824" t="str">
        <f t="shared" si="167"/>
        <v/>
      </c>
      <c r="AA824" t="str">
        <f t="shared" si="168"/>
        <v/>
      </c>
      <c r="AB824" t="str">
        <f t="shared" si="169"/>
        <v/>
      </c>
    </row>
    <row r="825" spans="1:28" x14ac:dyDescent="0.2">
      <c r="A825" t="s">
        <v>4472</v>
      </c>
      <c r="B825" t="s">
        <v>4473</v>
      </c>
      <c r="F825" t="str">
        <f t="shared" si="157"/>
        <v>Leopoldo Jose Castillo Mata</v>
      </c>
      <c r="G825" t="str">
        <f t="shared" si="158"/>
        <v>Leopoldo Antonio Castillo Salaices</v>
      </c>
      <c r="H825" t="str">
        <f t="shared" si="159"/>
        <v/>
      </c>
      <c r="I825" t="str">
        <f t="shared" si="160"/>
        <v/>
      </c>
      <c r="J825" t="str">
        <f t="shared" si="161"/>
        <v/>
      </c>
      <c r="M825" t="s">
        <v>4476</v>
      </c>
      <c r="U825" t="str">
        <f t="shared" si="162"/>
        <v>leopoldojcastillo@hotmail.com</v>
      </c>
      <c r="V825" t="str">
        <f t="shared" si="163"/>
        <v/>
      </c>
      <c r="W825" t="str">
        <f t="shared" si="164"/>
        <v/>
      </c>
      <c r="X825" t="str">
        <f t="shared" si="165"/>
        <v/>
      </c>
      <c r="Y825" t="str">
        <f t="shared" si="166"/>
        <v/>
      </c>
      <c r="Z825" t="str">
        <f t="shared" si="167"/>
        <v/>
      </c>
      <c r="AA825" t="str">
        <f t="shared" si="168"/>
        <v/>
      </c>
      <c r="AB825" t="str">
        <f t="shared" si="169"/>
        <v/>
      </c>
    </row>
    <row r="826" spans="1:28" x14ac:dyDescent="0.2">
      <c r="A826" t="s">
        <v>4478</v>
      </c>
      <c r="F826" t="str">
        <f t="shared" si="157"/>
        <v>Thelma Isela Escareño Contreras</v>
      </c>
      <c r="G826" t="str">
        <f t="shared" si="158"/>
        <v/>
      </c>
      <c r="H826" t="str">
        <f t="shared" si="159"/>
        <v/>
      </c>
      <c r="I826" t="str">
        <f t="shared" si="160"/>
        <v/>
      </c>
      <c r="J826" t="str">
        <f t="shared" si="161"/>
        <v/>
      </c>
      <c r="M826" t="s">
        <v>4481</v>
      </c>
      <c r="U826" t="str">
        <f t="shared" si="162"/>
        <v>me.thelma@gmail.com</v>
      </c>
      <c r="V826" t="str">
        <f t="shared" si="163"/>
        <v/>
      </c>
      <c r="W826" t="str">
        <f t="shared" si="164"/>
        <v/>
      </c>
      <c r="X826" t="str">
        <f t="shared" si="165"/>
        <v/>
      </c>
      <c r="Y826" t="str">
        <f t="shared" si="166"/>
        <v/>
      </c>
      <c r="Z826" t="str">
        <f t="shared" si="167"/>
        <v/>
      </c>
      <c r="AA826" t="str">
        <f t="shared" si="168"/>
        <v/>
      </c>
      <c r="AB826" t="str">
        <f t="shared" si="169"/>
        <v/>
      </c>
    </row>
    <row r="827" spans="1:28" x14ac:dyDescent="0.2">
      <c r="A827" t="s">
        <v>2525</v>
      </c>
      <c r="F827" t="str">
        <f t="shared" si="157"/>
        <v>Jesus Marcelino Zapata Reyes</v>
      </c>
      <c r="G827" t="str">
        <f t="shared" si="158"/>
        <v/>
      </c>
      <c r="H827" t="str">
        <f t="shared" si="159"/>
        <v/>
      </c>
      <c r="I827" t="str">
        <f t="shared" si="160"/>
        <v/>
      </c>
      <c r="J827" t="str">
        <f t="shared" si="161"/>
        <v/>
      </c>
      <c r="M827" t="s">
        <v>2526</v>
      </c>
      <c r="N827" t="s">
        <v>2527</v>
      </c>
      <c r="U827" t="str">
        <f t="shared" si="162"/>
        <v>jesus.zapatareyes@dicomzaro.com</v>
      </c>
      <c r="V827" t="str">
        <f t="shared" si="163"/>
        <v>contabilidad.chihuahua@dicomzaro.com</v>
      </c>
      <c r="W827" t="str">
        <f t="shared" si="164"/>
        <v/>
      </c>
      <c r="X827" t="str">
        <f t="shared" si="165"/>
        <v/>
      </c>
      <c r="Y827" t="str">
        <f t="shared" si="166"/>
        <v/>
      </c>
      <c r="Z827" t="str">
        <f t="shared" si="167"/>
        <v/>
      </c>
      <c r="AA827" t="str">
        <f t="shared" si="168"/>
        <v/>
      </c>
      <c r="AB827" t="str">
        <f t="shared" si="169"/>
        <v/>
      </c>
    </row>
    <row r="828" spans="1:28" x14ac:dyDescent="0.2">
      <c r="A828" t="s">
        <v>4483</v>
      </c>
      <c r="B828" t="s">
        <v>4484</v>
      </c>
      <c r="F828" t="str">
        <f t="shared" si="157"/>
        <v>Samuel Guadalupe Hermosillo Ramirez</v>
      </c>
      <c r="G828" t="str">
        <f t="shared" si="158"/>
        <v>Guillermo Hermosillo Ramirez</v>
      </c>
      <c r="H828" t="str">
        <f t="shared" si="159"/>
        <v/>
      </c>
      <c r="I828" t="str">
        <f t="shared" si="160"/>
        <v/>
      </c>
      <c r="J828" t="str">
        <f t="shared" si="161"/>
        <v/>
      </c>
      <c r="M828" t="s">
        <v>4487</v>
      </c>
      <c r="U828" t="str">
        <f t="shared" si="162"/>
        <v>samuel041@msn.com</v>
      </c>
      <c r="V828" t="str">
        <f t="shared" si="163"/>
        <v/>
      </c>
      <c r="W828" t="str">
        <f t="shared" si="164"/>
        <v/>
      </c>
      <c r="X828" t="str">
        <f t="shared" si="165"/>
        <v/>
      </c>
      <c r="Y828" t="str">
        <f t="shared" si="166"/>
        <v/>
      </c>
      <c r="Z828" t="str">
        <f t="shared" si="167"/>
        <v/>
      </c>
      <c r="AA828" t="str">
        <f t="shared" si="168"/>
        <v/>
      </c>
      <c r="AB828" t="str">
        <f t="shared" si="169"/>
        <v/>
      </c>
    </row>
    <row r="829" spans="1:28" x14ac:dyDescent="0.2">
      <c r="A829" t="s">
        <v>4489</v>
      </c>
      <c r="B829" t="s">
        <v>4490</v>
      </c>
      <c r="F829" t="str">
        <f t="shared" si="157"/>
        <v>Juan Pablo Martinez Gutierrez</v>
      </c>
      <c r="G829" t="str">
        <f t="shared" si="158"/>
        <v>Angel Moreno</v>
      </c>
      <c r="H829" t="str">
        <f t="shared" si="159"/>
        <v/>
      </c>
      <c r="I829" t="str">
        <f t="shared" si="160"/>
        <v/>
      </c>
      <c r="J829" t="str">
        <f t="shared" si="161"/>
        <v/>
      </c>
      <c r="M829" t="s">
        <v>4493</v>
      </c>
      <c r="U829" t="str">
        <f t="shared" si="162"/>
        <v>pablomartinez1225@gmail.com</v>
      </c>
      <c r="V829" t="str">
        <f t="shared" si="163"/>
        <v/>
      </c>
      <c r="W829" t="str">
        <f t="shared" si="164"/>
        <v/>
      </c>
      <c r="X829" t="str">
        <f t="shared" si="165"/>
        <v/>
      </c>
      <c r="Y829" t="str">
        <f t="shared" si="166"/>
        <v/>
      </c>
      <c r="Z829" t="str">
        <f t="shared" si="167"/>
        <v/>
      </c>
      <c r="AA829" t="str">
        <f t="shared" si="168"/>
        <v/>
      </c>
      <c r="AB829" t="str">
        <f t="shared" si="169"/>
        <v/>
      </c>
    </row>
    <row r="830" spans="1:28" x14ac:dyDescent="0.2">
      <c r="A830" t="s">
        <v>4495</v>
      </c>
      <c r="F830" t="str">
        <f t="shared" si="157"/>
        <v>Amalia Margarita Romero Moreno</v>
      </c>
      <c r="G830" t="str">
        <f t="shared" si="158"/>
        <v/>
      </c>
      <c r="H830" t="str">
        <f t="shared" si="159"/>
        <v/>
      </c>
      <c r="I830" t="str">
        <f t="shared" si="160"/>
        <v/>
      </c>
      <c r="J830" t="str">
        <f t="shared" si="161"/>
        <v/>
      </c>
      <c r="M830" t="s">
        <v>4499</v>
      </c>
      <c r="U830" t="str">
        <f t="shared" si="162"/>
        <v>mayna-2312@hotmail.com</v>
      </c>
      <c r="V830" t="str">
        <f t="shared" si="163"/>
        <v/>
      </c>
      <c r="W830" t="str">
        <f t="shared" si="164"/>
        <v/>
      </c>
      <c r="X830" t="str">
        <f t="shared" si="165"/>
        <v/>
      </c>
      <c r="Y830" t="str">
        <f t="shared" si="166"/>
        <v/>
      </c>
      <c r="Z830" t="str">
        <f t="shared" si="167"/>
        <v/>
      </c>
      <c r="AA830" t="str">
        <f t="shared" si="168"/>
        <v/>
      </c>
      <c r="AB830" t="str">
        <f t="shared" si="169"/>
        <v/>
      </c>
    </row>
    <row r="831" spans="1:28" x14ac:dyDescent="0.2">
      <c r="A831" t="s">
        <v>2436</v>
      </c>
      <c r="F831" t="str">
        <f t="shared" si="157"/>
        <v>Miguel Angel Gonzalez Escarcega</v>
      </c>
      <c r="G831" t="str">
        <f t="shared" si="158"/>
        <v/>
      </c>
      <c r="H831" t="str">
        <f t="shared" si="159"/>
        <v/>
      </c>
      <c r="I831" t="str">
        <f t="shared" si="160"/>
        <v/>
      </c>
      <c r="J831" t="str">
        <f t="shared" si="161"/>
        <v/>
      </c>
      <c r="M831" t="s">
        <v>2440</v>
      </c>
      <c r="U831" t="str">
        <f t="shared" si="162"/>
        <v>agrofe@prodigy.net.mx</v>
      </c>
      <c r="V831" t="str">
        <f t="shared" si="163"/>
        <v/>
      </c>
      <c r="W831" t="str">
        <f t="shared" si="164"/>
        <v/>
      </c>
      <c r="X831" t="str">
        <f t="shared" si="165"/>
        <v/>
      </c>
      <c r="Y831" t="str">
        <f t="shared" si="166"/>
        <v/>
      </c>
      <c r="Z831" t="str">
        <f t="shared" si="167"/>
        <v/>
      </c>
      <c r="AA831" t="str">
        <f t="shared" si="168"/>
        <v/>
      </c>
      <c r="AB831" t="str">
        <f t="shared" si="169"/>
        <v/>
      </c>
    </row>
    <row r="832" spans="1:28" x14ac:dyDescent="0.2">
      <c r="A832" t="s">
        <v>4503</v>
      </c>
      <c r="F832" t="str">
        <f t="shared" si="157"/>
        <v>Ramona Maria Elena Villalba Nuñez</v>
      </c>
      <c r="G832" t="str">
        <f t="shared" si="158"/>
        <v/>
      </c>
      <c r="H832" t="str">
        <f t="shared" si="159"/>
        <v/>
      </c>
      <c r="I832" t="str">
        <f t="shared" si="160"/>
        <v/>
      </c>
      <c r="J832" t="str">
        <f t="shared" si="161"/>
        <v/>
      </c>
      <c r="M832" t="s">
        <v>4506</v>
      </c>
      <c r="U832" t="str">
        <f t="shared" si="162"/>
        <v>acerosepc@eninfinitum.com</v>
      </c>
      <c r="V832" t="str">
        <f t="shared" si="163"/>
        <v/>
      </c>
      <c r="W832" t="str">
        <f t="shared" si="164"/>
        <v/>
      </c>
      <c r="X832" t="str">
        <f t="shared" si="165"/>
        <v/>
      </c>
      <c r="Y832" t="str">
        <f t="shared" si="166"/>
        <v/>
      </c>
      <c r="Z832" t="str">
        <f t="shared" si="167"/>
        <v/>
      </c>
      <c r="AA832" t="str">
        <f t="shared" si="168"/>
        <v/>
      </c>
      <c r="AB832" t="str">
        <f t="shared" si="169"/>
        <v/>
      </c>
    </row>
    <row r="833" spans="1:28" x14ac:dyDescent="0.2">
      <c r="A833" t="s">
        <v>3164</v>
      </c>
      <c r="B833" t="s">
        <v>3165</v>
      </c>
      <c r="F833" t="str">
        <f t="shared" si="157"/>
        <v>Leticia Ayala Centeno</v>
      </c>
      <c r="G833" t="str">
        <f t="shared" si="158"/>
        <v>Jorge Ayala</v>
      </c>
      <c r="H833" t="str">
        <f t="shared" si="159"/>
        <v/>
      </c>
      <c r="I833" t="str">
        <f t="shared" si="160"/>
        <v/>
      </c>
      <c r="J833" t="str">
        <f t="shared" si="161"/>
        <v/>
      </c>
      <c r="M833" t="s">
        <v>3168</v>
      </c>
      <c r="N833" t="s">
        <v>3170</v>
      </c>
      <c r="O833" t="s">
        <v>3169</v>
      </c>
      <c r="U833" t="str">
        <f t="shared" si="162"/>
        <v>jayala@gilayala.com</v>
      </c>
      <c r="V833" t="str">
        <f t="shared" si="163"/>
        <v>jlopez@gilayala.com</v>
      </c>
      <c r="W833" t="str">
        <f t="shared" si="164"/>
        <v>l.centeno@gilayala.com</v>
      </c>
      <c r="X833" t="str">
        <f t="shared" si="165"/>
        <v/>
      </c>
      <c r="Y833" t="str">
        <f t="shared" si="166"/>
        <v/>
      </c>
      <c r="Z833" t="str">
        <f t="shared" si="167"/>
        <v/>
      </c>
      <c r="AA833" t="str">
        <f t="shared" si="168"/>
        <v/>
      </c>
      <c r="AB833" t="str">
        <f t="shared" si="169"/>
        <v/>
      </c>
    </row>
    <row r="834" spans="1:28" x14ac:dyDescent="0.2">
      <c r="A834" t="s">
        <v>3164</v>
      </c>
      <c r="B834" t="s">
        <v>3165</v>
      </c>
      <c r="F834" t="str">
        <f t="shared" ref="F834:F897" si="170">PROPER(A834)</f>
        <v>Leticia Ayala Centeno</v>
      </c>
      <c r="G834" t="str">
        <f t="shared" ref="G834:G897" si="171">PROPER(B834)</f>
        <v>Jorge Ayala</v>
      </c>
      <c r="H834" t="str">
        <f t="shared" ref="H834:H897" si="172">PROPER(C834)</f>
        <v/>
      </c>
      <c r="I834" t="str">
        <f t="shared" ref="I834:I897" si="173">PROPER(D834)</f>
        <v/>
      </c>
      <c r="J834" t="str">
        <f t="shared" ref="J834:J897" si="174">PROPER(E834)</f>
        <v/>
      </c>
      <c r="M834" t="s">
        <v>3168</v>
      </c>
      <c r="N834" t="s">
        <v>3170</v>
      </c>
      <c r="O834" t="s">
        <v>3169</v>
      </c>
      <c r="U834" t="str">
        <f t="shared" ref="U834:U897" si="175">LOWER(M834)</f>
        <v>jayala@gilayala.com</v>
      </c>
      <c r="V834" t="str">
        <f t="shared" ref="V834:V897" si="176">LOWER(N834)</f>
        <v>jlopez@gilayala.com</v>
      </c>
      <c r="W834" t="str">
        <f t="shared" ref="W834:W897" si="177">LOWER(O834)</f>
        <v>l.centeno@gilayala.com</v>
      </c>
      <c r="X834" t="str">
        <f t="shared" ref="X834:X897" si="178">LOWER(P834)</f>
        <v/>
      </c>
      <c r="Y834" t="str">
        <f t="shared" ref="Y834:Y897" si="179">LOWER(Q834)</f>
        <v/>
      </c>
      <c r="Z834" t="str">
        <f t="shared" ref="Z834:Z897" si="180">LOWER(R834)</f>
        <v/>
      </c>
      <c r="AA834" t="str">
        <f t="shared" ref="AA834:AA897" si="181">LOWER(S834)</f>
        <v/>
      </c>
      <c r="AB834" t="str">
        <f t="shared" ref="AB834:AB897" si="182">LOWER(T834)</f>
        <v/>
      </c>
    </row>
    <row r="835" spans="1:28" x14ac:dyDescent="0.2">
      <c r="A835" t="s">
        <v>4509</v>
      </c>
      <c r="F835" t="str">
        <f t="shared" si="170"/>
        <v>Sergio Heriberto Cadena Martinez</v>
      </c>
      <c r="G835" t="str">
        <f t="shared" si="171"/>
        <v/>
      </c>
      <c r="H835" t="str">
        <f t="shared" si="172"/>
        <v/>
      </c>
      <c r="I835" t="str">
        <f t="shared" si="173"/>
        <v/>
      </c>
      <c r="J835" t="str">
        <f t="shared" si="174"/>
        <v/>
      </c>
      <c r="M835" t="s">
        <v>4511</v>
      </c>
      <c r="U835" t="str">
        <f t="shared" si="175"/>
        <v>guatecunrez@hotmail.com</v>
      </c>
      <c r="V835" t="str">
        <f t="shared" si="176"/>
        <v/>
      </c>
      <c r="W835" t="str">
        <f t="shared" si="177"/>
        <v/>
      </c>
      <c r="X835" t="str">
        <f t="shared" si="178"/>
        <v/>
      </c>
      <c r="Y835" t="str">
        <f t="shared" si="179"/>
        <v/>
      </c>
      <c r="Z835" t="str">
        <f t="shared" si="180"/>
        <v/>
      </c>
      <c r="AA835" t="str">
        <f t="shared" si="181"/>
        <v/>
      </c>
      <c r="AB835" t="str">
        <f t="shared" si="182"/>
        <v/>
      </c>
    </row>
    <row r="836" spans="1:28" x14ac:dyDescent="0.2">
      <c r="A836" t="s">
        <v>4512</v>
      </c>
      <c r="F836" t="str">
        <f t="shared" si="170"/>
        <v>Jorge Alberto Perez Olguin</v>
      </c>
      <c r="G836" t="str">
        <f t="shared" si="171"/>
        <v/>
      </c>
      <c r="H836" t="str">
        <f t="shared" si="172"/>
        <v/>
      </c>
      <c r="I836" t="str">
        <f t="shared" si="173"/>
        <v/>
      </c>
      <c r="J836" t="str">
        <f t="shared" si="174"/>
        <v/>
      </c>
      <c r="M836" t="s">
        <v>4515</v>
      </c>
      <c r="U836" t="str">
        <f t="shared" si="175"/>
        <v>benjamin.garibay</v>
      </c>
      <c r="V836" t="str">
        <f t="shared" si="176"/>
        <v/>
      </c>
      <c r="W836" t="str">
        <f t="shared" si="177"/>
        <v/>
      </c>
      <c r="X836" t="str">
        <f t="shared" si="178"/>
        <v/>
      </c>
      <c r="Y836" t="str">
        <f t="shared" si="179"/>
        <v/>
      </c>
      <c r="Z836" t="str">
        <f t="shared" si="180"/>
        <v/>
      </c>
      <c r="AA836" t="str">
        <f t="shared" si="181"/>
        <v/>
      </c>
      <c r="AB836" t="str">
        <f t="shared" si="182"/>
        <v/>
      </c>
    </row>
    <row r="837" spans="1:28" x14ac:dyDescent="0.2">
      <c r="A837" t="s">
        <v>531</v>
      </c>
      <c r="F837" t="str">
        <f t="shared" si="170"/>
        <v>Jorge Galvan Antillon</v>
      </c>
      <c r="G837" t="str">
        <f t="shared" si="171"/>
        <v/>
      </c>
      <c r="H837" t="str">
        <f t="shared" si="172"/>
        <v/>
      </c>
      <c r="I837" t="str">
        <f t="shared" si="173"/>
        <v/>
      </c>
      <c r="J837" t="str">
        <f t="shared" si="174"/>
        <v/>
      </c>
      <c r="M837" t="s">
        <v>3998</v>
      </c>
      <c r="N837" t="s">
        <v>3999</v>
      </c>
      <c r="U837" t="str">
        <f t="shared" si="175"/>
        <v>jgalvan@hospitalcima.com.mx</v>
      </c>
      <c r="V837" t="str">
        <f t="shared" si="176"/>
        <v>dr.jgalvan@hotmail.com</v>
      </c>
      <c r="W837" t="str">
        <f t="shared" si="177"/>
        <v/>
      </c>
      <c r="X837" t="str">
        <f t="shared" si="178"/>
        <v/>
      </c>
      <c r="Y837" t="str">
        <f t="shared" si="179"/>
        <v/>
      </c>
      <c r="Z837" t="str">
        <f t="shared" si="180"/>
        <v/>
      </c>
      <c r="AA837" t="str">
        <f t="shared" si="181"/>
        <v/>
      </c>
      <c r="AB837" t="str">
        <f t="shared" si="182"/>
        <v/>
      </c>
    </row>
    <row r="838" spans="1:28" x14ac:dyDescent="0.2">
      <c r="A838" t="s">
        <v>4519</v>
      </c>
      <c r="F838" t="str">
        <f t="shared" si="170"/>
        <v>Cesar Rodriguez Woolfolk</v>
      </c>
      <c r="G838" t="str">
        <f t="shared" si="171"/>
        <v/>
      </c>
      <c r="H838" t="str">
        <f t="shared" si="172"/>
        <v/>
      </c>
      <c r="I838" t="str">
        <f t="shared" si="173"/>
        <v/>
      </c>
      <c r="J838" t="str">
        <f t="shared" si="174"/>
        <v/>
      </c>
      <c r="M838" t="s">
        <v>4521</v>
      </c>
      <c r="N838" t="s">
        <v>4522</v>
      </c>
      <c r="O838" t="s">
        <v>4523</v>
      </c>
      <c r="U838" t="str">
        <f t="shared" si="175"/>
        <v>lawa@woolfolk.com.mx</v>
      </c>
      <c r="V838" t="str">
        <f t="shared" si="176"/>
        <v>servicio_al_cliente@woolfolk.com.mx</v>
      </c>
      <c r="W838" t="str">
        <f t="shared" si="177"/>
        <v>wplayground@prodigy.net.mx</v>
      </c>
      <c r="X838" t="str">
        <f t="shared" si="178"/>
        <v/>
      </c>
      <c r="Y838" t="str">
        <f t="shared" si="179"/>
        <v/>
      </c>
      <c r="Z838" t="str">
        <f t="shared" si="180"/>
        <v/>
      </c>
      <c r="AA838" t="str">
        <f t="shared" si="181"/>
        <v/>
      </c>
      <c r="AB838" t="str">
        <f t="shared" si="182"/>
        <v/>
      </c>
    </row>
    <row r="839" spans="1:28" x14ac:dyDescent="0.2">
      <c r="A839" t="s">
        <v>4524</v>
      </c>
      <c r="F839" t="str">
        <f t="shared" si="170"/>
        <v>Ricardo Enrique Yu Trueba</v>
      </c>
      <c r="G839" t="str">
        <f t="shared" si="171"/>
        <v/>
      </c>
      <c r="H839" t="str">
        <f t="shared" si="172"/>
        <v/>
      </c>
      <c r="I839" t="str">
        <f t="shared" si="173"/>
        <v/>
      </c>
      <c r="J839" t="str">
        <f t="shared" si="174"/>
        <v/>
      </c>
      <c r="M839" t="s">
        <v>4527</v>
      </c>
      <c r="U839" t="str">
        <f t="shared" si="175"/>
        <v>enrique@comerciobasico.com</v>
      </c>
      <c r="V839" t="str">
        <f t="shared" si="176"/>
        <v/>
      </c>
      <c r="W839" t="str">
        <f t="shared" si="177"/>
        <v/>
      </c>
      <c r="X839" t="str">
        <f t="shared" si="178"/>
        <v/>
      </c>
      <c r="Y839" t="str">
        <f t="shared" si="179"/>
        <v/>
      </c>
      <c r="Z839" t="str">
        <f t="shared" si="180"/>
        <v/>
      </c>
      <c r="AA839" t="str">
        <f t="shared" si="181"/>
        <v/>
      </c>
      <c r="AB839" t="str">
        <f t="shared" si="182"/>
        <v/>
      </c>
    </row>
    <row r="840" spans="1:28" x14ac:dyDescent="0.2">
      <c r="A840" t="s">
        <v>4528</v>
      </c>
      <c r="B840" t="s">
        <v>4529</v>
      </c>
      <c r="F840" t="str">
        <f t="shared" si="170"/>
        <v>Alejandra Dominguez Portillo</v>
      </c>
      <c r="G840" t="str">
        <f t="shared" si="171"/>
        <v>Juan Aguilar Solano</v>
      </c>
      <c r="H840" t="str">
        <f t="shared" si="172"/>
        <v/>
      </c>
      <c r="I840" t="str">
        <f t="shared" si="173"/>
        <v/>
      </c>
      <c r="J840" t="str">
        <f t="shared" si="174"/>
        <v/>
      </c>
      <c r="M840" t="s">
        <v>4530</v>
      </c>
      <c r="U840" t="str">
        <f t="shared" si="175"/>
        <v>artenepromocionda@yahoo.com.mx</v>
      </c>
      <c r="V840" t="str">
        <f t="shared" si="176"/>
        <v/>
      </c>
      <c r="W840" t="str">
        <f t="shared" si="177"/>
        <v/>
      </c>
      <c r="X840" t="str">
        <f t="shared" si="178"/>
        <v/>
      </c>
      <c r="Y840" t="str">
        <f t="shared" si="179"/>
        <v/>
      </c>
      <c r="Z840" t="str">
        <f t="shared" si="180"/>
        <v/>
      </c>
      <c r="AA840" t="str">
        <f t="shared" si="181"/>
        <v/>
      </c>
      <c r="AB840" t="str">
        <f t="shared" si="182"/>
        <v/>
      </c>
    </row>
    <row r="841" spans="1:28" x14ac:dyDescent="0.2">
      <c r="A841" t="s">
        <v>3054</v>
      </c>
      <c r="B841" t="s">
        <v>3055</v>
      </c>
      <c r="F841" t="str">
        <f t="shared" si="170"/>
        <v>Albert Thiessen Friessen</v>
      </c>
      <c r="G841" t="str">
        <f t="shared" si="171"/>
        <v>Peter Thiessen Neufeld</v>
      </c>
      <c r="H841" t="str">
        <f t="shared" si="172"/>
        <v/>
      </c>
      <c r="I841" t="str">
        <f t="shared" si="173"/>
        <v/>
      </c>
      <c r="J841" t="str">
        <f t="shared" si="174"/>
        <v/>
      </c>
      <c r="M841" t="s">
        <v>3255</v>
      </c>
      <c r="N841" t="s">
        <v>4532</v>
      </c>
      <c r="U841" t="str">
        <f t="shared" si="175"/>
        <v>gfothiessen@hotmail.com</v>
      </c>
      <c r="V841" t="str">
        <f t="shared" si="176"/>
        <v>operadora.thiessen@hotmail.com</v>
      </c>
      <c r="W841" t="str">
        <f t="shared" si="177"/>
        <v/>
      </c>
      <c r="X841" t="str">
        <f t="shared" si="178"/>
        <v/>
      </c>
      <c r="Y841" t="str">
        <f t="shared" si="179"/>
        <v/>
      </c>
      <c r="Z841" t="str">
        <f t="shared" si="180"/>
        <v/>
      </c>
      <c r="AA841" t="str">
        <f t="shared" si="181"/>
        <v/>
      </c>
      <c r="AB841" t="str">
        <f t="shared" si="182"/>
        <v/>
      </c>
    </row>
    <row r="842" spans="1:28" x14ac:dyDescent="0.2">
      <c r="A842" t="s">
        <v>3054</v>
      </c>
      <c r="B842" t="s">
        <v>3055</v>
      </c>
      <c r="F842" t="str">
        <f t="shared" si="170"/>
        <v>Albert Thiessen Friessen</v>
      </c>
      <c r="G842" t="str">
        <f t="shared" si="171"/>
        <v>Peter Thiessen Neufeld</v>
      </c>
      <c r="H842" t="str">
        <f t="shared" si="172"/>
        <v/>
      </c>
      <c r="I842" t="str">
        <f t="shared" si="173"/>
        <v/>
      </c>
      <c r="J842" t="str">
        <f t="shared" si="174"/>
        <v/>
      </c>
      <c r="M842" t="s">
        <v>3255</v>
      </c>
      <c r="N842" t="s">
        <v>4532</v>
      </c>
      <c r="U842" t="str">
        <f t="shared" si="175"/>
        <v>gfothiessen@hotmail.com</v>
      </c>
      <c r="V842" t="str">
        <f t="shared" si="176"/>
        <v>operadora.thiessen@hotmail.com</v>
      </c>
      <c r="W842" t="str">
        <f t="shared" si="177"/>
        <v/>
      </c>
      <c r="X842" t="str">
        <f t="shared" si="178"/>
        <v/>
      </c>
      <c r="Y842" t="str">
        <f t="shared" si="179"/>
        <v/>
      </c>
      <c r="Z842" t="str">
        <f t="shared" si="180"/>
        <v/>
      </c>
      <c r="AA842" t="str">
        <f t="shared" si="181"/>
        <v/>
      </c>
      <c r="AB842" t="str">
        <f t="shared" si="182"/>
        <v/>
      </c>
    </row>
    <row r="843" spans="1:28" x14ac:dyDescent="0.2">
      <c r="A843" t="s">
        <v>126</v>
      </c>
      <c r="F843" t="str">
        <f t="shared" si="170"/>
        <v>Carlos Reyes</v>
      </c>
      <c r="G843" t="str">
        <f t="shared" si="171"/>
        <v/>
      </c>
      <c r="H843" t="str">
        <f t="shared" si="172"/>
        <v/>
      </c>
      <c r="I843" t="str">
        <f t="shared" si="173"/>
        <v/>
      </c>
      <c r="J843" t="str">
        <f t="shared" si="174"/>
        <v/>
      </c>
      <c r="M843" t="s">
        <v>4535</v>
      </c>
      <c r="U843" t="str">
        <f t="shared" si="175"/>
        <v>carlos010105@prodigy.net.mx</v>
      </c>
      <c r="V843" t="str">
        <f t="shared" si="176"/>
        <v/>
      </c>
      <c r="W843" t="str">
        <f t="shared" si="177"/>
        <v/>
      </c>
      <c r="X843" t="str">
        <f t="shared" si="178"/>
        <v/>
      </c>
      <c r="Y843" t="str">
        <f t="shared" si="179"/>
        <v/>
      </c>
      <c r="Z843" t="str">
        <f t="shared" si="180"/>
        <v/>
      </c>
      <c r="AA843" t="str">
        <f t="shared" si="181"/>
        <v/>
      </c>
      <c r="AB843" t="str">
        <f t="shared" si="182"/>
        <v/>
      </c>
    </row>
    <row r="844" spans="1:28" x14ac:dyDescent="0.2">
      <c r="A844" t="s">
        <v>3427</v>
      </c>
      <c r="B844" t="s">
        <v>4536</v>
      </c>
      <c r="F844" t="str">
        <f t="shared" si="170"/>
        <v>Hector Mario Bernal Vazquez</v>
      </c>
      <c r="G844" t="str">
        <f t="shared" si="171"/>
        <v>Alba Rocio Andujo Vazquez</v>
      </c>
      <c r="H844" t="str">
        <f t="shared" si="172"/>
        <v/>
      </c>
      <c r="I844" t="str">
        <f t="shared" si="173"/>
        <v/>
      </c>
      <c r="J844" t="str">
        <f t="shared" si="174"/>
        <v/>
      </c>
      <c r="M844" t="s">
        <v>3430</v>
      </c>
      <c r="U844" t="str">
        <f t="shared" si="175"/>
        <v>carlos_bern@hotmail.com</v>
      </c>
      <c r="V844" t="str">
        <f t="shared" si="176"/>
        <v/>
      </c>
      <c r="W844" t="str">
        <f t="shared" si="177"/>
        <v/>
      </c>
      <c r="X844" t="str">
        <f t="shared" si="178"/>
        <v/>
      </c>
      <c r="Y844" t="str">
        <f t="shared" si="179"/>
        <v/>
      </c>
      <c r="Z844" t="str">
        <f t="shared" si="180"/>
        <v/>
      </c>
      <c r="AA844" t="str">
        <f t="shared" si="181"/>
        <v/>
      </c>
      <c r="AB844" t="str">
        <f t="shared" si="182"/>
        <v/>
      </c>
    </row>
    <row r="845" spans="1:28" x14ac:dyDescent="0.2">
      <c r="A845" t="s">
        <v>4537</v>
      </c>
      <c r="B845" t="s">
        <v>4538</v>
      </c>
      <c r="F845" t="str">
        <f t="shared" si="170"/>
        <v>Cesar Rodrigo Garcia Losoya</v>
      </c>
      <c r="G845" t="str">
        <f t="shared" si="171"/>
        <v>Luis Raul Garcia Losoya</v>
      </c>
      <c r="H845" t="str">
        <f t="shared" si="172"/>
        <v/>
      </c>
      <c r="I845" t="str">
        <f t="shared" si="173"/>
        <v/>
      </c>
      <c r="J845" t="str">
        <f t="shared" si="174"/>
        <v/>
      </c>
      <c r="M845" t="s">
        <v>4543</v>
      </c>
      <c r="N845" t="s">
        <v>4544</v>
      </c>
      <c r="U845" t="str">
        <f t="shared" si="175"/>
        <v>rodigl82@hotmail.com</v>
      </c>
      <c r="V845" t="str">
        <f t="shared" si="176"/>
        <v>lraulgl82@gmail.com</v>
      </c>
      <c r="W845" t="str">
        <f t="shared" si="177"/>
        <v/>
      </c>
      <c r="X845" t="str">
        <f t="shared" si="178"/>
        <v/>
      </c>
      <c r="Y845" t="str">
        <f t="shared" si="179"/>
        <v/>
      </c>
      <c r="Z845" t="str">
        <f t="shared" si="180"/>
        <v/>
      </c>
      <c r="AA845" t="str">
        <f t="shared" si="181"/>
        <v/>
      </c>
      <c r="AB845" t="str">
        <f t="shared" si="182"/>
        <v/>
      </c>
    </row>
    <row r="846" spans="1:28" x14ac:dyDescent="0.2">
      <c r="A846" t="s">
        <v>847</v>
      </c>
      <c r="F846" t="str">
        <f t="shared" si="170"/>
        <v>Rafael Garza Lozano</v>
      </c>
      <c r="G846" t="str">
        <f t="shared" si="171"/>
        <v/>
      </c>
      <c r="H846" t="str">
        <f t="shared" si="172"/>
        <v/>
      </c>
      <c r="I846" t="str">
        <f t="shared" si="173"/>
        <v/>
      </c>
      <c r="J846" t="str">
        <f t="shared" si="174"/>
        <v/>
      </c>
      <c r="M846" t="s">
        <v>4546</v>
      </c>
      <c r="U846" t="str">
        <f t="shared" si="175"/>
        <v>rafaga7@hotmail.com</v>
      </c>
      <c r="V846" t="str">
        <f t="shared" si="176"/>
        <v/>
      </c>
      <c r="W846" t="str">
        <f t="shared" si="177"/>
        <v/>
      </c>
      <c r="X846" t="str">
        <f t="shared" si="178"/>
        <v/>
      </c>
      <c r="Y846" t="str">
        <f t="shared" si="179"/>
        <v/>
      </c>
      <c r="Z846" t="str">
        <f t="shared" si="180"/>
        <v/>
      </c>
      <c r="AA846" t="str">
        <f t="shared" si="181"/>
        <v/>
      </c>
      <c r="AB846" t="str">
        <f t="shared" si="182"/>
        <v/>
      </c>
    </row>
    <row r="847" spans="1:28" x14ac:dyDescent="0.2">
      <c r="A847" t="s">
        <v>2245</v>
      </c>
      <c r="B847" t="s">
        <v>2247</v>
      </c>
      <c r="C847" t="s">
        <v>2246</v>
      </c>
      <c r="F847" t="str">
        <f t="shared" si="170"/>
        <v>Samuel Ernesto Salayandia Jimenez</v>
      </c>
      <c r="G847" t="str">
        <f t="shared" si="171"/>
        <v>Milton Garcia</v>
      </c>
      <c r="H847" t="str">
        <f t="shared" si="172"/>
        <v>Brenda Salayandia</v>
      </c>
      <c r="I847" t="str">
        <f t="shared" si="173"/>
        <v/>
      </c>
      <c r="J847" t="str">
        <f t="shared" si="174"/>
        <v/>
      </c>
      <c r="M847" t="s">
        <v>2253</v>
      </c>
      <c r="N847" t="s">
        <v>2257</v>
      </c>
      <c r="O847" t="s">
        <v>2256</v>
      </c>
      <c r="P847" t="s">
        <v>2255</v>
      </c>
      <c r="U847" t="str">
        <f t="shared" si="175"/>
        <v>samuelsalayandia@gmail.com</v>
      </c>
      <c r="V847" t="str">
        <f t="shared" si="176"/>
        <v>alfonso@magnos.com.mx</v>
      </c>
      <c r="W847" t="str">
        <f t="shared" si="177"/>
        <v>ssalayandia@gmail.com</v>
      </c>
      <c r="X847" t="str">
        <f t="shared" si="178"/>
        <v>milton@magnos.com.mx</v>
      </c>
      <c r="Y847" t="str">
        <f t="shared" si="179"/>
        <v/>
      </c>
      <c r="Z847" t="str">
        <f t="shared" si="180"/>
        <v/>
      </c>
      <c r="AA847" t="str">
        <f t="shared" si="181"/>
        <v/>
      </c>
      <c r="AB847" t="str">
        <f t="shared" si="182"/>
        <v/>
      </c>
    </row>
    <row r="848" spans="1:28" x14ac:dyDescent="0.2">
      <c r="A848" t="s">
        <v>4553</v>
      </c>
      <c r="F848" t="str">
        <f t="shared" si="170"/>
        <v>Luis Armando Infante Chavez</v>
      </c>
      <c r="G848" t="str">
        <f t="shared" si="171"/>
        <v/>
      </c>
      <c r="H848" t="str">
        <f t="shared" si="172"/>
        <v/>
      </c>
      <c r="I848" t="str">
        <f t="shared" si="173"/>
        <v/>
      </c>
      <c r="J848" t="str">
        <f t="shared" si="174"/>
        <v/>
      </c>
      <c r="M848" t="s">
        <v>4556</v>
      </c>
      <c r="U848" t="str">
        <f t="shared" si="175"/>
        <v>tortasmandis@hotmail.com</v>
      </c>
      <c r="V848" t="str">
        <f t="shared" si="176"/>
        <v/>
      </c>
      <c r="W848" t="str">
        <f t="shared" si="177"/>
        <v/>
      </c>
      <c r="X848" t="str">
        <f t="shared" si="178"/>
        <v/>
      </c>
      <c r="Y848" t="str">
        <f t="shared" si="179"/>
        <v/>
      </c>
      <c r="Z848" t="str">
        <f t="shared" si="180"/>
        <v/>
      </c>
      <c r="AA848" t="str">
        <f t="shared" si="181"/>
        <v/>
      </c>
      <c r="AB848" t="str">
        <f t="shared" si="182"/>
        <v/>
      </c>
    </row>
    <row r="849" spans="1:28" x14ac:dyDescent="0.2">
      <c r="A849" t="s">
        <v>3438</v>
      </c>
      <c r="F849" t="str">
        <f t="shared" si="170"/>
        <v>Lic, Mendoza, Franquicialo</v>
      </c>
      <c r="G849" t="str">
        <f t="shared" si="171"/>
        <v/>
      </c>
      <c r="H849" t="str">
        <f t="shared" si="172"/>
        <v/>
      </c>
      <c r="I849" t="str">
        <f t="shared" si="173"/>
        <v/>
      </c>
      <c r="J849" t="str">
        <f t="shared" si="174"/>
        <v/>
      </c>
      <c r="M849" t="s">
        <v>4558</v>
      </c>
      <c r="N849" t="s">
        <v>4559</v>
      </c>
      <c r="U849" t="str">
        <f t="shared" si="175"/>
        <v>informes@franquicialo.com</v>
      </c>
      <c r="V849" t="str">
        <f t="shared" si="176"/>
        <v>informes@franquiciasexitosas.com</v>
      </c>
      <c r="W849" t="str">
        <f t="shared" si="177"/>
        <v/>
      </c>
      <c r="X849" t="str">
        <f t="shared" si="178"/>
        <v/>
      </c>
      <c r="Y849" t="str">
        <f t="shared" si="179"/>
        <v/>
      </c>
      <c r="Z849" t="str">
        <f t="shared" si="180"/>
        <v/>
      </c>
      <c r="AA849" t="str">
        <f t="shared" si="181"/>
        <v/>
      </c>
      <c r="AB849" t="str">
        <f t="shared" si="182"/>
        <v/>
      </c>
    </row>
    <row r="850" spans="1:28" x14ac:dyDescent="0.2">
      <c r="A850" t="s">
        <v>3438</v>
      </c>
      <c r="F850" t="str">
        <f t="shared" si="170"/>
        <v>Lic, Mendoza, Franquicialo</v>
      </c>
      <c r="G850" t="str">
        <f t="shared" si="171"/>
        <v/>
      </c>
      <c r="H850" t="str">
        <f t="shared" si="172"/>
        <v/>
      </c>
      <c r="I850" t="str">
        <f t="shared" si="173"/>
        <v/>
      </c>
      <c r="J850" t="str">
        <f t="shared" si="174"/>
        <v/>
      </c>
      <c r="M850" t="s">
        <v>4558</v>
      </c>
      <c r="N850" t="s">
        <v>4559</v>
      </c>
      <c r="U850" t="str">
        <f t="shared" si="175"/>
        <v>informes@franquicialo.com</v>
      </c>
      <c r="V850" t="str">
        <f t="shared" si="176"/>
        <v>informes@franquiciasexitosas.com</v>
      </c>
      <c r="W850" t="str">
        <f t="shared" si="177"/>
        <v/>
      </c>
      <c r="X850" t="str">
        <f t="shared" si="178"/>
        <v/>
      </c>
      <c r="Y850" t="str">
        <f t="shared" si="179"/>
        <v/>
      </c>
      <c r="Z850" t="str">
        <f t="shared" si="180"/>
        <v/>
      </c>
      <c r="AA850" t="str">
        <f t="shared" si="181"/>
        <v/>
      </c>
      <c r="AB850" t="str">
        <f t="shared" si="182"/>
        <v/>
      </c>
    </row>
    <row r="851" spans="1:28" x14ac:dyDescent="0.2">
      <c r="A851" t="s">
        <v>4561</v>
      </c>
      <c r="F851" t="str">
        <f t="shared" si="170"/>
        <v>Arturo Esparza Fonseca Contacto Gabriela Arrizon</v>
      </c>
      <c r="G851" t="str">
        <f t="shared" si="171"/>
        <v/>
      </c>
      <c r="H851" t="str">
        <f t="shared" si="172"/>
        <v/>
      </c>
      <c r="I851" t="str">
        <f t="shared" si="173"/>
        <v/>
      </c>
      <c r="J851" t="str">
        <f t="shared" si="174"/>
        <v/>
      </c>
      <c r="M851" t="s">
        <v>4564</v>
      </c>
      <c r="U851" t="str">
        <f t="shared" si="175"/>
        <v>garrizon@suspirospastelerias.com</v>
      </c>
      <c r="V851" t="str">
        <f t="shared" si="176"/>
        <v/>
      </c>
      <c r="W851" t="str">
        <f t="shared" si="177"/>
        <v/>
      </c>
      <c r="X851" t="str">
        <f t="shared" si="178"/>
        <v/>
      </c>
      <c r="Y851" t="str">
        <f t="shared" si="179"/>
        <v/>
      </c>
      <c r="Z851" t="str">
        <f t="shared" si="180"/>
        <v/>
      </c>
      <c r="AA851" t="str">
        <f t="shared" si="181"/>
        <v/>
      </c>
      <c r="AB851" t="str">
        <f t="shared" si="182"/>
        <v/>
      </c>
    </row>
    <row r="852" spans="1:28" x14ac:dyDescent="0.2">
      <c r="A852" t="s">
        <v>4565</v>
      </c>
      <c r="F852" t="str">
        <f t="shared" si="170"/>
        <v>Jose Armando Esprza Fonseca</v>
      </c>
      <c r="G852" t="str">
        <f t="shared" si="171"/>
        <v/>
      </c>
      <c r="H852" t="str">
        <f t="shared" si="172"/>
        <v/>
      </c>
      <c r="I852" t="str">
        <f t="shared" si="173"/>
        <v/>
      </c>
      <c r="J852" t="str">
        <f t="shared" si="174"/>
        <v/>
      </c>
      <c r="M852" t="s">
        <v>4564</v>
      </c>
      <c r="U852" t="str">
        <f t="shared" si="175"/>
        <v>garrizon@suspirospastelerias.com</v>
      </c>
      <c r="V852" t="str">
        <f t="shared" si="176"/>
        <v/>
      </c>
      <c r="W852" t="str">
        <f t="shared" si="177"/>
        <v/>
      </c>
      <c r="X852" t="str">
        <f t="shared" si="178"/>
        <v/>
      </c>
      <c r="Y852" t="str">
        <f t="shared" si="179"/>
        <v/>
      </c>
      <c r="Z852" t="str">
        <f t="shared" si="180"/>
        <v/>
      </c>
      <c r="AA852" t="str">
        <f t="shared" si="181"/>
        <v/>
      </c>
      <c r="AB852" t="str">
        <f t="shared" si="182"/>
        <v/>
      </c>
    </row>
    <row r="853" spans="1:28" x14ac:dyDescent="0.2">
      <c r="A853" t="s">
        <v>2658</v>
      </c>
      <c r="B853" t="s">
        <v>2659</v>
      </c>
      <c r="F853" t="str">
        <f t="shared" si="170"/>
        <v>Perla Ileana Rivera Chavira</v>
      </c>
      <c r="G853" t="str">
        <f t="shared" si="171"/>
        <v>Pagos Yolanda Cardona</v>
      </c>
      <c r="H853" t="str">
        <f t="shared" si="172"/>
        <v/>
      </c>
      <c r="I853" t="str">
        <f t="shared" si="173"/>
        <v/>
      </c>
      <c r="J853" t="str">
        <f t="shared" si="174"/>
        <v/>
      </c>
      <c r="M853" t="s">
        <v>2663</v>
      </c>
      <c r="N853" t="s">
        <v>2665</v>
      </c>
      <c r="O853" t="s">
        <v>2664</v>
      </c>
      <c r="U853" t="str">
        <f t="shared" si="175"/>
        <v>privera@cocinarte.com.mx</v>
      </c>
      <c r="V853" t="str">
        <f t="shared" si="176"/>
        <v>vinculacion@cocinarte.com.mx</v>
      </c>
      <c r="W853" t="str">
        <f t="shared" si="177"/>
        <v>jrivera@cocinarte.com.mx</v>
      </c>
      <c r="X853" t="str">
        <f t="shared" si="178"/>
        <v/>
      </c>
      <c r="Y853" t="str">
        <f t="shared" si="179"/>
        <v/>
      </c>
      <c r="Z853" t="str">
        <f t="shared" si="180"/>
        <v/>
      </c>
      <c r="AA853" t="str">
        <f t="shared" si="181"/>
        <v/>
      </c>
      <c r="AB853" t="str">
        <f t="shared" si="182"/>
        <v/>
      </c>
    </row>
    <row r="854" spans="1:28" x14ac:dyDescent="0.2">
      <c r="A854" t="s">
        <v>470</v>
      </c>
      <c r="B854" t="s">
        <v>4571</v>
      </c>
      <c r="F854" t="str">
        <f t="shared" si="170"/>
        <v>Humberto Refugio Santillanes Terrazas</v>
      </c>
      <c r="G854" t="str">
        <f t="shared" si="171"/>
        <v>Pavel Santillanes</v>
      </c>
      <c r="H854" t="str">
        <f t="shared" si="172"/>
        <v/>
      </c>
      <c r="I854" t="str">
        <f t="shared" si="173"/>
        <v/>
      </c>
      <c r="J854" t="str">
        <f t="shared" si="174"/>
        <v/>
      </c>
      <c r="M854" t="s">
        <v>2294</v>
      </c>
      <c r="N854" t="s">
        <v>4574</v>
      </c>
      <c r="O854" t="s">
        <v>2295</v>
      </c>
      <c r="U854" t="str">
        <f t="shared" si="175"/>
        <v>asias@provesicsa.com</v>
      </c>
      <c r="V854" t="str">
        <f t="shared" si="176"/>
        <v>psantillane@provesicsa.com</v>
      </c>
      <c r="W854" t="str">
        <f t="shared" si="177"/>
        <v>provesic@prodigy.net.mx</v>
      </c>
      <c r="X854" t="str">
        <f t="shared" si="178"/>
        <v/>
      </c>
      <c r="Y854" t="str">
        <f t="shared" si="179"/>
        <v/>
      </c>
      <c r="Z854" t="str">
        <f t="shared" si="180"/>
        <v/>
      </c>
      <c r="AA854" t="str">
        <f t="shared" si="181"/>
        <v/>
      </c>
      <c r="AB854" t="str">
        <f t="shared" si="182"/>
        <v/>
      </c>
    </row>
    <row r="855" spans="1:28" x14ac:dyDescent="0.2">
      <c r="A855" t="s">
        <v>4575</v>
      </c>
      <c r="B855" t="s">
        <v>4576</v>
      </c>
      <c r="C855" t="s">
        <v>4577</v>
      </c>
      <c r="F855" t="str">
        <f t="shared" si="170"/>
        <v>Anres</v>
      </c>
      <c r="G855" t="str">
        <f t="shared" si="171"/>
        <v>Veronica Nava</v>
      </c>
      <c r="H855" t="str">
        <f t="shared" si="172"/>
        <v>Luis</v>
      </c>
      <c r="I855" t="str">
        <f t="shared" si="173"/>
        <v/>
      </c>
      <c r="J855" t="str">
        <f t="shared" si="174"/>
        <v/>
      </c>
      <c r="M855" t="s">
        <v>1928</v>
      </c>
      <c r="U855" t="str">
        <f t="shared" si="175"/>
        <v>veronikanava@hotmail.com</v>
      </c>
      <c r="V855" t="str">
        <f t="shared" si="176"/>
        <v/>
      </c>
      <c r="W855" t="str">
        <f t="shared" si="177"/>
        <v/>
      </c>
      <c r="X855" t="str">
        <f t="shared" si="178"/>
        <v/>
      </c>
      <c r="Y855" t="str">
        <f t="shared" si="179"/>
        <v/>
      </c>
      <c r="Z855" t="str">
        <f t="shared" si="180"/>
        <v/>
      </c>
      <c r="AA855" t="str">
        <f t="shared" si="181"/>
        <v/>
      </c>
      <c r="AB855" t="str">
        <f t="shared" si="182"/>
        <v/>
      </c>
    </row>
    <row r="856" spans="1:28" x14ac:dyDescent="0.2">
      <c r="A856" t="s">
        <v>2210</v>
      </c>
      <c r="F856" t="str">
        <f t="shared" si="170"/>
        <v>Victor Romo</v>
      </c>
      <c r="G856" t="str">
        <f t="shared" si="171"/>
        <v/>
      </c>
      <c r="H856" t="str">
        <f t="shared" si="172"/>
        <v/>
      </c>
      <c r="I856" t="str">
        <f t="shared" si="173"/>
        <v/>
      </c>
      <c r="J856" t="str">
        <f t="shared" si="174"/>
        <v/>
      </c>
      <c r="M856" t="s">
        <v>2137</v>
      </c>
      <c r="N856" t="s">
        <v>2138</v>
      </c>
      <c r="U856" t="str">
        <f t="shared" si="175"/>
        <v>eugenia@consultoriayfranquicias.com</v>
      </c>
      <c r="V856" t="str">
        <f t="shared" si="176"/>
        <v>victor@consultoriayfranquicias.com</v>
      </c>
      <c r="W856" t="str">
        <f t="shared" si="177"/>
        <v/>
      </c>
      <c r="X856" t="str">
        <f t="shared" si="178"/>
        <v/>
      </c>
      <c r="Y856" t="str">
        <f t="shared" si="179"/>
        <v/>
      </c>
      <c r="Z856" t="str">
        <f t="shared" si="180"/>
        <v/>
      </c>
      <c r="AA856" t="str">
        <f t="shared" si="181"/>
        <v/>
      </c>
      <c r="AB856" t="str">
        <f t="shared" si="182"/>
        <v/>
      </c>
    </row>
    <row r="857" spans="1:28" x14ac:dyDescent="0.2">
      <c r="A857" t="s">
        <v>3477</v>
      </c>
      <c r="B857" t="s">
        <v>3478</v>
      </c>
      <c r="F857" t="str">
        <f t="shared" si="170"/>
        <v>Manuel Vargas Gallardo</v>
      </c>
      <c r="G857" t="str">
        <f t="shared" si="171"/>
        <v>Lic. Alejandro Antillon</v>
      </c>
      <c r="H857" t="str">
        <f t="shared" si="172"/>
        <v/>
      </c>
      <c r="I857" t="str">
        <f t="shared" si="173"/>
        <v/>
      </c>
      <c r="J857" t="str">
        <f t="shared" si="174"/>
        <v/>
      </c>
      <c r="M857" t="s">
        <v>3487</v>
      </c>
      <c r="N857" t="s">
        <v>3481</v>
      </c>
      <c r="U857" t="str">
        <f t="shared" si="175"/>
        <v>jcarreon@lacteoscerrogrande.com</v>
      </c>
      <c r="V857" t="str">
        <f t="shared" si="176"/>
        <v>a.antillon@lacteoscerrogrande.com</v>
      </c>
      <c r="W857" t="str">
        <f t="shared" si="177"/>
        <v/>
      </c>
      <c r="X857" t="str">
        <f t="shared" si="178"/>
        <v/>
      </c>
      <c r="Y857" t="str">
        <f t="shared" si="179"/>
        <v/>
      </c>
      <c r="Z857" t="str">
        <f t="shared" si="180"/>
        <v/>
      </c>
      <c r="AA857" t="str">
        <f t="shared" si="181"/>
        <v/>
      </c>
      <c r="AB857" t="str">
        <f t="shared" si="182"/>
        <v/>
      </c>
    </row>
    <row r="858" spans="1:28" x14ac:dyDescent="0.2">
      <c r="A858" t="s">
        <v>2045</v>
      </c>
      <c r="F858" t="str">
        <f t="shared" si="170"/>
        <v>Jorge Fausto Pasos Gonzalez</v>
      </c>
      <c r="G858" t="str">
        <f t="shared" si="171"/>
        <v/>
      </c>
      <c r="H858" t="str">
        <f t="shared" si="172"/>
        <v/>
      </c>
      <c r="I858" t="str">
        <f t="shared" si="173"/>
        <v/>
      </c>
      <c r="J858" t="str">
        <f t="shared" si="174"/>
        <v/>
      </c>
      <c r="M858" t="s">
        <v>2047</v>
      </c>
      <c r="U858" t="str">
        <f t="shared" si="175"/>
        <v>jorgepasos@hotmail.com</v>
      </c>
      <c r="V858" t="str">
        <f t="shared" si="176"/>
        <v/>
      </c>
      <c r="W858" t="str">
        <f t="shared" si="177"/>
        <v/>
      </c>
      <c r="X858" t="str">
        <f t="shared" si="178"/>
        <v/>
      </c>
      <c r="Y858" t="str">
        <f t="shared" si="179"/>
        <v/>
      </c>
      <c r="Z858" t="str">
        <f t="shared" si="180"/>
        <v/>
      </c>
      <c r="AA858" t="str">
        <f t="shared" si="181"/>
        <v/>
      </c>
      <c r="AB858" t="str">
        <f t="shared" si="182"/>
        <v/>
      </c>
    </row>
    <row r="859" spans="1:28" x14ac:dyDescent="0.2">
      <c r="A859" t="s">
        <v>4581</v>
      </c>
      <c r="F859" t="str">
        <f t="shared" si="170"/>
        <v>Enrique Seira Rojas</v>
      </c>
      <c r="G859" t="str">
        <f t="shared" si="171"/>
        <v/>
      </c>
      <c r="H859" t="str">
        <f t="shared" si="172"/>
        <v/>
      </c>
      <c r="I859" t="str">
        <f t="shared" si="173"/>
        <v/>
      </c>
      <c r="J859" t="str">
        <f t="shared" si="174"/>
        <v/>
      </c>
      <c r="U859" t="str">
        <f t="shared" si="175"/>
        <v/>
      </c>
      <c r="V859" t="str">
        <f t="shared" si="176"/>
        <v/>
      </c>
      <c r="W859" t="str">
        <f t="shared" si="177"/>
        <v/>
      </c>
      <c r="X859" t="str">
        <f t="shared" si="178"/>
        <v/>
      </c>
      <c r="Y859" t="str">
        <f t="shared" si="179"/>
        <v/>
      </c>
      <c r="Z859" t="str">
        <f t="shared" si="180"/>
        <v/>
      </c>
      <c r="AA859" t="str">
        <f t="shared" si="181"/>
        <v/>
      </c>
      <c r="AB859" t="str">
        <f t="shared" si="182"/>
        <v/>
      </c>
    </row>
    <row r="860" spans="1:28" x14ac:dyDescent="0.2">
      <c r="A860" t="s">
        <v>470</v>
      </c>
      <c r="B860" t="s">
        <v>4571</v>
      </c>
      <c r="F860" t="str">
        <f t="shared" si="170"/>
        <v>Humberto Refugio Santillanes Terrazas</v>
      </c>
      <c r="G860" t="str">
        <f t="shared" si="171"/>
        <v>Pavel Santillanes</v>
      </c>
      <c r="H860" t="str">
        <f t="shared" si="172"/>
        <v/>
      </c>
      <c r="I860" t="str">
        <f t="shared" si="173"/>
        <v/>
      </c>
      <c r="J860" t="str">
        <f t="shared" si="174"/>
        <v/>
      </c>
      <c r="M860" t="s">
        <v>2294</v>
      </c>
      <c r="N860" t="s">
        <v>4574</v>
      </c>
      <c r="O860" t="s">
        <v>2295</v>
      </c>
      <c r="U860" t="str">
        <f t="shared" si="175"/>
        <v>asias@provesicsa.com</v>
      </c>
      <c r="V860" t="str">
        <f t="shared" si="176"/>
        <v>psantillane@provesicsa.com</v>
      </c>
      <c r="W860" t="str">
        <f t="shared" si="177"/>
        <v>provesic@prodigy.net.mx</v>
      </c>
      <c r="X860" t="str">
        <f t="shared" si="178"/>
        <v/>
      </c>
      <c r="Y860" t="str">
        <f t="shared" si="179"/>
        <v/>
      </c>
      <c r="Z860" t="str">
        <f t="shared" si="180"/>
        <v/>
      </c>
      <c r="AA860" t="str">
        <f t="shared" si="181"/>
        <v/>
      </c>
      <c r="AB860" t="str">
        <f t="shared" si="182"/>
        <v/>
      </c>
    </row>
    <row r="861" spans="1:28" x14ac:dyDescent="0.2">
      <c r="A861" t="s">
        <v>470</v>
      </c>
      <c r="B861" t="s">
        <v>4571</v>
      </c>
      <c r="F861" t="str">
        <f t="shared" si="170"/>
        <v>Humberto Refugio Santillanes Terrazas</v>
      </c>
      <c r="G861" t="str">
        <f t="shared" si="171"/>
        <v>Pavel Santillanes</v>
      </c>
      <c r="H861" t="str">
        <f t="shared" si="172"/>
        <v/>
      </c>
      <c r="I861" t="str">
        <f t="shared" si="173"/>
        <v/>
      </c>
      <c r="J861" t="str">
        <f t="shared" si="174"/>
        <v/>
      </c>
      <c r="M861" t="s">
        <v>2294</v>
      </c>
      <c r="N861" t="s">
        <v>4574</v>
      </c>
      <c r="U861" t="str">
        <f t="shared" si="175"/>
        <v>asias@provesicsa.com</v>
      </c>
      <c r="V861" t="str">
        <f t="shared" si="176"/>
        <v>psantillane@provesicsa.com</v>
      </c>
      <c r="W861" t="str">
        <f t="shared" si="177"/>
        <v/>
      </c>
      <c r="X861" t="str">
        <f t="shared" si="178"/>
        <v/>
      </c>
      <c r="Y861" t="str">
        <f t="shared" si="179"/>
        <v/>
      </c>
      <c r="Z861" t="str">
        <f t="shared" si="180"/>
        <v/>
      </c>
      <c r="AA861" t="str">
        <f t="shared" si="181"/>
        <v/>
      </c>
      <c r="AB861" t="str">
        <f t="shared" si="182"/>
        <v/>
      </c>
    </row>
    <row r="862" spans="1:28" x14ac:dyDescent="0.2">
      <c r="A862" t="s">
        <v>4587</v>
      </c>
      <c r="F862" t="str">
        <f t="shared" si="170"/>
        <v>Homero Enrique Valles Calvete</v>
      </c>
      <c r="G862" t="str">
        <f t="shared" si="171"/>
        <v/>
      </c>
      <c r="H862" t="str">
        <f t="shared" si="172"/>
        <v/>
      </c>
      <c r="I862" t="str">
        <f t="shared" si="173"/>
        <v/>
      </c>
      <c r="J862" t="str">
        <f t="shared" si="174"/>
        <v/>
      </c>
      <c r="M862" t="s">
        <v>4590</v>
      </c>
      <c r="N862" t="s">
        <v>4591</v>
      </c>
      <c r="O862" t="s">
        <v>4592</v>
      </c>
      <c r="U862" t="str">
        <f t="shared" si="175"/>
        <v>homero_91@hotmail.com</v>
      </c>
      <c r="V862" t="str">
        <f t="shared" si="176"/>
        <v>cristinassv@gmail.com</v>
      </c>
      <c r="W862" t="str">
        <f t="shared" si="177"/>
        <v>monyvalles@hotmail.com,</v>
      </c>
      <c r="X862" t="str">
        <f t="shared" si="178"/>
        <v/>
      </c>
      <c r="Y862" t="str">
        <f t="shared" si="179"/>
        <v/>
      </c>
      <c r="Z862" t="str">
        <f t="shared" si="180"/>
        <v/>
      </c>
      <c r="AA862" t="str">
        <f t="shared" si="181"/>
        <v/>
      </c>
      <c r="AB862" t="str">
        <f t="shared" si="182"/>
        <v/>
      </c>
    </row>
    <row r="863" spans="1:28" x14ac:dyDescent="0.2">
      <c r="A863" t="s">
        <v>668</v>
      </c>
      <c r="B863" t="s">
        <v>3288</v>
      </c>
      <c r="F863" t="str">
        <f t="shared" si="170"/>
        <v>Mario Humberto Medina Duarte</v>
      </c>
      <c r="G863" t="str">
        <f t="shared" si="171"/>
        <v>Tania Pardo Clementina Vela De Medina</v>
      </c>
      <c r="H863" t="str">
        <f t="shared" si="172"/>
        <v/>
      </c>
      <c r="I863" t="str">
        <f t="shared" si="173"/>
        <v/>
      </c>
      <c r="J863" t="str">
        <f t="shared" si="174"/>
        <v/>
      </c>
      <c r="M863" t="s">
        <v>3893</v>
      </c>
      <c r="N863" t="s">
        <v>3894</v>
      </c>
      <c r="U863" t="str">
        <f t="shared" si="175"/>
        <v>elchalet@prodigy.net.mx</v>
      </c>
      <c r="V863" t="str">
        <f t="shared" si="176"/>
        <v>tpardoh@gmail.com</v>
      </c>
      <c r="W863" t="str">
        <f t="shared" si="177"/>
        <v/>
      </c>
      <c r="X863" t="str">
        <f t="shared" si="178"/>
        <v/>
      </c>
      <c r="Y863" t="str">
        <f t="shared" si="179"/>
        <v/>
      </c>
      <c r="Z863" t="str">
        <f t="shared" si="180"/>
        <v/>
      </c>
      <c r="AA863" t="str">
        <f t="shared" si="181"/>
        <v/>
      </c>
      <c r="AB863" t="str">
        <f t="shared" si="182"/>
        <v/>
      </c>
    </row>
    <row r="864" spans="1:28" x14ac:dyDescent="0.2">
      <c r="A864" t="s">
        <v>4594</v>
      </c>
      <c r="F864" t="str">
        <f t="shared" si="170"/>
        <v>Allan Jose Parra Vargas</v>
      </c>
      <c r="G864" t="str">
        <f t="shared" si="171"/>
        <v/>
      </c>
      <c r="H864" t="str">
        <f t="shared" si="172"/>
        <v/>
      </c>
      <c r="I864" t="str">
        <f t="shared" si="173"/>
        <v/>
      </c>
      <c r="J864" t="str">
        <f t="shared" si="174"/>
        <v/>
      </c>
      <c r="M864" t="s">
        <v>4595</v>
      </c>
      <c r="U864" t="str">
        <f t="shared" si="175"/>
        <v>direccion@marcasyfranquicias.org</v>
      </c>
      <c r="V864" t="str">
        <f t="shared" si="176"/>
        <v/>
      </c>
      <c r="W864" t="str">
        <f t="shared" si="177"/>
        <v/>
      </c>
      <c r="X864" t="str">
        <f t="shared" si="178"/>
        <v/>
      </c>
      <c r="Y864" t="str">
        <f t="shared" si="179"/>
        <v/>
      </c>
      <c r="Z864" t="str">
        <f t="shared" si="180"/>
        <v/>
      </c>
      <c r="AA864" t="str">
        <f t="shared" si="181"/>
        <v/>
      </c>
      <c r="AB864" t="str">
        <f t="shared" si="182"/>
        <v/>
      </c>
    </row>
    <row r="865" spans="1:28" x14ac:dyDescent="0.2">
      <c r="A865" t="s">
        <v>277</v>
      </c>
      <c r="B865" t="s">
        <v>4596</v>
      </c>
      <c r="F865" t="str">
        <f t="shared" si="170"/>
        <v>Dora Elena Gonzalez Gonzalez</v>
      </c>
      <c r="G865" t="str">
        <f t="shared" si="171"/>
        <v>Francisco Andujo</v>
      </c>
      <c r="H865" t="str">
        <f t="shared" si="172"/>
        <v/>
      </c>
      <c r="I865" t="str">
        <f t="shared" si="173"/>
        <v/>
      </c>
      <c r="J865" t="str">
        <f t="shared" si="174"/>
        <v/>
      </c>
      <c r="M865" t="s">
        <v>4600</v>
      </c>
      <c r="N865" t="s">
        <v>4601</v>
      </c>
      <c r="U865" t="str">
        <f t="shared" si="175"/>
        <v>fj_andujo@hotmail.com</v>
      </c>
      <c r="V865" t="str">
        <f t="shared" si="176"/>
        <v>andujogustavo@hotmail.com</v>
      </c>
      <c r="W865" t="str">
        <f t="shared" si="177"/>
        <v/>
      </c>
      <c r="X865" t="str">
        <f t="shared" si="178"/>
        <v/>
      </c>
      <c r="Y865" t="str">
        <f t="shared" si="179"/>
        <v/>
      </c>
      <c r="Z865" t="str">
        <f t="shared" si="180"/>
        <v/>
      </c>
      <c r="AA865" t="str">
        <f t="shared" si="181"/>
        <v/>
      </c>
      <c r="AB865" t="str">
        <f t="shared" si="182"/>
        <v/>
      </c>
    </row>
    <row r="866" spans="1:28" x14ac:dyDescent="0.2">
      <c r="A866" t="s">
        <v>4603</v>
      </c>
      <c r="F866" t="str">
        <f t="shared" si="170"/>
        <v>Luis Lafonso Hernandez Solis</v>
      </c>
      <c r="G866" t="str">
        <f t="shared" si="171"/>
        <v/>
      </c>
      <c r="H866" t="str">
        <f t="shared" si="172"/>
        <v/>
      </c>
      <c r="I866" t="str">
        <f t="shared" si="173"/>
        <v/>
      </c>
      <c r="J866" t="str">
        <f t="shared" si="174"/>
        <v/>
      </c>
      <c r="M866" t="s">
        <v>4606</v>
      </c>
      <c r="U866" t="str">
        <f t="shared" si="175"/>
        <v>lluis.hernndez</v>
      </c>
      <c r="V866" t="str">
        <f t="shared" si="176"/>
        <v/>
      </c>
      <c r="W866" t="str">
        <f t="shared" si="177"/>
        <v/>
      </c>
      <c r="X866" t="str">
        <f t="shared" si="178"/>
        <v/>
      </c>
      <c r="Y866" t="str">
        <f t="shared" si="179"/>
        <v/>
      </c>
      <c r="Z866" t="str">
        <f t="shared" si="180"/>
        <v/>
      </c>
      <c r="AA866" t="str">
        <f t="shared" si="181"/>
        <v/>
      </c>
      <c r="AB866" t="str">
        <f t="shared" si="182"/>
        <v/>
      </c>
    </row>
    <row r="867" spans="1:28" x14ac:dyDescent="0.2">
      <c r="A867" t="s">
        <v>4608</v>
      </c>
      <c r="F867" t="str">
        <f t="shared" si="170"/>
        <v>Lic. Jaime Martinez Nunez</v>
      </c>
      <c r="G867" t="str">
        <f t="shared" si="171"/>
        <v/>
      </c>
      <c r="H867" t="str">
        <f t="shared" si="172"/>
        <v/>
      </c>
      <c r="I867" t="str">
        <f t="shared" si="173"/>
        <v/>
      </c>
      <c r="J867" t="str">
        <f t="shared" si="174"/>
        <v/>
      </c>
      <c r="M867" t="s">
        <v>3497</v>
      </c>
      <c r="U867" t="str">
        <f t="shared" si="175"/>
        <v>orbelux@hotmail.com</v>
      </c>
      <c r="V867" t="str">
        <f t="shared" si="176"/>
        <v/>
      </c>
      <c r="W867" t="str">
        <f t="shared" si="177"/>
        <v/>
      </c>
      <c r="X867" t="str">
        <f t="shared" si="178"/>
        <v/>
      </c>
      <c r="Y867" t="str">
        <f t="shared" si="179"/>
        <v/>
      </c>
      <c r="Z867" t="str">
        <f t="shared" si="180"/>
        <v/>
      </c>
      <c r="AA867" t="str">
        <f t="shared" si="181"/>
        <v/>
      </c>
      <c r="AB867" t="str">
        <f t="shared" si="182"/>
        <v/>
      </c>
    </row>
    <row r="868" spans="1:28" x14ac:dyDescent="0.2">
      <c r="A868" t="s">
        <v>3632</v>
      </c>
      <c r="B868" t="s">
        <v>796</v>
      </c>
      <c r="F868" t="str">
        <f t="shared" si="170"/>
        <v>Luis Alejandro Rodriguez Romo</v>
      </c>
      <c r="G868" t="str">
        <f t="shared" si="171"/>
        <v>Pedro Rodriguez</v>
      </c>
      <c r="H868" t="str">
        <f t="shared" si="172"/>
        <v/>
      </c>
      <c r="I868" t="str">
        <f t="shared" si="173"/>
        <v/>
      </c>
      <c r="J868" t="str">
        <f t="shared" si="174"/>
        <v/>
      </c>
      <c r="M868" t="s">
        <v>3636</v>
      </c>
      <c r="N868" t="s">
        <v>4610</v>
      </c>
      <c r="U868" t="str">
        <f t="shared" si="175"/>
        <v>luisrodriguez@pampasdosul.com</v>
      </c>
      <c r="V868" t="str">
        <f t="shared" si="176"/>
        <v>pampasdosul@hotmail.com</v>
      </c>
      <c r="W868" t="str">
        <f t="shared" si="177"/>
        <v/>
      </c>
      <c r="X868" t="str">
        <f t="shared" si="178"/>
        <v/>
      </c>
      <c r="Y868" t="str">
        <f t="shared" si="179"/>
        <v/>
      </c>
      <c r="Z868" t="str">
        <f t="shared" si="180"/>
        <v/>
      </c>
      <c r="AA868" t="str">
        <f t="shared" si="181"/>
        <v/>
      </c>
      <c r="AB868" t="str">
        <f t="shared" si="182"/>
        <v/>
      </c>
    </row>
    <row r="869" spans="1:28" x14ac:dyDescent="0.2">
      <c r="A869" t="s">
        <v>1754</v>
      </c>
      <c r="F869" t="str">
        <f t="shared" si="170"/>
        <v>Victor Roberto Silva Chacon</v>
      </c>
      <c r="G869" t="str">
        <f t="shared" si="171"/>
        <v/>
      </c>
      <c r="H869" t="str">
        <f t="shared" si="172"/>
        <v/>
      </c>
      <c r="I869" t="str">
        <f t="shared" si="173"/>
        <v/>
      </c>
      <c r="J869" t="str">
        <f t="shared" si="174"/>
        <v/>
      </c>
      <c r="M869" t="s">
        <v>2694</v>
      </c>
      <c r="N869" t="s">
        <v>2697</v>
      </c>
      <c r="O869" t="s">
        <v>4613</v>
      </c>
      <c r="P869" t="s">
        <v>2695</v>
      </c>
      <c r="Q869" t="s">
        <v>2585</v>
      </c>
      <c r="U869" t="str">
        <f t="shared" si="175"/>
        <v>mercadotecnia@visadelnorte.com.mx</v>
      </c>
      <c r="V869" t="str">
        <f t="shared" si="176"/>
        <v>psalinas@visadelnorte.com</v>
      </c>
      <c r="W869" t="str">
        <f t="shared" si="177"/>
        <v>victorslivaa@visadelnorte.com</v>
      </c>
      <c r="X869" t="str">
        <f t="shared" si="178"/>
        <v>silva.victor1@hotmail.com</v>
      </c>
      <c r="Y869" t="str">
        <f t="shared" si="179"/>
        <v>sil_vic10@hotmail.com</v>
      </c>
      <c r="Z869" t="str">
        <f t="shared" si="180"/>
        <v/>
      </c>
      <c r="AA869" t="str">
        <f t="shared" si="181"/>
        <v/>
      </c>
      <c r="AB869" t="str">
        <f t="shared" si="182"/>
        <v/>
      </c>
    </row>
    <row r="870" spans="1:28" x14ac:dyDescent="0.2">
      <c r="A870" t="s">
        <v>4615</v>
      </c>
      <c r="F870" t="str">
        <f t="shared" si="170"/>
        <v>Maria Eugenia Contro Crespo</v>
      </c>
      <c r="G870" t="str">
        <f t="shared" si="171"/>
        <v/>
      </c>
      <c r="H870" t="str">
        <f t="shared" si="172"/>
        <v/>
      </c>
      <c r="I870" t="str">
        <f t="shared" si="173"/>
        <v/>
      </c>
      <c r="J870" t="str">
        <f t="shared" si="174"/>
        <v/>
      </c>
      <c r="M870" t="s">
        <v>4617</v>
      </c>
      <c r="U870" t="str">
        <f t="shared" si="175"/>
        <v>mcontro@parafernaliamkt.com</v>
      </c>
      <c r="V870" t="str">
        <f t="shared" si="176"/>
        <v/>
      </c>
      <c r="W870" t="str">
        <f t="shared" si="177"/>
        <v/>
      </c>
      <c r="X870" t="str">
        <f t="shared" si="178"/>
        <v/>
      </c>
      <c r="Y870" t="str">
        <f t="shared" si="179"/>
        <v/>
      </c>
      <c r="Z870" t="str">
        <f t="shared" si="180"/>
        <v/>
      </c>
      <c r="AA870" t="str">
        <f t="shared" si="181"/>
        <v/>
      </c>
      <c r="AB870" t="str">
        <f t="shared" si="182"/>
        <v/>
      </c>
    </row>
    <row r="871" spans="1:28" x14ac:dyDescent="0.2">
      <c r="A871" t="s">
        <v>4619</v>
      </c>
      <c r="F871" t="str">
        <f t="shared" si="170"/>
        <v>Lic. Zuñiga</v>
      </c>
      <c r="G871" t="str">
        <f t="shared" si="171"/>
        <v/>
      </c>
      <c r="H871" t="str">
        <f t="shared" si="172"/>
        <v/>
      </c>
      <c r="I871" t="str">
        <f t="shared" si="173"/>
        <v/>
      </c>
      <c r="J871" t="str">
        <f t="shared" si="174"/>
        <v/>
      </c>
      <c r="M871" t="s">
        <v>4623</v>
      </c>
      <c r="N871" t="s">
        <v>4624</v>
      </c>
      <c r="U871" t="str">
        <f t="shared" si="175"/>
        <v>administracion@prometeo.mx</v>
      </c>
      <c r="V871" t="str">
        <f t="shared" si="176"/>
        <v>vterrazas@prometeo.mx</v>
      </c>
      <c r="W871" t="str">
        <f t="shared" si="177"/>
        <v/>
      </c>
      <c r="X871" t="str">
        <f t="shared" si="178"/>
        <v/>
      </c>
      <c r="Y871" t="str">
        <f t="shared" si="179"/>
        <v/>
      </c>
      <c r="Z871" t="str">
        <f t="shared" si="180"/>
        <v/>
      </c>
      <c r="AA871" t="str">
        <f t="shared" si="181"/>
        <v/>
      </c>
      <c r="AB871" t="str">
        <f t="shared" si="182"/>
        <v/>
      </c>
    </row>
    <row r="872" spans="1:28" x14ac:dyDescent="0.2">
      <c r="A872" t="s">
        <v>4619</v>
      </c>
      <c r="F872" t="str">
        <f t="shared" si="170"/>
        <v>Lic. Zuñiga</v>
      </c>
      <c r="G872" t="str">
        <f t="shared" si="171"/>
        <v/>
      </c>
      <c r="H872" t="str">
        <f t="shared" si="172"/>
        <v/>
      </c>
      <c r="I872" t="str">
        <f t="shared" si="173"/>
        <v/>
      </c>
      <c r="J872" t="str">
        <f t="shared" si="174"/>
        <v/>
      </c>
      <c r="M872" t="s">
        <v>4623</v>
      </c>
      <c r="N872" t="s">
        <v>4624</v>
      </c>
      <c r="U872" t="str">
        <f t="shared" si="175"/>
        <v>administracion@prometeo.mx</v>
      </c>
      <c r="V872" t="str">
        <f t="shared" si="176"/>
        <v>vterrazas@prometeo.mx</v>
      </c>
      <c r="W872" t="str">
        <f t="shared" si="177"/>
        <v/>
      </c>
      <c r="X872" t="str">
        <f t="shared" si="178"/>
        <v/>
      </c>
      <c r="Y872" t="str">
        <f t="shared" si="179"/>
        <v/>
      </c>
      <c r="Z872" t="str">
        <f t="shared" si="180"/>
        <v/>
      </c>
      <c r="AA872" t="str">
        <f t="shared" si="181"/>
        <v/>
      </c>
      <c r="AB872" t="str">
        <f t="shared" si="182"/>
        <v/>
      </c>
    </row>
    <row r="873" spans="1:28" x14ac:dyDescent="0.2">
      <c r="A873" t="s">
        <v>2132</v>
      </c>
      <c r="F873" t="str">
        <f t="shared" si="170"/>
        <v>Lic. Victor Romo, Cif</v>
      </c>
      <c r="G873" t="str">
        <f t="shared" si="171"/>
        <v/>
      </c>
      <c r="H873" t="str">
        <f t="shared" si="172"/>
        <v/>
      </c>
      <c r="I873" t="str">
        <f t="shared" si="173"/>
        <v/>
      </c>
      <c r="J873" t="str">
        <f t="shared" si="174"/>
        <v/>
      </c>
      <c r="M873" t="s">
        <v>2137</v>
      </c>
      <c r="N873" t="s">
        <v>2138</v>
      </c>
      <c r="U873" t="str">
        <f t="shared" si="175"/>
        <v>eugenia@consultoriayfranquicias.com</v>
      </c>
      <c r="V873" t="str">
        <f t="shared" si="176"/>
        <v>victor@consultoriayfranquicias.com</v>
      </c>
      <c r="W873" t="str">
        <f t="shared" si="177"/>
        <v/>
      </c>
      <c r="X873" t="str">
        <f t="shared" si="178"/>
        <v/>
      </c>
      <c r="Y873" t="str">
        <f t="shared" si="179"/>
        <v/>
      </c>
      <c r="Z873" t="str">
        <f t="shared" si="180"/>
        <v/>
      </c>
      <c r="AA873" t="str">
        <f t="shared" si="181"/>
        <v/>
      </c>
      <c r="AB873" t="str">
        <f t="shared" si="182"/>
        <v/>
      </c>
    </row>
    <row r="874" spans="1:28" x14ac:dyDescent="0.2">
      <c r="A874" t="s">
        <v>4627</v>
      </c>
      <c r="F874" t="str">
        <f t="shared" si="170"/>
        <v>Iram Salazar</v>
      </c>
      <c r="G874" t="str">
        <f t="shared" si="171"/>
        <v/>
      </c>
      <c r="H874" t="str">
        <f t="shared" si="172"/>
        <v/>
      </c>
      <c r="I874" t="str">
        <f t="shared" si="173"/>
        <v/>
      </c>
      <c r="J874" t="str">
        <f t="shared" si="174"/>
        <v/>
      </c>
      <c r="M874" t="s">
        <v>4630</v>
      </c>
      <c r="U874" t="str">
        <f t="shared" si="175"/>
        <v>isalazar@sistemashidraulicos.com.mx</v>
      </c>
      <c r="V874" t="str">
        <f t="shared" si="176"/>
        <v/>
      </c>
      <c r="W874" t="str">
        <f t="shared" si="177"/>
        <v/>
      </c>
      <c r="X874" t="str">
        <f t="shared" si="178"/>
        <v/>
      </c>
      <c r="Y874" t="str">
        <f t="shared" si="179"/>
        <v/>
      </c>
      <c r="Z874" t="str">
        <f t="shared" si="180"/>
        <v/>
      </c>
      <c r="AA874" t="str">
        <f t="shared" si="181"/>
        <v/>
      </c>
      <c r="AB874" t="str">
        <f t="shared" si="182"/>
        <v/>
      </c>
    </row>
    <row r="875" spans="1:28" x14ac:dyDescent="0.2">
      <c r="A875" t="s">
        <v>4631</v>
      </c>
      <c r="B875" t="s">
        <v>540</v>
      </c>
      <c r="F875" t="str">
        <f t="shared" si="170"/>
        <v>Alfonso Escarcega Acosta</v>
      </c>
      <c r="G875" t="str">
        <f t="shared" si="171"/>
        <v>Josefina Loya Pineda</v>
      </c>
      <c r="H875" t="str">
        <f t="shared" si="172"/>
        <v/>
      </c>
      <c r="I875" t="str">
        <f t="shared" si="173"/>
        <v/>
      </c>
      <c r="J875" t="str">
        <f t="shared" si="174"/>
        <v/>
      </c>
      <c r="M875" t="s">
        <v>4634</v>
      </c>
      <c r="U875" t="str">
        <f t="shared" si="175"/>
        <v>al-escarcega@hotmail.com</v>
      </c>
      <c r="V875" t="str">
        <f t="shared" si="176"/>
        <v/>
      </c>
      <c r="W875" t="str">
        <f t="shared" si="177"/>
        <v/>
      </c>
      <c r="X875" t="str">
        <f t="shared" si="178"/>
        <v/>
      </c>
      <c r="Y875" t="str">
        <f t="shared" si="179"/>
        <v/>
      </c>
      <c r="Z875" t="str">
        <f t="shared" si="180"/>
        <v/>
      </c>
      <c r="AA875" t="str">
        <f t="shared" si="181"/>
        <v/>
      </c>
      <c r="AB875" t="str">
        <f t="shared" si="182"/>
        <v/>
      </c>
    </row>
    <row r="876" spans="1:28" x14ac:dyDescent="0.2">
      <c r="A876" t="s">
        <v>4238</v>
      </c>
      <c r="F876" t="str">
        <f t="shared" si="170"/>
        <v>Leroy John Plett Loewen</v>
      </c>
      <c r="G876" t="str">
        <f t="shared" si="171"/>
        <v/>
      </c>
      <c r="H876" t="str">
        <f t="shared" si="172"/>
        <v/>
      </c>
      <c r="I876" t="str">
        <f t="shared" si="173"/>
        <v/>
      </c>
      <c r="J876" t="str">
        <f t="shared" si="174"/>
        <v/>
      </c>
      <c r="M876" t="s">
        <v>4240</v>
      </c>
      <c r="U876" t="str">
        <f t="shared" si="175"/>
        <v>mtrillo@gruposierraverde.com</v>
      </c>
      <c r="V876" t="str">
        <f t="shared" si="176"/>
        <v/>
      </c>
      <c r="W876" t="str">
        <f t="shared" si="177"/>
        <v/>
      </c>
      <c r="X876" t="str">
        <f t="shared" si="178"/>
        <v/>
      </c>
      <c r="Y876" t="str">
        <f t="shared" si="179"/>
        <v/>
      </c>
      <c r="Z876" t="str">
        <f t="shared" si="180"/>
        <v/>
      </c>
      <c r="AA876" t="str">
        <f t="shared" si="181"/>
        <v/>
      </c>
      <c r="AB876" t="str">
        <f t="shared" si="182"/>
        <v/>
      </c>
    </row>
    <row r="877" spans="1:28" x14ac:dyDescent="0.2">
      <c r="A877" t="s">
        <v>4238</v>
      </c>
      <c r="F877" t="str">
        <f t="shared" si="170"/>
        <v>Leroy John Plett Loewen</v>
      </c>
      <c r="G877" t="str">
        <f t="shared" si="171"/>
        <v/>
      </c>
      <c r="H877" t="str">
        <f t="shared" si="172"/>
        <v/>
      </c>
      <c r="I877" t="str">
        <f t="shared" si="173"/>
        <v/>
      </c>
      <c r="J877" t="str">
        <f t="shared" si="174"/>
        <v/>
      </c>
      <c r="M877" t="s">
        <v>4240</v>
      </c>
      <c r="U877" t="str">
        <f t="shared" si="175"/>
        <v>mtrillo@gruposierraverde.com</v>
      </c>
      <c r="V877" t="str">
        <f t="shared" si="176"/>
        <v/>
      </c>
      <c r="W877" t="str">
        <f t="shared" si="177"/>
        <v/>
      </c>
      <c r="X877" t="str">
        <f t="shared" si="178"/>
        <v/>
      </c>
      <c r="Y877" t="str">
        <f t="shared" si="179"/>
        <v/>
      </c>
      <c r="Z877" t="str">
        <f t="shared" si="180"/>
        <v/>
      </c>
      <c r="AA877" t="str">
        <f t="shared" si="181"/>
        <v/>
      </c>
      <c r="AB877" t="str">
        <f t="shared" si="182"/>
        <v/>
      </c>
    </row>
    <row r="878" spans="1:28" x14ac:dyDescent="0.2">
      <c r="A878" t="s">
        <v>4637</v>
      </c>
      <c r="F878" t="str">
        <f t="shared" si="170"/>
        <v>Gilberto Arturo Castellano Pacheco</v>
      </c>
      <c r="G878" t="str">
        <f t="shared" si="171"/>
        <v/>
      </c>
      <c r="H878" t="str">
        <f t="shared" si="172"/>
        <v/>
      </c>
      <c r="I878" t="str">
        <f t="shared" si="173"/>
        <v/>
      </c>
      <c r="J878" t="str">
        <f t="shared" si="174"/>
        <v/>
      </c>
      <c r="M878" t="s">
        <v>4640</v>
      </c>
      <c r="U878" t="str">
        <f t="shared" si="175"/>
        <v>g.castellanos@involto.com.mx</v>
      </c>
      <c r="V878" t="str">
        <f t="shared" si="176"/>
        <v/>
      </c>
      <c r="W878" t="str">
        <f t="shared" si="177"/>
        <v/>
      </c>
      <c r="X878" t="str">
        <f t="shared" si="178"/>
        <v/>
      </c>
      <c r="Y878" t="str">
        <f t="shared" si="179"/>
        <v/>
      </c>
      <c r="Z878" t="str">
        <f t="shared" si="180"/>
        <v/>
      </c>
      <c r="AA878" t="str">
        <f t="shared" si="181"/>
        <v/>
      </c>
      <c r="AB878" t="str">
        <f t="shared" si="182"/>
        <v/>
      </c>
    </row>
    <row r="879" spans="1:28" x14ac:dyDescent="0.2">
      <c r="A879" t="s">
        <v>1971</v>
      </c>
      <c r="B879" t="s">
        <v>1972</v>
      </c>
      <c r="F879" t="str">
        <f t="shared" si="170"/>
        <v>Margarita Issa Mourra</v>
      </c>
      <c r="G879" t="str">
        <f t="shared" si="171"/>
        <v>Rogelio Guadalupe Medina Armendariz</v>
      </c>
      <c r="H879" t="str">
        <f t="shared" si="172"/>
        <v/>
      </c>
      <c r="I879" t="str">
        <f t="shared" si="173"/>
        <v/>
      </c>
      <c r="J879" t="str">
        <f t="shared" si="174"/>
        <v/>
      </c>
      <c r="M879" t="s">
        <v>1975</v>
      </c>
      <c r="U879" t="str">
        <f t="shared" si="175"/>
        <v>rglmdn@yahoo.com</v>
      </c>
      <c r="V879" t="str">
        <f t="shared" si="176"/>
        <v/>
      </c>
      <c r="W879" t="str">
        <f t="shared" si="177"/>
        <v/>
      </c>
      <c r="X879" t="str">
        <f t="shared" si="178"/>
        <v/>
      </c>
      <c r="Y879" t="str">
        <f t="shared" si="179"/>
        <v/>
      </c>
      <c r="Z879" t="str">
        <f t="shared" si="180"/>
        <v/>
      </c>
      <c r="AA879" t="str">
        <f t="shared" si="181"/>
        <v/>
      </c>
      <c r="AB879" t="str">
        <f t="shared" si="182"/>
        <v/>
      </c>
    </row>
    <row r="880" spans="1:28" x14ac:dyDescent="0.2">
      <c r="A880" t="s">
        <v>4641</v>
      </c>
      <c r="F880" t="str">
        <f t="shared" si="170"/>
        <v>Jorge Ashbal Borboa Moye</v>
      </c>
      <c r="G880" t="str">
        <f t="shared" si="171"/>
        <v/>
      </c>
      <c r="H880" t="str">
        <f t="shared" si="172"/>
        <v/>
      </c>
      <c r="I880" t="str">
        <f t="shared" si="173"/>
        <v/>
      </c>
      <c r="J880" t="str">
        <f t="shared" si="174"/>
        <v/>
      </c>
      <c r="M880" t="s">
        <v>4645</v>
      </c>
      <c r="U880" t="str">
        <f t="shared" si="175"/>
        <v>jmoye1111@hotmail.com</v>
      </c>
      <c r="V880" t="str">
        <f t="shared" si="176"/>
        <v/>
      </c>
      <c r="W880" t="str">
        <f t="shared" si="177"/>
        <v/>
      </c>
      <c r="X880" t="str">
        <f t="shared" si="178"/>
        <v/>
      </c>
      <c r="Y880" t="str">
        <f t="shared" si="179"/>
        <v/>
      </c>
      <c r="Z880" t="str">
        <f t="shared" si="180"/>
        <v/>
      </c>
      <c r="AA880" t="str">
        <f t="shared" si="181"/>
        <v/>
      </c>
      <c r="AB880" t="str">
        <f t="shared" si="182"/>
        <v/>
      </c>
    </row>
    <row r="881" spans="1:28" x14ac:dyDescent="0.2">
      <c r="A881" t="s">
        <v>158</v>
      </c>
      <c r="F881" t="str">
        <f t="shared" si="170"/>
        <v>Cesar Ismael Sanchez Reza</v>
      </c>
      <c r="G881" t="str">
        <f t="shared" si="171"/>
        <v/>
      </c>
      <c r="H881" t="str">
        <f t="shared" si="172"/>
        <v/>
      </c>
      <c r="I881" t="str">
        <f t="shared" si="173"/>
        <v/>
      </c>
      <c r="J881" t="str">
        <f t="shared" si="174"/>
        <v/>
      </c>
      <c r="M881" t="s">
        <v>4648</v>
      </c>
      <c r="N881" t="s">
        <v>4649</v>
      </c>
      <c r="U881" t="str">
        <f t="shared" si="175"/>
        <v>tortasyhamburguesaselcubano@hotmail.com</v>
      </c>
      <c r="V881" t="str">
        <f t="shared" si="176"/>
        <v>yhernandezsilva@ruye.com.mx</v>
      </c>
      <c r="W881" t="str">
        <f t="shared" si="177"/>
        <v/>
      </c>
      <c r="X881" t="str">
        <f t="shared" si="178"/>
        <v/>
      </c>
      <c r="Y881" t="str">
        <f t="shared" si="179"/>
        <v/>
      </c>
      <c r="Z881" t="str">
        <f t="shared" si="180"/>
        <v/>
      </c>
      <c r="AA881" t="str">
        <f t="shared" si="181"/>
        <v/>
      </c>
      <c r="AB881" t="str">
        <f t="shared" si="182"/>
        <v/>
      </c>
    </row>
    <row r="882" spans="1:28" x14ac:dyDescent="0.2">
      <c r="A882" t="s">
        <v>522</v>
      </c>
      <c r="B882" t="s">
        <v>2187</v>
      </c>
      <c r="F882" t="str">
        <f t="shared" si="170"/>
        <v>Jesus Rios Simental</v>
      </c>
      <c r="G882" t="str">
        <f t="shared" si="171"/>
        <v>Ely Galan</v>
      </c>
      <c r="H882" t="str">
        <f t="shared" si="172"/>
        <v/>
      </c>
      <c r="I882" t="str">
        <f t="shared" si="173"/>
        <v/>
      </c>
      <c r="J882" t="str">
        <f t="shared" si="174"/>
        <v/>
      </c>
      <c r="M882" t="s">
        <v>4653</v>
      </c>
      <c r="U882" t="str">
        <f t="shared" si="175"/>
        <v>tiendas-15@hotmail.com</v>
      </c>
      <c r="V882" t="str">
        <f t="shared" si="176"/>
        <v/>
      </c>
      <c r="W882" t="str">
        <f t="shared" si="177"/>
        <v/>
      </c>
      <c r="X882" t="str">
        <f t="shared" si="178"/>
        <v/>
      </c>
      <c r="Y882" t="str">
        <f t="shared" si="179"/>
        <v/>
      </c>
      <c r="Z882" t="str">
        <f t="shared" si="180"/>
        <v/>
      </c>
      <c r="AA882" t="str">
        <f t="shared" si="181"/>
        <v/>
      </c>
      <c r="AB882" t="str">
        <f t="shared" si="182"/>
        <v/>
      </c>
    </row>
    <row r="883" spans="1:28" x14ac:dyDescent="0.2">
      <c r="A883" t="s">
        <v>4655</v>
      </c>
      <c r="F883" t="str">
        <f t="shared" si="170"/>
        <v>Alfredo Corral Serna</v>
      </c>
      <c r="G883" t="str">
        <f t="shared" si="171"/>
        <v/>
      </c>
      <c r="H883" t="str">
        <f t="shared" si="172"/>
        <v/>
      </c>
      <c r="I883" t="str">
        <f t="shared" si="173"/>
        <v/>
      </c>
      <c r="J883" t="str">
        <f t="shared" si="174"/>
        <v/>
      </c>
      <c r="M883" t="s">
        <v>4658</v>
      </c>
      <c r="U883" t="str">
        <f t="shared" si="175"/>
        <v>andrecocheras@hotmail.com</v>
      </c>
      <c r="V883" t="str">
        <f t="shared" si="176"/>
        <v/>
      </c>
      <c r="W883" t="str">
        <f t="shared" si="177"/>
        <v/>
      </c>
      <c r="X883" t="str">
        <f t="shared" si="178"/>
        <v/>
      </c>
      <c r="Y883" t="str">
        <f t="shared" si="179"/>
        <v/>
      </c>
      <c r="Z883" t="str">
        <f t="shared" si="180"/>
        <v/>
      </c>
      <c r="AA883" t="str">
        <f t="shared" si="181"/>
        <v/>
      </c>
      <c r="AB883" t="str">
        <f t="shared" si="182"/>
        <v/>
      </c>
    </row>
    <row r="884" spans="1:28" x14ac:dyDescent="0.2">
      <c r="A884" t="s">
        <v>4655</v>
      </c>
      <c r="F884" t="str">
        <f t="shared" si="170"/>
        <v>Alfredo Corral Serna</v>
      </c>
      <c r="G884" t="str">
        <f t="shared" si="171"/>
        <v/>
      </c>
      <c r="H884" t="str">
        <f t="shared" si="172"/>
        <v/>
      </c>
      <c r="I884" t="str">
        <f t="shared" si="173"/>
        <v/>
      </c>
      <c r="J884" t="str">
        <f t="shared" si="174"/>
        <v/>
      </c>
      <c r="M884" t="s">
        <v>4658</v>
      </c>
      <c r="U884" t="str">
        <f t="shared" si="175"/>
        <v>andrecocheras@hotmail.com</v>
      </c>
      <c r="V884" t="str">
        <f t="shared" si="176"/>
        <v/>
      </c>
      <c r="W884" t="str">
        <f t="shared" si="177"/>
        <v/>
      </c>
      <c r="X884" t="str">
        <f t="shared" si="178"/>
        <v/>
      </c>
      <c r="Y884" t="str">
        <f t="shared" si="179"/>
        <v/>
      </c>
      <c r="Z884" t="str">
        <f t="shared" si="180"/>
        <v/>
      </c>
      <c r="AA884" t="str">
        <f t="shared" si="181"/>
        <v/>
      </c>
      <c r="AB884" t="str">
        <f t="shared" si="182"/>
        <v/>
      </c>
    </row>
    <row r="885" spans="1:28" x14ac:dyDescent="0.2">
      <c r="A885" t="s">
        <v>4185</v>
      </c>
      <c r="F885" t="str">
        <f t="shared" si="170"/>
        <v>Lic. Victor Romo</v>
      </c>
      <c r="G885" t="str">
        <f t="shared" si="171"/>
        <v/>
      </c>
      <c r="H885" t="str">
        <f t="shared" si="172"/>
        <v/>
      </c>
      <c r="I885" t="str">
        <f t="shared" si="173"/>
        <v/>
      </c>
      <c r="J885" t="str">
        <f t="shared" si="174"/>
        <v/>
      </c>
      <c r="M885" t="s">
        <v>2137</v>
      </c>
      <c r="N885" t="s">
        <v>2138</v>
      </c>
      <c r="U885" t="str">
        <f t="shared" si="175"/>
        <v>eugenia@consultoriayfranquicias.com</v>
      </c>
      <c r="V885" t="str">
        <f t="shared" si="176"/>
        <v>victor@consultoriayfranquicias.com</v>
      </c>
      <c r="W885" t="str">
        <f t="shared" si="177"/>
        <v/>
      </c>
      <c r="X885" t="str">
        <f t="shared" si="178"/>
        <v/>
      </c>
      <c r="Y885" t="str">
        <f t="shared" si="179"/>
        <v/>
      </c>
      <c r="Z885" t="str">
        <f t="shared" si="180"/>
        <v/>
      </c>
      <c r="AA885" t="str">
        <f t="shared" si="181"/>
        <v/>
      </c>
      <c r="AB885" t="str">
        <f t="shared" si="182"/>
        <v/>
      </c>
    </row>
    <row r="886" spans="1:28" x14ac:dyDescent="0.2">
      <c r="A886" t="s">
        <v>531</v>
      </c>
      <c r="F886" t="str">
        <f t="shared" si="170"/>
        <v>Jorge Galvan Antillon</v>
      </c>
      <c r="G886" t="str">
        <f t="shared" si="171"/>
        <v/>
      </c>
      <c r="H886" t="str">
        <f t="shared" si="172"/>
        <v/>
      </c>
      <c r="I886" t="str">
        <f t="shared" si="173"/>
        <v/>
      </c>
      <c r="J886" t="str">
        <f t="shared" si="174"/>
        <v/>
      </c>
      <c r="M886" t="s">
        <v>3998</v>
      </c>
      <c r="N886" t="s">
        <v>3999</v>
      </c>
      <c r="U886" t="str">
        <f t="shared" si="175"/>
        <v>jgalvan@hospitalcima.com.mx</v>
      </c>
      <c r="V886" t="str">
        <f t="shared" si="176"/>
        <v>dr.jgalvan@hotmail.com</v>
      </c>
      <c r="W886" t="str">
        <f t="shared" si="177"/>
        <v/>
      </c>
      <c r="X886" t="str">
        <f t="shared" si="178"/>
        <v/>
      </c>
      <c r="Y886" t="str">
        <f t="shared" si="179"/>
        <v/>
      </c>
      <c r="Z886" t="str">
        <f t="shared" si="180"/>
        <v/>
      </c>
      <c r="AA886" t="str">
        <f t="shared" si="181"/>
        <v/>
      </c>
      <c r="AB886" t="str">
        <f t="shared" si="182"/>
        <v/>
      </c>
    </row>
    <row r="887" spans="1:28" x14ac:dyDescent="0.2">
      <c r="A887" t="s">
        <v>4185</v>
      </c>
      <c r="F887" t="str">
        <f t="shared" si="170"/>
        <v>Lic. Victor Romo</v>
      </c>
      <c r="G887" t="str">
        <f t="shared" si="171"/>
        <v/>
      </c>
      <c r="H887" t="str">
        <f t="shared" si="172"/>
        <v/>
      </c>
      <c r="I887" t="str">
        <f t="shared" si="173"/>
        <v/>
      </c>
      <c r="J887" t="str">
        <f t="shared" si="174"/>
        <v/>
      </c>
      <c r="M887" t="s">
        <v>2137</v>
      </c>
      <c r="N887" t="s">
        <v>2138</v>
      </c>
      <c r="U887" t="str">
        <f t="shared" si="175"/>
        <v>eugenia@consultoriayfranquicias.com</v>
      </c>
      <c r="V887" t="str">
        <f t="shared" si="176"/>
        <v>victor@consultoriayfranquicias.com</v>
      </c>
      <c r="W887" t="str">
        <f t="shared" si="177"/>
        <v/>
      </c>
      <c r="X887" t="str">
        <f t="shared" si="178"/>
        <v/>
      </c>
      <c r="Y887" t="str">
        <f t="shared" si="179"/>
        <v/>
      </c>
      <c r="Z887" t="str">
        <f t="shared" si="180"/>
        <v/>
      </c>
      <c r="AA887" t="str">
        <f t="shared" si="181"/>
        <v/>
      </c>
      <c r="AB887" t="str">
        <f t="shared" si="182"/>
        <v/>
      </c>
    </row>
    <row r="888" spans="1:28" x14ac:dyDescent="0.2">
      <c r="A888" t="s">
        <v>4664</v>
      </c>
      <c r="F888" t="str">
        <f t="shared" si="170"/>
        <v>Juan Carlos San Feliz De Vega</v>
      </c>
      <c r="G888" t="str">
        <f t="shared" si="171"/>
        <v/>
      </c>
      <c r="H888" t="str">
        <f t="shared" si="172"/>
        <v/>
      </c>
      <c r="I888" t="str">
        <f t="shared" si="173"/>
        <v/>
      </c>
      <c r="J888" t="str">
        <f t="shared" si="174"/>
        <v/>
      </c>
      <c r="M888" t="s">
        <v>4450</v>
      </c>
      <c r="U888" t="str">
        <f t="shared" si="175"/>
        <v>jcsanfeliz@jcpack.com.mx</v>
      </c>
      <c r="V888" t="str">
        <f t="shared" si="176"/>
        <v/>
      </c>
      <c r="W888" t="str">
        <f t="shared" si="177"/>
        <v/>
      </c>
      <c r="X888" t="str">
        <f t="shared" si="178"/>
        <v/>
      </c>
      <c r="Y888" t="str">
        <f t="shared" si="179"/>
        <v/>
      </c>
      <c r="Z888" t="str">
        <f t="shared" si="180"/>
        <v/>
      </c>
      <c r="AA888" t="str">
        <f t="shared" si="181"/>
        <v/>
      </c>
      <c r="AB888" t="str">
        <f t="shared" si="182"/>
        <v/>
      </c>
    </row>
    <row r="889" spans="1:28" x14ac:dyDescent="0.2">
      <c r="A889" t="s">
        <v>4665</v>
      </c>
      <c r="F889" t="str">
        <f t="shared" si="170"/>
        <v>Damaris Villalobos Perez</v>
      </c>
      <c r="G889" t="str">
        <f t="shared" si="171"/>
        <v/>
      </c>
      <c r="H889" t="str">
        <f t="shared" si="172"/>
        <v/>
      </c>
      <c r="I889" t="str">
        <f t="shared" si="173"/>
        <v/>
      </c>
      <c r="J889" t="str">
        <f t="shared" si="174"/>
        <v/>
      </c>
      <c r="M889" t="s">
        <v>4669</v>
      </c>
      <c r="N889" t="s">
        <v>4670</v>
      </c>
      <c r="U889" t="str">
        <f t="shared" si="175"/>
        <v>dvillalobos@ahinco.com.mx</v>
      </c>
      <c r="V889" t="str">
        <f t="shared" si="176"/>
        <v>abarrera@gmail.com</v>
      </c>
      <c r="W889" t="str">
        <f t="shared" si="177"/>
        <v/>
      </c>
      <c r="X889" t="str">
        <f t="shared" si="178"/>
        <v/>
      </c>
      <c r="Y889" t="str">
        <f t="shared" si="179"/>
        <v/>
      </c>
      <c r="Z889" t="str">
        <f t="shared" si="180"/>
        <v/>
      </c>
      <c r="AA889" t="str">
        <f t="shared" si="181"/>
        <v/>
      </c>
      <c r="AB889" t="str">
        <f t="shared" si="182"/>
        <v/>
      </c>
    </row>
    <row r="890" spans="1:28" x14ac:dyDescent="0.2">
      <c r="A890" t="s">
        <v>2034</v>
      </c>
      <c r="F890" t="str">
        <f t="shared" si="170"/>
        <v>Miguel Aguirre Ronquillo</v>
      </c>
      <c r="G890" t="str">
        <f t="shared" si="171"/>
        <v/>
      </c>
      <c r="H890" t="str">
        <f t="shared" si="172"/>
        <v/>
      </c>
      <c r="I890" t="str">
        <f t="shared" si="173"/>
        <v/>
      </c>
      <c r="J890" t="str">
        <f t="shared" si="174"/>
        <v/>
      </c>
      <c r="M890" t="s">
        <v>2036</v>
      </c>
      <c r="N890" t="s">
        <v>2037</v>
      </c>
      <c r="U890" t="str">
        <f t="shared" si="175"/>
        <v>ventas@tejasterracota.com.mx</v>
      </c>
      <c r="V890" t="str">
        <f t="shared" si="176"/>
        <v>bodegasexpress@yahoo.com.mx</v>
      </c>
      <c r="W890" t="str">
        <f t="shared" si="177"/>
        <v/>
      </c>
      <c r="X890" t="str">
        <f t="shared" si="178"/>
        <v/>
      </c>
      <c r="Y890" t="str">
        <f t="shared" si="179"/>
        <v/>
      </c>
      <c r="Z890" t="str">
        <f t="shared" si="180"/>
        <v/>
      </c>
      <c r="AA890" t="str">
        <f t="shared" si="181"/>
        <v/>
      </c>
      <c r="AB890" t="str">
        <f t="shared" si="182"/>
        <v/>
      </c>
    </row>
    <row r="891" spans="1:28" x14ac:dyDescent="0.2">
      <c r="A891" t="s">
        <v>4675</v>
      </c>
      <c r="F891" t="str">
        <f t="shared" si="170"/>
        <v>Jorge Alberto Rios Juarez</v>
      </c>
      <c r="G891" t="str">
        <f t="shared" si="171"/>
        <v/>
      </c>
      <c r="H891" t="str">
        <f t="shared" si="172"/>
        <v/>
      </c>
      <c r="I891" t="str">
        <f t="shared" si="173"/>
        <v/>
      </c>
      <c r="J891" t="str">
        <f t="shared" si="174"/>
        <v/>
      </c>
      <c r="M891" t="s">
        <v>4679</v>
      </c>
      <c r="U891" t="str">
        <f t="shared" si="175"/>
        <v>jorge.rios@riosrioscia.com</v>
      </c>
      <c r="V891" t="str">
        <f t="shared" si="176"/>
        <v/>
      </c>
      <c r="W891" t="str">
        <f t="shared" si="177"/>
        <v/>
      </c>
      <c r="X891" t="str">
        <f t="shared" si="178"/>
        <v/>
      </c>
      <c r="Y891" t="str">
        <f t="shared" si="179"/>
        <v/>
      </c>
      <c r="Z891" t="str">
        <f t="shared" si="180"/>
        <v/>
      </c>
      <c r="AA891" t="str">
        <f t="shared" si="181"/>
        <v/>
      </c>
      <c r="AB891" t="str">
        <f t="shared" si="182"/>
        <v/>
      </c>
    </row>
    <row r="892" spans="1:28" x14ac:dyDescent="0.2">
      <c r="A892" t="s">
        <v>536</v>
      </c>
      <c r="F892" t="str">
        <f t="shared" si="170"/>
        <v>Jose Carlos Arambula Hernandez</v>
      </c>
      <c r="G892" t="str">
        <f t="shared" si="171"/>
        <v/>
      </c>
      <c r="H892" t="str">
        <f t="shared" si="172"/>
        <v/>
      </c>
      <c r="I892" t="str">
        <f t="shared" si="173"/>
        <v/>
      </c>
      <c r="J892" t="str">
        <f t="shared" si="174"/>
        <v/>
      </c>
      <c r="M892" t="s">
        <v>1912</v>
      </c>
      <c r="U892" t="str">
        <f t="shared" si="175"/>
        <v>laraizdelasaludara@yahoo.com.mx</v>
      </c>
      <c r="V892" t="str">
        <f t="shared" si="176"/>
        <v/>
      </c>
      <c r="W892" t="str">
        <f t="shared" si="177"/>
        <v/>
      </c>
      <c r="X892" t="str">
        <f t="shared" si="178"/>
        <v/>
      </c>
      <c r="Y892" t="str">
        <f t="shared" si="179"/>
        <v/>
      </c>
      <c r="Z892" t="str">
        <f t="shared" si="180"/>
        <v/>
      </c>
      <c r="AA892" t="str">
        <f t="shared" si="181"/>
        <v/>
      </c>
      <c r="AB892" t="str">
        <f t="shared" si="182"/>
        <v/>
      </c>
    </row>
    <row r="893" spans="1:28" x14ac:dyDescent="0.2">
      <c r="A893" t="s">
        <v>1754</v>
      </c>
      <c r="F893" t="str">
        <f t="shared" si="170"/>
        <v>Victor Roberto Silva Chacon</v>
      </c>
      <c r="G893" t="str">
        <f t="shared" si="171"/>
        <v/>
      </c>
      <c r="H893" t="str">
        <f t="shared" si="172"/>
        <v/>
      </c>
      <c r="I893" t="str">
        <f t="shared" si="173"/>
        <v/>
      </c>
      <c r="J893" t="str">
        <f t="shared" si="174"/>
        <v/>
      </c>
      <c r="M893" t="s">
        <v>2694</v>
      </c>
      <c r="N893" t="s">
        <v>2697</v>
      </c>
      <c r="O893" t="s">
        <v>2696</v>
      </c>
      <c r="P893" t="s">
        <v>2695</v>
      </c>
      <c r="Q893" t="s">
        <v>2585</v>
      </c>
      <c r="U893" t="str">
        <f t="shared" si="175"/>
        <v>mercadotecnia@visadelnorte.com.mx</v>
      </c>
      <c r="V893" t="str">
        <f t="shared" si="176"/>
        <v>psalinas@visadelnorte.com</v>
      </c>
      <c r="W893" t="str">
        <f t="shared" si="177"/>
        <v>victorsliva@visadelnorte.com</v>
      </c>
      <c r="X893" t="str">
        <f t="shared" si="178"/>
        <v>silva.victor1@hotmail.com</v>
      </c>
      <c r="Y893" t="str">
        <f t="shared" si="179"/>
        <v>sil_vic10@hotmail.com</v>
      </c>
      <c r="Z893" t="str">
        <f t="shared" si="180"/>
        <v/>
      </c>
      <c r="AA893" t="str">
        <f t="shared" si="181"/>
        <v/>
      </c>
      <c r="AB893" t="str">
        <f t="shared" si="182"/>
        <v/>
      </c>
    </row>
    <row r="894" spans="1:28" x14ac:dyDescent="0.2">
      <c r="A894" t="s">
        <v>2245</v>
      </c>
      <c r="B894" t="s">
        <v>2247</v>
      </c>
      <c r="C894" t="s">
        <v>2246</v>
      </c>
      <c r="F894" t="str">
        <f t="shared" si="170"/>
        <v>Samuel Ernesto Salayandia Jimenez</v>
      </c>
      <c r="G894" t="str">
        <f t="shared" si="171"/>
        <v>Milton Garcia</v>
      </c>
      <c r="H894" t="str">
        <f t="shared" si="172"/>
        <v>Brenda Salayandia</v>
      </c>
      <c r="I894" t="str">
        <f t="shared" si="173"/>
        <v/>
      </c>
      <c r="J894" t="str">
        <f t="shared" si="174"/>
        <v/>
      </c>
      <c r="M894" t="s">
        <v>2253</v>
      </c>
      <c r="N894" t="s">
        <v>2257</v>
      </c>
      <c r="O894" t="s">
        <v>2256</v>
      </c>
      <c r="P894" t="s">
        <v>2255</v>
      </c>
      <c r="Q894" t="s">
        <v>2254</v>
      </c>
      <c r="U894" t="str">
        <f t="shared" si="175"/>
        <v>samuelsalayandia@gmail.com</v>
      </c>
      <c r="V894" t="str">
        <f t="shared" si="176"/>
        <v>alfonso@magnos.com.mx</v>
      </c>
      <c r="W894" t="str">
        <f t="shared" si="177"/>
        <v>ssalayandia@gmail.com</v>
      </c>
      <c r="X894" t="str">
        <f t="shared" si="178"/>
        <v>milton@magnos.com.mx</v>
      </c>
      <c r="Y894" t="str">
        <f t="shared" si="179"/>
        <v>brenda@magnos.com.mx</v>
      </c>
      <c r="Z894" t="str">
        <f t="shared" si="180"/>
        <v/>
      </c>
      <c r="AA894" t="str">
        <f t="shared" si="181"/>
        <v/>
      </c>
      <c r="AB894" t="str">
        <f t="shared" si="182"/>
        <v/>
      </c>
    </row>
    <row r="895" spans="1:28" x14ac:dyDescent="0.2">
      <c r="A895" t="s">
        <v>2245</v>
      </c>
      <c r="B895" t="s">
        <v>2247</v>
      </c>
      <c r="C895" t="s">
        <v>2246</v>
      </c>
      <c r="F895" t="str">
        <f t="shared" si="170"/>
        <v>Samuel Ernesto Salayandia Jimenez</v>
      </c>
      <c r="G895" t="str">
        <f t="shared" si="171"/>
        <v>Milton Garcia</v>
      </c>
      <c r="H895" t="str">
        <f t="shared" si="172"/>
        <v>Brenda Salayandia</v>
      </c>
      <c r="I895" t="str">
        <f t="shared" si="173"/>
        <v/>
      </c>
      <c r="J895" t="str">
        <f t="shared" si="174"/>
        <v/>
      </c>
      <c r="M895" t="s">
        <v>2253</v>
      </c>
      <c r="N895" t="s">
        <v>2257</v>
      </c>
      <c r="O895" t="s">
        <v>2256</v>
      </c>
      <c r="P895" t="s">
        <v>2255</v>
      </c>
      <c r="Q895" t="s">
        <v>2254</v>
      </c>
      <c r="U895" t="str">
        <f t="shared" si="175"/>
        <v>samuelsalayandia@gmail.com</v>
      </c>
      <c r="V895" t="str">
        <f t="shared" si="176"/>
        <v>alfonso@magnos.com.mx</v>
      </c>
      <c r="W895" t="str">
        <f t="shared" si="177"/>
        <v>ssalayandia@gmail.com</v>
      </c>
      <c r="X895" t="str">
        <f t="shared" si="178"/>
        <v>milton@magnos.com.mx</v>
      </c>
      <c r="Y895" t="str">
        <f t="shared" si="179"/>
        <v>brenda@magnos.com.mx</v>
      </c>
      <c r="Z895" t="str">
        <f t="shared" si="180"/>
        <v/>
      </c>
      <c r="AA895" t="str">
        <f t="shared" si="181"/>
        <v/>
      </c>
      <c r="AB895" t="str">
        <f t="shared" si="182"/>
        <v/>
      </c>
    </row>
    <row r="896" spans="1:28" x14ac:dyDescent="0.2">
      <c r="A896" t="s">
        <v>2811</v>
      </c>
      <c r="F896" t="str">
        <f t="shared" si="170"/>
        <v>Alejandro Lazzarotto Rodriguez</v>
      </c>
      <c r="G896" t="str">
        <f t="shared" si="171"/>
        <v/>
      </c>
      <c r="H896" t="str">
        <f t="shared" si="172"/>
        <v/>
      </c>
      <c r="I896" t="str">
        <f t="shared" si="173"/>
        <v/>
      </c>
      <c r="J896" t="str">
        <f t="shared" si="174"/>
        <v/>
      </c>
      <c r="M896" t="s">
        <v>2815</v>
      </c>
      <c r="N896" t="s">
        <v>4685</v>
      </c>
      <c r="O896" t="s">
        <v>2816</v>
      </c>
      <c r="U896" t="str">
        <f t="shared" si="175"/>
        <v>angelica_anaya@castallia.com</v>
      </c>
      <c r="V896" t="str">
        <f t="shared" si="176"/>
        <v>arodriguez@castallia.com</v>
      </c>
      <c r="W896" t="str">
        <f t="shared" si="177"/>
        <v>alejandro_lazzarotto@castallia.com</v>
      </c>
      <c r="X896" t="str">
        <f t="shared" si="178"/>
        <v/>
      </c>
      <c r="Y896" t="str">
        <f t="shared" si="179"/>
        <v/>
      </c>
      <c r="Z896" t="str">
        <f t="shared" si="180"/>
        <v/>
      </c>
      <c r="AA896" t="str">
        <f t="shared" si="181"/>
        <v/>
      </c>
      <c r="AB896" t="str">
        <f t="shared" si="182"/>
        <v/>
      </c>
    </row>
    <row r="897" spans="1:28" x14ac:dyDescent="0.2">
      <c r="A897" t="s">
        <v>387</v>
      </c>
      <c r="F897" t="str">
        <f t="shared" si="170"/>
        <v>German Hernandez Tanner</v>
      </c>
      <c r="G897" t="str">
        <f t="shared" si="171"/>
        <v/>
      </c>
      <c r="H897" t="str">
        <f t="shared" si="172"/>
        <v/>
      </c>
      <c r="I897" t="str">
        <f t="shared" si="173"/>
        <v/>
      </c>
      <c r="J897" t="str">
        <f t="shared" si="174"/>
        <v/>
      </c>
      <c r="M897" t="s">
        <v>4100</v>
      </c>
      <c r="N897" t="s">
        <v>4686</v>
      </c>
      <c r="O897" t="s">
        <v>4687</v>
      </c>
      <c r="U897" t="str">
        <f t="shared" si="175"/>
        <v>comercialvalen@prodigy.net.mx</v>
      </c>
      <c r="V897" t="str">
        <f t="shared" si="176"/>
        <v>comercialvalen@prodigy.net.mx</v>
      </c>
      <c r="W897" t="str">
        <f t="shared" si="177"/>
        <v>admongerencialvalen@gmail.com,</v>
      </c>
      <c r="X897" t="str">
        <f t="shared" si="178"/>
        <v/>
      </c>
      <c r="Y897" t="str">
        <f t="shared" si="179"/>
        <v/>
      </c>
      <c r="Z897" t="str">
        <f t="shared" si="180"/>
        <v/>
      </c>
      <c r="AA897" t="str">
        <f t="shared" si="181"/>
        <v/>
      </c>
      <c r="AB897" t="str">
        <f t="shared" si="182"/>
        <v/>
      </c>
    </row>
    <row r="898" spans="1:28" x14ac:dyDescent="0.2">
      <c r="A898" t="s">
        <v>4688</v>
      </c>
      <c r="B898" t="s">
        <v>4689</v>
      </c>
      <c r="F898" t="str">
        <f t="shared" ref="F898:F961" si="183">PROPER(A898)</f>
        <v>Gustabo Cota Bello</v>
      </c>
      <c r="G898" t="str">
        <f t="shared" ref="G898:G961" si="184">PROPER(B898)</f>
        <v>Martha Cota Bello</v>
      </c>
      <c r="H898" t="str">
        <f t="shared" ref="H898:H961" si="185">PROPER(C898)</f>
        <v/>
      </c>
      <c r="I898" t="str">
        <f t="shared" ref="I898:I961" si="186">PROPER(D898)</f>
        <v/>
      </c>
      <c r="J898" t="str">
        <f t="shared" ref="J898:J961" si="187">PROPER(E898)</f>
        <v/>
      </c>
      <c r="M898" t="s">
        <v>4692</v>
      </c>
      <c r="U898" t="str">
        <f t="shared" ref="U898:U961" si="188">LOWER(M898)</f>
        <v>cotagus1@hotmail.com</v>
      </c>
      <c r="V898" t="str">
        <f t="shared" ref="V898:V961" si="189">LOWER(N898)</f>
        <v/>
      </c>
      <c r="W898" t="str">
        <f t="shared" ref="W898:W961" si="190">LOWER(O898)</f>
        <v/>
      </c>
      <c r="X898" t="str">
        <f t="shared" ref="X898:X961" si="191">LOWER(P898)</f>
        <v/>
      </c>
      <c r="Y898" t="str">
        <f t="shared" ref="Y898:Y961" si="192">LOWER(Q898)</f>
        <v/>
      </c>
      <c r="Z898" t="str">
        <f t="shared" ref="Z898:Z961" si="193">LOWER(R898)</f>
        <v/>
      </c>
      <c r="AA898" t="str">
        <f t="shared" ref="AA898:AA961" si="194">LOWER(S898)</f>
        <v/>
      </c>
      <c r="AB898" t="str">
        <f t="shared" ref="AB898:AB961" si="195">LOWER(T898)</f>
        <v/>
      </c>
    </row>
    <row r="899" spans="1:28" x14ac:dyDescent="0.2">
      <c r="A899" t="s">
        <v>517</v>
      </c>
      <c r="F899" t="str">
        <f t="shared" si="183"/>
        <v>Jaime Manuel Martinez Nuñez</v>
      </c>
      <c r="G899" t="str">
        <f t="shared" si="184"/>
        <v/>
      </c>
      <c r="H899" t="str">
        <f t="shared" si="185"/>
        <v/>
      </c>
      <c r="I899" t="str">
        <f t="shared" si="186"/>
        <v/>
      </c>
      <c r="J899" t="str">
        <f t="shared" si="187"/>
        <v/>
      </c>
      <c r="M899" t="s">
        <v>3497</v>
      </c>
      <c r="U899" t="str">
        <f t="shared" si="188"/>
        <v>orbelux@hotmail.com</v>
      </c>
      <c r="V899" t="str">
        <f t="shared" si="189"/>
        <v/>
      </c>
      <c r="W899" t="str">
        <f t="shared" si="190"/>
        <v/>
      </c>
      <c r="X899" t="str">
        <f t="shared" si="191"/>
        <v/>
      </c>
      <c r="Y899" t="str">
        <f t="shared" si="192"/>
        <v/>
      </c>
      <c r="Z899" t="str">
        <f t="shared" si="193"/>
        <v/>
      </c>
      <c r="AA899" t="str">
        <f t="shared" si="194"/>
        <v/>
      </c>
      <c r="AB899" t="str">
        <f t="shared" si="195"/>
        <v/>
      </c>
    </row>
    <row r="900" spans="1:28" x14ac:dyDescent="0.2">
      <c r="A900" t="s">
        <v>514</v>
      </c>
      <c r="F900" t="str">
        <f t="shared" si="183"/>
        <v>Ivan Francisco Orozco Gutierrez</v>
      </c>
      <c r="G900" t="str">
        <f t="shared" si="184"/>
        <v/>
      </c>
      <c r="H900" t="str">
        <f t="shared" si="185"/>
        <v/>
      </c>
      <c r="I900" t="str">
        <f t="shared" si="186"/>
        <v/>
      </c>
      <c r="J900" t="str">
        <f t="shared" si="187"/>
        <v/>
      </c>
      <c r="M900" t="s">
        <v>4696</v>
      </c>
      <c r="U900" t="str">
        <f t="shared" si="188"/>
        <v>las.pitucas@hotmail.com</v>
      </c>
      <c r="V900" t="str">
        <f t="shared" si="189"/>
        <v/>
      </c>
      <c r="W900" t="str">
        <f t="shared" si="190"/>
        <v/>
      </c>
      <c r="X900" t="str">
        <f t="shared" si="191"/>
        <v/>
      </c>
      <c r="Y900" t="str">
        <f t="shared" si="192"/>
        <v/>
      </c>
      <c r="Z900" t="str">
        <f t="shared" si="193"/>
        <v/>
      </c>
      <c r="AA900" t="str">
        <f t="shared" si="194"/>
        <v/>
      </c>
      <c r="AB900" t="str">
        <f t="shared" si="195"/>
        <v/>
      </c>
    </row>
    <row r="901" spans="1:28" x14ac:dyDescent="0.2">
      <c r="A901" t="s">
        <v>2658</v>
      </c>
      <c r="B901" t="s">
        <v>4697</v>
      </c>
      <c r="F901" t="str">
        <f t="shared" si="183"/>
        <v>Perla Ileana Rivera Chavira</v>
      </c>
      <c r="G901" t="str">
        <f t="shared" si="184"/>
        <v>Yolanda Cardona</v>
      </c>
      <c r="H901" t="str">
        <f t="shared" si="185"/>
        <v/>
      </c>
      <c r="I901" t="str">
        <f t="shared" si="186"/>
        <v/>
      </c>
      <c r="J901" t="str">
        <f t="shared" si="187"/>
        <v/>
      </c>
      <c r="M901" t="s">
        <v>2663</v>
      </c>
      <c r="N901" t="s">
        <v>2665</v>
      </c>
      <c r="O901" t="s">
        <v>2664</v>
      </c>
      <c r="U901" t="str">
        <f t="shared" si="188"/>
        <v>privera@cocinarte.com.mx</v>
      </c>
      <c r="V901" t="str">
        <f t="shared" si="189"/>
        <v>vinculacion@cocinarte.com.mx</v>
      </c>
      <c r="W901" t="str">
        <f t="shared" si="190"/>
        <v>jrivera@cocinarte.com.mx</v>
      </c>
      <c r="X901" t="str">
        <f t="shared" si="191"/>
        <v/>
      </c>
      <c r="Y901" t="str">
        <f t="shared" si="192"/>
        <v/>
      </c>
      <c r="Z901" t="str">
        <f t="shared" si="193"/>
        <v/>
      </c>
      <c r="AA901" t="str">
        <f t="shared" si="194"/>
        <v/>
      </c>
      <c r="AB901" t="str">
        <f t="shared" si="195"/>
        <v/>
      </c>
    </row>
    <row r="902" spans="1:28" x14ac:dyDescent="0.2">
      <c r="A902" t="s">
        <v>4698</v>
      </c>
      <c r="F902" t="str">
        <f t="shared" si="183"/>
        <v>Gerald Reimer Kornelsen</v>
      </c>
      <c r="G902" t="str">
        <f t="shared" si="184"/>
        <v/>
      </c>
      <c r="H902" t="str">
        <f t="shared" si="185"/>
        <v/>
      </c>
      <c r="I902" t="str">
        <f t="shared" si="186"/>
        <v/>
      </c>
      <c r="J902" t="str">
        <f t="shared" si="187"/>
        <v/>
      </c>
      <c r="M902" t="s">
        <v>4701</v>
      </c>
      <c r="U902" t="str">
        <f t="shared" si="188"/>
        <v>cbovilac@prodigy.net.mx</v>
      </c>
      <c r="V902" t="str">
        <f t="shared" si="189"/>
        <v/>
      </c>
      <c r="W902" t="str">
        <f t="shared" si="190"/>
        <v/>
      </c>
      <c r="X902" t="str">
        <f t="shared" si="191"/>
        <v/>
      </c>
      <c r="Y902" t="str">
        <f t="shared" si="192"/>
        <v/>
      </c>
      <c r="Z902" t="str">
        <f t="shared" si="193"/>
        <v/>
      </c>
      <c r="AA902" t="str">
        <f t="shared" si="194"/>
        <v/>
      </c>
      <c r="AB902" t="str">
        <f t="shared" si="195"/>
        <v/>
      </c>
    </row>
    <row r="903" spans="1:28" x14ac:dyDescent="0.2">
      <c r="A903" t="s">
        <v>1725</v>
      </c>
      <c r="F903" t="str">
        <f t="shared" si="183"/>
        <v>Erasmo Carreon</v>
      </c>
      <c r="G903" t="str">
        <f t="shared" si="184"/>
        <v/>
      </c>
      <c r="H903" t="str">
        <f t="shared" si="185"/>
        <v/>
      </c>
      <c r="I903" t="str">
        <f t="shared" si="186"/>
        <v/>
      </c>
      <c r="J903" t="str">
        <f t="shared" si="187"/>
        <v/>
      </c>
      <c r="M903" t="s">
        <v>1727</v>
      </c>
      <c r="U903" t="str">
        <f t="shared" si="188"/>
        <v>padsa77@hotmail.com</v>
      </c>
      <c r="V903" t="str">
        <f t="shared" si="189"/>
        <v/>
      </c>
      <c r="W903" t="str">
        <f t="shared" si="190"/>
        <v/>
      </c>
      <c r="X903" t="str">
        <f t="shared" si="191"/>
        <v/>
      </c>
      <c r="Y903" t="str">
        <f t="shared" si="192"/>
        <v/>
      </c>
      <c r="Z903" t="str">
        <f t="shared" si="193"/>
        <v/>
      </c>
      <c r="AA903" t="str">
        <f t="shared" si="194"/>
        <v/>
      </c>
      <c r="AB903" t="str">
        <f t="shared" si="195"/>
        <v/>
      </c>
    </row>
    <row r="904" spans="1:28" x14ac:dyDescent="0.2">
      <c r="A904" t="s">
        <v>4702</v>
      </c>
      <c r="F904" t="str">
        <f t="shared" si="183"/>
        <v>Salomon Barrios Chavira</v>
      </c>
      <c r="G904" t="str">
        <f t="shared" si="184"/>
        <v/>
      </c>
      <c r="H904" t="str">
        <f t="shared" si="185"/>
        <v/>
      </c>
      <c r="I904" t="str">
        <f t="shared" si="186"/>
        <v/>
      </c>
      <c r="J904" t="str">
        <f t="shared" si="187"/>
        <v/>
      </c>
      <c r="M904" t="s">
        <v>4705</v>
      </c>
      <c r="U904" t="str">
        <f t="shared" si="188"/>
        <v>svarrios@ciscomex.com.mx</v>
      </c>
      <c r="V904" t="str">
        <f t="shared" si="189"/>
        <v/>
      </c>
      <c r="W904" t="str">
        <f t="shared" si="190"/>
        <v/>
      </c>
      <c r="X904" t="str">
        <f t="shared" si="191"/>
        <v/>
      </c>
      <c r="Y904" t="str">
        <f t="shared" si="192"/>
        <v/>
      </c>
      <c r="Z904" t="str">
        <f t="shared" si="193"/>
        <v/>
      </c>
      <c r="AA904" t="str">
        <f t="shared" si="194"/>
        <v/>
      </c>
      <c r="AB904" t="str">
        <f t="shared" si="195"/>
        <v/>
      </c>
    </row>
    <row r="905" spans="1:28" x14ac:dyDescent="0.2">
      <c r="A905" t="s">
        <v>4702</v>
      </c>
      <c r="F905" t="str">
        <f t="shared" si="183"/>
        <v>Salomon Barrios Chavira</v>
      </c>
      <c r="G905" t="str">
        <f t="shared" si="184"/>
        <v/>
      </c>
      <c r="H905" t="str">
        <f t="shared" si="185"/>
        <v/>
      </c>
      <c r="I905" t="str">
        <f t="shared" si="186"/>
        <v/>
      </c>
      <c r="J905" t="str">
        <f t="shared" si="187"/>
        <v/>
      </c>
      <c r="M905" t="s">
        <v>4705</v>
      </c>
      <c r="U905" t="str">
        <f t="shared" si="188"/>
        <v>svarrios@ciscomex.com.mx</v>
      </c>
      <c r="V905" t="str">
        <f t="shared" si="189"/>
        <v/>
      </c>
      <c r="W905" t="str">
        <f t="shared" si="190"/>
        <v/>
      </c>
      <c r="X905" t="str">
        <f t="shared" si="191"/>
        <v/>
      </c>
      <c r="Y905" t="str">
        <f t="shared" si="192"/>
        <v/>
      </c>
      <c r="Z905" t="str">
        <f t="shared" si="193"/>
        <v/>
      </c>
      <c r="AA905" t="str">
        <f t="shared" si="194"/>
        <v/>
      </c>
      <c r="AB905" t="str">
        <f t="shared" si="195"/>
        <v/>
      </c>
    </row>
    <row r="906" spans="1:28" x14ac:dyDescent="0.2">
      <c r="A906" t="s">
        <v>2173</v>
      </c>
      <c r="F906" t="str">
        <f t="shared" si="183"/>
        <v>Cesar Gustavo Sepulveda Ortiz</v>
      </c>
      <c r="G906" t="str">
        <f t="shared" si="184"/>
        <v/>
      </c>
      <c r="H906" t="str">
        <f t="shared" si="185"/>
        <v/>
      </c>
      <c r="I906" t="str">
        <f t="shared" si="186"/>
        <v/>
      </c>
      <c r="J906" t="str">
        <f t="shared" si="187"/>
        <v/>
      </c>
      <c r="M906" t="s">
        <v>4708</v>
      </c>
      <c r="U906" t="str">
        <f t="shared" si="188"/>
        <v>ice_trop@hotmail.com</v>
      </c>
      <c r="V906" t="str">
        <f t="shared" si="189"/>
        <v/>
      </c>
      <c r="W906" t="str">
        <f t="shared" si="190"/>
        <v/>
      </c>
      <c r="X906" t="str">
        <f t="shared" si="191"/>
        <v/>
      </c>
      <c r="Y906" t="str">
        <f t="shared" si="192"/>
        <v/>
      </c>
      <c r="Z906" t="str">
        <f t="shared" si="193"/>
        <v/>
      </c>
      <c r="AA906" t="str">
        <f t="shared" si="194"/>
        <v/>
      </c>
      <c r="AB906" t="str">
        <f t="shared" si="195"/>
        <v/>
      </c>
    </row>
    <row r="907" spans="1:28" x14ac:dyDescent="0.2">
      <c r="A907" t="s">
        <v>4710</v>
      </c>
      <c r="B907" t="s">
        <v>4711</v>
      </c>
      <c r="F907" t="str">
        <f t="shared" si="183"/>
        <v>Jose Manuel De La Rosa Gallardo</v>
      </c>
      <c r="G907" t="str">
        <f t="shared" si="184"/>
        <v>Evelyn Janette Schiebeck Ponce</v>
      </c>
      <c r="H907" t="str">
        <f t="shared" si="185"/>
        <v/>
      </c>
      <c r="I907" t="str">
        <f t="shared" si="186"/>
        <v/>
      </c>
      <c r="J907" t="str">
        <f t="shared" si="187"/>
        <v/>
      </c>
      <c r="U907" t="str">
        <f t="shared" si="188"/>
        <v/>
      </c>
      <c r="V907" t="str">
        <f t="shared" si="189"/>
        <v/>
      </c>
      <c r="W907" t="str">
        <f t="shared" si="190"/>
        <v/>
      </c>
      <c r="X907" t="str">
        <f t="shared" si="191"/>
        <v/>
      </c>
      <c r="Y907" t="str">
        <f t="shared" si="192"/>
        <v/>
      </c>
      <c r="Z907" t="str">
        <f t="shared" si="193"/>
        <v/>
      </c>
      <c r="AA907" t="str">
        <f t="shared" si="194"/>
        <v/>
      </c>
      <c r="AB907" t="str">
        <f t="shared" si="195"/>
        <v/>
      </c>
    </row>
    <row r="908" spans="1:28" x14ac:dyDescent="0.2">
      <c r="A908" t="s">
        <v>3857</v>
      </c>
      <c r="F908" t="str">
        <f t="shared" si="183"/>
        <v>Juan Jose Camacho Gomez</v>
      </c>
      <c r="G908" t="str">
        <f t="shared" si="184"/>
        <v/>
      </c>
      <c r="H908" t="str">
        <f t="shared" si="185"/>
        <v/>
      </c>
      <c r="I908" t="str">
        <f t="shared" si="186"/>
        <v/>
      </c>
      <c r="J908" t="str">
        <f t="shared" si="187"/>
        <v/>
      </c>
      <c r="M908" t="s">
        <v>3859</v>
      </c>
      <c r="U908" t="str">
        <f t="shared" si="188"/>
        <v>jcamacho@grupocamacho.com.mx</v>
      </c>
      <c r="V908" t="str">
        <f t="shared" si="189"/>
        <v/>
      </c>
      <c r="W908" t="str">
        <f t="shared" si="190"/>
        <v/>
      </c>
      <c r="X908" t="str">
        <f t="shared" si="191"/>
        <v/>
      </c>
      <c r="Y908" t="str">
        <f t="shared" si="192"/>
        <v/>
      </c>
      <c r="Z908" t="str">
        <f t="shared" si="193"/>
        <v/>
      </c>
      <c r="AA908" t="str">
        <f t="shared" si="194"/>
        <v/>
      </c>
      <c r="AB908" t="str">
        <f t="shared" si="195"/>
        <v/>
      </c>
    </row>
    <row r="909" spans="1:28" x14ac:dyDescent="0.2">
      <c r="A909" t="s">
        <v>2009</v>
      </c>
      <c r="B909" t="s">
        <v>4519</v>
      </c>
      <c r="F909" t="str">
        <f t="shared" si="183"/>
        <v>Luis Alberto Woolfolk Abril</v>
      </c>
      <c r="G909" t="str">
        <f t="shared" si="184"/>
        <v>Cesar Rodriguez Woolfolk</v>
      </c>
      <c r="H909" t="str">
        <f t="shared" si="185"/>
        <v/>
      </c>
      <c r="I909" t="str">
        <f t="shared" si="186"/>
        <v/>
      </c>
      <c r="J909" t="str">
        <f t="shared" si="187"/>
        <v/>
      </c>
      <c r="M909" t="s">
        <v>4521</v>
      </c>
      <c r="N909" t="s">
        <v>4522</v>
      </c>
      <c r="O909" t="s">
        <v>4523</v>
      </c>
      <c r="U909" t="str">
        <f t="shared" si="188"/>
        <v>lawa@woolfolk.com.mx</v>
      </c>
      <c r="V909" t="str">
        <f t="shared" si="189"/>
        <v>servicio_al_cliente@woolfolk.com.mx</v>
      </c>
      <c r="W909" t="str">
        <f t="shared" si="190"/>
        <v>wplayground@prodigy.net.mx</v>
      </c>
      <c r="X909" t="str">
        <f t="shared" si="191"/>
        <v/>
      </c>
      <c r="Y909" t="str">
        <f t="shared" si="192"/>
        <v/>
      </c>
      <c r="Z909" t="str">
        <f t="shared" si="193"/>
        <v/>
      </c>
      <c r="AA909" t="str">
        <f t="shared" si="194"/>
        <v/>
      </c>
      <c r="AB909" t="str">
        <f t="shared" si="195"/>
        <v/>
      </c>
    </row>
    <row r="910" spans="1:28" x14ac:dyDescent="0.2">
      <c r="A910" t="s">
        <v>4185</v>
      </c>
      <c r="F910" t="str">
        <f t="shared" si="183"/>
        <v>Lic. Victor Romo</v>
      </c>
      <c r="G910" t="str">
        <f t="shared" si="184"/>
        <v/>
      </c>
      <c r="H910" t="str">
        <f t="shared" si="185"/>
        <v/>
      </c>
      <c r="I910" t="str">
        <f t="shared" si="186"/>
        <v/>
      </c>
      <c r="J910" t="str">
        <f t="shared" si="187"/>
        <v/>
      </c>
      <c r="U910" t="str">
        <f t="shared" si="188"/>
        <v/>
      </c>
      <c r="V910" t="str">
        <f t="shared" si="189"/>
        <v/>
      </c>
      <c r="W910" t="str">
        <f t="shared" si="190"/>
        <v/>
      </c>
      <c r="X910" t="str">
        <f t="shared" si="191"/>
        <v/>
      </c>
      <c r="Y910" t="str">
        <f t="shared" si="192"/>
        <v/>
      </c>
      <c r="Z910" t="str">
        <f t="shared" si="193"/>
        <v/>
      </c>
      <c r="AA910" t="str">
        <f t="shared" si="194"/>
        <v/>
      </c>
      <c r="AB910" t="str">
        <f t="shared" si="195"/>
        <v/>
      </c>
    </row>
    <row r="911" spans="1:28" x14ac:dyDescent="0.2">
      <c r="A911" t="s">
        <v>329</v>
      </c>
      <c r="F911" t="str">
        <f t="shared" si="183"/>
        <v>Enrique Tarango Flores</v>
      </c>
      <c r="G911" t="str">
        <f t="shared" si="184"/>
        <v/>
      </c>
      <c r="H911" t="str">
        <f t="shared" si="185"/>
        <v/>
      </c>
      <c r="I911" t="str">
        <f t="shared" si="186"/>
        <v/>
      </c>
      <c r="J911" t="str">
        <f t="shared" si="187"/>
        <v/>
      </c>
      <c r="M911" t="s">
        <v>4720</v>
      </c>
      <c r="N911" t="s">
        <v>4721</v>
      </c>
      <c r="U911" t="str">
        <f t="shared" si="188"/>
        <v>enriquetarango@hotmail.com</v>
      </c>
      <c r="V911" t="str">
        <f t="shared" si="189"/>
        <v>oficinaredtexas@gmail.com</v>
      </c>
      <c r="W911" t="str">
        <f t="shared" si="190"/>
        <v/>
      </c>
      <c r="X911" t="str">
        <f t="shared" si="191"/>
        <v/>
      </c>
      <c r="Y911" t="str">
        <f t="shared" si="192"/>
        <v/>
      </c>
      <c r="Z911" t="str">
        <f t="shared" si="193"/>
        <v/>
      </c>
      <c r="AA911" t="str">
        <f t="shared" si="194"/>
        <v/>
      </c>
      <c r="AB911" t="str">
        <f t="shared" si="195"/>
        <v/>
      </c>
    </row>
    <row r="912" spans="1:28" x14ac:dyDescent="0.2">
      <c r="A912" t="s">
        <v>531</v>
      </c>
      <c r="F912" t="str">
        <f t="shared" si="183"/>
        <v>Jorge Galvan Antillon</v>
      </c>
      <c r="G912" t="str">
        <f t="shared" si="184"/>
        <v/>
      </c>
      <c r="H912" t="str">
        <f t="shared" si="185"/>
        <v/>
      </c>
      <c r="I912" t="str">
        <f t="shared" si="186"/>
        <v/>
      </c>
      <c r="J912" t="str">
        <f t="shared" si="187"/>
        <v/>
      </c>
      <c r="M912" t="s">
        <v>4720</v>
      </c>
      <c r="N912" t="s">
        <v>4721</v>
      </c>
      <c r="U912" t="str">
        <f t="shared" si="188"/>
        <v>enriquetarango@hotmail.com</v>
      </c>
      <c r="V912" t="str">
        <f t="shared" si="189"/>
        <v>oficinaredtexas@gmail.com</v>
      </c>
      <c r="W912" t="str">
        <f t="shared" si="190"/>
        <v/>
      </c>
      <c r="X912" t="str">
        <f t="shared" si="191"/>
        <v/>
      </c>
      <c r="Y912" t="str">
        <f t="shared" si="192"/>
        <v/>
      </c>
      <c r="Z912" t="str">
        <f t="shared" si="193"/>
        <v/>
      </c>
      <c r="AA912" t="str">
        <f t="shared" si="194"/>
        <v/>
      </c>
      <c r="AB912" t="str">
        <f t="shared" si="195"/>
        <v/>
      </c>
    </row>
    <row r="913" spans="1:28" x14ac:dyDescent="0.2">
      <c r="A913" t="s">
        <v>531</v>
      </c>
      <c r="F913" t="str">
        <f t="shared" si="183"/>
        <v>Jorge Galvan Antillon</v>
      </c>
      <c r="G913" t="str">
        <f t="shared" si="184"/>
        <v/>
      </c>
      <c r="H913" t="str">
        <f t="shared" si="185"/>
        <v/>
      </c>
      <c r="I913" t="str">
        <f t="shared" si="186"/>
        <v/>
      </c>
      <c r="J913" t="str">
        <f t="shared" si="187"/>
        <v/>
      </c>
      <c r="M913" t="s">
        <v>4720</v>
      </c>
      <c r="N913" t="s">
        <v>4721</v>
      </c>
      <c r="U913" t="str">
        <f t="shared" si="188"/>
        <v>enriquetarango@hotmail.com</v>
      </c>
      <c r="V913" t="str">
        <f t="shared" si="189"/>
        <v>oficinaredtexas@gmail.com</v>
      </c>
      <c r="W913" t="str">
        <f t="shared" si="190"/>
        <v/>
      </c>
      <c r="X913" t="str">
        <f t="shared" si="191"/>
        <v/>
      </c>
      <c r="Y913" t="str">
        <f t="shared" si="192"/>
        <v/>
      </c>
      <c r="Z913" t="str">
        <f t="shared" si="193"/>
        <v/>
      </c>
      <c r="AA913" t="str">
        <f t="shared" si="194"/>
        <v/>
      </c>
      <c r="AB913" t="str">
        <f t="shared" si="195"/>
        <v/>
      </c>
    </row>
    <row r="914" spans="1:28" x14ac:dyDescent="0.2">
      <c r="A914" t="s">
        <v>531</v>
      </c>
      <c r="F914" t="str">
        <f t="shared" si="183"/>
        <v>Jorge Galvan Antillon</v>
      </c>
      <c r="G914" t="str">
        <f t="shared" si="184"/>
        <v/>
      </c>
      <c r="H914" t="str">
        <f t="shared" si="185"/>
        <v/>
      </c>
      <c r="I914" t="str">
        <f t="shared" si="186"/>
        <v/>
      </c>
      <c r="J914" t="str">
        <f t="shared" si="187"/>
        <v/>
      </c>
      <c r="M914" t="s">
        <v>4720</v>
      </c>
      <c r="N914" t="s">
        <v>4721</v>
      </c>
      <c r="U914" t="str">
        <f t="shared" si="188"/>
        <v>enriquetarango@hotmail.com</v>
      </c>
      <c r="V914" t="str">
        <f t="shared" si="189"/>
        <v>oficinaredtexas@gmail.com</v>
      </c>
      <c r="W914" t="str">
        <f t="shared" si="190"/>
        <v/>
      </c>
      <c r="X914" t="str">
        <f t="shared" si="191"/>
        <v/>
      </c>
      <c r="Y914" t="str">
        <f t="shared" si="192"/>
        <v/>
      </c>
      <c r="Z914" t="str">
        <f t="shared" si="193"/>
        <v/>
      </c>
      <c r="AA914" t="str">
        <f t="shared" si="194"/>
        <v/>
      </c>
      <c r="AB914" t="str">
        <f t="shared" si="195"/>
        <v/>
      </c>
    </row>
    <row r="915" spans="1:28" x14ac:dyDescent="0.2">
      <c r="A915" t="s">
        <v>531</v>
      </c>
      <c r="F915" t="str">
        <f t="shared" si="183"/>
        <v>Jorge Galvan Antillon</v>
      </c>
      <c r="G915" t="str">
        <f t="shared" si="184"/>
        <v/>
      </c>
      <c r="H915" t="str">
        <f t="shared" si="185"/>
        <v/>
      </c>
      <c r="I915" t="str">
        <f t="shared" si="186"/>
        <v/>
      </c>
      <c r="J915" t="str">
        <f t="shared" si="187"/>
        <v/>
      </c>
      <c r="M915" t="s">
        <v>4720</v>
      </c>
      <c r="N915" t="s">
        <v>4721</v>
      </c>
      <c r="U915" t="str">
        <f t="shared" si="188"/>
        <v>enriquetarango@hotmail.com</v>
      </c>
      <c r="V915" t="str">
        <f t="shared" si="189"/>
        <v>oficinaredtexas@gmail.com</v>
      </c>
      <c r="W915" t="str">
        <f t="shared" si="190"/>
        <v/>
      </c>
      <c r="X915" t="str">
        <f t="shared" si="191"/>
        <v/>
      </c>
      <c r="Y915" t="str">
        <f t="shared" si="192"/>
        <v/>
      </c>
      <c r="Z915" t="str">
        <f t="shared" si="193"/>
        <v/>
      </c>
      <c r="AA915" t="str">
        <f t="shared" si="194"/>
        <v/>
      </c>
      <c r="AB915" t="str">
        <f t="shared" si="195"/>
        <v/>
      </c>
    </row>
    <row r="916" spans="1:28" x14ac:dyDescent="0.2">
      <c r="A916" t="s">
        <v>531</v>
      </c>
      <c r="F916" t="str">
        <f t="shared" si="183"/>
        <v>Jorge Galvan Antillon</v>
      </c>
      <c r="G916" t="str">
        <f t="shared" si="184"/>
        <v/>
      </c>
      <c r="H916" t="str">
        <f t="shared" si="185"/>
        <v/>
      </c>
      <c r="I916" t="str">
        <f t="shared" si="186"/>
        <v/>
      </c>
      <c r="J916" t="str">
        <f t="shared" si="187"/>
        <v/>
      </c>
      <c r="M916" t="s">
        <v>4720</v>
      </c>
      <c r="N916" t="s">
        <v>4721</v>
      </c>
      <c r="U916" t="str">
        <f t="shared" si="188"/>
        <v>enriquetarango@hotmail.com</v>
      </c>
      <c r="V916" t="str">
        <f t="shared" si="189"/>
        <v>oficinaredtexas@gmail.com</v>
      </c>
      <c r="W916" t="str">
        <f t="shared" si="190"/>
        <v/>
      </c>
      <c r="X916" t="str">
        <f t="shared" si="191"/>
        <v/>
      </c>
      <c r="Y916" t="str">
        <f t="shared" si="192"/>
        <v/>
      </c>
      <c r="Z916" t="str">
        <f t="shared" si="193"/>
        <v/>
      </c>
      <c r="AA916" t="str">
        <f t="shared" si="194"/>
        <v/>
      </c>
      <c r="AB916" t="str">
        <f t="shared" si="195"/>
        <v/>
      </c>
    </row>
    <row r="917" spans="1:28" x14ac:dyDescent="0.2">
      <c r="A917" t="s">
        <v>4727</v>
      </c>
      <c r="F917" t="str">
        <f t="shared" si="183"/>
        <v>Lizeth Grife Arellanes</v>
      </c>
      <c r="G917" t="str">
        <f t="shared" si="184"/>
        <v/>
      </c>
      <c r="H917" t="str">
        <f t="shared" si="185"/>
        <v/>
      </c>
      <c r="I917" t="str">
        <f t="shared" si="186"/>
        <v/>
      </c>
      <c r="J917" t="str">
        <f t="shared" si="187"/>
        <v/>
      </c>
      <c r="M917" t="s">
        <v>4730</v>
      </c>
      <c r="N917" t="s">
        <v>4731</v>
      </c>
      <c r="U917" t="str">
        <f t="shared" si="188"/>
        <v>invitacionesflordeliz@gmail.com</v>
      </c>
      <c r="V917" t="str">
        <f t="shared" si="189"/>
        <v>lizethgrife@gmail.com</v>
      </c>
      <c r="W917" t="str">
        <f t="shared" si="190"/>
        <v/>
      </c>
      <c r="X917" t="str">
        <f t="shared" si="191"/>
        <v/>
      </c>
      <c r="Y917" t="str">
        <f t="shared" si="192"/>
        <v/>
      </c>
      <c r="Z917" t="str">
        <f t="shared" si="193"/>
        <v/>
      </c>
      <c r="AA917" t="str">
        <f t="shared" si="194"/>
        <v/>
      </c>
      <c r="AB917" t="str">
        <f t="shared" si="195"/>
        <v/>
      </c>
    </row>
    <row r="918" spans="1:28" x14ac:dyDescent="0.2">
      <c r="A918" t="s">
        <v>4732</v>
      </c>
      <c r="F918" t="str">
        <f t="shared" si="183"/>
        <v>Juan Gilberto Gonzalez Gonzalez</v>
      </c>
      <c r="G918" t="str">
        <f t="shared" si="184"/>
        <v/>
      </c>
      <c r="H918" t="str">
        <f t="shared" si="185"/>
        <v/>
      </c>
      <c r="I918" t="str">
        <f t="shared" si="186"/>
        <v/>
      </c>
      <c r="J918" t="str">
        <f t="shared" si="187"/>
        <v/>
      </c>
      <c r="M918" t="s">
        <v>4446</v>
      </c>
      <c r="U918" t="str">
        <f t="shared" si="188"/>
        <v>jgonzalez@dgi.com.mx</v>
      </c>
      <c r="V918" t="str">
        <f t="shared" si="189"/>
        <v/>
      </c>
      <c r="W918" t="str">
        <f t="shared" si="190"/>
        <v/>
      </c>
      <c r="X918" t="str">
        <f t="shared" si="191"/>
        <v/>
      </c>
      <c r="Y918" t="str">
        <f t="shared" si="192"/>
        <v/>
      </c>
      <c r="Z918" t="str">
        <f t="shared" si="193"/>
        <v/>
      </c>
      <c r="AA918" t="str">
        <f t="shared" si="194"/>
        <v/>
      </c>
      <c r="AB918" t="str">
        <f t="shared" si="195"/>
        <v/>
      </c>
    </row>
    <row r="919" spans="1:28" x14ac:dyDescent="0.2">
      <c r="A919" t="s">
        <v>3324</v>
      </c>
      <c r="B919" t="s">
        <v>3325</v>
      </c>
      <c r="C919" t="s">
        <v>4735</v>
      </c>
      <c r="D919" t="s">
        <v>4736</v>
      </c>
      <c r="F919" t="str">
        <f t="shared" si="183"/>
        <v>Ing. Moises Rodriguez</v>
      </c>
      <c r="G919" t="str">
        <f t="shared" si="184"/>
        <v>Francelia Ornelas</v>
      </c>
      <c r="H919" t="str">
        <f t="shared" si="185"/>
        <v>Francelia Ornelas Saenz</v>
      </c>
      <c r="I919" t="str">
        <f t="shared" si="186"/>
        <v>Claudia</v>
      </c>
      <c r="J919" t="str">
        <f t="shared" si="187"/>
        <v/>
      </c>
      <c r="M919" t="s">
        <v>3330</v>
      </c>
      <c r="N919" t="s">
        <v>3333</v>
      </c>
      <c r="O919" t="s">
        <v>3332</v>
      </c>
      <c r="P919" t="s">
        <v>3331</v>
      </c>
      <c r="U919" t="str">
        <f t="shared" si="188"/>
        <v>edith.aipsa@hotmail.com</v>
      </c>
      <c r="V919" t="str">
        <f t="shared" si="189"/>
        <v>marp_1948@hotmail.com</v>
      </c>
      <c r="W919" t="str">
        <f t="shared" si="190"/>
        <v>gpopapigochic@hotmail.com</v>
      </c>
      <c r="X919" t="str">
        <f t="shared" si="191"/>
        <v>klaurdz@hotmail.com</v>
      </c>
      <c r="Y919" t="str">
        <f t="shared" si="192"/>
        <v/>
      </c>
      <c r="Z919" t="str">
        <f t="shared" si="193"/>
        <v/>
      </c>
      <c r="AA919" t="str">
        <f t="shared" si="194"/>
        <v/>
      </c>
      <c r="AB919" t="str">
        <f t="shared" si="195"/>
        <v/>
      </c>
    </row>
    <row r="920" spans="1:28" x14ac:dyDescent="0.2">
      <c r="A920" t="s">
        <v>3324</v>
      </c>
      <c r="B920" t="s">
        <v>3325</v>
      </c>
      <c r="C920" t="s">
        <v>4735</v>
      </c>
      <c r="D920" t="s">
        <v>4736</v>
      </c>
      <c r="F920" t="str">
        <f t="shared" si="183"/>
        <v>Ing. Moises Rodriguez</v>
      </c>
      <c r="G920" t="str">
        <f t="shared" si="184"/>
        <v>Francelia Ornelas</v>
      </c>
      <c r="H920" t="str">
        <f t="shared" si="185"/>
        <v>Francelia Ornelas Saenz</v>
      </c>
      <c r="I920" t="str">
        <f t="shared" si="186"/>
        <v>Claudia</v>
      </c>
      <c r="J920" t="str">
        <f t="shared" si="187"/>
        <v/>
      </c>
      <c r="M920" t="s">
        <v>3330</v>
      </c>
      <c r="N920" t="s">
        <v>3333</v>
      </c>
      <c r="O920" t="s">
        <v>3332</v>
      </c>
      <c r="P920" t="s">
        <v>3331</v>
      </c>
      <c r="U920" t="str">
        <f t="shared" si="188"/>
        <v>edith.aipsa@hotmail.com</v>
      </c>
      <c r="V920" t="str">
        <f t="shared" si="189"/>
        <v>marp_1948@hotmail.com</v>
      </c>
      <c r="W920" t="str">
        <f t="shared" si="190"/>
        <v>gpopapigochic@hotmail.com</v>
      </c>
      <c r="X920" t="str">
        <f t="shared" si="191"/>
        <v>klaurdz@hotmail.com</v>
      </c>
      <c r="Y920" t="str">
        <f t="shared" si="192"/>
        <v/>
      </c>
      <c r="Z920" t="str">
        <f t="shared" si="193"/>
        <v/>
      </c>
      <c r="AA920" t="str">
        <f t="shared" si="194"/>
        <v/>
      </c>
      <c r="AB920" t="str">
        <f t="shared" si="195"/>
        <v/>
      </c>
    </row>
    <row r="921" spans="1:28" x14ac:dyDescent="0.2">
      <c r="A921" t="s">
        <v>3324</v>
      </c>
      <c r="B921" t="s">
        <v>3325</v>
      </c>
      <c r="C921" t="s">
        <v>4735</v>
      </c>
      <c r="D921" t="s">
        <v>4736</v>
      </c>
      <c r="F921" t="str">
        <f t="shared" si="183"/>
        <v>Ing. Moises Rodriguez</v>
      </c>
      <c r="G921" t="str">
        <f t="shared" si="184"/>
        <v>Francelia Ornelas</v>
      </c>
      <c r="H921" t="str">
        <f t="shared" si="185"/>
        <v>Francelia Ornelas Saenz</v>
      </c>
      <c r="I921" t="str">
        <f t="shared" si="186"/>
        <v>Claudia</v>
      </c>
      <c r="J921" t="str">
        <f t="shared" si="187"/>
        <v/>
      </c>
      <c r="M921" t="s">
        <v>3330</v>
      </c>
      <c r="N921" t="s">
        <v>3333</v>
      </c>
      <c r="O921" t="s">
        <v>3332</v>
      </c>
      <c r="P921" t="s">
        <v>3331</v>
      </c>
      <c r="U921" t="str">
        <f t="shared" si="188"/>
        <v>edith.aipsa@hotmail.com</v>
      </c>
      <c r="V921" t="str">
        <f t="shared" si="189"/>
        <v>marp_1948@hotmail.com</v>
      </c>
      <c r="W921" t="str">
        <f t="shared" si="190"/>
        <v>gpopapigochic@hotmail.com</v>
      </c>
      <c r="X921" t="str">
        <f t="shared" si="191"/>
        <v>klaurdz@hotmail.com</v>
      </c>
      <c r="Y921" t="str">
        <f t="shared" si="192"/>
        <v/>
      </c>
      <c r="Z921" t="str">
        <f t="shared" si="193"/>
        <v/>
      </c>
      <c r="AA921" t="str">
        <f t="shared" si="194"/>
        <v/>
      </c>
      <c r="AB921" t="str">
        <f t="shared" si="195"/>
        <v/>
      </c>
    </row>
    <row r="922" spans="1:28" x14ac:dyDescent="0.2">
      <c r="A922" t="s">
        <v>3324</v>
      </c>
      <c r="B922" t="s">
        <v>3325</v>
      </c>
      <c r="C922" t="s">
        <v>4735</v>
      </c>
      <c r="D922" t="s">
        <v>4736</v>
      </c>
      <c r="F922" t="str">
        <f t="shared" si="183"/>
        <v>Ing. Moises Rodriguez</v>
      </c>
      <c r="G922" t="str">
        <f t="shared" si="184"/>
        <v>Francelia Ornelas</v>
      </c>
      <c r="H922" t="str">
        <f t="shared" si="185"/>
        <v>Francelia Ornelas Saenz</v>
      </c>
      <c r="I922" t="str">
        <f t="shared" si="186"/>
        <v>Claudia</v>
      </c>
      <c r="J922" t="str">
        <f t="shared" si="187"/>
        <v/>
      </c>
      <c r="M922" t="s">
        <v>3330</v>
      </c>
      <c r="N922" t="s">
        <v>3333</v>
      </c>
      <c r="O922" t="s">
        <v>3332</v>
      </c>
      <c r="P922" t="s">
        <v>3331</v>
      </c>
      <c r="U922" t="str">
        <f t="shared" si="188"/>
        <v>edith.aipsa@hotmail.com</v>
      </c>
      <c r="V922" t="str">
        <f t="shared" si="189"/>
        <v>marp_1948@hotmail.com</v>
      </c>
      <c r="W922" t="str">
        <f t="shared" si="190"/>
        <v>gpopapigochic@hotmail.com</v>
      </c>
      <c r="X922" t="str">
        <f t="shared" si="191"/>
        <v>klaurdz@hotmail.com</v>
      </c>
      <c r="Y922" t="str">
        <f t="shared" si="192"/>
        <v/>
      </c>
      <c r="Z922" t="str">
        <f t="shared" si="193"/>
        <v/>
      </c>
      <c r="AA922" t="str">
        <f t="shared" si="194"/>
        <v/>
      </c>
      <c r="AB922" t="str">
        <f t="shared" si="195"/>
        <v/>
      </c>
    </row>
    <row r="923" spans="1:28" x14ac:dyDescent="0.2">
      <c r="A923" t="s">
        <v>3324</v>
      </c>
      <c r="B923" t="s">
        <v>3325</v>
      </c>
      <c r="C923" t="s">
        <v>4735</v>
      </c>
      <c r="D923" t="s">
        <v>4736</v>
      </c>
      <c r="F923" t="str">
        <f t="shared" si="183"/>
        <v>Ing. Moises Rodriguez</v>
      </c>
      <c r="G923" t="str">
        <f t="shared" si="184"/>
        <v>Francelia Ornelas</v>
      </c>
      <c r="H923" t="str">
        <f t="shared" si="185"/>
        <v>Francelia Ornelas Saenz</v>
      </c>
      <c r="I923" t="str">
        <f t="shared" si="186"/>
        <v>Claudia</v>
      </c>
      <c r="J923" t="str">
        <f t="shared" si="187"/>
        <v/>
      </c>
      <c r="M923" t="s">
        <v>3330</v>
      </c>
      <c r="N923" t="s">
        <v>3333</v>
      </c>
      <c r="O923" t="s">
        <v>3332</v>
      </c>
      <c r="P923" t="s">
        <v>3331</v>
      </c>
      <c r="U923" t="str">
        <f t="shared" si="188"/>
        <v>edith.aipsa@hotmail.com</v>
      </c>
      <c r="V923" t="str">
        <f t="shared" si="189"/>
        <v>marp_1948@hotmail.com</v>
      </c>
      <c r="W923" t="str">
        <f t="shared" si="190"/>
        <v>gpopapigochic@hotmail.com</v>
      </c>
      <c r="X923" t="str">
        <f t="shared" si="191"/>
        <v>klaurdz@hotmail.com</v>
      </c>
      <c r="Y923" t="str">
        <f t="shared" si="192"/>
        <v/>
      </c>
      <c r="Z923" t="str">
        <f t="shared" si="193"/>
        <v/>
      </c>
      <c r="AA923" t="str">
        <f t="shared" si="194"/>
        <v/>
      </c>
      <c r="AB923" t="str">
        <f t="shared" si="195"/>
        <v/>
      </c>
    </row>
    <row r="924" spans="1:28" x14ac:dyDescent="0.2">
      <c r="A924" t="s">
        <v>3324</v>
      </c>
      <c r="B924" t="s">
        <v>3325</v>
      </c>
      <c r="C924" t="s">
        <v>4735</v>
      </c>
      <c r="D924" t="s">
        <v>4736</v>
      </c>
      <c r="F924" t="str">
        <f t="shared" si="183"/>
        <v>Ing. Moises Rodriguez</v>
      </c>
      <c r="G924" t="str">
        <f t="shared" si="184"/>
        <v>Francelia Ornelas</v>
      </c>
      <c r="H924" t="str">
        <f t="shared" si="185"/>
        <v>Francelia Ornelas Saenz</v>
      </c>
      <c r="I924" t="str">
        <f t="shared" si="186"/>
        <v>Claudia</v>
      </c>
      <c r="J924" t="str">
        <f t="shared" si="187"/>
        <v/>
      </c>
      <c r="M924" t="s">
        <v>3330</v>
      </c>
      <c r="N924" t="s">
        <v>3333</v>
      </c>
      <c r="O924" t="s">
        <v>3332</v>
      </c>
      <c r="P924" t="s">
        <v>3331</v>
      </c>
      <c r="U924" t="str">
        <f t="shared" si="188"/>
        <v>edith.aipsa@hotmail.com</v>
      </c>
      <c r="V924" t="str">
        <f t="shared" si="189"/>
        <v>marp_1948@hotmail.com</v>
      </c>
      <c r="W924" t="str">
        <f t="shared" si="190"/>
        <v>gpopapigochic@hotmail.com</v>
      </c>
      <c r="X924" t="str">
        <f t="shared" si="191"/>
        <v>klaurdz@hotmail.com</v>
      </c>
      <c r="Y924" t="str">
        <f t="shared" si="192"/>
        <v/>
      </c>
      <c r="Z924" t="str">
        <f t="shared" si="193"/>
        <v/>
      </c>
      <c r="AA924" t="str">
        <f t="shared" si="194"/>
        <v/>
      </c>
      <c r="AB924" t="str">
        <f t="shared" si="195"/>
        <v/>
      </c>
    </row>
    <row r="925" spans="1:28" x14ac:dyDescent="0.2">
      <c r="A925" t="s">
        <v>3324</v>
      </c>
      <c r="B925" t="s">
        <v>3325</v>
      </c>
      <c r="C925" t="s">
        <v>4735</v>
      </c>
      <c r="D925" t="s">
        <v>4736</v>
      </c>
      <c r="F925" t="str">
        <f t="shared" si="183"/>
        <v>Ing. Moises Rodriguez</v>
      </c>
      <c r="G925" t="str">
        <f t="shared" si="184"/>
        <v>Francelia Ornelas</v>
      </c>
      <c r="H925" t="str">
        <f t="shared" si="185"/>
        <v>Francelia Ornelas Saenz</v>
      </c>
      <c r="I925" t="str">
        <f t="shared" si="186"/>
        <v>Claudia</v>
      </c>
      <c r="J925" t="str">
        <f t="shared" si="187"/>
        <v/>
      </c>
      <c r="M925" t="s">
        <v>3330</v>
      </c>
      <c r="N925" t="s">
        <v>3333</v>
      </c>
      <c r="O925" t="s">
        <v>3332</v>
      </c>
      <c r="P925" t="s">
        <v>3331</v>
      </c>
      <c r="U925" t="str">
        <f t="shared" si="188"/>
        <v>edith.aipsa@hotmail.com</v>
      </c>
      <c r="V925" t="str">
        <f t="shared" si="189"/>
        <v>marp_1948@hotmail.com</v>
      </c>
      <c r="W925" t="str">
        <f t="shared" si="190"/>
        <v>gpopapigochic@hotmail.com</v>
      </c>
      <c r="X925" t="str">
        <f t="shared" si="191"/>
        <v>klaurdz@hotmail.com</v>
      </c>
      <c r="Y925" t="str">
        <f t="shared" si="192"/>
        <v/>
      </c>
      <c r="Z925" t="str">
        <f t="shared" si="193"/>
        <v/>
      </c>
      <c r="AA925" t="str">
        <f t="shared" si="194"/>
        <v/>
      </c>
      <c r="AB925" t="str">
        <f t="shared" si="195"/>
        <v/>
      </c>
    </row>
    <row r="926" spans="1:28" x14ac:dyDescent="0.2">
      <c r="A926" t="s">
        <v>3324</v>
      </c>
      <c r="B926" t="s">
        <v>3325</v>
      </c>
      <c r="C926" t="s">
        <v>4735</v>
      </c>
      <c r="D926" t="s">
        <v>4736</v>
      </c>
      <c r="F926" t="str">
        <f t="shared" si="183"/>
        <v>Ing. Moises Rodriguez</v>
      </c>
      <c r="G926" t="str">
        <f t="shared" si="184"/>
        <v>Francelia Ornelas</v>
      </c>
      <c r="H926" t="str">
        <f t="shared" si="185"/>
        <v>Francelia Ornelas Saenz</v>
      </c>
      <c r="I926" t="str">
        <f t="shared" si="186"/>
        <v>Claudia</v>
      </c>
      <c r="J926" t="str">
        <f t="shared" si="187"/>
        <v/>
      </c>
      <c r="M926" t="s">
        <v>3330</v>
      </c>
      <c r="N926" t="s">
        <v>3333</v>
      </c>
      <c r="O926" t="s">
        <v>3332</v>
      </c>
      <c r="P926" t="s">
        <v>3331</v>
      </c>
      <c r="U926" t="str">
        <f t="shared" si="188"/>
        <v>edith.aipsa@hotmail.com</v>
      </c>
      <c r="V926" t="str">
        <f t="shared" si="189"/>
        <v>marp_1948@hotmail.com</v>
      </c>
      <c r="W926" t="str">
        <f t="shared" si="190"/>
        <v>gpopapigochic@hotmail.com</v>
      </c>
      <c r="X926" t="str">
        <f t="shared" si="191"/>
        <v>klaurdz@hotmail.com</v>
      </c>
      <c r="Y926" t="str">
        <f t="shared" si="192"/>
        <v/>
      </c>
      <c r="Z926" t="str">
        <f t="shared" si="193"/>
        <v/>
      </c>
      <c r="AA926" t="str">
        <f t="shared" si="194"/>
        <v/>
      </c>
      <c r="AB926" t="str">
        <f t="shared" si="195"/>
        <v/>
      </c>
    </row>
    <row r="927" spans="1:28" x14ac:dyDescent="0.2">
      <c r="A927" t="s">
        <v>3324</v>
      </c>
      <c r="B927" t="s">
        <v>3325</v>
      </c>
      <c r="C927" t="s">
        <v>4735</v>
      </c>
      <c r="D927" t="s">
        <v>4736</v>
      </c>
      <c r="F927" t="str">
        <f t="shared" si="183"/>
        <v>Ing. Moises Rodriguez</v>
      </c>
      <c r="G927" t="str">
        <f t="shared" si="184"/>
        <v>Francelia Ornelas</v>
      </c>
      <c r="H927" t="str">
        <f t="shared" si="185"/>
        <v>Francelia Ornelas Saenz</v>
      </c>
      <c r="I927" t="str">
        <f t="shared" si="186"/>
        <v>Claudia</v>
      </c>
      <c r="J927" t="str">
        <f t="shared" si="187"/>
        <v/>
      </c>
      <c r="M927" t="s">
        <v>3330</v>
      </c>
      <c r="N927" t="s">
        <v>3333</v>
      </c>
      <c r="O927" t="s">
        <v>3332</v>
      </c>
      <c r="P927" t="s">
        <v>3331</v>
      </c>
      <c r="U927" t="str">
        <f t="shared" si="188"/>
        <v>edith.aipsa@hotmail.com</v>
      </c>
      <c r="V927" t="str">
        <f t="shared" si="189"/>
        <v>marp_1948@hotmail.com</v>
      </c>
      <c r="W927" t="str">
        <f t="shared" si="190"/>
        <v>gpopapigochic@hotmail.com</v>
      </c>
      <c r="X927" t="str">
        <f t="shared" si="191"/>
        <v>klaurdz@hotmail.com</v>
      </c>
      <c r="Y927" t="str">
        <f t="shared" si="192"/>
        <v/>
      </c>
      <c r="Z927" t="str">
        <f t="shared" si="193"/>
        <v/>
      </c>
      <c r="AA927" t="str">
        <f t="shared" si="194"/>
        <v/>
      </c>
      <c r="AB927" t="str">
        <f t="shared" si="195"/>
        <v/>
      </c>
    </row>
    <row r="928" spans="1:28" x14ac:dyDescent="0.2">
      <c r="A928" t="s">
        <v>3324</v>
      </c>
      <c r="B928" t="s">
        <v>3325</v>
      </c>
      <c r="C928" t="s">
        <v>4735</v>
      </c>
      <c r="D928" t="s">
        <v>4736</v>
      </c>
      <c r="F928" t="str">
        <f t="shared" si="183"/>
        <v>Ing. Moises Rodriguez</v>
      </c>
      <c r="G928" t="str">
        <f t="shared" si="184"/>
        <v>Francelia Ornelas</v>
      </c>
      <c r="H928" t="str">
        <f t="shared" si="185"/>
        <v>Francelia Ornelas Saenz</v>
      </c>
      <c r="I928" t="str">
        <f t="shared" si="186"/>
        <v>Claudia</v>
      </c>
      <c r="J928" t="str">
        <f t="shared" si="187"/>
        <v/>
      </c>
      <c r="M928" t="s">
        <v>3330</v>
      </c>
      <c r="N928" t="s">
        <v>3333</v>
      </c>
      <c r="O928" t="s">
        <v>3332</v>
      </c>
      <c r="P928" t="s">
        <v>3331</v>
      </c>
      <c r="U928" t="str">
        <f t="shared" si="188"/>
        <v>edith.aipsa@hotmail.com</v>
      </c>
      <c r="V928" t="str">
        <f t="shared" si="189"/>
        <v>marp_1948@hotmail.com</v>
      </c>
      <c r="W928" t="str">
        <f t="shared" si="190"/>
        <v>gpopapigochic@hotmail.com</v>
      </c>
      <c r="X928" t="str">
        <f t="shared" si="191"/>
        <v>klaurdz@hotmail.com</v>
      </c>
      <c r="Y928" t="str">
        <f t="shared" si="192"/>
        <v/>
      </c>
      <c r="Z928" t="str">
        <f t="shared" si="193"/>
        <v/>
      </c>
      <c r="AA928" t="str">
        <f t="shared" si="194"/>
        <v/>
      </c>
      <c r="AB928" t="str">
        <f t="shared" si="195"/>
        <v/>
      </c>
    </row>
    <row r="929" spans="1:28" x14ac:dyDescent="0.2">
      <c r="A929" t="s">
        <v>3324</v>
      </c>
      <c r="B929" t="s">
        <v>3325</v>
      </c>
      <c r="C929" t="s">
        <v>4735</v>
      </c>
      <c r="D929" t="s">
        <v>4736</v>
      </c>
      <c r="F929" t="str">
        <f t="shared" si="183"/>
        <v>Ing. Moises Rodriguez</v>
      </c>
      <c r="G929" t="str">
        <f t="shared" si="184"/>
        <v>Francelia Ornelas</v>
      </c>
      <c r="H929" t="str">
        <f t="shared" si="185"/>
        <v>Francelia Ornelas Saenz</v>
      </c>
      <c r="I929" t="str">
        <f t="shared" si="186"/>
        <v>Claudia</v>
      </c>
      <c r="J929" t="str">
        <f t="shared" si="187"/>
        <v/>
      </c>
      <c r="M929" t="s">
        <v>3330</v>
      </c>
      <c r="N929" t="s">
        <v>3333</v>
      </c>
      <c r="O929" t="s">
        <v>3332</v>
      </c>
      <c r="P929" t="s">
        <v>3331</v>
      </c>
      <c r="U929" t="str">
        <f t="shared" si="188"/>
        <v>edith.aipsa@hotmail.com</v>
      </c>
      <c r="V929" t="str">
        <f t="shared" si="189"/>
        <v>marp_1948@hotmail.com</v>
      </c>
      <c r="W929" t="str">
        <f t="shared" si="190"/>
        <v>gpopapigochic@hotmail.com</v>
      </c>
      <c r="X929" t="str">
        <f t="shared" si="191"/>
        <v>klaurdz@hotmail.com</v>
      </c>
      <c r="Y929" t="str">
        <f t="shared" si="192"/>
        <v/>
      </c>
      <c r="Z929" t="str">
        <f t="shared" si="193"/>
        <v/>
      </c>
      <c r="AA929" t="str">
        <f t="shared" si="194"/>
        <v/>
      </c>
      <c r="AB929" t="str">
        <f t="shared" si="195"/>
        <v/>
      </c>
    </row>
    <row r="930" spans="1:28" x14ac:dyDescent="0.2">
      <c r="A930" t="s">
        <v>3324</v>
      </c>
      <c r="B930" t="s">
        <v>3325</v>
      </c>
      <c r="C930" t="s">
        <v>4735</v>
      </c>
      <c r="D930" t="s">
        <v>4736</v>
      </c>
      <c r="F930" t="str">
        <f t="shared" si="183"/>
        <v>Ing. Moises Rodriguez</v>
      </c>
      <c r="G930" t="str">
        <f t="shared" si="184"/>
        <v>Francelia Ornelas</v>
      </c>
      <c r="H930" t="str">
        <f t="shared" si="185"/>
        <v>Francelia Ornelas Saenz</v>
      </c>
      <c r="I930" t="str">
        <f t="shared" si="186"/>
        <v>Claudia</v>
      </c>
      <c r="J930" t="str">
        <f t="shared" si="187"/>
        <v/>
      </c>
      <c r="M930" t="s">
        <v>3330</v>
      </c>
      <c r="N930" t="s">
        <v>3333</v>
      </c>
      <c r="O930" t="s">
        <v>3332</v>
      </c>
      <c r="P930" t="s">
        <v>3331</v>
      </c>
      <c r="U930" t="str">
        <f t="shared" si="188"/>
        <v>edith.aipsa@hotmail.com</v>
      </c>
      <c r="V930" t="str">
        <f t="shared" si="189"/>
        <v>marp_1948@hotmail.com</v>
      </c>
      <c r="W930" t="str">
        <f t="shared" si="190"/>
        <v>gpopapigochic@hotmail.com</v>
      </c>
      <c r="X930" t="str">
        <f t="shared" si="191"/>
        <v>klaurdz@hotmail.com</v>
      </c>
      <c r="Y930" t="str">
        <f t="shared" si="192"/>
        <v/>
      </c>
      <c r="Z930" t="str">
        <f t="shared" si="193"/>
        <v/>
      </c>
      <c r="AA930" t="str">
        <f t="shared" si="194"/>
        <v/>
      </c>
      <c r="AB930" t="str">
        <f t="shared" si="195"/>
        <v/>
      </c>
    </row>
    <row r="931" spans="1:28" x14ac:dyDescent="0.2">
      <c r="A931" t="s">
        <v>3324</v>
      </c>
      <c r="B931" t="s">
        <v>3325</v>
      </c>
      <c r="C931" t="s">
        <v>4735</v>
      </c>
      <c r="D931" t="s">
        <v>4736</v>
      </c>
      <c r="F931" t="str">
        <f t="shared" si="183"/>
        <v>Ing. Moises Rodriguez</v>
      </c>
      <c r="G931" t="str">
        <f t="shared" si="184"/>
        <v>Francelia Ornelas</v>
      </c>
      <c r="H931" t="str">
        <f t="shared" si="185"/>
        <v>Francelia Ornelas Saenz</v>
      </c>
      <c r="I931" t="str">
        <f t="shared" si="186"/>
        <v>Claudia</v>
      </c>
      <c r="J931" t="str">
        <f t="shared" si="187"/>
        <v/>
      </c>
      <c r="M931" t="s">
        <v>3330</v>
      </c>
      <c r="N931" t="s">
        <v>3333</v>
      </c>
      <c r="O931" t="s">
        <v>3332</v>
      </c>
      <c r="P931" t="s">
        <v>3331</v>
      </c>
      <c r="U931" t="str">
        <f t="shared" si="188"/>
        <v>edith.aipsa@hotmail.com</v>
      </c>
      <c r="V931" t="str">
        <f t="shared" si="189"/>
        <v>marp_1948@hotmail.com</v>
      </c>
      <c r="W931" t="str">
        <f t="shared" si="190"/>
        <v>gpopapigochic@hotmail.com</v>
      </c>
      <c r="X931" t="str">
        <f t="shared" si="191"/>
        <v>klaurdz@hotmail.com</v>
      </c>
      <c r="Y931" t="str">
        <f t="shared" si="192"/>
        <v/>
      </c>
      <c r="Z931" t="str">
        <f t="shared" si="193"/>
        <v/>
      </c>
      <c r="AA931" t="str">
        <f t="shared" si="194"/>
        <v/>
      </c>
      <c r="AB931" t="str">
        <f t="shared" si="195"/>
        <v/>
      </c>
    </row>
    <row r="932" spans="1:28" x14ac:dyDescent="0.2">
      <c r="A932" t="s">
        <v>3324</v>
      </c>
      <c r="B932" t="s">
        <v>3325</v>
      </c>
      <c r="C932" t="s">
        <v>4735</v>
      </c>
      <c r="D932" t="s">
        <v>4736</v>
      </c>
      <c r="F932" t="str">
        <f t="shared" si="183"/>
        <v>Ing. Moises Rodriguez</v>
      </c>
      <c r="G932" t="str">
        <f t="shared" si="184"/>
        <v>Francelia Ornelas</v>
      </c>
      <c r="H932" t="str">
        <f t="shared" si="185"/>
        <v>Francelia Ornelas Saenz</v>
      </c>
      <c r="I932" t="str">
        <f t="shared" si="186"/>
        <v>Claudia</v>
      </c>
      <c r="J932" t="str">
        <f t="shared" si="187"/>
        <v/>
      </c>
      <c r="M932" t="s">
        <v>3330</v>
      </c>
      <c r="N932" t="s">
        <v>3333</v>
      </c>
      <c r="O932" t="s">
        <v>3332</v>
      </c>
      <c r="P932" t="s">
        <v>3331</v>
      </c>
      <c r="U932" t="str">
        <f t="shared" si="188"/>
        <v>edith.aipsa@hotmail.com</v>
      </c>
      <c r="V932" t="str">
        <f t="shared" si="189"/>
        <v>marp_1948@hotmail.com</v>
      </c>
      <c r="W932" t="str">
        <f t="shared" si="190"/>
        <v>gpopapigochic@hotmail.com</v>
      </c>
      <c r="X932" t="str">
        <f t="shared" si="191"/>
        <v>klaurdz@hotmail.com</v>
      </c>
      <c r="Y932" t="str">
        <f t="shared" si="192"/>
        <v/>
      </c>
      <c r="Z932" t="str">
        <f t="shared" si="193"/>
        <v/>
      </c>
      <c r="AA932" t="str">
        <f t="shared" si="194"/>
        <v/>
      </c>
      <c r="AB932" t="str">
        <f t="shared" si="195"/>
        <v/>
      </c>
    </row>
    <row r="933" spans="1:28" x14ac:dyDescent="0.2">
      <c r="A933" t="s">
        <v>3324</v>
      </c>
      <c r="B933" t="s">
        <v>3325</v>
      </c>
      <c r="C933" t="s">
        <v>4735</v>
      </c>
      <c r="D933" t="s">
        <v>4736</v>
      </c>
      <c r="F933" t="str">
        <f t="shared" si="183"/>
        <v>Ing. Moises Rodriguez</v>
      </c>
      <c r="G933" t="str">
        <f t="shared" si="184"/>
        <v>Francelia Ornelas</v>
      </c>
      <c r="H933" t="str">
        <f t="shared" si="185"/>
        <v>Francelia Ornelas Saenz</v>
      </c>
      <c r="I933" t="str">
        <f t="shared" si="186"/>
        <v>Claudia</v>
      </c>
      <c r="J933" t="str">
        <f t="shared" si="187"/>
        <v/>
      </c>
      <c r="M933" t="s">
        <v>3330</v>
      </c>
      <c r="N933" t="s">
        <v>3333</v>
      </c>
      <c r="O933" t="s">
        <v>3332</v>
      </c>
      <c r="P933" t="s">
        <v>3331</v>
      </c>
      <c r="U933" t="str">
        <f t="shared" si="188"/>
        <v>edith.aipsa@hotmail.com</v>
      </c>
      <c r="V933" t="str">
        <f t="shared" si="189"/>
        <v>marp_1948@hotmail.com</v>
      </c>
      <c r="W933" t="str">
        <f t="shared" si="190"/>
        <v>gpopapigochic@hotmail.com</v>
      </c>
      <c r="X933" t="str">
        <f t="shared" si="191"/>
        <v>klaurdz@hotmail.com</v>
      </c>
      <c r="Y933" t="str">
        <f t="shared" si="192"/>
        <v/>
      </c>
      <c r="Z933" t="str">
        <f t="shared" si="193"/>
        <v/>
      </c>
      <c r="AA933" t="str">
        <f t="shared" si="194"/>
        <v/>
      </c>
      <c r="AB933" t="str">
        <f t="shared" si="195"/>
        <v/>
      </c>
    </row>
    <row r="934" spans="1:28" x14ac:dyDescent="0.2">
      <c r="A934" t="s">
        <v>4727</v>
      </c>
      <c r="F934" t="str">
        <f t="shared" si="183"/>
        <v>Lizeth Grife Arellanes</v>
      </c>
      <c r="G934" t="str">
        <f t="shared" si="184"/>
        <v/>
      </c>
      <c r="H934" t="str">
        <f t="shared" si="185"/>
        <v/>
      </c>
      <c r="I934" t="str">
        <f t="shared" si="186"/>
        <v/>
      </c>
      <c r="J934" t="str">
        <f t="shared" si="187"/>
        <v/>
      </c>
      <c r="M934" t="s">
        <v>4730</v>
      </c>
      <c r="N934" t="s">
        <v>4731</v>
      </c>
      <c r="U934" t="str">
        <f t="shared" si="188"/>
        <v>invitacionesflordeliz@gmail.com</v>
      </c>
      <c r="V934" t="str">
        <f t="shared" si="189"/>
        <v>lizethgrife@gmail.com</v>
      </c>
      <c r="W934" t="str">
        <f t="shared" si="190"/>
        <v/>
      </c>
      <c r="X934" t="str">
        <f t="shared" si="191"/>
        <v/>
      </c>
      <c r="Y934" t="str">
        <f t="shared" si="192"/>
        <v/>
      </c>
      <c r="Z934" t="str">
        <f t="shared" si="193"/>
        <v/>
      </c>
      <c r="AA934" t="str">
        <f t="shared" si="194"/>
        <v/>
      </c>
      <c r="AB934" t="str">
        <f t="shared" si="195"/>
        <v/>
      </c>
    </row>
    <row r="935" spans="1:28" x14ac:dyDescent="0.2">
      <c r="A935" t="s">
        <v>1725</v>
      </c>
      <c r="F935" t="str">
        <f t="shared" si="183"/>
        <v>Erasmo Carreon</v>
      </c>
      <c r="G935" t="str">
        <f t="shared" si="184"/>
        <v/>
      </c>
      <c r="H935" t="str">
        <f t="shared" si="185"/>
        <v/>
      </c>
      <c r="I935" t="str">
        <f t="shared" si="186"/>
        <v/>
      </c>
      <c r="J935" t="str">
        <f t="shared" si="187"/>
        <v/>
      </c>
      <c r="M935" t="s">
        <v>1727</v>
      </c>
      <c r="U935" t="str">
        <f t="shared" si="188"/>
        <v>padsa77@hotmail.com</v>
      </c>
      <c r="V935" t="str">
        <f t="shared" si="189"/>
        <v/>
      </c>
      <c r="W935" t="str">
        <f t="shared" si="190"/>
        <v/>
      </c>
      <c r="X935" t="str">
        <f t="shared" si="191"/>
        <v/>
      </c>
      <c r="Y935" t="str">
        <f t="shared" si="192"/>
        <v/>
      </c>
      <c r="Z935" t="str">
        <f t="shared" si="193"/>
        <v/>
      </c>
      <c r="AA935" t="str">
        <f t="shared" si="194"/>
        <v/>
      </c>
      <c r="AB935" t="str">
        <f t="shared" si="195"/>
        <v/>
      </c>
    </row>
    <row r="936" spans="1:28" x14ac:dyDescent="0.2">
      <c r="A936" t="s">
        <v>1725</v>
      </c>
      <c r="F936" t="str">
        <f t="shared" si="183"/>
        <v>Erasmo Carreon</v>
      </c>
      <c r="G936" t="str">
        <f t="shared" si="184"/>
        <v/>
      </c>
      <c r="H936" t="str">
        <f t="shared" si="185"/>
        <v/>
      </c>
      <c r="I936" t="str">
        <f t="shared" si="186"/>
        <v/>
      </c>
      <c r="J936" t="str">
        <f t="shared" si="187"/>
        <v/>
      </c>
      <c r="M936" t="s">
        <v>1727</v>
      </c>
      <c r="U936" t="str">
        <f t="shared" si="188"/>
        <v>padsa77@hotmail.com</v>
      </c>
      <c r="V936" t="str">
        <f t="shared" si="189"/>
        <v/>
      </c>
      <c r="W936" t="str">
        <f t="shared" si="190"/>
        <v/>
      </c>
      <c r="X936" t="str">
        <f t="shared" si="191"/>
        <v/>
      </c>
      <c r="Y936" t="str">
        <f t="shared" si="192"/>
        <v/>
      </c>
      <c r="Z936" t="str">
        <f t="shared" si="193"/>
        <v/>
      </c>
      <c r="AA936" t="str">
        <f t="shared" si="194"/>
        <v/>
      </c>
      <c r="AB936" t="str">
        <f t="shared" si="195"/>
        <v/>
      </c>
    </row>
    <row r="937" spans="1:28" x14ac:dyDescent="0.2">
      <c r="A937" t="s">
        <v>1725</v>
      </c>
      <c r="F937" t="str">
        <f t="shared" si="183"/>
        <v>Erasmo Carreon</v>
      </c>
      <c r="G937" t="str">
        <f t="shared" si="184"/>
        <v/>
      </c>
      <c r="H937" t="str">
        <f t="shared" si="185"/>
        <v/>
      </c>
      <c r="I937" t="str">
        <f t="shared" si="186"/>
        <v/>
      </c>
      <c r="J937" t="str">
        <f t="shared" si="187"/>
        <v/>
      </c>
      <c r="M937" t="s">
        <v>1727</v>
      </c>
      <c r="U937" t="str">
        <f t="shared" si="188"/>
        <v>padsa77@hotmail.com</v>
      </c>
      <c r="V937" t="str">
        <f t="shared" si="189"/>
        <v/>
      </c>
      <c r="W937" t="str">
        <f t="shared" si="190"/>
        <v/>
      </c>
      <c r="X937" t="str">
        <f t="shared" si="191"/>
        <v/>
      </c>
      <c r="Y937" t="str">
        <f t="shared" si="192"/>
        <v/>
      </c>
      <c r="Z937" t="str">
        <f t="shared" si="193"/>
        <v/>
      </c>
      <c r="AA937" t="str">
        <f t="shared" si="194"/>
        <v/>
      </c>
      <c r="AB937" t="str">
        <f t="shared" si="195"/>
        <v/>
      </c>
    </row>
    <row r="938" spans="1:28" x14ac:dyDescent="0.2">
      <c r="A938" t="s">
        <v>329</v>
      </c>
      <c r="F938" t="str">
        <f t="shared" si="183"/>
        <v>Enrique Tarango Flores</v>
      </c>
      <c r="G938" t="str">
        <f t="shared" si="184"/>
        <v/>
      </c>
      <c r="H938" t="str">
        <f t="shared" si="185"/>
        <v/>
      </c>
      <c r="I938" t="str">
        <f t="shared" si="186"/>
        <v/>
      </c>
      <c r="J938" t="str">
        <f t="shared" si="187"/>
        <v/>
      </c>
      <c r="M938" t="s">
        <v>4720</v>
      </c>
      <c r="U938" t="str">
        <f t="shared" si="188"/>
        <v>enriquetarango@hotmail.com</v>
      </c>
      <c r="V938" t="str">
        <f t="shared" si="189"/>
        <v/>
      </c>
      <c r="W938" t="str">
        <f t="shared" si="190"/>
        <v/>
      </c>
      <c r="X938" t="str">
        <f t="shared" si="191"/>
        <v/>
      </c>
      <c r="Y938" t="str">
        <f t="shared" si="192"/>
        <v/>
      </c>
      <c r="Z938" t="str">
        <f t="shared" si="193"/>
        <v/>
      </c>
      <c r="AA938" t="str">
        <f t="shared" si="194"/>
        <v/>
      </c>
      <c r="AB938" t="str">
        <f t="shared" si="195"/>
        <v/>
      </c>
    </row>
    <row r="939" spans="1:28" x14ac:dyDescent="0.2">
      <c r="A939" t="s">
        <v>4759</v>
      </c>
      <c r="F939" t="str">
        <f t="shared" si="183"/>
        <v>Raymundo Andres Cardona Villarreal</v>
      </c>
      <c r="G939" t="str">
        <f t="shared" si="184"/>
        <v/>
      </c>
      <c r="H939" t="str">
        <f t="shared" si="185"/>
        <v/>
      </c>
      <c r="I939" t="str">
        <f t="shared" si="186"/>
        <v/>
      </c>
      <c r="J939" t="str">
        <f t="shared" si="187"/>
        <v/>
      </c>
      <c r="U939" t="str">
        <f t="shared" si="188"/>
        <v/>
      </c>
      <c r="V939" t="str">
        <f t="shared" si="189"/>
        <v/>
      </c>
      <c r="W939" t="str">
        <f t="shared" si="190"/>
        <v/>
      </c>
      <c r="X939" t="str">
        <f t="shared" si="191"/>
        <v/>
      </c>
      <c r="Y939" t="str">
        <f t="shared" si="192"/>
        <v/>
      </c>
      <c r="Z939" t="str">
        <f t="shared" si="193"/>
        <v/>
      </c>
      <c r="AA939" t="str">
        <f t="shared" si="194"/>
        <v/>
      </c>
      <c r="AB939" t="str">
        <f t="shared" si="195"/>
        <v/>
      </c>
    </row>
    <row r="940" spans="1:28" x14ac:dyDescent="0.2">
      <c r="A940" t="s">
        <v>4760</v>
      </c>
      <c r="F940" t="str">
        <f t="shared" si="183"/>
        <v>Heinrich Neufeld Teichroeb</v>
      </c>
      <c r="G940" t="str">
        <f t="shared" si="184"/>
        <v/>
      </c>
      <c r="H940" t="str">
        <f t="shared" si="185"/>
        <v/>
      </c>
      <c r="I940" t="str">
        <f t="shared" si="186"/>
        <v/>
      </c>
      <c r="J940" t="str">
        <f t="shared" si="187"/>
        <v/>
      </c>
      <c r="U940" t="str">
        <f t="shared" si="188"/>
        <v/>
      </c>
      <c r="V940" t="str">
        <f t="shared" si="189"/>
        <v/>
      </c>
      <c r="W940" t="str">
        <f t="shared" si="190"/>
        <v/>
      </c>
      <c r="X940" t="str">
        <f t="shared" si="191"/>
        <v/>
      </c>
      <c r="Y940" t="str">
        <f t="shared" si="192"/>
        <v/>
      </c>
      <c r="Z940" t="str">
        <f t="shared" si="193"/>
        <v/>
      </c>
      <c r="AA940" t="str">
        <f t="shared" si="194"/>
        <v/>
      </c>
      <c r="AB940" t="str">
        <f t="shared" si="195"/>
        <v/>
      </c>
    </row>
    <row r="941" spans="1:28" x14ac:dyDescent="0.2">
      <c r="A941" t="s">
        <v>3324</v>
      </c>
      <c r="B941" t="s">
        <v>3325</v>
      </c>
      <c r="F941" t="str">
        <f t="shared" si="183"/>
        <v>Ing. Moises Rodriguez</v>
      </c>
      <c r="G941" t="str">
        <f t="shared" si="184"/>
        <v>Francelia Ornelas</v>
      </c>
      <c r="H941" t="str">
        <f t="shared" si="185"/>
        <v/>
      </c>
      <c r="I941" t="str">
        <f t="shared" si="186"/>
        <v/>
      </c>
      <c r="J941" t="str">
        <f t="shared" si="187"/>
        <v/>
      </c>
      <c r="M941" t="s">
        <v>3330</v>
      </c>
      <c r="N941" t="s">
        <v>3331</v>
      </c>
      <c r="O941" t="s">
        <v>3332</v>
      </c>
      <c r="P941" t="s">
        <v>3333</v>
      </c>
      <c r="U941" t="str">
        <f t="shared" si="188"/>
        <v>edith.aipsa@hotmail.com</v>
      </c>
      <c r="V941" t="str">
        <f t="shared" si="189"/>
        <v>klaurdz@hotmail.com</v>
      </c>
      <c r="W941" t="str">
        <f t="shared" si="190"/>
        <v>gpopapigochic@hotmail.com</v>
      </c>
      <c r="X941" t="str">
        <f t="shared" si="191"/>
        <v>marp_1948@hotmail.com</v>
      </c>
      <c r="Y941" t="str">
        <f t="shared" si="192"/>
        <v/>
      </c>
      <c r="Z941" t="str">
        <f t="shared" si="193"/>
        <v/>
      </c>
      <c r="AA941" t="str">
        <f t="shared" si="194"/>
        <v/>
      </c>
      <c r="AB941" t="str">
        <f t="shared" si="195"/>
        <v/>
      </c>
    </row>
    <row r="942" spans="1:28" x14ac:dyDescent="0.2">
      <c r="A942" t="s">
        <v>3324</v>
      </c>
      <c r="C942">
        <v>1</v>
      </c>
      <c r="F942" t="str">
        <f t="shared" si="183"/>
        <v>Ing. Moises Rodriguez</v>
      </c>
      <c r="G942" t="str">
        <f t="shared" si="184"/>
        <v/>
      </c>
      <c r="H942" t="str">
        <f t="shared" si="185"/>
        <v>1</v>
      </c>
      <c r="I942" t="str">
        <f t="shared" si="186"/>
        <v/>
      </c>
      <c r="J942" t="str">
        <f t="shared" si="187"/>
        <v/>
      </c>
      <c r="M942" t="s">
        <v>4764</v>
      </c>
      <c r="N942" t="s">
        <v>4765</v>
      </c>
      <c r="O942" t="s">
        <v>3332</v>
      </c>
      <c r="P942" t="s">
        <v>3333</v>
      </c>
      <c r="U942" t="str">
        <f t="shared" si="188"/>
        <v>edith.aipsa@hotmail.com; ;</v>
      </c>
      <c r="V942" t="str">
        <f t="shared" si="189"/>
        <v>klaurdz@hotmail.com;</v>
      </c>
      <c r="W942" t="str">
        <f t="shared" si="190"/>
        <v>gpopapigochic@hotmail.com</v>
      </c>
      <c r="X942" t="str">
        <f t="shared" si="191"/>
        <v>marp_1948@hotmail.com</v>
      </c>
      <c r="Y942" t="str">
        <f t="shared" si="192"/>
        <v/>
      </c>
      <c r="Z942" t="str">
        <f t="shared" si="193"/>
        <v/>
      </c>
      <c r="AA942" t="str">
        <f t="shared" si="194"/>
        <v/>
      </c>
      <c r="AB942" t="str">
        <f t="shared" si="195"/>
        <v/>
      </c>
    </row>
    <row r="943" spans="1:28" x14ac:dyDescent="0.2">
      <c r="A943" t="s">
        <v>4120</v>
      </c>
      <c r="F943" t="str">
        <f t="shared" si="183"/>
        <v>Luis Fernando Cano Barraza</v>
      </c>
      <c r="G943" t="str">
        <f t="shared" si="184"/>
        <v/>
      </c>
      <c r="H943" t="str">
        <f t="shared" si="185"/>
        <v/>
      </c>
      <c r="I943" t="str">
        <f t="shared" si="186"/>
        <v/>
      </c>
      <c r="J943" t="str">
        <f t="shared" si="187"/>
        <v/>
      </c>
      <c r="M943" t="s">
        <v>4767</v>
      </c>
      <c r="U943" t="str">
        <f t="shared" si="188"/>
        <v>lfcano@gmil.com</v>
      </c>
      <c r="V943" t="str">
        <f t="shared" si="189"/>
        <v/>
      </c>
      <c r="W943" t="str">
        <f t="shared" si="190"/>
        <v/>
      </c>
      <c r="X943" t="str">
        <f t="shared" si="191"/>
        <v/>
      </c>
      <c r="Y943" t="str">
        <f t="shared" si="192"/>
        <v/>
      </c>
      <c r="Z943" t="str">
        <f t="shared" si="193"/>
        <v/>
      </c>
      <c r="AA943" t="str">
        <f t="shared" si="194"/>
        <v/>
      </c>
      <c r="AB943" t="str">
        <f t="shared" si="195"/>
        <v/>
      </c>
    </row>
    <row r="944" spans="1:28" x14ac:dyDescent="0.2">
      <c r="A944" t="s">
        <v>4768</v>
      </c>
      <c r="F944" t="str">
        <f t="shared" si="183"/>
        <v>Nora Guadalupe Castañeda Villanueva U Juan Carlos Escobar Parra</v>
      </c>
      <c r="G944" t="str">
        <f t="shared" si="184"/>
        <v/>
      </c>
      <c r="H944" t="str">
        <f t="shared" si="185"/>
        <v/>
      </c>
      <c r="I944" t="str">
        <f t="shared" si="186"/>
        <v/>
      </c>
      <c r="J944" t="str">
        <f t="shared" si="187"/>
        <v/>
      </c>
      <c r="M944" t="s">
        <v>4770</v>
      </c>
      <c r="U944" t="str">
        <f t="shared" si="188"/>
        <v>juank-eu@yahoo.com.mx</v>
      </c>
      <c r="V944" t="str">
        <f t="shared" si="189"/>
        <v/>
      </c>
      <c r="W944" t="str">
        <f t="shared" si="190"/>
        <v/>
      </c>
      <c r="X944" t="str">
        <f t="shared" si="191"/>
        <v/>
      </c>
      <c r="Y944" t="str">
        <f t="shared" si="192"/>
        <v/>
      </c>
      <c r="Z944" t="str">
        <f t="shared" si="193"/>
        <v/>
      </c>
      <c r="AA944" t="str">
        <f t="shared" si="194"/>
        <v/>
      </c>
      <c r="AB944" t="str">
        <f t="shared" si="195"/>
        <v/>
      </c>
    </row>
    <row r="945" spans="1:28" x14ac:dyDescent="0.2">
      <c r="A945" t="s">
        <v>4772</v>
      </c>
      <c r="F945" t="str">
        <f t="shared" si="183"/>
        <v>Victor Armando Ramos Porras Contacto; Llarely Karo</v>
      </c>
      <c r="G945" t="str">
        <f t="shared" si="184"/>
        <v/>
      </c>
      <c r="H945" t="str">
        <f t="shared" si="185"/>
        <v/>
      </c>
      <c r="I945" t="str">
        <f t="shared" si="186"/>
        <v/>
      </c>
      <c r="J945" t="str">
        <f t="shared" si="187"/>
        <v/>
      </c>
      <c r="M945" t="s">
        <v>4360</v>
      </c>
      <c r="U945" t="str">
        <f t="shared" si="188"/>
        <v>vvalentinos-oficina@hotmail.com</v>
      </c>
      <c r="V945" t="str">
        <f t="shared" si="189"/>
        <v/>
      </c>
      <c r="W945" t="str">
        <f t="shared" si="190"/>
        <v/>
      </c>
      <c r="X945" t="str">
        <f t="shared" si="191"/>
        <v/>
      </c>
      <c r="Y945" t="str">
        <f t="shared" si="192"/>
        <v/>
      </c>
      <c r="Z945" t="str">
        <f t="shared" si="193"/>
        <v/>
      </c>
      <c r="AA945" t="str">
        <f t="shared" si="194"/>
        <v/>
      </c>
      <c r="AB945" t="str">
        <f t="shared" si="195"/>
        <v/>
      </c>
    </row>
    <row r="946" spans="1:28" x14ac:dyDescent="0.2">
      <c r="A946" t="s">
        <v>794</v>
      </c>
      <c r="F946" t="str">
        <f t="shared" si="183"/>
        <v>Patricia De La Fuente Lopez</v>
      </c>
      <c r="G946" t="str">
        <f t="shared" si="184"/>
        <v/>
      </c>
      <c r="H946" t="str">
        <f t="shared" si="185"/>
        <v/>
      </c>
      <c r="I946" t="str">
        <f t="shared" si="186"/>
        <v/>
      </c>
      <c r="J946" t="str">
        <f t="shared" si="187"/>
        <v/>
      </c>
      <c r="M946" t="s">
        <v>4775</v>
      </c>
      <c r="U946" t="str">
        <f t="shared" si="188"/>
        <v>colegio.bruselas@hotmail.com,</v>
      </c>
      <c r="V946" t="str">
        <f t="shared" si="189"/>
        <v/>
      </c>
      <c r="W946" t="str">
        <f t="shared" si="190"/>
        <v/>
      </c>
      <c r="X946" t="str">
        <f t="shared" si="191"/>
        <v/>
      </c>
      <c r="Y946" t="str">
        <f t="shared" si="192"/>
        <v/>
      </c>
      <c r="Z946" t="str">
        <f t="shared" si="193"/>
        <v/>
      </c>
      <c r="AA946" t="str">
        <f t="shared" si="194"/>
        <v/>
      </c>
      <c r="AB946" t="str">
        <f t="shared" si="195"/>
        <v/>
      </c>
    </row>
    <row r="947" spans="1:28" x14ac:dyDescent="0.2">
      <c r="A947" t="s">
        <v>30</v>
      </c>
      <c r="F947" t="str">
        <f t="shared" si="183"/>
        <v>Alejandro Olivas Carreon</v>
      </c>
      <c r="G947" t="str">
        <f t="shared" si="184"/>
        <v/>
      </c>
      <c r="H947" t="str">
        <f t="shared" si="185"/>
        <v/>
      </c>
      <c r="I947" t="str">
        <f t="shared" si="186"/>
        <v/>
      </c>
      <c r="J947" t="str">
        <f t="shared" si="187"/>
        <v/>
      </c>
      <c r="M947" t="s">
        <v>4777</v>
      </c>
      <c r="U947" t="str">
        <f t="shared" si="188"/>
        <v>mopa-seco@hotmail.com</v>
      </c>
      <c r="V947" t="str">
        <f t="shared" si="189"/>
        <v/>
      </c>
      <c r="W947" t="str">
        <f t="shared" si="190"/>
        <v/>
      </c>
      <c r="X947" t="str">
        <f t="shared" si="191"/>
        <v/>
      </c>
      <c r="Y947" t="str">
        <f t="shared" si="192"/>
        <v/>
      </c>
      <c r="Z947" t="str">
        <f t="shared" si="193"/>
        <v/>
      </c>
      <c r="AA947" t="str">
        <f t="shared" si="194"/>
        <v/>
      </c>
      <c r="AB947" t="str">
        <f t="shared" si="195"/>
        <v/>
      </c>
    </row>
    <row r="948" spans="1:28" x14ac:dyDescent="0.2">
      <c r="A948" t="s">
        <v>4778</v>
      </c>
      <c r="F948" t="str">
        <f t="shared" si="183"/>
        <v>Juan Enrique Lopez Barrio</v>
      </c>
      <c r="G948" t="str">
        <f t="shared" si="184"/>
        <v/>
      </c>
      <c r="H948" t="str">
        <f t="shared" si="185"/>
        <v/>
      </c>
      <c r="I948" t="str">
        <f t="shared" si="186"/>
        <v/>
      </c>
      <c r="J948" t="str">
        <f t="shared" si="187"/>
        <v/>
      </c>
      <c r="M948" t="s">
        <v>4780</v>
      </c>
      <c r="U948" t="str">
        <f t="shared" si="188"/>
        <v>gloriaperez@grupovalles.com</v>
      </c>
      <c r="V948" t="str">
        <f t="shared" si="189"/>
        <v/>
      </c>
      <c r="W948" t="str">
        <f t="shared" si="190"/>
        <v/>
      </c>
      <c r="X948" t="str">
        <f t="shared" si="191"/>
        <v/>
      </c>
      <c r="Y948" t="str">
        <f t="shared" si="192"/>
        <v/>
      </c>
      <c r="Z948" t="str">
        <f t="shared" si="193"/>
        <v/>
      </c>
      <c r="AA948" t="str">
        <f t="shared" si="194"/>
        <v/>
      </c>
      <c r="AB948" t="str">
        <f t="shared" si="195"/>
        <v/>
      </c>
    </row>
    <row r="949" spans="1:28" x14ac:dyDescent="0.2">
      <c r="A949" t="s">
        <v>2883</v>
      </c>
      <c r="F949" t="str">
        <f t="shared" si="183"/>
        <v>Oliva Ochoa Medina</v>
      </c>
      <c r="G949" t="str">
        <f t="shared" si="184"/>
        <v/>
      </c>
      <c r="H949" t="str">
        <f t="shared" si="185"/>
        <v/>
      </c>
      <c r="I949" t="str">
        <f t="shared" si="186"/>
        <v/>
      </c>
      <c r="J949" t="str">
        <f t="shared" si="187"/>
        <v/>
      </c>
      <c r="M949" t="s">
        <v>4783</v>
      </c>
      <c r="U949" t="str">
        <f t="shared" si="188"/>
        <v>reañtesaoliva@gmail.com</v>
      </c>
      <c r="V949" t="str">
        <f t="shared" si="189"/>
        <v/>
      </c>
      <c r="W949" t="str">
        <f t="shared" si="190"/>
        <v/>
      </c>
      <c r="X949" t="str">
        <f t="shared" si="191"/>
        <v/>
      </c>
      <c r="Y949" t="str">
        <f t="shared" si="192"/>
        <v/>
      </c>
      <c r="Z949" t="str">
        <f t="shared" si="193"/>
        <v/>
      </c>
      <c r="AA949" t="str">
        <f t="shared" si="194"/>
        <v/>
      </c>
      <c r="AB949" t="str">
        <f t="shared" si="195"/>
        <v/>
      </c>
    </row>
    <row r="950" spans="1:28" x14ac:dyDescent="0.2">
      <c r="A950" t="s">
        <v>4784</v>
      </c>
      <c r="F950" t="str">
        <f t="shared" si="183"/>
        <v>Joel Antonio Torres Ordoñez, Silvia Ordoñez Loya</v>
      </c>
      <c r="G950" t="str">
        <f t="shared" si="184"/>
        <v/>
      </c>
      <c r="H950" t="str">
        <f t="shared" si="185"/>
        <v/>
      </c>
      <c r="I950" t="str">
        <f t="shared" si="186"/>
        <v/>
      </c>
      <c r="J950" t="str">
        <f t="shared" si="187"/>
        <v/>
      </c>
      <c r="M950" t="s">
        <v>4786</v>
      </c>
      <c r="N950" t="s">
        <v>4787</v>
      </c>
      <c r="U950" t="str">
        <f t="shared" si="188"/>
        <v>joeltorresordonez@hotmail.com;</v>
      </c>
      <c r="V950" t="str">
        <f t="shared" si="189"/>
        <v>sordonez@rocktenn.com</v>
      </c>
      <c r="W950" t="str">
        <f t="shared" si="190"/>
        <v/>
      </c>
      <c r="X950" t="str">
        <f t="shared" si="191"/>
        <v/>
      </c>
      <c r="Y950" t="str">
        <f t="shared" si="192"/>
        <v/>
      </c>
      <c r="Z950" t="str">
        <f t="shared" si="193"/>
        <v/>
      </c>
      <c r="AA950" t="str">
        <f t="shared" si="194"/>
        <v/>
      </c>
      <c r="AB950" t="str">
        <f t="shared" si="195"/>
        <v/>
      </c>
    </row>
    <row r="951" spans="1:28" x14ac:dyDescent="0.2">
      <c r="A951" t="s">
        <v>4789</v>
      </c>
      <c r="F951" t="str">
        <f t="shared" si="183"/>
        <v>Juan Gabriel Ceballos Suárez</v>
      </c>
      <c r="G951" t="str">
        <f t="shared" si="184"/>
        <v/>
      </c>
      <c r="H951" t="str">
        <f t="shared" si="185"/>
        <v/>
      </c>
      <c r="I951" t="str">
        <f t="shared" si="186"/>
        <v/>
      </c>
      <c r="J951" t="str">
        <f t="shared" si="187"/>
        <v/>
      </c>
      <c r="M951" t="s">
        <v>4791</v>
      </c>
      <c r="U951" t="str">
        <f t="shared" si="188"/>
        <v>joselbs@live.com.mx</v>
      </c>
      <c r="V951" t="str">
        <f t="shared" si="189"/>
        <v/>
      </c>
      <c r="W951" t="str">
        <f t="shared" si="190"/>
        <v/>
      </c>
      <c r="X951" t="str">
        <f t="shared" si="191"/>
        <v/>
      </c>
      <c r="Y951" t="str">
        <f t="shared" si="192"/>
        <v/>
      </c>
      <c r="Z951" t="str">
        <f t="shared" si="193"/>
        <v/>
      </c>
      <c r="AA951" t="str">
        <f t="shared" si="194"/>
        <v/>
      </c>
      <c r="AB951" t="str">
        <f t="shared" si="195"/>
        <v/>
      </c>
    </row>
    <row r="952" spans="1:28" x14ac:dyDescent="0.2">
      <c r="A952" t="s">
        <v>158</v>
      </c>
      <c r="F952" t="str">
        <f t="shared" si="183"/>
        <v>Cesar Ismael Sanchez Reza</v>
      </c>
      <c r="G952" t="str">
        <f t="shared" si="184"/>
        <v/>
      </c>
      <c r="H952" t="str">
        <f t="shared" si="185"/>
        <v/>
      </c>
      <c r="I952" t="str">
        <f t="shared" si="186"/>
        <v/>
      </c>
      <c r="J952" t="str">
        <f t="shared" si="187"/>
        <v/>
      </c>
      <c r="M952" t="s">
        <v>4648</v>
      </c>
      <c r="N952" t="s">
        <v>4649</v>
      </c>
      <c r="U952" t="str">
        <f t="shared" si="188"/>
        <v>tortasyhamburguesaselcubano@hotmail.com</v>
      </c>
      <c r="V952" t="str">
        <f t="shared" si="189"/>
        <v>yhernandezsilva@ruye.com.mx</v>
      </c>
      <c r="W952" t="str">
        <f t="shared" si="190"/>
        <v/>
      </c>
      <c r="X952" t="str">
        <f t="shared" si="191"/>
        <v/>
      </c>
      <c r="Y952" t="str">
        <f t="shared" si="192"/>
        <v/>
      </c>
      <c r="Z952" t="str">
        <f t="shared" si="193"/>
        <v/>
      </c>
      <c r="AA952" t="str">
        <f t="shared" si="194"/>
        <v/>
      </c>
      <c r="AB952" t="str">
        <f t="shared" si="195"/>
        <v/>
      </c>
    </row>
    <row r="953" spans="1:28" x14ac:dyDescent="0.2">
      <c r="A953" t="s">
        <v>895</v>
      </c>
      <c r="F953" t="str">
        <f t="shared" si="183"/>
        <v>Rosa Margarita Estrada Rubio</v>
      </c>
      <c r="G953" t="str">
        <f t="shared" si="184"/>
        <v/>
      </c>
      <c r="H953" t="str">
        <f t="shared" si="185"/>
        <v/>
      </c>
      <c r="I953" t="str">
        <f t="shared" si="186"/>
        <v/>
      </c>
      <c r="J953" t="str">
        <f t="shared" si="187"/>
        <v/>
      </c>
      <c r="U953" t="str">
        <f t="shared" si="188"/>
        <v/>
      </c>
      <c r="V953" t="str">
        <f t="shared" si="189"/>
        <v/>
      </c>
      <c r="W953" t="str">
        <f t="shared" si="190"/>
        <v/>
      </c>
      <c r="X953" t="str">
        <f t="shared" si="191"/>
        <v/>
      </c>
      <c r="Y953" t="str">
        <f t="shared" si="192"/>
        <v/>
      </c>
      <c r="Z953" t="str">
        <f t="shared" si="193"/>
        <v/>
      </c>
      <c r="AA953" t="str">
        <f t="shared" si="194"/>
        <v/>
      </c>
      <c r="AB953" t="str">
        <f t="shared" si="195"/>
        <v/>
      </c>
    </row>
    <row r="954" spans="1:28" x14ac:dyDescent="0.2">
      <c r="A954" t="s">
        <v>4793</v>
      </c>
      <c r="F954" t="str">
        <f t="shared" si="183"/>
        <v>Homero Santiesteban, Maria Juana Juarez Avalos</v>
      </c>
      <c r="G954" t="str">
        <f t="shared" si="184"/>
        <v/>
      </c>
      <c r="H954" t="str">
        <f t="shared" si="185"/>
        <v/>
      </c>
      <c r="I954" t="str">
        <f t="shared" si="186"/>
        <v/>
      </c>
      <c r="J954" t="str">
        <f t="shared" si="187"/>
        <v/>
      </c>
      <c r="M954" t="s">
        <v>2361</v>
      </c>
      <c r="U954" t="str">
        <f t="shared" si="188"/>
        <v>homeropet@hotmail.com</v>
      </c>
      <c r="V954" t="str">
        <f t="shared" si="189"/>
        <v/>
      </c>
      <c r="W954" t="str">
        <f t="shared" si="190"/>
        <v/>
      </c>
      <c r="X954" t="str">
        <f t="shared" si="191"/>
        <v/>
      </c>
      <c r="Y954" t="str">
        <f t="shared" si="192"/>
        <v/>
      </c>
      <c r="Z954" t="str">
        <f t="shared" si="193"/>
        <v/>
      </c>
      <c r="AA954" t="str">
        <f t="shared" si="194"/>
        <v/>
      </c>
      <c r="AB954" t="str">
        <f t="shared" si="195"/>
        <v/>
      </c>
    </row>
    <row r="955" spans="1:28" x14ac:dyDescent="0.2">
      <c r="A955" t="s">
        <v>517</v>
      </c>
      <c r="F955" t="str">
        <f t="shared" si="183"/>
        <v>Jaime Manuel Martinez Nuñez</v>
      </c>
      <c r="G955" t="str">
        <f t="shared" si="184"/>
        <v/>
      </c>
      <c r="H955" t="str">
        <f t="shared" si="185"/>
        <v/>
      </c>
      <c r="I955" t="str">
        <f t="shared" si="186"/>
        <v/>
      </c>
      <c r="J955" t="str">
        <f t="shared" si="187"/>
        <v/>
      </c>
      <c r="M955" t="s">
        <v>3497</v>
      </c>
      <c r="U955" t="str">
        <f t="shared" si="188"/>
        <v>orbelux@hotmail.com</v>
      </c>
      <c r="V955" t="str">
        <f t="shared" si="189"/>
        <v/>
      </c>
      <c r="W955" t="str">
        <f t="shared" si="190"/>
        <v/>
      </c>
      <c r="X955" t="str">
        <f t="shared" si="191"/>
        <v/>
      </c>
      <c r="Y955" t="str">
        <f t="shared" si="192"/>
        <v/>
      </c>
      <c r="Z955" t="str">
        <f t="shared" si="193"/>
        <v/>
      </c>
      <c r="AA955" t="str">
        <f t="shared" si="194"/>
        <v/>
      </c>
      <c r="AB955" t="str">
        <f t="shared" si="195"/>
        <v/>
      </c>
    </row>
    <row r="956" spans="1:28" x14ac:dyDescent="0.2">
      <c r="A956" t="s">
        <v>4798</v>
      </c>
      <c r="F956" t="str">
        <f t="shared" si="183"/>
        <v>Emilio Renteria Torres</v>
      </c>
      <c r="G956" t="str">
        <f t="shared" si="184"/>
        <v/>
      </c>
      <c r="H956" t="str">
        <f t="shared" si="185"/>
        <v/>
      </c>
      <c r="I956" t="str">
        <f t="shared" si="186"/>
        <v/>
      </c>
      <c r="J956" t="str">
        <f t="shared" si="187"/>
        <v/>
      </c>
      <c r="M956" t="s">
        <v>4800</v>
      </c>
      <c r="U956" t="str">
        <f t="shared" si="188"/>
        <v>arroyoseco91@hotmail.com;gichasax@hotmail.com</v>
      </c>
      <c r="V956" t="str">
        <f t="shared" si="189"/>
        <v/>
      </c>
      <c r="W956" t="str">
        <f t="shared" si="190"/>
        <v/>
      </c>
      <c r="X956" t="str">
        <f t="shared" si="191"/>
        <v/>
      </c>
      <c r="Y956" t="str">
        <f t="shared" si="192"/>
        <v/>
      </c>
      <c r="Z956" t="str">
        <f t="shared" si="193"/>
        <v/>
      </c>
      <c r="AA956" t="str">
        <f t="shared" si="194"/>
        <v/>
      </c>
      <c r="AB956" t="str">
        <f t="shared" si="195"/>
        <v/>
      </c>
    </row>
    <row r="957" spans="1:28" x14ac:dyDescent="0.2">
      <c r="A957" t="s">
        <v>4802</v>
      </c>
      <c r="F957" t="str">
        <f t="shared" si="183"/>
        <v>Hector Mauricio Muñoz Frescas,</v>
      </c>
      <c r="G957" t="str">
        <f t="shared" si="184"/>
        <v/>
      </c>
      <c r="H957" t="str">
        <f t="shared" si="185"/>
        <v/>
      </c>
      <c r="I957" t="str">
        <f t="shared" si="186"/>
        <v/>
      </c>
      <c r="J957" t="str">
        <f t="shared" si="187"/>
        <v/>
      </c>
      <c r="M957" t="s">
        <v>4804</v>
      </c>
      <c r="U957" t="str">
        <f t="shared" si="188"/>
        <v>administracion@hhconsultores.com.mx; mauricio.munoz@corporativohh.com</v>
      </c>
      <c r="V957" t="str">
        <f t="shared" si="189"/>
        <v/>
      </c>
      <c r="W957" t="str">
        <f t="shared" si="190"/>
        <v/>
      </c>
      <c r="X957" t="str">
        <f t="shared" si="191"/>
        <v/>
      </c>
      <c r="Y957" t="str">
        <f t="shared" si="192"/>
        <v/>
      </c>
      <c r="Z957" t="str">
        <f t="shared" si="193"/>
        <v/>
      </c>
      <c r="AA957" t="str">
        <f t="shared" si="194"/>
        <v/>
      </c>
      <c r="AB957" t="str">
        <f t="shared" si="195"/>
        <v/>
      </c>
    </row>
    <row r="958" spans="1:28" x14ac:dyDescent="0.2">
      <c r="A958" t="s">
        <v>42</v>
      </c>
      <c r="F958" t="str">
        <f t="shared" si="183"/>
        <v>Angel Quintana Vazquez</v>
      </c>
      <c r="G958" t="str">
        <f t="shared" si="184"/>
        <v/>
      </c>
      <c r="H958" t="str">
        <f t="shared" si="185"/>
        <v/>
      </c>
      <c r="I958" t="str">
        <f t="shared" si="186"/>
        <v/>
      </c>
      <c r="J958" t="str">
        <f t="shared" si="187"/>
        <v/>
      </c>
      <c r="M958" t="s">
        <v>4806</v>
      </c>
      <c r="U958" t="str">
        <f t="shared" si="188"/>
        <v>quimiclan@hotmail.com</v>
      </c>
      <c r="V958" t="str">
        <f t="shared" si="189"/>
        <v/>
      </c>
      <c r="W958" t="str">
        <f t="shared" si="190"/>
        <v/>
      </c>
      <c r="X958" t="str">
        <f t="shared" si="191"/>
        <v/>
      </c>
      <c r="Y958" t="str">
        <f t="shared" si="192"/>
        <v/>
      </c>
      <c r="Z958" t="str">
        <f t="shared" si="193"/>
        <v/>
      </c>
      <c r="AA958" t="str">
        <f t="shared" si="194"/>
        <v/>
      </c>
      <c r="AB958" t="str">
        <f t="shared" si="195"/>
        <v/>
      </c>
    </row>
    <row r="959" spans="1:28" x14ac:dyDescent="0.2">
      <c r="A959" t="s">
        <v>4807</v>
      </c>
      <c r="F959" t="str">
        <f t="shared" si="183"/>
        <v>Eva Guadalupe Lopes Mendoza</v>
      </c>
      <c r="G959" t="str">
        <f t="shared" si="184"/>
        <v/>
      </c>
      <c r="H959" t="str">
        <f t="shared" si="185"/>
        <v/>
      </c>
      <c r="I959" t="str">
        <f t="shared" si="186"/>
        <v/>
      </c>
      <c r="J959" t="str">
        <f t="shared" si="187"/>
        <v/>
      </c>
      <c r="M959" t="s">
        <v>4809</v>
      </c>
      <c r="U959" t="str">
        <f t="shared" si="188"/>
        <v>mireyarl@hotmail.com</v>
      </c>
      <c r="V959" t="str">
        <f t="shared" si="189"/>
        <v/>
      </c>
      <c r="W959" t="str">
        <f t="shared" si="190"/>
        <v/>
      </c>
      <c r="X959" t="str">
        <f t="shared" si="191"/>
        <v/>
      </c>
      <c r="Y959" t="str">
        <f t="shared" si="192"/>
        <v/>
      </c>
      <c r="Z959" t="str">
        <f t="shared" si="193"/>
        <v/>
      </c>
      <c r="AA959" t="str">
        <f t="shared" si="194"/>
        <v/>
      </c>
      <c r="AB959" t="str">
        <f t="shared" si="195"/>
        <v/>
      </c>
    </row>
    <row r="960" spans="1:28" x14ac:dyDescent="0.2">
      <c r="A960" t="s">
        <v>4811</v>
      </c>
      <c r="F960" t="str">
        <f t="shared" si="183"/>
        <v>Peter Froese Martens Y Cornelius Froese Unger, Contacto Jose Olguin.</v>
      </c>
      <c r="G960" t="str">
        <f t="shared" si="184"/>
        <v/>
      </c>
      <c r="H960" t="str">
        <f t="shared" si="185"/>
        <v/>
      </c>
      <c r="I960" t="str">
        <f t="shared" si="186"/>
        <v/>
      </c>
      <c r="J960" t="str">
        <f t="shared" si="187"/>
        <v/>
      </c>
      <c r="M960" t="s">
        <v>2079</v>
      </c>
      <c r="U960" t="str">
        <f t="shared" si="188"/>
        <v>mfgproyectos@hotmail.com</v>
      </c>
      <c r="V960" t="str">
        <f t="shared" si="189"/>
        <v/>
      </c>
      <c r="W960" t="str">
        <f t="shared" si="190"/>
        <v/>
      </c>
      <c r="X960" t="str">
        <f t="shared" si="191"/>
        <v/>
      </c>
      <c r="Y960" t="str">
        <f t="shared" si="192"/>
        <v/>
      </c>
      <c r="Z960" t="str">
        <f t="shared" si="193"/>
        <v/>
      </c>
      <c r="AA960" t="str">
        <f t="shared" si="194"/>
        <v/>
      </c>
      <c r="AB960" t="str">
        <f t="shared" si="195"/>
        <v/>
      </c>
    </row>
    <row r="961" spans="1:28" x14ac:dyDescent="0.2">
      <c r="A961" t="s">
        <v>4811</v>
      </c>
      <c r="F961" t="str">
        <f t="shared" si="183"/>
        <v>Peter Froese Martens Y Cornelius Froese Unger, Contacto Jose Olguin.</v>
      </c>
      <c r="G961" t="str">
        <f t="shared" si="184"/>
        <v/>
      </c>
      <c r="H961" t="str">
        <f t="shared" si="185"/>
        <v/>
      </c>
      <c r="I961" t="str">
        <f t="shared" si="186"/>
        <v/>
      </c>
      <c r="J961" t="str">
        <f t="shared" si="187"/>
        <v/>
      </c>
      <c r="M961" t="s">
        <v>2079</v>
      </c>
      <c r="U961" t="str">
        <f t="shared" si="188"/>
        <v>mfgproyectos@hotmail.com</v>
      </c>
      <c r="V961" t="str">
        <f t="shared" si="189"/>
        <v/>
      </c>
      <c r="W961" t="str">
        <f t="shared" si="190"/>
        <v/>
      </c>
      <c r="X961" t="str">
        <f t="shared" si="191"/>
        <v/>
      </c>
      <c r="Y961" t="str">
        <f t="shared" si="192"/>
        <v/>
      </c>
      <c r="Z961" t="str">
        <f t="shared" si="193"/>
        <v/>
      </c>
      <c r="AA961" t="str">
        <f t="shared" si="194"/>
        <v/>
      </c>
      <c r="AB961" t="str">
        <f t="shared" si="195"/>
        <v/>
      </c>
    </row>
    <row r="962" spans="1:28" x14ac:dyDescent="0.2">
      <c r="A962" t="s">
        <v>2132</v>
      </c>
      <c r="F962" t="str">
        <f t="shared" ref="F962:F1025" si="196">PROPER(A962)</f>
        <v>Lic. Victor Romo, Cif</v>
      </c>
      <c r="G962" t="str">
        <f t="shared" ref="G962:G1025" si="197">PROPER(B962)</f>
        <v/>
      </c>
      <c r="H962" t="str">
        <f t="shared" ref="H962:H1025" si="198">PROPER(C962)</f>
        <v/>
      </c>
      <c r="I962" t="str">
        <f t="shared" ref="I962:I1025" si="199">PROPER(D962)</f>
        <v/>
      </c>
      <c r="J962" t="str">
        <f t="shared" ref="J962:J1025" si="200">PROPER(E962)</f>
        <v/>
      </c>
      <c r="U962" t="str">
        <f t="shared" ref="U962:U1025" si="201">LOWER(M962)</f>
        <v/>
      </c>
      <c r="V962" t="str">
        <f t="shared" ref="V962:V1025" si="202">LOWER(N962)</f>
        <v/>
      </c>
      <c r="W962" t="str">
        <f t="shared" ref="W962:W1025" si="203">LOWER(O962)</f>
        <v/>
      </c>
      <c r="X962" t="str">
        <f t="shared" ref="X962:X1025" si="204">LOWER(P962)</f>
        <v/>
      </c>
      <c r="Y962" t="str">
        <f t="shared" ref="Y962:Y1025" si="205">LOWER(Q962)</f>
        <v/>
      </c>
      <c r="Z962" t="str">
        <f t="shared" ref="Z962:Z1025" si="206">LOWER(R962)</f>
        <v/>
      </c>
      <c r="AA962" t="str">
        <f t="shared" ref="AA962:AA1025" si="207">LOWER(S962)</f>
        <v/>
      </c>
      <c r="AB962" t="str">
        <f t="shared" ref="AB962:AB1025" si="208">LOWER(T962)</f>
        <v/>
      </c>
    </row>
    <row r="963" spans="1:28" x14ac:dyDescent="0.2">
      <c r="A963" t="s">
        <v>4811</v>
      </c>
      <c r="F963" t="str">
        <f t="shared" si="196"/>
        <v>Peter Froese Martens Y Cornelius Froese Unger, Contacto Jose Olguin.</v>
      </c>
      <c r="G963" t="str">
        <f t="shared" si="197"/>
        <v/>
      </c>
      <c r="H963" t="str">
        <f t="shared" si="198"/>
        <v/>
      </c>
      <c r="I963" t="str">
        <f t="shared" si="199"/>
        <v/>
      </c>
      <c r="J963" t="str">
        <f t="shared" si="200"/>
        <v/>
      </c>
      <c r="M963" t="s">
        <v>2079</v>
      </c>
      <c r="U963" t="str">
        <f t="shared" si="201"/>
        <v>mfgproyectos@hotmail.com</v>
      </c>
      <c r="V963" t="str">
        <f t="shared" si="202"/>
        <v/>
      </c>
      <c r="W963" t="str">
        <f t="shared" si="203"/>
        <v/>
      </c>
      <c r="X963" t="str">
        <f t="shared" si="204"/>
        <v/>
      </c>
      <c r="Y963" t="str">
        <f t="shared" si="205"/>
        <v/>
      </c>
      <c r="Z963" t="str">
        <f t="shared" si="206"/>
        <v/>
      </c>
      <c r="AA963" t="str">
        <f t="shared" si="207"/>
        <v/>
      </c>
      <c r="AB963" t="str">
        <f t="shared" si="208"/>
        <v/>
      </c>
    </row>
    <row r="964" spans="1:28" x14ac:dyDescent="0.2">
      <c r="A964" t="s">
        <v>1725</v>
      </c>
      <c r="F964" t="str">
        <f t="shared" si="196"/>
        <v>Erasmo Carreon</v>
      </c>
      <c r="G964" t="str">
        <f t="shared" si="197"/>
        <v/>
      </c>
      <c r="H964" t="str">
        <f t="shared" si="198"/>
        <v/>
      </c>
      <c r="I964" t="str">
        <f t="shared" si="199"/>
        <v/>
      </c>
      <c r="J964" t="str">
        <f t="shared" si="200"/>
        <v/>
      </c>
      <c r="M964" t="s">
        <v>1727</v>
      </c>
      <c r="U964" t="str">
        <f t="shared" si="201"/>
        <v>padsa77@hotmail.com</v>
      </c>
      <c r="V964" t="str">
        <f t="shared" si="202"/>
        <v/>
      </c>
      <c r="W964" t="str">
        <f t="shared" si="203"/>
        <v/>
      </c>
      <c r="X964" t="str">
        <f t="shared" si="204"/>
        <v/>
      </c>
      <c r="Y964" t="str">
        <f t="shared" si="205"/>
        <v/>
      </c>
      <c r="Z964" t="str">
        <f t="shared" si="206"/>
        <v/>
      </c>
      <c r="AA964" t="str">
        <f t="shared" si="207"/>
        <v/>
      </c>
      <c r="AB964" t="str">
        <f t="shared" si="208"/>
        <v/>
      </c>
    </row>
    <row r="965" spans="1:28" x14ac:dyDescent="0.2">
      <c r="A965" t="s">
        <v>4816</v>
      </c>
      <c r="F965" t="str">
        <f t="shared" si="196"/>
        <v>Francisco Emmanuel Barroso Chavez</v>
      </c>
      <c r="G965" t="str">
        <f t="shared" si="197"/>
        <v/>
      </c>
      <c r="H965" t="str">
        <f t="shared" si="198"/>
        <v/>
      </c>
      <c r="I965" t="str">
        <f t="shared" si="199"/>
        <v/>
      </c>
      <c r="J965" t="str">
        <f t="shared" si="200"/>
        <v/>
      </c>
      <c r="M965" t="s">
        <v>4818</v>
      </c>
      <c r="U965" t="str">
        <f t="shared" si="201"/>
        <v>panchobarroso34@gmail.com</v>
      </c>
      <c r="V965" t="str">
        <f t="shared" si="202"/>
        <v/>
      </c>
      <c r="W965" t="str">
        <f t="shared" si="203"/>
        <v/>
      </c>
      <c r="X965" t="str">
        <f t="shared" si="204"/>
        <v/>
      </c>
      <c r="Y965" t="str">
        <f t="shared" si="205"/>
        <v/>
      </c>
      <c r="Z965" t="str">
        <f t="shared" si="206"/>
        <v/>
      </c>
      <c r="AA965" t="str">
        <f t="shared" si="207"/>
        <v/>
      </c>
      <c r="AB965" t="str">
        <f t="shared" si="208"/>
        <v/>
      </c>
    </row>
    <row r="966" spans="1:28" x14ac:dyDescent="0.2">
      <c r="A966" t="s">
        <v>4819</v>
      </c>
      <c r="F966" t="str">
        <f t="shared" si="196"/>
        <v>Jorge Enrique Alvarez Alvarez</v>
      </c>
      <c r="G966" t="str">
        <f t="shared" si="197"/>
        <v/>
      </c>
      <c r="H966" t="str">
        <f t="shared" si="198"/>
        <v/>
      </c>
      <c r="I966" t="str">
        <f t="shared" si="199"/>
        <v/>
      </c>
      <c r="J966" t="str">
        <f t="shared" si="200"/>
        <v/>
      </c>
      <c r="M966" t="s">
        <v>4821</v>
      </c>
      <c r="U966" t="str">
        <f t="shared" si="201"/>
        <v>jealvarez@adnconsulting.com.mx</v>
      </c>
      <c r="V966" t="str">
        <f t="shared" si="202"/>
        <v/>
      </c>
      <c r="W966" t="str">
        <f t="shared" si="203"/>
        <v/>
      </c>
      <c r="X966" t="str">
        <f t="shared" si="204"/>
        <v/>
      </c>
      <c r="Y966" t="str">
        <f t="shared" si="205"/>
        <v/>
      </c>
      <c r="Z966" t="str">
        <f t="shared" si="206"/>
        <v/>
      </c>
      <c r="AA966" t="str">
        <f t="shared" si="207"/>
        <v/>
      </c>
      <c r="AB966" t="str">
        <f t="shared" si="208"/>
        <v/>
      </c>
    </row>
    <row r="967" spans="1:28" x14ac:dyDescent="0.2">
      <c r="A967" t="s">
        <v>4822</v>
      </c>
      <c r="F967" t="str">
        <f t="shared" si="196"/>
        <v>Oliva Porras Cueto</v>
      </c>
      <c r="G967" t="str">
        <f t="shared" si="197"/>
        <v/>
      </c>
      <c r="H967" t="str">
        <f t="shared" si="198"/>
        <v/>
      </c>
      <c r="I967" t="str">
        <f t="shared" si="199"/>
        <v/>
      </c>
      <c r="J967" t="str">
        <f t="shared" si="200"/>
        <v/>
      </c>
      <c r="M967" t="s">
        <v>4824</v>
      </c>
      <c r="U967" t="str">
        <f t="shared" si="201"/>
        <v>jazminxvvestidos@hotmail.com, olivia_porras@hotmail.es</v>
      </c>
      <c r="V967" t="str">
        <f t="shared" si="202"/>
        <v/>
      </c>
      <c r="W967" t="str">
        <f t="shared" si="203"/>
        <v/>
      </c>
      <c r="X967" t="str">
        <f t="shared" si="204"/>
        <v/>
      </c>
      <c r="Y967" t="str">
        <f t="shared" si="205"/>
        <v/>
      </c>
      <c r="Z967" t="str">
        <f t="shared" si="206"/>
        <v/>
      </c>
      <c r="AA967" t="str">
        <f t="shared" si="207"/>
        <v/>
      </c>
      <c r="AB967" t="str">
        <f t="shared" si="208"/>
        <v/>
      </c>
    </row>
    <row r="968" spans="1:28" x14ac:dyDescent="0.2">
      <c r="A968" t="s">
        <v>4826</v>
      </c>
      <c r="F968" t="str">
        <f t="shared" si="196"/>
        <v>Peter Blatz Krhan</v>
      </c>
      <c r="G968" t="str">
        <f t="shared" si="197"/>
        <v/>
      </c>
      <c r="H968" t="str">
        <f t="shared" si="198"/>
        <v/>
      </c>
      <c r="I968" t="str">
        <f t="shared" si="199"/>
        <v/>
      </c>
      <c r="J968" t="str">
        <f t="shared" si="200"/>
        <v/>
      </c>
      <c r="M968" t="s">
        <v>4828</v>
      </c>
      <c r="U968" t="str">
        <f t="shared" si="201"/>
        <v>peterblatz@hotmail.com</v>
      </c>
      <c r="V968" t="str">
        <f t="shared" si="202"/>
        <v/>
      </c>
      <c r="W968" t="str">
        <f t="shared" si="203"/>
        <v/>
      </c>
      <c r="X968" t="str">
        <f t="shared" si="204"/>
        <v/>
      </c>
      <c r="Y968" t="str">
        <f t="shared" si="205"/>
        <v/>
      </c>
      <c r="Z968" t="str">
        <f t="shared" si="206"/>
        <v/>
      </c>
      <c r="AA968" t="str">
        <f t="shared" si="207"/>
        <v/>
      </c>
      <c r="AB968" t="str">
        <f t="shared" si="208"/>
        <v/>
      </c>
    </row>
    <row r="969" spans="1:28" x14ac:dyDescent="0.2">
      <c r="A969" t="s">
        <v>4829</v>
      </c>
      <c r="F969" t="str">
        <f t="shared" si="196"/>
        <v>Cipriano Gutierrez Galaviz</v>
      </c>
      <c r="G969" t="str">
        <f t="shared" si="197"/>
        <v/>
      </c>
      <c r="H969" t="str">
        <f t="shared" si="198"/>
        <v/>
      </c>
      <c r="I969" t="str">
        <f t="shared" si="199"/>
        <v/>
      </c>
      <c r="J969" t="str">
        <f t="shared" si="200"/>
        <v/>
      </c>
      <c r="M969" t="s">
        <v>4831</v>
      </c>
      <c r="U969" t="str">
        <f t="shared" si="201"/>
        <v>gutierrez_911@hotmail.com</v>
      </c>
      <c r="V969" t="str">
        <f t="shared" si="202"/>
        <v/>
      </c>
      <c r="W969" t="str">
        <f t="shared" si="203"/>
        <v/>
      </c>
      <c r="X969" t="str">
        <f t="shared" si="204"/>
        <v/>
      </c>
      <c r="Y969" t="str">
        <f t="shared" si="205"/>
        <v/>
      </c>
      <c r="Z969" t="str">
        <f t="shared" si="206"/>
        <v/>
      </c>
      <c r="AA969" t="str">
        <f t="shared" si="207"/>
        <v/>
      </c>
      <c r="AB969" t="str">
        <f t="shared" si="208"/>
        <v/>
      </c>
    </row>
    <row r="970" spans="1:28" x14ac:dyDescent="0.2">
      <c r="A970" t="s">
        <v>655</v>
      </c>
      <c r="F970" t="str">
        <f t="shared" si="196"/>
        <v>Manuel Jesus Lujan Dominguez</v>
      </c>
      <c r="G970" t="str">
        <f t="shared" si="197"/>
        <v/>
      </c>
      <c r="H970" t="str">
        <f t="shared" si="198"/>
        <v/>
      </c>
      <c r="I970" t="str">
        <f t="shared" si="199"/>
        <v/>
      </c>
      <c r="J970" t="str">
        <f t="shared" si="200"/>
        <v/>
      </c>
      <c r="M970" t="s">
        <v>4832</v>
      </c>
      <c r="U970" t="str">
        <f t="shared" si="201"/>
        <v>carpinteria_lujan@yahoo.com.mx</v>
      </c>
      <c r="V970" t="str">
        <f t="shared" si="202"/>
        <v/>
      </c>
      <c r="W970" t="str">
        <f t="shared" si="203"/>
        <v/>
      </c>
      <c r="X970" t="str">
        <f t="shared" si="204"/>
        <v/>
      </c>
      <c r="Y970" t="str">
        <f t="shared" si="205"/>
        <v/>
      </c>
      <c r="Z970" t="str">
        <f t="shared" si="206"/>
        <v/>
      </c>
      <c r="AA970" t="str">
        <f t="shared" si="207"/>
        <v/>
      </c>
      <c r="AB970" t="str">
        <f t="shared" si="208"/>
        <v/>
      </c>
    </row>
    <row r="971" spans="1:28" x14ac:dyDescent="0.2">
      <c r="A971" t="s">
        <v>4698</v>
      </c>
      <c r="F971" t="str">
        <f t="shared" si="196"/>
        <v>Gerald Reimer Kornelsen</v>
      </c>
      <c r="G971" t="str">
        <f t="shared" si="197"/>
        <v/>
      </c>
      <c r="H971" t="str">
        <f t="shared" si="198"/>
        <v/>
      </c>
      <c r="I971" t="str">
        <f t="shared" si="199"/>
        <v/>
      </c>
      <c r="J971" t="str">
        <f t="shared" si="200"/>
        <v/>
      </c>
      <c r="M971" t="s">
        <v>4701</v>
      </c>
      <c r="U971" t="str">
        <f t="shared" si="201"/>
        <v>cbovilac@prodigy.net.mx</v>
      </c>
      <c r="V971" t="str">
        <f t="shared" si="202"/>
        <v/>
      </c>
      <c r="W971" t="str">
        <f t="shared" si="203"/>
        <v/>
      </c>
      <c r="X971" t="str">
        <f t="shared" si="204"/>
        <v/>
      </c>
      <c r="Y971" t="str">
        <f t="shared" si="205"/>
        <v/>
      </c>
      <c r="Z971" t="str">
        <f t="shared" si="206"/>
        <v/>
      </c>
      <c r="AA971" t="str">
        <f t="shared" si="207"/>
        <v/>
      </c>
      <c r="AB971" t="str">
        <f t="shared" si="208"/>
        <v/>
      </c>
    </row>
    <row r="972" spans="1:28" x14ac:dyDescent="0.2">
      <c r="A972" t="s">
        <v>272</v>
      </c>
      <c r="F972" t="str">
        <f t="shared" si="196"/>
        <v>Dolores Soto Rodriguez</v>
      </c>
      <c r="G972" t="str">
        <f t="shared" si="197"/>
        <v/>
      </c>
      <c r="H972" t="str">
        <f t="shared" si="198"/>
        <v/>
      </c>
      <c r="I972" t="str">
        <f t="shared" si="199"/>
        <v/>
      </c>
      <c r="J972" t="str">
        <f t="shared" si="200"/>
        <v/>
      </c>
      <c r="M972" t="s">
        <v>4835</v>
      </c>
      <c r="U972" t="str">
        <f t="shared" si="201"/>
        <v>gilberto.chacon.soto@gmail.com</v>
      </c>
      <c r="V972" t="str">
        <f t="shared" si="202"/>
        <v/>
      </c>
      <c r="W972" t="str">
        <f t="shared" si="203"/>
        <v/>
      </c>
      <c r="X972" t="str">
        <f t="shared" si="204"/>
        <v/>
      </c>
      <c r="Y972" t="str">
        <f t="shared" si="205"/>
        <v/>
      </c>
      <c r="Z972" t="str">
        <f t="shared" si="206"/>
        <v/>
      </c>
      <c r="AA972" t="str">
        <f t="shared" si="207"/>
        <v/>
      </c>
      <c r="AB972" t="str">
        <f t="shared" si="208"/>
        <v/>
      </c>
    </row>
    <row r="973" spans="1:28" x14ac:dyDescent="0.2">
      <c r="A973" t="s">
        <v>4837</v>
      </c>
      <c r="F973" t="str">
        <f t="shared" si="196"/>
        <v>Jesus Erasmo Carreon Duarte</v>
      </c>
      <c r="G973" t="str">
        <f t="shared" si="197"/>
        <v/>
      </c>
      <c r="H973" t="str">
        <f t="shared" si="198"/>
        <v/>
      </c>
      <c r="I973" t="str">
        <f t="shared" si="199"/>
        <v/>
      </c>
      <c r="J973" t="str">
        <f t="shared" si="200"/>
        <v/>
      </c>
      <c r="M973" t="s">
        <v>1727</v>
      </c>
      <c r="U973" t="str">
        <f t="shared" si="201"/>
        <v>padsa77@hotmail.com</v>
      </c>
      <c r="V973" t="str">
        <f t="shared" si="202"/>
        <v/>
      </c>
      <c r="W973" t="str">
        <f t="shared" si="203"/>
        <v/>
      </c>
      <c r="X973" t="str">
        <f t="shared" si="204"/>
        <v/>
      </c>
      <c r="Y973" t="str">
        <f t="shared" si="205"/>
        <v/>
      </c>
      <c r="Z973" t="str">
        <f t="shared" si="206"/>
        <v/>
      </c>
      <c r="AA973" t="str">
        <f t="shared" si="207"/>
        <v/>
      </c>
      <c r="AB973" t="str">
        <f t="shared" si="208"/>
        <v/>
      </c>
    </row>
    <row r="974" spans="1:28" x14ac:dyDescent="0.2">
      <c r="A974" t="s">
        <v>4838</v>
      </c>
      <c r="B974" t="s">
        <v>4839</v>
      </c>
      <c r="F974" t="str">
        <f t="shared" si="196"/>
        <v>Hector Manzo Alcala</v>
      </c>
      <c r="G974" t="str">
        <f t="shared" si="197"/>
        <v>Jose Mano Valdes</v>
      </c>
      <c r="H974" t="str">
        <f t="shared" si="198"/>
        <v/>
      </c>
      <c r="I974" t="str">
        <f t="shared" si="199"/>
        <v/>
      </c>
      <c r="J974" t="str">
        <f t="shared" si="200"/>
        <v/>
      </c>
      <c r="M974" t="s">
        <v>4840</v>
      </c>
      <c r="U974" t="str">
        <f t="shared" si="201"/>
        <v>hemal56@hotmail.com</v>
      </c>
      <c r="V974" t="str">
        <f t="shared" si="202"/>
        <v/>
      </c>
      <c r="W974" t="str">
        <f t="shared" si="203"/>
        <v/>
      </c>
      <c r="X974" t="str">
        <f t="shared" si="204"/>
        <v/>
      </c>
      <c r="Y974" t="str">
        <f t="shared" si="205"/>
        <v/>
      </c>
      <c r="Z974" t="str">
        <f t="shared" si="206"/>
        <v/>
      </c>
      <c r="AA974" t="str">
        <f t="shared" si="207"/>
        <v/>
      </c>
      <c r="AB974" t="str">
        <f t="shared" si="208"/>
        <v/>
      </c>
    </row>
    <row r="975" spans="1:28" x14ac:dyDescent="0.2">
      <c r="A975" t="s">
        <v>4842</v>
      </c>
      <c r="F975" t="str">
        <f t="shared" si="196"/>
        <v>Maria Concepcion Monarrez Muñiz, Monico Galaviz</v>
      </c>
      <c r="G975" t="str">
        <f t="shared" si="197"/>
        <v/>
      </c>
      <c r="H975" t="str">
        <f t="shared" si="198"/>
        <v/>
      </c>
      <c r="I975" t="str">
        <f t="shared" si="199"/>
        <v/>
      </c>
      <c r="J975" t="str">
        <f t="shared" si="200"/>
        <v/>
      </c>
      <c r="M975" t="s">
        <v>4844</v>
      </c>
      <c r="U975" t="str">
        <f t="shared" si="201"/>
        <v>el botaselmalcreado.leon@gmail.com,</v>
      </c>
      <c r="V975" t="str">
        <f t="shared" si="202"/>
        <v/>
      </c>
      <c r="W975" t="str">
        <f t="shared" si="203"/>
        <v/>
      </c>
      <c r="X975" t="str">
        <f t="shared" si="204"/>
        <v/>
      </c>
      <c r="Y975" t="str">
        <f t="shared" si="205"/>
        <v/>
      </c>
      <c r="Z975" t="str">
        <f t="shared" si="206"/>
        <v/>
      </c>
      <c r="AA975" t="str">
        <f t="shared" si="207"/>
        <v/>
      </c>
      <c r="AB975" t="str">
        <f t="shared" si="208"/>
        <v/>
      </c>
    </row>
    <row r="976" spans="1:28" x14ac:dyDescent="0.2">
      <c r="A976" t="s">
        <v>373</v>
      </c>
      <c r="F976" t="str">
        <f t="shared" si="196"/>
        <v>Francisco Javier Puentes Cuellar</v>
      </c>
      <c r="G976" t="str">
        <f t="shared" si="197"/>
        <v/>
      </c>
      <c r="H976" t="str">
        <f t="shared" si="198"/>
        <v/>
      </c>
      <c r="I976" t="str">
        <f t="shared" si="199"/>
        <v/>
      </c>
      <c r="J976" t="str">
        <f t="shared" si="200"/>
        <v/>
      </c>
      <c r="M976" t="s">
        <v>4846</v>
      </c>
      <c r="U976" t="str">
        <f t="shared" si="201"/>
        <v>fcoc2311@hotmail.com</v>
      </c>
      <c r="V976" t="str">
        <f t="shared" si="202"/>
        <v/>
      </c>
      <c r="W976" t="str">
        <f t="shared" si="203"/>
        <v/>
      </c>
      <c r="X976" t="str">
        <f t="shared" si="204"/>
        <v/>
      </c>
      <c r="Y976" t="str">
        <f t="shared" si="205"/>
        <v/>
      </c>
      <c r="Z976" t="str">
        <f t="shared" si="206"/>
        <v/>
      </c>
      <c r="AA976" t="str">
        <f t="shared" si="207"/>
        <v/>
      </c>
      <c r="AB976" t="str">
        <f t="shared" si="208"/>
        <v/>
      </c>
    </row>
    <row r="977" spans="1:28" x14ac:dyDescent="0.2">
      <c r="A977" t="s">
        <v>4847</v>
      </c>
      <c r="F977" t="str">
        <f t="shared" si="196"/>
        <v>Luis Alonso Palma Chavez</v>
      </c>
      <c r="G977" t="str">
        <f t="shared" si="197"/>
        <v/>
      </c>
      <c r="H977" t="str">
        <f t="shared" si="198"/>
        <v/>
      </c>
      <c r="I977" t="str">
        <f t="shared" si="199"/>
        <v/>
      </c>
      <c r="J977" t="str">
        <f t="shared" si="200"/>
        <v/>
      </c>
      <c r="M977" t="s">
        <v>4849</v>
      </c>
      <c r="U977" t="str">
        <f t="shared" si="201"/>
        <v>l.ppalma@hotmail.com</v>
      </c>
      <c r="V977" t="str">
        <f t="shared" si="202"/>
        <v/>
      </c>
      <c r="W977" t="str">
        <f t="shared" si="203"/>
        <v/>
      </c>
      <c r="X977" t="str">
        <f t="shared" si="204"/>
        <v/>
      </c>
      <c r="Y977" t="str">
        <f t="shared" si="205"/>
        <v/>
      </c>
      <c r="Z977" t="str">
        <f t="shared" si="206"/>
        <v/>
      </c>
      <c r="AA977" t="str">
        <f t="shared" si="207"/>
        <v/>
      </c>
      <c r="AB977" t="str">
        <f t="shared" si="208"/>
        <v/>
      </c>
    </row>
    <row r="978" spans="1:28" x14ac:dyDescent="0.2">
      <c r="A978" t="s">
        <v>4851</v>
      </c>
      <c r="F978" t="str">
        <f t="shared" si="196"/>
        <v>Peter Olfer Krahn</v>
      </c>
      <c r="G978" t="str">
        <f t="shared" si="197"/>
        <v/>
      </c>
      <c r="H978" t="str">
        <f t="shared" si="198"/>
        <v/>
      </c>
      <c r="I978" t="str">
        <f t="shared" si="199"/>
        <v/>
      </c>
      <c r="J978" t="str">
        <f t="shared" si="200"/>
        <v/>
      </c>
      <c r="M978" t="s">
        <v>4853</v>
      </c>
      <c r="U978" t="str">
        <f t="shared" si="201"/>
        <v>ucacsa@ucacsa.com.mx</v>
      </c>
      <c r="V978" t="str">
        <f t="shared" si="202"/>
        <v/>
      </c>
      <c r="W978" t="str">
        <f t="shared" si="203"/>
        <v/>
      </c>
      <c r="X978" t="str">
        <f t="shared" si="204"/>
        <v/>
      </c>
      <c r="Y978" t="str">
        <f t="shared" si="205"/>
        <v/>
      </c>
      <c r="Z978" t="str">
        <f t="shared" si="206"/>
        <v/>
      </c>
      <c r="AA978" t="str">
        <f t="shared" si="207"/>
        <v/>
      </c>
      <c r="AB978" t="str">
        <f t="shared" si="208"/>
        <v/>
      </c>
    </row>
    <row r="979" spans="1:28" x14ac:dyDescent="0.2">
      <c r="A979" t="s">
        <v>4855</v>
      </c>
      <c r="F979" t="str">
        <f t="shared" si="196"/>
        <v>Daniel Antonio Gomez Casillas</v>
      </c>
      <c r="G979" t="str">
        <f t="shared" si="197"/>
        <v/>
      </c>
      <c r="H979" t="str">
        <f t="shared" si="198"/>
        <v/>
      </c>
      <c r="I979" t="str">
        <f t="shared" si="199"/>
        <v/>
      </c>
      <c r="J979" t="str">
        <f t="shared" si="200"/>
        <v/>
      </c>
      <c r="M979" t="s">
        <v>4116</v>
      </c>
      <c r="N979" t="s">
        <v>4118</v>
      </c>
      <c r="O979" t="s">
        <v>4117</v>
      </c>
      <c r="U979" t="str">
        <f t="shared" si="201"/>
        <v>tostadas_chihuahua@hotmail.com</v>
      </c>
      <c r="V979" t="str">
        <f t="shared" si="202"/>
        <v>info@botanascrounch.com</v>
      </c>
      <c r="W979" t="str">
        <f t="shared" si="203"/>
        <v>recepcion_cfdtostadas@hotmail.com</v>
      </c>
      <c r="X979" t="str">
        <f t="shared" si="204"/>
        <v/>
      </c>
      <c r="Y979" t="str">
        <f t="shared" si="205"/>
        <v/>
      </c>
      <c r="Z979" t="str">
        <f t="shared" si="206"/>
        <v/>
      </c>
      <c r="AA979" t="str">
        <f t="shared" si="207"/>
        <v/>
      </c>
      <c r="AB979" t="str">
        <f t="shared" si="208"/>
        <v/>
      </c>
    </row>
    <row r="980" spans="1:28" x14ac:dyDescent="0.2">
      <c r="A980" t="s">
        <v>4857</v>
      </c>
      <c r="F980" t="str">
        <f t="shared" si="196"/>
        <v>David Enss Neufeld</v>
      </c>
      <c r="G980" t="str">
        <f t="shared" si="197"/>
        <v/>
      </c>
      <c r="H980" t="str">
        <f t="shared" si="198"/>
        <v/>
      </c>
      <c r="I980" t="str">
        <f t="shared" si="199"/>
        <v/>
      </c>
      <c r="J980" t="str">
        <f t="shared" si="200"/>
        <v/>
      </c>
      <c r="M980" t="s">
        <v>4859</v>
      </c>
      <c r="U980" t="str">
        <f t="shared" si="201"/>
        <v>wayne@unikahome.com</v>
      </c>
      <c r="V980" t="str">
        <f t="shared" si="202"/>
        <v/>
      </c>
      <c r="W980" t="str">
        <f t="shared" si="203"/>
        <v/>
      </c>
      <c r="X980" t="str">
        <f t="shared" si="204"/>
        <v/>
      </c>
      <c r="Y980" t="str">
        <f t="shared" si="205"/>
        <v/>
      </c>
      <c r="Z980" t="str">
        <f t="shared" si="206"/>
        <v/>
      </c>
      <c r="AA980" t="str">
        <f t="shared" si="207"/>
        <v/>
      </c>
      <c r="AB980" t="str">
        <f t="shared" si="208"/>
        <v/>
      </c>
    </row>
    <row r="981" spans="1:28" x14ac:dyDescent="0.2">
      <c r="A981" t="s">
        <v>1044</v>
      </c>
      <c r="F981" t="str">
        <f t="shared" si="196"/>
        <v>Victor Manuel Lopez Lagos</v>
      </c>
      <c r="G981" t="str">
        <f t="shared" si="197"/>
        <v/>
      </c>
      <c r="H981" t="str">
        <f t="shared" si="198"/>
        <v/>
      </c>
      <c r="I981" t="str">
        <f t="shared" si="199"/>
        <v/>
      </c>
      <c r="J981" t="str">
        <f t="shared" si="200"/>
        <v/>
      </c>
      <c r="M981" t="s">
        <v>4861</v>
      </c>
      <c r="U981" t="str">
        <f t="shared" si="201"/>
        <v>claudia_lopezlagos@hotmail.com</v>
      </c>
      <c r="V981" t="str">
        <f t="shared" si="202"/>
        <v/>
      </c>
      <c r="W981" t="str">
        <f t="shared" si="203"/>
        <v/>
      </c>
      <c r="X981" t="str">
        <f t="shared" si="204"/>
        <v/>
      </c>
      <c r="Y981" t="str">
        <f t="shared" si="205"/>
        <v/>
      </c>
      <c r="Z981" t="str">
        <f t="shared" si="206"/>
        <v/>
      </c>
      <c r="AA981" t="str">
        <f t="shared" si="207"/>
        <v/>
      </c>
      <c r="AB981" t="str">
        <f t="shared" si="208"/>
        <v/>
      </c>
    </row>
    <row r="982" spans="1:28" x14ac:dyDescent="0.2">
      <c r="A982" t="s">
        <v>4863</v>
      </c>
      <c r="F982" t="str">
        <f t="shared" si="196"/>
        <v>Alejandro Serna Sanchez</v>
      </c>
      <c r="G982" t="str">
        <f t="shared" si="197"/>
        <v/>
      </c>
      <c r="H982" t="str">
        <f t="shared" si="198"/>
        <v/>
      </c>
      <c r="I982" t="str">
        <f t="shared" si="199"/>
        <v/>
      </c>
      <c r="J982" t="str">
        <f t="shared" si="200"/>
        <v/>
      </c>
      <c r="M982" t="s">
        <v>4865</v>
      </c>
      <c r="U982" t="str">
        <f t="shared" si="201"/>
        <v>keburrosfranquicias@hotmail.com</v>
      </c>
      <c r="V982" t="str">
        <f t="shared" si="202"/>
        <v/>
      </c>
      <c r="W982" t="str">
        <f t="shared" si="203"/>
        <v/>
      </c>
      <c r="X982" t="str">
        <f t="shared" si="204"/>
        <v/>
      </c>
      <c r="Y982" t="str">
        <f t="shared" si="205"/>
        <v/>
      </c>
      <c r="Z982" t="str">
        <f t="shared" si="206"/>
        <v/>
      </c>
      <c r="AA982" t="str">
        <f t="shared" si="207"/>
        <v/>
      </c>
      <c r="AB982" t="str">
        <f t="shared" si="208"/>
        <v/>
      </c>
    </row>
    <row r="983" spans="1:28" x14ac:dyDescent="0.2">
      <c r="A983" t="s">
        <v>4866</v>
      </c>
      <c r="F983" t="str">
        <f t="shared" si="196"/>
        <v>Alberto Venancio Gardea Chacon</v>
      </c>
      <c r="G983" t="str">
        <f t="shared" si="197"/>
        <v/>
      </c>
      <c r="H983" t="str">
        <f t="shared" si="198"/>
        <v/>
      </c>
      <c r="I983" t="str">
        <f t="shared" si="199"/>
        <v/>
      </c>
      <c r="J983" t="str">
        <f t="shared" si="200"/>
        <v/>
      </c>
      <c r="M983" t="s">
        <v>4868</v>
      </c>
      <c r="U983" t="str">
        <f t="shared" si="201"/>
        <v>venancio.gardea@mgc-mx.com</v>
      </c>
      <c r="V983" t="str">
        <f t="shared" si="202"/>
        <v/>
      </c>
      <c r="W983" t="str">
        <f t="shared" si="203"/>
        <v/>
      </c>
      <c r="X983" t="str">
        <f t="shared" si="204"/>
        <v/>
      </c>
      <c r="Y983" t="str">
        <f t="shared" si="205"/>
        <v/>
      </c>
      <c r="Z983" t="str">
        <f t="shared" si="206"/>
        <v/>
      </c>
      <c r="AA983" t="str">
        <f t="shared" si="207"/>
        <v/>
      </c>
      <c r="AB983" t="str">
        <f t="shared" si="208"/>
        <v/>
      </c>
    </row>
    <row r="984" spans="1:28" x14ac:dyDescent="0.2">
      <c r="A984" t="s">
        <v>4870</v>
      </c>
      <c r="F984" t="str">
        <f t="shared" si="196"/>
        <v>Miguel Eduardo Valverde Castillo</v>
      </c>
      <c r="G984" t="str">
        <f t="shared" si="197"/>
        <v/>
      </c>
      <c r="H984" t="str">
        <f t="shared" si="198"/>
        <v/>
      </c>
      <c r="I984" t="str">
        <f t="shared" si="199"/>
        <v/>
      </c>
      <c r="J984" t="str">
        <f t="shared" si="200"/>
        <v/>
      </c>
      <c r="M984" t="s">
        <v>4872</v>
      </c>
      <c r="U984" t="str">
        <f t="shared" si="201"/>
        <v>miguel_valverde@yahoo.com</v>
      </c>
      <c r="V984" t="str">
        <f t="shared" si="202"/>
        <v/>
      </c>
      <c r="W984" t="str">
        <f t="shared" si="203"/>
        <v/>
      </c>
      <c r="X984" t="str">
        <f t="shared" si="204"/>
        <v/>
      </c>
      <c r="Y984" t="str">
        <f t="shared" si="205"/>
        <v/>
      </c>
      <c r="Z984" t="str">
        <f t="shared" si="206"/>
        <v/>
      </c>
      <c r="AA984" t="str">
        <f t="shared" si="207"/>
        <v/>
      </c>
      <c r="AB984" t="str">
        <f t="shared" si="208"/>
        <v/>
      </c>
    </row>
    <row r="985" spans="1:28" x14ac:dyDescent="0.2">
      <c r="A985" t="s">
        <v>4873</v>
      </c>
      <c r="F985" t="str">
        <f t="shared" si="196"/>
        <v>Liliana Perez Prieto</v>
      </c>
      <c r="G985" t="str">
        <f t="shared" si="197"/>
        <v/>
      </c>
      <c r="H985" t="str">
        <f t="shared" si="198"/>
        <v/>
      </c>
      <c r="I985" t="str">
        <f t="shared" si="199"/>
        <v/>
      </c>
      <c r="J985" t="str">
        <f t="shared" si="200"/>
        <v/>
      </c>
      <c r="M985" t="s">
        <v>4875</v>
      </c>
      <c r="U985" t="str">
        <f t="shared" si="201"/>
        <v>pripelidiseno@gmail.com</v>
      </c>
      <c r="V985" t="str">
        <f t="shared" si="202"/>
        <v/>
      </c>
      <c r="W985" t="str">
        <f t="shared" si="203"/>
        <v/>
      </c>
      <c r="X985" t="str">
        <f t="shared" si="204"/>
        <v/>
      </c>
      <c r="Y985" t="str">
        <f t="shared" si="205"/>
        <v/>
      </c>
      <c r="Z985" t="str">
        <f t="shared" si="206"/>
        <v/>
      </c>
      <c r="AA985" t="str">
        <f t="shared" si="207"/>
        <v/>
      </c>
      <c r="AB985" t="str">
        <f t="shared" si="208"/>
        <v/>
      </c>
    </row>
    <row r="986" spans="1:28" x14ac:dyDescent="0.2">
      <c r="A986" t="s">
        <v>434</v>
      </c>
      <c r="F986" t="str">
        <f t="shared" si="196"/>
        <v>Guillermo Alfredo Nava Barrera</v>
      </c>
      <c r="G986" t="str">
        <f t="shared" si="197"/>
        <v/>
      </c>
      <c r="H986" t="str">
        <f t="shared" si="198"/>
        <v/>
      </c>
      <c r="I986" t="str">
        <f t="shared" si="199"/>
        <v/>
      </c>
      <c r="J986" t="str">
        <f t="shared" si="200"/>
        <v/>
      </c>
      <c r="M986" t="s">
        <v>4877</v>
      </c>
      <c r="U986" t="str">
        <f t="shared" si="201"/>
        <v>mgo2710@hotmail.com</v>
      </c>
      <c r="V986" t="str">
        <f t="shared" si="202"/>
        <v/>
      </c>
      <c r="W986" t="str">
        <f t="shared" si="203"/>
        <v/>
      </c>
      <c r="X986" t="str">
        <f t="shared" si="204"/>
        <v/>
      </c>
      <c r="Y986" t="str">
        <f t="shared" si="205"/>
        <v/>
      </c>
      <c r="Z986" t="str">
        <f t="shared" si="206"/>
        <v/>
      </c>
      <c r="AA986" t="str">
        <f t="shared" si="207"/>
        <v/>
      </c>
      <c r="AB986" t="str">
        <f t="shared" si="208"/>
        <v/>
      </c>
    </row>
    <row r="987" spans="1:28" x14ac:dyDescent="0.2">
      <c r="A987" t="s">
        <v>539</v>
      </c>
      <c r="F987" t="str">
        <f t="shared" si="196"/>
        <v>Jose Ulises Loya</v>
      </c>
      <c r="G987" t="str">
        <f t="shared" si="197"/>
        <v/>
      </c>
      <c r="H987" t="str">
        <f t="shared" si="198"/>
        <v/>
      </c>
      <c r="I987" t="str">
        <f t="shared" si="199"/>
        <v/>
      </c>
      <c r="J987" t="str">
        <f t="shared" si="200"/>
        <v/>
      </c>
      <c r="M987" t="s">
        <v>4879</v>
      </c>
      <c r="U987" t="str">
        <f t="shared" si="201"/>
        <v>vetloyar14@hotmail.com</v>
      </c>
      <c r="V987" t="str">
        <f t="shared" si="202"/>
        <v/>
      </c>
      <c r="W987" t="str">
        <f t="shared" si="203"/>
        <v/>
      </c>
      <c r="X987" t="str">
        <f t="shared" si="204"/>
        <v/>
      </c>
      <c r="Y987" t="str">
        <f t="shared" si="205"/>
        <v/>
      </c>
      <c r="Z987" t="str">
        <f t="shared" si="206"/>
        <v/>
      </c>
      <c r="AA987" t="str">
        <f t="shared" si="207"/>
        <v/>
      </c>
      <c r="AB987" t="str">
        <f t="shared" si="208"/>
        <v/>
      </c>
    </row>
    <row r="988" spans="1:28" x14ac:dyDescent="0.2">
      <c r="A988" t="s">
        <v>4881</v>
      </c>
      <c r="F988" t="str">
        <f t="shared" si="196"/>
        <v>Alonso Terrazas</v>
      </c>
      <c r="G988" t="str">
        <f t="shared" si="197"/>
        <v/>
      </c>
      <c r="H988" t="str">
        <f t="shared" si="198"/>
        <v/>
      </c>
      <c r="I988" t="str">
        <f t="shared" si="199"/>
        <v/>
      </c>
      <c r="J988" t="str">
        <f t="shared" si="200"/>
        <v/>
      </c>
      <c r="M988" t="s">
        <v>4883</v>
      </c>
      <c r="U988" t="str">
        <f t="shared" si="201"/>
        <v>alonso@hterrazas.com</v>
      </c>
      <c r="V988" t="str">
        <f t="shared" si="202"/>
        <v/>
      </c>
      <c r="W988" t="str">
        <f t="shared" si="203"/>
        <v/>
      </c>
      <c r="X988" t="str">
        <f t="shared" si="204"/>
        <v/>
      </c>
      <c r="Y988" t="str">
        <f t="shared" si="205"/>
        <v/>
      </c>
      <c r="Z988" t="str">
        <f t="shared" si="206"/>
        <v/>
      </c>
      <c r="AA988" t="str">
        <f t="shared" si="207"/>
        <v/>
      </c>
      <c r="AB988" t="str">
        <f t="shared" si="208"/>
        <v/>
      </c>
    </row>
    <row r="989" spans="1:28" x14ac:dyDescent="0.2">
      <c r="A989" t="s">
        <v>3857</v>
      </c>
      <c r="F989" t="str">
        <f t="shared" si="196"/>
        <v>Juan Jose Camacho Gomez</v>
      </c>
      <c r="G989" t="str">
        <f t="shared" si="197"/>
        <v/>
      </c>
      <c r="H989" t="str">
        <f t="shared" si="198"/>
        <v/>
      </c>
      <c r="I989" t="str">
        <f t="shared" si="199"/>
        <v/>
      </c>
      <c r="J989" t="str">
        <f t="shared" si="200"/>
        <v/>
      </c>
      <c r="M989" t="s">
        <v>3859</v>
      </c>
      <c r="U989" t="str">
        <f t="shared" si="201"/>
        <v>jcamacho@grupocamacho.com.mx</v>
      </c>
      <c r="V989" t="str">
        <f t="shared" si="202"/>
        <v/>
      </c>
      <c r="W989" t="str">
        <f t="shared" si="203"/>
        <v/>
      </c>
      <c r="X989" t="str">
        <f t="shared" si="204"/>
        <v/>
      </c>
      <c r="Y989" t="str">
        <f t="shared" si="205"/>
        <v/>
      </c>
      <c r="Z989" t="str">
        <f t="shared" si="206"/>
        <v/>
      </c>
      <c r="AA989" t="str">
        <f t="shared" si="207"/>
        <v/>
      </c>
      <c r="AB989" t="str">
        <f t="shared" si="208"/>
        <v/>
      </c>
    </row>
    <row r="990" spans="1:28" x14ac:dyDescent="0.2">
      <c r="A990" t="s">
        <v>4881</v>
      </c>
      <c r="F990" t="str">
        <f t="shared" si="196"/>
        <v>Alonso Terrazas</v>
      </c>
      <c r="G990" t="str">
        <f t="shared" si="197"/>
        <v/>
      </c>
      <c r="H990" t="str">
        <f t="shared" si="198"/>
        <v/>
      </c>
      <c r="I990" t="str">
        <f t="shared" si="199"/>
        <v/>
      </c>
      <c r="J990" t="str">
        <f t="shared" si="200"/>
        <v/>
      </c>
      <c r="M990" t="s">
        <v>4883</v>
      </c>
      <c r="U990" t="str">
        <f t="shared" si="201"/>
        <v>alonso@hterrazas.com</v>
      </c>
      <c r="V990" t="str">
        <f t="shared" si="202"/>
        <v/>
      </c>
      <c r="W990" t="str">
        <f t="shared" si="203"/>
        <v/>
      </c>
      <c r="X990" t="str">
        <f t="shared" si="204"/>
        <v/>
      </c>
      <c r="Y990" t="str">
        <f t="shared" si="205"/>
        <v/>
      </c>
      <c r="Z990" t="str">
        <f t="shared" si="206"/>
        <v/>
      </c>
      <c r="AA990" t="str">
        <f t="shared" si="207"/>
        <v/>
      </c>
      <c r="AB990" t="str">
        <f t="shared" si="208"/>
        <v/>
      </c>
    </row>
    <row r="991" spans="1:28" x14ac:dyDescent="0.2">
      <c r="A991" t="s">
        <v>4887</v>
      </c>
      <c r="F991" t="str">
        <f t="shared" si="196"/>
        <v>Ruben Dominguez Corral</v>
      </c>
      <c r="G991" t="str">
        <f t="shared" si="197"/>
        <v/>
      </c>
      <c r="H991" t="str">
        <f t="shared" si="198"/>
        <v/>
      </c>
      <c r="I991" t="str">
        <f t="shared" si="199"/>
        <v/>
      </c>
      <c r="J991" t="str">
        <f t="shared" si="200"/>
        <v/>
      </c>
      <c r="M991" t="s">
        <v>4889</v>
      </c>
      <c r="U991" t="str">
        <f t="shared" si="201"/>
        <v>ruben.dominguez@hotmail.com</v>
      </c>
      <c r="V991" t="str">
        <f t="shared" si="202"/>
        <v/>
      </c>
      <c r="W991" t="str">
        <f t="shared" si="203"/>
        <v/>
      </c>
      <c r="X991" t="str">
        <f t="shared" si="204"/>
        <v/>
      </c>
      <c r="Y991" t="str">
        <f t="shared" si="205"/>
        <v/>
      </c>
      <c r="Z991" t="str">
        <f t="shared" si="206"/>
        <v/>
      </c>
      <c r="AA991" t="str">
        <f t="shared" si="207"/>
        <v/>
      </c>
      <c r="AB991" t="str">
        <f t="shared" si="208"/>
        <v/>
      </c>
    </row>
    <row r="992" spans="1:28" x14ac:dyDescent="0.2">
      <c r="A992" t="s">
        <v>4891</v>
      </c>
      <c r="B992" t="s">
        <v>4892</v>
      </c>
      <c r="F992" t="str">
        <f t="shared" si="196"/>
        <v>Graciela Chavez Gonzalez</v>
      </c>
      <c r="G992" t="str">
        <f t="shared" si="197"/>
        <v>Carlos Silva</v>
      </c>
      <c r="H992" t="str">
        <f t="shared" si="198"/>
        <v/>
      </c>
      <c r="I992" t="str">
        <f t="shared" si="199"/>
        <v/>
      </c>
      <c r="J992" t="str">
        <f t="shared" si="200"/>
        <v/>
      </c>
      <c r="U992" t="str">
        <f t="shared" si="201"/>
        <v/>
      </c>
      <c r="V992" t="str">
        <f t="shared" si="202"/>
        <v/>
      </c>
      <c r="W992" t="str">
        <f t="shared" si="203"/>
        <v/>
      </c>
      <c r="X992" t="str">
        <f t="shared" si="204"/>
        <v/>
      </c>
      <c r="Y992" t="str">
        <f t="shared" si="205"/>
        <v/>
      </c>
      <c r="Z992" t="str">
        <f t="shared" si="206"/>
        <v/>
      </c>
      <c r="AA992" t="str">
        <f t="shared" si="207"/>
        <v/>
      </c>
      <c r="AB992" t="str">
        <f t="shared" si="208"/>
        <v/>
      </c>
    </row>
    <row r="993" spans="1:28" x14ac:dyDescent="0.2">
      <c r="A993" t="s">
        <v>847</v>
      </c>
      <c r="F993" t="str">
        <f t="shared" si="196"/>
        <v>Rafael Garza Lozano</v>
      </c>
      <c r="G993" t="str">
        <f t="shared" si="197"/>
        <v/>
      </c>
      <c r="H993" t="str">
        <f t="shared" si="198"/>
        <v/>
      </c>
      <c r="I993" t="str">
        <f t="shared" si="199"/>
        <v/>
      </c>
      <c r="J993" t="str">
        <f t="shared" si="200"/>
        <v/>
      </c>
      <c r="M993" t="s">
        <v>4546</v>
      </c>
      <c r="U993" t="str">
        <f t="shared" si="201"/>
        <v>rafaga7@hotmail.com</v>
      </c>
      <c r="V993" t="str">
        <f t="shared" si="202"/>
        <v/>
      </c>
      <c r="W993" t="str">
        <f t="shared" si="203"/>
        <v/>
      </c>
      <c r="X993" t="str">
        <f t="shared" si="204"/>
        <v/>
      </c>
      <c r="Y993" t="str">
        <f t="shared" si="205"/>
        <v/>
      </c>
      <c r="Z993" t="str">
        <f t="shared" si="206"/>
        <v/>
      </c>
      <c r="AA993" t="str">
        <f t="shared" si="207"/>
        <v/>
      </c>
      <c r="AB993" t="str">
        <f t="shared" si="208"/>
        <v/>
      </c>
    </row>
    <row r="994" spans="1:28" x14ac:dyDescent="0.2">
      <c r="A994" t="s">
        <v>4894</v>
      </c>
      <c r="F994" t="str">
        <f t="shared" si="196"/>
        <v>Oscar Gardea</v>
      </c>
      <c r="G994" t="str">
        <f t="shared" si="197"/>
        <v/>
      </c>
      <c r="H994" t="str">
        <f t="shared" si="198"/>
        <v/>
      </c>
      <c r="I994" t="str">
        <f t="shared" si="199"/>
        <v/>
      </c>
      <c r="J994" t="str">
        <f t="shared" si="200"/>
        <v/>
      </c>
      <c r="M994" t="s">
        <v>1848</v>
      </c>
      <c r="U994" t="str">
        <f t="shared" si="201"/>
        <v>oscar@gardea.com.mx</v>
      </c>
      <c r="V994" t="str">
        <f t="shared" si="202"/>
        <v/>
      </c>
      <c r="W994" t="str">
        <f t="shared" si="203"/>
        <v/>
      </c>
      <c r="X994" t="str">
        <f t="shared" si="204"/>
        <v/>
      </c>
      <c r="Y994" t="str">
        <f t="shared" si="205"/>
        <v/>
      </c>
      <c r="Z994" t="str">
        <f t="shared" si="206"/>
        <v/>
      </c>
      <c r="AA994" t="str">
        <f t="shared" si="207"/>
        <v/>
      </c>
      <c r="AB994" t="str">
        <f t="shared" si="208"/>
        <v/>
      </c>
    </row>
    <row r="995" spans="1:28" x14ac:dyDescent="0.2">
      <c r="A995" t="s">
        <v>4894</v>
      </c>
      <c r="F995" t="str">
        <f t="shared" si="196"/>
        <v>Oscar Gardea</v>
      </c>
      <c r="G995" t="str">
        <f t="shared" si="197"/>
        <v/>
      </c>
      <c r="H995" t="str">
        <f t="shared" si="198"/>
        <v/>
      </c>
      <c r="I995" t="str">
        <f t="shared" si="199"/>
        <v/>
      </c>
      <c r="J995" t="str">
        <f t="shared" si="200"/>
        <v/>
      </c>
      <c r="M995" t="s">
        <v>1848</v>
      </c>
      <c r="U995" t="str">
        <f t="shared" si="201"/>
        <v>oscar@gardea.com.mx</v>
      </c>
      <c r="V995" t="str">
        <f t="shared" si="202"/>
        <v/>
      </c>
      <c r="W995" t="str">
        <f t="shared" si="203"/>
        <v/>
      </c>
      <c r="X995" t="str">
        <f t="shared" si="204"/>
        <v/>
      </c>
      <c r="Y995" t="str">
        <f t="shared" si="205"/>
        <v/>
      </c>
      <c r="Z995" t="str">
        <f t="shared" si="206"/>
        <v/>
      </c>
      <c r="AA995" t="str">
        <f t="shared" si="207"/>
        <v/>
      </c>
      <c r="AB995" t="str">
        <f t="shared" si="208"/>
        <v/>
      </c>
    </row>
    <row r="996" spans="1:28" x14ac:dyDescent="0.2">
      <c r="A996" t="s">
        <v>4897</v>
      </c>
      <c r="F996" t="str">
        <f t="shared" si="196"/>
        <v>Manuel Ignacio Sanchez Verin Moreno</v>
      </c>
      <c r="G996" t="str">
        <f t="shared" si="197"/>
        <v/>
      </c>
      <c r="H996" t="str">
        <f t="shared" si="198"/>
        <v/>
      </c>
      <c r="I996" t="str">
        <f t="shared" si="199"/>
        <v/>
      </c>
      <c r="J996" t="str">
        <f t="shared" si="200"/>
        <v/>
      </c>
      <c r="M996" t="s">
        <v>4899</v>
      </c>
      <c r="U996" t="str">
        <f t="shared" si="201"/>
        <v>msanchezverin@gmail.com</v>
      </c>
      <c r="V996" t="str">
        <f t="shared" si="202"/>
        <v/>
      </c>
      <c r="W996" t="str">
        <f t="shared" si="203"/>
        <v/>
      </c>
      <c r="X996" t="str">
        <f t="shared" si="204"/>
        <v/>
      </c>
      <c r="Y996" t="str">
        <f t="shared" si="205"/>
        <v/>
      </c>
      <c r="Z996" t="str">
        <f t="shared" si="206"/>
        <v/>
      </c>
      <c r="AA996" t="str">
        <f t="shared" si="207"/>
        <v/>
      </c>
      <c r="AB996" t="str">
        <f t="shared" si="208"/>
        <v/>
      </c>
    </row>
    <row r="997" spans="1:28" x14ac:dyDescent="0.2">
      <c r="A997" t="s">
        <v>4901</v>
      </c>
      <c r="F997" t="str">
        <f t="shared" si="196"/>
        <v>Mariana Garcia</v>
      </c>
      <c r="G997" t="str">
        <f t="shared" si="197"/>
        <v/>
      </c>
      <c r="H997" t="str">
        <f t="shared" si="198"/>
        <v/>
      </c>
      <c r="I997" t="str">
        <f t="shared" si="199"/>
        <v/>
      </c>
      <c r="J997" t="str">
        <f t="shared" si="200"/>
        <v/>
      </c>
      <c r="M997" t="s">
        <v>4903</v>
      </c>
      <c r="U997" t="str">
        <f t="shared" si="201"/>
        <v>amwearthedress@gmail.com</v>
      </c>
      <c r="V997" t="str">
        <f t="shared" si="202"/>
        <v/>
      </c>
      <c r="W997" t="str">
        <f t="shared" si="203"/>
        <v/>
      </c>
      <c r="X997" t="str">
        <f t="shared" si="204"/>
        <v/>
      </c>
      <c r="Y997" t="str">
        <f t="shared" si="205"/>
        <v/>
      </c>
      <c r="Z997" t="str">
        <f t="shared" si="206"/>
        <v/>
      </c>
      <c r="AA997" t="str">
        <f t="shared" si="207"/>
        <v/>
      </c>
      <c r="AB997" t="str">
        <f t="shared" si="208"/>
        <v/>
      </c>
    </row>
    <row r="998" spans="1:28" x14ac:dyDescent="0.2">
      <c r="A998" t="s">
        <v>1850</v>
      </c>
      <c r="F998" t="str">
        <f t="shared" si="196"/>
        <v>Hector De Las Casas Ornelas</v>
      </c>
      <c r="G998" t="str">
        <f t="shared" si="197"/>
        <v/>
      </c>
      <c r="H998" t="str">
        <f t="shared" si="198"/>
        <v/>
      </c>
      <c r="I998" t="str">
        <f t="shared" si="199"/>
        <v/>
      </c>
      <c r="J998" t="str">
        <f t="shared" si="200"/>
        <v/>
      </c>
      <c r="U998" t="str">
        <f t="shared" si="201"/>
        <v/>
      </c>
      <c r="V998" t="str">
        <f t="shared" si="202"/>
        <v/>
      </c>
      <c r="W998" t="str">
        <f t="shared" si="203"/>
        <v/>
      </c>
      <c r="X998" t="str">
        <f t="shared" si="204"/>
        <v/>
      </c>
      <c r="Y998" t="str">
        <f t="shared" si="205"/>
        <v/>
      </c>
      <c r="Z998" t="str">
        <f t="shared" si="206"/>
        <v/>
      </c>
      <c r="AA998" t="str">
        <f t="shared" si="207"/>
        <v/>
      </c>
      <c r="AB998" t="str">
        <f t="shared" si="208"/>
        <v/>
      </c>
    </row>
    <row r="999" spans="1:28" x14ac:dyDescent="0.2">
      <c r="A999" t="s">
        <v>4905</v>
      </c>
      <c r="F999" t="str">
        <f t="shared" si="196"/>
        <v>Ramon Enrique Lozoya</v>
      </c>
      <c r="G999" t="str">
        <f t="shared" si="197"/>
        <v/>
      </c>
      <c r="H999" t="str">
        <f t="shared" si="198"/>
        <v/>
      </c>
      <c r="I999" t="str">
        <f t="shared" si="199"/>
        <v/>
      </c>
      <c r="J999" t="str">
        <f t="shared" si="200"/>
        <v/>
      </c>
      <c r="M999" t="s">
        <v>4907</v>
      </c>
      <c r="N999" t="s">
        <v>4908</v>
      </c>
      <c r="U999" t="str">
        <f t="shared" si="201"/>
        <v>direccion@barbacoaelcampeon.com,</v>
      </c>
      <c r="V999" t="str">
        <f t="shared" si="202"/>
        <v>recepcion@barbacoaelcampeon.com</v>
      </c>
      <c r="W999" t="str">
        <f t="shared" si="203"/>
        <v/>
      </c>
      <c r="X999" t="str">
        <f t="shared" si="204"/>
        <v/>
      </c>
      <c r="Y999" t="str">
        <f t="shared" si="205"/>
        <v/>
      </c>
      <c r="Z999" t="str">
        <f t="shared" si="206"/>
        <v/>
      </c>
      <c r="AA999" t="str">
        <f t="shared" si="207"/>
        <v/>
      </c>
      <c r="AB999" t="str">
        <f t="shared" si="208"/>
        <v/>
      </c>
    </row>
    <row r="1000" spans="1:28" x14ac:dyDescent="0.2">
      <c r="A1000" t="s">
        <v>881</v>
      </c>
      <c r="F1000" t="str">
        <f t="shared" si="196"/>
        <v>Rita Beatriz Olague Gallegos</v>
      </c>
      <c r="G1000" t="str">
        <f t="shared" si="197"/>
        <v/>
      </c>
      <c r="H1000" t="str">
        <f t="shared" si="198"/>
        <v/>
      </c>
      <c r="I1000" t="str">
        <f t="shared" si="199"/>
        <v/>
      </c>
      <c r="J1000" t="str">
        <f t="shared" si="200"/>
        <v/>
      </c>
      <c r="M1000" t="s">
        <v>4911</v>
      </c>
      <c r="U1000" t="str">
        <f t="shared" si="201"/>
        <v>bibiana_pastel01@hotmail.com</v>
      </c>
      <c r="V1000" t="str">
        <f t="shared" si="202"/>
        <v/>
      </c>
      <c r="W1000" t="str">
        <f t="shared" si="203"/>
        <v/>
      </c>
      <c r="X1000" t="str">
        <f t="shared" si="204"/>
        <v/>
      </c>
      <c r="Y1000" t="str">
        <f t="shared" si="205"/>
        <v/>
      </c>
      <c r="Z1000" t="str">
        <f t="shared" si="206"/>
        <v/>
      </c>
      <c r="AA1000" t="str">
        <f t="shared" si="207"/>
        <v/>
      </c>
      <c r="AB1000" t="str">
        <f t="shared" si="208"/>
        <v/>
      </c>
    </row>
    <row r="1001" spans="1:28" x14ac:dyDescent="0.2">
      <c r="A1001" t="s">
        <v>4913</v>
      </c>
      <c r="F1001" t="str">
        <f t="shared" si="196"/>
        <v>Erich Roberto Wolf Ponce Contacto: Hectro Rogelio Silva</v>
      </c>
      <c r="G1001" t="str">
        <f t="shared" si="197"/>
        <v/>
      </c>
      <c r="H1001" t="str">
        <f t="shared" si="198"/>
        <v/>
      </c>
      <c r="I1001" t="str">
        <f t="shared" si="199"/>
        <v/>
      </c>
      <c r="J1001" t="str">
        <f t="shared" si="200"/>
        <v/>
      </c>
      <c r="M1001" t="s">
        <v>4915</v>
      </c>
      <c r="U1001" t="str">
        <f t="shared" si="201"/>
        <v>wolmarsa@prodigy.net.mx</v>
      </c>
      <c r="V1001" t="str">
        <f t="shared" si="202"/>
        <v/>
      </c>
      <c r="W1001" t="str">
        <f t="shared" si="203"/>
        <v/>
      </c>
      <c r="X1001" t="str">
        <f t="shared" si="204"/>
        <v/>
      </c>
      <c r="Y1001" t="str">
        <f t="shared" si="205"/>
        <v/>
      </c>
      <c r="Z1001" t="str">
        <f t="shared" si="206"/>
        <v/>
      </c>
      <c r="AA1001" t="str">
        <f t="shared" si="207"/>
        <v/>
      </c>
      <c r="AB1001" t="str">
        <f t="shared" si="208"/>
        <v/>
      </c>
    </row>
    <row r="1002" spans="1:28" x14ac:dyDescent="0.2">
      <c r="A1002" t="s">
        <v>4916</v>
      </c>
      <c r="F1002" t="str">
        <f t="shared" si="196"/>
        <v>Juan Carlos Mata Baca, Rocio Garcia Prada</v>
      </c>
      <c r="G1002" t="str">
        <f t="shared" si="197"/>
        <v/>
      </c>
      <c r="H1002" t="str">
        <f t="shared" si="198"/>
        <v/>
      </c>
      <c r="I1002" t="str">
        <f t="shared" si="199"/>
        <v/>
      </c>
      <c r="J1002" t="str">
        <f t="shared" si="200"/>
        <v/>
      </c>
      <c r="M1002" t="s">
        <v>4918</v>
      </c>
      <c r="U1002" t="str">
        <f t="shared" si="201"/>
        <v>jcmatas@hotmail.com</v>
      </c>
      <c r="V1002" t="str">
        <f t="shared" si="202"/>
        <v/>
      </c>
      <c r="W1002" t="str">
        <f t="shared" si="203"/>
        <v/>
      </c>
      <c r="X1002" t="str">
        <f t="shared" si="204"/>
        <v/>
      </c>
      <c r="Y1002" t="str">
        <f t="shared" si="205"/>
        <v/>
      </c>
      <c r="Z1002" t="str">
        <f t="shared" si="206"/>
        <v/>
      </c>
      <c r="AA1002" t="str">
        <f t="shared" si="207"/>
        <v/>
      </c>
      <c r="AB1002" t="str">
        <f t="shared" si="208"/>
        <v/>
      </c>
    </row>
    <row r="1003" spans="1:28" x14ac:dyDescent="0.2">
      <c r="A1003" t="s">
        <v>4919</v>
      </c>
      <c r="F1003" t="str">
        <f t="shared" si="196"/>
        <v>Ricardo Barreto Perez</v>
      </c>
      <c r="G1003" t="str">
        <f t="shared" si="197"/>
        <v/>
      </c>
      <c r="H1003" t="str">
        <f t="shared" si="198"/>
        <v/>
      </c>
      <c r="I1003" t="str">
        <f t="shared" si="199"/>
        <v/>
      </c>
      <c r="J1003" t="str">
        <f t="shared" si="200"/>
        <v/>
      </c>
      <c r="M1003" t="s">
        <v>4921</v>
      </c>
      <c r="U1003" t="str">
        <f t="shared" si="201"/>
        <v>jorgeb@ajesa.com.mx</v>
      </c>
      <c r="V1003" t="str">
        <f t="shared" si="202"/>
        <v/>
      </c>
      <c r="W1003" t="str">
        <f t="shared" si="203"/>
        <v/>
      </c>
      <c r="X1003" t="str">
        <f t="shared" si="204"/>
        <v/>
      </c>
      <c r="Y1003" t="str">
        <f t="shared" si="205"/>
        <v/>
      </c>
      <c r="Z1003" t="str">
        <f t="shared" si="206"/>
        <v/>
      </c>
      <c r="AA1003" t="str">
        <f t="shared" si="207"/>
        <v/>
      </c>
      <c r="AB1003" t="str">
        <f t="shared" si="208"/>
        <v/>
      </c>
    </row>
    <row r="1004" spans="1:28" x14ac:dyDescent="0.2">
      <c r="A1004" t="s">
        <v>4922</v>
      </c>
      <c r="F1004" t="str">
        <f t="shared" si="196"/>
        <v>Leobardo Palacios Santes (Franquicialo, Luis Mendoza)</v>
      </c>
      <c r="G1004" t="str">
        <f t="shared" si="197"/>
        <v/>
      </c>
      <c r="H1004" t="str">
        <f t="shared" si="198"/>
        <v/>
      </c>
      <c r="I1004" t="str">
        <f t="shared" si="199"/>
        <v/>
      </c>
      <c r="J1004" t="str">
        <f t="shared" si="200"/>
        <v/>
      </c>
      <c r="M1004" t="s">
        <v>4558</v>
      </c>
      <c r="N1004" t="s">
        <v>4559</v>
      </c>
      <c r="U1004" t="str">
        <f t="shared" si="201"/>
        <v>informes@franquicialo.com</v>
      </c>
      <c r="V1004" t="str">
        <f t="shared" si="202"/>
        <v>informes@franquiciasexitosas.com</v>
      </c>
      <c r="W1004" t="str">
        <f t="shared" si="203"/>
        <v/>
      </c>
      <c r="X1004" t="str">
        <f t="shared" si="204"/>
        <v/>
      </c>
      <c r="Y1004" t="str">
        <f t="shared" si="205"/>
        <v/>
      </c>
      <c r="Z1004" t="str">
        <f t="shared" si="206"/>
        <v/>
      </c>
      <c r="AA1004" t="str">
        <f t="shared" si="207"/>
        <v/>
      </c>
      <c r="AB1004" t="str">
        <f t="shared" si="208"/>
        <v/>
      </c>
    </row>
    <row r="1005" spans="1:28" x14ac:dyDescent="0.2">
      <c r="A1005" t="s">
        <v>4924</v>
      </c>
      <c r="F1005" t="str">
        <f t="shared" si="196"/>
        <v>Jorge Alberto Rios Juarez Contacto Nancy Moreno</v>
      </c>
      <c r="G1005" t="str">
        <f t="shared" si="197"/>
        <v/>
      </c>
      <c r="H1005" t="str">
        <f t="shared" si="198"/>
        <v/>
      </c>
      <c r="I1005" t="str">
        <f t="shared" si="199"/>
        <v/>
      </c>
      <c r="J1005" t="str">
        <f t="shared" si="200"/>
        <v/>
      </c>
      <c r="M1005" t="s">
        <v>4679</v>
      </c>
      <c r="U1005" t="str">
        <f t="shared" si="201"/>
        <v>jorge.rios@riosrioscia.com</v>
      </c>
      <c r="V1005" t="str">
        <f t="shared" si="202"/>
        <v/>
      </c>
      <c r="W1005" t="str">
        <f t="shared" si="203"/>
        <v/>
      </c>
      <c r="X1005" t="str">
        <f t="shared" si="204"/>
        <v/>
      </c>
      <c r="Y1005" t="str">
        <f t="shared" si="205"/>
        <v/>
      </c>
      <c r="Z1005" t="str">
        <f t="shared" si="206"/>
        <v/>
      </c>
      <c r="AA1005" t="str">
        <f t="shared" si="207"/>
        <v/>
      </c>
      <c r="AB1005" t="str">
        <f t="shared" si="208"/>
        <v/>
      </c>
    </row>
    <row r="1006" spans="1:28" x14ac:dyDescent="0.2">
      <c r="A1006" t="s">
        <v>24</v>
      </c>
      <c r="F1006" t="str">
        <f t="shared" si="196"/>
        <v>Alan Castillo Perez</v>
      </c>
      <c r="G1006" t="str">
        <f t="shared" si="197"/>
        <v/>
      </c>
      <c r="H1006" t="str">
        <f t="shared" si="198"/>
        <v/>
      </c>
      <c r="I1006" t="str">
        <f t="shared" si="199"/>
        <v/>
      </c>
      <c r="J1006" t="str">
        <f t="shared" si="200"/>
        <v/>
      </c>
      <c r="M1006" t="s">
        <v>4927</v>
      </c>
      <c r="U1006" t="str">
        <f t="shared" si="201"/>
        <v>a_cast96@hotmail.com</v>
      </c>
      <c r="V1006" t="str">
        <f t="shared" si="202"/>
        <v/>
      </c>
      <c r="W1006" t="str">
        <f t="shared" si="203"/>
        <v/>
      </c>
      <c r="X1006" t="str">
        <f t="shared" si="204"/>
        <v/>
      </c>
      <c r="Y1006" t="str">
        <f t="shared" si="205"/>
        <v/>
      </c>
      <c r="Z1006" t="str">
        <f t="shared" si="206"/>
        <v/>
      </c>
      <c r="AA1006" t="str">
        <f t="shared" si="207"/>
        <v/>
      </c>
      <c r="AB1006" t="str">
        <f t="shared" si="208"/>
        <v/>
      </c>
    </row>
    <row r="1007" spans="1:28" x14ac:dyDescent="0.2">
      <c r="A1007" t="s">
        <v>667</v>
      </c>
      <c r="F1007" t="str">
        <f t="shared" si="196"/>
        <v>Mario Alberto Monzon Berjes</v>
      </c>
      <c r="G1007" t="str">
        <f t="shared" si="197"/>
        <v/>
      </c>
      <c r="H1007" t="str">
        <f t="shared" si="198"/>
        <v/>
      </c>
      <c r="I1007" t="str">
        <f t="shared" si="199"/>
        <v/>
      </c>
      <c r="J1007" t="str">
        <f t="shared" si="200"/>
        <v/>
      </c>
      <c r="M1007" t="s">
        <v>1943</v>
      </c>
      <c r="U1007" t="str">
        <f t="shared" si="201"/>
        <v>monzonberjes@gmail.com;</v>
      </c>
      <c r="V1007" t="str">
        <f t="shared" si="202"/>
        <v/>
      </c>
      <c r="W1007" t="str">
        <f t="shared" si="203"/>
        <v/>
      </c>
      <c r="X1007" t="str">
        <f t="shared" si="204"/>
        <v/>
      </c>
      <c r="Y1007" t="str">
        <f t="shared" si="205"/>
        <v/>
      </c>
      <c r="Z1007" t="str">
        <f t="shared" si="206"/>
        <v/>
      </c>
      <c r="AA1007" t="str">
        <f t="shared" si="207"/>
        <v/>
      </c>
      <c r="AB1007" t="str">
        <f t="shared" si="208"/>
        <v/>
      </c>
    </row>
    <row r="1008" spans="1:28" x14ac:dyDescent="0.2">
      <c r="A1008" t="s">
        <v>537</v>
      </c>
      <c r="F1008" t="str">
        <f t="shared" si="196"/>
        <v>Jose Luis Morales Martinez</v>
      </c>
      <c r="G1008" t="str">
        <f t="shared" si="197"/>
        <v/>
      </c>
      <c r="H1008" t="str">
        <f t="shared" si="198"/>
        <v/>
      </c>
      <c r="I1008" t="str">
        <f t="shared" si="199"/>
        <v/>
      </c>
      <c r="J1008" t="str">
        <f t="shared" si="200"/>
        <v/>
      </c>
      <c r="M1008" t="s">
        <v>2780</v>
      </c>
      <c r="U1008" t="str">
        <f t="shared" si="201"/>
        <v>semillaspurasangre@hotmail.com</v>
      </c>
      <c r="V1008" t="str">
        <f t="shared" si="202"/>
        <v/>
      </c>
      <c r="W1008" t="str">
        <f t="shared" si="203"/>
        <v/>
      </c>
      <c r="X1008" t="str">
        <f t="shared" si="204"/>
        <v/>
      </c>
      <c r="Y1008" t="str">
        <f t="shared" si="205"/>
        <v/>
      </c>
      <c r="Z1008" t="str">
        <f t="shared" si="206"/>
        <v/>
      </c>
      <c r="AA1008" t="str">
        <f t="shared" si="207"/>
        <v/>
      </c>
      <c r="AB1008" t="str">
        <f t="shared" si="208"/>
        <v/>
      </c>
    </row>
    <row r="1009" spans="1:28" x14ac:dyDescent="0.2">
      <c r="A1009" t="s">
        <v>4931</v>
      </c>
      <c r="F1009" t="str">
        <f t="shared" si="196"/>
        <v>Liliana Reyes, Gerente General Oscar Chavez</v>
      </c>
      <c r="G1009" t="str">
        <f t="shared" si="197"/>
        <v/>
      </c>
      <c r="H1009" t="str">
        <f t="shared" si="198"/>
        <v/>
      </c>
      <c r="I1009" t="str">
        <f t="shared" si="199"/>
        <v/>
      </c>
      <c r="J1009" t="str">
        <f t="shared" si="200"/>
        <v/>
      </c>
      <c r="M1009" t="s">
        <v>4933</v>
      </c>
      <c r="U1009" t="str">
        <f t="shared" si="201"/>
        <v>lreyes@tacglobalsolutions.com</v>
      </c>
      <c r="V1009" t="str">
        <f t="shared" si="202"/>
        <v/>
      </c>
      <c r="W1009" t="str">
        <f t="shared" si="203"/>
        <v/>
      </c>
      <c r="X1009" t="str">
        <f t="shared" si="204"/>
        <v/>
      </c>
      <c r="Y1009" t="str">
        <f t="shared" si="205"/>
        <v/>
      </c>
      <c r="Z1009" t="str">
        <f t="shared" si="206"/>
        <v/>
      </c>
      <c r="AA1009" t="str">
        <f t="shared" si="207"/>
        <v/>
      </c>
      <c r="AB1009" t="str">
        <f t="shared" si="208"/>
        <v/>
      </c>
    </row>
    <row r="1010" spans="1:28" x14ac:dyDescent="0.2">
      <c r="A1010" t="s">
        <v>3403</v>
      </c>
      <c r="F1010" t="str">
        <f t="shared" si="196"/>
        <v>Jesus Carnero Cabral</v>
      </c>
      <c r="G1010" t="str">
        <f t="shared" si="197"/>
        <v/>
      </c>
      <c r="H1010" t="str">
        <f t="shared" si="198"/>
        <v/>
      </c>
      <c r="I1010" t="str">
        <f t="shared" si="199"/>
        <v/>
      </c>
      <c r="J1010" t="str">
        <f t="shared" si="200"/>
        <v/>
      </c>
      <c r="M1010" t="s">
        <v>4935</v>
      </c>
      <c r="U1010" t="str">
        <f t="shared" si="201"/>
        <v>maquilascarnero@hotmail.com</v>
      </c>
      <c r="V1010" t="str">
        <f t="shared" si="202"/>
        <v/>
      </c>
      <c r="W1010" t="str">
        <f t="shared" si="203"/>
        <v/>
      </c>
      <c r="X1010" t="str">
        <f t="shared" si="204"/>
        <v/>
      </c>
      <c r="Y1010" t="str">
        <f t="shared" si="205"/>
        <v/>
      </c>
      <c r="Z1010" t="str">
        <f t="shared" si="206"/>
        <v/>
      </c>
      <c r="AA1010" t="str">
        <f t="shared" si="207"/>
        <v/>
      </c>
      <c r="AB1010" t="str">
        <f t="shared" si="208"/>
        <v/>
      </c>
    </row>
    <row r="1011" spans="1:28" x14ac:dyDescent="0.2">
      <c r="A1011" t="s">
        <v>4937</v>
      </c>
      <c r="F1011" t="str">
        <f t="shared" si="196"/>
        <v>Ing. Jorge Sepulveda</v>
      </c>
      <c r="G1011" t="str">
        <f t="shared" si="197"/>
        <v/>
      </c>
      <c r="H1011" t="str">
        <f t="shared" si="198"/>
        <v/>
      </c>
      <c r="I1011" t="str">
        <f t="shared" si="199"/>
        <v/>
      </c>
      <c r="J1011" t="str">
        <f t="shared" si="200"/>
        <v/>
      </c>
      <c r="M1011" t="s">
        <v>4939</v>
      </c>
      <c r="N1011" t="s">
        <v>4940</v>
      </c>
      <c r="O1011" t="s">
        <v>4941</v>
      </c>
      <c r="U1011" t="str">
        <f t="shared" si="201"/>
        <v>jorge@autofletes.com ,</v>
      </c>
      <c r="V1011" t="str">
        <f t="shared" si="202"/>
        <v>glujan@autofletes.com</v>
      </c>
      <c r="W1011" t="str">
        <f t="shared" si="203"/>
        <v>contabilidad@autofletes.com</v>
      </c>
      <c r="X1011" t="str">
        <f t="shared" si="204"/>
        <v/>
      </c>
      <c r="Y1011" t="str">
        <f t="shared" si="205"/>
        <v/>
      </c>
      <c r="Z1011" t="str">
        <f t="shared" si="206"/>
        <v/>
      </c>
      <c r="AA1011" t="str">
        <f t="shared" si="207"/>
        <v/>
      </c>
      <c r="AB1011" t="str">
        <f t="shared" si="208"/>
        <v/>
      </c>
    </row>
    <row r="1012" spans="1:28" x14ac:dyDescent="0.2">
      <c r="A1012" t="s">
        <v>4942</v>
      </c>
      <c r="F1012" t="str">
        <f t="shared" si="196"/>
        <v>Jose Buena Muñoz</v>
      </c>
      <c r="G1012" t="str">
        <f t="shared" si="197"/>
        <v/>
      </c>
      <c r="H1012" t="str">
        <f t="shared" si="198"/>
        <v/>
      </c>
      <c r="I1012" t="str">
        <f t="shared" si="199"/>
        <v/>
      </c>
      <c r="J1012" t="str">
        <f t="shared" si="200"/>
        <v/>
      </c>
      <c r="M1012" t="s">
        <v>4944</v>
      </c>
      <c r="U1012" t="str">
        <f t="shared" si="201"/>
        <v>pp_peanuts@hotmail.com</v>
      </c>
      <c r="V1012" t="str">
        <f t="shared" si="202"/>
        <v/>
      </c>
      <c r="W1012" t="str">
        <f t="shared" si="203"/>
        <v/>
      </c>
      <c r="X1012" t="str">
        <f t="shared" si="204"/>
        <v/>
      </c>
      <c r="Y1012" t="str">
        <f t="shared" si="205"/>
        <v/>
      </c>
      <c r="Z1012" t="str">
        <f t="shared" si="206"/>
        <v/>
      </c>
      <c r="AA1012" t="str">
        <f t="shared" si="207"/>
        <v/>
      </c>
      <c r="AB1012" t="str">
        <f t="shared" si="208"/>
        <v/>
      </c>
    </row>
    <row r="1013" spans="1:28" x14ac:dyDescent="0.2">
      <c r="A1013" t="s">
        <v>4759</v>
      </c>
      <c r="F1013" t="str">
        <f t="shared" si="196"/>
        <v>Raymundo Andres Cardona Villarreal</v>
      </c>
      <c r="G1013" t="str">
        <f t="shared" si="197"/>
        <v/>
      </c>
      <c r="H1013" t="str">
        <f t="shared" si="198"/>
        <v/>
      </c>
      <c r="I1013" t="str">
        <f t="shared" si="199"/>
        <v/>
      </c>
      <c r="J1013" t="str">
        <f t="shared" si="200"/>
        <v/>
      </c>
      <c r="M1013" t="s">
        <v>4946</v>
      </c>
      <c r="U1013" t="str">
        <f t="shared" si="201"/>
        <v>rc@pasionporlosnegocios.com</v>
      </c>
      <c r="V1013" t="str">
        <f t="shared" si="202"/>
        <v/>
      </c>
      <c r="W1013" t="str">
        <f t="shared" si="203"/>
        <v/>
      </c>
      <c r="X1013" t="str">
        <f t="shared" si="204"/>
        <v/>
      </c>
      <c r="Y1013" t="str">
        <f t="shared" si="205"/>
        <v/>
      </c>
      <c r="Z1013" t="str">
        <f t="shared" si="206"/>
        <v/>
      </c>
      <c r="AA1013" t="str">
        <f t="shared" si="207"/>
        <v/>
      </c>
      <c r="AB1013" t="str">
        <f t="shared" si="208"/>
        <v/>
      </c>
    </row>
    <row r="1014" spans="1:28" x14ac:dyDescent="0.2">
      <c r="A1014" t="s">
        <v>543</v>
      </c>
      <c r="F1014" t="str">
        <f t="shared" si="196"/>
        <v>Juan Carlos Anton Anton</v>
      </c>
      <c r="G1014" t="str">
        <f t="shared" si="197"/>
        <v/>
      </c>
      <c r="H1014" t="str">
        <f t="shared" si="198"/>
        <v/>
      </c>
      <c r="I1014" t="str">
        <f t="shared" si="199"/>
        <v/>
      </c>
      <c r="J1014" t="str">
        <f t="shared" si="200"/>
        <v/>
      </c>
      <c r="M1014" t="s">
        <v>4948</v>
      </c>
      <c r="U1014" t="str">
        <f t="shared" si="201"/>
        <v>juanamiudal@hotmail.com</v>
      </c>
      <c r="V1014" t="str">
        <f t="shared" si="202"/>
        <v/>
      </c>
      <c r="W1014" t="str">
        <f t="shared" si="203"/>
        <v/>
      </c>
      <c r="X1014" t="str">
        <f t="shared" si="204"/>
        <v/>
      </c>
      <c r="Y1014" t="str">
        <f t="shared" si="205"/>
        <v/>
      </c>
      <c r="Z1014" t="str">
        <f t="shared" si="206"/>
        <v/>
      </c>
      <c r="AA1014" t="str">
        <f t="shared" si="207"/>
        <v/>
      </c>
      <c r="AB1014" t="str">
        <f t="shared" si="208"/>
        <v/>
      </c>
    </row>
    <row r="1015" spans="1:28" x14ac:dyDescent="0.2">
      <c r="A1015" t="s">
        <v>4949</v>
      </c>
      <c r="F1015" t="str">
        <f t="shared" si="196"/>
        <v>Itzel La Mesa Spr De Rl De Cv</v>
      </c>
      <c r="G1015" t="str">
        <f t="shared" si="197"/>
        <v/>
      </c>
      <c r="H1015" t="str">
        <f t="shared" si="198"/>
        <v/>
      </c>
      <c r="I1015" t="str">
        <f t="shared" si="199"/>
        <v/>
      </c>
      <c r="J1015" t="str">
        <f t="shared" si="200"/>
        <v/>
      </c>
      <c r="M1015" t="s">
        <v>2615</v>
      </c>
      <c r="U1015" t="str">
        <f t="shared" si="201"/>
        <v>sabordelcampo@prodigy.net.mx</v>
      </c>
      <c r="V1015" t="str">
        <f t="shared" si="202"/>
        <v/>
      </c>
      <c r="W1015" t="str">
        <f t="shared" si="203"/>
        <v/>
      </c>
      <c r="X1015" t="str">
        <f t="shared" si="204"/>
        <v/>
      </c>
      <c r="Y1015" t="str">
        <f t="shared" si="205"/>
        <v/>
      </c>
      <c r="Z1015" t="str">
        <f t="shared" si="206"/>
        <v/>
      </c>
      <c r="AA1015" t="str">
        <f t="shared" si="207"/>
        <v/>
      </c>
      <c r="AB1015" t="str">
        <f t="shared" si="208"/>
        <v/>
      </c>
    </row>
    <row r="1016" spans="1:28" x14ac:dyDescent="0.2">
      <c r="A1016" t="s">
        <v>766</v>
      </c>
      <c r="F1016" t="str">
        <f t="shared" si="196"/>
        <v>Oscar Alejandro Garcia Flores</v>
      </c>
      <c r="G1016" t="str">
        <f t="shared" si="197"/>
        <v/>
      </c>
      <c r="H1016" t="str">
        <f t="shared" si="198"/>
        <v/>
      </c>
      <c r="I1016" t="str">
        <f t="shared" si="199"/>
        <v/>
      </c>
      <c r="J1016" t="str">
        <f t="shared" si="200"/>
        <v/>
      </c>
      <c r="M1016" t="s">
        <v>4953</v>
      </c>
      <c r="U1016" t="str">
        <f t="shared" si="201"/>
        <v>oscar garcia (oagf@hotmail.com)</v>
      </c>
      <c r="V1016" t="str">
        <f t="shared" si="202"/>
        <v/>
      </c>
      <c r="W1016" t="str">
        <f t="shared" si="203"/>
        <v/>
      </c>
      <c r="X1016" t="str">
        <f t="shared" si="204"/>
        <v/>
      </c>
      <c r="Y1016" t="str">
        <f t="shared" si="205"/>
        <v/>
      </c>
      <c r="Z1016" t="str">
        <f t="shared" si="206"/>
        <v/>
      </c>
      <c r="AA1016" t="str">
        <f t="shared" si="207"/>
        <v/>
      </c>
      <c r="AB1016" t="str">
        <f t="shared" si="208"/>
        <v/>
      </c>
    </row>
    <row r="1017" spans="1:28" x14ac:dyDescent="0.2">
      <c r="A1017" t="s">
        <v>2245</v>
      </c>
      <c r="F1017" t="str">
        <f t="shared" si="196"/>
        <v>Samuel Ernesto Salayandia Jimenez</v>
      </c>
      <c r="G1017" t="str">
        <f t="shared" si="197"/>
        <v/>
      </c>
      <c r="H1017" t="str">
        <f t="shared" si="198"/>
        <v/>
      </c>
      <c r="I1017" t="str">
        <f t="shared" si="199"/>
        <v/>
      </c>
      <c r="J1017" t="str">
        <f t="shared" si="200"/>
        <v/>
      </c>
      <c r="M1017" t="s">
        <v>2254</v>
      </c>
      <c r="U1017" t="str">
        <f t="shared" si="201"/>
        <v>brenda@magnos.com.mx</v>
      </c>
      <c r="V1017" t="str">
        <f t="shared" si="202"/>
        <v/>
      </c>
      <c r="W1017" t="str">
        <f t="shared" si="203"/>
        <v/>
      </c>
      <c r="X1017" t="str">
        <f t="shared" si="204"/>
        <v/>
      </c>
      <c r="Y1017" t="str">
        <f t="shared" si="205"/>
        <v/>
      </c>
      <c r="Z1017" t="str">
        <f t="shared" si="206"/>
        <v/>
      </c>
      <c r="AA1017" t="str">
        <f t="shared" si="207"/>
        <v/>
      </c>
      <c r="AB1017" t="str">
        <f t="shared" si="208"/>
        <v/>
      </c>
    </row>
    <row r="1018" spans="1:28" x14ac:dyDescent="0.2">
      <c r="A1018" t="s">
        <v>4768</v>
      </c>
      <c r="F1018" t="str">
        <f t="shared" si="196"/>
        <v>Nora Guadalupe Castañeda Villanueva U Juan Carlos Escobar Parra</v>
      </c>
      <c r="G1018" t="str">
        <f t="shared" si="197"/>
        <v/>
      </c>
      <c r="H1018" t="str">
        <f t="shared" si="198"/>
        <v/>
      </c>
      <c r="I1018" t="str">
        <f t="shared" si="199"/>
        <v/>
      </c>
      <c r="J1018" t="str">
        <f t="shared" si="200"/>
        <v/>
      </c>
      <c r="M1018" t="s">
        <v>4956</v>
      </c>
      <c r="U1018" t="str">
        <f t="shared" si="201"/>
        <v>juank_eu@yahoo.com.mx</v>
      </c>
      <c r="V1018" t="str">
        <f t="shared" si="202"/>
        <v/>
      </c>
      <c r="W1018" t="str">
        <f t="shared" si="203"/>
        <v/>
      </c>
      <c r="X1018" t="str">
        <f t="shared" si="204"/>
        <v/>
      </c>
      <c r="Y1018" t="str">
        <f t="shared" si="205"/>
        <v/>
      </c>
      <c r="Z1018" t="str">
        <f t="shared" si="206"/>
        <v/>
      </c>
      <c r="AA1018" t="str">
        <f t="shared" si="207"/>
        <v/>
      </c>
      <c r="AB1018" t="str">
        <f t="shared" si="208"/>
        <v/>
      </c>
    </row>
    <row r="1019" spans="1:28" x14ac:dyDescent="0.2">
      <c r="A1019" t="s">
        <v>354</v>
      </c>
      <c r="F1019" t="str">
        <f t="shared" si="196"/>
        <v>Felix Rubio Olivan</v>
      </c>
      <c r="G1019" t="str">
        <f t="shared" si="197"/>
        <v/>
      </c>
      <c r="H1019" t="str">
        <f t="shared" si="198"/>
        <v/>
      </c>
      <c r="I1019" t="str">
        <f t="shared" si="199"/>
        <v/>
      </c>
      <c r="J1019" t="str">
        <f t="shared" si="200"/>
        <v/>
      </c>
      <c r="M1019" t="s">
        <v>4959</v>
      </c>
      <c r="N1019" t="s">
        <v>4960</v>
      </c>
      <c r="U1019" t="str">
        <f t="shared" si="201"/>
        <v>rubioolivan@yahoo.com.mx</v>
      </c>
      <c r="V1019" t="str">
        <f t="shared" si="202"/>
        <v>felixr7002@gmail.com</v>
      </c>
      <c r="W1019" t="str">
        <f t="shared" si="203"/>
        <v/>
      </c>
      <c r="X1019" t="str">
        <f t="shared" si="204"/>
        <v/>
      </c>
      <c r="Y1019" t="str">
        <f t="shared" si="205"/>
        <v/>
      </c>
      <c r="Z1019" t="str">
        <f t="shared" si="206"/>
        <v/>
      </c>
      <c r="AA1019" t="str">
        <f t="shared" si="207"/>
        <v/>
      </c>
      <c r="AB1019" t="str">
        <f t="shared" si="208"/>
        <v/>
      </c>
    </row>
    <row r="1020" spans="1:28" x14ac:dyDescent="0.2">
      <c r="A1020" t="s">
        <v>1725</v>
      </c>
      <c r="F1020" t="str">
        <f t="shared" si="196"/>
        <v>Erasmo Carreon</v>
      </c>
      <c r="G1020" t="str">
        <f t="shared" si="197"/>
        <v/>
      </c>
      <c r="H1020" t="str">
        <f t="shared" si="198"/>
        <v/>
      </c>
      <c r="I1020" t="str">
        <f t="shared" si="199"/>
        <v/>
      </c>
      <c r="J1020" t="str">
        <f t="shared" si="200"/>
        <v/>
      </c>
      <c r="M1020" t="s">
        <v>1727</v>
      </c>
      <c r="U1020" t="str">
        <f t="shared" si="201"/>
        <v>padsa77@hotmail.com</v>
      </c>
      <c r="V1020" t="str">
        <f t="shared" si="202"/>
        <v/>
      </c>
      <c r="W1020" t="str">
        <f t="shared" si="203"/>
        <v/>
      </c>
      <c r="X1020" t="str">
        <f t="shared" si="204"/>
        <v/>
      </c>
      <c r="Y1020" t="str">
        <f t="shared" si="205"/>
        <v/>
      </c>
      <c r="Z1020" t="str">
        <f t="shared" si="206"/>
        <v/>
      </c>
      <c r="AA1020" t="str">
        <f t="shared" si="207"/>
        <v/>
      </c>
      <c r="AB1020" t="str">
        <f t="shared" si="208"/>
        <v/>
      </c>
    </row>
    <row r="1021" spans="1:28" x14ac:dyDescent="0.2">
      <c r="A1021" t="s">
        <v>1725</v>
      </c>
      <c r="F1021" t="str">
        <f t="shared" si="196"/>
        <v>Erasmo Carreon</v>
      </c>
      <c r="G1021" t="str">
        <f t="shared" si="197"/>
        <v/>
      </c>
      <c r="H1021" t="str">
        <f t="shared" si="198"/>
        <v/>
      </c>
      <c r="I1021" t="str">
        <f t="shared" si="199"/>
        <v/>
      </c>
      <c r="J1021" t="str">
        <f t="shared" si="200"/>
        <v/>
      </c>
      <c r="M1021" t="s">
        <v>1727</v>
      </c>
      <c r="U1021" t="str">
        <f t="shared" si="201"/>
        <v>padsa77@hotmail.com</v>
      </c>
      <c r="V1021" t="str">
        <f t="shared" si="202"/>
        <v/>
      </c>
      <c r="W1021" t="str">
        <f t="shared" si="203"/>
        <v/>
      </c>
      <c r="X1021" t="str">
        <f t="shared" si="204"/>
        <v/>
      </c>
      <c r="Y1021" t="str">
        <f t="shared" si="205"/>
        <v/>
      </c>
      <c r="Z1021" t="str">
        <f t="shared" si="206"/>
        <v/>
      </c>
      <c r="AA1021" t="str">
        <f t="shared" si="207"/>
        <v/>
      </c>
      <c r="AB1021" t="str">
        <f t="shared" si="208"/>
        <v/>
      </c>
    </row>
    <row r="1022" spans="1:28" x14ac:dyDescent="0.2">
      <c r="A1022" t="s">
        <v>4963</v>
      </c>
      <c r="F1022" t="str">
        <f t="shared" si="196"/>
        <v>Cristian Manuel Ortiz Jaquez</v>
      </c>
      <c r="G1022" t="str">
        <f t="shared" si="197"/>
        <v/>
      </c>
      <c r="H1022" t="str">
        <f t="shared" si="198"/>
        <v/>
      </c>
      <c r="I1022" t="str">
        <f t="shared" si="199"/>
        <v/>
      </c>
      <c r="J1022" t="str">
        <f t="shared" si="200"/>
        <v/>
      </c>
      <c r="M1022" t="s">
        <v>4965</v>
      </c>
      <c r="U1022" t="str">
        <f t="shared" si="201"/>
        <v>c.ortiz.j@hotmail.com</v>
      </c>
      <c r="V1022" t="str">
        <f t="shared" si="202"/>
        <v/>
      </c>
      <c r="W1022" t="str">
        <f t="shared" si="203"/>
        <v/>
      </c>
      <c r="X1022" t="str">
        <f t="shared" si="204"/>
        <v/>
      </c>
      <c r="Y1022" t="str">
        <f t="shared" si="205"/>
        <v/>
      </c>
      <c r="Z1022" t="str">
        <f t="shared" si="206"/>
        <v/>
      </c>
      <c r="AA1022" t="str">
        <f t="shared" si="207"/>
        <v/>
      </c>
      <c r="AB1022" t="str">
        <f t="shared" si="208"/>
        <v/>
      </c>
    </row>
    <row r="1023" spans="1:28" x14ac:dyDescent="0.2">
      <c r="A1023" t="s">
        <v>741</v>
      </c>
      <c r="F1023" t="str">
        <f t="shared" si="196"/>
        <v>Octavio Rivas Villarreal</v>
      </c>
      <c r="G1023" t="str">
        <f t="shared" si="197"/>
        <v/>
      </c>
      <c r="H1023" t="str">
        <f t="shared" si="198"/>
        <v/>
      </c>
      <c r="I1023" t="str">
        <f t="shared" si="199"/>
        <v/>
      </c>
      <c r="J1023" t="str">
        <f t="shared" si="200"/>
        <v/>
      </c>
      <c r="M1023" t="s">
        <v>4967</v>
      </c>
      <c r="U1023" t="str">
        <f t="shared" si="201"/>
        <v>anaisrivasavila@gmail.com</v>
      </c>
      <c r="V1023" t="str">
        <f t="shared" si="202"/>
        <v/>
      </c>
      <c r="W1023" t="str">
        <f t="shared" si="203"/>
        <v/>
      </c>
      <c r="X1023" t="str">
        <f t="shared" si="204"/>
        <v/>
      </c>
      <c r="Y1023" t="str">
        <f t="shared" si="205"/>
        <v/>
      </c>
      <c r="Z1023" t="str">
        <f t="shared" si="206"/>
        <v/>
      </c>
      <c r="AA1023" t="str">
        <f t="shared" si="207"/>
        <v/>
      </c>
      <c r="AB1023" t="str">
        <f t="shared" si="208"/>
        <v/>
      </c>
    </row>
    <row r="1024" spans="1:28" x14ac:dyDescent="0.2">
      <c r="A1024" t="s">
        <v>2245</v>
      </c>
      <c r="F1024" t="str">
        <f t="shared" si="196"/>
        <v>Samuel Ernesto Salayandia Jimenez</v>
      </c>
      <c r="G1024" t="str">
        <f t="shared" si="197"/>
        <v/>
      </c>
      <c r="H1024" t="str">
        <f t="shared" si="198"/>
        <v/>
      </c>
      <c r="I1024" t="str">
        <f t="shared" si="199"/>
        <v/>
      </c>
      <c r="J1024" t="str">
        <f t="shared" si="200"/>
        <v/>
      </c>
      <c r="M1024" t="s">
        <v>2254</v>
      </c>
      <c r="U1024" t="str">
        <f t="shared" si="201"/>
        <v>brenda@magnos.com.mx</v>
      </c>
      <c r="V1024" t="str">
        <f t="shared" si="202"/>
        <v/>
      </c>
      <c r="W1024" t="str">
        <f t="shared" si="203"/>
        <v/>
      </c>
      <c r="X1024" t="str">
        <f t="shared" si="204"/>
        <v/>
      </c>
      <c r="Y1024" t="str">
        <f t="shared" si="205"/>
        <v/>
      </c>
      <c r="Z1024" t="str">
        <f t="shared" si="206"/>
        <v/>
      </c>
      <c r="AA1024" t="str">
        <f t="shared" si="207"/>
        <v/>
      </c>
      <c r="AB1024" t="str">
        <f t="shared" si="208"/>
        <v/>
      </c>
    </row>
    <row r="1025" spans="1:28" x14ac:dyDescent="0.2">
      <c r="A1025" t="s">
        <v>4968</v>
      </c>
      <c r="F1025" t="str">
        <f t="shared" si="196"/>
        <v>Francisco Chan Franco</v>
      </c>
      <c r="G1025" t="str">
        <f t="shared" si="197"/>
        <v/>
      </c>
      <c r="H1025" t="str">
        <f t="shared" si="198"/>
        <v/>
      </c>
      <c r="I1025" t="str">
        <f t="shared" si="199"/>
        <v/>
      </c>
      <c r="J1025" t="str">
        <f t="shared" si="200"/>
        <v/>
      </c>
      <c r="U1025" t="str">
        <f t="shared" si="201"/>
        <v/>
      </c>
      <c r="V1025" t="str">
        <f t="shared" si="202"/>
        <v/>
      </c>
      <c r="W1025" t="str">
        <f t="shared" si="203"/>
        <v/>
      </c>
      <c r="X1025" t="str">
        <f t="shared" si="204"/>
        <v/>
      </c>
      <c r="Y1025" t="str">
        <f t="shared" si="205"/>
        <v/>
      </c>
      <c r="Z1025" t="str">
        <f t="shared" si="206"/>
        <v/>
      </c>
      <c r="AA1025" t="str">
        <f t="shared" si="207"/>
        <v/>
      </c>
      <c r="AB1025" t="str">
        <f t="shared" si="208"/>
        <v/>
      </c>
    </row>
    <row r="1026" spans="1:28" x14ac:dyDescent="0.2">
      <c r="A1026" t="s">
        <v>1717</v>
      </c>
      <c r="F1026" t="str">
        <f t="shared" ref="F1026:F1089" si="209">PROPER(A1026)</f>
        <v>Mario Arturo Gonzalez Piñon</v>
      </c>
      <c r="G1026" t="str">
        <f t="shared" ref="G1026:G1089" si="210">PROPER(B1026)</f>
        <v/>
      </c>
      <c r="H1026" t="str">
        <f t="shared" ref="H1026:H1089" si="211">PROPER(C1026)</f>
        <v/>
      </c>
      <c r="I1026" t="str">
        <f t="shared" ref="I1026:I1089" si="212">PROPER(D1026)</f>
        <v/>
      </c>
      <c r="J1026" t="str">
        <f t="shared" ref="J1026:J1089" si="213">PROPER(E1026)</f>
        <v/>
      </c>
      <c r="M1026" t="s">
        <v>1718</v>
      </c>
      <c r="U1026" t="str">
        <f t="shared" ref="U1026:U1089" si="214">LOWER(M1026)</f>
        <v>mgp_promax@yahoo.com</v>
      </c>
      <c r="V1026" t="str">
        <f t="shared" ref="V1026:V1089" si="215">LOWER(N1026)</f>
        <v/>
      </c>
      <c r="W1026" t="str">
        <f t="shared" ref="W1026:W1089" si="216">LOWER(O1026)</f>
        <v/>
      </c>
      <c r="X1026" t="str">
        <f t="shared" ref="X1026:X1089" si="217">LOWER(P1026)</f>
        <v/>
      </c>
      <c r="Y1026" t="str">
        <f t="shared" ref="Y1026:Y1089" si="218">LOWER(Q1026)</f>
        <v/>
      </c>
      <c r="Z1026" t="str">
        <f t="shared" ref="Z1026:Z1089" si="219">LOWER(R1026)</f>
        <v/>
      </c>
      <c r="AA1026" t="str">
        <f t="shared" ref="AA1026:AA1089" si="220">LOWER(S1026)</f>
        <v/>
      </c>
      <c r="AB1026" t="str">
        <f t="shared" ref="AB1026:AB1089" si="221">LOWER(T1026)</f>
        <v/>
      </c>
    </row>
    <row r="1027" spans="1:28" x14ac:dyDescent="0.2">
      <c r="A1027" t="s">
        <v>606</v>
      </c>
      <c r="F1027" t="str">
        <f t="shared" si="209"/>
        <v>Leonardo Eloy Mata Anchondo</v>
      </c>
      <c r="G1027" t="str">
        <f t="shared" si="210"/>
        <v/>
      </c>
      <c r="H1027" t="str">
        <f t="shared" si="211"/>
        <v/>
      </c>
      <c r="I1027" t="str">
        <f t="shared" si="212"/>
        <v/>
      </c>
      <c r="J1027" t="str">
        <f t="shared" si="213"/>
        <v/>
      </c>
      <c r="M1027" t="s">
        <v>4971</v>
      </c>
      <c r="U1027" t="str">
        <f t="shared" si="214"/>
        <v>contacto@aycarbon.com.mx</v>
      </c>
      <c r="V1027" t="str">
        <f t="shared" si="215"/>
        <v/>
      </c>
      <c r="W1027" t="str">
        <f t="shared" si="216"/>
        <v/>
      </c>
      <c r="X1027" t="str">
        <f t="shared" si="217"/>
        <v/>
      </c>
      <c r="Y1027" t="str">
        <f t="shared" si="218"/>
        <v/>
      </c>
      <c r="Z1027" t="str">
        <f t="shared" si="219"/>
        <v/>
      </c>
      <c r="AA1027" t="str">
        <f t="shared" si="220"/>
        <v/>
      </c>
      <c r="AB1027" t="str">
        <f t="shared" si="221"/>
        <v/>
      </c>
    </row>
    <row r="1028" spans="1:28" x14ac:dyDescent="0.2">
      <c r="A1028" t="s">
        <v>178</v>
      </c>
      <c r="F1028" t="str">
        <f t="shared" si="209"/>
        <v>Claudia Olivia Rivera Estrada</v>
      </c>
      <c r="G1028" t="str">
        <f t="shared" si="210"/>
        <v/>
      </c>
      <c r="H1028" t="str">
        <f t="shared" si="211"/>
        <v/>
      </c>
      <c r="I1028" t="str">
        <f t="shared" si="212"/>
        <v/>
      </c>
      <c r="J1028" t="str">
        <f t="shared" si="213"/>
        <v/>
      </c>
      <c r="M1028" t="s">
        <v>4973</v>
      </c>
      <c r="U1028" t="str">
        <f t="shared" si="214"/>
        <v>claudia@dettagglio.com</v>
      </c>
      <c r="V1028" t="str">
        <f t="shared" si="215"/>
        <v/>
      </c>
      <c r="W1028" t="str">
        <f t="shared" si="216"/>
        <v/>
      </c>
      <c r="X1028" t="str">
        <f t="shared" si="217"/>
        <v/>
      </c>
      <c r="Y1028" t="str">
        <f t="shared" si="218"/>
        <v/>
      </c>
      <c r="Z1028" t="str">
        <f t="shared" si="219"/>
        <v/>
      </c>
      <c r="AA1028" t="str">
        <f t="shared" si="220"/>
        <v/>
      </c>
      <c r="AB1028" t="str">
        <f t="shared" si="221"/>
        <v/>
      </c>
    </row>
    <row r="1029" spans="1:28" x14ac:dyDescent="0.2">
      <c r="A1029" t="s">
        <v>4975</v>
      </c>
      <c r="F1029" t="str">
        <f t="shared" si="209"/>
        <v>Moper Medical, S.A. De C.V.</v>
      </c>
      <c r="G1029" t="str">
        <f t="shared" si="210"/>
        <v/>
      </c>
      <c r="H1029" t="str">
        <f t="shared" si="211"/>
        <v/>
      </c>
      <c r="I1029" t="str">
        <f t="shared" si="212"/>
        <v/>
      </c>
      <c r="J1029" t="str">
        <f t="shared" si="213"/>
        <v/>
      </c>
      <c r="M1029" t="s">
        <v>4977</v>
      </c>
      <c r="U1029" t="str">
        <f t="shared" si="214"/>
        <v>monica.perez@mopermedical.com</v>
      </c>
      <c r="V1029" t="str">
        <f t="shared" si="215"/>
        <v/>
      </c>
      <c r="W1029" t="str">
        <f t="shared" si="216"/>
        <v/>
      </c>
      <c r="X1029" t="str">
        <f t="shared" si="217"/>
        <v/>
      </c>
      <c r="Y1029" t="str">
        <f t="shared" si="218"/>
        <v/>
      </c>
      <c r="Z1029" t="str">
        <f t="shared" si="219"/>
        <v/>
      </c>
      <c r="AA1029" t="str">
        <f t="shared" si="220"/>
        <v/>
      </c>
      <c r="AB1029" t="str">
        <f t="shared" si="221"/>
        <v/>
      </c>
    </row>
    <row r="1030" spans="1:28" x14ac:dyDescent="0.2">
      <c r="A1030" t="s">
        <v>232</v>
      </c>
      <c r="F1030" t="str">
        <f t="shared" si="209"/>
        <v>Cynthia Elizabeth Mota Ruiz</v>
      </c>
      <c r="G1030" t="str">
        <f t="shared" si="210"/>
        <v/>
      </c>
      <c r="H1030" t="str">
        <f t="shared" si="211"/>
        <v/>
      </c>
      <c r="I1030" t="str">
        <f t="shared" si="212"/>
        <v/>
      </c>
      <c r="J1030" t="str">
        <f t="shared" si="213"/>
        <v/>
      </c>
      <c r="M1030" t="s">
        <v>4980</v>
      </c>
      <c r="U1030" t="str">
        <f t="shared" si="214"/>
        <v>cynmota@hotmail.com</v>
      </c>
      <c r="V1030" t="str">
        <f t="shared" si="215"/>
        <v/>
      </c>
      <c r="W1030" t="str">
        <f t="shared" si="216"/>
        <v/>
      </c>
      <c r="X1030" t="str">
        <f t="shared" si="217"/>
        <v/>
      </c>
      <c r="Y1030" t="str">
        <f t="shared" si="218"/>
        <v/>
      </c>
      <c r="Z1030" t="str">
        <f t="shared" si="219"/>
        <v/>
      </c>
      <c r="AA1030" t="str">
        <f t="shared" si="220"/>
        <v/>
      </c>
      <c r="AB1030" t="str">
        <f t="shared" si="221"/>
        <v/>
      </c>
    </row>
    <row r="1031" spans="1:28" x14ac:dyDescent="0.2">
      <c r="A1031" t="s">
        <v>4975</v>
      </c>
      <c r="F1031" t="str">
        <f t="shared" si="209"/>
        <v>Moper Medical, S.A. De C.V.</v>
      </c>
      <c r="G1031" t="str">
        <f t="shared" si="210"/>
        <v/>
      </c>
      <c r="H1031" t="str">
        <f t="shared" si="211"/>
        <v/>
      </c>
      <c r="I1031" t="str">
        <f t="shared" si="212"/>
        <v/>
      </c>
      <c r="J1031" t="str">
        <f t="shared" si="213"/>
        <v/>
      </c>
      <c r="M1031" t="s">
        <v>4977</v>
      </c>
      <c r="U1031" t="str">
        <f t="shared" si="214"/>
        <v>monica.perez@mopermedical.com</v>
      </c>
      <c r="V1031" t="str">
        <f t="shared" si="215"/>
        <v/>
      </c>
      <c r="W1031" t="str">
        <f t="shared" si="216"/>
        <v/>
      </c>
      <c r="X1031" t="str">
        <f t="shared" si="217"/>
        <v/>
      </c>
      <c r="Y1031" t="str">
        <f t="shared" si="218"/>
        <v/>
      </c>
      <c r="Z1031" t="str">
        <f t="shared" si="219"/>
        <v/>
      </c>
      <c r="AA1031" t="str">
        <f t="shared" si="220"/>
        <v/>
      </c>
      <c r="AB1031" t="str">
        <f t="shared" si="221"/>
        <v/>
      </c>
    </row>
    <row r="1032" spans="1:28" x14ac:dyDescent="0.2">
      <c r="A1032" t="s">
        <v>4975</v>
      </c>
      <c r="F1032" t="str">
        <f t="shared" si="209"/>
        <v>Moper Medical, S.A. De C.V.</v>
      </c>
      <c r="G1032" t="str">
        <f t="shared" si="210"/>
        <v/>
      </c>
      <c r="H1032" t="str">
        <f t="shared" si="211"/>
        <v/>
      </c>
      <c r="I1032" t="str">
        <f t="shared" si="212"/>
        <v/>
      </c>
      <c r="J1032" t="str">
        <f t="shared" si="213"/>
        <v/>
      </c>
      <c r="M1032" t="s">
        <v>4977</v>
      </c>
      <c r="U1032" t="str">
        <f t="shared" si="214"/>
        <v>monica.perez@mopermedical.com</v>
      </c>
      <c r="V1032" t="str">
        <f t="shared" si="215"/>
        <v/>
      </c>
      <c r="W1032" t="str">
        <f t="shared" si="216"/>
        <v/>
      </c>
      <c r="X1032" t="str">
        <f t="shared" si="217"/>
        <v/>
      </c>
      <c r="Y1032" t="str">
        <f t="shared" si="218"/>
        <v/>
      </c>
      <c r="Z1032" t="str">
        <f t="shared" si="219"/>
        <v/>
      </c>
      <c r="AA1032" t="str">
        <f t="shared" si="220"/>
        <v/>
      </c>
      <c r="AB1032" t="str">
        <f t="shared" si="221"/>
        <v/>
      </c>
    </row>
    <row r="1033" spans="1:28" x14ac:dyDescent="0.2">
      <c r="A1033" t="s">
        <v>4984</v>
      </c>
      <c r="F1033" t="str">
        <f t="shared" si="209"/>
        <v>Gilberto Gustavo Pérez Rodríguez Cano</v>
      </c>
      <c r="G1033" t="str">
        <f t="shared" si="210"/>
        <v/>
      </c>
      <c r="H1033" t="str">
        <f t="shared" si="211"/>
        <v/>
      </c>
      <c r="I1033" t="str">
        <f t="shared" si="212"/>
        <v/>
      </c>
      <c r="J1033" t="str">
        <f t="shared" si="213"/>
        <v/>
      </c>
      <c r="M1033" t="s">
        <v>4986</v>
      </c>
      <c r="N1033" t="s">
        <v>4987</v>
      </c>
      <c r="U1033" t="str">
        <f t="shared" si="214"/>
        <v>albertoperoca@gmail.com</v>
      </c>
      <c r="V1033" t="str">
        <f t="shared" si="215"/>
        <v>powergym.mayra@hotmail.com</v>
      </c>
      <c r="W1033" t="str">
        <f t="shared" si="216"/>
        <v/>
      </c>
      <c r="X1033" t="str">
        <f t="shared" si="217"/>
        <v/>
      </c>
      <c r="Y1033" t="str">
        <f t="shared" si="218"/>
        <v/>
      </c>
      <c r="Z1033" t="str">
        <f t="shared" si="219"/>
        <v/>
      </c>
      <c r="AA1033" t="str">
        <f t="shared" si="220"/>
        <v/>
      </c>
      <c r="AB1033" t="str">
        <f t="shared" si="221"/>
        <v/>
      </c>
    </row>
    <row r="1034" spans="1:28" x14ac:dyDescent="0.2">
      <c r="A1034" t="s">
        <v>4989</v>
      </c>
      <c r="F1034" t="str">
        <f t="shared" si="209"/>
        <v>Rogelio Pérez Elizondo</v>
      </c>
      <c r="G1034" t="str">
        <f t="shared" si="210"/>
        <v/>
      </c>
      <c r="H1034" t="str">
        <f t="shared" si="211"/>
        <v/>
      </c>
      <c r="I1034" t="str">
        <f t="shared" si="212"/>
        <v/>
      </c>
      <c r="J1034" t="str">
        <f t="shared" si="213"/>
        <v/>
      </c>
      <c r="M1034" t="s">
        <v>4991</v>
      </c>
      <c r="N1034" t="s">
        <v>4992</v>
      </c>
      <c r="U1034" t="str">
        <f t="shared" si="214"/>
        <v>losmenones@gmail.com</v>
      </c>
      <c r="V1034" t="str">
        <f t="shared" si="215"/>
        <v>elgranbazar.mx@gmail.com</v>
      </c>
      <c r="W1034" t="str">
        <f t="shared" si="216"/>
        <v/>
      </c>
      <c r="X1034" t="str">
        <f t="shared" si="217"/>
        <v/>
      </c>
      <c r="Y1034" t="str">
        <f t="shared" si="218"/>
        <v/>
      </c>
      <c r="Z1034" t="str">
        <f t="shared" si="219"/>
        <v/>
      </c>
      <c r="AA1034" t="str">
        <f t="shared" si="220"/>
        <v/>
      </c>
      <c r="AB1034" t="str">
        <f t="shared" si="221"/>
        <v/>
      </c>
    </row>
    <row r="1035" spans="1:28" x14ac:dyDescent="0.2">
      <c r="A1035" t="s">
        <v>4994</v>
      </c>
      <c r="F1035" t="str">
        <f t="shared" si="209"/>
        <v>Oscar Miguel Gardea Campos</v>
      </c>
      <c r="G1035" t="str">
        <f t="shared" si="210"/>
        <v/>
      </c>
      <c r="H1035" t="str">
        <f t="shared" si="211"/>
        <v/>
      </c>
      <c r="I1035" t="str">
        <f t="shared" si="212"/>
        <v/>
      </c>
      <c r="J1035" t="str">
        <f t="shared" si="213"/>
        <v/>
      </c>
      <c r="M1035" t="s">
        <v>4996</v>
      </c>
      <c r="N1035" t="s">
        <v>4997</v>
      </c>
      <c r="U1035" t="str">
        <f t="shared" si="214"/>
        <v>oscarm@grupogardea.com.mx</v>
      </c>
      <c r="V1035" t="str">
        <f t="shared" si="215"/>
        <v>marketing@gardea.com.mx</v>
      </c>
      <c r="W1035" t="str">
        <f t="shared" si="216"/>
        <v/>
      </c>
      <c r="X1035" t="str">
        <f t="shared" si="217"/>
        <v/>
      </c>
      <c r="Y1035" t="str">
        <f t="shared" si="218"/>
        <v/>
      </c>
      <c r="Z1035" t="str">
        <f t="shared" si="219"/>
        <v/>
      </c>
      <c r="AA1035" t="str">
        <f t="shared" si="220"/>
        <v/>
      </c>
      <c r="AB1035" t="str">
        <f t="shared" si="221"/>
        <v/>
      </c>
    </row>
    <row r="1036" spans="1:28" x14ac:dyDescent="0.2">
      <c r="A1036" t="s">
        <v>890</v>
      </c>
      <c r="F1036" t="str">
        <f t="shared" si="209"/>
        <v>Rogelio Perez Elizondo</v>
      </c>
      <c r="G1036" t="str">
        <f t="shared" si="210"/>
        <v/>
      </c>
      <c r="H1036" t="str">
        <f t="shared" si="211"/>
        <v/>
      </c>
      <c r="I1036" t="str">
        <f t="shared" si="212"/>
        <v/>
      </c>
      <c r="J1036" t="str">
        <f t="shared" si="213"/>
        <v/>
      </c>
      <c r="M1036" t="s">
        <v>4992</v>
      </c>
      <c r="U1036" t="str">
        <f t="shared" si="214"/>
        <v>elgranbazar.mx@gmail.com</v>
      </c>
      <c r="V1036" t="str">
        <f t="shared" si="215"/>
        <v/>
      </c>
      <c r="W1036" t="str">
        <f t="shared" si="216"/>
        <v/>
      </c>
      <c r="X1036" t="str">
        <f t="shared" si="217"/>
        <v/>
      </c>
      <c r="Y1036" t="str">
        <f t="shared" si="218"/>
        <v/>
      </c>
      <c r="Z1036" t="str">
        <f t="shared" si="219"/>
        <v/>
      </c>
      <c r="AA1036" t="str">
        <f t="shared" si="220"/>
        <v/>
      </c>
      <c r="AB1036" t="str">
        <f t="shared" si="221"/>
        <v/>
      </c>
    </row>
    <row r="1037" spans="1:28" x14ac:dyDescent="0.2">
      <c r="A1037" t="s">
        <v>663</v>
      </c>
      <c r="F1037" t="str">
        <f t="shared" si="209"/>
        <v>Maria De Jesus Palacios Herrera</v>
      </c>
      <c r="G1037" t="str">
        <f t="shared" si="210"/>
        <v/>
      </c>
      <c r="H1037" t="str">
        <f t="shared" si="211"/>
        <v/>
      </c>
      <c r="I1037" t="str">
        <f t="shared" si="212"/>
        <v/>
      </c>
      <c r="J1037" t="str">
        <f t="shared" si="213"/>
        <v/>
      </c>
      <c r="M1037" t="s">
        <v>5000</v>
      </c>
      <c r="U1037" t="str">
        <f t="shared" si="214"/>
        <v>mariapalaciios@hotmail.com</v>
      </c>
      <c r="V1037" t="str">
        <f t="shared" si="215"/>
        <v/>
      </c>
      <c r="W1037" t="str">
        <f t="shared" si="216"/>
        <v/>
      </c>
      <c r="X1037" t="str">
        <f t="shared" si="217"/>
        <v/>
      </c>
      <c r="Y1037" t="str">
        <f t="shared" si="218"/>
        <v/>
      </c>
      <c r="Z1037" t="str">
        <f t="shared" si="219"/>
        <v/>
      </c>
      <c r="AA1037" t="str">
        <f t="shared" si="220"/>
        <v/>
      </c>
      <c r="AB1037" t="str">
        <f t="shared" si="221"/>
        <v/>
      </c>
    </row>
    <row r="1038" spans="1:28" x14ac:dyDescent="0.2">
      <c r="A1038" t="s">
        <v>654</v>
      </c>
      <c r="F1038" t="str">
        <f t="shared" si="209"/>
        <v>Manuel De La Rosa Sigala</v>
      </c>
      <c r="G1038" t="str">
        <f t="shared" si="210"/>
        <v/>
      </c>
      <c r="H1038" t="str">
        <f t="shared" si="211"/>
        <v/>
      </c>
      <c r="I1038" t="str">
        <f t="shared" si="212"/>
        <v/>
      </c>
      <c r="J1038" t="str">
        <f t="shared" si="213"/>
        <v/>
      </c>
      <c r="M1038" t="s">
        <v>5002</v>
      </c>
      <c r="U1038" t="str">
        <f t="shared" si="214"/>
        <v>ranita_35q@hotmail.com</v>
      </c>
      <c r="V1038" t="str">
        <f t="shared" si="215"/>
        <v/>
      </c>
      <c r="W1038" t="str">
        <f t="shared" si="216"/>
        <v/>
      </c>
      <c r="X1038" t="str">
        <f t="shared" si="217"/>
        <v/>
      </c>
      <c r="Y1038" t="str">
        <f t="shared" si="218"/>
        <v/>
      </c>
      <c r="Z1038" t="str">
        <f t="shared" si="219"/>
        <v/>
      </c>
      <c r="AA1038" t="str">
        <f t="shared" si="220"/>
        <v/>
      </c>
      <c r="AB1038" t="str">
        <f t="shared" si="221"/>
        <v/>
      </c>
    </row>
    <row r="1039" spans="1:28" x14ac:dyDescent="0.2">
      <c r="A1039" t="s">
        <v>4829</v>
      </c>
      <c r="F1039" t="str">
        <f t="shared" si="209"/>
        <v>Cipriano Gutierrez Galaviz</v>
      </c>
      <c r="G1039" t="str">
        <f t="shared" si="210"/>
        <v/>
      </c>
      <c r="H1039" t="str">
        <f t="shared" si="211"/>
        <v/>
      </c>
      <c r="I1039" t="str">
        <f t="shared" si="212"/>
        <v/>
      </c>
      <c r="J1039" t="str">
        <f t="shared" si="213"/>
        <v/>
      </c>
      <c r="M1039" t="s">
        <v>4831</v>
      </c>
      <c r="U1039" t="str">
        <f t="shared" si="214"/>
        <v>gutierrez_911@hotmail.com</v>
      </c>
      <c r="V1039" t="str">
        <f t="shared" si="215"/>
        <v/>
      </c>
      <c r="W1039" t="str">
        <f t="shared" si="216"/>
        <v/>
      </c>
      <c r="X1039" t="str">
        <f t="shared" si="217"/>
        <v/>
      </c>
      <c r="Y1039" t="str">
        <f t="shared" si="218"/>
        <v/>
      </c>
      <c r="Z1039" t="str">
        <f t="shared" si="219"/>
        <v/>
      </c>
      <c r="AA1039" t="str">
        <f t="shared" si="220"/>
        <v/>
      </c>
      <c r="AB1039" t="str">
        <f t="shared" si="221"/>
        <v/>
      </c>
    </row>
    <row r="1040" spans="1:28" x14ac:dyDescent="0.2">
      <c r="A1040" t="s">
        <v>5004</v>
      </c>
      <c r="F1040" t="str">
        <f t="shared" si="209"/>
        <v>Julio Cesar Rafael Echeverria Garcia</v>
      </c>
      <c r="G1040" t="str">
        <f t="shared" si="210"/>
        <v/>
      </c>
      <c r="H1040" t="str">
        <f t="shared" si="211"/>
        <v/>
      </c>
      <c r="I1040" t="str">
        <f t="shared" si="212"/>
        <v/>
      </c>
      <c r="J1040" t="str">
        <f t="shared" si="213"/>
        <v/>
      </c>
      <c r="U1040" t="str">
        <f t="shared" si="214"/>
        <v/>
      </c>
      <c r="V1040" t="str">
        <f t="shared" si="215"/>
        <v/>
      </c>
      <c r="W1040" t="str">
        <f t="shared" si="216"/>
        <v/>
      </c>
      <c r="X1040" t="str">
        <f t="shared" si="217"/>
        <v/>
      </c>
      <c r="Y1040" t="str">
        <f t="shared" si="218"/>
        <v/>
      </c>
      <c r="Z1040" t="str">
        <f t="shared" si="219"/>
        <v/>
      </c>
      <c r="AA1040" t="str">
        <f t="shared" si="220"/>
        <v/>
      </c>
      <c r="AB1040" t="str">
        <f t="shared" si="221"/>
        <v/>
      </c>
    </row>
    <row r="1041" spans="1:28" x14ac:dyDescent="0.2">
      <c r="A1041" t="s">
        <v>5007</v>
      </c>
      <c r="F1041" t="str">
        <f t="shared" si="209"/>
        <v>Fortaleza Agricola De Transporte, S. De R.L. De C.V. Contacto Flor Ortega</v>
      </c>
      <c r="G1041" t="str">
        <f t="shared" si="210"/>
        <v/>
      </c>
      <c r="H1041" t="str">
        <f t="shared" si="211"/>
        <v/>
      </c>
      <c r="I1041" t="str">
        <f t="shared" si="212"/>
        <v/>
      </c>
      <c r="J1041" t="str">
        <f t="shared" si="213"/>
        <v/>
      </c>
      <c r="M1041" t="s">
        <v>5009</v>
      </c>
      <c r="U1041" t="str">
        <f t="shared" si="214"/>
        <v>nuestrocampo000@hotmail.com</v>
      </c>
      <c r="V1041" t="str">
        <f t="shared" si="215"/>
        <v/>
      </c>
      <c r="W1041" t="str">
        <f t="shared" si="216"/>
        <v/>
      </c>
      <c r="X1041" t="str">
        <f t="shared" si="217"/>
        <v/>
      </c>
      <c r="Y1041" t="str">
        <f t="shared" si="218"/>
        <v/>
      </c>
      <c r="Z1041" t="str">
        <f t="shared" si="219"/>
        <v/>
      </c>
      <c r="AA1041" t="str">
        <f t="shared" si="220"/>
        <v/>
      </c>
      <c r="AB1041" t="str">
        <f t="shared" si="221"/>
        <v/>
      </c>
    </row>
    <row r="1042" spans="1:28" x14ac:dyDescent="0.2">
      <c r="F1042" t="str">
        <f t="shared" si="209"/>
        <v/>
      </c>
      <c r="G1042" t="str">
        <f t="shared" si="210"/>
        <v/>
      </c>
      <c r="H1042" t="str">
        <f t="shared" si="211"/>
        <v/>
      </c>
      <c r="I1042" t="str">
        <f t="shared" si="212"/>
        <v/>
      </c>
      <c r="J1042" t="str">
        <f t="shared" si="213"/>
        <v/>
      </c>
      <c r="M1042" t="s">
        <v>5011</v>
      </c>
      <c r="N1042" t="s">
        <v>5012</v>
      </c>
      <c r="U1042" t="str">
        <f t="shared" si="214"/>
        <v>liliana.nevarez@consultoriaideal.com</v>
      </c>
      <c r="V1042" t="str">
        <f t="shared" si="215"/>
        <v>facturacion@consultoriaideal.com</v>
      </c>
      <c r="W1042" t="str">
        <f t="shared" si="216"/>
        <v/>
      </c>
      <c r="X1042" t="str">
        <f t="shared" si="217"/>
        <v/>
      </c>
      <c r="Y1042" t="str">
        <f t="shared" si="218"/>
        <v/>
      </c>
      <c r="Z1042" t="str">
        <f t="shared" si="219"/>
        <v/>
      </c>
      <c r="AA1042" t="str">
        <f t="shared" si="220"/>
        <v/>
      </c>
      <c r="AB1042" t="str">
        <f t="shared" si="221"/>
        <v/>
      </c>
    </row>
    <row r="1043" spans="1:28" x14ac:dyDescent="0.2">
      <c r="A1043" t="s">
        <v>1043</v>
      </c>
      <c r="F1043" t="str">
        <f t="shared" si="209"/>
        <v>Vicente Leonel Rodriguez Almeida</v>
      </c>
      <c r="G1043" t="str">
        <f t="shared" si="210"/>
        <v/>
      </c>
      <c r="H1043" t="str">
        <f t="shared" si="211"/>
        <v/>
      </c>
      <c r="I1043" t="str">
        <f t="shared" si="212"/>
        <v/>
      </c>
      <c r="J1043" t="str">
        <f t="shared" si="213"/>
        <v/>
      </c>
      <c r="M1043" t="s">
        <v>5014</v>
      </c>
      <c r="U1043" t="str">
        <f t="shared" si="214"/>
        <v>vicente.l@aol.com</v>
      </c>
      <c r="V1043" t="str">
        <f t="shared" si="215"/>
        <v/>
      </c>
      <c r="W1043" t="str">
        <f t="shared" si="216"/>
        <v/>
      </c>
      <c r="X1043" t="str">
        <f t="shared" si="217"/>
        <v/>
      </c>
      <c r="Y1043" t="str">
        <f t="shared" si="218"/>
        <v/>
      </c>
      <c r="Z1043" t="str">
        <f t="shared" si="219"/>
        <v/>
      </c>
      <c r="AA1043" t="str">
        <f t="shared" si="220"/>
        <v/>
      </c>
      <c r="AB1043" t="str">
        <f t="shared" si="221"/>
        <v/>
      </c>
    </row>
    <row r="1044" spans="1:28" x14ac:dyDescent="0.2">
      <c r="A1044" t="s">
        <v>1080</v>
      </c>
      <c r="F1044" t="str">
        <f t="shared" si="209"/>
        <v>Nuestro Campo, S. De R.L. De C.V.</v>
      </c>
      <c r="G1044" t="str">
        <f t="shared" si="210"/>
        <v/>
      </c>
      <c r="H1044" t="str">
        <f t="shared" si="211"/>
        <v/>
      </c>
      <c r="I1044" t="str">
        <f t="shared" si="212"/>
        <v/>
      </c>
      <c r="J1044" t="str">
        <f t="shared" si="213"/>
        <v/>
      </c>
      <c r="M1044" t="s">
        <v>5009</v>
      </c>
      <c r="U1044" t="str">
        <f t="shared" si="214"/>
        <v>nuestrocampo000@hotmail.com</v>
      </c>
      <c r="V1044" t="str">
        <f t="shared" si="215"/>
        <v/>
      </c>
      <c r="W1044" t="str">
        <f t="shared" si="216"/>
        <v/>
      </c>
      <c r="X1044" t="str">
        <f t="shared" si="217"/>
        <v/>
      </c>
      <c r="Y1044" t="str">
        <f t="shared" si="218"/>
        <v/>
      </c>
      <c r="Z1044" t="str">
        <f t="shared" si="219"/>
        <v/>
      </c>
      <c r="AA1044" t="str">
        <f t="shared" si="220"/>
        <v/>
      </c>
      <c r="AB1044" t="str">
        <f t="shared" si="221"/>
        <v/>
      </c>
    </row>
    <row r="1045" spans="1:28" x14ac:dyDescent="0.2">
      <c r="A1045" t="s">
        <v>5016</v>
      </c>
      <c r="F1045" t="str">
        <f t="shared" si="209"/>
        <v>Alan Ricardo Muñoz Frescas</v>
      </c>
      <c r="G1045" t="str">
        <f t="shared" si="210"/>
        <v/>
      </c>
      <c r="H1045" t="str">
        <f t="shared" si="211"/>
        <v/>
      </c>
      <c r="I1045" t="str">
        <f t="shared" si="212"/>
        <v/>
      </c>
      <c r="J1045" t="str">
        <f t="shared" si="213"/>
        <v/>
      </c>
      <c r="M1045" t="s">
        <v>5018</v>
      </c>
      <c r="U1045" t="str">
        <f t="shared" si="214"/>
        <v>alan.munoz@corporativohh.com</v>
      </c>
      <c r="V1045" t="str">
        <f t="shared" si="215"/>
        <v/>
      </c>
      <c r="W1045" t="str">
        <f t="shared" si="216"/>
        <v/>
      </c>
      <c r="X1045" t="str">
        <f t="shared" si="217"/>
        <v/>
      </c>
      <c r="Y1045" t="str">
        <f t="shared" si="218"/>
        <v/>
      </c>
      <c r="Z1045" t="str">
        <f t="shared" si="219"/>
        <v/>
      </c>
      <c r="AA1045" t="str">
        <f t="shared" si="220"/>
        <v/>
      </c>
      <c r="AB1045" t="str">
        <f t="shared" si="221"/>
        <v/>
      </c>
    </row>
    <row r="1046" spans="1:28" x14ac:dyDescent="0.2">
      <c r="A1046" t="s">
        <v>5020</v>
      </c>
      <c r="F1046" t="str">
        <f t="shared" si="209"/>
        <v>Jesus Daniel Negrete Trevizo</v>
      </c>
      <c r="G1046" t="str">
        <f t="shared" si="210"/>
        <v/>
      </c>
      <c r="H1046" t="str">
        <f t="shared" si="211"/>
        <v/>
      </c>
      <c r="I1046" t="str">
        <f t="shared" si="212"/>
        <v/>
      </c>
      <c r="J1046" t="str">
        <f t="shared" si="213"/>
        <v/>
      </c>
      <c r="M1046" t="s">
        <v>5022</v>
      </c>
      <c r="U1046" t="str">
        <f t="shared" si="214"/>
        <v>ing.dnegrete@live.com.mx</v>
      </c>
      <c r="V1046" t="str">
        <f t="shared" si="215"/>
        <v/>
      </c>
      <c r="W1046" t="str">
        <f t="shared" si="216"/>
        <v/>
      </c>
      <c r="X1046" t="str">
        <f t="shared" si="217"/>
        <v/>
      </c>
      <c r="Y1046" t="str">
        <f t="shared" si="218"/>
        <v/>
      </c>
      <c r="Z1046" t="str">
        <f t="shared" si="219"/>
        <v/>
      </c>
      <c r="AA1046" t="str">
        <f t="shared" si="220"/>
        <v/>
      </c>
      <c r="AB1046" t="str">
        <f t="shared" si="221"/>
        <v/>
      </c>
    </row>
    <row r="1047" spans="1:28" x14ac:dyDescent="0.2">
      <c r="A1047" t="s">
        <v>5024</v>
      </c>
      <c r="F1047" t="str">
        <f t="shared" si="209"/>
        <v>Victor Javier Casas Gomez, Martin Humberto Casas Gomez Y Jorge Alfredo Casas Gomez</v>
      </c>
      <c r="G1047" t="str">
        <f t="shared" si="210"/>
        <v/>
      </c>
      <c r="H1047" t="str">
        <f t="shared" si="211"/>
        <v/>
      </c>
      <c r="I1047" t="str">
        <f t="shared" si="212"/>
        <v/>
      </c>
      <c r="J1047" t="str">
        <f t="shared" si="213"/>
        <v/>
      </c>
      <c r="M1047" t="s">
        <v>5026</v>
      </c>
      <c r="U1047" t="str">
        <f t="shared" si="214"/>
        <v>cesar.luna777@gmail.com</v>
      </c>
      <c r="V1047" t="str">
        <f t="shared" si="215"/>
        <v/>
      </c>
      <c r="W1047" t="str">
        <f t="shared" si="216"/>
        <v/>
      </c>
      <c r="X1047" t="str">
        <f t="shared" si="217"/>
        <v/>
      </c>
      <c r="Y1047" t="str">
        <f t="shared" si="218"/>
        <v/>
      </c>
      <c r="Z1047" t="str">
        <f t="shared" si="219"/>
        <v/>
      </c>
      <c r="AA1047" t="str">
        <f t="shared" si="220"/>
        <v/>
      </c>
      <c r="AB1047" t="str">
        <f t="shared" si="221"/>
        <v/>
      </c>
    </row>
    <row r="1048" spans="1:28" x14ac:dyDescent="0.2">
      <c r="A1048" t="s">
        <v>2211</v>
      </c>
      <c r="F1048" t="str">
        <f t="shared" si="209"/>
        <v>Ing. Ramon Concha Hinojos</v>
      </c>
      <c r="G1048" t="str">
        <f t="shared" si="210"/>
        <v/>
      </c>
      <c r="H1048" t="str">
        <f t="shared" si="211"/>
        <v/>
      </c>
      <c r="I1048" t="str">
        <f t="shared" si="212"/>
        <v/>
      </c>
      <c r="J1048" t="str">
        <f t="shared" si="213"/>
        <v/>
      </c>
      <c r="M1048" t="s">
        <v>5028</v>
      </c>
      <c r="U1048" t="str">
        <f t="shared" si="214"/>
        <v>proccosa@prodigy.net.mx</v>
      </c>
      <c r="V1048" t="str">
        <f t="shared" si="215"/>
        <v/>
      </c>
      <c r="W1048" t="str">
        <f t="shared" si="216"/>
        <v/>
      </c>
      <c r="X1048" t="str">
        <f t="shared" si="217"/>
        <v/>
      </c>
      <c r="Y1048" t="str">
        <f t="shared" si="218"/>
        <v/>
      </c>
      <c r="Z1048" t="str">
        <f t="shared" si="219"/>
        <v/>
      </c>
      <c r="AA1048" t="str">
        <f t="shared" si="220"/>
        <v/>
      </c>
      <c r="AB1048" t="str">
        <f t="shared" si="221"/>
        <v/>
      </c>
    </row>
    <row r="1049" spans="1:28" x14ac:dyDescent="0.2">
      <c r="A1049" t="s">
        <v>507</v>
      </c>
      <c r="F1049" t="str">
        <f t="shared" si="209"/>
        <v>Irma Gonzalez Martinez</v>
      </c>
      <c r="G1049" t="str">
        <f t="shared" si="210"/>
        <v/>
      </c>
      <c r="H1049" t="str">
        <f t="shared" si="211"/>
        <v/>
      </c>
      <c r="I1049" t="str">
        <f t="shared" si="212"/>
        <v/>
      </c>
      <c r="J1049" t="str">
        <f t="shared" si="213"/>
        <v/>
      </c>
      <c r="M1049" t="s">
        <v>5030</v>
      </c>
      <c r="U1049" t="str">
        <f t="shared" si="214"/>
        <v>offischool@prodigy.net.mx</v>
      </c>
      <c r="V1049" t="str">
        <f t="shared" si="215"/>
        <v/>
      </c>
      <c r="W1049" t="str">
        <f t="shared" si="216"/>
        <v/>
      </c>
      <c r="X1049" t="str">
        <f t="shared" si="217"/>
        <v/>
      </c>
      <c r="Y1049" t="str">
        <f t="shared" si="218"/>
        <v/>
      </c>
      <c r="Z1049" t="str">
        <f t="shared" si="219"/>
        <v/>
      </c>
      <c r="AA1049" t="str">
        <f t="shared" si="220"/>
        <v/>
      </c>
      <c r="AB1049" t="str">
        <f t="shared" si="221"/>
        <v/>
      </c>
    </row>
    <row r="1050" spans="1:28" x14ac:dyDescent="0.2">
      <c r="A1050" t="s">
        <v>386</v>
      </c>
      <c r="F1050" t="str">
        <f t="shared" si="209"/>
        <v>Gerardo Herrera Torres</v>
      </c>
      <c r="G1050" t="str">
        <f t="shared" si="210"/>
        <v/>
      </c>
      <c r="H1050" t="str">
        <f t="shared" si="211"/>
        <v/>
      </c>
      <c r="I1050" t="str">
        <f t="shared" si="212"/>
        <v/>
      </c>
      <c r="J1050" t="str">
        <f t="shared" si="213"/>
        <v/>
      </c>
      <c r="M1050" t="s">
        <v>2979</v>
      </c>
      <c r="U1050" t="str">
        <f t="shared" si="214"/>
        <v>botanasymas@hotmail.com</v>
      </c>
      <c r="V1050" t="str">
        <f t="shared" si="215"/>
        <v/>
      </c>
      <c r="W1050" t="str">
        <f t="shared" si="216"/>
        <v/>
      </c>
      <c r="X1050" t="str">
        <f t="shared" si="217"/>
        <v/>
      </c>
      <c r="Y1050" t="str">
        <f t="shared" si="218"/>
        <v/>
      </c>
      <c r="Z1050" t="str">
        <f t="shared" si="219"/>
        <v/>
      </c>
      <c r="AA1050" t="str">
        <f t="shared" si="220"/>
        <v/>
      </c>
      <c r="AB1050" t="str">
        <f t="shared" si="221"/>
        <v/>
      </c>
    </row>
    <row r="1051" spans="1:28" x14ac:dyDescent="0.2">
      <c r="A1051" t="s">
        <v>26</v>
      </c>
      <c r="F1051" t="str">
        <f t="shared" si="209"/>
        <v>Alejandro Athie Dominguez</v>
      </c>
      <c r="G1051" t="str">
        <f t="shared" si="210"/>
        <v/>
      </c>
      <c r="H1051" t="str">
        <f t="shared" si="211"/>
        <v/>
      </c>
      <c r="I1051" t="str">
        <f t="shared" si="212"/>
        <v/>
      </c>
      <c r="J1051" t="str">
        <f t="shared" si="213"/>
        <v/>
      </c>
      <c r="M1051" t="s">
        <v>5035</v>
      </c>
      <c r="U1051" t="str">
        <f t="shared" si="214"/>
        <v>alexathie@hotmail.com</v>
      </c>
      <c r="V1051" t="str">
        <f t="shared" si="215"/>
        <v/>
      </c>
      <c r="W1051" t="str">
        <f t="shared" si="216"/>
        <v/>
      </c>
      <c r="X1051" t="str">
        <f t="shared" si="217"/>
        <v/>
      </c>
      <c r="Y1051" t="str">
        <f t="shared" si="218"/>
        <v/>
      </c>
      <c r="Z1051" t="str">
        <f t="shared" si="219"/>
        <v/>
      </c>
      <c r="AA1051" t="str">
        <f t="shared" si="220"/>
        <v/>
      </c>
      <c r="AB1051" t="str">
        <f t="shared" si="221"/>
        <v/>
      </c>
    </row>
    <row r="1052" spans="1:28" x14ac:dyDescent="0.2">
      <c r="A1052" t="s">
        <v>5036</v>
      </c>
      <c r="F1052" t="str">
        <f t="shared" si="209"/>
        <v>Froylan Omar Moreno Vargas</v>
      </c>
      <c r="G1052" t="str">
        <f t="shared" si="210"/>
        <v/>
      </c>
      <c r="H1052" t="str">
        <f t="shared" si="211"/>
        <v/>
      </c>
      <c r="I1052" t="str">
        <f t="shared" si="212"/>
        <v/>
      </c>
      <c r="J1052" t="str">
        <f t="shared" si="213"/>
        <v/>
      </c>
      <c r="M1052" t="s">
        <v>5038</v>
      </c>
      <c r="U1052" t="str">
        <f t="shared" si="214"/>
        <v>opticairis2010@hotmail.com</v>
      </c>
      <c r="V1052" t="str">
        <f t="shared" si="215"/>
        <v/>
      </c>
      <c r="W1052" t="str">
        <f t="shared" si="216"/>
        <v/>
      </c>
      <c r="X1052" t="str">
        <f t="shared" si="217"/>
        <v/>
      </c>
      <c r="Y1052" t="str">
        <f t="shared" si="218"/>
        <v/>
      </c>
      <c r="Z1052" t="str">
        <f t="shared" si="219"/>
        <v/>
      </c>
      <c r="AA1052" t="str">
        <f t="shared" si="220"/>
        <v/>
      </c>
      <c r="AB1052" t="str">
        <f t="shared" si="221"/>
        <v/>
      </c>
    </row>
    <row r="1053" spans="1:28" x14ac:dyDescent="0.2">
      <c r="A1053" t="s">
        <v>5040</v>
      </c>
      <c r="F1053" t="str">
        <f t="shared" si="209"/>
        <v>Jesus Ivan Renteria Lopez</v>
      </c>
      <c r="G1053" t="str">
        <f t="shared" si="210"/>
        <v/>
      </c>
      <c r="H1053" t="str">
        <f t="shared" si="211"/>
        <v/>
      </c>
      <c r="I1053" t="str">
        <f t="shared" si="212"/>
        <v/>
      </c>
      <c r="J1053" t="str">
        <f t="shared" si="213"/>
        <v/>
      </c>
      <c r="M1053" t="s">
        <v>5042</v>
      </c>
      <c r="U1053" t="str">
        <f t="shared" si="214"/>
        <v>rebasi@hotmail.com, jugueteria_sexy@hotmail.com</v>
      </c>
      <c r="V1053" t="str">
        <f t="shared" si="215"/>
        <v/>
      </c>
      <c r="W1053" t="str">
        <f t="shared" si="216"/>
        <v/>
      </c>
      <c r="X1053" t="str">
        <f t="shared" si="217"/>
        <v/>
      </c>
      <c r="Y1053" t="str">
        <f t="shared" si="218"/>
        <v/>
      </c>
      <c r="Z1053" t="str">
        <f t="shared" si="219"/>
        <v/>
      </c>
      <c r="AA1053" t="str">
        <f t="shared" si="220"/>
        <v/>
      </c>
      <c r="AB1053" t="str">
        <f t="shared" si="221"/>
        <v/>
      </c>
    </row>
    <row r="1054" spans="1:28" x14ac:dyDescent="0.2">
      <c r="A1054" t="s">
        <v>5043</v>
      </c>
      <c r="F1054" t="str">
        <f t="shared" si="209"/>
        <v>Alberto Venancio Gardea Chacón</v>
      </c>
      <c r="G1054" t="str">
        <f t="shared" si="210"/>
        <v/>
      </c>
      <c r="H1054" t="str">
        <f t="shared" si="211"/>
        <v/>
      </c>
      <c r="I1054" t="str">
        <f t="shared" si="212"/>
        <v/>
      </c>
      <c r="J1054" t="str">
        <f t="shared" si="213"/>
        <v/>
      </c>
      <c r="M1054" t="s">
        <v>5045</v>
      </c>
      <c r="U1054" t="str">
        <f t="shared" si="214"/>
        <v>venancio.gardea@mgc-mx.com, administracion@secapsa.com, acabrera@secapsa.com.mx</v>
      </c>
      <c r="V1054" t="str">
        <f t="shared" si="215"/>
        <v/>
      </c>
      <c r="W1054" t="str">
        <f t="shared" si="216"/>
        <v/>
      </c>
      <c r="X1054" t="str">
        <f t="shared" si="217"/>
        <v/>
      </c>
      <c r="Y1054" t="str">
        <f t="shared" si="218"/>
        <v/>
      </c>
      <c r="Z1054" t="str">
        <f t="shared" si="219"/>
        <v/>
      </c>
      <c r="AA1054" t="str">
        <f t="shared" si="220"/>
        <v/>
      </c>
      <c r="AB1054" t="str">
        <f t="shared" si="221"/>
        <v/>
      </c>
    </row>
    <row r="1055" spans="1:28" x14ac:dyDescent="0.2">
      <c r="A1055" t="s">
        <v>5047</v>
      </c>
      <c r="F1055" t="str">
        <f t="shared" si="209"/>
        <v>Jose Refugio Cabrera Velducea Contacto Veronica Saenz . Facundo Trejo Contadora Paola</v>
      </c>
      <c r="G1055" t="str">
        <f t="shared" si="210"/>
        <v/>
      </c>
      <c r="H1055" t="str">
        <f t="shared" si="211"/>
        <v/>
      </c>
      <c r="I1055" t="str">
        <f t="shared" si="212"/>
        <v/>
      </c>
      <c r="J1055" t="str">
        <f t="shared" si="213"/>
        <v/>
      </c>
      <c r="M1055" t="s">
        <v>5049</v>
      </c>
      <c r="U1055" t="str">
        <f t="shared" si="214"/>
        <v>simosol@simosol.com.mx, administración@simosol.com.mx;conta@simosol.com.mx</v>
      </c>
      <c r="V1055" t="str">
        <f t="shared" si="215"/>
        <v/>
      </c>
      <c r="W1055" t="str">
        <f t="shared" si="216"/>
        <v/>
      </c>
      <c r="X1055" t="str">
        <f t="shared" si="217"/>
        <v/>
      </c>
      <c r="Y1055" t="str">
        <f t="shared" si="218"/>
        <v/>
      </c>
      <c r="Z1055" t="str">
        <f t="shared" si="219"/>
        <v/>
      </c>
      <c r="AA1055" t="str">
        <f t="shared" si="220"/>
        <v/>
      </c>
      <c r="AB1055" t="str">
        <f t="shared" si="221"/>
        <v/>
      </c>
    </row>
    <row r="1056" spans="1:28" x14ac:dyDescent="0.2">
      <c r="A1056" t="s">
        <v>5047</v>
      </c>
      <c r="F1056" t="str">
        <f t="shared" si="209"/>
        <v>Jose Refugio Cabrera Velducea Contacto Veronica Saenz . Facundo Trejo Contadora Paola</v>
      </c>
      <c r="G1056" t="str">
        <f t="shared" si="210"/>
        <v/>
      </c>
      <c r="H1056" t="str">
        <f t="shared" si="211"/>
        <v/>
      </c>
      <c r="I1056" t="str">
        <f t="shared" si="212"/>
        <v/>
      </c>
      <c r="J1056" t="str">
        <f t="shared" si="213"/>
        <v/>
      </c>
      <c r="M1056" t="s">
        <v>5051</v>
      </c>
      <c r="U1056" t="str">
        <f t="shared" si="214"/>
        <v>simosol@simosol.com.mx, administración@simosol.com.mx</v>
      </c>
      <c r="V1056" t="str">
        <f t="shared" si="215"/>
        <v/>
      </c>
      <c r="W1056" t="str">
        <f t="shared" si="216"/>
        <v/>
      </c>
      <c r="X1056" t="str">
        <f t="shared" si="217"/>
        <v/>
      </c>
      <c r="Y1056" t="str">
        <f t="shared" si="218"/>
        <v/>
      </c>
      <c r="Z1056" t="str">
        <f t="shared" si="219"/>
        <v/>
      </c>
      <c r="AA1056" t="str">
        <f t="shared" si="220"/>
        <v/>
      </c>
      <c r="AB1056" t="str">
        <f t="shared" si="221"/>
        <v/>
      </c>
    </row>
    <row r="1057" spans="1:28" x14ac:dyDescent="0.2">
      <c r="A1057" t="s">
        <v>5052</v>
      </c>
      <c r="F1057" t="str">
        <f t="shared" si="209"/>
        <v>Fernando Chavez Villagran Contacto Unico Arq. Daniel Chavez</v>
      </c>
      <c r="G1057" t="str">
        <f t="shared" si="210"/>
        <v/>
      </c>
      <c r="H1057" t="str">
        <f t="shared" si="211"/>
        <v/>
      </c>
      <c r="I1057" t="str">
        <f t="shared" si="212"/>
        <v/>
      </c>
      <c r="J1057" t="str">
        <f t="shared" si="213"/>
        <v/>
      </c>
      <c r="M1057" t="s">
        <v>5054</v>
      </c>
      <c r="U1057" t="str">
        <f t="shared" si="214"/>
        <v>grupominaca@hotmail.com</v>
      </c>
      <c r="V1057" t="str">
        <f t="shared" si="215"/>
        <v/>
      </c>
      <c r="W1057" t="str">
        <f t="shared" si="216"/>
        <v/>
      </c>
      <c r="X1057" t="str">
        <f t="shared" si="217"/>
        <v/>
      </c>
      <c r="Y1057" t="str">
        <f t="shared" si="218"/>
        <v/>
      </c>
      <c r="Z1057" t="str">
        <f t="shared" si="219"/>
        <v/>
      </c>
      <c r="AA1057" t="str">
        <f t="shared" si="220"/>
        <v/>
      </c>
      <c r="AB1057" t="str">
        <f t="shared" si="221"/>
        <v/>
      </c>
    </row>
    <row r="1058" spans="1:28" x14ac:dyDescent="0.2">
      <c r="A1058" t="s">
        <v>891</v>
      </c>
      <c r="F1058" t="str">
        <f t="shared" si="209"/>
        <v>Rogelio Rivas Sandoval</v>
      </c>
      <c r="G1058" t="str">
        <f t="shared" si="210"/>
        <v/>
      </c>
      <c r="H1058" t="str">
        <f t="shared" si="211"/>
        <v/>
      </c>
      <c r="I1058" t="str">
        <f t="shared" si="212"/>
        <v/>
      </c>
      <c r="J1058" t="str">
        <f t="shared" si="213"/>
        <v/>
      </c>
      <c r="M1058" t="s">
        <v>5057</v>
      </c>
      <c r="U1058" t="str">
        <f t="shared" si="214"/>
        <v>direccion@troyacomunicaciones.com</v>
      </c>
      <c r="V1058" t="str">
        <f t="shared" si="215"/>
        <v/>
      </c>
      <c r="W1058" t="str">
        <f t="shared" si="216"/>
        <v/>
      </c>
      <c r="X1058" t="str">
        <f t="shared" si="217"/>
        <v/>
      </c>
      <c r="Y1058" t="str">
        <f t="shared" si="218"/>
        <v/>
      </c>
      <c r="Z1058" t="str">
        <f t="shared" si="219"/>
        <v/>
      </c>
      <c r="AA1058" t="str">
        <f t="shared" si="220"/>
        <v/>
      </c>
      <c r="AB1058" t="str">
        <f t="shared" si="221"/>
        <v/>
      </c>
    </row>
    <row r="1059" spans="1:28" x14ac:dyDescent="0.2">
      <c r="A1059" t="s">
        <v>5058</v>
      </c>
      <c r="F1059" t="str">
        <f t="shared" si="209"/>
        <v>Fernando Trillo Antillon</v>
      </c>
      <c r="G1059" t="str">
        <f t="shared" si="210"/>
        <v/>
      </c>
      <c r="H1059" t="str">
        <f t="shared" si="211"/>
        <v/>
      </c>
      <c r="I1059" t="str">
        <f t="shared" si="212"/>
        <v/>
      </c>
      <c r="J1059" t="str">
        <f t="shared" si="213"/>
        <v/>
      </c>
      <c r="U1059" t="str">
        <f t="shared" si="214"/>
        <v/>
      </c>
      <c r="V1059" t="str">
        <f t="shared" si="215"/>
        <v/>
      </c>
      <c r="W1059" t="str">
        <f t="shared" si="216"/>
        <v/>
      </c>
      <c r="X1059" t="str">
        <f t="shared" si="217"/>
        <v/>
      </c>
      <c r="Y1059" t="str">
        <f t="shared" si="218"/>
        <v/>
      </c>
      <c r="Z1059" t="str">
        <f t="shared" si="219"/>
        <v/>
      </c>
      <c r="AA1059" t="str">
        <f t="shared" si="220"/>
        <v/>
      </c>
      <c r="AB1059" t="str">
        <f t="shared" si="221"/>
        <v/>
      </c>
    </row>
    <row r="1060" spans="1:28" x14ac:dyDescent="0.2">
      <c r="A1060" t="s">
        <v>5060</v>
      </c>
      <c r="F1060" t="str">
        <f t="shared" si="209"/>
        <v>Jorge Alberto Angeles Zaragoza</v>
      </c>
      <c r="G1060" t="str">
        <f t="shared" si="210"/>
        <v/>
      </c>
      <c r="H1060" t="str">
        <f t="shared" si="211"/>
        <v/>
      </c>
      <c r="I1060" t="str">
        <f t="shared" si="212"/>
        <v/>
      </c>
      <c r="J1060" t="str">
        <f t="shared" si="213"/>
        <v/>
      </c>
      <c r="M1060" t="s">
        <v>5062</v>
      </c>
      <c r="N1060" t="s">
        <v>5063</v>
      </c>
      <c r="U1060" t="str">
        <f t="shared" si="214"/>
        <v>jorge.angeles@bpi-consultores.com</v>
      </c>
      <c r="V1060" t="str">
        <f t="shared" si="215"/>
        <v>administracion@bpi-consultores.com</v>
      </c>
      <c r="W1060" t="str">
        <f t="shared" si="216"/>
        <v/>
      </c>
      <c r="X1060" t="str">
        <f t="shared" si="217"/>
        <v/>
      </c>
      <c r="Y1060" t="str">
        <f t="shared" si="218"/>
        <v/>
      </c>
      <c r="Z1060" t="str">
        <f t="shared" si="219"/>
        <v/>
      </c>
      <c r="AA1060" t="str">
        <f t="shared" si="220"/>
        <v/>
      </c>
      <c r="AB1060" t="str">
        <f t="shared" si="221"/>
        <v/>
      </c>
    </row>
    <row r="1061" spans="1:28" x14ac:dyDescent="0.2">
      <c r="A1061" t="s">
        <v>5064</v>
      </c>
      <c r="F1061" t="str">
        <f t="shared" si="209"/>
        <v>Reynol Urías Gómez Contacto Otto Urias Gomez</v>
      </c>
      <c r="G1061" t="str">
        <f t="shared" si="210"/>
        <v/>
      </c>
      <c r="H1061" t="str">
        <f t="shared" si="211"/>
        <v/>
      </c>
      <c r="I1061" t="str">
        <f t="shared" si="212"/>
        <v/>
      </c>
      <c r="J1061" t="str">
        <f t="shared" si="213"/>
        <v/>
      </c>
      <c r="M1061" t="s">
        <v>5066</v>
      </c>
      <c r="U1061" t="str">
        <f t="shared" si="214"/>
        <v>comercial_urias@hotmail.com</v>
      </c>
      <c r="V1061" t="str">
        <f t="shared" si="215"/>
        <v/>
      </c>
      <c r="W1061" t="str">
        <f t="shared" si="216"/>
        <v/>
      </c>
      <c r="X1061" t="str">
        <f t="shared" si="217"/>
        <v/>
      </c>
      <c r="Y1061" t="str">
        <f t="shared" si="218"/>
        <v/>
      </c>
      <c r="Z1061" t="str">
        <f t="shared" si="219"/>
        <v/>
      </c>
      <c r="AA1061" t="str">
        <f t="shared" si="220"/>
        <v/>
      </c>
      <c r="AB1061" t="str">
        <f t="shared" si="221"/>
        <v/>
      </c>
    </row>
    <row r="1062" spans="1:28" x14ac:dyDescent="0.2">
      <c r="A1062" t="s">
        <v>20</v>
      </c>
      <c r="F1062" t="str">
        <f t="shared" si="209"/>
        <v>Agustin Garcia Muñoz</v>
      </c>
      <c r="G1062" t="str">
        <f t="shared" si="210"/>
        <v/>
      </c>
      <c r="H1062" t="str">
        <f t="shared" si="211"/>
        <v/>
      </c>
      <c r="I1062" t="str">
        <f t="shared" si="212"/>
        <v/>
      </c>
      <c r="J1062" t="str">
        <f t="shared" si="213"/>
        <v/>
      </c>
      <c r="M1062" t="s">
        <v>5069</v>
      </c>
      <c r="U1062" t="str">
        <f t="shared" si="214"/>
        <v>agustingamuz@gmail.com</v>
      </c>
      <c r="V1062" t="str">
        <f t="shared" si="215"/>
        <v/>
      </c>
      <c r="W1062" t="str">
        <f t="shared" si="216"/>
        <v/>
      </c>
      <c r="X1062" t="str">
        <f t="shared" si="217"/>
        <v/>
      </c>
      <c r="Y1062" t="str">
        <f t="shared" si="218"/>
        <v/>
      </c>
      <c r="Z1062" t="str">
        <f t="shared" si="219"/>
        <v/>
      </c>
      <c r="AA1062" t="str">
        <f t="shared" si="220"/>
        <v/>
      </c>
      <c r="AB1062" t="str">
        <f t="shared" si="221"/>
        <v/>
      </c>
    </row>
    <row r="1063" spans="1:28" x14ac:dyDescent="0.2">
      <c r="A1063" t="s">
        <v>5071</v>
      </c>
      <c r="F1063" t="str">
        <f t="shared" si="209"/>
        <v>Alberto Antonio Alvarez Duarte Contacto Eduardo Muñoz Carrasco Y Ana Luisa Reyes Mejia</v>
      </c>
      <c r="G1063" t="str">
        <f t="shared" si="210"/>
        <v/>
      </c>
      <c r="H1063" t="str">
        <f t="shared" si="211"/>
        <v/>
      </c>
      <c r="I1063" t="str">
        <f t="shared" si="212"/>
        <v/>
      </c>
      <c r="J1063" t="str">
        <f t="shared" si="213"/>
        <v/>
      </c>
      <c r="M1063" t="s">
        <v>4272</v>
      </c>
      <c r="U1063" t="str">
        <f t="shared" si="214"/>
        <v>alberto@llantasgigantes.com.mx</v>
      </c>
      <c r="V1063" t="str">
        <f t="shared" si="215"/>
        <v/>
      </c>
      <c r="W1063" t="str">
        <f t="shared" si="216"/>
        <v/>
      </c>
      <c r="X1063" t="str">
        <f t="shared" si="217"/>
        <v/>
      </c>
      <c r="Y1063" t="str">
        <f t="shared" si="218"/>
        <v/>
      </c>
      <c r="Z1063" t="str">
        <f t="shared" si="219"/>
        <v/>
      </c>
      <c r="AA1063" t="str">
        <f t="shared" si="220"/>
        <v/>
      </c>
      <c r="AB1063" t="str">
        <f t="shared" si="221"/>
        <v/>
      </c>
    </row>
    <row r="1064" spans="1:28" x14ac:dyDescent="0.2">
      <c r="A1064" t="s">
        <v>5074</v>
      </c>
      <c r="F1064" t="str">
        <f t="shared" si="209"/>
        <v>Luis Mendoza Arellanes (Franquicialo)</v>
      </c>
      <c r="G1064" t="str">
        <f t="shared" si="210"/>
        <v/>
      </c>
      <c r="H1064" t="str">
        <f t="shared" si="211"/>
        <v/>
      </c>
      <c r="I1064" t="str">
        <f t="shared" si="212"/>
        <v/>
      </c>
      <c r="J1064" t="str">
        <f t="shared" si="213"/>
        <v/>
      </c>
      <c r="M1064" t="s">
        <v>5075</v>
      </c>
      <c r="N1064" t="s">
        <v>4559</v>
      </c>
      <c r="U1064" t="str">
        <f t="shared" si="214"/>
        <v>informes@franquicialo.com;</v>
      </c>
      <c r="V1064" t="str">
        <f t="shared" si="215"/>
        <v>informes@franquiciasexitosas.com</v>
      </c>
      <c r="W1064" t="str">
        <f t="shared" si="216"/>
        <v/>
      </c>
      <c r="X1064" t="str">
        <f t="shared" si="217"/>
        <v/>
      </c>
      <c r="Y1064" t="str">
        <f t="shared" si="218"/>
        <v/>
      </c>
      <c r="Z1064" t="str">
        <f t="shared" si="219"/>
        <v/>
      </c>
      <c r="AA1064" t="str">
        <f t="shared" si="220"/>
        <v/>
      </c>
      <c r="AB1064" t="str">
        <f t="shared" si="221"/>
        <v/>
      </c>
    </row>
    <row r="1065" spans="1:28" x14ac:dyDescent="0.2">
      <c r="A1065" t="s">
        <v>5077</v>
      </c>
      <c r="F1065" t="str">
        <f t="shared" si="209"/>
        <v>Rogelio Cano Díaz, Elisandro Payan</v>
      </c>
      <c r="G1065" t="str">
        <f t="shared" si="210"/>
        <v/>
      </c>
      <c r="H1065" t="str">
        <f t="shared" si="211"/>
        <v/>
      </c>
      <c r="I1065" t="str">
        <f t="shared" si="212"/>
        <v/>
      </c>
      <c r="J1065" t="str">
        <f t="shared" si="213"/>
        <v/>
      </c>
      <c r="M1065" t="s">
        <v>5079</v>
      </c>
      <c r="N1065" t="s">
        <v>5080</v>
      </c>
      <c r="U1065" t="str">
        <f t="shared" si="214"/>
        <v>mailto:elizandro.payan@pei.mx</v>
      </c>
      <c r="V1065" t="str">
        <f t="shared" si="215"/>
        <v>rogelio.cano@pei-web.com</v>
      </c>
      <c r="W1065" t="str">
        <f t="shared" si="216"/>
        <v/>
      </c>
      <c r="X1065" t="str">
        <f t="shared" si="217"/>
        <v/>
      </c>
      <c r="Y1065" t="str">
        <f t="shared" si="218"/>
        <v/>
      </c>
      <c r="Z1065" t="str">
        <f t="shared" si="219"/>
        <v/>
      </c>
      <c r="AA1065" t="str">
        <f t="shared" si="220"/>
        <v/>
      </c>
      <c r="AB1065" t="str">
        <f t="shared" si="221"/>
        <v/>
      </c>
    </row>
    <row r="1066" spans="1:28" x14ac:dyDescent="0.2">
      <c r="A1066" t="s">
        <v>5081</v>
      </c>
      <c r="F1066" t="str">
        <f t="shared" si="209"/>
        <v>Edna Rosario Marquez Galaviz</v>
      </c>
      <c r="G1066" t="str">
        <f t="shared" si="210"/>
        <v/>
      </c>
      <c r="H1066" t="str">
        <f t="shared" si="211"/>
        <v/>
      </c>
      <c r="I1066" t="str">
        <f t="shared" si="212"/>
        <v/>
      </c>
      <c r="J1066" t="str">
        <f t="shared" si="213"/>
        <v/>
      </c>
      <c r="U1066" t="str">
        <f t="shared" si="214"/>
        <v/>
      </c>
      <c r="V1066" t="str">
        <f t="shared" si="215"/>
        <v/>
      </c>
      <c r="W1066" t="str">
        <f t="shared" si="216"/>
        <v/>
      </c>
      <c r="X1066" t="str">
        <f t="shared" si="217"/>
        <v/>
      </c>
      <c r="Y1066" t="str">
        <f t="shared" si="218"/>
        <v/>
      </c>
      <c r="Z1066" t="str">
        <f t="shared" si="219"/>
        <v/>
      </c>
      <c r="AA1066" t="str">
        <f t="shared" si="220"/>
        <v/>
      </c>
      <c r="AB1066" t="str">
        <f t="shared" si="221"/>
        <v/>
      </c>
    </row>
    <row r="1067" spans="1:28" x14ac:dyDescent="0.2">
      <c r="A1067" t="s">
        <v>5082</v>
      </c>
      <c r="F1067" t="str">
        <f t="shared" si="209"/>
        <v>Ricardo Estefan Miller Benavides</v>
      </c>
      <c r="G1067" t="str">
        <f t="shared" si="210"/>
        <v/>
      </c>
      <c r="H1067" t="str">
        <f t="shared" si="211"/>
        <v/>
      </c>
      <c r="I1067" t="str">
        <f t="shared" si="212"/>
        <v/>
      </c>
      <c r="J1067" t="str">
        <f t="shared" si="213"/>
        <v/>
      </c>
      <c r="M1067" t="s">
        <v>5084</v>
      </c>
      <c r="U1067" t="str">
        <f t="shared" si="214"/>
        <v>millerautoclimas@prodigy.net.mx</v>
      </c>
      <c r="V1067" t="str">
        <f t="shared" si="215"/>
        <v/>
      </c>
      <c r="W1067" t="str">
        <f t="shared" si="216"/>
        <v/>
      </c>
      <c r="X1067" t="str">
        <f t="shared" si="217"/>
        <v/>
      </c>
      <c r="Y1067" t="str">
        <f t="shared" si="218"/>
        <v/>
      </c>
      <c r="Z1067" t="str">
        <f t="shared" si="219"/>
        <v/>
      </c>
      <c r="AA1067" t="str">
        <f t="shared" si="220"/>
        <v/>
      </c>
      <c r="AB1067" t="str">
        <f t="shared" si="221"/>
        <v/>
      </c>
    </row>
    <row r="1068" spans="1:28" x14ac:dyDescent="0.2">
      <c r="A1068" t="s">
        <v>530</v>
      </c>
      <c r="F1068" t="str">
        <f t="shared" si="209"/>
        <v>Jorge Einaudi Estrada</v>
      </c>
      <c r="G1068" t="str">
        <f t="shared" si="210"/>
        <v/>
      </c>
      <c r="H1068" t="str">
        <f t="shared" si="211"/>
        <v/>
      </c>
      <c r="I1068" t="str">
        <f t="shared" si="212"/>
        <v/>
      </c>
      <c r="J1068" t="str">
        <f t="shared" si="213"/>
        <v/>
      </c>
      <c r="M1068" t="s">
        <v>5086</v>
      </c>
      <c r="U1068" t="str">
        <f t="shared" si="214"/>
        <v>norawa_@hotmail.com</v>
      </c>
      <c r="V1068" t="str">
        <f t="shared" si="215"/>
        <v/>
      </c>
      <c r="W1068" t="str">
        <f t="shared" si="216"/>
        <v/>
      </c>
      <c r="X1068" t="str">
        <f t="shared" si="217"/>
        <v/>
      </c>
      <c r="Y1068" t="str">
        <f t="shared" si="218"/>
        <v/>
      </c>
      <c r="Z1068" t="str">
        <f t="shared" si="219"/>
        <v/>
      </c>
      <c r="AA1068" t="str">
        <f t="shared" si="220"/>
        <v/>
      </c>
      <c r="AB1068" t="str">
        <f t="shared" si="221"/>
        <v/>
      </c>
    </row>
    <row r="1069" spans="1:28" x14ac:dyDescent="0.2">
      <c r="A1069" t="s">
        <v>527</v>
      </c>
      <c r="F1069" t="str">
        <f t="shared" si="209"/>
        <v>Jonatan Jacob Arvayo Rodriguez</v>
      </c>
      <c r="G1069" t="str">
        <f t="shared" si="210"/>
        <v/>
      </c>
      <c r="H1069" t="str">
        <f t="shared" si="211"/>
        <v/>
      </c>
      <c r="I1069" t="str">
        <f t="shared" si="212"/>
        <v/>
      </c>
      <c r="J1069" t="str">
        <f t="shared" si="213"/>
        <v/>
      </c>
      <c r="M1069" t="s">
        <v>5088</v>
      </c>
      <c r="N1069" t="s">
        <v>5089</v>
      </c>
      <c r="O1069" t="s">
        <v>5090</v>
      </c>
      <c r="U1069" t="str">
        <f t="shared" si="214"/>
        <v>grupopantera@hotmail.com</v>
      </c>
      <c r="V1069" t="str">
        <f t="shared" si="215"/>
        <v>mas.correo@hotmail.com</v>
      </c>
      <c r="W1069" t="str">
        <f t="shared" si="216"/>
        <v>arvayo@me.com</v>
      </c>
      <c r="X1069" t="str">
        <f t="shared" si="217"/>
        <v/>
      </c>
      <c r="Y1069" t="str">
        <f t="shared" si="218"/>
        <v/>
      </c>
      <c r="Z1069" t="str">
        <f t="shared" si="219"/>
        <v/>
      </c>
      <c r="AA1069" t="str">
        <f t="shared" si="220"/>
        <v/>
      </c>
      <c r="AB1069" t="str">
        <f t="shared" si="221"/>
        <v/>
      </c>
    </row>
    <row r="1070" spans="1:28" x14ac:dyDescent="0.2">
      <c r="A1070" t="s">
        <v>143</v>
      </c>
      <c r="F1070" t="str">
        <f t="shared" si="209"/>
        <v>Cecilia Alejandra Reyes Lerma</v>
      </c>
      <c r="G1070" t="str">
        <f t="shared" si="210"/>
        <v/>
      </c>
      <c r="H1070" t="str">
        <f t="shared" si="211"/>
        <v/>
      </c>
      <c r="I1070" t="str">
        <f t="shared" si="212"/>
        <v/>
      </c>
      <c r="J1070" t="str">
        <f t="shared" si="213"/>
        <v/>
      </c>
      <c r="M1070" t="s">
        <v>5093</v>
      </c>
      <c r="U1070" t="str">
        <f t="shared" si="214"/>
        <v>inflatek@gmail.com, creyes@inflatek.com</v>
      </c>
      <c r="V1070" t="str">
        <f t="shared" si="215"/>
        <v/>
      </c>
      <c r="W1070" t="str">
        <f t="shared" si="216"/>
        <v/>
      </c>
      <c r="X1070" t="str">
        <f t="shared" si="217"/>
        <v/>
      </c>
      <c r="Y1070" t="str">
        <f t="shared" si="218"/>
        <v/>
      </c>
      <c r="Z1070" t="str">
        <f t="shared" si="219"/>
        <v/>
      </c>
      <c r="AA1070" t="str">
        <f t="shared" si="220"/>
        <v/>
      </c>
      <c r="AB1070" t="str">
        <f t="shared" si="221"/>
        <v/>
      </c>
    </row>
    <row r="1071" spans="1:28" x14ac:dyDescent="0.2">
      <c r="A1071" t="s">
        <v>521</v>
      </c>
      <c r="F1071" t="str">
        <f t="shared" si="209"/>
        <v>Jesus Osvaldo Rodriguez Baylon</v>
      </c>
      <c r="G1071" t="str">
        <f t="shared" si="210"/>
        <v/>
      </c>
      <c r="H1071" t="str">
        <f t="shared" si="211"/>
        <v/>
      </c>
      <c r="I1071" t="str">
        <f t="shared" si="212"/>
        <v/>
      </c>
      <c r="J1071" t="str">
        <f t="shared" si="213"/>
        <v/>
      </c>
      <c r="M1071" t="s">
        <v>5095</v>
      </c>
      <c r="U1071" t="str">
        <f t="shared" si="214"/>
        <v>guerrero.rodriguez@gmail.com</v>
      </c>
      <c r="V1071" t="str">
        <f t="shared" si="215"/>
        <v/>
      </c>
      <c r="W1071" t="str">
        <f t="shared" si="216"/>
        <v/>
      </c>
      <c r="X1071" t="str">
        <f t="shared" si="217"/>
        <v/>
      </c>
      <c r="Y1071" t="str">
        <f t="shared" si="218"/>
        <v/>
      </c>
      <c r="Z1071" t="str">
        <f t="shared" si="219"/>
        <v/>
      </c>
      <c r="AA1071" t="str">
        <f t="shared" si="220"/>
        <v/>
      </c>
      <c r="AB1071" t="str">
        <f t="shared" si="221"/>
        <v/>
      </c>
    </row>
    <row r="1072" spans="1:28" x14ac:dyDescent="0.2">
      <c r="A1072" t="s">
        <v>5096</v>
      </c>
      <c r="F1072" t="str">
        <f t="shared" si="209"/>
        <v>Priscila Maria Castillo Herrera, Gloria Gabriea Castillo Herrera</v>
      </c>
      <c r="G1072" t="str">
        <f t="shared" si="210"/>
        <v/>
      </c>
      <c r="H1072" t="str">
        <f t="shared" si="211"/>
        <v/>
      </c>
      <c r="I1072" t="str">
        <f t="shared" si="212"/>
        <v/>
      </c>
      <c r="J1072" t="str">
        <f t="shared" si="213"/>
        <v/>
      </c>
      <c r="M1072" t="s">
        <v>5098</v>
      </c>
      <c r="U1072" t="str">
        <f t="shared" si="214"/>
        <v>gabriela4705@live.com</v>
      </c>
      <c r="V1072" t="str">
        <f t="shared" si="215"/>
        <v/>
      </c>
      <c r="W1072" t="str">
        <f t="shared" si="216"/>
        <v/>
      </c>
      <c r="X1072" t="str">
        <f t="shared" si="217"/>
        <v/>
      </c>
      <c r="Y1072" t="str">
        <f t="shared" si="218"/>
        <v/>
      </c>
      <c r="Z1072" t="str">
        <f t="shared" si="219"/>
        <v/>
      </c>
      <c r="AA1072" t="str">
        <f t="shared" si="220"/>
        <v/>
      </c>
      <c r="AB1072" t="str">
        <f t="shared" si="221"/>
        <v/>
      </c>
    </row>
    <row r="1073" spans="1:28" x14ac:dyDescent="0.2">
      <c r="A1073" t="s">
        <v>5099</v>
      </c>
      <c r="F1073" t="str">
        <f t="shared" si="209"/>
        <v>Jesus Aron Lopez Aguirre</v>
      </c>
      <c r="G1073" t="str">
        <f t="shared" si="210"/>
        <v/>
      </c>
      <c r="H1073" t="str">
        <f t="shared" si="211"/>
        <v/>
      </c>
      <c r="I1073" t="str">
        <f t="shared" si="212"/>
        <v/>
      </c>
      <c r="J1073" t="str">
        <f t="shared" si="213"/>
        <v/>
      </c>
      <c r="M1073" t="s">
        <v>5101</v>
      </c>
      <c r="U1073" t="str">
        <f t="shared" si="214"/>
        <v>prestajala@hotmail.com</v>
      </c>
      <c r="V1073" t="str">
        <f t="shared" si="215"/>
        <v/>
      </c>
      <c r="W1073" t="str">
        <f t="shared" si="216"/>
        <v/>
      </c>
      <c r="X1073" t="str">
        <f t="shared" si="217"/>
        <v/>
      </c>
      <c r="Y1073" t="str">
        <f t="shared" si="218"/>
        <v/>
      </c>
      <c r="Z1073" t="str">
        <f t="shared" si="219"/>
        <v/>
      </c>
      <c r="AA1073" t="str">
        <f t="shared" si="220"/>
        <v/>
      </c>
      <c r="AB1073" t="str">
        <f t="shared" si="221"/>
        <v/>
      </c>
    </row>
    <row r="1074" spans="1:28" x14ac:dyDescent="0.2">
      <c r="A1074" t="s">
        <v>766</v>
      </c>
      <c r="F1074" t="str">
        <f t="shared" si="209"/>
        <v>Oscar Alejandro Garcia Flores</v>
      </c>
      <c r="G1074" t="str">
        <f t="shared" si="210"/>
        <v/>
      </c>
      <c r="H1074" t="str">
        <f t="shared" si="211"/>
        <v/>
      </c>
      <c r="I1074" t="str">
        <f t="shared" si="212"/>
        <v/>
      </c>
      <c r="J1074" t="str">
        <f t="shared" si="213"/>
        <v/>
      </c>
      <c r="M1074" t="s">
        <v>4379</v>
      </c>
      <c r="N1074" t="s">
        <v>5104</v>
      </c>
      <c r="U1074" t="str">
        <f t="shared" si="214"/>
        <v>oagf@hotmail.com</v>
      </c>
      <c r="V1074" t="str">
        <f t="shared" si="215"/>
        <v>chapowenomi@hotmail.com</v>
      </c>
      <c r="W1074" t="str">
        <f t="shared" si="216"/>
        <v/>
      </c>
      <c r="X1074" t="str">
        <f t="shared" si="217"/>
        <v/>
      </c>
      <c r="Y1074" t="str">
        <f t="shared" si="218"/>
        <v/>
      </c>
      <c r="Z1074" t="str">
        <f t="shared" si="219"/>
        <v/>
      </c>
      <c r="AA1074" t="str">
        <f t="shared" si="220"/>
        <v/>
      </c>
      <c r="AB1074" t="str">
        <f t="shared" si="221"/>
        <v/>
      </c>
    </row>
    <row r="1075" spans="1:28" x14ac:dyDescent="0.2">
      <c r="A1075" t="s">
        <v>4759</v>
      </c>
      <c r="F1075" t="str">
        <f t="shared" si="209"/>
        <v>Raymundo Andres Cardona Villarreal</v>
      </c>
      <c r="G1075" t="str">
        <f t="shared" si="210"/>
        <v/>
      </c>
      <c r="H1075" t="str">
        <f t="shared" si="211"/>
        <v/>
      </c>
      <c r="I1075" t="str">
        <f t="shared" si="212"/>
        <v/>
      </c>
      <c r="J1075" t="str">
        <f t="shared" si="213"/>
        <v/>
      </c>
      <c r="M1075" t="s">
        <v>4946</v>
      </c>
      <c r="N1075" t="s">
        <v>5106</v>
      </c>
      <c r="U1075" t="str">
        <f t="shared" si="214"/>
        <v>rc@pasionporlosnegocios.com</v>
      </c>
      <c r="V1075" t="str">
        <f t="shared" si="215"/>
        <v>facturas@pasionporlosnegocios.com</v>
      </c>
      <c r="W1075" t="str">
        <f t="shared" si="216"/>
        <v/>
      </c>
      <c r="X1075" t="str">
        <f t="shared" si="217"/>
        <v/>
      </c>
      <c r="Y1075" t="str">
        <f t="shared" si="218"/>
        <v/>
      </c>
      <c r="Z1075" t="str">
        <f t="shared" si="219"/>
        <v/>
      </c>
      <c r="AA1075" t="str">
        <f t="shared" si="220"/>
        <v/>
      </c>
      <c r="AB1075" t="str">
        <f t="shared" si="221"/>
        <v/>
      </c>
    </row>
    <row r="1076" spans="1:28" x14ac:dyDescent="0.2">
      <c r="A1076" t="s">
        <v>538</v>
      </c>
      <c r="F1076" t="str">
        <f t="shared" si="209"/>
        <v>Jose Miguel Holguin Garcia</v>
      </c>
      <c r="G1076" t="str">
        <f t="shared" si="210"/>
        <v/>
      </c>
      <c r="H1076" t="str">
        <f t="shared" si="211"/>
        <v/>
      </c>
      <c r="I1076" t="str">
        <f t="shared" si="212"/>
        <v/>
      </c>
      <c r="J1076" t="str">
        <f t="shared" si="213"/>
        <v/>
      </c>
      <c r="M1076" t="s">
        <v>5109</v>
      </c>
      <c r="U1076" t="str">
        <f t="shared" si="214"/>
        <v>josemiguel1577@hotmail.com</v>
      </c>
      <c r="V1076" t="str">
        <f t="shared" si="215"/>
        <v/>
      </c>
      <c r="W1076" t="str">
        <f t="shared" si="216"/>
        <v/>
      </c>
      <c r="X1076" t="str">
        <f t="shared" si="217"/>
        <v/>
      </c>
      <c r="Y1076" t="str">
        <f t="shared" si="218"/>
        <v/>
      </c>
      <c r="Z1076" t="str">
        <f t="shared" si="219"/>
        <v/>
      </c>
      <c r="AA1076" t="str">
        <f t="shared" si="220"/>
        <v/>
      </c>
      <c r="AB1076" t="str">
        <f t="shared" si="221"/>
        <v/>
      </c>
    </row>
    <row r="1077" spans="1:28" x14ac:dyDescent="0.2">
      <c r="A1077" t="s">
        <v>538</v>
      </c>
      <c r="F1077" t="str">
        <f t="shared" si="209"/>
        <v>Jose Miguel Holguin Garcia</v>
      </c>
      <c r="G1077" t="str">
        <f t="shared" si="210"/>
        <v/>
      </c>
      <c r="H1077" t="str">
        <f t="shared" si="211"/>
        <v/>
      </c>
      <c r="I1077" t="str">
        <f t="shared" si="212"/>
        <v/>
      </c>
      <c r="J1077" t="str">
        <f t="shared" si="213"/>
        <v/>
      </c>
      <c r="M1077" t="s">
        <v>5109</v>
      </c>
      <c r="U1077" t="str">
        <f t="shared" si="214"/>
        <v>josemiguel1577@hotmail.com</v>
      </c>
      <c r="V1077" t="str">
        <f t="shared" si="215"/>
        <v/>
      </c>
      <c r="W1077" t="str">
        <f t="shared" si="216"/>
        <v/>
      </c>
      <c r="X1077" t="str">
        <f t="shared" si="217"/>
        <v/>
      </c>
      <c r="Y1077" t="str">
        <f t="shared" si="218"/>
        <v/>
      </c>
      <c r="Z1077" t="str">
        <f t="shared" si="219"/>
        <v/>
      </c>
      <c r="AA1077" t="str">
        <f t="shared" si="220"/>
        <v/>
      </c>
      <c r="AB1077" t="str">
        <f t="shared" si="221"/>
        <v/>
      </c>
    </row>
    <row r="1078" spans="1:28" x14ac:dyDescent="0.2">
      <c r="A1078" t="s">
        <v>536</v>
      </c>
      <c r="F1078" t="str">
        <f t="shared" si="209"/>
        <v>Jose Carlos Arambula Hernandez</v>
      </c>
      <c r="G1078" t="str">
        <f t="shared" si="210"/>
        <v/>
      </c>
      <c r="H1078" t="str">
        <f t="shared" si="211"/>
        <v/>
      </c>
      <c r="I1078" t="str">
        <f t="shared" si="212"/>
        <v/>
      </c>
      <c r="J1078" t="str">
        <f t="shared" si="213"/>
        <v/>
      </c>
      <c r="M1078" t="s">
        <v>1911</v>
      </c>
      <c r="N1078" t="s">
        <v>1912</v>
      </c>
      <c r="U1078" t="str">
        <f t="shared" si="214"/>
        <v>arambulahp@hotmail.com</v>
      </c>
      <c r="V1078" t="str">
        <f t="shared" si="215"/>
        <v>laraizdelasaludara@yahoo.com.mx</v>
      </c>
      <c r="W1078" t="str">
        <f t="shared" si="216"/>
        <v/>
      </c>
      <c r="X1078" t="str">
        <f t="shared" si="217"/>
        <v/>
      </c>
      <c r="Y1078" t="str">
        <f t="shared" si="218"/>
        <v/>
      </c>
      <c r="Z1078" t="str">
        <f t="shared" si="219"/>
        <v/>
      </c>
      <c r="AA1078" t="str">
        <f t="shared" si="220"/>
        <v/>
      </c>
      <c r="AB1078" t="str">
        <f t="shared" si="221"/>
        <v/>
      </c>
    </row>
    <row r="1079" spans="1:28" x14ac:dyDescent="0.2">
      <c r="A1079" t="s">
        <v>538</v>
      </c>
      <c r="F1079" t="str">
        <f t="shared" si="209"/>
        <v>Jose Miguel Holguin Garcia</v>
      </c>
      <c r="G1079" t="str">
        <f t="shared" si="210"/>
        <v/>
      </c>
      <c r="H1079" t="str">
        <f t="shared" si="211"/>
        <v/>
      </c>
      <c r="I1079" t="str">
        <f t="shared" si="212"/>
        <v/>
      </c>
      <c r="J1079" t="str">
        <f t="shared" si="213"/>
        <v/>
      </c>
      <c r="M1079" t="s">
        <v>5109</v>
      </c>
      <c r="U1079" t="str">
        <f t="shared" si="214"/>
        <v>josemiguel1577@hotmail.com</v>
      </c>
      <c r="V1079" t="str">
        <f t="shared" si="215"/>
        <v/>
      </c>
      <c r="W1079" t="str">
        <f t="shared" si="216"/>
        <v/>
      </c>
      <c r="X1079" t="str">
        <f t="shared" si="217"/>
        <v/>
      </c>
      <c r="Y1079" t="str">
        <f t="shared" si="218"/>
        <v/>
      </c>
      <c r="Z1079" t="str">
        <f t="shared" si="219"/>
        <v/>
      </c>
      <c r="AA1079" t="str">
        <f t="shared" si="220"/>
        <v/>
      </c>
      <c r="AB1079" t="str">
        <f t="shared" si="221"/>
        <v/>
      </c>
    </row>
    <row r="1080" spans="1:28" x14ac:dyDescent="0.2">
      <c r="A1080" t="s">
        <v>547</v>
      </c>
      <c r="F1080" t="str">
        <f t="shared" si="209"/>
        <v>Julian Elias Rubio Amaro</v>
      </c>
      <c r="G1080" t="str">
        <f t="shared" si="210"/>
        <v/>
      </c>
      <c r="H1080" t="str">
        <f t="shared" si="211"/>
        <v/>
      </c>
      <c r="I1080" t="str">
        <f t="shared" si="212"/>
        <v/>
      </c>
      <c r="J1080" t="str">
        <f t="shared" si="213"/>
        <v/>
      </c>
      <c r="M1080" t="s">
        <v>5114</v>
      </c>
      <c r="U1080" t="str">
        <f t="shared" si="214"/>
        <v>julian.rubio@proacti.mx</v>
      </c>
      <c r="V1080" t="str">
        <f t="shared" si="215"/>
        <v/>
      </c>
      <c r="W1080" t="str">
        <f t="shared" si="216"/>
        <v/>
      </c>
      <c r="X1080" t="str">
        <f t="shared" si="217"/>
        <v/>
      </c>
      <c r="Y1080" t="str">
        <f t="shared" si="218"/>
        <v/>
      </c>
      <c r="Z1080" t="str">
        <f t="shared" si="219"/>
        <v/>
      </c>
      <c r="AA1080" t="str">
        <f t="shared" si="220"/>
        <v/>
      </c>
      <c r="AB1080" t="str">
        <f t="shared" si="221"/>
        <v/>
      </c>
    </row>
    <row r="1081" spans="1:28" x14ac:dyDescent="0.2">
      <c r="A1081" t="s">
        <v>5116</v>
      </c>
      <c r="F1081" t="str">
        <f t="shared" si="209"/>
        <v>Fernando Alvarez De La Peña</v>
      </c>
      <c r="G1081" t="str">
        <f t="shared" si="210"/>
        <v/>
      </c>
      <c r="H1081" t="str">
        <f t="shared" si="211"/>
        <v/>
      </c>
      <c r="I1081" t="str">
        <f t="shared" si="212"/>
        <v/>
      </c>
      <c r="J1081" t="str">
        <f t="shared" si="213"/>
        <v/>
      </c>
      <c r="M1081" t="s">
        <v>5118</v>
      </c>
      <c r="U1081" t="str">
        <f t="shared" si="214"/>
        <v>servicios@sisa.org.mx</v>
      </c>
      <c r="V1081" t="str">
        <f t="shared" si="215"/>
        <v/>
      </c>
      <c r="W1081" t="str">
        <f t="shared" si="216"/>
        <v/>
      </c>
      <c r="X1081" t="str">
        <f t="shared" si="217"/>
        <v/>
      </c>
      <c r="Y1081" t="str">
        <f t="shared" si="218"/>
        <v/>
      </c>
      <c r="Z1081" t="str">
        <f t="shared" si="219"/>
        <v/>
      </c>
      <c r="AA1081" t="str">
        <f t="shared" si="220"/>
        <v/>
      </c>
      <c r="AB1081" t="str">
        <f t="shared" si="221"/>
        <v/>
      </c>
    </row>
    <row r="1082" spans="1:28" x14ac:dyDescent="0.2">
      <c r="A1082" t="s">
        <v>3395</v>
      </c>
      <c r="F1082" t="str">
        <f t="shared" si="209"/>
        <v>Cristina Eugenia Muñoz Alcocer</v>
      </c>
      <c r="G1082" t="str">
        <f t="shared" si="210"/>
        <v/>
      </c>
      <c r="H1082" t="str">
        <f t="shared" si="211"/>
        <v/>
      </c>
      <c r="I1082" t="str">
        <f t="shared" si="212"/>
        <v/>
      </c>
      <c r="J1082" t="str">
        <f t="shared" si="213"/>
        <v/>
      </c>
      <c r="M1082" t="s">
        <v>5120</v>
      </c>
      <c r="N1082" t="s">
        <v>3401</v>
      </c>
      <c r="U1082" t="str">
        <f t="shared" si="214"/>
        <v>, compras@thelodgeatcreel.com</v>
      </c>
      <c r="V1082" t="str">
        <f t="shared" si="215"/>
        <v>cmunoz@thelodgeatcreel.com</v>
      </c>
      <c r="W1082" t="str">
        <f t="shared" si="216"/>
        <v/>
      </c>
      <c r="X1082" t="str">
        <f t="shared" si="217"/>
        <v/>
      </c>
      <c r="Y1082" t="str">
        <f t="shared" si="218"/>
        <v/>
      </c>
      <c r="Z1082" t="str">
        <f t="shared" si="219"/>
        <v/>
      </c>
      <c r="AA1082" t="str">
        <f t="shared" si="220"/>
        <v/>
      </c>
      <c r="AB1082" t="str">
        <f t="shared" si="221"/>
        <v/>
      </c>
    </row>
    <row r="1083" spans="1:28" x14ac:dyDescent="0.2">
      <c r="A1083" t="s">
        <v>5121</v>
      </c>
      <c r="F1083" t="str">
        <f t="shared" si="209"/>
        <v>Aaron Raul Rodriguez Corral, Carlos Gustavo Valladolid Montañez</v>
      </c>
      <c r="G1083" t="str">
        <f t="shared" si="210"/>
        <v/>
      </c>
      <c r="H1083" t="str">
        <f t="shared" si="211"/>
        <v/>
      </c>
      <c r="I1083" t="str">
        <f t="shared" si="212"/>
        <v/>
      </c>
      <c r="J1083" t="str">
        <f t="shared" si="213"/>
        <v/>
      </c>
      <c r="M1083" t="s">
        <v>5123</v>
      </c>
      <c r="N1083" t="s">
        <v>5124</v>
      </c>
      <c r="U1083" t="str">
        <f t="shared" si="214"/>
        <v>aaronrrc@gmail.com,</v>
      </c>
      <c r="V1083" t="str">
        <f t="shared" si="215"/>
        <v>carlosvm_04@msn.com</v>
      </c>
      <c r="W1083" t="str">
        <f t="shared" si="216"/>
        <v/>
      </c>
      <c r="X1083" t="str">
        <f t="shared" si="217"/>
        <v/>
      </c>
      <c r="Y1083" t="str">
        <f t="shared" si="218"/>
        <v/>
      </c>
      <c r="Z1083" t="str">
        <f t="shared" si="219"/>
        <v/>
      </c>
      <c r="AA1083" t="str">
        <f t="shared" si="220"/>
        <v/>
      </c>
      <c r="AB1083" t="str">
        <f t="shared" si="221"/>
        <v/>
      </c>
    </row>
    <row r="1084" spans="1:28" x14ac:dyDescent="0.2">
      <c r="A1084" t="s">
        <v>5126</v>
      </c>
      <c r="F1084" t="str">
        <f t="shared" si="209"/>
        <v>Grupo Amex S.A. De C.V.</v>
      </c>
      <c r="G1084" t="str">
        <f t="shared" si="210"/>
        <v/>
      </c>
      <c r="H1084" t="str">
        <f t="shared" si="211"/>
        <v/>
      </c>
      <c r="I1084" t="str">
        <f t="shared" si="212"/>
        <v/>
      </c>
      <c r="J1084" t="str">
        <f t="shared" si="213"/>
        <v/>
      </c>
      <c r="M1084" t="s">
        <v>5128</v>
      </c>
      <c r="U1084" t="str">
        <f t="shared" si="214"/>
        <v>agustin.lopez@grupoamex.com.mx</v>
      </c>
      <c r="V1084" t="str">
        <f t="shared" si="215"/>
        <v/>
      </c>
      <c r="W1084" t="str">
        <f t="shared" si="216"/>
        <v/>
      </c>
      <c r="X1084" t="str">
        <f t="shared" si="217"/>
        <v/>
      </c>
      <c r="Y1084" t="str">
        <f t="shared" si="218"/>
        <v/>
      </c>
      <c r="Z1084" t="str">
        <f t="shared" si="219"/>
        <v/>
      </c>
      <c r="AA1084" t="str">
        <f t="shared" si="220"/>
        <v/>
      </c>
      <c r="AB1084" t="str">
        <f t="shared" si="221"/>
        <v/>
      </c>
    </row>
    <row r="1085" spans="1:28" x14ac:dyDescent="0.2">
      <c r="A1085" t="s">
        <v>5129</v>
      </c>
      <c r="F1085" t="str">
        <f t="shared" si="209"/>
        <v>Adalberto Moreno Perez</v>
      </c>
      <c r="G1085" t="str">
        <f t="shared" si="210"/>
        <v/>
      </c>
      <c r="H1085" t="str">
        <f t="shared" si="211"/>
        <v/>
      </c>
      <c r="I1085" t="str">
        <f t="shared" si="212"/>
        <v/>
      </c>
      <c r="J1085" t="str">
        <f t="shared" si="213"/>
        <v/>
      </c>
      <c r="M1085" t="s">
        <v>5131</v>
      </c>
      <c r="U1085" t="str">
        <f t="shared" si="214"/>
        <v>amoren27@hotmail.com</v>
      </c>
      <c r="V1085" t="str">
        <f t="shared" si="215"/>
        <v/>
      </c>
      <c r="W1085" t="str">
        <f t="shared" si="216"/>
        <v/>
      </c>
      <c r="X1085" t="str">
        <f t="shared" si="217"/>
        <v/>
      </c>
      <c r="Y1085" t="str">
        <f t="shared" si="218"/>
        <v/>
      </c>
      <c r="Z1085" t="str">
        <f t="shared" si="219"/>
        <v/>
      </c>
      <c r="AA1085" t="str">
        <f t="shared" si="220"/>
        <v/>
      </c>
      <c r="AB1085" t="str">
        <f t="shared" si="221"/>
        <v/>
      </c>
    </row>
    <row r="1086" spans="1:28" x14ac:dyDescent="0.2">
      <c r="A1086" t="s">
        <v>159</v>
      </c>
      <c r="F1086" t="str">
        <f t="shared" si="209"/>
        <v>Cesar Raymundo Mendez Santiesteban</v>
      </c>
      <c r="G1086" t="str">
        <f t="shared" si="210"/>
        <v/>
      </c>
      <c r="H1086" t="str">
        <f t="shared" si="211"/>
        <v/>
      </c>
      <c r="I1086" t="str">
        <f t="shared" si="212"/>
        <v/>
      </c>
      <c r="J1086" t="str">
        <f t="shared" si="213"/>
        <v/>
      </c>
      <c r="M1086" t="s">
        <v>5134</v>
      </c>
      <c r="N1086" t="s">
        <v>5135</v>
      </c>
      <c r="U1086" t="str">
        <f t="shared" si="214"/>
        <v>pagosydirecciones@hotmail.com,</v>
      </c>
      <c r="V1086" t="str">
        <f t="shared" si="215"/>
        <v>mensanti@hotmail.com</v>
      </c>
      <c r="W1086" t="str">
        <f t="shared" si="216"/>
        <v/>
      </c>
      <c r="X1086" t="str">
        <f t="shared" si="217"/>
        <v/>
      </c>
      <c r="Y1086" t="str">
        <f t="shared" si="218"/>
        <v/>
      </c>
      <c r="Z1086" t="str">
        <f t="shared" si="219"/>
        <v/>
      </c>
      <c r="AA1086" t="str">
        <f t="shared" si="220"/>
        <v/>
      </c>
      <c r="AB1086" t="str">
        <f t="shared" si="221"/>
        <v/>
      </c>
    </row>
    <row r="1087" spans="1:28" x14ac:dyDescent="0.2">
      <c r="A1087" t="s">
        <v>5136</v>
      </c>
      <c r="F1087" t="str">
        <f t="shared" si="209"/>
        <v>Manuel Francisco Gonzalez Piña</v>
      </c>
      <c r="G1087" t="str">
        <f t="shared" si="210"/>
        <v/>
      </c>
      <c r="H1087" t="str">
        <f t="shared" si="211"/>
        <v/>
      </c>
      <c r="I1087" t="str">
        <f t="shared" si="212"/>
        <v/>
      </c>
      <c r="J1087" t="str">
        <f t="shared" si="213"/>
        <v/>
      </c>
      <c r="M1087" t="s">
        <v>5138</v>
      </c>
      <c r="U1087" t="str">
        <f t="shared" si="214"/>
        <v>manuel.gonzalez.mexico@gmail.com</v>
      </c>
      <c r="V1087" t="str">
        <f t="shared" si="215"/>
        <v/>
      </c>
      <c r="W1087" t="str">
        <f t="shared" si="216"/>
        <v/>
      </c>
      <c r="X1087" t="str">
        <f t="shared" si="217"/>
        <v/>
      </c>
      <c r="Y1087" t="str">
        <f t="shared" si="218"/>
        <v/>
      </c>
      <c r="Z1087" t="str">
        <f t="shared" si="219"/>
        <v/>
      </c>
      <c r="AA1087" t="str">
        <f t="shared" si="220"/>
        <v/>
      </c>
      <c r="AB1087" t="str">
        <f t="shared" si="221"/>
        <v/>
      </c>
    </row>
    <row r="1088" spans="1:28" x14ac:dyDescent="0.2">
      <c r="A1088" t="s">
        <v>5139</v>
      </c>
      <c r="F1088" t="str">
        <f t="shared" si="209"/>
        <v>Oscar Garcia Ramirez, Jose Alberto Morales Vazquez</v>
      </c>
      <c r="G1088" t="str">
        <f t="shared" si="210"/>
        <v/>
      </c>
      <c r="H1088" t="str">
        <f t="shared" si="211"/>
        <v/>
      </c>
      <c r="I1088" t="str">
        <f t="shared" si="212"/>
        <v/>
      </c>
      <c r="J1088" t="str">
        <f t="shared" si="213"/>
        <v/>
      </c>
      <c r="M1088" t="s">
        <v>1908</v>
      </c>
      <c r="U1088" t="str">
        <f t="shared" si="214"/>
        <v>oscargarciaramirez@me.com</v>
      </c>
      <c r="V1088" t="str">
        <f t="shared" si="215"/>
        <v/>
      </c>
      <c r="W1088" t="str">
        <f t="shared" si="216"/>
        <v/>
      </c>
      <c r="X1088" t="str">
        <f t="shared" si="217"/>
        <v/>
      </c>
      <c r="Y1088" t="str">
        <f t="shared" si="218"/>
        <v/>
      </c>
      <c r="Z1088" t="str">
        <f t="shared" si="219"/>
        <v/>
      </c>
      <c r="AA1088" t="str">
        <f t="shared" si="220"/>
        <v/>
      </c>
      <c r="AB1088" t="str">
        <f t="shared" si="221"/>
        <v/>
      </c>
    </row>
    <row r="1089" spans="1:28" x14ac:dyDescent="0.2">
      <c r="A1089" t="s">
        <v>31</v>
      </c>
      <c r="F1089" t="str">
        <f t="shared" si="209"/>
        <v>Alexandro Ixta Aguilera</v>
      </c>
      <c r="G1089" t="str">
        <f t="shared" si="210"/>
        <v/>
      </c>
      <c r="H1089" t="str">
        <f t="shared" si="211"/>
        <v/>
      </c>
      <c r="I1089" t="str">
        <f t="shared" si="212"/>
        <v/>
      </c>
      <c r="J1089" t="str">
        <f t="shared" si="213"/>
        <v/>
      </c>
      <c r="M1089" t="s">
        <v>5142</v>
      </c>
      <c r="U1089" t="str">
        <f t="shared" si="214"/>
        <v>mundocanino.drixta@gmail.com</v>
      </c>
      <c r="V1089" t="str">
        <f t="shared" si="215"/>
        <v/>
      </c>
      <c r="W1089" t="str">
        <f t="shared" si="216"/>
        <v/>
      </c>
      <c r="X1089" t="str">
        <f t="shared" si="217"/>
        <v/>
      </c>
      <c r="Y1089" t="str">
        <f t="shared" si="218"/>
        <v/>
      </c>
      <c r="Z1089" t="str">
        <f t="shared" si="219"/>
        <v/>
      </c>
      <c r="AA1089" t="str">
        <f t="shared" si="220"/>
        <v/>
      </c>
      <c r="AB1089" t="str">
        <f t="shared" si="221"/>
        <v/>
      </c>
    </row>
    <row r="1090" spans="1:28" x14ac:dyDescent="0.2">
      <c r="A1090" t="s">
        <v>5144</v>
      </c>
      <c r="F1090" t="str">
        <f t="shared" ref="F1090:F1153" si="222">PROPER(A1090)</f>
        <v>Inmobiliaria Tomas Valles Vivar S.A . De C.V.</v>
      </c>
      <c r="G1090" t="str">
        <f t="shared" ref="G1090:G1153" si="223">PROPER(B1090)</f>
        <v/>
      </c>
      <c r="H1090" t="str">
        <f t="shared" ref="H1090:H1153" si="224">PROPER(C1090)</f>
        <v/>
      </c>
      <c r="I1090" t="str">
        <f t="shared" ref="I1090:I1153" si="225">PROPER(D1090)</f>
        <v/>
      </c>
      <c r="J1090" t="str">
        <f t="shared" ref="J1090:J1153" si="226">PROPER(E1090)</f>
        <v/>
      </c>
      <c r="M1090" t="s">
        <v>5146</v>
      </c>
      <c r="U1090" t="str">
        <f t="shared" ref="U1090:U1153" si="227">LOWER(M1090)</f>
        <v>crodriguez@grupovalles.com</v>
      </c>
      <c r="V1090" t="str">
        <f t="shared" ref="V1090:V1153" si="228">LOWER(N1090)</f>
        <v/>
      </c>
      <c r="W1090" t="str">
        <f t="shared" ref="W1090:W1153" si="229">LOWER(O1090)</f>
        <v/>
      </c>
      <c r="X1090" t="str">
        <f t="shared" ref="X1090:X1153" si="230">LOWER(P1090)</f>
        <v/>
      </c>
      <c r="Y1090" t="str">
        <f t="shared" ref="Y1090:Y1153" si="231">LOWER(Q1090)</f>
        <v/>
      </c>
      <c r="Z1090" t="str">
        <f t="shared" ref="Z1090:Z1153" si="232">LOWER(R1090)</f>
        <v/>
      </c>
      <c r="AA1090" t="str">
        <f t="shared" ref="AA1090:AA1153" si="233">LOWER(S1090)</f>
        <v/>
      </c>
      <c r="AB1090" t="str">
        <f t="shared" ref="AB1090:AB1153" si="234">LOWER(T1090)</f>
        <v/>
      </c>
    </row>
    <row r="1091" spans="1:28" x14ac:dyDescent="0.2">
      <c r="A1091" t="s">
        <v>4438</v>
      </c>
      <c r="F1091" t="str">
        <f t="shared" si="222"/>
        <v>Maria Del Socorro Villalobos Parra</v>
      </c>
      <c r="G1091" t="str">
        <f t="shared" si="223"/>
        <v/>
      </c>
      <c r="H1091" t="str">
        <f t="shared" si="224"/>
        <v/>
      </c>
      <c r="I1091" t="str">
        <f t="shared" si="225"/>
        <v/>
      </c>
      <c r="J1091" t="str">
        <f t="shared" si="226"/>
        <v/>
      </c>
      <c r="M1091" t="s">
        <v>5149</v>
      </c>
      <c r="U1091" t="str">
        <f t="shared" si="227"/>
        <v>compras@prodigy.net.mx</v>
      </c>
      <c r="V1091" t="str">
        <f t="shared" si="228"/>
        <v/>
      </c>
      <c r="W1091" t="str">
        <f t="shared" si="229"/>
        <v/>
      </c>
      <c r="X1091" t="str">
        <f t="shared" si="230"/>
        <v/>
      </c>
      <c r="Y1091" t="str">
        <f t="shared" si="231"/>
        <v/>
      </c>
      <c r="Z1091" t="str">
        <f t="shared" si="232"/>
        <v/>
      </c>
      <c r="AA1091" t="str">
        <f t="shared" si="233"/>
        <v/>
      </c>
      <c r="AB1091" t="str">
        <f t="shared" si="234"/>
        <v/>
      </c>
    </row>
    <row r="1092" spans="1:28" x14ac:dyDescent="0.2">
      <c r="A1092" t="s">
        <v>5150</v>
      </c>
      <c r="F1092" t="str">
        <f t="shared" si="222"/>
        <v>Edgar Ortiz</v>
      </c>
      <c r="G1092" t="str">
        <f t="shared" si="223"/>
        <v/>
      </c>
      <c r="H1092" t="str">
        <f t="shared" si="224"/>
        <v/>
      </c>
      <c r="I1092" t="str">
        <f t="shared" si="225"/>
        <v/>
      </c>
      <c r="J1092" t="str">
        <f t="shared" si="226"/>
        <v/>
      </c>
      <c r="M1092" t="s">
        <v>5152</v>
      </c>
      <c r="U1092" t="str">
        <f t="shared" si="227"/>
        <v>edgar78ortiz@gmail.com</v>
      </c>
      <c r="V1092" t="str">
        <f t="shared" si="228"/>
        <v/>
      </c>
      <c r="W1092" t="str">
        <f t="shared" si="229"/>
        <v/>
      </c>
      <c r="X1092" t="str">
        <f t="shared" si="230"/>
        <v/>
      </c>
      <c r="Y1092" t="str">
        <f t="shared" si="231"/>
        <v/>
      </c>
      <c r="Z1092" t="str">
        <f t="shared" si="232"/>
        <v/>
      </c>
      <c r="AA1092" t="str">
        <f t="shared" si="233"/>
        <v/>
      </c>
      <c r="AB1092" t="str">
        <f t="shared" si="234"/>
        <v/>
      </c>
    </row>
    <row r="1093" spans="1:28" x14ac:dyDescent="0.2">
      <c r="A1093" t="s">
        <v>892</v>
      </c>
      <c r="F1093" t="str">
        <f t="shared" si="222"/>
        <v>Roman Jesus Perez Soto</v>
      </c>
      <c r="G1093" t="str">
        <f t="shared" si="223"/>
        <v/>
      </c>
      <c r="H1093" t="str">
        <f t="shared" si="224"/>
        <v/>
      </c>
      <c r="I1093" t="str">
        <f t="shared" si="225"/>
        <v/>
      </c>
      <c r="J1093" t="str">
        <f t="shared" si="226"/>
        <v/>
      </c>
      <c r="M1093" t="s">
        <v>5154</v>
      </c>
      <c r="N1093" t="s">
        <v>5155</v>
      </c>
      <c r="U1093" t="str">
        <f t="shared" si="227"/>
        <v>romanje_1@hotmail.com,</v>
      </c>
      <c r="V1093" t="str">
        <f t="shared" si="228"/>
        <v>sunrollsushi@gmail.com</v>
      </c>
      <c r="W1093" t="str">
        <f t="shared" si="229"/>
        <v/>
      </c>
      <c r="X1093" t="str">
        <f t="shared" si="230"/>
        <v/>
      </c>
      <c r="Y1093" t="str">
        <f t="shared" si="231"/>
        <v/>
      </c>
      <c r="Z1093" t="str">
        <f t="shared" si="232"/>
        <v/>
      </c>
      <c r="AA1093" t="str">
        <f t="shared" si="233"/>
        <v/>
      </c>
      <c r="AB1093" t="str">
        <f t="shared" si="234"/>
        <v/>
      </c>
    </row>
    <row r="1094" spans="1:28" x14ac:dyDescent="0.2">
      <c r="A1094" t="s">
        <v>465</v>
      </c>
      <c r="F1094" t="str">
        <f t="shared" si="222"/>
        <v>Horacio Torres Lopez</v>
      </c>
      <c r="G1094" t="str">
        <f t="shared" si="223"/>
        <v/>
      </c>
      <c r="H1094" t="str">
        <f t="shared" si="224"/>
        <v/>
      </c>
      <c r="I1094" t="str">
        <f t="shared" si="225"/>
        <v/>
      </c>
      <c r="J1094" t="str">
        <f t="shared" si="226"/>
        <v/>
      </c>
      <c r="M1094" t="s">
        <v>5157</v>
      </c>
      <c r="U1094" t="str">
        <f t="shared" si="227"/>
        <v>torrescomercial1@yahoo.com.mx</v>
      </c>
      <c r="V1094" t="str">
        <f t="shared" si="228"/>
        <v/>
      </c>
      <c r="W1094" t="str">
        <f t="shared" si="229"/>
        <v/>
      </c>
      <c r="X1094" t="str">
        <f t="shared" si="230"/>
        <v/>
      </c>
      <c r="Y1094" t="str">
        <f t="shared" si="231"/>
        <v/>
      </c>
      <c r="Z1094" t="str">
        <f t="shared" si="232"/>
        <v/>
      </c>
      <c r="AA1094" t="str">
        <f t="shared" si="233"/>
        <v/>
      </c>
      <c r="AB1094" t="str">
        <f t="shared" si="234"/>
        <v/>
      </c>
    </row>
    <row r="1095" spans="1:28" x14ac:dyDescent="0.2">
      <c r="A1095" t="s">
        <v>5159</v>
      </c>
      <c r="F1095" t="str">
        <f t="shared" si="222"/>
        <v>Carnes Frias San Andres, S.A. De C.V. (Contacto Pablo Salinas)</v>
      </c>
      <c r="G1095" t="str">
        <f t="shared" si="223"/>
        <v/>
      </c>
      <c r="H1095" t="str">
        <f t="shared" si="224"/>
        <v/>
      </c>
      <c r="I1095" t="str">
        <f t="shared" si="225"/>
        <v/>
      </c>
      <c r="J1095" t="str">
        <f t="shared" si="226"/>
        <v/>
      </c>
      <c r="M1095" t="s">
        <v>2697</v>
      </c>
      <c r="U1095" t="str">
        <f t="shared" si="227"/>
        <v>psalinas@visadelnorte.com</v>
      </c>
      <c r="V1095" t="str">
        <f t="shared" si="228"/>
        <v/>
      </c>
      <c r="W1095" t="str">
        <f t="shared" si="229"/>
        <v/>
      </c>
      <c r="X1095" t="str">
        <f t="shared" si="230"/>
        <v/>
      </c>
      <c r="Y1095" t="str">
        <f t="shared" si="231"/>
        <v/>
      </c>
      <c r="Z1095" t="str">
        <f t="shared" si="232"/>
        <v/>
      </c>
      <c r="AA1095" t="str">
        <f t="shared" si="233"/>
        <v/>
      </c>
      <c r="AB1095" t="str">
        <f t="shared" si="234"/>
        <v/>
      </c>
    </row>
    <row r="1096" spans="1:28" x14ac:dyDescent="0.2">
      <c r="A1096" t="s">
        <v>5162</v>
      </c>
      <c r="F1096" t="str">
        <f t="shared" si="222"/>
        <v>Centro Educativo Integral Mi Espacio, S.C.</v>
      </c>
      <c r="G1096" t="str">
        <f t="shared" si="223"/>
        <v/>
      </c>
      <c r="H1096" t="str">
        <f t="shared" si="224"/>
        <v/>
      </c>
      <c r="I1096" t="str">
        <f t="shared" si="225"/>
        <v/>
      </c>
      <c r="J1096" t="str">
        <f t="shared" si="226"/>
        <v/>
      </c>
      <c r="U1096" t="str">
        <f t="shared" si="227"/>
        <v/>
      </c>
      <c r="V1096" t="str">
        <f t="shared" si="228"/>
        <v/>
      </c>
      <c r="W1096" t="str">
        <f t="shared" si="229"/>
        <v/>
      </c>
      <c r="X1096" t="str">
        <f t="shared" si="230"/>
        <v/>
      </c>
      <c r="Y1096" t="str">
        <f t="shared" si="231"/>
        <v/>
      </c>
      <c r="Z1096" t="str">
        <f t="shared" si="232"/>
        <v/>
      </c>
      <c r="AA1096" t="str">
        <f t="shared" si="233"/>
        <v/>
      </c>
      <c r="AB1096" t="str">
        <f t="shared" si="234"/>
        <v/>
      </c>
    </row>
    <row r="1097" spans="1:28" x14ac:dyDescent="0.2">
      <c r="A1097" t="s">
        <v>5164</v>
      </c>
      <c r="F1097" t="str">
        <f t="shared" si="222"/>
        <v>Inmobiliaria Tomas Valles Vivar S.A . De C.V. (Claudia Rodriguez).</v>
      </c>
      <c r="G1097" t="str">
        <f t="shared" si="223"/>
        <v/>
      </c>
      <c r="H1097" t="str">
        <f t="shared" si="224"/>
        <v/>
      </c>
      <c r="I1097" t="str">
        <f t="shared" si="225"/>
        <v/>
      </c>
      <c r="J1097" t="str">
        <f t="shared" si="226"/>
        <v/>
      </c>
      <c r="M1097" t="s">
        <v>5146</v>
      </c>
      <c r="U1097" t="str">
        <f t="shared" si="227"/>
        <v>crodriguez@grupovalles.com</v>
      </c>
      <c r="V1097" t="str">
        <f t="shared" si="228"/>
        <v/>
      </c>
      <c r="W1097" t="str">
        <f t="shared" si="229"/>
        <v/>
      </c>
      <c r="X1097" t="str">
        <f t="shared" si="230"/>
        <v/>
      </c>
      <c r="Y1097" t="str">
        <f t="shared" si="231"/>
        <v/>
      </c>
      <c r="Z1097" t="str">
        <f t="shared" si="232"/>
        <v/>
      </c>
      <c r="AA1097" t="str">
        <f t="shared" si="233"/>
        <v/>
      </c>
      <c r="AB1097" t="str">
        <f t="shared" si="234"/>
        <v/>
      </c>
    </row>
    <row r="1098" spans="1:28" x14ac:dyDescent="0.2">
      <c r="A1098" t="s">
        <v>515</v>
      </c>
      <c r="F1098" t="str">
        <f t="shared" si="222"/>
        <v>Jacinto Gomez Ruiz</v>
      </c>
      <c r="G1098" t="str">
        <f t="shared" si="223"/>
        <v/>
      </c>
      <c r="H1098" t="str">
        <f t="shared" si="224"/>
        <v/>
      </c>
      <c r="I1098" t="str">
        <f t="shared" si="225"/>
        <v/>
      </c>
      <c r="J1098" t="str">
        <f t="shared" si="226"/>
        <v/>
      </c>
      <c r="M1098" t="s">
        <v>5167</v>
      </c>
      <c r="N1098" t="s">
        <v>5168</v>
      </c>
      <c r="U1098" t="str">
        <f t="shared" si="227"/>
        <v>jacintogomezruiz@gmail.com,</v>
      </c>
      <c r="V1098" t="str">
        <f t="shared" si="228"/>
        <v>servizu@yahoo.com</v>
      </c>
      <c r="W1098" t="str">
        <f t="shared" si="229"/>
        <v/>
      </c>
      <c r="X1098" t="str">
        <f t="shared" si="230"/>
        <v/>
      </c>
      <c r="Y1098" t="str">
        <f t="shared" si="231"/>
        <v/>
      </c>
      <c r="Z1098" t="str">
        <f t="shared" si="232"/>
        <v/>
      </c>
      <c r="AA1098" t="str">
        <f t="shared" si="233"/>
        <v/>
      </c>
      <c r="AB1098" t="str">
        <f t="shared" si="234"/>
        <v/>
      </c>
    </row>
    <row r="1099" spans="1:28" x14ac:dyDescent="0.2">
      <c r="A1099" t="s">
        <v>2636</v>
      </c>
      <c r="F1099" t="str">
        <f t="shared" si="222"/>
        <v>Carlos Guizar Esparza</v>
      </c>
      <c r="G1099" t="str">
        <f t="shared" si="223"/>
        <v/>
      </c>
      <c r="H1099" t="str">
        <f t="shared" si="224"/>
        <v/>
      </c>
      <c r="I1099" t="str">
        <f t="shared" si="225"/>
        <v/>
      </c>
      <c r="J1099" t="str">
        <f t="shared" si="226"/>
        <v/>
      </c>
      <c r="M1099" t="s">
        <v>2640</v>
      </c>
      <c r="N1099" t="s">
        <v>2641</v>
      </c>
      <c r="O1099" t="s">
        <v>5171</v>
      </c>
      <c r="P1099" t="s">
        <v>5172</v>
      </c>
      <c r="U1099" t="str">
        <f t="shared" si="227"/>
        <v>ventas@ndcentral.net</v>
      </c>
      <c r="V1099" t="str">
        <f t="shared" si="228"/>
        <v>farmacia@ndcentral.net</v>
      </c>
      <c r="W1099" t="str">
        <f t="shared" si="229"/>
        <v>administracion@ndcentral.net</v>
      </c>
      <c r="X1099" t="str">
        <f t="shared" si="230"/>
        <v>almacen.dermas@ndcentral.net</v>
      </c>
      <c r="Y1099" t="str">
        <f t="shared" si="231"/>
        <v/>
      </c>
      <c r="Z1099" t="str">
        <f t="shared" si="232"/>
        <v/>
      </c>
      <c r="AA1099" t="str">
        <f t="shared" si="233"/>
        <v/>
      </c>
      <c r="AB1099" t="str">
        <f t="shared" si="234"/>
        <v/>
      </c>
    </row>
    <row r="1100" spans="1:28" x14ac:dyDescent="0.2">
      <c r="A1100" t="s">
        <v>1947</v>
      </c>
      <c r="F1100" t="str">
        <f t="shared" si="222"/>
        <v>Maria Del Socorro Acosta</v>
      </c>
      <c r="G1100" t="str">
        <f t="shared" si="223"/>
        <v/>
      </c>
      <c r="H1100" t="str">
        <f t="shared" si="224"/>
        <v/>
      </c>
      <c r="I1100" t="str">
        <f t="shared" si="225"/>
        <v/>
      </c>
      <c r="J1100" t="str">
        <f t="shared" si="226"/>
        <v/>
      </c>
      <c r="M1100" t="s">
        <v>5175</v>
      </c>
      <c r="U1100" t="str">
        <f t="shared" si="227"/>
        <v>cocoas12@hotmail.com</v>
      </c>
      <c r="V1100" t="str">
        <f t="shared" si="228"/>
        <v/>
      </c>
      <c r="W1100" t="str">
        <f t="shared" si="229"/>
        <v/>
      </c>
      <c r="X1100" t="str">
        <f t="shared" si="230"/>
        <v/>
      </c>
      <c r="Y1100" t="str">
        <f t="shared" si="231"/>
        <v/>
      </c>
      <c r="Z1100" t="str">
        <f t="shared" si="232"/>
        <v/>
      </c>
      <c r="AA1100" t="str">
        <f t="shared" si="233"/>
        <v/>
      </c>
      <c r="AB1100" t="str">
        <f t="shared" si="234"/>
        <v/>
      </c>
    </row>
    <row r="1101" spans="1:28" x14ac:dyDescent="0.2">
      <c r="A1101" t="s">
        <v>30</v>
      </c>
      <c r="F1101" t="str">
        <f t="shared" si="222"/>
        <v>Alejandro Olivas Carreon</v>
      </c>
      <c r="G1101" t="str">
        <f t="shared" si="223"/>
        <v/>
      </c>
      <c r="H1101" t="str">
        <f t="shared" si="224"/>
        <v/>
      </c>
      <c r="I1101" t="str">
        <f t="shared" si="225"/>
        <v/>
      </c>
      <c r="J1101" t="str">
        <f t="shared" si="226"/>
        <v/>
      </c>
      <c r="M1101" t="s">
        <v>4777</v>
      </c>
      <c r="U1101" t="str">
        <f t="shared" si="227"/>
        <v>mopa-seco@hotmail.com</v>
      </c>
      <c r="V1101" t="str">
        <f t="shared" si="228"/>
        <v/>
      </c>
      <c r="W1101" t="str">
        <f t="shared" si="229"/>
        <v/>
      </c>
      <c r="X1101" t="str">
        <f t="shared" si="230"/>
        <v/>
      </c>
      <c r="Y1101" t="str">
        <f t="shared" si="231"/>
        <v/>
      </c>
      <c r="Z1101" t="str">
        <f t="shared" si="232"/>
        <v/>
      </c>
      <c r="AA1101" t="str">
        <f t="shared" si="233"/>
        <v/>
      </c>
      <c r="AB1101" t="str">
        <f t="shared" si="234"/>
        <v/>
      </c>
    </row>
    <row r="1102" spans="1:28" x14ac:dyDescent="0.2">
      <c r="A1102" t="s">
        <v>338</v>
      </c>
      <c r="F1102" t="str">
        <f t="shared" si="222"/>
        <v>Esteban Chavez Hernandez</v>
      </c>
      <c r="G1102" t="str">
        <f t="shared" si="223"/>
        <v/>
      </c>
      <c r="H1102" t="str">
        <f t="shared" si="224"/>
        <v/>
      </c>
      <c r="I1102" t="str">
        <f t="shared" si="225"/>
        <v/>
      </c>
      <c r="J1102" t="str">
        <f t="shared" si="226"/>
        <v/>
      </c>
      <c r="M1102" t="s">
        <v>5177</v>
      </c>
      <c r="N1102" t="s">
        <v>5178</v>
      </c>
      <c r="U1102" t="str">
        <f t="shared" si="227"/>
        <v>direccion@mallasestrella.com.mx</v>
      </c>
      <c r="V1102" t="str">
        <f t="shared" si="228"/>
        <v>mguzman@mallasestrella.com.mx</v>
      </c>
      <c r="W1102" t="str">
        <f t="shared" si="229"/>
        <v/>
      </c>
      <c r="X1102" t="str">
        <f t="shared" si="230"/>
        <v/>
      </c>
      <c r="Y1102" t="str">
        <f t="shared" si="231"/>
        <v/>
      </c>
      <c r="Z1102" t="str">
        <f t="shared" si="232"/>
        <v/>
      </c>
      <c r="AA1102" t="str">
        <f t="shared" si="233"/>
        <v/>
      </c>
      <c r="AB1102" t="str">
        <f t="shared" si="234"/>
        <v/>
      </c>
    </row>
    <row r="1103" spans="1:28" x14ac:dyDescent="0.2">
      <c r="A1103" t="s">
        <v>4837</v>
      </c>
      <c r="F1103" t="str">
        <f t="shared" si="222"/>
        <v>Jesus Erasmo Carreon Duarte</v>
      </c>
      <c r="G1103" t="str">
        <f t="shared" si="223"/>
        <v/>
      </c>
      <c r="H1103" t="str">
        <f t="shared" si="224"/>
        <v/>
      </c>
      <c r="I1103" t="str">
        <f t="shared" si="225"/>
        <v/>
      </c>
      <c r="J1103" t="str">
        <f t="shared" si="226"/>
        <v/>
      </c>
      <c r="M1103" t="s">
        <v>1727</v>
      </c>
      <c r="U1103" t="str">
        <f t="shared" si="227"/>
        <v>padsa77@hotmail.com</v>
      </c>
      <c r="V1103" t="str">
        <f t="shared" si="228"/>
        <v/>
      </c>
      <c r="W1103" t="str">
        <f t="shared" si="229"/>
        <v/>
      </c>
      <c r="X1103" t="str">
        <f t="shared" si="230"/>
        <v/>
      </c>
      <c r="Y1103" t="str">
        <f t="shared" si="231"/>
        <v/>
      </c>
      <c r="Z1103" t="str">
        <f t="shared" si="232"/>
        <v/>
      </c>
      <c r="AA1103" t="str">
        <f t="shared" si="233"/>
        <v/>
      </c>
      <c r="AB1103" t="str">
        <f t="shared" si="234"/>
        <v/>
      </c>
    </row>
    <row r="1104" spans="1:28" x14ac:dyDescent="0.2">
      <c r="A1104" t="s">
        <v>329</v>
      </c>
      <c r="F1104" t="str">
        <f t="shared" si="222"/>
        <v>Enrique Tarango Flores</v>
      </c>
      <c r="G1104" t="str">
        <f t="shared" si="223"/>
        <v/>
      </c>
      <c r="H1104" t="str">
        <f t="shared" si="224"/>
        <v/>
      </c>
      <c r="I1104" t="str">
        <f t="shared" si="225"/>
        <v/>
      </c>
      <c r="J1104" t="str">
        <f t="shared" si="226"/>
        <v/>
      </c>
      <c r="M1104" t="s">
        <v>4720</v>
      </c>
      <c r="U1104" t="str">
        <f t="shared" si="227"/>
        <v>enriquetarango@hotmail.com</v>
      </c>
      <c r="V1104" t="str">
        <f t="shared" si="228"/>
        <v/>
      </c>
      <c r="W1104" t="str">
        <f t="shared" si="229"/>
        <v/>
      </c>
      <c r="X1104" t="str">
        <f t="shared" si="230"/>
        <v/>
      </c>
      <c r="Y1104" t="str">
        <f t="shared" si="231"/>
        <v/>
      </c>
      <c r="Z1104" t="str">
        <f t="shared" si="232"/>
        <v/>
      </c>
      <c r="AA1104" t="str">
        <f t="shared" si="233"/>
        <v/>
      </c>
      <c r="AB1104" t="str">
        <f t="shared" si="234"/>
        <v/>
      </c>
    </row>
    <row r="1105" spans="1:28" x14ac:dyDescent="0.2">
      <c r="A1105" t="s">
        <v>5183</v>
      </c>
      <c r="F1105" t="str">
        <f t="shared" si="222"/>
        <v>Cesar Chico Flores, Rafael Chico Flores</v>
      </c>
      <c r="G1105" t="str">
        <f t="shared" si="223"/>
        <v/>
      </c>
      <c r="H1105" t="str">
        <f t="shared" si="224"/>
        <v/>
      </c>
      <c r="I1105" t="str">
        <f t="shared" si="225"/>
        <v/>
      </c>
      <c r="J1105" t="str">
        <f t="shared" si="226"/>
        <v/>
      </c>
      <c r="M1105" t="s">
        <v>5185</v>
      </c>
      <c r="U1105" t="str">
        <f t="shared" si="227"/>
        <v>solobombasdegasolina@live.com.mx</v>
      </c>
      <c r="V1105" t="str">
        <f t="shared" si="228"/>
        <v/>
      </c>
      <c r="W1105" t="str">
        <f t="shared" si="229"/>
        <v/>
      </c>
      <c r="X1105" t="str">
        <f t="shared" si="230"/>
        <v/>
      </c>
      <c r="Y1105" t="str">
        <f t="shared" si="231"/>
        <v/>
      </c>
      <c r="Z1105" t="str">
        <f t="shared" si="232"/>
        <v/>
      </c>
      <c r="AA1105" t="str">
        <f t="shared" si="233"/>
        <v/>
      </c>
      <c r="AB1105" t="str">
        <f t="shared" si="234"/>
        <v/>
      </c>
    </row>
    <row r="1106" spans="1:28" x14ac:dyDescent="0.2">
      <c r="A1106" t="s">
        <v>664</v>
      </c>
      <c r="F1106" t="str">
        <f t="shared" si="222"/>
        <v>Maria De Los Angeles Gonzalez Marmolejo</v>
      </c>
      <c r="G1106" t="str">
        <f t="shared" si="223"/>
        <v/>
      </c>
      <c r="H1106" t="str">
        <f t="shared" si="224"/>
        <v/>
      </c>
      <c r="I1106" t="str">
        <f t="shared" si="225"/>
        <v/>
      </c>
      <c r="J1106" t="str">
        <f t="shared" si="226"/>
        <v/>
      </c>
      <c r="M1106" t="s">
        <v>3748</v>
      </c>
      <c r="N1106" t="s">
        <v>3749</v>
      </c>
      <c r="U1106" t="str">
        <f t="shared" si="227"/>
        <v>fonda_chilangos@yahoo.com.mx</v>
      </c>
      <c r="V1106" t="str">
        <f t="shared" si="228"/>
        <v>famverachi@hotmail.com</v>
      </c>
      <c r="W1106" t="str">
        <f t="shared" si="229"/>
        <v/>
      </c>
      <c r="X1106" t="str">
        <f t="shared" si="230"/>
        <v/>
      </c>
      <c r="Y1106" t="str">
        <f t="shared" si="231"/>
        <v/>
      </c>
      <c r="Z1106" t="str">
        <f t="shared" si="232"/>
        <v/>
      </c>
      <c r="AA1106" t="str">
        <f t="shared" si="233"/>
        <v/>
      </c>
      <c r="AB1106" t="str">
        <f t="shared" si="234"/>
        <v/>
      </c>
    </row>
    <row r="1107" spans="1:28" x14ac:dyDescent="0.2">
      <c r="A1107" t="s">
        <v>33</v>
      </c>
      <c r="F1107" t="str">
        <f t="shared" si="222"/>
        <v>Alfonso Durazo Miranda</v>
      </c>
      <c r="G1107" t="str">
        <f t="shared" si="223"/>
        <v/>
      </c>
      <c r="H1107" t="str">
        <f t="shared" si="224"/>
        <v/>
      </c>
      <c r="I1107" t="str">
        <f t="shared" si="225"/>
        <v/>
      </c>
      <c r="J1107" t="str">
        <f t="shared" si="226"/>
        <v/>
      </c>
      <c r="M1107" t="s">
        <v>2137</v>
      </c>
      <c r="N1107" t="s">
        <v>2138</v>
      </c>
      <c r="U1107" t="str">
        <f t="shared" si="227"/>
        <v>eugenia@consultoriayfranquicias.com</v>
      </c>
      <c r="V1107" t="str">
        <f t="shared" si="228"/>
        <v>victor@consultoriayfranquicias.com</v>
      </c>
      <c r="W1107" t="str">
        <f t="shared" si="229"/>
        <v/>
      </c>
      <c r="X1107" t="str">
        <f t="shared" si="230"/>
        <v/>
      </c>
      <c r="Y1107" t="str">
        <f t="shared" si="231"/>
        <v/>
      </c>
      <c r="Z1107" t="str">
        <f t="shared" si="232"/>
        <v/>
      </c>
      <c r="AA1107" t="str">
        <f t="shared" si="233"/>
        <v/>
      </c>
      <c r="AB1107" t="str">
        <f t="shared" si="234"/>
        <v/>
      </c>
    </row>
    <row r="1108" spans="1:28" x14ac:dyDescent="0.2">
      <c r="A1108" t="s">
        <v>633</v>
      </c>
      <c r="F1108" t="str">
        <f t="shared" si="222"/>
        <v>Luis Fernando Holguin Rodriguez</v>
      </c>
      <c r="G1108" t="str">
        <f t="shared" si="223"/>
        <v/>
      </c>
      <c r="H1108" t="str">
        <f t="shared" si="224"/>
        <v/>
      </c>
      <c r="I1108" t="str">
        <f t="shared" si="225"/>
        <v/>
      </c>
      <c r="J1108" t="str">
        <f t="shared" si="226"/>
        <v/>
      </c>
      <c r="M1108" t="s">
        <v>3311</v>
      </c>
      <c r="U1108" t="str">
        <f t="shared" si="227"/>
        <v>lufhorindustrial@hotmail.com</v>
      </c>
      <c r="V1108" t="str">
        <f t="shared" si="228"/>
        <v/>
      </c>
      <c r="W1108" t="str">
        <f t="shared" si="229"/>
        <v/>
      </c>
      <c r="X1108" t="str">
        <f t="shared" si="230"/>
        <v/>
      </c>
      <c r="Y1108" t="str">
        <f t="shared" si="231"/>
        <v/>
      </c>
      <c r="Z1108" t="str">
        <f t="shared" si="232"/>
        <v/>
      </c>
      <c r="AA1108" t="str">
        <f t="shared" si="233"/>
        <v/>
      </c>
      <c r="AB1108" t="str">
        <f t="shared" si="234"/>
        <v/>
      </c>
    </row>
    <row r="1109" spans="1:28" x14ac:dyDescent="0.2">
      <c r="A1109" t="s">
        <v>514</v>
      </c>
      <c r="F1109" t="str">
        <f t="shared" si="222"/>
        <v>Ivan Francisco Orozco Gutierrez</v>
      </c>
      <c r="G1109" t="str">
        <f t="shared" si="223"/>
        <v/>
      </c>
      <c r="H1109" t="str">
        <f t="shared" si="224"/>
        <v/>
      </c>
      <c r="I1109" t="str">
        <f t="shared" si="225"/>
        <v/>
      </c>
      <c r="J1109" t="str">
        <f t="shared" si="226"/>
        <v/>
      </c>
      <c r="M1109" t="s">
        <v>4696</v>
      </c>
      <c r="U1109" t="str">
        <f t="shared" si="227"/>
        <v>las.pitucas@hotmail.com</v>
      </c>
      <c r="V1109" t="str">
        <f t="shared" si="228"/>
        <v/>
      </c>
      <c r="W1109" t="str">
        <f t="shared" si="229"/>
        <v/>
      </c>
      <c r="X1109" t="str">
        <f t="shared" si="230"/>
        <v/>
      </c>
      <c r="Y1109" t="str">
        <f t="shared" si="231"/>
        <v/>
      </c>
      <c r="Z1109" t="str">
        <f t="shared" si="232"/>
        <v/>
      </c>
      <c r="AA1109" t="str">
        <f t="shared" si="233"/>
        <v/>
      </c>
      <c r="AB1109" t="str">
        <f t="shared" si="234"/>
        <v/>
      </c>
    </row>
    <row r="1110" spans="1:28" x14ac:dyDescent="0.2">
      <c r="A1110" t="s">
        <v>800</v>
      </c>
      <c r="F1110" t="str">
        <f t="shared" si="222"/>
        <v>Peter Friessen Penner</v>
      </c>
      <c r="G1110" t="str">
        <f t="shared" si="223"/>
        <v/>
      </c>
      <c r="H1110" t="str">
        <f t="shared" si="224"/>
        <v/>
      </c>
      <c r="I1110" t="str">
        <f t="shared" si="225"/>
        <v/>
      </c>
      <c r="J1110" t="str">
        <f t="shared" si="226"/>
        <v/>
      </c>
      <c r="M1110" t="s">
        <v>5193</v>
      </c>
      <c r="U1110" t="str">
        <f t="shared" si="227"/>
        <v>w@hausbau.mx, katia@hausbau.mx</v>
      </c>
      <c r="V1110" t="str">
        <f t="shared" si="228"/>
        <v/>
      </c>
      <c r="W1110" t="str">
        <f t="shared" si="229"/>
        <v/>
      </c>
      <c r="X1110" t="str">
        <f t="shared" si="230"/>
        <v/>
      </c>
      <c r="Y1110" t="str">
        <f t="shared" si="231"/>
        <v/>
      </c>
      <c r="Z1110" t="str">
        <f t="shared" si="232"/>
        <v/>
      </c>
      <c r="AA1110" t="str">
        <f t="shared" si="233"/>
        <v/>
      </c>
      <c r="AB1110" t="str">
        <f t="shared" si="234"/>
        <v/>
      </c>
    </row>
    <row r="1111" spans="1:28" x14ac:dyDescent="0.2">
      <c r="A1111" t="s">
        <v>633</v>
      </c>
      <c r="F1111" t="str">
        <f t="shared" si="222"/>
        <v>Luis Fernando Holguin Rodriguez</v>
      </c>
      <c r="G1111" t="str">
        <f t="shared" si="223"/>
        <v/>
      </c>
      <c r="H1111" t="str">
        <f t="shared" si="224"/>
        <v/>
      </c>
      <c r="I1111" t="str">
        <f t="shared" si="225"/>
        <v/>
      </c>
      <c r="J1111" t="str">
        <f t="shared" si="226"/>
        <v/>
      </c>
      <c r="M1111" t="s">
        <v>3311</v>
      </c>
      <c r="U1111" t="str">
        <f t="shared" si="227"/>
        <v>lufhorindustrial@hotmail.com</v>
      </c>
      <c r="V1111" t="str">
        <f t="shared" si="228"/>
        <v/>
      </c>
      <c r="W1111" t="str">
        <f t="shared" si="229"/>
        <v/>
      </c>
      <c r="X1111" t="str">
        <f t="shared" si="230"/>
        <v/>
      </c>
      <c r="Y1111" t="str">
        <f t="shared" si="231"/>
        <v/>
      </c>
      <c r="Z1111" t="str">
        <f t="shared" si="232"/>
        <v/>
      </c>
      <c r="AA1111" t="str">
        <f t="shared" si="233"/>
        <v/>
      </c>
      <c r="AB1111" t="str">
        <f t="shared" si="234"/>
        <v/>
      </c>
    </row>
    <row r="1112" spans="1:28" x14ac:dyDescent="0.2">
      <c r="A1112" t="s">
        <v>5195</v>
      </c>
      <c r="F1112" t="str">
        <f t="shared" si="222"/>
        <v>Ing. Alejandro Lazzarotto Rodriguez</v>
      </c>
      <c r="G1112" t="str">
        <f t="shared" si="223"/>
        <v/>
      </c>
      <c r="H1112" t="str">
        <f t="shared" si="224"/>
        <v/>
      </c>
      <c r="I1112" t="str">
        <f t="shared" si="225"/>
        <v/>
      </c>
      <c r="J1112" t="str">
        <f t="shared" si="226"/>
        <v/>
      </c>
      <c r="M1112" t="s">
        <v>2816</v>
      </c>
      <c r="U1112" t="str">
        <f t="shared" si="227"/>
        <v>alejandro_lazzarotto@castallia.com</v>
      </c>
      <c r="V1112" t="str">
        <f t="shared" si="228"/>
        <v/>
      </c>
      <c r="W1112" t="str">
        <f t="shared" si="229"/>
        <v/>
      </c>
      <c r="X1112" t="str">
        <f t="shared" si="230"/>
        <v/>
      </c>
      <c r="Y1112" t="str">
        <f t="shared" si="231"/>
        <v/>
      </c>
      <c r="Z1112" t="str">
        <f t="shared" si="232"/>
        <v/>
      </c>
      <c r="AA1112" t="str">
        <f t="shared" si="233"/>
        <v/>
      </c>
      <c r="AB1112" t="str">
        <f t="shared" si="234"/>
        <v/>
      </c>
    </row>
    <row r="1113" spans="1:28" x14ac:dyDescent="0.2">
      <c r="A1113" t="s">
        <v>5197</v>
      </c>
      <c r="F1113" t="str">
        <f t="shared" si="222"/>
        <v>Gerardo Gameros Lopez Y Aaron Arrieta Reyes</v>
      </c>
      <c r="G1113" t="str">
        <f t="shared" si="223"/>
        <v/>
      </c>
      <c r="H1113" t="str">
        <f t="shared" si="224"/>
        <v/>
      </c>
      <c r="I1113" t="str">
        <f t="shared" si="225"/>
        <v/>
      </c>
      <c r="J1113" t="str">
        <f t="shared" si="226"/>
        <v/>
      </c>
      <c r="M1113" t="s">
        <v>5199</v>
      </c>
      <c r="N1113" t="s">
        <v>5200</v>
      </c>
      <c r="U1113" t="str">
        <f t="shared" si="227"/>
        <v>g.gameros@roboticsps.com,</v>
      </c>
      <c r="V1113" t="str">
        <f t="shared" si="228"/>
        <v>a.arrieta@roboticsps.com</v>
      </c>
      <c r="W1113" t="str">
        <f t="shared" si="229"/>
        <v/>
      </c>
      <c r="X1113" t="str">
        <f t="shared" si="230"/>
        <v/>
      </c>
      <c r="Y1113" t="str">
        <f t="shared" si="231"/>
        <v/>
      </c>
      <c r="Z1113" t="str">
        <f t="shared" si="232"/>
        <v/>
      </c>
      <c r="AA1113" t="str">
        <f t="shared" si="233"/>
        <v/>
      </c>
      <c r="AB1113" t="str">
        <f t="shared" si="234"/>
        <v/>
      </c>
    </row>
    <row r="1114" spans="1:28" x14ac:dyDescent="0.2">
      <c r="A1114" t="s">
        <v>1793</v>
      </c>
      <c r="F1114" t="str">
        <f t="shared" si="222"/>
        <v>Julio Lozano Ibañez</v>
      </c>
      <c r="G1114" t="str">
        <f t="shared" si="223"/>
        <v/>
      </c>
      <c r="H1114" t="str">
        <f t="shared" si="224"/>
        <v/>
      </c>
      <c r="I1114" t="str">
        <f t="shared" si="225"/>
        <v/>
      </c>
      <c r="J1114" t="str">
        <f t="shared" si="226"/>
        <v/>
      </c>
      <c r="M1114" t="s">
        <v>5203</v>
      </c>
      <c r="N1114" t="s">
        <v>1794</v>
      </c>
      <c r="O1114" t="s">
        <v>5204</v>
      </c>
      <c r="U1114" t="str">
        <f t="shared" si="227"/>
        <v>juliolozano95@hotmail.com; :</v>
      </c>
      <c r="V1114" t="str">
        <f t="shared" si="228"/>
        <v>adrielozg75@hotmail.com</v>
      </c>
      <c r="W1114" t="str">
        <f t="shared" si="229"/>
        <v>dsl2010@live.com.mx'</v>
      </c>
      <c r="X1114" t="str">
        <f t="shared" si="230"/>
        <v/>
      </c>
      <c r="Y1114" t="str">
        <f t="shared" si="231"/>
        <v/>
      </c>
      <c r="Z1114" t="str">
        <f t="shared" si="232"/>
        <v/>
      </c>
      <c r="AA1114" t="str">
        <f t="shared" si="233"/>
        <v/>
      </c>
      <c r="AB1114" t="str">
        <f t="shared" si="234"/>
        <v/>
      </c>
    </row>
    <row r="1115" spans="1:28" x14ac:dyDescent="0.2">
      <c r="A1115" t="s">
        <v>1793</v>
      </c>
      <c r="F1115" t="str">
        <f t="shared" si="222"/>
        <v>Julio Lozano Ibañez</v>
      </c>
      <c r="G1115" t="str">
        <f t="shared" si="223"/>
        <v/>
      </c>
      <c r="H1115" t="str">
        <f t="shared" si="224"/>
        <v/>
      </c>
      <c r="I1115" t="str">
        <f t="shared" si="225"/>
        <v/>
      </c>
      <c r="J1115" t="str">
        <f t="shared" si="226"/>
        <v/>
      </c>
      <c r="M1115" t="s">
        <v>5206</v>
      </c>
      <c r="U1115" t="str">
        <f t="shared" si="227"/>
        <v>juliolozano95@hotmail.com; adrielozg75@hotmail.com:'dsl2010@live.com.mx'</v>
      </c>
      <c r="V1115" t="str">
        <f t="shared" si="228"/>
        <v/>
      </c>
      <c r="W1115" t="str">
        <f t="shared" si="229"/>
        <v/>
      </c>
      <c r="X1115" t="str">
        <f t="shared" si="230"/>
        <v/>
      </c>
      <c r="Y1115" t="str">
        <f t="shared" si="231"/>
        <v/>
      </c>
      <c r="Z1115" t="str">
        <f t="shared" si="232"/>
        <v/>
      </c>
      <c r="AA1115" t="str">
        <f t="shared" si="233"/>
        <v/>
      </c>
      <c r="AB1115" t="str">
        <f t="shared" si="234"/>
        <v/>
      </c>
    </row>
    <row r="1116" spans="1:28" x14ac:dyDescent="0.2">
      <c r="A1116" t="s">
        <v>5208</v>
      </c>
      <c r="F1116" t="str">
        <f t="shared" si="222"/>
        <v>Emmanuel Mendoza González</v>
      </c>
      <c r="G1116" t="str">
        <f t="shared" si="223"/>
        <v/>
      </c>
      <c r="H1116" t="str">
        <f t="shared" si="224"/>
        <v/>
      </c>
      <c r="I1116" t="str">
        <f t="shared" si="225"/>
        <v/>
      </c>
      <c r="J1116" t="str">
        <f t="shared" si="226"/>
        <v/>
      </c>
      <c r="M1116" t="s">
        <v>5209</v>
      </c>
      <c r="U1116" t="str">
        <f t="shared" si="227"/>
        <v>emmanuel21_mg@hotmail.com</v>
      </c>
      <c r="V1116" t="str">
        <f t="shared" si="228"/>
        <v/>
      </c>
      <c r="W1116" t="str">
        <f t="shared" si="229"/>
        <v/>
      </c>
      <c r="X1116" t="str">
        <f t="shared" si="230"/>
        <v/>
      </c>
      <c r="Y1116" t="str">
        <f t="shared" si="231"/>
        <v/>
      </c>
      <c r="Z1116" t="str">
        <f t="shared" si="232"/>
        <v/>
      </c>
      <c r="AA1116" t="str">
        <f t="shared" si="233"/>
        <v/>
      </c>
      <c r="AB1116" t="str">
        <f t="shared" si="234"/>
        <v/>
      </c>
    </row>
    <row r="1117" spans="1:28" x14ac:dyDescent="0.2">
      <c r="A1117" t="s">
        <v>5210</v>
      </c>
      <c r="F1117" t="str">
        <f t="shared" si="222"/>
        <v>David Gomez Molina</v>
      </c>
      <c r="G1117" t="str">
        <f t="shared" si="223"/>
        <v/>
      </c>
      <c r="H1117" t="str">
        <f t="shared" si="224"/>
        <v/>
      </c>
      <c r="I1117" t="str">
        <f t="shared" si="225"/>
        <v/>
      </c>
      <c r="J1117" t="str">
        <f t="shared" si="226"/>
        <v/>
      </c>
      <c r="M1117" t="s">
        <v>5212</v>
      </c>
      <c r="U1117" t="str">
        <f t="shared" si="227"/>
        <v>dgm1518@hotmail.com</v>
      </c>
      <c r="V1117" t="str">
        <f t="shared" si="228"/>
        <v/>
      </c>
      <c r="W1117" t="str">
        <f t="shared" si="229"/>
        <v/>
      </c>
      <c r="X1117" t="str">
        <f t="shared" si="230"/>
        <v/>
      </c>
      <c r="Y1117" t="str">
        <f t="shared" si="231"/>
        <v/>
      </c>
      <c r="Z1117" t="str">
        <f t="shared" si="232"/>
        <v/>
      </c>
      <c r="AA1117" t="str">
        <f t="shared" si="233"/>
        <v/>
      </c>
      <c r="AB1117" t="str">
        <f t="shared" si="234"/>
        <v/>
      </c>
    </row>
    <row r="1118" spans="1:28" x14ac:dyDescent="0.2">
      <c r="A1118" t="s">
        <v>2132</v>
      </c>
      <c r="F1118" t="str">
        <f t="shared" si="222"/>
        <v>Lic. Victor Romo, Cif</v>
      </c>
      <c r="G1118" t="str">
        <f t="shared" si="223"/>
        <v/>
      </c>
      <c r="H1118" t="str">
        <f t="shared" si="224"/>
        <v/>
      </c>
      <c r="I1118" t="str">
        <f t="shared" si="225"/>
        <v/>
      </c>
      <c r="J1118" t="str">
        <f t="shared" si="226"/>
        <v/>
      </c>
      <c r="M1118" t="s">
        <v>5215</v>
      </c>
      <c r="U1118" t="str">
        <f t="shared" si="227"/>
        <v>eugenia@consultoriayfranquicias.com;victor@consultoriayfranquicias.com</v>
      </c>
      <c r="V1118" t="str">
        <f t="shared" si="228"/>
        <v/>
      </c>
      <c r="W1118" t="str">
        <f t="shared" si="229"/>
        <v/>
      </c>
      <c r="X1118" t="str">
        <f t="shared" si="230"/>
        <v/>
      </c>
      <c r="Y1118" t="str">
        <f t="shared" si="231"/>
        <v/>
      </c>
      <c r="Z1118" t="str">
        <f t="shared" si="232"/>
        <v/>
      </c>
      <c r="AA1118" t="str">
        <f t="shared" si="233"/>
        <v/>
      </c>
      <c r="AB1118" t="str">
        <f t="shared" si="234"/>
        <v/>
      </c>
    </row>
    <row r="1119" spans="1:28" x14ac:dyDescent="0.2">
      <c r="A1119" t="s">
        <v>546</v>
      </c>
      <c r="F1119" t="str">
        <f t="shared" si="222"/>
        <v>Judith Lara Rivas</v>
      </c>
      <c r="G1119" t="str">
        <f t="shared" si="223"/>
        <v/>
      </c>
      <c r="H1119" t="str">
        <f t="shared" si="224"/>
        <v/>
      </c>
      <c r="I1119" t="str">
        <f t="shared" si="225"/>
        <v/>
      </c>
      <c r="J1119" t="str">
        <f t="shared" si="226"/>
        <v/>
      </c>
      <c r="M1119" t="s">
        <v>5217</v>
      </c>
      <c r="U1119" t="str">
        <f t="shared" si="227"/>
        <v>lara_jeans@hotmail.com</v>
      </c>
      <c r="V1119" t="str">
        <f t="shared" si="228"/>
        <v/>
      </c>
      <c r="W1119" t="str">
        <f t="shared" si="229"/>
        <v/>
      </c>
      <c r="X1119" t="str">
        <f t="shared" si="230"/>
        <v/>
      </c>
      <c r="Y1119" t="str">
        <f t="shared" si="231"/>
        <v/>
      </c>
      <c r="Z1119" t="str">
        <f t="shared" si="232"/>
        <v/>
      </c>
      <c r="AA1119" t="str">
        <f t="shared" si="233"/>
        <v/>
      </c>
      <c r="AB1119" t="str">
        <f t="shared" si="234"/>
        <v/>
      </c>
    </row>
    <row r="1120" spans="1:28" x14ac:dyDescent="0.2">
      <c r="A1120" t="s">
        <v>157</v>
      </c>
      <c r="F1120" t="str">
        <f t="shared" si="222"/>
        <v>Cesar Adrian Bermudez Aguilar</v>
      </c>
      <c r="G1120" t="str">
        <f t="shared" si="223"/>
        <v/>
      </c>
      <c r="H1120" t="str">
        <f t="shared" si="224"/>
        <v/>
      </c>
      <c r="I1120" t="str">
        <f t="shared" si="225"/>
        <v/>
      </c>
      <c r="J1120" t="str">
        <f t="shared" si="226"/>
        <v/>
      </c>
      <c r="M1120" t="s">
        <v>5221</v>
      </c>
      <c r="N1120" t="s">
        <v>5222</v>
      </c>
      <c r="O1120" t="s">
        <v>5223</v>
      </c>
      <c r="U1120" t="str">
        <f t="shared" si="227"/>
        <v>c.p.s.company@hotmail.com</v>
      </c>
      <c r="V1120" t="str">
        <f t="shared" si="228"/>
        <v>ripober@hotmail.com</v>
      </c>
      <c r="W1120" t="str">
        <f t="shared" si="229"/>
        <v>multiproductosllanteros@gamil.com</v>
      </c>
      <c r="X1120" t="str">
        <f t="shared" si="230"/>
        <v/>
      </c>
      <c r="Y1120" t="str">
        <f t="shared" si="231"/>
        <v/>
      </c>
      <c r="Z1120" t="str">
        <f t="shared" si="232"/>
        <v/>
      </c>
      <c r="AA1120" t="str">
        <f t="shared" si="233"/>
        <v/>
      </c>
      <c r="AB1120" t="str">
        <f t="shared" si="234"/>
        <v/>
      </c>
    </row>
    <row r="1121" spans="1:28" x14ac:dyDescent="0.2">
      <c r="A1121" t="s">
        <v>4052</v>
      </c>
      <c r="F1121" t="str">
        <f t="shared" si="222"/>
        <v>Jaime Antonio Teran Trejo</v>
      </c>
      <c r="G1121" t="str">
        <f t="shared" si="223"/>
        <v/>
      </c>
      <c r="H1121" t="str">
        <f t="shared" si="224"/>
        <v/>
      </c>
      <c r="I1121" t="str">
        <f t="shared" si="225"/>
        <v/>
      </c>
      <c r="J1121" t="str">
        <f t="shared" si="226"/>
        <v/>
      </c>
      <c r="M1121" t="s">
        <v>4054</v>
      </c>
      <c r="U1121" t="str">
        <f t="shared" si="227"/>
        <v>bjmjja@hotmail.com</v>
      </c>
      <c r="V1121" t="str">
        <f t="shared" si="228"/>
        <v/>
      </c>
      <c r="W1121" t="str">
        <f t="shared" si="229"/>
        <v/>
      </c>
      <c r="X1121" t="str">
        <f t="shared" si="230"/>
        <v/>
      </c>
      <c r="Y1121" t="str">
        <f t="shared" si="231"/>
        <v/>
      </c>
      <c r="Z1121" t="str">
        <f t="shared" si="232"/>
        <v/>
      </c>
      <c r="AA1121" t="str">
        <f t="shared" si="233"/>
        <v/>
      </c>
      <c r="AB1121" t="str">
        <f t="shared" si="234"/>
        <v/>
      </c>
    </row>
    <row r="1122" spans="1:28" x14ac:dyDescent="0.2">
      <c r="A1122" t="s">
        <v>5225</v>
      </c>
      <c r="F1122" t="str">
        <f t="shared" si="222"/>
        <v>Mireya Alejandra Peredo Pacheco</v>
      </c>
      <c r="G1122" t="str">
        <f t="shared" si="223"/>
        <v/>
      </c>
      <c r="H1122" t="str">
        <f t="shared" si="224"/>
        <v/>
      </c>
      <c r="I1122" t="str">
        <f t="shared" si="225"/>
        <v/>
      </c>
      <c r="J1122" t="str">
        <f t="shared" si="226"/>
        <v/>
      </c>
      <c r="M1122" t="s">
        <v>5228</v>
      </c>
      <c r="U1122" t="str">
        <f t="shared" si="227"/>
        <v>mireya86_13@hotmail.com</v>
      </c>
      <c r="V1122" t="str">
        <f t="shared" si="228"/>
        <v/>
      </c>
      <c r="W1122" t="str">
        <f t="shared" si="229"/>
        <v/>
      </c>
      <c r="X1122" t="str">
        <f t="shared" si="230"/>
        <v/>
      </c>
      <c r="Y1122" t="str">
        <f t="shared" si="231"/>
        <v/>
      </c>
      <c r="Z1122" t="str">
        <f t="shared" si="232"/>
        <v/>
      </c>
      <c r="AA1122" t="str">
        <f t="shared" si="233"/>
        <v/>
      </c>
      <c r="AB1122" t="str">
        <f t="shared" si="234"/>
        <v/>
      </c>
    </row>
    <row r="1123" spans="1:28" x14ac:dyDescent="0.2">
      <c r="A1123" t="s">
        <v>25</v>
      </c>
      <c r="F1123" t="str">
        <f t="shared" si="222"/>
        <v>Alejandra Madrid Ruiz</v>
      </c>
      <c r="G1123" t="str">
        <f t="shared" si="223"/>
        <v/>
      </c>
      <c r="H1123" t="str">
        <f t="shared" si="224"/>
        <v/>
      </c>
      <c r="I1123" t="str">
        <f t="shared" si="225"/>
        <v/>
      </c>
      <c r="J1123" t="str">
        <f t="shared" si="226"/>
        <v/>
      </c>
      <c r="M1123" t="s">
        <v>5230</v>
      </c>
      <c r="U1123" t="str">
        <f t="shared" si="227"/>
        <v>alex_madrid@me.com</v>
      </c>
      <c r="V1123" t="str">
        <f t="shared" si="228"/>
        <v/>
      </c>
      <c r="W1123" t="str">
        <f t="shared" si="229"/>
        <v/>
      </c>
      <c r="X1123" t="str">
        <f t="shared" si="230"/>
        <v/>
      </c>
      <c r="Y1123" t="str">
        <f t="shared" si="231"/>
        <v/>
      </c>
      <c r="Z1123" t="str">
        <f t="shared" si="232"/>
        <v/>
      </c>
      <c r="AA1123" t="str">
        <f t="shared" si="233"/>
        <v/>
      </c>
      <c r="AB1123" t="str">
        <f t="shared" si="234"/>
        <v/>
      </c>
    </row>
    <row r="1124" spans="1:28" x14ac:dyDescent="0.2">
      <c r="A1124" t="s">
        <v>177</v>
      </c>
      <c r="F1124" t="str">
        <f t="shared" si="222"/>
        <v>Claudia Ivonne Alcala Corral</v>
      </c>
      <c r="G1124" t="str">
        <f t="shared" si="223"/>
        <v/>
      </c>
      <c r="H1124" t="str">
        <f t="shared" si="224"/>
        <v/>
      </c>
      <c r="I1124" t="str">
        <f t="shared" si="225"/>
        <v/>
      </c>
      <c r="J1124" t="str">
        <f t="shared" si="226"/>
        <v/>
      </c>
      <c r="M1124" t="s">
        <v>5232</v>
      </c>
      <c r="U1124" t="str">
        <f t="shared" si="227"/>
        <v>direccion@compasso.com.mx</v>
      </c>
      <c r="V1124" t="str">
        <f t="shared" si="228"/>
        <v/>
      </c>
      <c r="W1124" t="str">
        <f t="shared" si="229"/>
        <v/>
      </c>
      <c r="X1124" t="str">
        <f t="shared" si="230"/>
        <v/>
      </c>
      <c r="Y1124" t="str">
        <f t="shared" si="231"/>
        <v/>
      </c>
      <c r="Z1124" t="str">
        <f t="shared" si="232"/>
        <v/>
      </c>
      <c r="AA1124" t="str">
        <f t="shared" si="233"/>
        <v/>
      </c>
      <c r="AB1124" t="str">
        <f t="shared" si="234"/>
        <v/>
      </c>
    </row>
    <row r="1125" spans="1:28" x14ac:dyDescent="0.2">
      <c r="A1125" t="s">
        <v>131</v>
      </c>
      <c r="F1125" t="str">
        <f t="shared" si="222"/>
        <v>Carolina Cordova Alvarez</v>
      </c>
      <c r="G1125" t="str">
        <f t="shared" si="223"/>
        <v/>
      </c>
      <c r="H1125" t="str">
        <f t="shared" si="224"/>
        <v/>
      </c>
      <c r="I1125" t="str">
        <f t="shared" si="225"/>
        <v/>
      </c>
      <c r="J1125" t="str">
        <f t="shared" si="226"/>
        <v/>
      </c>
      <c r="M1125" t="s">
        <v>5234</v>
      </c>
      <c r="N1125" t="s">
        <v>5235</v>
      </c>
      <c r="U1125" t="str">
        <f t="shared" si="227"/>
        <v>rickymartinezr@gmail.co</v>
      </c>
      <c r="V1125" t="str">
        <f t="shared" si="228"/>
        <v>carito8425@hotmail.com</v>
      </c>
      <c r="W1125" t="str">
        <f t="shared" si="229"/>
        <v/>
      </c>
      <c r="X1125" t="str">
        <f t="shared" si="230"/>
        <v/>
      </c>
      <c r="Y1125" t="str">
        <f t="shared" si="231"/>
        <v/>
      </c>
      <c r="Z1125" t="str">
        <f t="shared" si="232"/>
        <v/>
      </c>
      <c r="AA1125" t="str">
        <f t="shared" si="233"/>
        <v/>
      </c>
      <c r="AB1125" t="str">
        <f t="shared" si="234"/>
        <v/>
      </c>
    </row>
    <row r="1126" spans="1:28" x14ac:dyDescent="0.2">
      <c r="A1126" t="s">
        <v>2245</v>
      </c>
      <c r="F1126" t="str">
        <f t="shared" si="222"/>
        <v>Samuel Ernesto Salayandia Jimenez</v>
      </c>
      <c r="G1126" t="str">
        <f t="shared" si="223"/>
        <v/>
      </c>
      <c r="H1126" t="str">
        <f t="shared" si="224"/>
        <v/>
      </c>
      <c r="I1126" t="str">
        <f t="shared" si="225"/>
        <v/>
      </c>
      <c r="J1126" t="str">
        <f t="shared" si="226"/>
        <v/>
      </c>
      <c r="M1126" t="s">
        <v>2254</v>
      </c>
      <c r="U1126" t="str">
        <f t="shared" si="227"/>
        <v>brenda@magnos.com.mx</v>
      </c>
      <c r="V1126" t="str">
        <f t="shared" si="228"/>
        <v/>
      </c>
      <c r="W1126" t="str">
        <f t="shared" si="229"/>
        <v/>
      </c>
      <c r="X1126" t="str">
        <f t="shared" si="230"/>
        <v/>
      </c>
      <c r="Y1126" t="str">
        <f t="shared" si="231"/>
        <v/>
      </c>
      <c r="Z1126" t="str">
        <f t="shared" si="232"/>
        <v/>
      </c>
      <c r="AA1126" t="str">
        <f t="shared" si="233"/>
        <v/>
      </c>
      <c r="AB1126" t="str">
        <f t="shared" si="234"/>
        <v/>
      </c>
    </row>
    <row r="1127" spans="1:28" x14ac:dyDescent="0.2">
      <c r="A1127" t="s">
        <v>2245</v>
      </c>
      <c r="F1127" t="str">
        <f t="shared" si="222"/>
        <v>Samuel Ernesto Salayandia Jimenez</v>
      </c>
      <c r="G1127" t="str">
        <f t="shared" si="223"/>
        <v/>
      </c>
      <c r="H1127" t="str">
        <f t="shared" si="224"/>
        <v/>
      </c>
      <c r="I1127" t="str">
        <f t="shared" si="225"/>
        <v/>
      </c>
      <c r="J1127" t="str">
        <f t="shared" si="226"/>
        <v/>
      </c>
      <c r="M1127" t="s">
        <v>2254</v>
      </c>
      <c r="U1127" t="str">
        <f t="shared" si="227"/>
        <v>brenda@magnos.com.mx</v>
      </c>
      <c r="V1127" t="str">
        <f t="shared" si="228"/>
        <v/>
      </c>
      <c r="W1127" t="str">
        <f t="shared" si="229"/>
        <v/>
      </c>
      <c r="X1127" t="str">
        <f t="shared" si="230"/>
        <v/>
      </c>
      <c r="Y1127" t="str">
        <f t="shared" si="231"/>
        <v/>
      </c>
      <c r="Z1127" t="str">
        <f t="shared" si="232"/>
        <v/>
      </c>
      <c r="AA1127" t="str">
        <f t="shared" si="233"/>
        <v/>
      </c>
      <c r="AB1127" t="str">
        <f t="shared" si="234"/>
        <v/>
      </c>
    </row>
    <row r="1128" spans="1:28" x14ac:dyDescent="0.2">
      <c r="A1128" t="s">
        <v>47</v>
      </c>
      <c r="F1128" t="str">
        <f t="shared" si="222"/>
        <v>Antonio Valadez Garcia</v>
      </c>
      <c r="G1128" t="str">
        <f t="shared" si="223"/>
        <v/>
      </c>
      <c r="H1128" t="str">
        <f t="shared" si="224"/>
        <v/>
      </c>
      <c r="I1128" t="str">
        <f t="shared" si="225"/>
        <v/>
      </c>
      <c r="J1128" t="str">
        <f t="shared" si="226"/>
        <v/>
      </c>
      <c r="M1128" t="s">
        <v>5240</v>
      </c>
      <c r="U1128" t="str">
        <f t="shared" si="227"/>
        <v> uniformesvaga@prodigy.net.m</v>
      </c>
      <c r="V1128" t="str">
        <f t="shared" si="228"/>
        <v/>
      </c>
      <c r="W1128" t="str">
        <f t="shared" si="229"/>
        <v/>
      </c>
      <c r="X1128" t="str">
        <f t="shared" si="230"/>
        <v/>
      </c>
      <c r="Y1128" t="str">
        <f t="shared" si="231"/>
        <v/>
      </c>
      <c r="Z1128" t="str">
        <f t="shared" si="232"/>
        <v/>
      </c>
      <c r="AA1128" t="str">
        <f t="shared" si="233"/>
        <v/>
      </c>
      <c r="AB1128" t="str">
        <f t="shared" si="234"/>
        <v/>
      </c>
    </row>
    <row r="1129" spans="1:28" x14ac:dyDescent="0.2">
      <c r="A1129" t="s">
        <v>124</v>
      </c>
      <c r="F1129" t="str">
        <f t="shared" si="222"/>
        <v>Carlos Avila Sanchez</v>
      </c>
      <c r="G1129" t="str">
        <f t="shared" si="223"/>
        <v/>
      </c>
      <c r="H1129" t="str">
        <f t="shared" si="224"/>
        <v/>
      </c>
      <c r="I1129" t="str">
        <f t="shared" si="225"/>
        <v/>
      </c>
      <c r="J1129" t="str">
        <f t="shared" si="226"/>
        <v/>
      </c>
      <c r="M1129" t="s">
        <v>5243</v>
      </c>
      <c r="U1129" t="str">
        <f t="shared" si="227"/>
        <v>carlos_avila_25@hotmail.com</v>
      </c>
      <c r="V1129" t="str">
        <f t="shared" si="228"/>
        <v/>
      </c>
      <c r="W1129" t="str">
        <f t="shared" si="229"/>
        <v/>
      </c>
      <c r="X1129" t="str">
        <f t="shared" si="230"/>
        <v/>
      </c>
      <c r="Y1129" t="str">
        <f t="shared" si="231"/>
        <v/>
      </c>
      <c r="Z1129" t="str">
        <f t="shared" si="232"/>
        <v/>
      </c>
      <c r="AA1129" t="str">
        <f t="shared" si="233"/>
        <v/>
      </c>
      <c r="AB1129" t="str">
        <f t="shared" si="234"/>
        <v/>
      </c>
    </row>
    <row r="1130" spans="1:28" x14ac:dyDescent="0.2">
      <c r="A1130" t="s">
        <v>5244</v>
      </c>
      <c r="F1130" t="str">
        <f t="shared" si="222"/>
        <v>Luis Mario Chavez Dominguez</v>
      </c>
      <c r="G1130" t="str">
        <f t="shared" si="223"/>
        <v/>
      </c>
      <c r="H1130" t="str">
        <f t="shared" si="224"/>
        <v/>
      </c>
      <c r="I1130" t="str">
        <f t="shared" si="225"/>
        <v/>
      </c>
      <c r="J1130" t="str">
        <f t="shared" si="226"/>
        <v/>
      </c>
      <c r="M1130" t="s">
        <v>5246</v>
      </c>
      <c r="U1130" t="str">
        <f t="shared" si="227"/>
        <v>mariochavez@bebidascalifornia.com</v>
      </c>
      <c r="V1130" t="str">
        <f t="shared" si="228"/>
        <v/>
      </c>
      <c r="W1130" t="str">
        <f t="shared" si="229"/>
        <v/>
      </c>
      <c r="X1130" t="str">
        <f t="shared" si="230"/>
        <v/>
      </c>
      <c r="Y1130" t="str">
        <f t="shared" si="231"/>
        <v/>
      </c>
      <c r="Z1130" t="str">
        <f t="shared" si="232"/>
        <v/>
      </c>
      <c r="AA1130" t="str">
        <f t="shared" si="233"/>
        <v/>
      </c>
      <c r="AB1130" t="str">
        <f t="shared" si="234"/>
        <v/>
      </c>
    </row>
    <row r="1131" spans="1:28" x14ac:dyDescent="0.2">
      <c r="A1131" t="s">
        <v>653</v>
      </c>
      <c r="F1131" t="str">
        <f t="shared" si="222"/>
        <v>Manuel Ángel González Loera</v>
      </c>
      <c r="G1131" t="str">
        <f t="shared" si="223"/>
        <v/>
      </c>
      <c r="H1131" t="str">
        <f t="shared" si="224"/>
        <v/>
      </c>
      <c r="I1131" t="str">
        <f t="shared" si="225"/>
        <v/>
      </c>
      <c r="J1131" t="str">
        <f t="shared" si="226"/>
        <v/>
      </c>
      <c r="M1131" t="s">
        <v>5249</v>
      </c>
      <c r="N1131" t="s">
        <v>5250</v>
      </c>
      <c r="U1131" t="str">
        <f t="shared" si="227"/>
        <v>manuelangel.jungla@gmail.com,")</v>
      </c>
      <c r="V1131" t="str">
        <f t="shared" si="228"/>
        <v>olyword@hotmail.com</v>
      </c>
      <c r="W1131" t="str">
        <f t="shared" si="229"/>
        <v/>
      </c>
      <c r="X1131" t="str">
        <f t="shared" si="230"/>
        <v/>
      </c>
      <c r="Y1131" t="str">
        <f t="shared" si="231"/>
        <v/>
      </c>
      <c r="Z1131" t="str">
        <f t="shared" si="232"/>
        <v/>
      </c>
      <c r="AA1131" t="str">
        <f t="shared" si="233"/>
        <v/>
      </c>
      <c r="AB1131" t="str">
        <f t="shared" si="234"/>
        <v/>
      </c>
    </row>
    <row r="1132" spans="1:28" x14ac:dyDescent="0.2">
      <c r="A1132" t="s">
        <v>5251</v>
      </c>
      <c r="F1132" t="str">
        <f t="shared" si="222"/>
        <v>Silvia Silva Saenz</v>
      </c>
      <c r="G1132" t="str">
        <f t="shared" si="223"/>
        <v/>
      </c>
      <c r="H1132" t="str">
        <f t="shared" si="224"/>
        <v/>
      </c>
      <c r="I1132" t="str">
        <f t="shared" si="225"/>
        <v/>
      </c>
      <c r="J1132" t="str">
        <f t="shared" si="226"/>
        <v/>
      </c>
      <c r="M1132" t="s">
        <v>5254</v>
      </c>
      <c r="U1132" t="str">
        <f t="shared" si="227"/>
        <v>administracion@lasertone.mx</v>
      </c>
      <c r="V1132" t="str">
        <f t="shared" si="228"/>
        <v/>
      </c>
      <c r="W1132" t="str">
        <f t="shared" si="229"/>
        <v/>
      </c>
      <c r="X1132" t="str">
        <f t="shared" si="230"/>
        <v/>
      </c>
      <c r="Y1132" t="str">
        <f t="shared" si="231"/>
        <v/>
      </c>
      <c r="Z1132" t="str">
        <f t="shared" si="232"/>
        <v/>
      </c>
      <c r="AA1132" t="str">
        <f t="shared" si="233"/>
        <v/>
      </c>
      <c r="AB1132" t="str">
        <f t="shared" si="234"/>
        <v/>
      </c>
    </row>
    <row r="1133" spans="1:28" x14ac:dyDescent="0.2">
      <c r="A1133" t="s">
        <v>5255</v>
      </c>
      <c r="F1133" t="str">
        <f t="shared" si="222"/>
        <v>María Del Rosario Guerrero Olivares</v>
      </c>
      <c r="G1133" t="str">
        <f t="shared" si="223"/>
        <v/>
      </c>
      <c r="H1133" t="str">
        <f t="shared" si="224"/>
        <v/>
      </c>
      <c r="I1133" t="str">
        <f t="shared" si="225"/>
        <v/>
      </c>
      <c r="J1133" t="str">
        <f t="shared" si="226"/>
        <v/>
      </c>
      <c r="M1133" t="s">
        <v>5260</v>
      </c>
      <c r="N1133" t="s">
        <v>5261</v>
      </c>
      <c r="U1133" t="str">
        <f t="shared" si="227"/>
        <v>paibegg@hotmail.com</v>
      </c>
      <c r="V1133" t="str">
        <f t="shared" si="228"/>
        <v>guerrerochayo@hotmail.com,</v>
      </c>
      <c r="W1133" t="str">
        <f t="shared" si="229"/>
        <v/>
      </c>
      <c r="X1133" t="str">
        <f t="shared" si="230"/>
        <v/>
      </c>
      <c r="Y1133" t="str">
        <f t="shared" si="231"/>
        <v/>
      </c>
      <c r="Z1133" t="str">
        <f t="shared" si="232"/>
        <v/>
      </c>
      <c r="AA1133" t="str">
        <f t="shared" si="233"/>
        <v/>
      </c>
      <c r="AB1133" t="str">
        <f t="shared" si="234"/>
        <v/>
      </c>
    </row>
    <row r="1134" spans="1:28" x14ac:dyDescent="0.2">
      <c r="A1134" t="s">
        <v>5263</v>
      </c>
      <c r="F1134" t="str">
        <f t="shared" si="222"/>
        <v>Martha Irene Sandoval Aldana</v>
      </c>
      <c r="G1134" t="str">
        <f t="shared" si="223"/>
        <v/>
      </c>
      <c r="H1134" t="str">
        <f t="shared" si="224"/>
        <v/>
      </c>
      <c r="I1134" t="str">
        <f t="shared" si="225"/>
        <v/>
      </c>
      <c r="J1134" t="str">
        <f t="shared" si="226"/>
        <v/>
      </c>
      <c r="M1134" t="s">
        <v>5266</v>
      </c>
      <c r="N1134" t="s">
        <v>5267</v>
      </c>
      <c r="U1134" t="str">
        <f t="shared" si="227"/>
        <v>sandovalaldana@yahoo.com.mx</v>
      </c>
      <c r="V1134" t="str">
        <f t="shared" si="228"/>
        <v>facturacionsupera@gmail.com</v>
      </c>
      <c r="W1134" t="str">
        <f t="shared" si="229"/>
        <v/>
      </c>
      <c r="X1134" t="str">
        <f t="shared" si="230"/>
        <v/>
      </c>
      <c r="Y1134" t="str">
        <f t="shared" si="231"/>
        <v/>
      </c>
      <c r="Z1134" t="str">
        <f t="shared" si="232"/>
        <v/>
      </c>
      <c r="AA1134" t="str">
        <f t="shared" si="233"/>
        <v/>
      </c>
      <c r="AB1134" t="str">
        <f t="shared" si="234"/>
        <v/>
      </c>
    </row>
    <row r="1135" spans="1:28" x14ac:dyDescent="0.2">
      <c r="A1135" t="s">
        <v>5268</v>
      </c>
      <c r="F1135" t="str">
        <f t="shared" si="222"/>
        <v>Jorge Vazquez</v>
      </c>
      <c r="G1135" t="str">
        <f t="shared" si="223"/>
        <v/>
      </c>
      <c r="H1135" t="str">
        <f t="shared" si="224"/>
        <v/>
      </c>
      <c r="I1135" t="str">
        <f t="shared" si="225"/>
        <v/>
      </c>
      <c r="J1135" t="str">
        <f t="shared" si="226"/>
        <v/>
      </c>
      <c r="M1135" t="s">
        <v>5270</v>
      </c>
      <c r="U1135" t="str">
        <f t="shared" si="227"/>
        <v>sus_pies_en_buenas_manos@hotmail.com</v>
      </c>
      <c r="V1135" t="str">
        <f t="shared" si="228"/>
        <v/>
      </c>
      <c r="W1135" t="str">
        <f t="shared" si="229"/>
        <v/>
      </c>
      <c r="X1135" t="str">
        <f t="shared" si="230"/>
        <v/>
      </c>
      <c r="Y1135" t="str">
        <f t="shared" si="231"/>
        <v/>
      </c>
      <c r="Z1135" t="str">
        <f t="shared" si="232"/>
        <v/>
      </c>
      <c r="AA1135" t="str">
        <f t="shared" si="233"/>
        <v/>
      </c>
      <c r="AB1135" t="str">
        <f t="shared" si="234"/>
        <v/>
      </c>
    </row>
    <row r="1136" spans="1:28" x14ac:dyDescent="0.2">
      <c r="A1136" t="s">
        <v>4213</v>
      </c>
      <c r="F1136" t="str">
        <f t="shared" si="222"/>
        <v>Fernando Hinojos Villaseñor</v>
      </c>
      <c r="G1136" t="str">
        <f t="shared" si="223"/>
        <v/>
      </c>
      <c r="H1136" t="str">
        <f t="shared" si="224"/>
        <v/>
      </c>
      <c r="I1136" t="str">
        <f t="shared" si="225"/>
        <v/>
      </c>
      <c r="J1136" t="str">
        <f t="shared" si="226"/>
        <v/>
      </c>
      <c r="U1136" t="str">
        <f t="shared" si="227"/>
        <v/>
      </c>
      <c r="V1136" t="str">
        <f t="shared" si="228"/>
        <v/>
      </c>
      <c r="W1136" t="str">
        <f t="shared" si="229"/>
        <v/>
      </c>
      <c r="X1136" t="str">
        <f t="shared" si="230"/>
        <v/>
      </c>
      <c r="Y1136" t="str">
        <f t="shared" si="231"/>
        <v/>
      </c>
      <c r="Z1136" t="str">
        <f t="shared" si="232"/>
        <v/>
      </c>
      <c r="AA1136" t="str">
        <f t="shared" si="233"/>
        <v/>
      </c>
      <c r="AB1136" t="str">
        <f t="shared" si="234"/>
        <v/>
      </c>
    </row>
    <row r="1137" spans="1:28" x14ac:dyDescent="0.2">
      <c r="A1137" t="s">
        <v>5272</v>
      </c>
      <c r="F1137" t="str">
        <f t="shared" si="222"/>
        <v>Rafael Almanza Mata</v>
      </c>
      <c r="G1137" t="str">
        <f t="shared" si="223"/>
        <v/>
      </c>
      <c r="H1137" t="str">
        <f t="shared" si="224"/>
        <v/>
      </c>
      <c r="I1137" t="str">
        <f t="shared" si="225"/>
        <v/>
      </c>
      <c r="J1137" t="str">
        <f t="shared" si="226"/>
        <v/>
      </c>
      <c r="M1137" t="s">
        <v>5275</v>
      </c>
      <c r="U1137" t="str">
        <f t="shared" si="227"/>
        <v>asaderos_almanza@hotmail.com</v>
      </c>
      <c r="V1137" t="str">
        <f t="shared" si="228"/>
        <v/>
      </c>
      <c r="W1137" t="str">
        <f t="shared" si="229"/>
        <v/>
      </c>
      <c r="X1137" t="str">
        <f t="shared" si="230"/>
        <v/>
      </c>
      <c r="Y1137" t="str">
        <f t="shared" si="231"/>
        <v/>
      </c>
      <c r="Z1137" t="str">
        <f t="shared" si="232"/>
        <v/>
      </c>
      <c r="AA1137" t="str">
        <f t="shared" si="233"/>
        <v/>
      </c>
      <c r="AB1137" t="str">
        <f t="shared" si="234"/>
        <v/>
      </c>
    </row>
    <row r="1138" spans="1:28" x14ac:dyDescent="0.2">
      <c r="A1138" t="s">
        <v>2132</v>
      </c>
      <c r="F1138" t="str">
        <f t="shared" si="222"/>
        <v>Lic. Victor Romo, Cif</v>
      </c>
      <c r="G1138" t="str">
        <f t="shared" si="223"/>
        <v/>
      </c>
      <c r="H1138" t="str">
        <f t="shared" si="224"/>
        <v/>
      </c>
      <c r="I1138" t="str">
        <f t="shared" si="225"/>
        <v/>
      </c>
      <c r="J1138" t="str">
        <f t="shared" si="226"/>
        <v/>
      </c>
      <c r="M1138" t="s">
        <v>2137</v>
      </c>
      <c r="N1138" t="s">
        <v>2138</v>
      </c>
      <c r="U1138" t="str">
        <f t="shared" si="227"/>
        <v>eugenia@consultoriayfranquicias.com</v>
      </c>
      <c r="V1138" t="str">
        <f t="shared" si="228"/>
        <v>victor@consultoriayfranquicias.com</v>
      </c>
      <c r="W1138" t="str">
        <f t="shared" si="229"/>
        <v/>
      </c>
      <c r="X1138" t="str">
        <f t="shared" si="230"/>
        <v/>
      </c>
      <c r="Y1138" t="str">
        <f t="shared" si="231"/>
        <v/>
      </c>
      <c r="Z1138" t="str">
        <f t="shared" si="232"/>
        <v/>
      </c>
      <c r="AA1138" t="str">
        <f t="shared" si="233"/>
        <v/>
      </c>
      <c r="AB1138" t="str">
        <f t="shared" si="234"/>
        <v/>
      </c>
    </row>
    <row r="1139" spans="1:28" x14ac:dyDescent="0.2">
      <c r="A1139" t="s">
        <v>2132</v>
      </c>
      <c r="F1139" t="str">
        <f t="shared" si="222"/>
        <v>Lic. Victor Romo, Cif</v>
      </c>
      <c r="G1139" t="str">
        <f t="shared" si="223"/>
        <v/>
      </c>
      <c r="H1139" t="str">
        <f t="shared" si="224"/>
        <v/>
      </c>
      <c r="I1139" t="str">
        <f t="shared" si="225"/>
        <v/>
      </c>
      <c r="J1139" t="str">
        <f t="shared" si="226"/>
        <v/>
      </c>
      <c r="M1139" t="s">
        <v>2138</v>
      </c>
      <c r="N1139" t="s">
        <v>2137</v>
      </c>
      <c r="U1139" t="str">
        <f t="shared" si="227"/>
        <v>victor@consultoriayfranquicias.com</v>
      </c>
      <c r="V1139" t="str">
        <f t="shared" si="228"/>
        <v>eugenia@consultoriayfranquicias.com</v>
      </c>
      <c r="W1139" t="str">
        <f t="shared" si="229"/>
        <v/>
      </c>
      <c r="X1139" t="str">
        <f t="shared" si="230"/>
        <v/>
      </c>
      <c r="Y1139" t="str">
        <f t="shared" si="231"/>
        <v/>
      </c>
      <c r="Z1139" t="str">
        <f t="shared" si="232"/>
        <v/>
      </c>
      <c r="AA1139" t="str">
        <f t="shared" si="233"/>
        <v/>
      </c>
      <c r="AB1139" t="str">
        <f t="shared" si="234"/>
        <v/>
      </c>
    </row>
    <row r="1140" spans="1:28" x14ac:dyDescent="0.2">
      <c r="A1140" t="s">
        <v>2564</v>
      </c>
      <c r="F1140" t="str">
        <f t="shared" si="222"/>
        <v>Jorge Castulo Espinoza Luna</v>
      </c>
      <c r="G1140" t="str">
        <f t="shared" si="223"/>
        <v/>
      </c>
      <c r="H1140" t="str">
        <f t="shared" si="224"/>
        <v/>
      </c>
      <c r="I1140" t="str">
        <f t="shared" si="225"/>
        <v/>
      </c>
      <c r="J1140" t="str">
        <f t="shared" si="226"/>
        <v/>
      </c>
      <c r="U1140" t="str">
        <f t="shared" si="227"/>
        <v/>
      </c>
      <c r="V1140" t="str">
        <f t="shared" si="228"/>
        <v/>
      </c>
      <c r="W1140" t="str">
        <f t="shared" si="229"/>
        <v/>
      </c>
      <c r="X1140" t="str">
        <f t="shared" si="230"/>
        <v/>
      </c>
      <c r="Y1140" t="str">
        <f t="shared" si="231"/>
        <v/>
      </c>
      <c r="Z1140" t="str">
        <f t="shared" si="232"/>
        <v/>
      </c>
      <c r="AA1140" t="str">
        <f t="shared" si="233"/>
        <v/>
      </c>
      <c r="AB1140" t="str">
        <f t="shared" si="234"/>
        <v/>
      </c>
    </row>
    <row r="1141" spans="1:28" x14ac:dyDescent="0.2">
      <c r="A1141" t="s">
        <v>3491</v>
      </c>
      <c r="F1141" t="str">
        <f t="shared" si="222"/>
        <v>Henry Andres Trujillo Orozco</v>
      </c>
      <c r="G1141" t="str">
        <f t="shared" si="223"/>
        <v/>
      </c>
      <c r="H1141" t="str">
        <f t="shared" si="224"/>
        <v/>
      </c>
      <c r="I1141" t="str">
        <f t="shared" si="225"/>
        <v/>
      </c>
      <c r="J1141" t="str">
        <f t="shared" si="226"/>
        <v/>
      </c>
      <c r="M1141" t="s">
        <v>3494</v>
      </c>
      <c r="U1141" t="str">
        <f t="shared" si="227"/>
        <v>handrest45@hotmail.com</v>
      </c>
      <c r="V1141" t="str">
        <f t="shared" si="228"/>
        <v/>
      </c>
      <c r="W1141" t="str">
        <f t="shared" si="229"/>
        <v/>
      </c>
      <c r="X1141" t="str">
        <f t="shared" si="230"/>
        <v/>
      </c>
      <c r="Y1141" t="str">
        <f t="shared" si="231"/>
        <v/>
      </c>
      <c r="Z1141" t="str">
        <f t="shared" si="232"/>
        <v/>
      </c>
      <c r="AA1141" t="str">
        <f t="shared" si="233"/>
        <v/>
      </c>
      <c r="AB1141" t="str">
        <f t="shared" si="234"/>
        <v/>
      </c>
    </row>
    <row r="1142" spans="1:28" x14ac:dyDescent="0.2">
      <c r="A1142" t="s">
        <v>5007</v>
      </c>
      <c r="F1142" t="str">
        <f t="shared" si="222"/>
        <v>Fortaleza Agricola De Transporte, S. De R.L. De C.V. Contacto Flor Ortega</v>
      </c>
      <c r="G1142" t="str">
        <f t="shared" si="223"/>
        <v/>
      </c>
      <c r="H1142" t="str">
        <f t="shared" si="224"/>
        <v/>
      </c>
      <c r="I1142" t="str">
        <f t="shared" si="225"/>
        <v/>
      </c>
      <c r="J1142" t="str">
        <f t="shared" si="226"/>
        <v/>
      </c>
      <c r="M1142" t="s">
        <v>5281</v>
      </c>
      <c r="U1142" t="str">
        <f t="shared" si="227"/>
        <v>nuestrocampo00@hotmail.com</v>
      </c>
      <c r="V1142" t="str">
        <f t="shared" si="228"/>
        <v/>
      </c>
      <c r="W1142" t="str">
        <f t="shared" si="229"/>
        <v/>
      </c>
      <c r="X1142" t="str">
        <f t="shared" si="230"/>
        <v/>
      </c>
      <c r="Y1142" t="str">
        <f t="shared" si="231"/>
        <v/>
      </c>
      <c r="Z1142" t="str">
        <f t="shared" si="232"/>
        <v/>
      </c>
      <c r="AA1142" t="str">
        <f t="shared" si="233"/>
        <v/>
      </c>
      <c r="AB1142" t="str">
        <f t="shared" si="234"/>
        <v/>
      </c>
    </row>
    <row r="1143" spans="1:28" x14ac:dyDescent="0.2">
      <c r="A1143" t="s">
        <v>5007</v>
      </c>
      <c r="F1143" t="str">
        <f t="shared" si="222"/>
        <v>Fortaleza Agricola De Transporte, S. De R.L. De C.V. Contacto Flor Ortega</v>
      </c>
      <c r="G1143" t="str">
        <f t="shared" si="223"/>
        <v/>
      </c>
      <c r="H1143" t="str">
        <f t="shared" si="224"/>
        <v/>
      </c>
      <c r="I1143" t="str">
        <f t="shared" si="225"/>
        <v/>
      </c>
      <c r="J1143" t="str">
        <f t="shared" si="226"/>
        <v/>
      </c>
      <c r="M1143" t="s">
        <v>5281</v>
      </c>
      <c r="U1143" t="str">
        <f t="shared" si="227"/>
        <v>nuestrocampo00@hotmail.com</v>
      </c>
      <c r="V1143" t="str">
        <f t="shared" si="228"/>
        <v/>
      </c>
      <c r="W1143" t="str">
        <f t="shared" si="229"/>
        <v/>
      </c>
      <c r="X1143" t="str">
        <f t="shared" si="230"/>
        <v/>
      </c>
      <c r="Y1143" t="str">
        <f t="shared" si="231"/>
        <v/>
      </c>
      <c r="Z1143" t="str">
        <f t="shared" si="232"/>
        <v/>
      </c>
      <c r="AA1143" t="str">
        <f t="shared" si="233"/>
        <v/>
      </c>
      <c r="AB1143" t="str">
        <f t="shared" si="234"/>
        <v/>
      </c>
    </row>
    <row r="1144" spans="1:28" x14ac:dyDescent="0.2">
      <c r="A1144" t="s">
        <v>5007</v>
      </c>
      <c r="F1144" t="str">
        <f t="shared" si="222"/>
        <v>Fortaleza Agricola De Transporte, S. De R.L. De C.V. Contacto Flor Ortega</v>
      </c>
      <c r="G1144" t="str">
        <f t="shared" si="223"/>
        <v/>
      </c>
      <c r="H1144" t="str">
        <f t="shared" si="224"/>
        <v/>
      </c>
      <c r="I1144" t="str">
        <f t="shared" si="225"/>
        <v/>
      </c>
      <c r="J1144" t="str">
        <f t="shared" si="226"/>
        <v/>
      </c>
      <c r="M1144" t="s">
        <v>5281</v>
      </c>
      <c r="U1144" t="str">
        <f t="shared" si="227"/>
        <v>nuestrocampo00@hotmail.com</v>
      </c>
      <c r="V1144" t="str">
        <f t="shared" si="228"/>
        <v/>
      </c>
      <c r="W1144" t="str">
        <f t="shared" si="229"/>
        <v/>
      </c>
      <c r="X1144" t="str">
        <f t="shared" si="230"/>
        <v/>
      </c>
      <c r="Y1144" t="str">
        <f t="shared" si="231"/>
        <v/>
      </c>
      <c r="Z1144" t="str">
        <f t="shared" si="232"/>
        <v/>
      </c>
      <c r="AA1144" t="str">
        <f t="shared" si="233"/>
        <v/>
      </c>
      <c r="AB1144" t="str">
        <f t="shared" si="234"/>
        <v/>
      </c>
    </row>
    <row r="1145" spans="1:28" x14ac:dyDescent="0.2">
      <c r="A1145" t="s">
        <v>395</v>
      </c>
      <c r="F1145" t="str">
        <f t="shared" si="222"/>
        <v>Gloria Ivonne Ortiz Vivo</v>
      </c>
      <c r="G1145" t="str">
        <f t="shared" si="223"/>
        <v/>
      </c>
      <c r="H1145" t="str">
        <f t="shared" si="224"/>
        <v/>
      </c>
      <c r="I1145" t="str">
        <f t="shared" si="225"/>
        <v/>
      </c>
      <c r="J1145" t="str">
        <f t="shared" si="226"/>
        <v/>
      </c>
      <c r="M1145" t="s">
        <v>5285</v>
      </c>
      <c r="U1145" t="str">
        <f t="shared" si="227"/>
        <v>gloria_ortizv@hotmail.com</v>
      </c>
      <c r="V1145" t="str">
        <f t="shared" si="228"/>
        <v/>
      </c>
      <c r="W1145" t="str">
        <f t="shared" si="229"/>
        <v/>
      </c>
      <c r="X1145" t="str">
        <f t="shared" si="230"/>
        <v/>
      </c>
      <c r="Y1145" t="str">
        <f t="shared" si="231"/>
        <v/>
      </c>
      <c r="Z1145" t="str">
        <f t="shared" si="232"/>
        <v/>
      </c>
      <c r="AA1145" t="str">
        <f t="shared" si="233"/>
        <v/>
      </c>
      <c r="AB1145" t="str">
        <f t="shared" si="234"/>
        <v/>
      </c>
    </row>
    <row r="1146" spans="1:28" x14ac:dyDescent="0.2">
      <c r="A1146" t="s">
        <v>221</v>
      </c>
      <c r="F1146" t="str">
        <f t="shared" si="222"/>
        <v>Crescenciano Molina Serna</v>
      </c>
      <c r="G1146" t="str">
        <f t="shared" si="223"/>
        <v/>
      </c>
      <c r="H1146" t="str">
        <f t="shared" si="224"/>
        <v/>
      </c>
      <c r="I1146" t="str">
        <f t="shared" si="225"/>
        <v/>
      </c>
      <c r="J1146" t="str">
        <f t="shared" si="226"/>
        <v/>
      </c>
      <c r="M1146" t="s">
        <v>5288</v>
      </c>
      <c r="U1146" t="str">
        <f t="shared" si="227"/>
        <v>tours_halcon@hotmail.com</v>
      </c>
      <c r="V1146" t="str">
        <f t="shared" si="228"/>
        <v/>
      </c>
      <c r="W1146" t="str">
        <f t="shared" si="229"/>
        <v/>
      </c>
      <c r="X1146" t="str">
        <f t="shared" si="230"/>
        <v/>
      </c>
      <c r="Y1146" t="str">
        <f t="shared" si="231"/>
        <v/>
      </c>
      <c r="Z1146" t="str">
        <f t="shared" si="232"/>
        <v/>
      </c>
      <c r="AA1146" t="str">
        <f t="shared" si="233"/>
        <v/>
      </c>
      <c r="AB1146" t="str">
        <f t="shared" si="234"/>
        <v/>
      </c>
    </row>
    <row r="1147" spans="1:28" x14ac:dyDescent="0.2">
      <c r="A1147" t="s">
        <v>5290</v>
      </c>
      <c r="F1147" t="str">
        <f t="shared" si="222"/>
        <v>Jesus Rios Simental, Contacto Ely Galan</v>
      </c>
      <c r="G1147" t="str">
        <f t="shared" si="223"/>
        <v/>
      </c>
      <c r="H1147" t="str">
        <f t="shared" si="224"/>
        <v/>
      </c>
      <c r="I1147" t="str">
        <f t="shared" si="225"/>
        <v/>
      </c>
      <c r="J1147" t="str">
        <f t="shared" si="226"/>
        <v/>
      </c>
      <c r="M1147" t="s">
        <v>2188</v>
      </c>
      <c r="U1147" t="str">
        <f t="shared" si="227"/>
        <v>tiendasr-15@hotmail.com</v>
      </c>
      <c r="V1147" t="str">
        <f t="shared" si="228"/>
        <v/>
      </c>
      <c r="W1147" t="str">
        <f t="shared" si="229"/>
        <v/>
      </c>
      <c r="X1147" t="str">
        <f t="shared" si="230"/>
        <v/>
      </c>
      <c r="Y1147" t="str">
        <f t="shared" si="231"/>
        <v/>
      </c>
      <c r="Z1147" t="str">
        <f t="shared" si="232"/>
        <v/>
      </c>
      <c r="AA1147" t="str">
        <f t="shared" si="233"/>
        <v/>
      </c>
      <c r="AB1147" t="str">
        <f t="shared" si="234"/>
        <v/>
      </c>
    </row>
    <row r="1148" spans="1:28" x14ac:dyDescent="0.2">
      <c r="A1148" t="s">
        <v>5290</v>
      </c>
      <c r="F1148" t="str">
        <f t="shared" si="222"/>
        <v>Jesus Rios Simental, Contacto Ely Galan</v>
      </c>
      <c r="G1148" t="str">
        <f t="shared" si="223"/>
        <v/>
      </c>
      <c r="H1148" t="str">
        <f t="shared" si="224"/>
        <v/>
      </c>
      <c r="I1148" t="str">
        <f t="shared" si="225"/>
        <v/>
      </c>
      <c r="J1148" t="str">
        <f t="shared" si="226"/>
        <v/>
      </c>
      <c r="M1148" t="s">
        <v>2188</v>
      </c>
      <c r="U1148" t="str">
        <f t="shared" si="227"/>
        <v>tiendasr-15@hotmail.com</v>
      </c>
      <c r="V1148" t="str">
        <f t="shared" si="228"/>
        <v/>
      </c>
      <c r="W1148" t="str">
        <f t="shared" si="229"/>
        <v/>
      </c>
      <c r="X1148" t="str">
        <f t="shared" si="230"/>
        <v/>
      </c>
      <c r="Y1148" t="str">
        <f t="shared" si="231"/>
        <v/>
      </c>
      <c r="Z1148" t="str">
        <f t="shared" si="232"/>
        <v/>
      </c>
      <c r="AA1148" t="str">
        <f t="shared" si="233"/>
        <v/>
      </c>
      <c r="AB1148" t="str">
        <f t="shared" si="234"/>
        <v/>
      </c>
    </row>
    <row r="1149" spans="1:28" x14ac:dyDescent="0.2">
      <c r="A1149" t="s">
        <v>1078</v>
      </c>
      <c r="F1149" t="str">
        <f t="shared" si="222"/>
        <v>Alejandro Balderrama Diaz</v>
      </c>
      <c r="G1149" t="str">
        <f t="shared" si="223"/>
        <v/>
      </c>
      <c r="H1149" t="str">
        <f t="shared" si="224"/>
        <v/>
      </c>
      <c r="I1149" t="str">
        <f t="shared" si="225"/>
        <v/>
      </c>
      <c r="J1149" t="str">
        <f t="shared" si="226"/>
        <v/>
      </c>
      <c r="M1149" t="s">
        <v>5296</v>
      </c>
      <c r="U1149" t="str">
        <f t="shared" si="227"/>
        <v>abalderrrama17@hotmail.com</v>
      </c>
      <c r="V1149" t="str">
        <f t="shared" si="228"/>
        <v/>
      </c>
      <c r="W1149" t="str">
        <f t="shared" si="229"/>
        <v/>
      </c>
      <c r="X1149" t="str">
        <f t="shared" si="230"/>
        <v/>
      </c>
      <c r="Y1149" t="str">
        <f t="shared" si="231"/>
        <v/>
      </c>
      <c r="Z1149" t="str">
        <f t="shared" si="232"/>
        <v/>
      </c>
      <c r="AA1149" t="str">
        <f t="shared" si="233"/>
        <v/>
      </c>
      <c r="AB1149" t="str">
        <f t="shared" si="234"/>
        <v/>
      </c>
    </row>
    <row r="1150" spans="1:28" x14ac:dyDescent="0.2">
      <c r="A1150" t="s">
        <v>5297</v>
      </c>
      <c r="F1150" t="str">
        <f t="shared" si="222"/>
        <v>Vcl Desarrollos Y Sistemas, S.A. De C.V.</v>
      </c>
      <c r="G1150" t="str">
        <f t="shared" si="223"/>
        <v/>
      </c>
      <c r="H1150" t="str">
        <f t="shared" si="224"/>
        <v/>
      </c>
      <c r="I1150" t="str">
        <f t="shared" si="225"/>
        <v/>
      </c>
      <c r="J1150" t="str">
        <f t="shared" si="226"/>
        <v/>
      </c>
      <c r="M1150" t="s">
        <v>5302</v>
      </c>
      <c r="N1150" t="s">
        <v>5303</v>
      </c>
      <c r="O1150" t="s">
        <v>5304</v>
      </c>
      <c r="P1150" t="s">
        <v>5305</v>
      </c>
      <c r="U1150" t="str">
        <f t="shared" si="227"/>
        <v>acontest@me.com</v>
      </c>
      <c r="V1150" t="str">
        <f t="shared" si="228"/>
        <v>monica.guillen@adssystems.com.mx</v>
      </c>
      <c r="W1150" t="str">
        <f t="shared" si="229"/>
        <v>acontest@me.com, a_constabile@integralvending.</v>
      </c>
      <c r="X1150" t="str">
        <f t="shared" si="230"/>
        <v>a_constabile@integralvending.com</v>
      </c>
      <c r="Y1150" t="str">
        <f t="shared" si="231"/>
        <v/>
      </c>
      <c r="Z1150" t="str">
        <f t="shared" si="232"/>
        <v/>
      </c>
      <c r="AA1150" t="str">
        <f t="shared" si="233"/>
        <v/>
      </c>
      <c r="AB1150" t="str">
        <f t="shared" si="234"/>
        <v/>
      </c>
    </row>
    <row r="1151" spans="1:28" x14ac:dyDescent="0.2">
      <c r="A1151" t="s">
        <v>5297</v>
      </c>
      <c r="F1151" t="str">
        <f t="shared" si="222"/>
        <v>Vcl Desarrollos Y Sistemas, S.A. De C.V.</v>
      </c>
      <c r="G1151" t="str">
        <f t="shared" si="223"/>
        <v/>
      </c>
      <c r="H1151" t="str">
        <f t="shared" si="224"/>
        <v/>
      </c>
      <c r="I1151" t="str">
        <f t="shared" si="225"/>
        <v/>
      </c>
      <c r="J1151" t="str">
        <f t="shared" si="226"/>
        <v/>
      </c>
      <c r="M1151" t="s">
        <v>5302</v>
      </c>
      <c r="N1151" t="s">
        <v>5303</v>
      </c>
      <c r="O1151" t="s">
        <v>5304</v>
      </c>
      <c r="P1151" t="s">
        <v>5305</v>
      </c>
      <c r="U1151" t="str">
        <f t="shared" si="227"/>
        <v>acontest@me.com</v>
      </c>
      <c r="V1151" t="str">
        <f t="shared" si="228"/>
        <v>monica.guillen@adssystems.com.mx</v>
      </c>
      <c r="W1151" t="str">
        <f t="shared" si="229"/>
        <v>acontest@me.com, a_constabile@integralvending.</v>
      </c>
      <c r="X1151" t="str">
        <f t="shared" si="230"/>
        <v>a_constabile@integralvending.com</v>
      </c>
      <c r="Y1151" t="str">
        <f t="shared" si="231"/>
        <v/>
      </c>
      <c r="Z1151" t="str">
        <f t="shared" si="232"/>
        <v/>
      </c>
      <c r="AA1151" t="str">
        <f t="shared" si="233"/>
        <v/>
      </c>
      <c r="AB1151" t="str">
        <f t="shared" si="234"/>
        <v/>
      </c>
    </row>
    <row r="1152" spans="1:28" x14ac:dyDescent="0.2">
      <c r="A1152" t="s">
        <v>5297</v>
      </c>
      <c r="F1152" t="str">
        <f t="shared" si="222"/>
        <v>Vcl Desarrollos Y Sistemas, S.A. De C.V.</v>
      </c>
      <c r="G1152" t="str">
        <f t="shared" si="223"/>
        <v/>
      </c>
      <c r="H1152" t="str">
        <f t="shared" si="224"/>
        <v/>
      </c>
      <c r="I1152" t="str">
        <f t="shared" si="225"/>
        <v/>
      </c>
      <c r="J1152" t="str">
        <f t="shared" si="226"/>
        <v/>
      </c>
      <c r="M1152" t="s">
        <v>5302</v>
      </c>
      <c r="N1152" t="s">
        <v>5303</v>
      </c>
      <c r="O1152" t="s">
        <v>5304</v>
      </c>
      <c r="P1152" t="s">
        <v>5305</v>
      </c>
      <c r="U1152" t="str">
        <f t="shared" si="227"/>
        <v>acontest@me.com</v>
      </c>
      <c r="V1152" t="str">
        <f t="shared" si="228"/>
        <v>monica.guillen@adssystems.com.mx</v>
      </c>
      <c r="W1152" t="str">
        <f t="shared" si="229"/>
        <v>acontest@me.com, a_constabile@integralvending.</v>
      </c>
      <c r="X1152" t="str">
        <f t="shared" si="230"/>
        <v>a_constabile@integralvending.com</v>
      </c>
      <c r="Y1152" t="str">
        <f t="shared" si="231"/>
        <v/>
      </c>
      <c r="Z1152" t="str">
        <f t="shared" si="232"/>
        <v/>
      </c>
      <c r="AA1152" t="str">
        <f t="shared" si="233"/>
        <v/>
      </c>
      <c r="AB1152" t="str">
        <f t="shared" si="234"/>
        <v/>
      </c>
    </row>
    <row r="1153" spans="1:28" x14ac:dyDescent="0.2">
      <c r="A1153" t="s">
        <v>524</v>
      </c>
      <c r="F1153" t="str">
        <f t="shared" si="222"/>
        <v>Joel David Rodarte Delgado</v>
      </c>
      <c r="G1153" t="str">
        <f t="shared" si="223"/>
        <v/>
      </c>
      <c r="H1153" t="str">
        <f t="shared" si="224"/>
        <v/>
      </c>
      <c r="I1153" t="str">
        <f t="shared" si="225"/>
        <v/>
      </c>
      <c r="J1153" t="str">
        <f t="shared" si="226"/>
        <v/>
      </c>
      <c r="M1153" t="s">
        <v>5317</v>
      </c>
      <c r="N1153" t="s">
        <v>5318</v>
      </c>
      <c r="U1153" t="str">
        <f t="shared" si="227"/>
        <v>ricardo.seira@gmail.com,</v>
      </c>
      <c r="V1153" t="str">
        <f t="shared" si="228"/>
        <v>hdiwad@hotmail.com</v>
      </c>
      <c r="W1153" t="str">
        <f t="shared" si="229"/>
        <v/>
      </c>
      <c r="X1153" t="str">
        <f t="shared" si="230"/>
        <v/>
      </c>
      <c r="Y1153" t="str">
        <f t="shared" si="231"/>
        <v/>
      </c>
      <c r="Z1153" t="str">
        <f t="shared" si="232"/>
        <v/>
      </c>
      <c r="AA1153" t="str">
        <f t="shared" si="233"/>
        <v/>
      </c>
      <c r="AB1153" t="str">
        <f t="shared" si="234"/>
        <v/>
      </c>
    </row>
    <row r="1154" spans="1:28" x14ac:dyDescent="0.2">
      <c r="A1154" t="s">
        <v>5320</v>
      </c>
      <c r="F1154" t="str">
        <f t="shared" ref="F1154:F1217" si="235">PROPER(A1154)</f>
        <v>Anuar Jesus Bujaidar Mexen</v>
      </c>
      <c r="G1154" t="str">
        <f t="shared" ref="G1154:G1217" si="236">PROPER(B1154)</f>
        <v/>
      </c>
      <c r="H1154" t="str">
        <f t="shared" ref="H1154:H1217" si="237">PROPER(C1154)</f>
        <v/>
      </c>
      <c r="I1154" t="str">
        <f t="shared" ref="I1154:I1217" si="238">PROPER(D1154)</f>
        <v/>
      </c>
      <c r="J1154" t="str">
        <f t="shared" ref="J1154:J1217" si="239">PROPER(E1154)</f>
        <v/>
      </c>
      <c r="M1154" t="s">
        <v>2043</v>
      </c>
      <c r="U1154" t="str">
        <f t="shared" ref="U1154:U1217" si="240">LOWER(M1154)</f>
        <v>eurocalzado@yahoo.com</v>
      </c>
      <c r="V1154" t="str">
        <f t="shared" ref="V1154:V1217" si="241">LOWER(N1154)</f>
        <v/>
      </c>
      <c r="W1154" t="str">
        <f t="shared" ref="W1154:W1217" si="242">LOWER(O1154)</f>
        <v/>
      </c>
      <c r="X1154" t="str">
        <f t="shared" ref="X1154:X1217" si="243">LOWER(P1154)</f>
        <v/>
      </c>
      <c r="Y1154" t="str">
        <f t="shared" ref="Y1154:Y1217" si="244">LOWER(Q1154)</f>
        <v/>
      </c>
      <c r="Z1154" t="str">
        <f t="shared" ref="Z1154:Z1217" si="245">LOWER(R1154)</f>
        <v/>
      </c>
      <c r="AA1154" t="str">
        <f t="shared" ref="AA1154:AA1217" si="246">LOWER(S1154)</f>
        <v/>
      </c>
      <c r="AB1154" t="str">
        <f t="shared" ref="AB1154:AB1217" si="247">LOWER(T1154)</f>
        <v/>
      </c>
    </row>
    <row r="1155" spans="1:28" x14ac:dyDescent="0.2">
      <c r="A1155" t="s">
        <v>1005</v>
      </c>
      <c r="F1155" t="str">
        <f t="shared" si="235"/>
        <v>Top Medios S.A. De C.V.</v>
      </c>
      <c r="G1155" t="str">
        <f t="shared" si="236"/>
        <v/>
      </c>
      <c r="H1155" t="str">
        <f t="shared" si="237"/>
        <v/>
      </c>
      <c r="I1155" t="str">
        <f t="shared" si="238"/>
        <v/>
      </c>
      <c r="J1155" t="str">
        <f t="shared" si="239"/>
        <v/>
      </c>
      <c r="M1155" t="s">
        <v>5323</v>
      </c>
      <c r="U1155" t="str">
        <f t="shared" si="240"/>
        <v>gaos@topmedios.com</v>
      </c>
      <c r="V1155" t="str">
        <f t="shared" si="241"/>
        <v/>
      </c>
      <c r="W1155" t="str">
        <f t="shared" si="242"/>
        <v/>
      </c>
      <c r="X1155" t="str">
        <f t="shared" si="243"/>
        <v/>
      </c>
      <c r="Y1155" t="str">
        <f t="shared" si="244"/>
        <v/>
      </c>
      <c r="Z1155" t="str">
        <f t="shared" si="245"/>
        <v/>
      </c>
      <c r="AA1155" t="str">
        <f t="shared" si="246"/>
        <v/>
      </c>
      <c r="AB1155" t="str">
        <f t="shared" si="247"/>
        <v/>
      </c>
    </row>
    <row r="1156" spans="1:28" x14ac:dyDescent="0.2">
      <c r="A1156" t="s">
        <v>5324</v>
      </c>
      <c r="F1156" t="str">
        <f t="shared" si="235"/>
        <v>Andres Raul Martinez Grajeda</v>
      </c>
      <c r="G1156" t="str">
        <f t="shared" si="236"/>
        <v/>
      </c>
      <c r="H1156" t="str">
        <f t="shared" si="237"/>
        <v/>
      </c>
      <c r="I1156" t="str">
        <f t="shared" si="238"/>
        <v/>
      </c>
      <c r="J1156" t="str">
        <f t="shared" si="239"/>
        <v/>
      </c>
      <c r="M1156" t="s">
        <v>5325</v>
      </c>
      <c r="U1156" t="str">
        <f t="shared" si="240"/>
        <v>raul.mtzg55@gmail.com</v>
      </c>
      <c r="V1156" t="str">
        <f t="shared" si="241"/>
        <v/>
      </c>
      <c r="W1156" t="str">
        <f t="shared" si="242"/>
        <v/>
      </c>
      <c r="X1156" t="str">
        <f t="shared" si="243"/>
        <v/>
      </c>
      <c r="Y1156" t="str">
        <f t="shared" si="244"/>
        <v/>
      </c>
      <c r="Z1156" t="str">
        <f t="shared" si="245"/>
        <v/>
      </c>
      <c r="AA1156" t="str">
        <f t="shared" si="246"/>
        <v/>
      </c>
      <c r="AB1156" t="str">
        <f t="shared" si="247"/>
        <v/>
      </c>
    </row>
    <row r="1157" spans="1:28" x14ac:dyDescent="0.2">
      <c r="A1157" t="s">
        <v>5327</v>
      </c>
      <c r="F1157" t="str">
        <f t="shared" si="235"/>
        <v>Promotora De Proyectos Ansa, S.A. De C.V. Sofom E.N.R.</v>
      </c>
      <c r="G1157" t="str">
        <f t="shared" si="236"/>
        <v/>
      </c>
      <c r="H1157" t="str">
        <f t="shared" si="237"/>
        <v/>
      </c>
      <c r="I1157" t="str">
        <f t="shared" si="238"/>
        <v/>
      </c>
      <c r="J1157" t="str">
        <f t="shared" si="239"/>
        <v/>
      </c>
      <c r="M1157" t="s">
        <v>5328</v>
      </c>
      <c r="U1157" t="str">
        <f t="shared" si="240"/>
        <v>antoniosalomon@yahoo.com.mx,</v>
      </c>
      <c r="V1157" t="str">
        <f t="shared" si="241"/>
        <v/>
      </c>
      <c r="W1157" t="str">
        <f t="shared" si="242"/>
        <v/>
      </c>
      <c r="X1157" t="str">
        <f t="shared" si="243"/>
        <v/>
      </c>
      <c r="Y1157" t="str">
        <f t="shared" si="244"/>
        <v/>
      </c>
      <c r="Z1157" t="str">
        <f t="shared" si="245"/>
        <v/>
      </c>
      <c r="AA1157" t="str">
        <f t="shared" si="246"/>
        <v/>
      </c>
      <c r="AB1157" t="str">
        <f t="shared" si="247"/>
        <v/>
      </c>
    </row>
    <row r="1158" spans="1:28" x14ac:dyDescent="0.2">
      <c r="A1158" t="s">
        <v>338</v>
      </c>
      <c r="F1158" t="str">
        <f t="shared" si="235"/>
        <v>Esteban Chavez Hernandez</v>
      </c>
      <c r="G1158" t="str">
        <f t="shared" si="236"/>
        <v/>
      </c>
      <c r="H1158" t="str">
        <f t="shared" si="237"/>
        <v/>
      </c>
      <c r="I1158" t="str">
        <f t="shared" si="238"/>
        <v/>
      </c>
      <c r="J1158" t="str">
        <f t="shared" si="239"/>
        <v/>
      </c>
      <c r="M1158" t="s">
        <v>5177</v>
      </c>
      <c r="N1158" t="s">
        <v>5178</v>
      </c>
      <c r="U1158" t="str">
        <f t="shared" si="240"/>
        <v>direccion@mallasestrella.com.mx</v>
      </c>
      <c r="V1158" t="str">
        <f t="shared" si="241"/>
        <v>mguzman@mallasestrella.com.mx</v>
      </c>
      <c r="W1158" t="str">
        <f t="shared" si="242"/>
        <v/>
      </c>
      <c r="X1158" t="str">
        <f t="shared" si="243"/>
        <v/>
      </c>
      <c r="Y1158" t="str">
        <f t="shared" si="244"/>
        <v/>
      </c>
      <c r="Z1158" t="str">
        <f t="shared" si="245"/>
        <v/>
      </c>
      <c r="AA1158" t="str">
        <f t="shared" si="246"/>
        <v/>
      </c>
      <c r="AB1158" t="str">
        <f t="shared" si="247"/>
        <v/>
      </c>
    </row>
    <row r="1159" spans="1:28" x14ac:dyDescent="0.2">
      <c r="A1159" t="s">
        <v>157</v>
      </c>
      <c r="F1159" t="str">
        <f t="shared" si="235"/>
        <v>Cesar Adrian Bermudez Aguilar</v>
      </c>
      <c r="G1159" t="str">
        <f t="shared" si="236"/>
        <v/>
      </c>
      <c r="H1159" t="str">
        <f t="shared" si="237"/>
        <v/>
      </c>
      <c r="I1159" t="str">
        <f t="shared" si="238"/>
        <v/>
      </c>
      <c r="J1159" t="str">
        <f t="shared" si="239"/>
        <v/>
      </c>
      <c r="M1159" t="s">
        <v>5221</v>
      </c>
      <c r="N1159" t="s">
        <v>5223</v>
      </c>
      <c r="O1159" t="s">
        <v>5222</v>
      </c>
      <c r="U1159" t="str">
        <f t="shared" si="240"/>
        <v>c.p.s.company@hotmail.com</v>
      </c>
      <c r="V1159" t="str">
        <f t="shared" si="241"/>
        <v>multiproductosllanteros@gamil.com</v>
      </c>
      <c r="W1159" t="str">
        <f t="shared" si="242"/>
        <v>ripober@hotmail.com</v>
      </c>
      <c r="X1159" t="str">
        <f t="shared" si="243"/>
        <v/>
      </c>
      <c r="Y1159" t="str">
        <f t="shared" si="244"/>
        <v/>
      </c>
      <c r="Z1159" t="str">
        <f t="shared" si="245"/>
        <v/>
      </c>
      <c r="AA1159" t="str">
        <f t="shared" si="246"/>
        <v/>
      </c>
      <c r="AB1159" t="str">
        <f t="shared" si="247"/>
        <v/>
      </c>
    </row>
    <row r="1160" spans="1:28" x14ac:dyDescent="0.2">
      <c r="A1160" t="s">
        <v>5334</v>
      </c>
      <c r="F1160" t="str">
        <f t="shared" si="235"/>
        <v>Irma Georgina Yamada Weckmann</v>
      </c>
      <c r="G1160" t="str">
        <f t="shared" si="236"/>
        <v/>
      </c>
      <c r="H1160" t="str">
        <f t="shared" si="237"/>
        <v/>
      </c>
      <c r="I1160" t="str">
        <f t="shared" si="238"/>
        <v/>
      </c>
      <c r="J1160" t="str">
        <f t="shared" si="239"/>
        <v/>
      </c>
      <c r="M1160" t="s">
        <v>3984</v>
      </c>
      <c r="N1160" t="s">
        <v>3985</v>
      </c>
      <c r="U1160" t="str">
        <f t="shared" si="240"/>
        <v>georyw@hotmail.com</v>
      </c>
      <c r="V1160" t="str">
        <f t="shared" si="241"/>
        <v>gvenegas@hospitalcima.com.mx</v>
      </c>
      <c r="W1160" t="str">
        <f t="shared" si="242"/>
        <v/>
      </c>
      <c r="X1160" t="str">
        <f t="shared" si="243"/>
        <v/>
      </c>
      <c r="Y1160" t="str">
        <f t="shared" si="244"/>
        <v/>
      </c>
      <c r="Z1160" t="str">
        <f t="shared" si="245"/>
        <v/>
      </c>
      <c r="AA1160" t="str">
        <f t="shared" si="246"/>
        <v/>
      </c>
      <c r="AB1160" t="str">
        <f t="shared" si="247"/>
        <v/>
      </c>
    </row>
    <row r="1161" spans="1:28" x14ac:dyDescent="0.2">
      <c r="A1161" t="s">
        <v>5336</v>
      </c>
      <c r="F1161" t="str">
        <f t="shared" si="235"/>
        <v>Maria Mireles Antillon</v>
      </c>
      <c r="G1161" t="str">
        <f t="shared" si="236"/>
        <v/>
      </c>
      <c r="H1161" t="str">
        <f t="shared" si="237"/>
        <v/>
      </c>
      <c r="I1161" t="str">
        <f t="shared" si="238"/>
        <v/>
      </c>
      <c r="J1161" t="str">
        <f t="shared" si="239"/>
        <v/>
      </c>
      <c r="M1161" t="s">
        <v>5325</v>
      </c>
      <c r="U1161" t="str">
        <f t="shared" si="240"/>
        <v>raul.mtzg55@gmail.com</v>
      </c>
      <c r="V1161" t="str">
        <f t="shared" si="241"/>
        <v/>
      </c>
      <c r="W1161" t="str">
        <f t="shared" si="242"/>
        <v/>
      </c>
      <c r="X1161" t="str">
        <f t="shared" si="243"/>
        <v/>
      </c>
      <c r="Y1161" t="str">
        <f t="shared" si="244"/>
        <v/>
      </c>
      <c r="Z1161" t="str">
        <f t="shared" si="245"/>
        <v/>
      </c>
      <c r="AA1161" t="str">
        <f t="shared" si="246"/>
        <v/>
      </c>
      <c r="AB1161" t="str">
        <f t="shared" si="247"/>
        <v/>
      </c>
    </row>
    <row r="1162" spans="1:28" x14ac:dyDescent="0.2">
      <c r="A1162" t="s">
        <v>371</v>
      </c>
      <c r="F1162" t="str">
        <f t="shared" si="235"/>
        <v>Francisco Alonso Gonzalez Davila</v>
      </c>
      <c r="G1162" t="str">
        <f t="shared" si="236"/>
        <v/>
      </c>
      <c r="H1162" t="str">
        <f t="shared" si="237"/>
        <v/>
      </c>
      <c r="I1162" t="str">
        <f t="shared" si="238"/>
        <v/>
      </c>
      <c r="J1162" t="str">
        <f t="shared" si="239"/>
        <v/>
      </c>
      <c r="M1162" t="s">
        <v>5338</v>
      </c>
      <c r="U1162" t="str">
        <f t="shared" si="240"/>
        <v>ventas@prodeko.com.mx</v>
      </c>
      <c r="V1162" t="str">
        <f t="shared" si="241"/>
        <v/>
      </c>
      <c r="W1162" t="str">
        <f t="shared" si="242"/>
        <v/>
      </c>
      <c r="X1162" t="str">
        <f t="shared" si="243"/>
        <v/>
      </c>
      <c r="Y1162" t="str">
        <f t="shared" si="244"/>
        <v/>
      </c>
      <c r="Z1162" t="str">
        <f t="shared" si="245"/>
        <v/>
      </c>
      <c r="AA1162" t="str">
        <f t="shared" si="246"/>
        <v/>
      </c>
      <c r="AB1162" t="str">
        <f t="shared" si="247"/>
        <v/>
      </c>
    </row>
    <row r="1163" spans="1:28" x14ac:dyDescent="0.2">
      <c r="A1163" t="s">
        <v>5339</v>
      </c>
      <c r="F1163" t="str">
        <f t="shared" si="235"/>
        <v>Dental Technologies, S.A. De C.V. Representado Por Jorge Meza</v>
      </c>
      <c r="G1163" t="str">
        <f t="shared" si="236"/>
        <v/>
      </c>
      <c r="H1163" t="str">
        <f t="shared" si="237"/>
        <v/>
      </c>
      <c r="I1163" t="str">
        <f t="shared" si="238"/>
        <v/>
      </c>
      <c r="J1163" t="str">
        <f t="shared" si="239"/>
        <v/>
      </c>
      <c r="M1163" t="s">
        <v>5340</v>
      </c>
      <c r="U1163" t="str">
        <f t="shared" si="240"/>
        <v>dentec@dentec.com.mx</v>
      </c>
      <c r="V1163" t="str">
        <f t="shared" si="241"/>
        <v/>
      </c>
      <c r="W1163" t="str">
        <f t="shared" si="242"/>
        <v/>
      </c>
      <c r="X1163" t="str">
        <f t="shared" si="243"/>
        <v/>
      </c>
      <c r="Y1163" t="str">
        <f t="shared" si="244"/>
        <v/>
      </c>
      <c r="Z1163" t="str">
        <f t="shared" si="245"/>
        <v/>
      </c>
      <c r="AA1163" t="str">
        <f t="shared" si="246"/>
        <v/>
      </c>
      <c r="AB1163" t="str">
        <f t="shared" si="247"/>
        <v/>
      </c>
    </row>
    <row r="1164" spans="1:28" x14ac:dyDescent="0.2">
      <c r="A1164" t="s">
        <v>5341</v>
      </c>
      <c r="F1164" t="str">
        <f t="shared" si="235"/>
        <v>Peter Peters Dick Contacto Luis Aguirre</v>
      </c>
      <c r="G1164" t="str">
        <f t="shared" si="236"/>
        <v/>
      </c>
      <c r="H1164" t="str">
        <f t="shared" si="237"/>
        <v/>
      </c>
      <c r="I1164" t="str">
        <f t="shared" si="238"/>
        <v/>
      </c>
      <c r="J1164" t="str">
        <f t="shared" si="239"/>
        <v/>
      </c>
      <c r="M1164" t="s">
        <v>5344</v>
      </c>
      <c r="U1164" t="str">
        <f t="shared" si="240"/>
        <v>tigre6@prodigy.net.mx</v>
      </c>
      <c r="V1164" t="str">
        <f t="shared" si="241"/>
        <v/>
      </c>
      <c r="W1164" t="str">
        <f t="shared" si="242"/>
        <v/>
      </c>
      <c r="X1164" t="str">
        <f t="shared" si="243"/>
        <v/>
      </c>
      <c r="Y1164" t="str">
        <f t="shared" si="244"/>
        <v/>
      </c>
      <c r="Z1164" t="str">
        <f t="shared" si="245"/>
        <v/>
      </c>
      <c r="AA1164" t="str">
        <f t="shared" si="246"/>
        <v/>
      </c>
      <c r="AB1164" t="str">
        <f t="shared" si="247"/>
        <v/>
      </c>
    </row>
    <row r="1165" spans="1:28" x14ac:dyDescent="0.2">
      <c r="A1165" t="s">
        <v>348</v>
      </c>
      <c r="F1165" t="str">
        <f t="shared" si="235"/>
        <v>Fabiola Elvira Armenta Olivas</v>
      </c>
      <c r="G1165" t="str">
        <f t="shared" si="236"/>
        <v/>
      </c>
      <c r="H1165" t="str">
        <f t="shared" si="237"/>
        <v/>
      </c>
      <c r="I1165" t="str">
        <f t="shared" si="238"/>
        <v/>
      </c>
      <c r="J1165" t="str">
        <f t="shared" si="239"/>
        <v/>
      </c>
      <c r="M1165" t="s">
        <v>5346</v>
      </c>
      <c r="U1165" t="str">
        <f t="shared" si="240"/>
        <v>beadcolors@prodigy.net.mx</v>
      </c>
      <c r="V1165" t="str">
        <f t="shared" si="241"/>
        <v/>
      </c>
      <c r="W1165" t="str">
        <f t="shared" si="242"/>
        <v/>
      </c>
      <c r="X1165" t="str">
        <f t="shared" si="243"/>
        <v/>
      </c>
      <c r="Y1165" t="str">
        <f t="shared" si="244"/>
        <v/>
      </c>
      <c r="Z1165" t="str">
        <f t="shared" si="245"/>
        <v/>
      </c>
      <c r="AA1165" t="str">
        <f t="shared" si="246"/>
        <v/>
      </c>
      <c r="AB1165" t="str">
        <f t="shared" si="247"/>
        <v/>
      </c>
    </row>
    <row r="1166" spans="1:28" x14ac:dyDescent="0.2">
      <c r="A1166" t="s">
        <v>5348</v>
      </c>
      <c r="F1166" t="str">
        <f t="shared" si="235"/>
        <v>Franquicias Barbacoa El Campeon S.A. De C.V. (Ramón Enríquez Lozoya)</v>
      </c>
      <c r="G1166" t="str">
        <f t="shared" si="236"/>
        <v/>
      </c>
      <c r="H1166" t="str">
        <f t="shared" si="237"/>
        <v/>
      </c>
      <c r="I1166" t="str">
        <f t="shared" si="238"/>
        <v/>
      </c>
      <c r="J1166" t="str">
        <f t="shared" si="239"/>
        <v/>
      </c>
      <c r="M1166" t="s">
        <v>5350</v>
      </c>
      <c r="N1166" t="s">
        <v>4908</v>
      </c>
      <c r="U1166" t="str">
        <f t="shared" si="240"/>
        <v>direccion@barbacoaelcampeon</v>
      </c>
      <c r="V1166" t="str">
        <f t="shared" si="241"/>
        <v>recepcion@barbacoaelcampeon.com</v>
      </c>
      <c r="W1166" t="str">
        <f t="shared" si="242"/>
        <v/>
      </c>
      <c r="X1166" t="str">
        <f t="shared" si="243"/>
        <v/>
      </c>
      <c r="Y1166" t="str">
        <f t="shared" si="244"/>
        <v/>
      </c>
      <c r="Z1166" t="str">
        <f t="shared" si="245"/>
        <v/>
      </c>
      <c r="AA1166" t="str">
        <f t="shared" si="246"/>
        <v/>
      </c>
      <c r="AB1166" t="str">
        <f t="shared" si="247"/>
        <v/>
      </c>
    </row>
    <row r="1167" spans="1:28" x14ac:dyDescent="0.2">
      <c r="A1167" t="s">
        <v>285</v>
      </c>
      <c r="F1167" t="str">
        <f t="shared" si="235"/>
        <v>Dulce Gabriela Hernandez Duarte</v>
      </c>
      <c r="G1167" t="str">
        <f t="shared" si="236"/>
        <v/>
      </c>
      <c r="H1167" t="str">
        <f t="shared" si="237"/>
        <v/>
      </c>
      <c r="I1167" t="str">
        <f t="shared" si="238"/>
        <v/>
      </c>
      <c r="J1167" t="str">
        <f t="shared" si="239"/>
        <v/>
      </c>
      <c r="M1167" t="s">
        <v>5351</v>
      </c>
      <c r="N1167" t="s">
        <v>5352</v>
      </c>
      <c r="U1167" t="str">
        <f t="shared" si="240"/>
        <v>marquezalmeida@hotmail.com</v>
      </c>
      <c r="V1167" t="str">
        <f t="shared" si="241"/>
        <v>mallalamchihuahua@gmail.com</v>
      </c>
      <c r="W1167" t="str">
        <f t="shared" si="242"/>
        <v/>
      </c>
      <c r="X1167" t="str">
        <f t="shared" si="243"/>
        <v/>
      </c>
      <c r="Y1167" t="str">
        <f t="shared" si="244"/>
        <v/>
      </c>
      <c r="Z1167" t="str">
        <f t="shared" si="245"/>
        <v/>
      </c>
      <c r="AA1167" t="str">
        <f t="shared" si="246"/>
        <v/>
      </c>
      <c r="AB1167" t="str">
        <f t="shared" si="247"/>
        <v/>
      </c>
    </row>
    <row r="1168" spans="1:28" x14ac:dyDescent="0.2">
      <c r="A1168" t="s">
        <v>237</v>
      </c>
      <c r="F1168" t="str">
        <f t="shared" si="235"/>
        <v>Daniel David Batista Delgado</v>
      </c>
      <c r="G1168" t="str">
        <f t="shared" si="236"/>
        <v/>
      </c>
      <c r="H1168" t="str">
        <f t="shared" si="237"/>
        <v/>
      </c>
      <c r="I1168" t="str">
        <f t="shared" si="238"/>
        <v/>
      </c>
      <c r="J1168" t="str">
        <f t="shared" si="239"/>
        <v/>
      </c>
      <c r="M1168" t="s">
        <v>5354</v>
      </c>
      <c r="N1168" t="s">
        <v>5355</v>
      </c>
      <c r="U1168" t="str">
        <f t="shared" si="240"/>
        <v>contacto@celina-teashop.com</v>
      </c>
      <c r="V1168" t="str">
        <f t="shared" si="241"/>
        <v>facturacion@ceinanaturista.com</v>
      </c>
      <c r="W1168" t="str">
        <f t="shared" si="242"/>
        <v/>
      </c>
      <c r="X1168" t="str">
        <f t="shared" si="243"/>
        <v/>
      </c>
      <c r="Y1168" t="str">
        <f t="shared" si="244"/>
        <v/>
      </c>
      <c r="Z1168" t="str">
        <f t="shared" si="245"/>
        <v/>
      </c>
      <c r="AA1168" t="str">
        <f t="shared" si="246"/>
        <v/>
      </c>
      <c r="AB1168" t="str">
        <f t="shared" si="247"/>
        <v/>
      </c>
    </row>
    <row r="1169" spans="1:28" x14ac:dyDescent="0.2">
      <c r="A1169" t="s">
        <v>237</v>
      </c>
      <c r="F1169" t="str">
        <f t="shared" si="235"/>
        <v>Daniel David Batista Delgado</v>
      </c>
      <c r="G1169" t="str">
        <f t="shared" si="236"/>
        <v/>
      </c>
      <c r="H1169" t="str">
        <f t="shared" si="237"/>
        <v/>
      </c>
      <c r="I1169" t="str">
        <f t="shared" si="238"/>
        <v/>
      </c>
      <c r="J1169" t="str">
        <f t="shared" si="239"/>
        <v/>
      </c>
      <c r="M1169" t="s">
        <v>5354</v>
      </c>
      <c r="N1169" t="s">
        <v>5355</v>
      </c>
      <c r="U1169" t="str">
        <f t="shared" si="240"/>
        <v>contacto@celina-teashop.com</v>
      </c>
      <c r="V1169" t="str">
        <f t="shared" si="241"/>
        <v>facturacion@ceinanaturista.com</v>
      </c>
      <c r="W1169" t="str">
        <f t="shared" si="242"/>
        <v/>
      </c>
      <c r="X1169" t="str">
        <f t="shared" si="243"/>
        <v/>
      </c>
      <c r="Y1169" t="str">
        <f t="shared" si="244"/>
        <v/>
      </c>
      <c r="Z1169" t="str">
        <f t="shared" si="245"/>
        <v/>
      </c>
      <c r="AA1169" t="str">
        <f t="shared" si="246"/>
        <v/>
      </c>
      <c r="AB1169" t="str">
        <f t="shared" si="247"/>
        <v/>
      </c>
    </row>
    <row r="1170" spans="1:28" x14ac:dyDescent="0.2">
      <c r="A1170" t="s">
        <v>237</v>
      </c>
      <c r="F1170" t="str">
        <f t="shared" si="235"/>
        <v>Daniel David Batista Delgado</v>
      </c>
      <c r="G1170" t="str">
        <f t="shared" si="236"/>
        <v/>
      </c>
      <c r="H1170" t="str">
        <f t="shared" si="237"/>
        <v/>
      </c>
      <c r="I1170" t="str">
        <f t="shared" si="238"/>
        <v/>
      </c>
      <c r="J1170" t="str">
        <f t="shared" si="239"/>
        <v/>
      </c>
      <c r="M1170" t="s">
        <v>5354</v>
      </c>
      <c r="N1170" t="s">
        <v>5355</v>
      </c>
      <c r="U1170" t="str">
        <f t="shared" si="240"/>
        <v>contacto@celina-teashop.com</v>
      </c>
      <c r="V1170" t="str">
        <f t="shared" si="241"/>
        <v>facturacion@ceinanaturista.com</v>
      </c>
      <c r="W1170" t="str">
        <f t="shared" si="242"/>
        <v/>
      </c>
      <c r="X1170" t="str">
        <f t="shared" si="243"/>
        <v/>
      </c>
      <c r="Y1170" t="str">
        <f t="shared" si="244"/>
        <v/>
      </c>
      <c r="Z1170" t="str">
        <f t="shared" si="245"/>
        <v/>
      </c>
      <c r="AA1170" t="str">
        <f t="shared" si="246"/>
        <v/>
      </c>
      <c r="AB1170" t="str">
        <f t="shared" si="247"/>
        <v/>
      </c>
    </row>
    <row r="1171" spans="1:28" x14ac:dyDescent="0.2">
      <c r="A1171" t="s">
        <v>782</v>
      </c>
      <c r="F1171" t="str">
        <f t="shared" si="235"/>
        <v>Paola Gabriela Granillo Cereceres</v>
      </c>
      <c r="G1171" t="str">
        <f t="shared" si="236"/>
        <v/>
      </c>
      <c r="H1171" t="str">
        <f t="shared" si="237"/>
        <v/>
      </c>
      <c r="I1171" t="str">
        <f t="shared" si="238"/>
        <v/>
      </c>
      <c r="J1171" t="str">
        <f t="shared" si="239"/>
        <v/>
      </c>
      <c r="M1171" t="s">
        <v>5356</v>
      </c>
      <c r="N1171" t="s">
        <v>5357</v>
      </c>
      <c r="U1171" t="str">
        <f t="shared" si="240"/>
        <v>mgranillo@proyectatour.com</v>
      </c>
      <c r="V1171" t="str">
        <f t="shared" si="241"/>
        <v>administracion@proyectatour.com</v>
      </c>
      <c r="W1171" t="str">
        <f t="shared" si="242"/>
        <v/>
      </c>
      <c r="X1171" t="str">
        <f t="shared" si="243"/>
        <v/>
      </c>
      <c r="Y1171" t="str">
        <f t="shared" si="244"/>
        <v/>
      </c>
      <c r="Z1171" t="str">
        <f t="shared" si="245"/>
        <v/>
      </c>
      <c r="AA1171" t="str">
        <f t="shared" si="246"/>
        <v/>
      </c>
      <c r="AB1171" t="str">
        <f t="shared" si="247"/>
        <v/>
      </c>
    </row>
    <row r="1172" spans="1:28" x14ac:dyDescent="0.2">
      <c r="A1172" t="s">
        <v>5358</v>
      </c>
      <c r="F1172" t="str">
        <f t="shared" si="235"/>
        <v>Alan Raúl Hernández Acosta Y Vanesa Herlinda Ramírez Prieto</v>
      </c>
      <c r="G1172" t="str">
        <f t="shared" si="236"/>
        <v/>
      </c>
      <c r="H1172" t="str">
        <f t="shared" si="237"/>
        <v/>
      </c>
      <c r="I1172" t="str">
        <f t="shared" si="238"/>
        <v/>
      </c>
      <c r="J1172" t="str">
        <f t="shared" si="239"/>
        <v/>
      </c>
      <c r="M1172" t="s">
        <v>5359</v>
      </c>
      <c r="N1172" t="s">
        <v>5360</v>
      </c>
      <c r="O1172" t="s">
        <v>5361</v>
      </c>
      <c r="U1172" t="str">
        <f t="shared" si="240"/>
        <v>vane.rami@hotmail.com</v>
      </c>
      <c r="V1172" t="str">
        <f t="shared" si="241"/>
        <v>raul.hernandedz@telcel.com")</v>
      </c>
      <c r="W1172" t="str">
        <f t="shared" si="242"/>
        <v>vanrampr@mail.telcel.com</v>
      </c>
      <c r="X1172" t="str">
        <f t="shared" si="243"/>
        <v/>
      </c>
      <c r="Y1172" t="str">
        <f t="shared" si="244"/>
        <v/>
      </c>
      <c r="Z1172" t="str">
        <f t="shared" si="245"/>
        <v/>
      </c>
      <c r="AA1172" t="str">
        <f t="shared" si="246"/>
        <v/>
      </c>
      <c r="AB1172" t="str">
        <f t="shared" si="247"/>
        <v/>
      </c>
    </row>
    <row r="1173" spans="1:28" x14ac:dyDescent="0.2">
      <c r="A1173" t="s">
        <v>5348</v>
      </c>
      <c r="F1173" t="str">
        <f t="shared" si="235"/>
        <v>Franquicias Barbacoa El Campeon S.A. De C.V. (Ramón Enríquez Lozoya)</v>
      </c>
      <c r="G1173" t="str">
        <f t="shared" si="236"/>
        <v/>
      </c>
      <c r="H1173" t="str">
        <f t="shared" si="237"/>
        <v/>
      </c>
      <c r="I1173" t="str">
        <f t="shared" si="238"/>
        <v/>
      </c>
      <c r="J1173" t="str">
        <f t="shared" si="239"/>
        <v/>
      </c>
      <c r="M1173" t="s">
        <v>5363</v>
      </c>
      <c r="N1173" t="s">
        <v>4908</v>
      </c>
      <c r="U1173" t="str">
        <f t="shared" si="240"/>
        <v>direccion@barbacoaelcampeon.com</v>
      </c>
      <c r="V1173" t="str">
        <f t="shared" si="241"/>
        <v>recepcion@barbacoaelcampeon.com</v>
      </c>
      <c r="W1173" t="str">
        <f t="shared" si="242"/>
        <v/>
      </c>
      <c r="X1173" t="str">
        <f t="shared" si="243"/>
        <v/>
      </c>
      <c r="Y1173" t="str">
        <f t="shared" si="244"/>
        <v/>
      </c>
      <c r="Z1173" t="str">
        <f t="shared" si="245"/>
        <v/>
      </c>
      <c r="AA1173" t="str">
        <f t="shared" si="246"/>
        <v/>
      </c>
      <c r="AB1173" t="str">
        <f t="shared" si="247"/>
        <v/>
      </c>
    </row>
    <row r="1174" spans="1:28" x14ac:dyDescent="0.2">
      <c r="A1174" t="s">
        <v>5365</v>
      </c>
      <c r="F1174" t="str">
        <f t="shared" si="235"/>
        <v>Victor Leopoldo Silva Ávila</v>
      </c>
      <c r="G1174" t="str">
        <f t="shared" si="236"/>
        <v/>
      </c>
      <c r="H1174" t="str">
        <f t="shared" si="237"/>
        <v/>
      </c>
      <c r="I1174" t="str">
        <f t="shared" si="238"/>
        <v/>
      </c>
      <c r="J1174" t="str">
        <f t="shared" si="239"/>
        <v/>
      </c>
      <c r="M1174" t="s">
        <v>5366</v>
      </c>
      <c r="N1174" t="s">
        <v>5367</v>
      </c>
      <c r="U1174" t="str">
        <f t="shared" si="240"/>
        <v>marco.marave@mpiochih.gob.mx</v>
      </c>
      <c r="V1174" t="str">
        <f t="shared" si="241"/>
        <v>marianaollivier@hotmail.com</v>
      </c>
      <c r="W1174" t="str">
        <f t="shared" si="242"/>
        <v/>
      </c>
      <c r="X1174" t="str">
        <f t="shared" si="243"/>
        <v/>
      </c>
      <c r="Y1174" t="str">
        <f t="shared" si="244"/>
        <v/>
      </c>
      <c r="Z1174" t="str">
        <f t="shared" si="245"/>
        <v/>
      </c>
      <c r="AA1174" t="str">
        <f t="shared" si="246"/>
        <v/>
      </c>
      <c r="AB1174" t="str">
        <f t="shared" si="247"/>
        <v/>
      </c>
    </row>
    <row r="1175" spans="1:28" x14ac:dyDescent="0.2">
      <c r="A1175" t="s">
        <v>5369</v>
      </c>
      <c r="F1175" t="str">
        <f t="shared" si="235"/>
        <v>Jesús Antonio Chavira Aragón</v>
      </c>
      <c r="G1175" t="str">
        <f t="shared" si="236"/>
        <v/>
      </c>
      <c r="H1175" t="str">
        <f t="shared" si="237"/>
        <v/>
      </c>
      <c r="I1175" t="str">
        <f t="shared" si="238"/>
        <v/>
      </c>
      <c r="J1175" t="str">
        <f t="shared" si="239"/>
        <v/>
      </c>
      <c r="M1175" t="s">
        <v>3903</v>
      </c>
      <c r="U1175" t="str">
        <f t="shared" si="240"/>
        <v>ichavira@oficium.com.mx</v>
      </c>
      <c r="V1175" t="str">
        <f t="shared" si="241"/>
        <v/>
      </c>
      <c r="W1175" t="str">
        <f t="shared" si="242"/>
        <v/>
      </c>
      <c r="X1175" t="str">
        <f t="shared" si="243"/>
        <v/>
      </c>
      <c r="Y1175" t="str">
        <f t="shared" si="244"/>
        <v/>
      </c>
      <c r="Z1175" t="str">
        <f t="shared" si="245"/>
        <v/>
      </c>
      <c r="AA1175" t="str">
        <f t="shared" si="246"/>
        <v/>
      </c>
      <c r="AB1175" t="str">
        <f t="shared" si="247"/>
        <v/>
      </c>
    </row>
    <row r="1176" spans="1:28" x14ac:dyDescent="0.2">
      <c r="A1176" t="s">
        <v>5371</v>
      </c>
      <c r="F1176" t="str">
        <f t="shared" si="235"/>
        <v>Olga Marcela Yáñez Moreno</v>
      </c>
      <c r="G1176" t="str">
        <f t="shared" si="236"/>
        <v/>
      </c>
      <c r="H1176" t="str">
        <f t="shared" si="237"/>
        <v/>
      </c>
      <c r="I1176" t="str">
        <f t="shared" si="238"/>
        <v/>
      </c>
      <c r="J1176" t="str">
        <f t="shared" si="239"/>
        <v/>
      </c>
      <c r="M1176" t="s">
        <v>5372</v>
      </c>
      <c r="U1176" t="str">
        <f t="shared" si="240"/>
        <v>magentachihuahua@gmail.com</v>
      </c>
      <c r="V1176" t="str">
        <f t="shared" si="241"/>
        <v/>
      </c>
      <c r="W1176" t="str">
        <f t="shared" si="242"/>
        <v/>
      </c>
      <c r="X1176" t="str">
        <f t="shared" si="243"/>
        <v/>
      </c>
      <c r="Y1176" t="str">
        <f t="shared" si="244"/>
        <v/>
      </c>
      <c r="Z1176" t="str">
        <f t="shared" si="245"/>
        <v/>
      </c>
      <c r="AA1176" t="str">
        <f t="shared" si="246"/>
        <v/>
      </c>
      <c r="AB1176" t="str">
        <f t="shared" si="247"/>
        <v/>
      </c>
    </row>
    <row r="1177" spans="1:28" x14ac:dyDescent="0.2">
      <c r="A1177" t="s">
        <v>5374</v>
      </c>
      <c r="F1177" t="str">
        <f t="shared" si="235"/>
        <v>Luis Gerardo Terrazas Valles</v>
      </c>
      <c r="G1177" t="str">
        <f t="shared" si="236"/>
        <v/>
      </c>
      <c r="H1177" t="str">
        <f t="shared" si="237"/>
        <v/>
      </c>
      <c r="I1177" t="str">
        <f t="shared" si="238"/>
        <v/>
      </c>
      <c r="J1177" t="str">
        <f t="shared" si="239"/>
        <v/>
      </c>
      <c r="M1177" t="s">
        <v>5146</v>
      </c>
      <c r="U1177" t="str">
        <f t="shared" si="240"/>
        <v>crodriguez@grupovalles.com</v>
      </c>
      <c r="V1177" t="str">
        <f t="shared" si="241"/>
        <v/>
      </c>
      <c r="W1177" t="str">
        <f t="shared" si="242"/>
        <v/>
      </c>
      <c r="X1177" t="str">
        <f t="shared" si="243"/>
        <v/>
      </c>
      <c r="Y1177" t="str">
        <f t="shared" si="244"/>
        <v/>
      </c>
      <c r="Z1177" t="str">
        <f t="shared" si="245"/>
        <v/>
      </c>
      <c r="AA1177" t="str">
        <f t="shared" si="246"/>
        <v/>
      </c>
      <c r="AB1177" t="str">
        <f t="shared" si="247"/>
        <v/>
      </c>
    </row>
    <row r="1178" spans="1:28" x14ac:dyDescent="0.2">
      <c r="A1178" t="s">
        <v>5374</v>
      </c>
      <c r="F1178" t="str">
        <f t="shared" si="235"/>
        <v>Luis Gerardo Terrazas Valles</v>
      </c>
      <c r="G1178" t="str">
        <f t="shared" si="236"/>
        <v/>
      </c>
      <c r="H1178" t="str">
        <f t="shared" si="237"/>
        <v/>
      </c>
      <c r="I1178" t="str">
        <f t="shared" si="238"/>
        <v/>
      </c>
      <c r="J1178" t="str">
        <f t="shared" si="239"/>
        <v/>
      </c>
      <c r="M1178" t="s">
        <v>5146</v>
      </c>
      <c r="U1178" t="str">
        <f t="shared" si="240"/>
        <v>crodriguez@grupovalles.com</v>
      </c>
      <c r="V1178" t="str">
        <f t="shared" si="241"/>
        <v/>
      </c>
      <c r="W1178" t="str">
        <f t="shared" si="242"/>
        <v/>
      </c>
      <c r="X1178" t="str">
        <f t="shared" si="243"/>
        <v/>
      </c>
      <c r="Y1178" t="str">
        <f t="shared" si="244"/>
        <v/>
      </c>
      <c r="Z1178" t="str">
        <f t="shared" si="245"/>
        <v/>
      </c>
      <c r="AA1178" t="str">
        <f t="shared" si="246"/>
        <v/>
      </c>
      <c r="AB1178" t="str">
        <f t="shared" si="247"/>
        <v/>
      </c>
    </row>
    <row r="1179" spans="1:28" x14ac:dyDescent="0.2">
      <c r="A1179" t="s">
        <v>5375</v>
      </c>
      <c r="F1179" t="str">
        <f t="shared" si="235"/>
        <v>Cristobal Antonio Ponce Juárez</v>
      </c>
      <c r="G1179" t="str">
        <f t="shared" si="236"/>
        <v/>
      </c>
      <c r="H1179" t="str">
        <f t="shared" si="237"/>
        <v/>
      </c>
      <c r="I1179" t="str">
        <f t="shared" si="238"/>
        <v/>
      </c>
      <c r="J1179" t="str">
        <f t="shared" si="239"/>
        <v/>
      </c>
      <c r="M1179" t="s">
        <v>5376</v>
      </c>
      <c r="U1179" t="str">
        <f t="shared" si="240"/>
        <v>cristobal.ponce@rifanatico.com</v>
      </c>
      <c r="V1179" t="str">
        <f t="shared" si="241"/>
        <v/>
      </c>
      <c r="W1179" t="str">
        <f t="shared" si="242"/>
        <v/>
      </c>
      <c r="X1179" t="str">
        <f t="shared" si="243"/>
        <v/>
      </c>
      <c r="Y1179" t="str">
        <f t="shared" si="244"/>
        <v/>
      </c>
      <c r="Z1179" t="str">
        <f t="shared" si="245"/>
        <v/>
      </c>
      <c r="AA1179" t="str">
        <f t="shared" si="246"/>
        <v/>
      </c>
      <c r="AB1179" t="str">
        <f t="shared" si="247"/>
        <v/>
      </c>
    </row>
    <row r="1180" spans="1:28" x14ac:dyDescent="0.2">
      <c r="A1180" t="s">
        <v>5377</v>
      </c>
      <c r="F1180" t="str">
        <f t="shared" si="235"/>
        <v>Luis Carlos Varela Erives</v>
      </c>
      <c r="G1180" t="str">
        <f t="shared" si="236"/>
        <v/>
      </c>
      <c r="H1180" t="str">
        <f t="shared" si="237"/>
        <v/>
      </c>
      <c r="I1180" t="str">
        <f t="shared" si="238"/>
        <v/>
      </c>
      <c r="J1180" t="str">
        <f t="shared" si="239"/>
        <v/>
      </c>
      <c r="M1180" t="s">
        <v>5378</v>
      </c>
      <c r="U1180" t="str">
        <f t="shared" si="240"/>
        <v>lcvare@gmail.com</v>
      </c>
      <c r="V1180" t="str">
        <f t="shared" si="241"/>
        <v/>
      </c>
      <c r="W1180" t="str">
        <f t="shared" si="242"/>
        <v/>
      </c>
      <c r="X1180" t="str">
        <f t="shared" si="243"/>
        <v/>
      </c>
      <c r="Y1180" t="str">
        <f t="shared" si="244"/>
        <v/>
      </c>
      <c r="Z1180" t="str">
        <f t="shared" si="245"/>
        <v/>
      </c>
      <c r="AA1180" t="str">
        <f t="shared" si="246"/>
        <v/>
      </c>
      <c r="AB1180" t="str">
        <f t="shared" si="247"/>
        <v/>
      </c>
    </row>
    <row r="1181" spans="1:28" x14ac:dyDescent="0.2">
      <c r="A1181" t="s">
        <v>5380</v>
      </c>
      <c r="F1181" t="str">
        <f t="shared" si="235"/>
        <v>Técnica Especializada De Mantenimiento Ecológico, S.A. De C.V.</v>
      </c>
      <c r="G1181" t="str">
        <f t="shared" si="236"/>
        <v/>
      </c>
      <c r="H1181" t="str">
        <f t="shared" si="237"/>
        <v/>
      </c>
      <c r="I1181" t="str">
        <f t="shared" si="238"/>
        <v/>
      </c>
      <c r="J1181" t="str">
        <f t="shared" si="239"/>
        <v/>
      </c>
      <c r="M1181" t="s">
        <v>5382</v>
      </c>
      <c r="U1181" t="str">
        <f t="shared" si="240"/>
        <v>jaimerodriguez@temesa.net</v>
      </c>
      <c r="V1181" t="str">
        <f t="shared" si="241"/>
        <v/>
      </c>
      <c r="W1181" t="str">
        <f t="shared" si="242"/>
        <v/>
      </c>
      <c r="X1181" t="str">
        <f t="shared" si="243"/>
        <v/>
      </c>
      <c r="Y1181" t="str">
        <f t="shared" si="244"/>
        <v/>
      </c>
      <c r="Z1181" t="str">
        <f t="shared" si="245"/>
        <v/>
      </c>
      <c r="AA1181" t="str">
        <f t="shared" si="246"/>
        <v/>
      </c>
      <c r="AB1181" t="str">
        <f t="shared" si="247"/>
        <v/>
      </c>
    </row>
    <row r="1182" spans="1:28" x14ac:dyDescent="0.2">
      <c r="A1182" t="s">
        <v>5380</v>
      </c>
      <c r="F1182" t="str">
        <f t="shared" si="235"/>
        <v>Técnica Especializada De Mantenimiento Ecológico, S.A. De C.V.</v>
      </c>
      <c r="G1182" t="str">
        <f t="shared" si="236"/>
        <v/>
      </c>
      <c r="H1182" t="str">
        <f t="shared" si="237"/>
        <v/>
      </c>
      <c r="I1182" t="str">
        <f t="shared" si="238"/>
        <v/>
      </c>
      <c r="J1182" t="str">
        <f t="shared" si="239"/>
        <v/>
      </c>
      <c r="M1182" t="s">
        <v>5382</v>
      </c>
      <c r="U1182" t="str">
        <f t="shared" si="240"/>
        <v>jaimerodriguez@temesa.net</v>
      </c>
      <c r="V1182" t="str">
        <f t="shared" si="241"/>
        <v/>
      </c>
      <c r="W1182" t="str">
        <f t="shared" si="242"/>
        <v/>
      </c>
      <c r="X1182" t="str">
        <f t="shared" si="243"/>
        <v/>
      </c>
      <c r="Y1182" t="str">
        <f t="shared" si="244"/>
        <v/>
      </c>
      <c r="Z1182" t="str">
        <f t="shared" si="245"/>
        <v/>
      </c>
      <c r="AA1182" t="str">
        <f t="shared" si="246"/>
        <v/>
      </c>
      <c r="AB1182" t="str">
        <f t="shared" si="247"/>
        <v/>
      </c>
    </row>
    <row r="1183" spans="1:28" x14ac:dyDescent="0.2">
      <c r="A1183" t="s">
        <v>667</v>
      </c>
      <c r="F1183" t="str">
        <f t="shared" si="235"/>
        <v>Mario Alberto Monzon Berjes</v>
      </c>
      <c r="G1183" t="str">
        <f t="shared" si="236"/>
        <v/>
      </c>
      <c r="H1183" t="str">
        <f t="shared" si="237"/>
        <v/>
      </c>
      <c r="I1183" t="str">
        <f t="shared" si="238"/>
        <v/>
      </c>
      <c r="J1183" t="str">
        <f t="shared" si="239"/>
        <v/>
      </c>
      <c r="M1183" t="s">
        <v>1943</v>
      </c>
      <c r="U1183" t="str">
        <f t="shared" si="240"/>
        <v>monzonberjes@gmail.com;</v>
      </c>
      <c r="V1183" t="str">
        <f t="shared" si="241"/>
        <v/>
      </c>
      <c r="W1183" t="str">
        <f t="shared" si="242"/>
        <v/>
      </c>
      <c r="X1183" t="str">
        <f t="shared" si="243"/>
        <v/>
      </c>
      <c r="Y1183" t="str">
        <f t="shared" si="244"/>
        <v/>
      </c>
      <c r="Z1183" t="str">
        <f t="shared" si="245"/>
        <v/>
      </c>
      <c r="AA1183" t="str">
        <f t="shared" si="246"/>
        <v/>
      </c>
      <c r="AB1183" t="str">
        <f t="shared" si="247"/>
        <v/>
      </c>
    </row>
    <row r="1184" spans="1:28" x14ac:dyDescent="0.2">
      <c r="A1184" t="s">
        <v>212</v>
      </c>
      <c r="F1184" t="str">
        <f t="shared" si="235"/>
        <v>Cornelius Wiebe Loewen</v>
      </c>
      <c r="G1184" t="str">
        <f t="shared" si="236"/>
        <v/>
      </c>
      <c r="H1184" t="str">
        <f t="shared" si="237"/>
        <v/>
      </c>
      <c r="I1184" t="str">
        <f t="shared" si="238"/>
        <v/>
      </c>
      <c r="J1184" t="str">
        <f t="shared" si="239"/>
        <v/>
      </c>
      <c r="M1184" t="s">
        <v>5383</v>
      </c>
      <c r="U1184" t="str">
        <f t="shared" si="240"/>
        <v>triniborboa20052@hotmail.com</v>
      </c>
      <c r="V1184" t="str">
        <f t="shared" si="241"/>
        <v/>
      </c>
      <c r="W1184" t="str">
        <f t="shared" si="242"/>
        <v/>
      </c>
      <c r="X1184" t="str">
        <f t="shared" si="243"/>
        <v/>
      </c>
      <c r="Y1184" t="str">
        <f t="shared" si="244"/>
        <v/>
      </c>
      <c r="Z1184" t="str">
        <f t="shared" si="245"/>
        <v/>
      </c>
      <c r="AA1184" t="str">
        <f t="shared" si="246"/>
        <v/>
      </c>
      <c r="AB1184" t="str">
        <f t="shared" si="247"/>
        <v/>
      </c>
    </row>
    <row r="1185" spans="1:28" x14ac:dyDescent="0.2">
      <c r="A1185" t="s">
        <v>5385</v>
      </c>
      <c r="F1185" t="str">
        <f t="shared" si="235"/>
        <v>José Enrique Cabrera Barrera</v>
      </c>
      <c r="G1185" t="str">
        <f t="shared" si="236"/>
        <v/>
      </c>
      <c r="H1185" t="str">
        <f t="shared" si="237"/>
        <v/>
      </c>
      <c r="I1185" t="str">
        <f t="shared" si="238"/>
        <v/>
      </c>
      <c r="J1185" t="str">
        <f t="shared" si="239"/>
        <v/>
      </c>
      <c r="M1185" t="s">
        <v>5386</v>
      </c>
      <c r="U1185" t="str">
        <f t="shared" si="240"/>
        <v>mildentecb@hotmail.com</v>
      </c>
      <c r="V1185" t="str">
        <f t="shared" si="241"/>
        <v/>
      </c>
      <c r="W1185" t="str">
        <f t="shared" si="242"/>
        <v/>
      </c>
      <c r="X1185" t="str">
        <f t="shared" si="243"/>
        <v/>
      </c>
      <c r="Y1185" t="str">
        <f t="shared" si="244"/>
        <v/>
      </c>
      <c r="Z1185" t="str">
        <f t="shared" si="245"/>
        <v/>
      </c>
      <c r="AA1185" t="str">
        <f t="shared" si="246"/>
        <v/>
      </c>
      <c r="AB1185" t="str">
        <f t="shared" si="247"/>
        <v/>
      </c>
    </row>
    <row r="1186" spans="1:28" x14ac:dyDescent="0.2">
      <c r="A1186" t="s">
        <v>1024</v>
      </c>
      <c r="F1186" t="str">
        <f t="shared" si="235"/>
        <v>Ulises Torres Nuñez</v>
      </c>
      <c r="G1186" t="str">
        <f t="shared" si="236"/>
        <v/>
      </c>
      <c r="H1186" t="str">
        <f t="shared" si="237"/>
        <v/>
      </c>
      <c r="I1186" t="str">
        <f t="shared" si="238"/>
        <v/>
      </c>
      <c r="J1186" t="str">
        <f t="shared" si="239"/>
        <v/>
      </c>
      <c r="M1186" t="s">
        <v>5387</v>
      </c>
      <c r="U1186" t="str">
        <f t="shared" si="240"/>
        <v>grupoahorrocel@prodigy.net</v>
      </c>
      <c r="V1186" t="str">
        <f t="shared" si="241"/>
        <v/>
      </c>
      <c r="W1186" t="str">
        <f t="shared" si="242"/>
        <v/>
      </c>
      <c r="X1186" t="str">
        <f t="shared" si="243"/>
        <v/>
      </c>
      <c r="Y1186" t="str">
        <f t="shared" si="244"/>
        <v/>
      </c>
      <c r="Z1186" t="str">
        <f t="shared" si="245"/>
        <v/>
      </c>
      <c r="AA1186" t="str">
        <f t="shared" si="246"/>
        <v/>
      </c>
      <c r="AB1186" t="str">
        <f t="shared" si="247"/>
        <v/>
      </c>
    </row>
    <row r="1187" spans="1:28" x14ac:dyDescent="0.2">
      <c r="A1187" t="s">
        <v>5389</v>
      </c>
      <c r="F1187" t="str">
        <f t="shared" si="235"/>
        <v>Denisse Alejandra Sandoval Alvídrez Y César Alejandro Caballero Olivas</v>
      </c>
      <c r="G1187" t="str">
        <f t="shared" si="236"/>
        <v/>
      </c>
      <c r="H1187" t="str">
        <f t="shared" si="237"/>
        <v/>
      </c>
      <c r="I1187" t="str">
        <f t="shared" si="238"/>
        <v/>
      </c>
      <c r="J1187" t="str">
        <f t="shared" si="239"/>
        <v/>
      </c>
      <c r="M1187" t="s">
        <v>5392</v>
      </c>
      <c r="U1187" t="str">
        <f t="shared" si="240"/>
        <v>ccaballero@resman.com.mx</v>
      </c>
      <c r="V1187" t="str">
        <f t="shared" si="241"/>
        <v/>
      </c>
      <c r="W1187" t="str">
        <f t="shared" si="242"/>
        <v/>
      </c>
      <c r="X1187" t="str">
        <f t="shared" si="243"/>
        <v/>
      </c>
      <c r="Y1187" t="str">
        <f t="shared" si="244"/>
        <v/>
      </c>
      <c r="Z1187" t="str">
        <f t="shared" si="245"/>
        <v/>
      </c>
      <c r="AA1187" t="str">
        <f t="shared" si="246"/>
        <v/>
      </c>
      <c r="AB1187" t="str">
        <f t="shared" si="247"/>
        <v/>
      </c>
    </row>
    <row r="1188" spans="1:28" x14ac:dyDescent="0.2">
      <c r="A1188" t="s">
        <v>5393</v>
      </c>
      <c r="F1188" t="str">
        <f t="shared" si="235"/>
        <v>Luis Alberto Woolfolk Abril, Cesar Rodriguez Woolfolk</v>
      </c>
      <c r="G1188" t="str">
        <f t="shared" si="236"/>
        <v/>
      </c>
      <c r="H1188" t="str">
        <f t="shared" si="237"/>
        <v/>
      </c>
      <c r="I1188" t="str">
        <f t="shared" si="238"/>
        <v/>
      </c>
      <c r="J1188" t="str">
        <f t="shared" si="239"/>
        <v/>
      </c>
      <c r="M1188" t="s">
        <v>5394</v>
      </c>
      <c r="N1188" t="s">
        <v>4522</v>
      </c>
      <c r="O1188" t="s">
        <v>4523</v>
      </c>
      <c r="P1188" t="s">
        <v>4521</v>
      </c>
      <c r="U1188" t="str">
        <f t="shared" si="240"/>
        <v>macerowo@gmail.com</v>
      </c>
      <c r="V1188" t="str">
        <f t="shared" si="241"/>
        <v>servicio_al_cliente@woolfolk.com.mx</v>
      </c>
      <c r="W1188" t="str">
        <f t="shared" si="242"/>
        <v>wplayground@prodigy.net.mx</v>
      </c>
      <c r="X1188" t="str">
        <f t="shared" si="243"/>
        <v>lawa@woolfolk.com.mx</v>
      </c>
      <c r="Y1188" t="str">
        <f t="shared" si="244"/>
        <v/>
      </c>
      <c r="Z1188" t="str">
        <f t="shared" si="245"/>
        <v/>
      </c>
      <c r="AA1188" t="str">
        <f t="shared" si="246"/>
        <v/>
      </c>
      <c r="AB1188" t="str">
        <f t="shared" si="247"/>
        <v/>
      </c>
    </row>
    <row r="1189" spans="1:28" x14ac:dyDescent="0.2">
      <c r="A1189" t="s">
        <v>465</v>
      </c>
      <c r="F1189" t="str">
        <f t="shared" si="235"/>
        <v>Horacio Torres Lopez</v>
      </c>
      <c r="G1189" t="str">
        <f t="shared" si="236"/>
        <v/>
      </c>
      <c r="H1189" t="str">
        <f t="shared" si="237"/>
        <v/>
      </c>
      <c r="I1189" t="str">
        <f t="shared" si="238"/>
        <v/>
      </c>
      <c r="J1189" t="str">
        <f t="shared" si="239"/>
        <v/>
      </c>
      <c r="M1189" t="s">
        <v>5157</v>
      </c>
      <c r="U1189" t="str">
        <f t="shared" si="240"/>
        <v>torrescomercial1@yahoo.com.mx</v>
      </c>
      <c r="V1189" t="str">
        <f t="shared" si="241"/>
        <v/>
      </c>
      <c r="W1189" t="str">
        <f t="shared" si="242"/>
        <v/>
      </c>
      <c r="X1189" t="str">
        <f t="shared" si="243"/>
        <v/>
      </c>
      <c r="Y1189" t="str">
        <f t="shared" si="244"/>
        <v/>
      </c>
      <c r="Z1189" t="str">
        <f t="shared" si="245"/>
        <v/>
      </c>
      <c r="AA1189" t="str">
        <f t="shared" si="246"/>
        <v/>
      </c>
      <c r="AB1189" t="str">
        <f t="shared" si="247"/>
        <v/>
      </c>
    </row>
    <row r="1190" spans="1:28" x14ac:dyDescent="0.2">
      <c r="A1190" t="s">
        <v>5396</v>
      </c>
      <c r="F1190" t="str">
        <f t="shared" si="235"/>
        <v>Beatríz Arzaga Estrada</v>
      </c>
      <c r="G1190" t="str">
        <f t="shared" si="236"/>
        <v/>
      </c>
      <c r="H1190" t="str">
        <f t="shared" si="237"/>
        <v/>
      </c>
      <c r="I1190" t="str">
        <f t="shared" si="238"/>
        <v/>
      </c>
      <c r="J1190" t="str">
        <f t="shared" si="239"/>
        <v/>
      </c>
      <c r="M1190" t="s">
        <v>5397</v>
      </c>
      <c r="U1190" t="str">
        <f t="shared" si="240"/>
        <v>flamboyan_eventos@hotmail.com</v>
      </c>
      <c r="V1190" t="str">
        <f t="shared" si="241"/>
        <v/>
      </c>
      <c r="W1190" t="str">
        <f t="shared" si="242"/>
        <v/>
      </c>
      <c r="X1190" t="str">
        <f t="shared" si="243"/>
        <v/>
      </c>
      <c r="Y1190" t="str">
        <f t="shared" si="244"/>
        <v/>
      </c>
      <c r="Z1190" t="str">
        <f t="shared" si="245"/>
        <v/>
      </c>
      <c r="AA1190" t="str">
        <f t="shared" si="246"/>
        <v/>
      </c>
      <c r="AB1190" t="str">
        <f t="shared" si="247"/>
        <v/>
      </c>
    </row>
    <row r="1191" spans="1:28" x14ac:dyDescent="0.2">
      <c r="A1191" t="s">
        <v>5398</v>
      </c>
      <c r="F1191" t="str">
        <f t="shared" si="235"/>
        <v>Guadalupe Rosa Emma Corral Corral</v>
      </c>
      <c r="G1191" t="str">
        <f t="shared" si="236"/>
        <v/>
      </c>
      <c r="H1191" t="str">
        <f t="shared" si="237"/>
        <v/>
      </c>
      <c r="I1191" t="str">
        <f t="shared" si="238"/>
        <v/>
      </c>
      <c r="J1191" t="str">
        <f t="shared" si="239"/>
        <v/>
      </c>
      <c r="M1191" t="s">
        <v>5399</v>
      </c>
      <c r="U1191" t="str">
        <f t="shared" si="240"/>
        <v>rossycorral@hotmail.com</v>
      </c>
      <c r="V1191" t="str">
        <f t="shared" si="241"/>
        <v/>
      </c>
      <c r="W1191" t="str">
        <f t="shared" si="242"/>
        <v/>
      </c>
      <c r="X1191" t="str">
        <f t="shared" si="243"/>
        <v/>
      </c>
      <c r="Y1191" t="str">
        <f t="shared" si="244"/>
        <v/>
      </c>
      <c r="Z1191" t="str">
        <f t="shared" si="245"/>
        <v/>
      </c>
      <c r="AA1191" t="str">
        <f t="shared" si="246"/>
        <v/>
      </c>
      <c r="AB1191" t="str">
        <f t="shared" si="247"/>
        <v/>
      </c>
    </row>
    <row r="1192" spans="1:28" x14ac:dyDescent="0.2">
      <c r="A1192" t="s">
        <v>5401</v>
      </c>
      <c r="F1192" t="str">
        <f t="shared" si="235"/>
        <v>Mauricio Pérez Carcaño</v>
      </c>
      <c r="G1192" t="str">
        <f t="shared" si="236"/>
        <v/>
      </c>
      <c r="H1192" t="str">
        <f t="shared" si="237"/>
        <v/>
      </c>
      <c r="I1192" t="str">
        <f t="shared" si="238"/>
        <v/>
      </c>
      <c r="J1192" t="str">
        <f t="shared" si="239"/>
        <v/>
      </c>
      <c r="M1192" t="s">
        <v>5403</v>
      </c>
      <c r="U1192" t="str">
        <f t="shared" si="240"/>
        <v>mauricio@grupohumo.mx, modelfactory@gmail.com</v>
      </c>
      <c r="V1192" t="str">
        <f t="shared" si="241"/>
        <v/>
      </c>
      <c r="W1192" t="str">
        <f t="shared" si="242"/>
        <v/>
      </c>
      <c r="X1192" t="str">
        <f t="shared" si="243"/>
        <v/>
      </c>
      <c r="Y1192" t="str">
        <f t="shared" si="244"/>
        <v/>
      </c>
      <c r="Z1192" t="str">
        <f t="shared" si="245"/>
        <v/>
      </c>
      <c r="AA1192" t="str">
        <f t="shared" si="246"/>
        <v/>
      </c>
      <c r="AB1192" t="str">
        <f t="shared" si="247"/>
        <v/>
      </c>
    </row>
    <row r="1193" spans="1:28" x14ac:dyDescent="0.2">
      <c r="A1193" t="s">
        <v>5405</v>
      </c>
      <c r="F1193" t="str">
        <f t="shared" si="235"/>
        <v>Agustín López Daumas</v>
      </c>
      <c r="G1193" t="str">
        <f t="shared" si="236"/>
        <v/>
      </c>
      <c r="H1193" t="str">
        <f t="shared" si="237"/>
        <v/>
      </c>
      <c r="I1193" t="str">
        <f t="shared" si="238"/>
        <v/>
      </c>
      <c r="J1193" t="str">
        <f t="shared" si="239"/>
        <v/>
      </c>
      <c r="M1193" t="s">
        <v>5128</v>
      </c>
      <c r="U1193" t="str">
        <f t="shared" si="240"/>
        <v>agustin.lopez@grupoamex.com.mx</v>
      </c>
      <c r="V1193" t="str">
        <f t="shared" si="241"/>
        <v/>
      </c>
      <c r="W1193" t="str">
        <f t="shared" si="242"/>
        <v/>
      </c>
      <c r="X1193" t="str">
        <f t="shared" si="243"/>
        <v/>
      </c>
      <c r="Y1193" t="str">
        <f t="shared" si="244"/>
        <v/>
      </c>
      <c r="Z1193" t="str">
        <f t="shared" si="245"/>
        <v/>
      </c>
      <c r="AA1193" t="str">
        <f t="shared" si="246"/>
        <v/>
      </c>
      <c r="AB1193" t="str">
        <f t="shared" si="247"/>
        <v/>
      </c>
    </row>
    <row r="1194" spans="1:28" x14ac:dyDescent="0.2">
      <c r="A1194" t="s">
        <v>329</v>
      </c>
      <c r="F1194" t="str">
        <f t="shared" si="235"/>
        <v>Enrique Tarango Flores</v>
      </c>
      <c r="G1194" t="str">
        <f t="shared" si="236"/>
        <v/>
      </c>
      <c r="H1194" t="str">
        <f t="shared" si="237"/>
        <v/>
      </c>
      <c r="I1194" t="str">
        <f t="shared" si="238"/>
        <v/>
      </c>
      <c r="J1194" t="str">
        <f t="shared" si="239"/>
        <v/>
      </c>
      <c r="M1194" t="s">
        <v>4720</v>
      </c>
      <c r="U1194" t="str">
        <f t="shared" si="240"/>
        <v>enriquetarango@hotmail.com</v>
      </c>
      <c r="V1194" t="str">
        <f t="shared" si="241"/>
        <v/>
      </c>
      <c r="W1194" t="str">
        <f t="shared" si="242"/>
        <v/>
      </c>
      <c r="X1194" t="str">
        <f t="shared" si="243"/>
        <v/>
      </c>
      <c r="Y1194" t="str">
        <f t="shared" si="244"/>
        <v/>
      </c>
      <c r="Z1194" t="str">
        <f t="shared" si="245"/>
        <v/>
      </c>
      <c r="AA1194" t="str">
        <f t="shared" si="246"/>
        <v/>
      </c>
      <c r="AB1194" t="str">
        <f t="shared" si="247"/>
        <v/>
      </c>
    </row>
    <row r="1195" spans="1:28" x14ac:dyDescent="0.2">
      <c r="A1195" t="s">
        <v>5410</v>
      </c>
      <c r="F1195" t="str">
        <f t="shared" si="235"/>
        <v>Mario Humberto Medina Duarte, Tania Pardo Clementina Vela De Medina</v>
      </c>
      <c r="G1195" t="str">
        <f t="shared" si="236"/>
        <v/>
      </c>
      <c r="H1195" t="str">
        <f t="shared" si="237"/>
        <v/>
      </c>
      <c r="I1195" t="str">
        <f t="shared" si="238"/>
        <v/>
      </c>
      <c r="J1195" t="str">
        <f t="shared" si="239"/>
        <v/>
      </c>
      <c r="M1195" t="s">
        <v>3893</v>
      </c>
      <c r="N1195" t="s">
        <v>3894</v>
      </c>
      <c r="U1195" t="str">
        <f t="shared" si="240"/>
        <v>elchalet@prodigy.net.mx</v>
      </c>
      <c r="V1195" t="str">
        <f t="shared" si="241"/>
        <v>tpardoh@gmail.com</v>
      </c>
      <c r="W1195" t="str">
        <f t="shared" si="242"/>
        <v/>
      </c>
      <c r="X1195" t="str">
        <f t="shared" si="243"/>
        <v/>
      </c>
      <c r="Y1195" t="str">
        <f t="shared" si="244"/>
        <v/>
      </c>
      <c r="Z1195" t="str">
        <f t="shared" si="245"/>
        <v/>
      </c>
      <c r="AA1195" t="str">
        <f t="shared" si="246"/>
        <v/>
      </c>
      <c r="AB1195" t="str">
        <f t="shared" si="247"/>
        <v/>
      </c>
    </row>
    <row r="1196" spans="1:28" x14ac:dyDescent="0.2">
      <c r="A1196" t="s">
        <v>5410</v>
      </c>
      <c r="F1196" t="str">
        <f t="shared" si="235"/>
        <v>Mario Humberto Medina Duarte, Tania Pardo Clementina Vela De Medina</v>
      </c>
      <c r="G1196" t="str">
        <f t="shared" si="236"/>
        <v/>
      </c>
      <c r="H1196" t="str">
        <f t="shared" si="237"/>
        <v/>
      </c>
      <c r="I1196" t="str">
        <f t="shared" si="238"/>
        <v/>
      </c>
      <c r="J1196" t="str">
        <f t="shared" si="239"/>
        <v/>
      </c>
      <c r="U1196" t="str">
        <f t="shared" si="240"/>
        <v/>
      </c>
      <c r="V1196" t="str">
        <f t="shared" si="241"/>
        <v/>
      </c>
      <c r="W1196" t="str">
        <f t="shared" si="242"/>
        <v/>
      </c>
      <c r="X1196" t="str">
        <f t="shared" si="243"/>
        <v/>
      </c>
      <c r="Y1196" t="str">
        <f t="shared" si="244"/>
        <v/>
      </c>
      <c r="Z1196" t="str">
        <f t="shared" si="245"/>
        <v/>
      </c>
      <c r="AA1196" t="str">
        <f t="shared" si="246"/>
        <v/>
      </c>
      <c r="AB1196" t="str">
        <f t="shared" si="247"/>
        <v/>
      </c>
    </row>
    <row r="1197" spans="1:28" x14ac:dyDescent="0.2">
      <c r="A1197" t="s">
        <v>1720</v>
      </c>
      <c r="F1197" t="str">
        <f t="shared" si="235"/>
        <v>Jose Abelardo Gallegos Fernandez</v>
      </c>
      <c r="G1197" t="str">
        <f t="shared" si="236"/>
        <v/>
      </c>
      <c r="H1197" t="str">
        <f t="shared" si="237"/>
        <v/>
      </c>
      <c r="I1197" t="str">
        <f t="shared" si="238"/>
        <v/>
      </c>
      <c r="J1197" t="str">
        <f t="shared" si="239"/>
        <v/>
      </c>
      <c r="M1197" t="s">
        <v>4067</v>
      </c>
      <c r="N1197" t="s">
        <v>5413</v>
      </c>
      <c r="U1197" t="str">
        <f t="shared" si="240"/>
        <v>nutrigafer@terra.com.mx</v>
      </c>
      <c r="V1197" t="str">
        <f t="shared" si="241"/>
        <v>agallegos_71@hotmail.com</v>
      </c>
      <c r="W1197" t="str">
        <f t="shared" si="242"/>
        <v/>
      </c>
      <c r="X1197" t="str">
        <f t="shared" si="243"/>
        <v/>
      </c>
      <c r="Y1197" t="str">
        <f t="shared" si="244"/>
        <v/>
      </c>
      <c r="Z1197" t="str">
        <f t="shared" si="245"/>
        <v/>
      </c>
      <c r="AA1197" t="str">
        <f t="shared" si="246"/>
        <v/>
      </c>
      <c r="AB1197" t="str">
        <f t="shared" si="247"/>
        <v/>
      </c>
    </row>
    <row r="1198" spans="1:28" x14ac:dyDescent="0.2">
      <c r="A1198" t="s">
        <v>1720</v>
      </c>
      <c r="F1198" t="str">
        <f t="shared" si="235"/>
        <v>Jose Abelardo Gallegos Fernandez</v>
      </c>
      <c r="G1198" t="str">
        <f t="shared" si="236"/>
        <v/>
      </c>
      <c r="H1198" t="str">
        <f t="shared" si="237"/>
        <v/>
      </c>
      <c r="I1198" t="str">
        <f t="shared" si="238"/>
        <v/>
      </c>
      <c r="J1198" t="str">
        <f t="shared" si="239"/>
        <v/>
      </c>
      <c r="M1198" t="s">
        <v>4067</v>
      </c>
      <c r="N1198" t="s">
        <v>5413</v>
      </c>
      <c r="U1198" t="str">
        <f t="shared" si="240"/>
        <v>nutrigafer@terra.com.mx</v>
      </c>
      <c r="V1198" t="str">
        <f t="shared" si="241"/>
        <v>agallegos_71@hotmail.com</v>
      </c>
      <c r="W1198" t="str">
        <f t="shared" si="242"/>
        <v/>
      </c>
      <c r="X1198" t="str">
        <f t="shared" si="243"/>
        <v/>
      </c>
      <c r="Y1198" t="str">
        <f t="shared" si="244"/>
        <v/>
      </c>
      <c r="Z1198" t="str">
        <f t="shared" si="245"/>
        <v/>
      </c>
      <c r="AA1198" t="str">
        <f t="shared" si="246"/>
        <v/>
      </c>
      <c r="AB1198" t="str">
        <f t="shared" si="247"/>
        <v/>
      </c>
    </row>
    <row r="1199" spans="1:28" x14ac:dyDescent="0.2">
      <c r="A1199" t="s">
        <v>5415</v>
      </c>
      <c r="F1199" t="str">
        <f t="shared" si="235"/>
        <v>Spat Mail S.A. De C.V.</v>
      </c>
      <c r="G1199" t="str">
        <f t="shared" si="236"/>
        <v/>
      </c>
      <c r="H1199" t="str">
        <f t="shared" si="237"/>
        <v/>
      </c>
      <c r="I1199" t="str">
        <f t="shared" si="238"/>
        <v/>
      </c>
      <c r="J1199" t="str">
        <f t="shared" si="239"/>
        <v/>
      </c>
      <c r="U1199" t="str">
        <f t="shared" si="240"/>
        <v/>
      </c>
      <c r="V1199" t="str">
        <f t="shared" si="241"/>
        <v/>
      </c>
      <c r="W1199" t="str">
        <f t="shared" si="242"/>
        <v/>
      </c>
      <c r="X1199" t="str">
        <f t="shared" si="243"/>
        <v/>
      </c>
      <c r="Y1199" t="str">
        <f t="shared" si="244"/>
        <v/>
      </c>
      <c r="Z1199" t="str">
        <f t="shared" si="245"/>
        <v/>
      </c>
      <c r="AA1199" t="str">
        <f t="shared" si="246"/>
        <v/>
      </c>
      <c r="AB1199" t="str">
        <f t="shared" si="247"/>
        <v/>
      </c>
    </row>
    <row r="1200" spans="1:28" x14ac:dyDescent="0.2">
      <c r="A1200" t="s">
        <v>629</v>
      </c>
      <c r="F1200" t="str">
        <f t="shared" si="235"/>
        <v>Luis Alberto Portillo Guaderrama</v>
      </c>
      <c r="G1200" t="str">
        <f t="shared" si="236"/>
        <v/>
      </c>
      <c r="H1200" t="str">
        <f t="shared" si="237"/>
        <v/>
      </c>
      <c r="I1200" t="str">
        <f t="shared" si="238"/>
        <v/>
      </c>
      <c r="J1200" t="str">
        <f t="shared" si="239"/>
        <v/>
      </c>
      <c r="M1200" t="s">
        <v>3235</v>
      </c>
      <c r="U1200" t="str">
        <f t="shared" si="240"/>
        <v>botanica73@prodigy.net.mx</v>
      </c>
      <c r="V1200" t="str">
        <f t="shared" si="241"/>
        <v/>
      </c>
      <c r="W1200" t="str">
        <f t="shared" si="242"/>
        <v/>
      </c>
      <c r="X1200" t="str">
        <f t="shared" si="243"/>
        <v/>
      </c>
      <c r="Y1200" t="str">
        <f t="shared" si="244"/>
        <v/>
      </c>
      <c r="Z1200" t="str">
        <f t="shared" si="245"/>
        <v/>
      </c>
      <c r="AA1200" t="str">
        <f t="shared" si="246"/>
        <v/>
      </c>
      <c r="AB1200" t="str">
        <f t="shared" si="247"/>
        <v/>
      </c>
    </row>
    <row r="1201" spans="1:28" x14ac:dyDescent="0.2">
      <c r="A1201" t="s">
        <v>5418</v>
      </c>
      <c r="F1201" t="str">
        <f t="shared" si="235"/>
        <v>José Julio Nuñez Gutiérrez</v>
      </c>
      <c r="G1201" t="str">
        <f t="shared" si="236"/>
        <v/>
      </c>
      <c r="H1201" t="str">
        <f t="shared" si="237"/>
        <v/>
      </c>
      <c r="I1201" t="str">
        <f t="shared" si="238"/>
        <v/>
      </c>
      <c r="J1201" t="str">
        <f t="shared" si="239"/>
        <v/>
      </c>
      <c r="M1201" t="s">
        <v>5419</v>
      </c>
      <c r="U1201" t="str">
        <f t="shared" si="240"/>
        <v>bettycooker.cocina@gmail.com</v>
      </c>
      <c r="V1201" t="str">
        <f t="shared" si="241"/>
        <v/>
      </c>
      <c r="W1201" t="str">
        <f t="shared" si="242"/>
        <v/>
      </c>
      <c r="X1201" t="str">
        <f t="shared" si="243"/>
        <v/>
      </c>
      <c r="Y1201" t="str">
        <f t="shared" si="244"/>
        <v/>
      </c>
      <c r="Z1201" t="str">
        <f t="shared" si="245"/>
        <v/>
      </c>
      <c r="AA1201" t="str">
        <f t="shared" si="246"/>
        <v/>
      </c>
      <c r="AB1201" t="str">
        <f t="shared" si="247"/>
        <v/>
      </c>
    </row>
    <row r="1202" spans="1:28" x14ac:dyDescent="0.2">
      <c r="A1202" t="s">
        <v>5420</v>
      </c>
      <c r="F1202" t="str">
        <f t="shared" si="235"/>
        <v>María Del Carmen Ramos Márquez</v>
      </c>
      <c r="G1202" t="str">
        <f t="shared" si="236"/>
        <v/>
      </c>
      <c r="H1202" t="str">
        <f t="shared" si="237"/>
        <v/>
      </c>
      <c r="I1202" t="str">
        <f t="shared" si="238"/>
        <v/>
      </c>
      <c r="J1202" t="str">
        <f t="shared" si="239"/>
        <v/>
      </c>
      <c r="M1202" t="s">
        <v>5421</v>
      </c>
      <c r="U1202" t="str">
        <f t="shared" si="240"/>
        <v>c.ramos@celc.mx</v>
      </c>
      <c r="V1202" t="str">
        <f t="shared" si="241"/>
        <v/>
      </c>
      <c r="W1202" t="str">
        <f t="shared" si="242"/>
        <v/>
      </c>
      <c r="X1202" t="str">
        <f t="shared" si="243"/>
        <v/>
      </c>
      <c r="Y1202" t="str">
        <f t="shared" si="244"/>
        <v/>
      </c>
      <c r="Z1202" t="str">
        <f t="shared" si="245"/>
        <v/>
      </c>
      <c r="AA1202" t="str">
        <f t="shared" si="246"/>
        <v/>
      </c>
      <c r="AB1202" t="str">
        <f t="shared" si="247"/>
        <v/>
      </c>
    </row>
    <row r="1203" spans="1:28" x14ac:dyDescent="0.2">
      <c r="A1203" t="s">
        <v>5422</v>
      </c>
      <c r="F1203" t="str">
        <f t="shared" si="235"/>
        <v>Alba Ileana Jiménez García</v>
      </c>
      <c r="G1203" t="str">
        <f t="shared" si="236"/>
        <v/>
      </c>
      <c r="H1203" t="str">
        <f t="shared" si="237"/>
        <v/>
      </c>
      <c r="I1203" t="str">
        <f t="shared" si="238"/>
        <v/>
      </c>
      <c r="J1203" t="str">
        <f t="shared" si="239"/>
        <v/>
      </c>
      <c r="M1203" t="s">
        <v>5423</v>
      </c>
      <c r="U1203" t="str">
        <f t="shared" si="240"/>
        <v>alba.jimenez@gmail.com</v>
      </c>
      <c r="V1203" t="str">
        <f t="shared" si="241"/>
        <v/>
      </c>
      <c r="W1203" t="str">
        <f t="shared" si="242"/>
        <v/>
      </c>
      <c r="X1203" t="str">
        <f t="shared" si="243"/>
        <v/>
      </c>
      <c r="Y1203" t="str">
        <f t="shared" si="244"/>
        <v/>
      </c>
      <c r="Z1203" t="str">
        <f t="shared" si="245"/>
        <v/>
      </c>
      <c r="AA1203" t="str">
        <f t="shared" si="246"/>
        <v/>
      </c>
      <c r="AB1203" t="str">
        <f t="shared" si="247"/>
        <v/>
      </c>
    </row>
    <row r="1204" spans="1:28" x14ac:dyDescent="0.2">
      <c r="A1204" t="s">
        <v>531</v>
      </c>
      <c r="F1204" t="str">
        <f t="shared" si="235"/>
        <v>Jorge Galvan Antillon</v>
      </c>
      <c r="G1204" t="str">
        <f t="shared" si="236"/>
        <v/>
      </c>
      <c r="H1204" t="str">
        <f t="shared" si="237"/>
        <v/>
      </c>
      <c r="I1204" t="str">
        <f t="shared" si="238"/>
        <v/>
      </c>
      <c r="J1204" t="str">
        <f t="shared" si="239"/>
        <v/>
      </c>
      <c r="M1204" t="s">
        <v>3998</v>
      </c>
      <c r="N1204" t="s">
        <v>3999</v>
      </c>
      <c r="U1204" t="str">
        <f t="shared" si="240"/>
        <v>jgalvan@hospitalcima.com.mx</v>
      </c>
      <c r="V1204" t="str">
        <f t="shared" si="241"/>
        <v>dr.jgalvan@hotmail.com</v>
      </c>
      <c r="W1204" t="str">
        <f t="shared" si="242"/>
        <v/>
      </c>
      <c r="X1204" t="str">
        <f t="shared" si="243"/>
        <v/>
      </c>
      <c r="Y1204" t="str">
        <f t="shared" si="244"/>
        <v/>
      </c>
      <c r="Z1204" t="str">
        <f t="shared" si="245"/>
        <v/>
      </c>
      <c r="AA1204" t="str">
        <f t="shared" si="246"/>
        <v/>
      </c>
      <c r="AB1204" t="str">
        <f t="shared" si="247"/>
        <v/>
      </c>
    </row>
    <row r="1205" spans="1:28" x14ac:dyDescent="0.2">
      <c r="A1205" t="s">
        <v>531</v>
      </c>
      <c r="F1205" t="str">
        <f t="shared" si="235"/>
        <v>Jorge Galvan Antillon</v>
      </c>
      <c r="G1205" t="str">
        <f t="shared" si="236"/>
        <v/>
      </c>
      <c r="H1205" t="str">
        <f t="shared" si="237"/>
        <v/>
      </c>
      <c r="I1205" t="str">
        <f t="shared" si="238"/>
        <v/>
      </c>
      <c r="J1205" t="str">
        <f t="shared" si="239"/>
        <v/>
      </c>
      <c r="M1205" t="s">
        <v>5425</v>
      </c>
      <c r="U1205" t="str">
        <f t="shared" si="240"/>
        <v>jgalvan@hospitalcima.com.mx,dr.jgalvan@hotmail.com</v>
      </c>
      <c r="V1205" t="str">
        <f t="shared" si="241"/>
        <v/>
      </c>
      <c r="W1205" t="str">
        <f t="shared" si="242"/>
        <v/>
      </c>
      <c r="X1205" t="str">
        <f t="shared" si="243"/>
        <v/>
      </c>
      <c r="Y1205" t="str">
        <f t="shared" si="244"/>
        <v/>
      </c>
      <c r="Z1205" t="str">
        <f t="shared" si="245"/>
        <v/>
      </c>
      <c r="AA1205" t="str">
        <f t="shared" si="246"/>
        <v/>
      </c>
      <c r="AB1205" t="str">
        <f t="shared" si="247"/>
        <v/>
      </c>
    </row>
    <row r="1206" spans="1:28" x14ac:dyDescent="0.2">
      <c r="A1206" t="s">
        <v>531</v>
      </c>
      <c r="F1206" t="str">
        <f t="shared" si="235"/>
        <v>Jorge Galvan Antillon</v>
      </c>
      <c r="G1206" t="str">
        <f t="shared" si="236"/>
        <v/>
      </c>
      <c r="H1206" t="str">
        <f t="shared" si="237"/>
        <v/>
      </c>
      <c r="I1206" t="str">
        <f t="shared" si="238"/>
        <v/>
      </c>
      <c r="J1206" t="str">
        <f t="shared" si="239"/>
        <v/>
      </c>
      <c r="M1206" t="s">
        <v>3998</v>
      </c>
      <c r="U1206" t="str">
        <f t="shared" si="240"/>
        <v>jgalvan@hospitalcima.com.mx</v>
      </c>
      <c r="V1206" t="str">
        <f t="shared" si="241"/>
        <v/>
      </c>
      <c r="W1206" t="str">
        <f t="shared" si="242"/>
        <v/>
      </c>
      <c r="X1206" t="str">
        <f t="shared" si="243"/>
        <v/>
      </c>
      <c r="Y1206" t="str">
        <f t="shared" si="244"/>
        <v/>
      </c>
      <c r="Z1206" t="str">
        <f t="shared" si="245"/>
        <v/>
      </c>
      <c r="AA1206" t="str">
        <f t="shared" si="246"/>
        <v/>
      </c>
      <c r="AB1206" t="str">
        <f t="shared" si="247"/>
        <v/>
      </c>
    </row>
    <row r="1207" spans="1:28" x14ac:dyDescent="0.2">
      <c r="A1207" t="s">
        <v>529</v>
      </c>
      <c r="B1207" t="s">
        <v>5427</v>
      </c>
      <c r="F1207" t="str">
        <f t="shared" si="235"/>
        <v>Jorge Cabrera Zapata</v>
      </c>
      <c r="G1207" t="str">
        <f t="shared" si="236"/>
        <v>Eocío Chacón Torres, Leticia Zubiate</v>
      </c>
      <c r="H1207" t="str">
        <f t="shared" si="237"/>
        <v/>
      </c>
      <c r="I1207" t="str">
        <f t="shared" si="238"/>
        <v/>
      </c>
      <c r="J1207" t="str">
        <f t="shared" si="239"/>
        <v/>
      </c>
      <c r="M1207" t="s">
        <v>5428</v>
      </c>
      <c r="U1207" t="str">
        <f t="shared" si="240"/>
        <v>jcabrera@gpsmonitor.com.mx</v>
      </c>
      <c r="V1207" t="str">
        <f t="shared" si="241"/>
        <v/>
      </c>
      <c r="W1207" t="str">
        <f t="shared" si="242"/>
        <v/>
      </c>
      <c r="X1207" t="str">
        <f t="shared" si="243"/>
        <v/>
      </c>
      <c r="Y1207" t="str">
        <f t="shared" si="244"/>
        <v/>
      </c>
      <c r="Z1207" t="str">
        <f t="shared" si="245"/>
        <v/>
      </c>
      <c r="AA1207" t="str">
        <f t="shared" si="246"/>
        <v/>
      </c>
      <c r="AB1207" t="str">
        <f t="shared" si="247"/>
        <v/>
      </c>
    </row>
    <row r="1208" spans="1:28" x14ac:dyDescent="0.2">
      <c r="A1208" t="s">
        <v>5410</v>
      </c>
      <c r="F1208" t="str">
        <f t="shared" si="235"/>
        <v>Mario Humberto Medina Duarte, Tania Pardo Clementina Vela De Medina</v>
      </c>
      <c r="G1208" t="str">
        <f t="shared" si="236"/>
        <v/>
      </c>
      <c r="H1208" t="str">
        <f t="shared" si="237"/>
        <v/>
      </c>
      <c r="I1208" t="str">
        <f t="shared" si="238"/>
        <v/>
      </c>
      <c r="J1208" t="str">
        <f t="shared" si="239"/>
        <v/>
      </c>
      <c r="M1208" t="s">
        <v>3894</v>
      </c>
      <c r="U1208" t="str">
        <f t="shared" si="240"/>
        <v>tpardoh@gmail.com</v>
      </c>
      <c r="V1208" t="str">
        <f t="shared" si="241"/>
        <v/>
      </c>
      <c r="W1208" t="str">
        <f t="shared" si="242"/>
        <v/>
      </c>
      <c r="X1208" t="str">
        <f t="shared" si="243"/>
        <v/>
      </c>
      <c r="Y1208" t="str">
        <f t="shared" si="244"/>
        <v/>
      </c>
      <c r="Z1208" t="str">
        <f t="shared" si="245"/>
        <v/>
      </c>
      <c r="AA1208" t="str">
        <f t="shared" si="246"/>
        <v/>
      </c>
      <c r="AB1208" t="str">
        <f t="shared" si="247"/>
        <v/>
      </c>
    </row>
    <row r="1209" spans="1:28" x14ac:dyDescent="0.2">
      <c r="A1209" t="s">
        <v>5410</v>
      </c>
      <c r="F1209" t="str">
        <f t="shared" si="235"/>
        <v>Mario Humberto Medina Duarte, Tania Pardo Clementina Vela De Medina</v>
      </c>
      <c r="G1209" t="str">
        <f t="shared" si="236"/>
        <v/>
      </c>
      <c r="H1209" t="str">
        <f t="shared" si="237"/>
        <v/>
      </c>
      <c r="I1209" t="str">
        <f t="shared" si="238"/>
        <v/>
      </c>
      <c r="J1209" t="str">
        <f t="shared" si="239"/>
        <v/>
      </c>
      <c r="M1209" t="s">
        <v>5429</v>
      </c>
      <c r="U1209" t="str">
        <f t="shared" si="240"/>
        <v xml:space="preserve">elchalet@prodigy.net.mx </v>
      </c>
      <c r="V1209" t="str">
        <f t="shared" si="241"/>
        <v/>
      </c>
      <c r="W1209" t="str">
        <f t="shared" si="242"/>
        <v/>
      </c>
      <c r="X1209" t="str">
        <f t="shared" si="243"/>
        <v/>
      </c>
      <c r="Y1209" t="str">
        <f t="shared" si="244"/>
        <v/>
      </c>
      <c r="Z1209" t="str">
        <f t="shared" si="245"/>
        <v/>
      </c>
      <c r="AA1209" t="str">
        <f t="shared" si="246"/>
        <v/>
      </c>
      <c r="AB1209" t="str">
        <f t="shared" si="247"/>
        <v/>
      </c>
    </row>
    <row r="1210" spans="1:28" x14ac:dyDescent="0.2">
      <c r="A1210" t="s">
        <v>2245</v>
      </c>
      <c r="F1210" t="str">
        <f t="shared" si="235"/>
        <v>Samuel Ernesto Salayandia Jimenez</v>
      </c>
      <c r="G1210" t="str">
        <f t="shared" si="236"/>
        <v/>
      </c>
      <c r="H1210" t="str">
        <f t="shared" si="237"/>
        <v/>
      </c>
      <c r="I1210" t="str">
        <f t="shared" si="238"/>
        <v/>
      </c>
      <c r="J1210" t="str">
        <f t="shared" si="239"/>
        <v/>
      </c>
      <c r="M1210" t="s">
        <v>2253</v>
      </c>
      <c r="N1210" t="s">
        <v>2257</v>
      </c>
      <c r="O1210" t="s">
        <v>2256</v>
      </c>
      <c r="P1210" t="s">
        <v>2255</v>
      </c>
      <c r="Q1210" t="s">
        <v>5432</v>
      </c>
      <c r="U1210" t="str">
        <f t="shared" si="240"/>
        <v>samuelsalayandia@gmail.com</v>
      </c>
      <c r="V1210" t="str">
        <f t="shared" si="241"/>
        <v>alfonso@magnos.com.mx</v>
      </c>
      <c r="W1210" t="str">
        <f t="shared" si="242"/>
        <v>ssalayandia@gmail.com</v>
      </c>
      <c r="X1210" t="str">
        <f t="shared" si="243"/>
        <v>milton@magnos.com.mx</v>
      </c>
      <c r="Y1210" t="str">
        <f t="shared" si="244"/>
        <v>z</v>
      </c>
      <c r="Z1210" t="str">
        <f t="shared" si="245"/>
        <v/>
      </c>
      <c r="AA1210" t="str">
        <f t="shared" si="246"/>
        <v/>
      </c>
      <c r="AB1210" t="str">
        <f t="shared" si="247"/>
        <v/>
      </c>
    </row>
    <row r="1211" spans="1:28" x14ac:dyDescent="0.2">
      <c r="A1211" t="s">
        <v>2245</v>
      </c>
      <c r="F1211" t="str">
        <f t="shared" si="235"/>
        <v>Samuel Ernesto Salayandia Jimenez</v>
      </c>
      <c r="G1211" t="str">
        <f t="shared" si="236"/>
        <v/>
      </c>
      <c r="H1211" t="str">
        <f t="shared" si="237"/>
        <v/>
      </c>
      <c r="I1211" t="str">
        <f t="shared" si="238"/>
        <v/>
      </c>
      <c r="J1211" t="str">
        <f t="shared" si="239"/>
        <v/>
      </c>
      <c r="M1211" t="s">
        <v>2253</v>
      </c>
      <c r="N1211" t="s">
        <v>2254</v>
      </c>
      <c r="O1211" t="s">
        <v>2255</v>
      </c>
      <c r="P1211" t="s">
        <v>5434</v>
      </c>
      <c r="Q1211" t="s">
        <v>2257</v>
      </c>
      <c r="U1211" t="str">
        <f t="shared" si="240"/>
        <v>samuelsalayandia@gmail.com</v>
      </c>
      <c r="V1211" t="str">
        <f t="shared" si="241"/>
        <v>brenda@magnos.com.mx</v>
      </c>
      <c r="W1211" t="str">
        <f t="shared" si="242"/>
        <v>milton@magnos.com.mx</v>
      </c>
      <c r="X1211" t="str">
        <f t="shared" si="243"/>
        <v>;ssalayandia@gmail.com;alfonso@magnos.com.mx</v>
      </c>
      <c r="Y1211" t="str">
        <f t="shared" si="244"/>
        <v>alfonso@magnos.com.mx</v>
      </c>
      <c r="Z1211" t="str">
        <f t="shared" si="245"/>
        <v/>
      </c>
      <c r="AA1211" t="str">
        <f t="shared" si="246"/>
        <v/>
      </c>
      <c r="AB1211" t="str">
        <f t="shared" si="247"/>
        <v/>
      </c>
    </row>
    <row r="1212" spans="1:28" x14ac:dyDescent="0.2">
      <c r="A1212" t="s">
        <v>2245</v>
      </c>
      <c r="F1212" t="str">
        <f t="shared" si="235"/>
        <v>Samuel Ernesto Salayandia Jimenez</v>
      </c>
      <c r="G1212" t="str">
        <f t="shared" si="236"/>
        <v/>
      </c>
      <c r="H1212" t="str">
        <f t="shared" si="237"/>
        <v/>
      </c>
      <c r="I1212" t="str">
        <f t="shared" si="238"/>
        <v/>
      </c>
      <c r="J1212" t="str">
        <f t="shared" si="239"/>
        <v/>
      </c>
      <c r="M1212" t="s">
        <v>2254</v>
      </c>
      <c r="U1212" t="str">
        <f t="shared" si="240"/>
        <v>brenda@magnos.com.mx</v>
      </c>
      <c r="V1212" t="str">
        <f t="shared" si="241"/>
        <v/>
      </c>
      <c r="W1212" t="str">
        <f t="shared" si="242"/>
        <v/>
      </c>
      <c r="X1212" t="str">
        <f t="shared" si="243"/>
        <v/>
      </c>
      <c r="Y1212" t="str">
        <f t="shared" si="244"/>
        <v/>
      </c>
      <c r="Z1212" t="str">
        <f t="shared" si="245"/>
        <v/>
      </c>
      <c r="AA1212" t="str">
        <f t="shared" si="246"/>
        <v/>
      </c>
      <c r="AB1212" t="str">
        <f t="shared" si="247"/>
        <v/>
      </c>
    </row>
    <row r="1213" spans="1:28" x14ac:dyDescent="0.2">
      <c r="A1213" t="s">
        <v>2245</v>
      </c>
      <c r="F1213" t="str">
        <f t="shared" si="235"/>
        <v>Samuel Ernesto Salayandia Jimenez</v>
      </c>
      <c r="G1213" t="str">
        <f t="shared" si="236"/>
        <v/>
      </c>
      <c r="H1213" t="str">
        <f t="shared" si="237"/>
        <v/>
      </c>
      <c r="I1213" t="str">
        <f t="shared" si="238"/>
        <v/>
      </c>
      <c r="J1213" t="str">
        <f t="shared" si="239"/>
        <v/>
      </c>
      <c r="M1213" t="s">
        <v>2254</v>
      </c>
      <c r="U1213" t="str">
        <f t="shared" si="240"/>
        <v>brenda@magnos.com.mx</v>
      </c>
      <c r="V1213" t="str">
        <f t="shared" si="241"/>
        <v/>
      </c>
      <c r="W1213" t="str">
        <f t="shared" si="242"/>
        <v/>
      </c>
      <c r="X1213" t="str">
        <f t="shared" si="243"/>
        <v/>
      </c>
      <c r="Y1213" t="str">
        <f t="shared" si="244"/>
        <v/>
      </c>
      <c r="Z1213" t="str">
        <f t="shared" si="245"/>
        <v/>
      </c>
      <c r="AA1213" t="str">
        <f t="shared" si="246"/>
        <v/>
      </c>
      <c r="AB1213" t="str">
        <f t="shared" si="247"/>
        <v/>
      </c>
    </row>
    <row r="1214" spans="1:28" x14ac:dyDescent="0.2">
      <c r="A1214" t="s">
        <v>5436</v>
      </c>
      <c r="F1214" t="str">
        <f t="shared" si="235"/>
        <v>María Carolina Sandoval Granados</v>
      </c>
      <c r="G1214" t="str">
        <f t="shared" si="236"/>
        <v/>
      </c>
      <c r="H1214" t="str">
        <f t="shared" si="237"/>
        <v/>
      </c>
      <c r="I1214" t="str">
        <f t="shared" si="238"/>
        <v/>
      </c>
      <c r="J1214" t="str">
        <f t="shared" si="239"/>
        <v/>
      </c>
      <c r="M1214" t="s">
        <v>5437</v>
      </c>
      <c r="U1214" t="str">
        <f t="shared" si="240"/>
        <v>carolinaboutique@hotmail.com</v>
      </c>
      <c r="V1214" t="str">
        <f t="shared" si="241"/>
        <v/>
      </c>
      <c r="W1214" t="str">
        <f t="shared" si="242"/>
        <v/>
      </c>
      <c r="X1214" t="str">
        <f t="shared" si="243"/>
        <v/>
      </c>
      <c r="Y1214" t="str">
        <f t="shared" si="244"/>
        <v/>
      </c>
      <c r="Z1214" t="str">
        <f t="shared" si="245"/>
        <v/>
      </c>
      <c r="AA1214" t="str">
        <f t="shared" si="246"/>
        <v/>
      </c>
      <c r="AB1214" t="str">
        <f t="shared" si="247"/>
        <v/>
      </c>
    </row>
    <row r="1215" spans="1:28" x14ac:dyDescent="0.2">
      <c r="A1215" t="s">
        <v>5438</v>
      </c>
      <c r="F1215" t="str">
        <f t="shared" si="235"/>
        <v>Adriana Rodriguez Vázquez</v>
      </c>
      <c r="G1215" t="str">
        <f t="shared" si="236"/>
        <v/>
      </c>
      <c r="H1215" t="str">
        <f t="shared" si="237"/>
        <v/>
      </c>
      <c r="I1215" t="str">
        <f t="shared" si="238"/>
        <v/>
      </c>
      <c r="J1215" t="str">
        <f t="shared" si="239"/>
        <v/>
      </c>
      <c r="M1215" t="s">
        <v>5439</v>
      </c>
      <c r="N1215" t="s">
        <v>5440</v>
      </c>
      <c r="U1215" t="str">
        <f t="shared" si="240"/>
        <v>administrative@orconstructora.com</v>
      </c>
      <c r="V1215" t="str">
        <f t="shared" si="241"/>
        <v>adry_rodriguezv@hotmail.com</v>
      </c>
      <c r="W1215" t="str">
        <f t="shared" si="242"/>
        <v/>
      </c>
      <c r="X1215" t="str">
        <f t="shared" si="243"/>
        <v/>
      </c>
      <c r="Y1215" t="str">
        <f t="shared" si="244"/>
        <v/>
      </c>
      <c r="Z1215" t="str">
        <f t="shared" si="245"/>
        <v/>
      </c>
      <c r="AA1215" t="str">
        <f t="shared" si="246"/>
        <v/>
      </c>
      <c r="AB1215" t="str">
        <f t="shared" si="247"/>
        <v/>
      </c>
    </row>
    <row r="1216" spans="1:28" x14ac:dyDescent="0.2">
      <c r="A1216" t="s">
        <v>5438</v>
      </c>
      <c r="F1216" t="str">
        <f t="shared" si="235"/>
        <v>Adriana Rodriguez Vázquez</v>
      </c>
      <c r="G1216" t="str">
        <f t="shared" si="236"/>
        <v/>
      </c>
      <c r="H1216" t="str">
        <f t="shared" si="237"/>
        <v/>
      </c>
      <c r="I1216" t="str">
        <f t="shared" si="238"/>
        <v/>
      </c>
      <c r="J1216" t="str">
        <f t="shared" si="239"/>
        <v/>
      </c>
      <c r="M1216" t="s">
        <v>5441</v>
      </c>
      <c r="U1216" t="str">
        <f t="shared" si="240"/>
        <v>administrative@orconstructora.com, adry_rodriguezv@hotmail.com</v>
      </c>
      <c r="V1216" t="str">
        <f t="shared" si="241"/>
        <v/>
      </c>
      <c r="W1216" t="str">
        <f t="shared" si="242"/>
        <v/>
      </c>
      <c r="X1216" t="str">
        <f t="shared" si="243"/>
        <v/>
      </c>
      <c r="Y1216" t="str">
        <f t="shared" si="244"/>
        <v/>
      </c>
      <c r="Z1216" t="str">
        <f t="shared" si="245"/>
        <v/>
      </c>
      <c r="AA1216" t="str">
        <f t="shared" si="246"/>
        <v/>
      </c>
      <c r="AB1216" t="str">
        <f t="shared" si="247"/>
        <v/>
      </c>
    </row>
    <row r="1217" spans="1:28" x14ac:dyDescent="0.2">
      <c r="A1217" t="s">
        <v>5438</v>
      </c>
      <c r="F1217" t="str">
        <f t="shared" si="235"/>
        <v>Adriana Rodriguez Vázquez</v>
      </c>
      <c r="G1217" t="str">
        <f t="shared" si="236"/>
        <v/>
      </c>
      <c r="H1217" t="str">
        <f t="shared" si="237"/>
        <v/>
      </c>
      <c r="I1217" t="str">
        <f t="shared" si="238"/>
        <v/>
      </c>
      <c r="J1217" t="str">
        <f t="shared" si="239"/>
        <v/>
      </c>
      <c r="M1217" t="s">
        <v>5441</v>
      </c>
      <c r="U1217" t="str">
        <f t="shared" si="240"/>
        <v>administrative@orconstructora.com, adry_rodriguezv@hotmail.com</v>
      </c>
      <c r="V1217" t="str">
        <f t="shared" si="241"/>
        <v/>
      </c>
      <c r="W1217" t="str">
        <f t="shared" si="242"/>
        <v/>
      </c>
      <c r="X1217" t="str">
        <f t="shared" si="243"/>
        <v/>
      </c>
      <c r="Y1217" t="str">
        <f t="shared" si="244"/>
        <v/>
      </c>
      <c r="Z1217" t="str">
        <f t="shared" si="245"/>
        <v/>
      </c>
      <c r="AA1217" t="str">
        <f t="shared" si="246"/>
        <v/>
      </c>
      <c r="AB1217" t="str">
        <f t="shared" si="247"/>
        <v/>
      </c>
    </row>
    <row r="1218" spans="1:28" x14ac:dyDescent="0.2">
      <c r="A1218" t="s">
        <v>5438</v>
      </c>
      <c r="F1218" t="str">
        <f t="shared" ref="F1218:F1281" si="248">PROPER(A1218)</f>
        <v>Adriana Rodriguez Vázquez</v>
      </c>
      <c r="G1218" t="str">
        <f t="shared" ref="G1218:G1281" si="249">PROPER(B1218)</f>
        <v/>
      </c>
      <c r="H1218" t="str">
        <f t="shared" ref="H1218:H1281" si="250">PROPER(C1218)</f>
        <v/>
      </c>
      <c r="I1218" t="str">
        <f t="shared" ref="I1218:I1281" si="251">PROPER(D1218)</f>
        <v/>
      </c>
      <c r="J1218" t="str">
        <f t="shared" ref="J1218:J1281" si="252">PROPER(E1218)</f>
        <v/>
      </c>
      <c r="M1218" t="s">
        <v>5441</v>
      </c>
      <c r="U1218" t="str">
        <f t="shared" ref="U1218:U1281" si="253">LOWER(M1218)</f>
        <v>administrative@orconstructora.com, adry_rodriguezv@hotmail.com</v>
      </c>
      <c r="V1218" t="str">
        <f t="shared" ref="V1218:V1281" si="254">LOWER(N1218)</f>
        <v/>
      </c>
      <c r="W1218" t="str">
        <f t="shared" ref="W1218:W1281" si="255">LOWER(O1218)</f>
        <v/>
      </c>
      <c r="X1218" t="str">
        <f t="shared" ref="X1218:X1281" si="256">LOWER(P1218)</f>
        <v/>
      </c>
      <c r="Y1218" t="str">
        <f t="shared" ref="Y1218:Y1281" si="257">LOWER(Q1218)</f>
        <v/>
      </c>
      <c r="Z1218" t="str">
        <f t="shared" ref="Z1218:Z1281" si="258">LOWER(R1218)</f>
        <v/>
      </c>
      <c r="AA1218" t="str">
        <f t="shared" ref="AA1218:AA1281" si="259">LOWER(S1218)</f>
        <v/>
      </c>
      <c r="AB1218" t="str">
        <f t="shared" ref="AB1218:AB1281" si="260">LOWER(T1218)</f>
        <v/>
      </c>
    </row>
    <row r="1219" spans="1:28" x14ac:dyDescent="0.2">
      <c r="A1219" t="s">
        <v>5443</v>
      </c>
      <c r="F1219" t="str">
        <f t="shared" si="248"/>
        <v>César Alejandro Gómez Corral</v>
      </c>
      <c r="G1219" t="str">
        <f t="shared" si="249"/>
        <v/>
      </c>
      <c r="H1219" t="str">
        <f t="shared" si="250"/>
        <v/>
      </c>
      <c r="I1219" t="str">
        <f t="shared" si="251"/>
        <v/>
      </c>
      <c r="J1219" t="str">
        <f t="shared" si="252"/>
        <v/>
      </c>
      <c r="M1219" t="s">
        <v>1959</v>
      </c>
      <c r="U1219" t="str">
        <f t="shared" si="253"/>
        <v>cesar@rentemas.com</v>
      </c>
      <c r="V1219" t="str">
        <f t="shared" si="254"/>
        <v/>
      </c>
      <c r="W1219" t="str">
        <f t="shared" si="255"/>
        <v/>
      </c>
      <c r="X1219" t="str">
        <f t="shared" si="256"/>
        <v/>
      </c>
      <c r="Y1219" t="str">
        <f t="shared" si="257"/>
        <v/>
      </c>
      <c r="Z1219" t="str">
        <f t="shared" si="258"/>
        <v/>
      </c>
      <c r="AA1219" t="str">
        <f t="shared" si="259"/>
        <v/>
      </c>
      <c r="AB1219" t="str">
        <f t="shared" si="260"/>
        <v/>
      </c>
    </row>
    <row r="1220" spans="1:28" x14ac:dyDescent="0.2">
      <c r="A1220" t="s">
        <v>5443</v>
      </c>
      <c r="F1220" t="str">
        <f t="shared" si="248"/>
        <v>César Alejandro Gómez Corral</v>
      </c>
      <c r="G1220" t="str">
        <f t="shared" si="249"/>
        <v/>
      </c>
      <c r="H1220" t="str">
        <f t="shared" si="250"/>
        <v/>
      </c>
      <c r="I1220" t="str">
        <f t="shared" si="251"/>
        <v/>
      </c>
      <c r="J1220" t="str">
        <f t="shared" si="252"/>
        <v/>
      </c>
      <c r="M1220" t="s">
        <v>1959</v>
      </c>
      <c r="U1220" t="str">
        <f t="shared" si="253"/>
        <v>cesar@rentemas.com</v>
      </c>
      <c r="V1220" t="str">
        <f t="shared" si="254"/>
        <v/>
      </c>
      <c r="W1220" t="str">
        <f t="shared" si="255"/>
        <v/>
      </c>
      <c r="X1220" t="str">
        <f t="shared" si="256"/>
        <v/>
      </c>
      <c r="Y1220" t="str">
        <f t="shared" si="257"/>
        <v/>
      </c>
      <c r="Z1220" t="str">
        <f t="shared" si="258"/>
        <v/>
      </c>
      <c r="AA1220" t="str">
        <f t="shared" si="259"/>
        <v/>
      </c>
      <c r="AB1220" t="str">
        <f t="shared" si="260"/>
        <v/>
      </c>
    </row>
    <row r="1221" spans="1:28" x14ac:dyDescent="0.2">
      <c r="A1221" t="s">
        <v>5444</v>
      </c>
      <c r="F1221" t="str">
        <f t="shared" si="248"/>
        <v>Gustavo Alonso Arvizu Rubio</v>
      </c>
      <c r="G1221" t="str">
        <f t="shared" si="249"/>
        <v/>
      </c>
      <c r="H1221" t="str">
        <f t="shared" si="250"/>
        <v/>
      </c>
      <c r="I1221" t="str">
        <f t="shared" si="251"/>
        <v/>
      </c>
      <c r="J1221" t="str">
        <f t="shared" si="252"/>
        <v/>
      </c>
      <c r="M1221" t="s">
        <v>5446</v>
      </c>
      <c r="U1221" t="str">
        <f t="shared" si="253"/>
        <v>ix301@hotmail.com</v>
      </c>
      <c r="V1221" t="str">
        <f t="shared" si="254"/>
        <v/>
      </c>
      <c r="W1221" t="str">
        <f t="shared" si="255"/>
        <v/>
      </c>
      <c r="X1221" t="str">
        <f t="shared" si="256"/>
        <v/>
      </c>
      <c r="Y1221" t="str">
        <f t="shared" si="257"/>
        <v/>
      </c>
      <c r="Z1221" t="str">
        <f t="shared" si="258"/>
        <v/>
      </c>
      <c r="AA1221" t="str">
        <f t="shared" si="259"/>
        <v/>
      </c>
      <c r="AB1221" t="str">
        <f t="shared" si="260"/>
        <v/>
      </c>
    </row>
    <row r="1222" spans="1:28" x14ac:dyDescent="0.2">
      <c r="A1222" t="s">
        <v>5410</v>
      </c>
      <c r="F1222" t="str">
        <f t="shared" si="248"/>
        <v>Mario Humberto Medina Duarte, Tania Pardo Clementina Vela De Medina</v>
      </c>
      <c r="G1222" t="str">
        <f t="shared" si="249"/>
        <v/>
      </c>
      <c r="H1222" t="str">
        <f t="shared" si="250"/>
        <v/>
      </c>
      <c r="I1222" t="str">
        <f t="shared" si="251"/>
        <v/>
      </c>
      <c r="J1222" t="str">
        <f t="shared" si="252"/>
        <v/>
      </c>
      <c r="M1222" t="s">
        <v>5448</v>
      </c>
      <c r="N1222" t="s">
        <v>3894</v>
      </c>
      <c r="U1222" t="str">
        <f t="shared" si="253"/>
        <v>elchalet@prodigy.net.mx ;</v>
      </c>
      <c r="V1222" t="str">
        <f t="shared" si="254"/>
        <v>tpardoh@gmail.com</v>
      </c>
      <c r="W1222" t="str">
        <f t="shared" si="255"/>
        <v/>
      </c>
      <c r="X1222" t="str">
        <f t="shared" si="256"/>
        <v/>
      </c>
      <c r="Y1222" t="str">
        <f t="shared" si="257"/>
        <v/>
      </c>
      <c r="Z1222" t="str">
        <f t="shared" si="258"/>
        <v/>
      </c>
      <c r="AA1222" t="str">
        <f t="shared" si="259"/>
        <v/>
      </c>
      <c r="AB1222" t="str">
        <f t="shared" si="260"/>
        <v/>
      </c>
    </row>
    <row r="1223" spans="1:28" x14ac:dyDescent="0.2">
      <c r="A1223" t="s">
        <v>5393</v>
      </c>
      <c r="F1223" t="str">
        <f t="shared" si="248"/>
        <v>Luis Alberto Woolfolk Abril, Cesar Rodriguez Woolfolk</v>
      </c>
      <c r="G1223" t="str">
        <f t="shared" si="249"/>
        <v/>
      </c>
      <c r="H1223" t="str">
        <f t="shared" si="250"/>
        <v/>
      </c>
      <c r="I1223" t="str">
        <f t="shared" si="251"/>
        <v/>
      </c>
      <c r="J1223" t="str">
        <f t="shared" si="252"/>
        <v/>
      </c>
      <c r="M1223" t="s">
        <v>4521</v>
      </c>
      <c r="N1223" t="s">
        <v>4522</v>
      </c>
      <c r="O1223" t="s">
        <v>4523</v>
      </c>
      <c r="U1223" t="str">
        <f t="shared" si="253"/>
        <v>lawa@woolfolk.com.mx</v>
      </c>
      <c r="V1223" t="str">
        <f t="shared" si="254"/>
        <v>servicio_al_cliente@woolfolk.com.mx</v>
      </c>
      <c r="W1223" t="str">
        <f t="shared" si="255"/>
        <v>wplayground@prodigy.net.mx</v>
      </c>
      <c r="X1223" t="str">
        <f t="shared" si="256"/>
        <v/>
      </c>
      <c r="Y1223" t="str">
        <f t="shared" si="257"/>
        <v/>
      </c>
      <c r="Z1223" t="str">
        <f t="shared" si="258"/>
        <v/>
      </c>
      <c r="AA1223" t="str">
        <f t="shared" si="259"/>
        <v/>
      </c>
      <c r="AB1223" t="str">
        <f t="shared" si="260"/>
        <v/>
      </c>
    </row>
    <row r="1224" spans="1:28" x14ac:dyDescent="0.2">
      <c r="A1224" t="s">
        <v>4213</v>
      </c>
      <c r="B1224" t="s">
        <v>5449</v>
      </c>
      <c r="C1224" t="s">
        <v>5450</v>
      </c>
      <c r="F1224" t="str">
        <f t="shared" si="248"/>
        <v>Fernando Hinojos Villaseñor</v>
      </c>
      <c r="G1224" t="str">
        <f t="shared" si="249"/>
        <v>Fernando Hinojos</v>
      </c>
      <c r="H1224" t="str">
        <f t="shared" si="250"/>
        <v>Josué Hinojos Luján</v>
      </c>
      <c r="I1224" t="str">
        <f t="shared" si="251"/>
        <v/>
      </c>
      <c r="J1224" t="str">
        <f t="shared" si="252"/>
        <v/>
      </c>
      <c r="M1224" t="s">
        <v>5451</v>
      </c>
      <c r="U1224" t="str">
        <f t="shared" si="253"/>
        <v>prisachi@hotmail.com josue@moldesydetalles.com</v>
      </c>
      <c r="V1224" t="str">
        <f t="shared" si="254"/>
        <v/>
      </c>
      <c r="W1224" t="str">
        <f t="shared" si="255"/>
        <v/>
      </c>
      <c r="X1224" t="str">
        <f t="shared" si="256"/>
        <v/>
      </c>
      <c r="Y1224" t="str">
        <f t="shared" si="257"/>
        <v/>
      </c>
      <c r="Z1224" t="str">
        <f t="shared" si="258"/>
        <v/>
      </c>
      <c r="AA1224" t="str">
        <f t="shared" si="259"/>
        <v/>
      </c>
      <c r="AB1224" t="str">
        <f t="shared" si="260"/>
        <v/>
      </c>
    </row>
    <row r="1225" spans="1:28" x14ac:dyDescent="0.2">
      <c r="A1225" t="s">
        <v>157</v>
      </c>
      <c r="F1225" t="str">
        <f t="shared" si="248"/>
        <v>Cesar Adrian Bermudez Aguilar</v>
      </c>
      <c r="G1225" t="str">
        <f t="shared" si="249"/>
        <v/>
      </c>
      <c r="H1225" t="str">
        <f t="shared" si="250"/>
        <v/>
      </c>
      <c r="I1225" t="str">
        <f t="shared" si="251"/>
        <v/>
      </c>
      <c r="J1225" t="str">
        <f t="shared" si="252"/>
        <v/>
      </c>
      <c r="M1225" t="s">
        <v>5221</v>
      </c>
      <c r="N1225" t="s">
        <v>5223</v>
      </c>
      <c r="O1225" t="s">
        <v>5222</v>
      </c>
      <c r="U1225" t="str">
        <f t="shared" si="253"/>
        <v>c.p.s.company@hotmail.com</v>
      </c>
      <c r="V1225" t="str">
        <f t="shared" si="254"/>
        <v>multiproductosllanteros@gamil.com</v>
      </c>
      <c r="W1225" t="str">
        <f t="shared" si="255"/>
        <v>ripober@hotmail.com</v>
      </c>
      <c r="X1225" t="str">
        <f t="shared" si="256"/>
        <v/>
      </c>
      <c r="Y1225" t="str">
        <f t="shared" si="257"/>
        <v/>
      </c>
      <c r="Z1225" t="str">
        <f t="shared" si="258"/>
        <v/>
      </c>
      <c r="AA1225" t="str">
        <f t="shared" si="259"/>
        <v/>
      </c>
      <c r="AB1225" t="str">
        <f t="shared" si="260"/>
        <v/>
      </c>
    </row>
    <row r="1226" spans="1:28" x14ac:dyDescent="0.2">
      <c r="A1226" t="s">
        <v>5452</v>
      </c>
      <c r="B1226" t="s">
        <v>5453</v>
      </c>
      <c r="F1226" t="str">
        <f t="shared" si="248"/>
        <v>Hidrotecnología Ecológica Sa De Cv</v>
      </c>
      <c r="G1226" t="str">
        <f t="shared" si="249"/>
        <v>Andres Valles</v>
      </c>
      <c r="H1226" t="str">
        <f t="shared" si="250"/>
        <v/>
      </c>
      <c r="I1226" t="str">
        <f t="shared" si="251"/>
        <v/>
      </c>
      <c r="J1226" t="str">
        <f t="shared" si="252"/>
        <v/>
      </c>
      <c r="M1226" t="s">
        <v>5454</v>
      </c>
      <c r="U1226" t="str">
        <f t="shared" si="253"/>
        <v>andres.valles@me.com</v>
      </c>
      <c r="V1226" t="str">
        <f t="shared" si="254"/>
        <v/>
      </c>
      <c r="W1226" t="str">
        <f t="shared" si="255"/>
        <v/>
      </c>
      <c r="X1226" t="str">
        <f t="shared" si="256"/>
        <v/>
      </c>
      <c r="Y1226" t="str">
        <f t="shared" si="257"/>
        <v/>
      </c>
      <c r="Z1226" t="str">
        <f t="shared" si="258"/>
        <v/>
      </c>
      <c r="AA1226" t="str">
        <f t="shared" si="259"/>
        <v/>
      </c>
      <c r="AB1226" t="str">
        <f t="shared" si="260"/>
        <v/>
      </c>
    </row>
    <row r="1227" spans="1:28" x14ac:dyDescent="0.2">
      <c r="A1227" t="s">
        <v>5455</v>
      </c>
      <c r="B1227" t="s">
        <v>5456</v>
      </c>
      <c r="F1227" t="str">
        <f t="shared" si="248"/>
        <v>Promotora Sitec, Sapi De Cv, Gilberto González Russek</v>
      </c>
      <c r="G1227" t="str">
        <f t="shared" si="249"/>
        <v>Andrea</v>
      </c>
      <c r="H1227" t="str">
        <f t="shared" si="250"/>
        <v/>
      </c>
      <c r="I1227" t="str">
        <f t="shared" si="251"/>
        <v/>
      </c>
      <c r="J1227" t="str">
        <f t="shared" si="252"/>
        <v/>
      </c>
      <c r="M1227" t="s">
        <v>5457</v>
      </c>
      <c r="U1227" t="str">
        <f t="shared" si="253"/>
        <v>gilgor@prodigy.net.mx</v>
      </c>
      <c r="V1227" t="str">
        <f t="shared" si="254"/>
        <v/>
      </c>
      <c r="W1227" t="str">
        <f t="shared" si="255"/>
        <v/>
      </c>
      <c r="X1227" t="str">
        <f t="shared" si="256"/>
        <v/>
      </c>
      <c r="Y1227" t="str">
        <f t="shared" si="257"/>
        <v/>
      </c>
      <c r="Z1227" t="str">
        <f t="shared" si="258"/>
        <v/>
      </c>
      <c r="AA1227" t="str">
        <f t="shared" si="259"/>
        <v/>
      </c>
      <c r="AB1227" t="str">
        <f t="shared" si="260"/>
        <v/>
      </c>
    </row>
    <row r="1228" spans="1:28" x14ac:dyDescent="0.2">
      <c r="A1228" t="s">
        <v>5459</v>
      </c>
      <c r="F1228" t="str">
        <f t="shared" si="248"/>
        <v>Productos Automotrices S.A. De C.V, Ma De La Luz Martínez García</v>
      </c>
      <c r="G1228" t="str">
        <f t="shared" si="249"/>
        <v/>
      </c>
      <c r="H1228" t="str">
        <f t="shared" si="250"/>
        <v/>
      </c>
      <c r="I1228" t="str">
        <f t="shared" si="251"/>
        <v/>
      </c>
      <c r="J1228" t="str">
        <f t="shared" si="252"/>
        <v/>
      </c>
      <c r="M1228" t="s">
        <v>5460</v>
      </c>
      <c r="U1228" t="str">
        <f t="shared" si="253"/>
        <v>compras@pasaford.com.mx</v>
      </c>
      <c r="V1228" t="str">
        <f t="shared" si="254"/>
        <v/>
      </c>
      <c r="W1228" t="str">
        <f t="shared" si="255"/>
        <v/>
      </c>
      <c r="X1228" t="str">
        <f t="shared" si="256"/>
        <v/>
      </c>
      <c r="Y1228" t="str">
        <f t="shared" si="257"/>
        <v/>
      </c>
      <c r="Z1228" t="str">
        <f t="shared" si="258"/>
        <v/>
      </c>
      <c r="AA1228" t="str">
        <f t="shared" si="259"/>
        <v/>
      </c>
      <c r="AB1228" t="str">
        <f t="shared" si="260"/>
        <v/>
      </c>
    </row>
    <row r="1229" spans="1:28" x14ac:dyDescent="0.2">
      <c r="A1229" t="s">
        <v>5459</v>
      </c>
      <c r="B1229" t="s">
        <v>5461</v>
      </c>
      <c r="F1229" t="str">
        <f t="shared" si="248"/>
        <v>Productos Automotrices S.A. De C.V, Ma De La Luz Martínez García</v>
      </c>
      <c r="G1229" t="str">
        <f t="shared" si="249"/>
        <v>Contacto Denisse Soto P.</v>
      </c>
      <c r="H1229" t="str">
        <f t="shared" si="250"/>
        <v/>
      </c>
      <c r="I1229" t="str">
        <f t="shared" si="251"/>
        <v/>
      </c>
      <c r="J1229" t="str">
        <f t="shared" si="252"/>
        <v/>
      </c>
      <c r="M1229" t="s">
        <v>5460</v>
      </c>
      <c r="U1229" t="str">
        <f t="shared" si="253"/>
        <v>compras@pasaford.com.mx</v>
      </c>
      <c r="V1229" t="str">
        <f t="shared" si="254"/>
        <v/>
      </c>
      <c r="W1229" t="str">
        <f t="shared" si="255"/>
        <v/>
      </c>
      <c r="X1229" t="str">
        <f t="shared" si="256"/>
        <v/>
      </c>
      <c r="Y1229" t="str">
        <f t="shared" si="257"/>
        <v/>
      </c>
      <c r="Z1229" t="str">
        <f t="shared" si="258"/>
        <v/>
      </c>
      <c r="AA1229" t="str">
        <f t="shared" si="259"/>
        <v/>
      </c>
      <c r="AB1229" t="str">
        <f t="shared" si="260"/>
        <v/>
      </c>
    </row>
    <row r="1230" spans="1:28" x14ac:dyDescent="0.2">
      <c r="A1230" t="s">
        <v>5462</v>
      </c>
      <c r="F1230" t="str">
        <f t="shared" si="248"/>
        <v>Regal Shoes Sa De Cv, José Luis Blanco Madrid, José Luis Blanco Villalobos</v>
      </c>
      <c r="G1230" t="str">
        <f t="shared" si="249"/>
        <v/>
      </c>
      <c r="H1230" t="str">
        <f t="shared" si="250"/>
        <v/>
      </c>
      <c r="I1230" t="str">
        <f t="shared" si="251"/>
        <v/>
      </c>
      <c r="J1230" t="str">
        <f t="shared" si="252"/>
        <v/>
      </c>
      <c r="M1230" t="s">
        <v>5463</v>
      </c>
      <c r="U1230" t="str">
        <f t="shared" si="253"/>
        <v>polet_zap@hotmail.com;pep_e@hotmail.com</v>
      </c>
      <c r="V1230" t="str">
        <f t="shared" si="254"/>
        <v/>
      </c>
      <c r="W1230" t="str">
        <f t="shared" si="255"/>
        <v/>
      </c>
      <c r="X1230" t="str">
        <f t="shared" si="256"/>
        <v/>
      </c>
      <c r="Y1230" t="str">
        <f t="shared" si="257"/>
        <v/>
      </c>
      <c r="Z1230" t="str">
        <f t="shared" si="258"/>
        <v/>
      </c>
      <c r="AA1230" t="str">
        <f t="shared" si="259"/>
        <v/>
      </c>
      <c r="AB1230" t="str">
        <f t="shared" si="260"/>
        <v/>
      </c>
    </row>
    <row r="1231" spans="1:28" x14ac:dyDescent="0.2">
      <c r="A1231" t="s">
        <v>5462</v>
      </c>
      <c r="F1231" t="str">
        <f t="shared" si="248"/>
        <v>Regal Shoes Sa De Cv, José Luis Blanco Madrid, José Luis Blanco Villalobos</v>
      </c>
      <c r="G1231" t="str">
        <f t="shared" si="249"/>
        <v/>
      </c>
      <c r="H1231" t="str">
        <f t="shared" si="250"/>
        <v/>
      </c>
      <c r="I1231" t="str">
        <f t="shared" si="251"/>
        <v/>
      </c>
      <c r="J1231" t="str">
        <f t="shared" si="252"/>
        <v/>
      </c>
      <c r="M1231" t="s">
        <v>5463</v>
      </c>
      <c r="U1231" t="str">
        <f t="shared" si="253"/>
        <v>polet_zap@hotmail.com;pep_e@hotmail.com</v>
      </c>
      <c r="V1231" t="str">
        <f t="shared" si="254"/>
        <v/>
      </c>
      <c r="W1231" t="str">
        <f t="shared" si="255"/>
        <v/>
      </c>
      <c r="X1231" t="str">
        <f t="shared" si="256"/>
        <v/>
      </c>
      <c r="Y1231" t="str">
        <f t="shared" si="257"/>
        <v/>
      </c>
      <c r="Z1231" t="str">
        <f t="shared" si="258"/>
        <v/>
      </c>
      <c r="AA1231" t="str">
        <f t="shared" si="259"/>
        <v/>
      </c>
      <c r="AB1231" t="str">
        <f t="shared" si="260"/>
        <v/>
      </c>
    </row>
    <row r="1232" spans="1:28" x14ac:dyDescent="0.2">
      <c r="A1232" t="s">
        <v>5465</v>
      </c>
      <c r="F1232" t="str">
        <f t="shared" si="248"/>
        <v>Fortaleza Agricola De Transporte, S. De R.L. De C.V.</v>
      </c>
      <c r="G1232" t="str">
        <f t="shared" si="249"/>
        <v/>
      </c>
      <c r="H1232" t="str">
        <f t="shared" si="250"/>
        <v/>
      </c>
      <c r="I1232" t="str">
        <f t="shared" si="251"/>
        <v/>
      </c>
      <c r="J1232" t="str">
        <f t="shared" si="252"/>
        <v/>
      </c>
      <c r="M1232" t="s">
        <v>5281</v>
      </c>
      <c r="U1232" t="str">
        <f t="shared" si="253"/>
        <v>nuestrocampo00@hotmail.com</v>
      </c>
      <c r="V1232" t="str">
        <f t="shared" si="254"/>
        <v/>
      </c>
      <c r="W1232" t="str">
        <f t="shared" si="255"/>
        <v/>
      </c>
      <c r="X1232" t="str">
        <f t="shared" si="256"/>
        <v/>
      </c>
      <c r="Y1232" t="str">
        <f t="shared" si="257"/>
        <v/>
      </c>
      <c r="Z1232" t="str">
        <f t="shared" si="258"/>
        <v/>
      </c>
      <c r="AA1232" t="str">
        <f t="shared" si="259"/>
        <v/>
      </c>
      <c r="AB1232" t="str">
        <f t="shared" si="260"/>
        <v/>
      </c>
    </row>
    <row r="1233" spans="1:28" x14ac:dyDescent="0.2">
      <c r="A1233" t="s">
        <v>5465</v>
      </c>
      <c r="F1233" t="str">
        <f t="shared" si="248"/>
        <v>Fortaleza Agricola De Transporte, S. De R.L. De C.V.</v>
      </c>
      <c r="G1233" t="str">
        <f t="shared" si="249"/>
        <v/>
      </c>
      <c r="H1233" t="str">
        <f t="shared" si="250"/>
        <v/>
      </c>
      <c r="I1233" t="str">
        <f t="shared" si="251"/>
        <v/>
      </c>
      <c r="J1233" t="str">
        <f t="shared" si="252"/>
        <v/>
      </c>
      <c r="M1233" t="s">
        <v>5281</v>
      </c>
      <c r="U1233" t="str">
        <f t="shared" si="253"/>
        <v>nuestrocampo00@hotmail.com</v>
      </c>
      <c r="V1233" t="str">
        <f t="shared" si="254"/>
        <v/>
      </c>
      <c r="W1233" t="str">
        <f t="shared" si="255"/>
        <v/>
      </c>
      <c r="X1233" t="str">
        <f t="shared" si="256"/>
        <v/>
      </c>
      <c r="Y1233" t="str">
        <f t="shared" si="257"/>
        <v/>
      </c>
      <c r="Z1233" t="str">
        <f t="shared" si="258"/>
        <v/>
      </c>
      <c r="AA1233" t="str">
        <f t="shared" si="259"/>
        <v/>
      </c>
      <c r="AB1233" t="str">
        <f t="shared" si="260"/>
        <v/>
      </c>
    </row>
    <row r="1234" spans="1:28" x14ac:dyDescent="0.2">
      <c r="A1234" t="s">
        <v>5465</v>
      </c>
      <c r="F1234" t="str">
        <f t="shared" si="248"/>
        <v>Fortaleza Agricola De Transporte, S. De R.L. De C.V.</v>
      </c>
      <c r="G1234" t="str">
        <f t="shared" si="249"/>
        <v/>
      </c>
      <c r="H1234" t="str">
        <f t="shared" si="250"/>
        <v/>
      </c>
      <c r="I1234" t="str">
        <f t="shared" si="251"/>
        <v/>
      </c>
      <c r="J1234" t="str">
        <f t="shared" si="252"/>
        <v/>
      </c>
      <c r="M1234" t="s">
        <v>5281</v>
      </c>
      <c r="U1234" t="str">
        <f t="shared" si="253"/>
        <v>nuestrocampo00@hotmail.com</v>
      </c>
      <c r="V1234" t="str">
        <f t="shared" si="254"/>
        <v/>
      </c>
      <c r="W1234" t="str">
        <f t="shared" si="255"/>
        <v/>
      </c>
      <c r="X1234" t="str">
        <f t="shared" si="256"/>
        <v/>
      </c>
      <c r="Y1234" t="str">
        <f t="shared" si="257"/>
        <v/>
      </c>
      <c r="Z1234" t="str">
        <f t="shared" si="258"/>
        <v/>
      </c>
      <c r="AA1234" t="str">
        <f t="shared" si="259"/>
        <v/>
      </c>
      <c r="AB1234" t="str">
        <f t="shared" si="260"/>
        <v/>
      </c>
    </row>
    <row r="1235" spans="1:28" x14ac:dyDescent="0.2">
      <c r="A1235" t="s">
        <v>5465</v>
      </c>
      <c r="F1235" t="str">
        <f t="shared" si="248"/>
        <v>Fortaleza Agricola De Transporte, S. De R.L. De C.V.</v>
      </c>
      <c r="G1235" t="str">
        <f t="shared" si="249"/>
        <v/>
      </c>
      <c r="H1235" t="str">
        <f t="shared" si="250"/>
        <v/>
      </c>
      <c r="I1235" t="str">
        <f t="shared" si="251"/>
        <v/>
      </c>
      <c r="J1235" t="str">
        <f t="shared" si="252"/>
        <v/>
      </c>
      <c r="M1235" t="s">
        <v>5281</v>
      </c>
      <c r="U1235" t="str">
        <f t="shared" si="253"/>
        <v>nuestrocampo00@hotmail.com</v>
      </c>
      <c r="V1235" t="str">
        <f t="shared" si="254"/>
        <v/>
      </c>
      <c r="W1235" t="str">
        <f t="shared" si="255"/>
        <v/>
      </c>
      <c r="X1235" t="str">
        <f t="shared" si="256"/>
        <v/>
      </c>
      <c r="Y1235" t="str">
        <f t="shared" si="257"/>
        <v/>
      </c>
      <c r="Z1235" t="str">
        <f t="shared" si="258"/>
        <v/>
      </c>
      <c r="AA1235" t="str">
        <f t="shared" si="259"/>
        <v/>
      </c>
      <c r="AB1235" t="str">
        <f t="shared" si="260"/>
        <v/>
      </c>
    </row>
    <row r="1236" spans="1:28" x14ac:dyDescent="0.2">
      <c r="A1236" t="s">
        <v>5466</v>
      </c>
      <c r="F1236" t="str">
        <f t="shared" si="248"/>
        <v>Karina Castro Chávez</v>
      </c>
      <c r="G1236" t="str">
        <f t="shared" si="249"/>
        <v/>
      </c>
      <c r="H1236" t="str">
        <f t="shared" si="250"/>
        <v/>
      </c>
      <c r="I1236" t="str">
        <f t="shared" si="251"/>
        <v/>
      </c>
      <c r="J1236" t="str">
        <f t="shared" si="252"/>
        <v/>
      </c>
      <c r="M1236" t="s">
        <v>5467</v>
      </c>
      <c r="U1236" t="str">
        <f t="shared" si="253"/>
        <v>imagencorporativak@yahoo.com</v>
      </c>
      <c r="V1236" t="str">
        <f t="shared" si="254"/>
        <v/>
      </c>
      <c r="W1236" t="str">
        <f t="shared" si="255"/>
        <v/>
      </c>
      <c r="X1236" t="str">
        <f t="shared" si="256"/>
        <v/>
      </c>
      <c r="Y1236" t="str">
        <f t="shared" si="257"/>
        <v/>
      </c>
      <c r="Z1236" t="str">
        <f t="shared" si="258"/>
        <v/>
      </c>
      <c r="AA1236" t="str">
        <f t="shared" si="259"/>
        <v/>
      </c>
      <c r="AB1236" t="str">
        <f t="shared" si="260"/>
        <v/>
      </c>
    </row>
    <row r="1237" spans="1:28" x14ac:dyDescent="0.2">
      <c r="A1237" t="s">
        <v>5468</v>
      </c>
      <c r="F1237" t="str">
        <f t="shared" si="248"/>
        <v>Abel Raymundo Salas Portillo</v>
      </c>
      <c r="G1237" t="str">
        <f t="shared" si="249"/>
        <v/>
      </c>
      <c r="H1237" t="str">
        <f t="shared" si="250"/>
        <v/>
      </c>
      <c r="I1237" t="str">
        <f t="shared" si="251"/>
        <v/>
      </c>
      <c r="J1237" t="str">
        <f t="shared" si="252"/>
        <v/>
      </c>
      <c r="M1237" t="s">
        <v>5469</v>
      </c>
      <c r="U1237" t="str">
        <f t="shared" si="253"/>
        <v>rayo62@hotmail.com</v>
      </c>
      <c r="V1237" t="str">
        <f t="shared" si="254"/>
        <v/>
      </c>
      <c r="W1237" t="str">
        <f t="shared" si="255"/>
        <v/>
      </c>
      <c r="X1237" t="str">
        <f t="shared" si="256"/>
        <v/>
      </c>
      <c r="Y1237" t="str">
        <f t="shared" si="257"/>
        <v/>
      </c>
      <c r="Z1237" t="str">
        <f t="shared" si="258"/>
        <v/>
      </c>
      <c r="AA1237" t="str">
        <f t="shared" si="259"/>
        <v/>
      </c>
      <c r="AB1237" t="str">
        <f t="shared" si="260"/>
        <v/>
      </c>
    </row>
    <row r="1238" spans="1:28" x14ac:dyDescent="0.2">
      <c r="A1238" t="s">
        <v>5468</v>
      </c>
      <c r="F1238" t="str">
        <f t="shared" si="248"/>
        <v>Abel Raymundo Salas Portillo</v>
      </c>
      <c r="G1238" t="str">
        <f t="shared" si="249"/>
        <v/>
      </c>
      <c r="H1238" t="str">
        <f t="shared" si="250"/>
        <v/>
      </c>
      <c r="I1238" t="str">
        <f t="shared" si="251"/>
        <v/>
      </c>
      <c r="J1238" t="str">
        <f t="shared" si="252"/>
        <v/>
      </c>
      <c r="M1238" t="s">
        <v>5469</v>
      </c>
      <c r="U1238" t="str">
        <f t="shared" si="253"/>
        <v>rayo62@hotmail.com</v>
      </c>
      <c r="V1238" t="str">
        <f t="shared" si="254"/>
        <v/>
      </c>
      <c r="W1238" t="str">
        <f t="shared" si="255"/>
        <v/>
      </c>
      <c r="X1238" t="str">
        <f t="shared" si="256"/>
        <v/>
      </c>
      <c r="Y1238" t="str">
        <f t="shared" si="257"/>
        <v/>
      </c>
      <c r="Z1238" t="str">
        <f t="shared" si="258"/>
        <v/>
      </c>
      <c r="AA1238" t="str">
        <f t="shared" si="259"/>
        <v/>
      </c>
      <c r="AB1238" t="str">
        <f t="shared" si="260"/>
        <v/>
      </c>
    </row>
    <row r="1239" spans="1:28" x14ac:dyDescent="0.2">
      <c r="A1239" t="s">
        <v>5472</v>
      </c>
      <c r="B1239" t="s">
        <v>5473</v>
      </c>
      <c r="F1239" t="str">
        <f t="shared" si="248"/>
        <v>Top Medios S.A. De C.V., Guillermo Orozco</v>
      </c>
      <c r="G1239" t="str">
        <f t="shared" si="249"/>
        <v>Guillermo Orozco</v>
      </c>
      <c r="H1239" t="str">
        <f t="shared" si="250"/>
        <v/>
      </c>
      <c r="I1239" t="str">
        <f t="shared" si="251"/>
        <v/>
      </c>
      <c r="J1239" t="str">
        <f t="shared" si="252"/>
        <v/>
      </c>
      <c r="M1239" t="s">
        <v>5323</v>
      </c>
      <c r="U1239" t="str">
        <f t="shared" si="253"/>
        <v>gaos@topmedios.com</v>
      </c>
      <c r="V1239" t="str">
        <f t="shared" si="254"/>
        <v/>
      </c>
      <c r="W1239" t="str">
        <f t="shared" si="255"/>
        <v/>
      </c>
      <c r="X1239" t="str">
        <f t="shared" si="256"/>
        <v/>
      </c>
      <c r="Y1239" t="str">
        <f t="shared" si="257"/>
        <v/>
      </c>
      <c r="Z1239" t="str">
        <f t="shared" si="258"/>
        <v/>
      </c>
      <c r="AA1239" t="str">
        <f t="shared" si="259"/>
        <v/>
      </c>
      <c r="AB1239" t="str">
        <f t="shared" si="260"/>
        <v/>
      </c>
    </row>
    <row r="1240" spans="1:28" x14ac:dyDescent="0.2">
      <c r="A1240" t="s">
        <v>5474</v>
      </c>
      <c r="B1240" t="s">
        <v>5475</v>
      </c>
      <c r="F1240" t="str">
        <f t="shared" si="248"/>
        <v>Esteban Chávez Hernández</v>
      </c>
      <c r="G1240" t="str">
        <f t="shared" si="249"/>
        <v>Contacto Marina Guzman</v>
      </c>
      <c r="H1240" t="str">
        <f t="shared" si="250"/>
        <v/>
      </c>
      <c r="I1240" t="str">
        <f t="shared" si="251"/>
        <v/>
      </c>
      <c r="J1240" t="str">
        <f t="shared" si="252"/>
        <v/>
      </c>
      <c r="M1240" t="s">
        <v>5177</v>
      </c>
      <c r="U1240" t="str">
        <f t="shared" si="253"/>
        <v>direccion@mallasestrella.com.mx</v>
      </c>
      <c r="V1240" t="str">
        <f t="shared" si="254"/>
        <v/>
      </c>
      <c r="W1240" t="str">
        <f t="shared" si="255"/>
        <v/>
      </c>
      <c r="X1240" t="str">
        <f t="shared" si="256"/>
        <v/>
      </c>
      <c r="Y1240" t="str">
        <f t="shared" si="257"/>
        <v/>
      </c>
      <c r="Z1240" t="str">
        <f t="shared" si="258"/>
        <v/>
      </c>
      <c r="AA1240" t="str">
        <f t="shared" si="259"/>
        <v/>
      </c>
      <c r="AB1240" t="str">
        <f t="shared" si="260"/>
        <v/>
      </c>
    </row>
    <row r="1241" spans="1:28" x14ac:dyDescent="0.2">
      <c r="A1241" t="s">
        <v>1737</v>
      </c>
      <c r="F1241" t="str">
        <f t="shared" si="248"/>
        <v>Hector Salvador Renteria Wong</v>
      </c>
      <c r="G1241" t="str">
        <f t="shared" si="249"/>
        <v/>
      </c>
      <c r="H1241" t="str">
        <f t="shared" si="250"/>
        <v/>
      </c>
      <c r="I1241" t="str">
        <f t="shared" si="251"/>
        <v/>
      </c>
      <c r="J1241" t="str">
        <f t="shared" si="252"/>
        <v/>
      </c>
      <c r="U1241" t="str">
        <f t="shared" si="253"/>
        <v/>
      </c>
      <c r="V1241" t="str">
        <f t="shared" si="254"/>
        <v/>
      </c>
      <c r="W1241" t="str">
        <f t="shared" si="255"/>
        <v/>
      </c>
      <c r="X1241" t="str">
        <f t="shared" si="256"/>
        <v/>
      </c>
      <c r="Y1241" t="str">
        <f t="shared" si="257"/>
        <v/>
      </c>
      <c r="Z1241" t="str">
        <f t="shared" si="258"/>
        <v/>
      </c>
      <c r="AA1241" t="str">
        <f t="shared" si="259"/>
        <v/>
      </c>
      <c r="AB1241" t="str">
        <f t="shared" si="260"/>
        <v/>
      </c>
    </row>
    <row r="1242" spans="1:28" x14ac:dyDescent="0.2">
      <c r="A1242" t="s">
        <v>5477</v>
      </c>
      <c r="F1242" t="str">
        <f t="shared" si="248"/>
        <v>Pedro Pinocely Chavez, Mayra Sotelo</v>
      </c>
      <c r="G1242" t="str">
        <f t="shared" si="249"/>
        <v/>
      </c>
      <c r="H1242" t="str">
        <f t="shared" si="250"/>
        <v/>
      </c>
      <c r="I1242" t="str">
        <f t="shared" si="251"/>
        <v/>
      </c>
      <c r="J1242" t="str">
        <f t="shared" si="252"/>
        <v/>
      </c>
      <c r="M1242" t="s">
        <v>3227</v>
      </c>
      <c r="N1242" t="s">
        <v>5478</v>
      </c>
      <c r="U1242" t="str">
        <f t="shared" si="253"/>
        <v>direccion@pepepizza.com.mx</v>
      </c>
      <c r="V1242" t="str">
        <f t="shared" si="254"/>
        <v>mdavila@pepepizza.com.mx</v>
      </c>
      <c r="W1242" t="str">
        <f t="shared" si="255"/>
        <v/>
      </c>
      <c r="X1242" t="str">
        <f t="shared" si="256"/>
        <v/>
      </c>
      <c r="Y1242" t="str">
        <f t="shared" si="257"/>
        <v/>
      </c>
      <c r="Z1242" t="str">
        <f t="shared" si="258"/>
        <v/>
      </c>
      <c r="AA1242" t="str">
        <f t="shared" si="259"/>
        <v/>
      </c>
      <c r="AB1242" t="str">
        <f t="shared" si="260"/>
        <v/>
      </c>
    </row>
    <row r="1243" spans="1:28" x14ac:dyDescent="0.2">
      <c r="A1243" t="s">
        <v>667</v>
      </c>
      <c r="B1243" t="s">
        <v>5479</v>
      </c>
      <c r="F1243" t="str">
        <f t="shared" si="248"/>
        <v>Mario Alberto Monzon Berjes</v>
      </c>
      <c r="G1243" t="str">
        <f t="shared" si="249"/>
        <v>Cel Mario</v>
      </c>
      <c r="H1243" t="str">
        <f t="shared" si="250"/>
        <v/>
      </c>
      <c r="I1243" t="str">
        <f t="shared" si="251"/>
        <v/>
      </c>
      <c r="J1243" t="str">
        <f t="shared" si="252"/>
        <v/>
      </c>
      <c r="M1243" t="s">
        <v>1943</v>
      </c>
      <c r="U1243" t="str">
        <f t="shared" si="253"/>
        <v>monzonberjes@gmail.com;</v>
      </c>
      <c r="V1243" t="str">
        <f t="shared" si="254"/>
        <v/>
      </c>
      <c r="W1243" t="str">
        <f t="shared" si="255"/>
        <v/>
      </c>
      <c r="X1243" t="str">
        <f t="shared" si="256"/>
        <v/>
      </c>
      <c r="Y1243" t="str">
        <f t="shared" si="257"/>
        <v/>
      </c>
      <c r="Z1243" t="str">
        <f t="shared" si="258"/>
        <v/>
      </c>
      <c r="AA1243" t="str">
        <f t="shared" si="259"/>
        <v/>
      </c>
      <c r="AB1243" t="str">
        <f t="shared" si="260"/>
        <v/>
      </c>
    </row>
    <row r="1244" spans="1:28" x14ac:dyDescent="0.2">
      <c r="A1244" t="s">
        <v>4994</v>
      </c>
      <c r="F1244" t="str">
        <f t="shared" si="248"/>
        <v>Oscar Miguel Gardea Campos</v>
      </c>
      <c r="G1244" t="str">
        <f t="shared" si="249"/>
        <v/>
      </c>
      <c r="H1244" t="str">
        <f t="shared" si="250"/>
        <v/>
      </c>
      <c r="I1244" t="str">
        <f t="shared" si="251"/>
        <v/>
      </c>
      <c r="J1244" t="str">
        <f t="shared" si="252"/>
        <v/>
      </c>
      <c r="M1244" t="s">
        <v>4996</v>
      </c>
      <c r="N1244" t="s">
        <v>4997</v>
      </c>
      <c r="U1244" t="str">
        <f t="shared" si="253"/>
        <v>oscarm@grupogardea.com.mx</v>
      </c>
      <c r="V1244" t="str">
        <f t="shared" si="254"/>
        <v>marketing@gardea.com.mx</v>
      </c>
      <c r="W1244" t="str">
        <f t="shared" si="255"/>
        <v/>
      </c>
      <c r="X1244" t="str">
        <f t="shared" si="256"/>
        <v/>
      </c>
      <c r="Y1244" t="str">
        <f t="shared" si="257"/>
        <v/>
      </c>
      <c r="Z1244" t="str">
        <f t="shared" si="258"/>
        <v/>
      </c>
      <c r="AA1244" t="str">
        <f t="shared" si="259"/>
        <v/>
      </c>
      <c r="AB1244" t="str">
        <f t="shared" si="260"/>
        <v/>
      </c>
    </row>
    <row r="1245" spans="1:28" x14ac:dyDescent="0.2">
      <c r="A1245" t="s">
        <v>891</v>
      </c>
      <c r="F1245" t="str">
        <f t="shared" si="248"/>
        <v>Rogelio Rivas Sandoval</v>
      </c>
      <c r="G1245" t="str">
        <f t="shared" si="249"/>
        <v/>
      </c>
      <c r="H1245" t="str">
        <f t="shared" si="250"/>
        <v/>
      </c>
      <c r="I1245" t="str">
        <f t="shared" si="251"/>
        <v/>
      </c>
      <c r="J1245" t="str">
        <f t="shared" si="252"/>
        <v/>
      </c>
      <c r="M1245" t="s">
        <v>5480</v>
      </c>
      <c r="U1245" t="str">
        <f t="shared" si="253"/>
        <v>:direccion@troyacomunicaciones.com","direccion@troyacomunicaciones.com", direccion@ilion.com.mx</v>
      </c>
      <c r="V1245" t="str">
        <f t="shared" si="254"/>
        <v/>
      </c>
      <c r="W1245" t="str">
        <f t="shared" si="255"/>
        <v/>
      </c>
      <c r="X1245" t="str">
        <f t="shared" si="256"/>
        <v/>
      </c>
      <c r="Y1245" t="str">
        <f t="shared" si="257"/>
        <v/>
      </c>
      <c r="Z1245" t="str">
        <f t="shared" si="258"/>
        <v/>
      </c>
      <c r="AA1245" t="str">
        <f t="shared" si="259"/>
        <v/>
      </c>
      <c r="AB1245" t="str">
        <f t="shared" si="260"/>
        <v/>
      </c>
    </row>
    <row r="1246" spans="1:28" x14ac:dyDescent="0.2">
      <c r="A1246" t="s">
        <v>5481</v>
      </c>
      <c r="F1246" t="str">
        <f t="shared" si="248"/>
        <v>María Monserrat Jaques García</v>
      </c>
      <c r="G1246" t="str">
        <f t="shared" si="249"/>
        <v/>
      </c>
      <c r="H1246" t="str">
        <f t="shared" si="250"/>
        <v/>
      </c>
      <c r="I1246" t="str">
        <f t="shared" si="251"/>
        <v/>
      </c>
      <c r="J1246" t="str">
        <f t="shared" si="252"/>
        <v/>
      </c>
      <c r="M1246" t="s">
        <v>5482</v>
      </c>
      <c r="U1246" t="str">
        <f t="shared" si="253"/>
        <v>monse78@msn.com</v>
      </c>
      <c r="V1246" t="str">
        <f t="shared" si="254"/>
        <v/>
      </c>
      <c r="W1246" t="str">
        <f t="shared" si="255"/>
        <v/>
      </c>
      <c r="X1246" t="str">
        <f t="shared" si="256"/>
        <v/>
      </c>
      <c r="Y1246" t="str">
        <f t="shared" si="257"/>
        <v/>
      </c>
      <c r="Z1246" t="str">
        <f t="shared" si="258"/>
        <v/>
      </c>
      <c r="AA1246" t="str">
        <f t="shared" si="259"/>
        <v/>
      </c>
      <c r="AB1246" t="str">
        <f t="shared" si="260"/>
        <v/>
      </c>
    </row>
    <row r="1247" spans="1:28" x14ac:dyDescent="0.2">
      <c r="A1247" t="s">
        <v>5320</v>
      </c>
      <c r="F1247" t="str">
        <f t="shared" si="248"/>
        <v>Anuar Jesus Bujaidar Mexen</v>
      </c>
      <c r="G1247" t="str">
        <f t="shared" si="249"/>
        <v/>
      </c>
      <c r="H1247" t="str">
        <f t="shared" si="250"/>
        <v/>
      </c>
      <c r="I1247" t="str">
        <f t="shared" si="251"/>
        <v/>
      </c>
      <c r="J1247" t="str">
        <f t="shared" si="252"/>
        <v/>
      </c>
      <c r="M1247" t="s">
        <v>2043</v>
      </c>
      <c r="U1247" t="str">
        <f t="shared" si="253"/>
        <v>eurocalzado@yahoo.com</v>
      </c>
      <c r="V1247" t="str">
        <f t="shared" si="254"/>
        <v/>
      </c>
      <c r="W1247" t="str">
        <f t="shared" si="255"/>
        <v/>
      </c>
      <c r="X1247" t="str">
        <f t="shared" si="256"/>
        <v/>
      </c>
      <c r="Y1247" t="str">
        <f t="shared" si="257"/>
        <v/>
      </c>
      <c r="Z1247" t="str">
        <f t="shared" si="258"/>
        <v/>
      </c>
      <c r="AA1247" t="str">
        <f t="shared" si="259"/>
        <v/>
      </c>
      <c r="AB1247" t="str">
        <f t="shared" si="260"/>
        <v/>
      </c>
    </row>
    <row r="1248" spans="1:28" x14ac:dyDescent="0.2">
      <c r="A1248" t="s">
        <v>5483</v>
      </c>
      <c r="B1248" t="s">
        <v>5484</v>
      </c>
      <c r="C1248" t="s">
        <v>5485</v>
      </c>
      <c r="F1248" t="str">
        <f t="shared" si="248"/>
        <v>Mónica Gabriela Lucero Holguín</v>
      </c>
      <c r="G1248" t="str">
        <f t="shared" si="249"/>
        <v>Contacto Humberto Fuentes Huerta</v>
      </c>
      <c r="H1248" t="str">
        <f t="shared" si="250"/>
        <v>Mónica Lucero Cel</v>
      </c>
      <c r="I1248" t="str">
        <f t="shared" si="251"/>
        <v/>
      </c>
      <c r="J1248" t="str">
        <f t="shared" si="252"/>
        <v/>
      </c>
      <c r="M1248" t="s">
        <v>5486</v>
      </c>
      <c r="U1248" t="str">
        <f t="shared" si="253"/>
        <v>mexico@interclase.com</v>
      </c>
      <c r="V1248" t="str">
        <f t="shared" si="254"/>
        <v/>
      </c>
      <c r="W1248" t="str">
        <f t="shared" si="255"/>
        <v/>
      </c>
      <c r="X1248" t="str">
        <f t="shared" si="256"/>
        <v/>
      </c>
      <c r="Y1248" t="str">
        <f t="shared" si="257"/>
        <v/>
      </c>
      <c r="Z1248" t="str">
        <f t="shared" si="258"/>
        <v/>
      </c>
      <c r="AA1248" t="str">
        <f t="shared" si="259"/>
        <v/>
      </c>
      <c r="AB1248" t="str">
        <f t="shared" si="260"/>
        <v/>
      </c>
    </row>
    <row r="1249" spans="1:28" x14ac:dyDescent="0.2">
      <c r="A1249" t="s">
        <v>5487</v>
      </c>
      <c r="B1249" t="s">
        <v>5488</v>
      </c>
      <c r="F1249" t="str">
        <f t="shared" si="248"/>
        <v>César René Contreras Pavlovich</v>
      </c>
      <c r="G1249" t="str">
        <f t="shared" si="249"/>
        <v>Contacto:Vania Contreras Vidales</v>
      </c>
      <c r="H1249" t="str">
        <f t="shared" si="250"/>
        <v/>
      </c>
      <c r="I1249" t="str">
        <f t="shared" si="251"/>
        <v/>
      </c>
      <c r="J1249" t="str">
        <f t="shared" si="252"/>
        <v/>
      </c>
      <c r="M1249" t="s">
        <v>5489</v>
      </c>
      <c r="U1249" t="str">
        <f t="shared" si="253"/>
        <v>cesarcontreras@jung.com.mx</v>
      </c>
      <c r="V1249" t="str">
        <f t="shared" si="254"/>
        <v/>
      </c>
      <c r="W1249" t="str">
        <f t="shared" si="255"/>
        <v/>
      </c>
      <c r="X1249" t="str">
        <f t="shared" si="256"/>
        <v/>
      </c>
      <c r="Y1249" t="str">
        <f t="shared" si="257"/>
        <v/>
      </c>
      <c r="Z1249" t="str">
        <f t="shared" si="258"/>
        <v/>
      </c>
      <c r="AA1249" t="str">
        <f t="shared" si="259"/>
        <v/>
      </c>
      <c r="AB1249" t="str">
        <f t="shared" si="260"/>
        <v/>
      </c>
    </row>
    <row r="1250" spans="1:28" x14ac:dyDescent="0.2">
      <c r="A1250" t="s">
        <v>5487</v>
      </c>
      <c r="F1250" t="str">
        <f t="shared" si="248"/>
        <v>César René Contreras Pavlovich</v>
      </c>
      <c r="G1250" t="str">
        <f t="shared" si="249"/>
        <v/>
      </c>
      <c r="H1250" t="str">
        <f t="shared" si="250"/>
        <v/>
      </c>
      <c r="I1250" t="str">
        <f t="shared" si="251"/>
        <v/>
      </c>
      <c r="J1250" t="str">
        <f t="shared" si="252"/>
        <v/>
      </c>
      <c r="M1250" t="s">
        <v>5489</v>
      </c>
      <c r="N1250" t="s">
        <v>5491</v>
      </c>
      <c r="U1250" t="str">
        <f t="shared" si="253"/>
        <v>cesarcontreras@jung.com.mx</v>
      </c>
      <c r="V1250" t="str">
        <f t="shared" si="254"/>
        <v>vaniacontreras@jung.com</v>
      </c>
      <c r="W1250" t="str">
        <f t="shared" si="255"/>
        <v/>
      </c>
      <c r="X1250" t="str">
        <f t="shared" si="256"/>
        <v/>
      </c>
      <c r="Y1250" t="str">
        <f t="shared" si="257"/>
        <v/>
      </c>
      <c r="Z1250" t="str">
        <f t="shared" si="258"/>
        <v/>
      </c>
      <c r="AA1250" t="str">
        <f t="shared" si="259"/>
        <v/>
      </c>
      <c r="AB1250" t="str">
        <f t="shared" si="260"/>
        <v/>
      </c>
    </row>
    <row r="1251" spans="1:28" x14ac:dyDescent="0.2">
      <c r="A1251" t="s">
        <v>5493</v>
      </c>
      <c r="F1251" t="str">
        <f t="shared" si="248"/>
        <v>Javier Sáenz Hernández</v>
      </c>
      <c r="G1251" t="str">
        <f t="shared" si="249"/>
        <v/>
      </c>
      <c r="H1251" t="str">
        <f t="shared" si="250"/>
        <v/>
      </c>
      <c r="I1251" t="str">
        <f t="shared" si="251"/>
        <v/>
      </c>
      <c r="J1251" t="str">
        <f t="shared" si="252"/>
        <v/>
      </c>
      <c r="M1251" t="s">
        <v>5494</v>
      </c>
      <c r="U1251" t="str">
        <f t="shared" si="253"/>
        <v>javier.saenz@laagencia.mx</v>
      </c>
      <c r="V1251" t="str">
        <f t="shared" si="254"/>
        <v/>
      </c>
      <c r="W1251" t="str">
        <f t="shared" si="255"/>
        <v/>
      </c>
      <c r="X1251" t="str">
        <f t="shared" si="256"/>
        <v/>
      </c>
      <c r="Y1251" t="str">
        <f t="shared" si="257"/>
        <v/>
      </c>
      <c r="Z1251" t="str">
        <f t="shared" si="258"/>
        <v/>
      </c>
      <c r="AA1251" t="str">
        <f t="shared" si="259"/>
        <v/>
      </c>
      <c r="AB1251" t="str">
        <f t="shared" si="260"/>
        <v/>
      </c>
    </row>
    <row r="1252" spans="1:28" x14ac:dyDescent="0.2">
      <c r="A1252" t="s">
        <v>5493</v>
      </c>
      <c r="F1252" t="str">
        <f t="shared" si="248"/>
        <v>Javier Sáenz Hernández</v>
      </c>
      <c r="G1252" t="str">
        <f t="shared" si="249"/>
        <v/>
      </c>
      <c r="H1252" t="str">
        <f t="shared" si="250"/>
        <v/>
      </c>
      <c r="I1252" t="str">
        <f t="shared" si="251"/>
        <v/>
      </c>
      <c r="J1252" t="str">
        <f t="shared" si="252"/>
        <v/>
      </c>
      <c r="M1252" t="s">
        <v>5494</v>
      </c>
      <c r="U1252" t="str">
        <f t="shared" si="253"/>
        <v>javier.saenz@laagencia.mx</v>
      </c>
      <c r="V1252" t="str">
        <f t="shared" si="254"/>
        <v/>
      </c>
      <c r="W1252" t="str">
        <f t="shared" si="255"/>
        <v/>
      </c>
      <c r="X1252" t="str">
        <f t="shared" si="256"/>
        <v/>
      </c>
      <c r="Y1252" t="str">
        <f t="shared" si="257"/>
        <v/>
      </c>
      <c r="Z1252" t="str">
        <f t="shared" si="258"/>
        <v/>
      </c>
      <c r="AA1252" t="str">
        <f t="shared" si="259"/>
        <v/>
      </c>
      <c r="AB1252" t="str">
        <f t="shared" si="260"/>
        <v/>
      </c>
    </row>
    <row r="1253" spans="1:28" x14ac:dyDescent="0.2">
      <c r="A1253" t="s">
        <v>458</v>
      </c>
      <c r="B1253" t="s">
        <v>5495</v>
      </c>
      <c r="F1253" t="str">
        <f t="shared" si="248"/>
        <v>Hipatia Cristina González Villaseñor</v>
      </c>
      <c r="G1253" t="str">
        <f t="shared" si="249"/>
        <v>Ana Isabel</v>
      </c>
      <c r="H1253" t="str">
        <f t="shared" si="250"/>
        <v/>
      </c>
      <c r="I1253" t="str">
        <f t="shared" si="251"/>
        <v/>
      </c>
      <c r="J1253" t="str">
        <f t="shared" si="252"/>
        <v/>
      </c>
      <c r="M1253" t="s">
        <v>5496</v>
      </c>
      <c r="N1253" t="s">
        <v>5497</v>
      </c>
      <c r="U1253" t="str">
        <f t="shared" si="253"/>
        <v>hipatia.925@hotmail.com</v>
      </c>
      <c r="V1253" t="str">
        <f t="shared" si="254"/>
        <v>gerencia@chilowingas.com</v>
      </c>
      <c r="W1253" t="str">
        <f t="shared" si="255"/>
        <v/>
      </c>
      <c r="X1253" t="str">
        <f t="shared" si="256"/>
        <v/>
      </c>
      <c r="Y1253" t="str">
        <f t="shared" si="257"/>
        <v/>
      </c>
      <c r="Z1253" t="str">
        <f t="shared" si="258"/>
        <v/>
      </c>
      <c r="AA1253" t="str">
        <f t="shared" si="259"/>
        <v/>
      </c>
      <c r="AB1253" t="str">
        <f t="shared" si="260"/>
        <v/>
      </c>
    </row>
    <row r="1254" spans="1:28" x14ac:dyDescent="0.2">
      <c r="A1254" t="s">
        <v>458</v>
      </c>
      <c r="B1254" t="s">
        <v>5495</v>
      </c>
      <c r="F1254" t="str">
        <f t="shared" si="248"/>
        <v>Hipatia Cristina González Villaseñor</v>
      </c>
      <c r="G1254" t="str">
        <f t="shared" si="249"/>
        <v>Ana Isabel</v>
      </c>
      <c r="H1254" t="str">
        <f t="shared" si="250"/>
        <v/>
      </c>
      <c r="I1254" t="str">
        <f t="shared" si="251"/>
        <v/>
      </c>
      <c r="J1254" t="str">
        <f t="shared" si="252"/>
        <v/>
      </c>
      <c r="M1254" t="s">
        <v>5496</v>
      </c>
      <c r="N1254" t="s">
        <v>5497</v>
      </c>
      <c r="U1254" t="str">
        <f t="shared" si="253"/>
        <v>hipatia.925@hotmail.com</v>
      </c>
      <c r="V1254" t="str">
        <f t="shared" si="254"/>
        <v>gerencia@chilowingas.com</v>
      </c>
      <c r="W1254" t="str">
        <f t="shared" si="255"/>
        <v/>
      </c>
      <c r="X1254" t="str">
        <f t="shared" si="256"/>
        <v/>
      </c>
      <c r="Y1254" t="str">
        <f t="shared" si="257"/>
        <v/>
      </c>
      <c r="Z1254" t="str">
        <f t="shared" si="258"/>
        <v/>
      </c>
      <c r="AA1254" t="str">
        <f t="shared" si="259"/>
        <v/>
      </c>
      <c r="AB1254" t="str">
        <f t="shared" si="260"/>
        <v/>
      </c>
    </row>
    <row r="1255" spans="1:28" x14ac:dyDescent="0.2">
      <c r="A1255" t="s">
        <v>458</v>
      </c>
      <c r="B1255" t="s">
        <v>5495</v>
      </c>
      <c r="F1255" t="str">
        <f t="shared" si="248"/>
        <v>Hipatia Cristina González Villaseñor</v>
      </c>
      <c r="G1255" t="str">
        <f t="shared" si="249"/>
        <v>Ana Isabel</v>
      </c>
      <c r="H1255" t="str">
        <f t="shared" si="250"/>
        <v/>
      </c>
      <c r="I1255" t="str">
        <f t="shared" si="251"/>
        <v/>
      </c>
      <c r="J1255" t="str">
        <f t="shared" si="252"/>
        <v/>
      </c>
      <c r="M1255" t="s">
        <v>5496</v>
      </c>
      <c r="N1255" t="s">
        <v>5497</v>
      </c>
      <c r="U1255" t="str">
        <f t="shared" si="253"/>
        <v>hipatia.925@hotmail.com</v>
      </c>
      <c r="V1255" t="str">
        <f t="shared" si="254"/>
        <v>gerencia@chilowingas.com</v>
      </c>
      <c r="W1255" t="str">
        <f t="shared" si="255"/>
        <v/>
      </c>
      <c r="X1255" t="str">
        <f t="shared" si="256"/>
        <v/>
      </c>
      <c r="Y1255" t="str">
        <f t="shared" si="257"/>
        <v/>
      </c>
      <c r="Z1255" t="str">
        <f t="shared" si="258"/>
        <v/>
      </c>
      <c r="AA1255" t="str">
        <f t="shared" si="259"/>
        <v/>
      </c>
      <c r="AB1255" t="str">
        <f t="shared" si="260"/>
        <v/>
      </c>
    </row>
    <row r="1256" spans="1:28" x14ac:dyDescent="0.2">
      <c r="A1256" t="s">
        <v>5393</v>
      </c>
      <c r="F1256" t="str">
        <f t="shared" si="248"/>
        <v>Luis Alberto Woolfolk Abril, Cesar Rodriguez Woolfolk</v>
      </c>
      <c r="G1256" t="str">
        <f t="shared" si="249"/>
        <v/>
      </c>
      <c r="H1256" t="str">
        <f t="shared" si="250"/>
        <v/>
      </c>
      <c r="I1256" t="str">
        <f t="shared" si="251"/>
        <v/>
      </c>
      <c r="J1256" t="str">
        <f t="shared" si="252"/>
        <v/>
      </c>
      <c r="M1256" t="s">
        <v>5499</v>
      </c>
      <c r="U1256" t="str">
        <f t="shared" si="253"/>
        <v>garlaw22@gmail.com</v>
      </c>
      <c r="V1256" t="str">
        <f t="shared" si="254"/>
        <v/>
      </c>
      <c r="W1256" t="str">
        <f t="shared" si="255"/>
        <v/>
      </c>
      <c r="X1256" t="str">
        <f t="shared" si="256"/>
        <v/>
      </c>
      <c r="Y1256" t="str">
        <f t="shared" si="257"/>
        <v/>
      </c>
      <c r="Z1256" t="str">
        <f t="shared" si="258"/>
        <v/>
      </c>
      <c r="AA1256" t="str">
        <f t="shared" si="259"/>
        <v/>
      </c>
      <c r="AB1256" t="str">
        <f t="shared" si="260"/>
        <v/>
      </c>
    </row>
    <row r="1257" spans="1:28" x14ac:dyDescent="0.2">
      <c r="A1257" t="s">
        <v>5501</v>
      </c>
      <c r="F1257" t="str">
        <f t="shared" si="248"/>
        <v>Ernesto Antonio Laphond De La Peña</v>
      </c>
      <c r="G1257" t="str">
        <f t="shared" si="249"/>
        <v/>
      </c>
      <c r="H1257" t="str">
        <f t="shared" si="250"/>
        <v/>
      </c>
      <c r="I1257" t="str">
        <f t="shared" si="251"/>
        <v/>
      </c>
      <c r="J1257" t="str">
        <f t="shared" si="252"/>
        <v/>
      </c>
      <c r="M1257" t="s">
        <v>1865</v>
      </c>
      <c r="N1257" t="s">
        <v>5502</v>
      </c>
      <c r="U1257" t="str">
        <f t="shared" si="253"/>
        <v>elaphond@prodigy.net.mx</v>
      </c>
      <c r="V1257" t="str">
        <f t="shared" si="254"/>
        <v>amalia1@opasa@hotmail.com</v>
      </c>
      <c r="W1257" t="str">
        <f t="shared" si="255"/>
        <v/>
      </c>
      <c r="X1257" t="str">
        <f t="shared" si="256"/>
        <v/>
      </c>
      <c r="Y1257" t="str">
        <f t="shared" si="257"/>
        <v/>
      </c>
      <c r="Z1257" t="str">
        <f t="shared" si="258"/>
        <v/>
      </c>
      <c r="AA1257" t="str">
        <f t="shared" si="259"/>
        <v/>
      </c>
      <c r="AB1257" t="str">
        <f t="shared" si="260"/>
        <v/>
      </c>
    </row>
    <row r="1258" spans="1:28" x14ac:dyDescent="0.2">
      <c r="A1258" t="s">
        <v>5503</v>
      </c>
      <c r="F1258" t="str">
        <f t="shared" si="248"/>
        <v>Jacobo Heriberto Márquez Balderrama</v>
      </c>
      <c r="G1258" t="str">
        <f t="shared" si="249"/>
        <v/>
      </c>
      <c r="H1258" t="str">
        <f t="shared" si="250"/>
        <v/>
      </c>
      <c r="I1258" t="str">
        <f t="shared" si="251"/>
        <v/>
      </c>
      <c r="J1258" t="str">
        <f t="shared" si="252"/>
        <v/>
      </c>
      <c r="M1258" t="s">
        <v>5504</v>
      </c>
      <c r="U1258" t="str">
        <f t="shared" si="253"/>
        <v>jmarquez@diccsa.com.mx</v>
      </c>
      <c r="V1258" t="str">
        <f t="shared" si="254"/>
        <v/>
      </c>
      <c r="W1258" t="str">
        <f t="shared" si="255"/>
        <v/>
      </c>
      <c r="X1258" t="str">
        <f t="shared" si="256"/>
        <v/>
      </c>
      <c r="Y1258" t="str">
        <f t="shared" si="257"/>
        <v/>
      </c>
      <c r="Z1258" t="str">
        <f t="shared" si="258"/>
        <v/>
      </c>
      <c r="AA1258" t="str">
        <f t="shared" si="259"/>
        <v/>
      </c>
      <c r="AB1258" t="str">
        <f t="shared" si="260"/>
        <v/>
      </c>
    </row>
    <row r="1259" spans="1:28" x14ac:dyDescent="0.2">
      <c r="A1259" t="s">
        <v>5503</v>
      </c>
      <c r="F1259" t="str">
        <f t="shared" si="248"/>
        <v>Jacobo Heriberto Márquez Balderrama</v>
      </c>
      <c r="G1259" t="str">
        <f t="shared" si="249"/>
        <v/>
      </c>
      <c r="H1259" t="str">
        <f t="shared" si="250"/>
        <v/>
      </c>
      <c r="I1259" t="str">
        <f t="shared" si="251"/>
        <v/>
      </c>
      <c r="J1259" t="str">
        <f t="shared" si="252"/>
        <v/>
      </c>
      <c r="M1259" t="s">
        <v>5504</v>
      </c>
      <c r="U1259" t="str">
        <f t="shared" si="253"/>
        <v>jmarquez@diccsa.com.mx</v>
      </c>
      <c r="V1259" t="str">
        <f t="shared" si="254"/>
        <v/>
      </c>
      <c r="W1259" t="str">
        <f t="shared" si="255"/>
        <v/>
      </c>
      <c r="X1259" t="str">
        <f t="shared" si="256"/>
        <v/>
      </c>
      <c r="Y1259" t="str">
        <f t="shared" si="257"/>
        <v/>
      </c>
      <c r="Z1259" t="str">
        <f t="shared" si="258"/>
        <v/>
      </c>
      <c r="AA1259" t="str">
        <f t="shared" si="259"/>
        <v/>
      </c>
      <c r="AB1259" t="str">
        <f t="shared" si="260"/>
        <v/>
      </c>
    </row>
    <row r="1260" spans="1:28" x14ac:dyDescent="0.2">
      <c r="A1260" t="s">
        <v>5503</v>
      </c>
      <c r="F1260" t="str">
        <f t="shared" si="248"/>
        <v>Jacobo Heriberto Márquez Balderrama</v>
      </c>
      <c r="G1260" t="str">
        <f t="shared" si="249"/>
        <v/>
      </c>
      <c r="H1260" t="str">
        <f t="shared" si="250"/>
        <v/>
      </c>
      <c r="I1260" t="str">
        <f t="shared" si="251"/>
        <v/>
      </c>
      <c r="J1260" t="str">
        <f t="shared" si="252"/>
        <v/>
      </c>
      <c r="M1260" t="s">
        <v>5504</v>
      </c>
      <c r="U1260" t="str">
        <f t="shared" si="253"/>
        <v>jmarquez@diccsa.com.mx</v>
      </c>
      <c r="V1260" t="str">
        <f t="shared" si="254"/>
        <v/>
      </c>
      <c r="W1260" t="str">
        <f t="shared" si="255"/>
        <v/>
      </c>
      <c r="X1260" t="str">
        <f t="shared" si="256"/>
        <v/>
      </c>
      <c r="Y1260" t="str">
        <f t="shared" si="257"/>
        <v/>
      </c>
      <c r="Z1260" t="str">
        <f t="shared" si="258"/>
        <v/>
      </c>
      <c r="AA1260" t="str">
        <f t="shared" si="259"/>
        <v/>
      </c>
      <c r="AB1260" t="str">
        <f t="shared" si="260"/>
        <v/>
      </c>
    </row>
    <row r="1261" spans="1:28" x14ac:dyDescent="0.2">
      <c r="A1261" t="s">
        <v>5503</v>
      </c>
      <c r="F1261" t="str">
        <f t="shared" si="248"/>
        <v>Jacobo Heriberto Márquez Balderrama</v>
      </c>
      <c r="G1261" t="str">
        <f t="shared" si="249"/>
        <v/>
      </c>
      <c r="H1261" t="str">
        <f t="shared" si="250"/>
        <v/>
      </c>
      <c r="I1261" t="str">
        <f t="shared" si="251"/>
        <v/>
      </c>
      <c r="J1261" t="str">
        <f t="shared" si="252"/>
        <v/>
      </c>
      <c r="M1261" t="s">
        <v>5504</v>
      </c>
      <c r="U1261" t="str">
        <f t="shared" si="253"/>
        <v>jmarquez@diccsa.com.mx</v>
      </c>
      <c r="V1261" t="str">
        <f t="shared" si="254"/>
        <v/>
      </c>
      <c r="W1261" t="str">
        <f t="shared" si="255"/>
        <v/>
      </c>
      <c r="X1261" t="str">
        <f t="shared" si="256"/>
        <v/>
      </c>
      <c r="Y1261" t="str">
        <f t="shared" si="257"/>
        <v/>
      </c>
      <c r="Z1261" t="str">
        <f t="shared" si="258"/>
        <v/>
      </c>
      <c r="AA1261" t="str">
        <f t="shared" si="259"/>
        <v/>
      </c>
      <c r="AB1261" t="str">
        <f t="shared" si="260"/>
        <v/>
      </c>
    </row>
    <row r="1262" spans="1:28" x14ac:dyDescent="0.2">
      <c r="A1262" t="s">
        <v>29</v>
      </c>
      <c r="F1262" t="str">
        <f t="shared" si="248"/>
        <v>Alejandro Nieto Nuñez</v>
      </c>
      <c r="G1262" t="str">
        <f t="shared" si="249"/>
        <v/>
      </c>
      <c r="H1262" t="str">
        <f t="shared" si="250"/>
        <v/>
      </c>
      <c r="I1262" t="str">
        <f t="shared" si="251"/>
        <v/>
      </c>
      <c r="J1262" t="str">
        <f t="shared" si="252"/>
        <v/>
      </c>
      <c r="M1262" t="s">
        <v>5505</v>
      </c>
      <c r="N1262" t="s">
        <v>5506</v>
      </c>
      <c r="U1262" t="str">
        <f t="shared" si="253"/>
        <v>c.d.integradent@hotmail.com</v>
      </c>
      <c r="V1262" t="str">
        <f t="shared" si="254"/>
        <v>facturas@integradent.mx</v>
      </c>
      <c r="W1262" t="str">
        <f t="shared" si="255"/>
        <v/>
      </c>
      <c r="X1262" t="str">
        <f t="shared" si="256"/>
        <v/>
      </c>
      <c r="Y1262" t="str">
        <f t="shared" si="257"/>
        <v/>
      </c>
      <c r="Z1262" t="str">
        <f t="shared" si="258"/>
        <v/>
      </c>
      <c r="AA1262" t="str">
        <f t="shared" si="259"/>
        <v/>
      </c>
      <c r="AB1262" t="str">
        <f t="shared" si="260"/>
        <v/>
      </c>
    </row>
    <row r="1263" spans="1:28" x14ac:dyDescent="0.2">
      <c r="A1263" t="s">
        <v>5208</v>
      </c>
      <c r="F1263" t="str">
        <f t="shared" si="248"/>
        <v>Emmanuel Mendoza González</v>
      </c>
      <c r="G1263" t="str">
        <f t="shared" si="249"/>
        <v/>
      </c>
      <c r="H1263" t="str">
        <f t="shared" si="250"/>
        <v/>
      </c>
      <c r="I1263" t="str">
        <f t="shared" si="251"/>
        <v/>
      </c>
      <c r="J1263" t="str">
        <f t="shared" si="252"/>
        <v/>
      </c>
      <c r="M1263" t="s">
        <v>5209</v>
      </c>
      <c r="U1263" t="str">
        <f t="shared" si="253"/>
        <v>emmanuel21_mg@hotmail.com</v>
      </c>
      <c r="V1263" t="str">
        <f t="shared" si="254"/>
        <v/>
      </c>
      <c r="W1263" t="str">
        <f t="shared" si="255"/>
        <v/>
      </c>
      <c r="X1263" t="str">
        <f t="shared" si="256"/>
        <v/>
      </c>
      <c r="Y1263" t="str">
        <f t="shared" si="257"/>
        <v/>
      </c>
      <c r="Z1263" t="str">
        <f t="shared" si="258"/>
        <v/>
      </c>
      <c r="AA1263" t="str">
        <f t="shared" si="259"/>
        <v/>
      </c>
      <c r="AB1263" t="str">
        <f t="shared" si="260"/>
        <v/>
      </c>
    </row>
    <row r="1264" spans="1:28" x14ac:dyDescent="0.2">
      <c r="A1264" t="s">
        <v>5208</v>
      </c>
      <c r="F1264" t="str">
        <f t="shared" si="248"/>
        <v>Emmanuel Mendoza González</v>
      </c>
      <c r="G1264" t="str">
        <f t="shared" si="249"/>
        <v/>
      </c>
      <c r="H1264" t="str">
        <f t="shared" si="250"/>
        <v/>
      </c>
      <c r="I1264" t="str">
        <f t="shared" si="251"/>
        <v/>
      </c>
      <c r="J1264" t="str">
        <f t="shared" si="252"/>
        <v/>
      </c>
      <c r="M1264" t="s">
        <v>5209</v>
      </c>
      <c r="U1264" t="str">
        <f t="shared" si="253"/>
        <v>emmanuel21_mg@hotmail.com</v>
      </c>
      <c r="V1264" t="str">
        <f t="shared" si="254"/>
        <v/>
      </c>
      <c r="W1264" t="str">
        <f t="shared" si="255"/>
        <v/>
      </c>
      <c r="X1264" t="str">
        <f t="shared" si="256"/>
        <v/>
      </c>
      <c r="Y1264" t="str">
        <f t="shared" si="257"/>
        <v/>
      </c>
      <c r="Z1264" t="str">
        <f t="shared" si="258"/>
        <v/>
      </c>
      <c r="AA1264" t="str">
        <f t="shared" si="259"/>
        <v/>
      </c>
      <c r="AB1264" t="str">
        <f t="shared" si="260"/>
        <v/>
      </c>
    </row>
    <row r="1265" spans="1:28" x14ac:dyDescent="0.2">
      <c r="A1265" t="s">
        <v>5508</v>
      </c>
      <c r="F1265" t="str">
        <f t="shared" si="248"/>
        <v>César Francisco Zaragoza Márquez, Martín Fernando Reza Mendíaz</v>
      </c>
      <c r="G1265" t="str">
        <f t="shared" si="249"/>
        <v/>
      </c>
      <c r="H1265" t="str">
        <f t="shared" si="250"/>
        <v/>
      </c>
      <c r="I1265" t="str">
        <f t="shared" si="251"/>
        <v/>
      </c>
      <c r="J1265" t="str">
        <f t="shared" si="252"/>
        <v/>
      </c>
      <c r="M1265" t="s">
        <v>5509</v>
      </c>
      <c r="U1265" t="str">
        <f t="shared" si="253"/>
        <v>czaragoza@sumsa.com.mx</v>
      </c>
      <c r="V1265" t="str">
        <f t="shared" si="254"/>
        <v/>
      </c>
      <c r="W1265" t="str">
        <f t="shared" si="255"/>
        <v/>
      </c>
      <c r="X1265" t="str">
        <f t="shared" si="256"/>
        <v/>
      </c>
      <c r="Y1265" t="str">
        <f t="shared" si="257"/>
        <v/>
      </c>
      <c r="Z1265" t="str">
        <f t="shared" si="258"/>
        <v/>
      </c>
      <c r="AA1265" t="str">
        <f t="shared" si="259"/>
        <v/>
      </c>
      <c r="AB1265" t="str">
        <f t="shared" si="260"/>
        <v/>
      </c>
    </row>
    <row r="1266" spans="1:28" x14ac:dyDescent="0.2">
      <c r="A1266" t="s">
        <v>540</v>
      </c>
      <c r="F1266" t="str">
        <f t="shared" si="248"/>
        <v>Josefina Loya Pineda</v>
      </c>
      <c r="G1266" t="str">
        <f t="shared" si="249"/>
        <v/>
      </c>
      <c r="H1266" t="str">
        <f t="shared" si="250"/>
        <v/>
      </c>
      <c r="I1266" t="str">
        <f t="shared" si="251"/>
        <v/>
      </c>
      <c r="J1266" t="str">
        <f t="shared" si="252"/>
        <v/>
      </c>
      <c r="M1266" t="s">
        <v>5512</v>
      </c>
      <c r="U1266" t="str">
        <f t="shared" si="253"/>
        <v>tita.loya@hotmail.com</v>
      </c>
      <c r="V1266" t="str">
        <f t="shared" si="254"/>
        <v/>
      </c>
      <c r="W1266" t="str">
        <f t="shared" si="255"/>
        <v/>
      </c>
      <c r="X1266" t="str">
        <f t="shared" si="256"/>
        <v/>
      </c>
      <c r="Y1266" t="str">
        <f t="shared" si="257"/>
        <v/>
      </c>
      <c r="Z1266" t="str">
        <f t="shared" si="258"/>
        <v/>
      </c>
      <c r="AA1266" t="str">
        <f t="shared" si="259"/>
        <v/>
      </c>
      <c r="AB1266" t="str">
        <f t="shared" si="260"/>
        <v/>
      </c>
    </row>
    <row r="1267" spans="1:28" x14ac:dyDescent="0.2">
      <c r="A1267" t="s">
        <v>1720</v>
      </c>
      <c r="F1267" t="str">
        <f t="shared" si="248"/>
        <v>Jose Abelardo Gallegos Fernandez</v>
      </c>
      <c r="G1267" t="str">
        <f t="shared" si="249"/>
        <v/>
      </c>
      <c r="H1267" t="str">
        <f t="shared" si="250"/>
        <v/>
      </c>
      <c r="I1267" t="str">
        <f t="shared" si="251"/>
        <v/>
      </c>
      <c r="J1267" t="str">
        <f t="shared" si="252"/>
        <v/>
      </c>
      <c r="M1267" t="s">
        <v>5513</v>
      </c>
      <c r="U1267" t="str">
        <f t="shared" si="253"/>
        <v>nutrigafer@terra.com.mx ;agallegos_71@hotmail.com</v>
      </c>
      <c r="V1267" t="str">
        <f t="shared" si="254"/>
        <v/>
      </c>
      <c r="W1267" t="str">
        <f t="shared" si="255"/>
        <v/>
      </c>
      <c r="X1267" t="str">
        <f t="shared" si="256"/>
        <v/>
      </c>
      <c r="Y1267" t="str">
        <f t="shared" si="257"/>
        <v/>
      </c>
      <c r="Z1267" t="str">
        <f t="shared" si="258"/>
        <v/>
      </c>
      <c r="AA1267" t="str">
        <f t="shared" si="259"/>
        <v/>
      </c>
      <c r="AB1267" t="str">
        <f t="shared" si="260"/>
        <v/>
      </c>
    </row>
    <row r="1268" spans="1:28" x14ac:dyDescent="0.2">
      <c r="A1268" t="s">
        <v>1720</v>
      </c>
      <c r="F1268" t="str">
        <f t="shared" si="248"/>
        <v>Jose Abelardo Gallegos Fernandez</v>
      </c>
      <c r="G1268" t="str">
        <f t="shared" si="249"/>
        <v/>
      </c>
      <c r="H1268" t="str">
        <f t="shared" si="250"/>
        <v/>
      </c>
      <c r="I1268" t="str">
        <f t="shared" si="251"/>
        <v/>
      </c>
      <c r="J1268" t="str">
        <f t="shared" si="252"/>
        <v/>
      </c>
      <c r="M1268" t="s">
        <v>5514</v>
      </c>
      <c r="N1268" t="s">
        <v>5413</v>
      </c>
      <c r="U1268" t="str">
        <f t="shared" si="253"/>
        <v xml:space="preserve">nutrigafer@terra.com.mx </v>
      </c>
      <c r="V1268" t="str">
        <f t="shared" si="254"/>
        <v>agallegos_71@hotmail.com</v>
      </c>
      <c r="W1268" t="str">
        <f t="shared" si="255"/>
        <v/>
      </c>
      <c r="X1268" t="str">
        <f t="shared" si="256"/>
        <v/>
      </c>
      <c r="Y1268" t="str">
        <f t="shared" si="257"/>
        <v/>
      </c>
      <c r="Z1268" t="str">
        <f t="shared" si="258"/>
        <v/>
      </c>
      <c r="AA1268" t="str">
        <f t="shared" si="259"/>
        <v/>
      </c>
      <c r="AB1268" t="str">
        <f t="shared" si="260"/>
        <v/>
      </c>
    </row>
    <row r="1269" spans="1:28" x14ac:dyDescent="0.2">
      <c r="A1269" t="s">
        <v>1720</v>
      </c>
      <c r="B1269" t="s">
        <v>5516</v>
      </c>
      <c r="F1269" t="str">
        <f t="shared" si="248"/>
        <v>Jose Abelardo Gallegos Fernandez</v>
      </c>
      <c r="G1269" t="str">
        <f t="shared" si="249"/>
        <v>Contacto: Alma Gallegos</v>
      </c>
      <c r="H1269" t="str">
        <f t="shared" si="250"/>
        <v/>
      </c>
      <c r="I1269" t="str">
        <f t="shared" si="251"/>
        <v/>
      </c>
      <c r="J1269" t="str">
        <f t="shared" si="252"/>
        <v/>
      </c>
      <c r="M1269" t="s">
        <v>5517</v>
      </c>
      <c r="U1269" t="str">
        <f t="shared" si="253"/>
        <v>nutrigafer@terra.com.mx ; agallegos_71@hotmail.com</v>
      </c>
      <c r="V1269" t="str">
        <f t="shared" si="254"/>
        <v/>
      </c>
      <c r="W1269" t="str">
        <f t="shared" si="255"/>
        <v/>
      </c>
      <c r="X1269" t="str">
        <f t="shared" si="256"/>
        <v/>
      </c>
      <c r="Y1269" t="str">
        <f t="shared" si="257"/>
        <v/>
      </c>
      <c r="Z1269" t="str">
        <f t="shared" si="258"/>
        <v/>
      </c>
      <c r="AA1269" t="str">
        <f t="shared" si="259"/>
        <v/>
      </c>
      <c r="AB1269" t="str">
        <f t="shared" si="260"/>
        <v/>
      </c>
    </row>
    <row r="1270" spans="1:28" x14ac:dyDescent="0.2">
      <c r="A1270" t="s">
        <v>5518</v>
      </c>
      <c r="B1270" t="s">
        <v>5519</v>
      </c>
      <c r="F1270" t="str">
        <f t="shared" si="248"/>
        <v>Octavio Socorro Garcia Almeida, Laura Lopez</v>
      </c>
      <c r="G1270" t="str">
        <f t="shared" si="249"/>
        <v>Laura</v>
      </c>
      <c r="H1270" t="str">
        <f t="shared" si="250"/>
        <v/>
      </c>
      <c r="I1270" t="str">
        <f t="shared" si="251"/>
        <v/>
      </c>
      <c r="J1270" t="str">
        <f t="shared" si="252"/>
        <v/>
      </c>
      <c r="M1270" t="s">
        <v>5521</v>
      </c>
      <c r="N1270" t="s">
        <v>5522</v>
      </c>
      <c r="U1270" t="str">
        <f t="shared" si="253"/>
        <v>llopez@lacolina.com.mx;</v>
      </c>
      <c r="V1270" t="str">
        <f t="shared" si="254"/>
        <v>laura.lopez@lacolina.com.mx</v>
      </c>
      <c r="W1270" t="str">
        <f t="shared" si="255"/>
        <v/>
      </c>
      <c r="X1270" t="str">
        <f t="shared" si="256"/>
        <v/>
      </c>
      <c r="Y1270" t="str">
        <f t="shared" si="257"/>
        <v/>
      </c>
      <c r="Z1270" t="str">
        <f t="shared" si="258"/>
        <v/>
      </c>
      <c r="AA1270" t="str">
        <f t="shared" si="259"/>
        <v/>
      </c>
      <c r="AB1270" t="str">
        <f t="shared" si="260"/>
        <v/>
      </c>
    </row>
    <row r="1271" spans="1:28" x14ac:dyDescent="0.2">
      <c r="A1271" t="s">
        <v>5523</v>
      </c>
      <c r="B1271" t="s">
        <v>5519</v>
      </c>
      <c r="F1271" t="str">
        <f t="shared" si="248"/>
        <v>Octavio Socorro Garcia Almeida, Rosalva, Laura Lopez</v>
      </c>
      <c r="G1271" t="str">
        <f t="shared" si="249"/>
        <v>Laura</v>
      </c>
      <c r="H1271" t="str">
        <f t="shared" si="250"/>
        <v/>
      </c>
      <c r="I1271" t="str">
        <f t="shared" si="251"/>
        <v/>
      </c>
      <c r="J1271" t="str">
        <f t="shared" si="252"/>
        <v/>
      </c>
      <c r="M1271" t="s">
        <v>5524</v>
      </c>
      <c r="N1271" t="s">
        <v>5525</v>
      </c>
      <c r="O1271" t="s">
        <v>5526</v>
      </c>
      <c r="U1271" t="str">
        <f t="shared" si="253"/>
        <v>direccion@lacolina.com.mx</v>
      </c>
      <c r="V1271" t="str">
        <f t="shared" si="254"/>
        <v>presidencia@lacolina.com.mx</v>
      </c>
      <c r="W1271" t="str">
        <f t="shared" si="255"/>
        <v>luisarturo@calderonntrueba.com</v>
      </c>
      <c r="X1271" t="str">
        <f t="shared" si="256"/>
        <v/>
      </c>
      <c r="Y1271" t="str">
        <f t="shared" si="257"/>
        <v/>
      </c>
      <c r="Z1271" t="str">
        <f t="shared" si="258"/>
        <v/>
      </c>
      <c r="AA1271" t="str">
        <f t="shared" si="259"/>
        <v/>
      </c>
      <c r="AB1271" t="str">
        <f t="shared" si="260"/>
        <v/>
      </c>
    </row>
    <row r="1272" spans="1:28" x14ac:dyDescent="0.2">
      <c r="A1272" t="s">
        <v>5527</v>
      </c>
      <c r="B1272" t="s">
        <v>5528</v>
      </c>
      <c r="C1272" t="s">
        <v>5529</v>
      </c>
      <c r="F1272" t="str">
        <f t="shared" si="248"/>
        <v>Culinaria Nacional Sa De Cv, Armando Villarreal</v>
      </c>
      <c r="G1272" t="str">
        <f t="shared" si="249"/>
        <v>Jaime Del Castillo Y Armando Villarreal</v>
      </c>
      <c r="H1272" t="str">
        <f t="shared" si="250"/>
        <v>Armando Villarreal</v>
      </c>
      <c r="I1272" t="str">
        <f t="shared" si="251"/>
        <v/>
      </c>
      <c r="J1272" t="str">
        <f t="shared" si="252"/>
        <v/>
      </c>
      <c r="M1272" t="s">
        <v>5530</v>
      </c>
      <c r="N1272" t="s">
        <v>5531</v>
      </c>
      <c r="U1272" t="str">
        <f t="shared" si="253"/>
        <v>jaidelcast@hotmail.com</v>
      </c>
      <c r="V1272" t="str">
        <f t="shared" si="254"/>
        <v>asistente@ikvi.mx arvi@ikvi.mx</v>
      </c>
      <c r="W1272" t="str">
        <f t="shared" si="255"/>
        <v/>
      </c>
      <c r="X1272" t="str">
        <f t="shared" si="256"/>
        <v/>
      </c>
      <c r="Y1272" t="str">
        <f t="shared" si="257"/>
        <v/>
      </c>
      <c r="Z1272" t="str">
        <f t="shared" si="258"/>
        <v/>
      </c>
      <c r="AA1272" t="str">
        <f t="shared" si="259"/>
        <v/>
      </c>
      <c r="AB1272" t="str">
        <f t="shared" si="260"/>
        <v/>
      </c>
    </row>
    <row r="1273" spans="1:28" x14ac:dyDescent="0.2">
      <c r="A1273" t="s">
        <v>5410</v>
      </c>
      <c r="F1273" t="str">
        <f t="shared" si="248"/>
        <v>Mario Humberto Medina Duarte, Tania Pardo Clementina Vela De Medina</v>
      </c>
      <c r="G1273" t="str">
        <f t="shared" si="249"/>
        <v/>
      </c>
      <c r="H1273" t="str">
        <f t="shared" si="250"/>
        <v/>
      </c>
      <c r="I1273" t="str">
        <f t="shared" si="251"/>
        <v/>
      </c>
      <c r="J1273" t="str">
        <f t="shared" si="252"/>
        <v/>
      </c>
      <c r="M1273" t="s">
        <v>5533</v>
      </c>
      <c r="N1273" t="s">
        <v>3894</v>
      </c>
      <c r="U1273" t="str">
        <f t="shared" si="253"/>
        <v>elchalet@prodigy.net.mx%20 ")</v>
      </c>
      <c r="V1273" t="str">
        <f t="shared" si="254"/>
        <v>tpardoh@gmail.com</v>
      </c>
      <c r="W1273" t="str">
        <f t="shared" si="255"/>
        <v/>
      </c>
      <c r="X1273" t="str">
        <f t="shared" si="256"/>
        <v/>
      </c>
      <c r="Y1273" t="str">
        <f t="shared" si="257"/>
        <v/>
      </c>
      <c r="Z1273" t="str">
        <f t="shared" si="258"/>
        <v/>
      </c>
      <c r="AA1273" t="str">
        <f t="shared" si="259"/>
        <v/>
      </c>
      <c r="AB1273" t="str">
        <f t="shared" si="260"/>
        <v/>
      </c>
    </row>
    <row r="1274" spans="1:28" x14ac:dyDescent="0.2">
      <c r="A1274" t="s">
        <v>343</v>
      </c>
      <c r="F1274" t="str">
        <f t="shared" si="248"/>
        <v>Ever Alonso Maynez Villalobos</v>
      </c>
      <c r="G1274" t="str">
        <f t="shared" si="249"/>
        <v/>
      </c>
      <c r="H1274" t="str">
        <f t="shared" si="250"/>
        <v/>
      </c>
      <c r="I1274" t="str">
        <f t="shared" si="251"/>
        <v/>
      </c>
      <c r="J1274" t="str">
        <f t="shared" si="252"/>
        <v/>
      </c>
      <c r="M1274" t="s">
        <v>5534</v>
      </c>
      <c r="U1274" t="str">
        <f t="shared" si="253"/>
        <v>emaynez.villalobos@gmail.com</v>
      </c>
      <c r="V1274" t="str">
        <f t="shared" si="254"/>
        <v/>
      </c>
      <c r="W1274" t="str">
        <f t="shared" si="255"/>
        <v/>
      </c>
      <c r="X1274" t="str">
        <f t="shared" si="256"/>
        <v/>
      </c>
      <c r="Y1274" t="str">
        <f t="shared" si="257"/>
        <v/>
      </c>
      <c r="Z1274" t="str">
        <f t="shared" si="258"/>
        <v/>
      </c>
      <c r="AA1274" t="str">
        <f t="shared" si="259"/>
        <v/>
      </c>
      <c r="AB1274" t="str">
        <f t="shared" si="260"/>
        <v/>
      </c>
    </row>
    <row r="1275" spans="1:28" x14ac:dyDescent="0.2">
      <c r="A1275" t="s">
        <v>5536</v>
      </c>
      <c r="F1275" t="str">
        <f t="shared" si="248"/>
        <v>Jorge Galván Antillón</v>
      </c>
      <c r="G1275" t="str">
        <f t="shared" si="249"/>
        <v/>
      </c>
      <c r="H1275" t="str">
        <f t="shared" si="250"/>
        <v/>
      </c>
      <c r="I1275" t="str">
        <f t="shared" si="251"/>
        <v/>
      </c>
      <c r="J1275" t="str">
        <f t="shared" si="252"/>
        <v/>
      </c>
      <c r="M1275" t="s">
        <v>3998</v>
      </c>
      <c r="N1275" t="s">
        <v>3999</v>
      </c>
      <c r="U1275" t="str">
        <f t="shared" si="253"/>
        <v>jgalvan@hospitalcima.com.mx</v>
      </c>
      <c r="V1275" t="str">
        <f t="shared" si="254"/>
        <v>dr.jgalvan@hotmail.com</v>
      </c>
      <c r="W1275" t="str">
        <f t="shared" si="255"/>
        <v/>
      </c>
      <c r="X1275" t="str">
        <f t="shared" si="256"/>
        <v/>
      </c>
      <c r="Y1275" t="str">
        <f t="shared" si="257"/>
        <v/>
      </c>
      <c r="Z1275" t="str">
        <f t="shared" si="258"/>
        <v/>
      </c>
      <c r="AA1275" t="str">
        <f t="shared" si="259"/>
        <v/>
      </c>
      <c r="AB1275" t="str">
        <f t="shared" si="260"/>
        <v/>
      </c>
    </row>
    <row r="1276" spans="1:28" x14ac:dyDescent="0.2">
      <c r="A1276" t="s">
        <v>5537</v>
      </c>
      <c r="F1276" t="str">
        <f t="shared" si="248"/>
        <v>Aminda Maaría Madariaga Ponce Eduardo Gutiérrez Picos</v>
      </c>
      <c r="G1276" t="str">
        <f t="shared" si="249"/>
        <v/>
      </c>
      <c r="H1276" t="str">
        <f t="shared" si="250"/>
        <v/>
      </c>
      <c r="I1276" t="str">
        <f t="shared" si="251"/>
        <v/>
      </c>
      <c r="J1276" t="str">
        <f t="shared" si="252"/>
        <v/>
      </c>
      <c r="M1276" t="s">
        <v>5538</v>
      </c>
      <c r="U1276" t="str">
        <f t="shared" si="253"/>
        <v>gencrea2005@yahoo.com.mx</v>
      </c>
      <c r="V1276" t="str">
        <f t="shared" si="254"/>
        <v/>
      </c>
      <c r="W1276" t="str">
        <f t="shared" si="255"/>
        <v/>
      </c>
      <c r="X1276" t="str">
        <f t="shared" si="256"/>
        <v/>
      </c>
      <c r="Y1276" t="str">
        <f t="shared" si="257"/>
        <v/>
      </c>
      <c r="Z1276" t="str">
        <f t="shared" si="258"/>
        <v/>
      </c>
      <c r="AA1276" t="str">
        <f t="shared" si="259"/>
        <v/>
      </c>
      <c r="AB1276" t="str">
        <f t="shared" si="260"/>
        <v/>
      </c>
    </row>
    <row r="1277" spans="1:28" x14ac:dyDescent="0.2">
      <c r="A1277" t="s">
        <v>5539</v>
      </c>
      <c r="F1277" t="str">
        <f t="shared" si="248"/>
        <v>Franz Froese Unger</v>
      </c>
      <c r="G1277" t="str">
        <f t="shared" si="249"/>
        <v/>
      </c>
      <c r="H1277" t="str">
        <f t="shared" si="250"/>
        <v/>
      </c>
      <c r="I1277" t="str">
        <f t="shared" si="251"/>
        <v/>
      </c>
      <c r="J1277" t="str">
        <f t="shared" si="252"/>
        <v/>
      </c>
      <c r="M1277" t="s">
        <v>5540</v>
      </c>
      <c r="U1277" t="str">
        <f t="shared" si="253"/>
        <v>cowboyup116@hotmail.com</v>
      </c>
      <c r="V1277" t="str">
        <f t="shared" si="254"/>
        <v/>
      </c>
      <c r="W1277" t="str">
        <f t="shared" si="255"/>
        <v/>
      </c>
      <c r="X1277" t="str">
        <f t="shared" si="256"/>
        <v/>
      </c>
      <c r="Y1277" t="str">
        <f t="shared" si="257"/>
        <v/>
      </c>
      <c r="Z1277" t="str">
        <f t="shared" si="258"/>
        <v/>
      </c>
      <c r="AA1277" t="str">
        <f t="shared" si="259"/>
        <v/>
      </c>
      <c r="AB1277" t="str">
        <f t="shared" si="260"/>
        <v/>
      </c>
    </row>
    <row r="1278" spans="1:28" x14ac:dyDescent="0.2">
      <c r="A1278" t="s">
        <v>5541</v>
      </c>
      <c r="F1278" t="str">
        <f t="shared" si="248"/>
        <v>Erik Guadalupe Saenz Peinado Contacto: Jorge Saenz Peinado</v>
      </c>
      <c r="G1278" t="str">
        <f t="shared" si="249"/>
        <v/>
      </c>
      <c r="H1278" t="str">
        <f t="shared" si="250"/>
        <v/>
      </c>
      <c r="I1278" t="str">
        <f t="shared" si="251"/>
        <v/>
      </c>
      <c r="J1278" t="str">
        <f t="shared" si="252"/>
        <v/>
      </c>
      <c r="M1278" t="s">
        <v>5542</v>
      </c>
      <c r="U1278" t="str">
        <f t="shared" si="253"/>
        <v>jorge.saenz@hidromedidores.com.mx</v>
      </c>
      <c r="V1278" t="str">
        <f t="shared" si="254"/>
        <v/>
      </c>
      <c r="W1278" t="str">
        <f t="shared" si="255"/>
        <v/>
      </c>
      <c r="X1278" t="str">
        <f t="shared" si="256"/>
        <v/>
      </c>
      <c r="Y1278" t="str">
        <f t="shared" si="257"/>
        <v/>
      </c>
      <c r="Z1278" t="str">
        <f t="shared" si="258"/>
        <v/>
      </c>
      <c r="AA1278" t="str">
        <f t="shared" si="259"/>
        <v/>
      </c>
      <c r="AB1278" t="str">
        <f t="shared" si="260"/>
        <v/>
      </c>
    </row>
    <row r="1279" spans="1:28" x14ac:dyDescent="0.2">
      <c r="A1279" t="s">
        <v>5543</v>
      </c>
      <c r="F1279" t="str">
        <f t="shared" si="248"/>
        <v>Issac Díaz Gurrola Contacto: Miguel Ángel Sánchez Trejo</v>
      </c>
      <c r="G1279" t="str">
        <f t="shared" si="249"/>
        <v/>
      </c>
      <c r="H1279" t="str">
        <f t="shared" si="250"/>
        <v/>
      </c>
      <c r="I1279" t="str">
        <f t="shared" si="251"/>
        <v/>
      </c>
      <c r="J1279" t="str">
        <f t="shared" si="252"/>
        <v/>
      </c>
      <c r="M1279" t="s">
        <v>5544</v>
      </c>
      <c r="U1279" t="str">
        <f t="shared" si="253"/>
        <v>issac_diaz82@yahoo.com.mx</v>
      </c>
      <c r="V1279" t="str">
        <f t="shared" si="254"/>
        <v/>
      </c>
      <c r="W1279" t="str">
        <f t="shared" si="255"/>
        <v/>
      </c>
      <c r="X1279" t="str">
        <f t="shared" si="256"/>
        <v/>
      </c>
      <c r="Y1279" t="str">
        <f t="shared" si="257"/>
        <v/>
      </c>
      <c r="Z1279" t="str">
        <f t="shared" si="258"/>
        <v/>
      </c>
      <c r="AA1279" t="str">
        <f t="shared" si="259"/>
        <v/>
      </c>
      <c r="AB1279" t="str">
        <f t="shared" si="260"/>
        <v/>
      </c>
    </row>
    <row r="1280" spans="1:28" x14ac:dyDescent="0.2">
      <c r="A1280" t="s">
        <v>5546</v>
      </c>
      <c r="F1280" t="str">
        <f t="shared" si="248"/>
        <v>Oscar Federico Legarreta Rothe</v>
      </c>
      <c r="G1280" t="str">
        <f t="shared" si="249"/>
        <v/>
      </c>
      <c r="H1280" t="str">
        <f t="shared" si="250"/>
        <v/>
      </c>
      <c r="I1280" t="str">
        <f t="shared" si="251"/>
        <v/>
      </c>
      <c r="J1280" t="str">
        <f t="shared" si="252"/>
        <v/>
      </c>
      <c r="M1280" t="s">
        <v>5547</v>
      </c>
      <c r="U1280" t="str">
        <f t="shared" si="253"/>
        <v>olega_15@hotmail.com</v>
      </c>
      <c r="V1280" t="str">
        <f t="shared" si="254"/>
        <v/>
      </c>
      <c r="W1280" t="str">
        <f t="shared" si="255"/>
        <v/>
      </c>
      <c r="X1280" t="str">
        <f t="shared" si="256"/>
        <v/>
      </c>
      <c r="Y1280" t="str">
        <f t="shared" si="257"/>
        <v/>
      </c>
      <c r="Z1280" t="str">
        <f t="shared" si="258"/>
        <v/>
      </c>
      <c r="AA1280" t="str">
        <f t="shared" si="259"/>
        <v/>
      </c>
      <c r="AB1280" t="str">
        <f t="shared" si="260"/>
        <v/>
      </c>
    </row>
    <row r="1281" spans="1:28" x14ac:dyDescent="0.2">
      <c r="A1281" t="s">
        <v>5548</v>
      </c>
      <c r="F1281" t="str">
        <f t="shared" si="248"/>
        <v>Ramón Felipe Aguirre De La Rosa Contacto: Mayra Almeida</v>
      </c>
      <c r="G1281" t="str">
        <f t="shared" si="249"/>
        <v/>
      </c>
      <c r="H1281" t="str">
        <f t="shared" si="250"/>
        <v/>
      </c>
      <c r="I1281" t="str">
        <f t="shared" si="251"/>
        <v/>
      </c>
      <c r="J1281" t="str">
        <f t="shared" si="252"/>
        <v/>
      </c>
      <c r="M1281" t="s">
        <v>5549</v>
      </c>
      <c r="U1281" t="str">
        <f t="shared" si="253"/>
        <v>ramon.f.aguirre@ervilla.com</v>
      </c>
      <c r="V1281" t="str">
        <f t="shared" si="254"/>
        <v/>
      </c>
      <c r="W1281" t="str">
        <f t="shared" si="255"/>
        <v/>
      </c>
      <c r="X1281" t="str">
        <f t="shared" si="256"/>
        <v/>
      </c>
      <c r="Y1281" t="str">
        <f t="shared" si="257"/>
        <v/>
      </c>
      <c r="Z1281" t="str">
        <f t="shared" si="258"/>
        <v/>
      </c>
      <c r="AA1281" t="str">
        <f t="shared" si="259"/>
        <v/>
      </c>
      <c r="AB1281" t="str">
        <f t="shared" si="260"/>
        <v/>
      </c>
    </row>
    <row r="1282" spans="1:28" x14ac:dyDescent="0.2">
      <c r="A1282" t="s">
        <v>5551</v>
      </c>
      <c r="F1282" t="str">
        <f t="shared" ref="F1282:F1345" si="261">PROPER(A1282)</f>
        <v>Juan Javier Verdugo García</v>
      </c>
      <c r="G1282" t="str">
        <f t="shared" ref="G1282:G1345" si="262">PROPER(B1282)</f>
        <v/>
      </c>
      <c r="H1282" t="str">
        <f t="shared" ref="H1282:H1345" si="263">PROPER(C1282)</f>
        <v/>
      </c>
      <c r="I1282" t="str">
        <f t="shared" ref="I1282:I1345" si="264">PROPER(D1282)</f>
        <v/>
      </c>
      <c r="J1282" t="str">
        <f t="shared" ref="J1282:J1345" si="265">PROPER(E1282)</f>
        <v/>
      </c>
      <c r="M1282" t="s">
        <v>5552</v>
      </c>
      <c r="U1282" t="str">
        <f t="shared" ref="U1282:U1345" si="266">LOWER(M1282)</f>
        <v>sislim.desinfeccion@hotmail.com</v>
      </c>
      <c r="V1282" t="str">
        <f t="shared" ref="V1282:V1345" si="267">LOWER(N1282)</f>
        <v/>
      </c>
      <c r="W1282" t="str">
        <f t="shared" ref="W1282:W1345" si="268">LOWER(O1282)</f>
        <v/>
      </c>
      <c r="X1282" t="str">
        <f t="shared" ref="X1282:X1345" si="269">LOWER(P1282)</f>
        <v/>
      </c>
      <c r="Y1282" t="str">
        <f t="shared" ref="Y1282:Y1345" si="270">LOWER(Q1282)</f>
        <v/>
      </c>
      <c r="Z1282" t="str">
        <f t="shared" ref="Z1282:Z1345" si="271">LOWER(R1282)</f>
        <v/>
      </c>
      <c r="AA1282" t="str">
        <f t="shared" ref="AA1282:AA1345" si="272">LOWER(S1282)</f>
        <v/>
      </c>
      <c r="AB1282" t="str">
        <f t="shared" ref="AB1282:AB1345" si="273">LOWER(T1282)</f>
        <v/>
      </c>
    </row>
    <row r="1283" spans="1:28" x14ac:dyDescent="0.2">
      <c r="A1283" t="s">
        <v>5551</v>
      </c>
      <c r="F1283" t="str">
        <f t="shared" si="261"/>
        <v>Juan Javier Verdugo García</v>
      </c>
      <c r="G1283" t="str">
        <f t="shared" si="262"/>
        <v/>
      </c>
      <c r="H1283" t="str">
        <f t="shared" si="263"/>
        <v/>
      </c>
      <c r="I1283" t="str">
        <f t="shared" si="264"/>
        <v/>
      </c>
      <c r="J1283" t="str">
        <f t="shared" si="265"/>
        <v/>
      </c>
      <c r="M1283" t="s">
        <v>5552</v>
      </c>
      <c r="U1283" t="str">
        <f t="shared" si="266"/>
        <v>sislim.desinfeccion@hotmail.com</v>
      </c>
      <c r="V1283" t="str">
        <f t="shared" si="267"/>
        <v/>
      </c>
      <c r="W1283" t="str">
        <f t="shared" si="268"/>
        <v/>
      </c>
      <c r="X1283" t="str">
        <f t="shared" si="269"/>
        <v/>
      </c>
      <c r="Y1283" t="str">
        <f t="shared" si="270"/>
        <v/>
      </c>
      <c r="Z1283" t="str">
        <f t="shared" si="271"/>
        <v/>
      </c>
      <c r="AA1283" t="str">
        <f t="shared" si="272"/>
        <v/>
      </c>
      <c r="AB1283" t="str">
        <f t="shared" si="273"/>
        <v/>
      </c>
    </row>
    <row r="1284" spans="1:28" x14ac:dyDescent="0.2">
      <c r="A1284" t="s">
        <v>5536</v>
      </c>
      <c r="F1284" t="str">
        <f t="shared" si="261"/>
        <v>Jorge Galván Antillón</v>
      </c>
      <c r="G1284" t="str">
        <f t="shared" si="262"/>
        <v/>
      </c>
      <c r="H1284" t="str">
        <f t="shared" si="263"/>
        <v/>
      </c>
      <c r="I1284" t="str">
        <f t="shared" si="264"/>
        <v/>
      </c>
      <c r="J1284" t="str">
        <f t="shared" si="265"/>
        <v/>
      </c>
      <c r="M1284" t="s">
        <v>3998</v>
      </c>
      <c r="N1284" t="s">
        <v>3999</v>
      </c>
      <c r="U1284" t="str">
        <f t="shared" si="266"/>
        <v>jgalvan@hospitalcima.com.mx</v>
      </c>
      <c r="V1284" t="str">
        <f t="shared" si="267"/>
        <v>dr.jgalvan@hotmail.com</v>
      </c>
      <c r="W1284" t="str">
        <f t="shared" si="268"/>
        <v/>
      </c>
      <c r="X1284" t="str">
        <f t="shared" si="269"/>
        <v/>
      </c>
      <c r="Y1284" t="str">
        <f t="shared" si="270"/>
        <v/>
      </c>
      <c r="Z1284" t="str">
        <f t="shared" si="271"/>
        <v/>
      </c>
      <c r="AA1284" t="str">
        <f t="shared" si="272"/>
        <v/>
      </c>
      <c r="AB1284" t="str">
        <f t="shared" si="273"/>
        <v/>
      </c>
    </row>
    <row r="1285" spans="1:28" x14ac:dyDescent="0.2">
      <c r="A1285" t="s">
        <v>5556</v>
      </c>
      <c r="F1285" t="str">
        <f t="shared" si="261"/>
        <v>Oscar Miguel Gardea Campos/ Contactos Carlos Ivan Luna B Y Oscar Miguel Gardea</v>
      </c>
      <c r="G1285" t="str">
        <f t="shared" si="262"/>
        <v/>
      </c>
      <c r="H1285" t="str">
        <f t="shared" si="263"/>
        <v/>
      </c>
      <c r="I1285" t="str">
        <f t="shared" si="264"/>
        <v/>
      </c>
      <c r="J1285" t="str">
        <f t="shared" si="265"/>
        <v/>
      </c>
      <c r="M1285" t="s">
        <v>4996</v>
      </c>
      <c r="N1285" t="s">
        <v>4997</v>
      </c>
      <c r="U1285" t="str">
        <f t="shared" si="266"/>
        <v>oscarm@grupogardea.com.mx</v>
      </c>
      <c r="V1285" t="str">
        <f t="shared" si="267"/>
        <v>marketing@gardea.com.mx</v>
      </c>
      <c r="W1285" t="str">
        <f t="shared" si="268"/>
        <v/>
      </c>
      <c r="X1285" t="str">
        <f t="shared" si="269"/>
        <v/>
      </c>
      <c r="Y1285" t="str">
        <f t="shared" si="270"/>
        <v/>
      </c>
      <c r="Z1285" t="str">
        <f t="shared" si="271"/>
        <v/>
      </c>
      <c r="AA1285" t="str">
        <f t="shared" si="272"/>
        <v/>
      </c>
      <c r="AB1285" t="str">
        <f t="shared" si="273"/>
        <v/>
      </c>
    </row>
    <row r="1286" spans="1:28" x14ac:dyDescent="0.2">
      <c r="A1286" t="s">
        <v>5557</v>
      </c>
      <c r="F1286" t="str">
        <f t="shared" si="261"/>
        <v>Juan Enrique Vidal López</v>
      </c>
      <c r="G1286" t="str">
        <f t="shared" si="262"/>
        <v/>
      </c>
      <c r="H1286" t="str">
        <f t="shared" si="263"/>
        <v/>
      </c>
      <c r="I1286" t="str">
        <f t="shared" si="264"/>
        <v/>
      </c>
      <c r="J1286" t="str">
        <f t="shared" si="265"/>
        <v/>
      </c>
      <c r="M1286" t="s">
        <v>5558</v>
      </c>
      <c r="U1286" t="str">
        <f t="shared" si="266"/>
        <v>jvidal@operadoravertex.mx</v>
      </c>
      <c r="V1286" t="str">
        <f t="shared" si="267"/>
        <v/>
      </c>
      <c r="W1286" t="str">
        <f t="shared" si="268"/>
        <v/>
      </c>
      <c r="X1286" t="str">
        <f t="shared" si="269"/>
        <v/>
      </c>
      <c r="Y1286" t="str">
        <f t="shared" si="270"/>
        <v/>
      </c>
      <c r="Z1286" t="str">
        <f t="shared" si="271"/>
        <v/>
      </c>
      <c r="AA1286" t="str">
        <f t="shared" si="272"/>
        <v/>
      </c>
      <c r="AB1286" t="str">
        <f t="shared" si="273"/>
        <v/>
      </c>
    </row>
    <row r="1287" spans="1:28" x14ac:dyDescent="0.2">
      <c r="A1287" t="s">
        <v>5559</v>
      </c>
      <c r="B1287" t="s">
        <v>5560</v>
      </c>
      <c r="F1287" t="str">
        <f t="shared" si="261"/>
        <v>Manuel Sanchez Verin</v>
      </c>
      <c r="G1287" t="str">
        <f t="shared" si="262"/>
        <v>(Alejandro)</v>
      </c>
      <c r="H1287" t="str">
        <f t="shared" si="263"/>
        <v/>
      </c>
      <c r="I1287" t="str">
        <f t="shared" si="264"/>
        <v/>
      </c>
      <c r="J1287" t="str">
        <f t="shared" si="265"/>
        <v/>
      </c>
      <c r="M1287" t="s">
        <v>5562</v>
      </c>
      <c r="N1287" t="s">
        <v>5563</v>
      </c>
      <c r="U1287" t="str">
        <f t="shared" si="266"/>
        <v>alejandro_sanchezverin@hotmail.com</v>
      </c>
      <c r="V1287" t="str">
        <f t="shared" si="267"/>
        <v>asvm985@gmail.com</v>
      </c>
      <c r="W1287" t="str">
        <f t="shared" si="268"/>
        <v/>
      </c>
      <c r="X1287" t="str">
        <f t="shared" si="269"/>
        <v/>
      </c>
      <c r="Y1287" t="str">
        <f t="shared" si="270"/>
        <v/>
      </c>
      <c r="Z1287" t="str">
        <f t="shared" si="271"/>
        <v/>
      </c>
      <c r="AA1287" t="str">
        <f t="shared" si="272"/>
        <v/>
      </c>
      <c r="AB1287" t="str">
        <f t="shared" si="273"/>
        <v/>
      </c>
    </row>
    <row r="1288" spans="1:28" x14ac:dyDescent="0.2">
      <c r="A1288" t="s">
        <v>404</v>
      </c>
      <c r="F1288" t="str">
        <f t="shared" si="261"/>
        <v>Graciela Palacios Loya</v>
      </c>
      <c r="G1288" t="str">
        <f t="shared" si="262"/>
        <v/>
      </c>
      <c r="H1288" t="str">
        <f t="shared" si="263"/>
        <v/>
      </c>
      <c r="I1288" t="str">
        <f t="shared" si="264"/>
        <v/>
      </c>
      <c r="J1288" t="str">
        <f t="shared" si="265"/>
        <v/>
      </c>
      <c r="M1288" t="s">
        <v>5564</v>
      </c>
      <c r="U1288" t="str">
        <f t="shared" si="266"/>
        <v>graciela.pl@hotmail.com</v>
      </c>
      <c r="V1288" t="str">
        <f t="shared" si="267"/>
        <v/>
      </c>
      <c r="W1288" t="str">
        <f t="shared" si="268"/>
        <v/>
      </c>
      <c r="X1288" t="str">
        <f t="shared" si="269"/>
        <v/>
      </c>
      <c r="Y1288" t="str">
        <f t="shared" si="270"/>
        <v/>
      </c>
      <c r="Z1288" t="str">
        <f t="shared" si="271"/>
        <v/>
      </c>
      <c r="AA1288" t="str">
        <f t="shared" si="272"/>
        <v/>
      </c>
      <c r="AB1288" t="str">
        <f t="shared" si="273"/>
        <v/>
      </c>
    </row>
    <row r="1289" spans="1:28" x14ac:dyDescent="0.2">
      <c r="A1289" t="s">
        <v>404</v>
      </c>
      <c r="F1289" t="str">
        <f t="shared" si="261"/>
        <v>Graciela Palacios Loya</v>
      </c>
      <c r="G1289" t="str">
        <f t="shared" si="262"/>
        <v/>
      </c>
      <c r="H1289" t="str">
        <f t="shared" si="263"/>
        <v/>
      </c>
      <c r="I1289" t="str">
        <f t="shared" si="264"/>
        <v/>
      </c>
      <c r="J1289" t="str">
        <f t="shared" si="265"/>
        <v/>
      </c>
      <c r="M1289" t="s">
        <v>5564</v>
      </c>
      <c r="U1289" t="str">
        <f t="shared" si="266"/>
        <v>graciela.pl@hotmail.com</v>
      </c>
      <c r="V1289" t="str">
        <f t="shared" si="267"/>
        <v/>
      </c>
      <c r="W1289" t="str">
        <f t="shared" si="268"/>
        <v/>
      </c>
      <c r="X1289" t="str">
        <f t="shared" si="269"/>
        <v/>
      </c>
      <c r="Y1289" t="str">
        <f t="shared" si="270"/>
        <v/>
      </c>
      <c r="Z1289" t="str">
        <f t="shared" si="271"/>
        <v/>
      </c>
      <c r="AA1289" t="str">
        <f t="shared" si="272"/>
        <v/>
      </c>
      <c r="AB1289" t="str">
        <f t="shared" si="273"/>
        <v/>
      </c>
    </row>
    <row r="1290" spans="1:28" x14ac:dyDescent="0.2">
      <c r="A1290" t="s">
        <v>5566</v>
      </c>
      <c r="F1290" t="str">
        <f t="shared" si="261"/>
        <v>Luis Eduardo Domínguez Lozoya</v>
      </c>
      <c r="G1290" t="str">
        <f t="shared" si="262"/>
        <v/>
      </c>
      <c r="H1290" t="str">
        <f t="shared" si="263"/>
        <v/>
      </c>
      <c r="I1290" t="str">
        <f t="shared" si="264"/>
        <v/>
      </c>
      <c r="J1290" t="str">
        <f t="shared" si="265"/>
        <v/>
      </c>
      <c r="M1290" t="s">
        <v>5568</v>
      </c>
      <c r="U1290" t="str">
        <f t="shared" si="266"/>
        <v>luis.dominguez@dhmtools.com</v>
      </c>
      <c r="V1290" t="str">
        <f t="shared" si="267"/>
        <v/>
      </c>
      <c r="W1290" t="str">
        <f t="shared" si="268"/>
        <v/>
      </c>
      <c r="X1290" t="str">
        <f t="shared" si="269"/>
        <v/>
      </c>
      <c r="Y1290" t="str">
        <f t="shared" si="270"/>
        <v/>
      </c>
      <c r="Z1290" t="str">
        <f t="shared" si="271"/>
        <v/>
      </c>
      <c r="AA1290" t="str">
        <f t="shared" si="272"/>
        <v/>
      </c>
      <c r="AB1290" t="str">
        <f t="shared" si="273"/>
        <v/>
      </c>
    </row>
    <row r="1291" spans="1:28" x14ac:dyDescent="0.2">
      <c r="A1291" t="s">
        <v>5570</v>
      </c>
      <c r="F1291" t="str">
        <f t="shared" si="261"/>
        <v>Fernando Rodríguez Cervantes</v>
      </c>
      <c r="G1291" t="str">
        <f t="shared" si="262"/>
        <v/>
      </c>
      <c r="H1291" t="str">
        <f t="shared" si="263"/>
        <v/>
      </c>
      <c r="I1291" t="str">
        <f t="shared" si="264"/>
        <v/>
      </c>
      <c r="J1291" t="str">
        <f t="shared" si="265"/>
        <v/>
      </c>
      <c r="M1291" t="s">
        <v>5571</v>
      </c>
      <c r="U1291" t="str">
        <f t="shared" si="266"/>
        <v>photostudiodigital@gmail.com</v>
      </c>
      <c r="V1291" t="str">
        <f t="shared" si="267"/>
        <v/>
      </c>
      <c r="W1291" t="str">
        <f t="shared" si="268"/>
        <v/>
      </c>
      <c r="X1291" t="str">
        <f t="shared" si="269"/>
        <v/>
      </c>
      <c r="Y1291" t="str">
        <f t="shared" si="270"/>
        <v/>
      </c>
      <c r="Z1291" t="str">
        <f t="shared" si="271"/>
        <v/>
      </c>
      <c r="AA1291" t="str">
        <f t="shared" si="272"/>
        <v/>
      </c>
      <c r="AB1291" t="str">
        <f t="shared" si="273"/>
        <v/>
      </c>
    </row>
    <row r="1292" spans="1:28" x14ac:dyDescent="0.2">
      <c r="A1292" t="s">
        <v>5016</v>
      </c>
      <c r="F1292" t="str">
        <f t="shared" si="261"/>
        <v>Alan Ricardo Muñoz Frescas</v>
      </c>
      <c r="G1292" t="str">
        <f t="shared" si="262"/>
        <v/>
      </c>
      <c r="H1292" t="str">
        <f t="shared" si="263"/>
        <v/>
      </c>
      <c r="I1292" t="str">
        <f t="shared" si="264"/>
        <v/>
      </c>
      <c r="J1292" t="str">
        <f t="shared" si="265"/>
        <v/>
      </c>
      <c r="M1292" t="s">
        <v>3702</v>
      </c>
      <c r="U1292" t="str">
        <f t="shared" si="266"/>
        <v>administracion@hhconsultores.com.mx</v>
      </c>
      <c r="V1292" t="str">
        <f t="shared" si="267"/>
        <v/>
      </c>
      <c r="W1292" t="str">
        <f t="shared" si="268"/>
        <v/>
      </c>
      <c r="X1292" t="str">
        <f t="shared" si="269"/>
        <v/>
      </c>
      <c r="Y1292" t="str">
        <f t="shared" si="270"/>
        <v/>
      </c>
      <c r="Z1292" t="str">
        <f t="shared" si="271"/>
        <v/>
      </c>
      <c r="AA1292" t="str">
        <f t="shared" si="272"/>
        <v/>
      </c>
      <c r="AB1292" t="str">
        <f t="shared" si="273"/>
        <v/>
      </c>
    </row>
    <row r="1293" spans="1:28" x14ac:dyDescent="0.2">
      <c r="A1293" t="s">
        <v>41</v>
      </c>
      <c r="F1293" t="str">
        <f t="shared" si="261"/>
        <v>Andrina Del Valle Cedeño Blanco</v>
      </c>
      <c r="G1293" t="str">
        <f t="shared" si="262"/>
        <v/>
      </c>
      <c r="H1293" t="str">
        <f t="shared" si="263"/>
        <v/>
      </c>
      <c r="I1293" t="str">
        <f t="shared" si="264"/>
        <v/>
      </c>
      <c r="J1293" t="str">
        <f t="shared" si="265"/>
        <v/>
      </c>
      <c r="M1293" t="s">
        <v>5573</v>
      </c>
      <c r="U1293" t="str">
        <f t="shared" si="266"/>
        <v>andrina1516@hotmail.com</v>
      </c>
      <c r="V1293" t="str">
        <f t="shared" si="267"/>
        <v/>
      </c>
      <c r="W1293" t="str">
        <f t="shared" si="268"/>
        <v/>
      </c>
      <c r="X1293" t="str">
        <f t="shared" si="269"/>
        <v/>
      </c>
      <c r="Y1293" t="str">
        <f t="shared" si="270"/>
        <v/>
      </c>
      <c r="Z1293" t="str">
        <f t="shared" si="271"/>
        <v/>
      </c>
      <c r="AA1293" t="str">
        <f t="shared" si="272"/>
        <v/>
      </c>
      <c r="AB1293" t="str">
        <f t="shared" si="273"/>
        <v/>
      </c>
    </row>
    <row r="1294" spans="1:28" x14ac:dyDescent="0.2">
      <c r="A1294" t="s">
        <v>5574</v>
      </c>
      <c r="F1294" t="str">
        <f t="shared" si="261"/>
        <v>Lizeth Avril Gómez López</v>
      </c>
      <c r="G1294" t="str">
        <f t="shared" si="262"/>
        <v/>
      </c>
      <c r="H1294" t="str">
        <f t="shared" si="263"/>
        <v/>
      </c>
      <c r="I1294" t="str">
        <f t="shared" si="264"/>
        <v/>
      </c>
      <c r="J1294" t="str">
        <f t="shared" si="265"/>
        <v/>
      </c>
      <c r="M1294" t="s">
        <v>5575</v>
      </c>
      <c r="N1294" t="s">
        <v>5576</v>
      </c>
      <c r="O1294" t="s">
        <v>5577</v>
      </c>
      <c r="U1294" t="str">
        <f t="shared" si="266"/>
        <v>avrilg@hotmail.com</v>
      </c>
      <c r="V1294" t="str">
        <f t="shared" si="267"/>
        <v>lirba33@hotmail.com</v>
      </c>
      <c r="W1294" t="str">
        <f t="shared" si="268"/>
        <v>ramonelorza@hotmail.com</v>
      </c>
      <c r="X1294" t="str">
        <f t="shared" si="269"/>
        <v/>
      </c>
      <c r="Y1294" t="str">
        <f t="shared" si="270"/>
        <v/>
      </c>
      <c r="Z1294" t="str">
        <f t="shared" si="271"/>
        <v/>
      </c>
      <c r="AA1294" t="str">
        <f t="shared" si="272"/>
        <v/>
      </c>
      <c r="AB1294" t="str">
        <f t="shared" si="273"/>
        <v/>
      </c>
    </row>
    <row r="1295" spans="1:28" x14ac:dyDescent="0.2">
      <c r="A1295" t="s">
        <v>374</v>
      </c>
      <c r="F1295" t="str">
        <f t="shared" si="261"/>
        <v>Francisco Martín Rico Concha</v>
      </c>
      <c r="G1295" t="str">
        <f t="shared" si="262"/>
        <v/>
      </c>
      <c r="H1295" t="str">
        <f t="shared" si="263"/>
        <v/>
      </c>
      <c r="I1295" t="str">
        <f t="shared" si="264"/>
        <v/>
      </c>
      <c r="J1295" t="str">
        <f t="shared" si="265"/>
        <v/>
      </c>
      <c r="M1295" t="s">
        <v>5579</v>
      </c>
      <c r="U1295" t="str">
        <f t="shared" si="266"/>
        <v>rima_66@hotmail.com</v>
      </c>
      <c r="V1295" t="str">
        <f t="shared" si="267"/>
        <v/>
      </c>
      <c r="W1295" t="str">
        <f t="shared" si="268"/>
        <v/>
      </c>
      <c r="X1295" t="str">
        <f t="shared" si="269"/>
        <v/>
      </c>
      <c r="Y1295" t="str">
        <f t="shared" si="270"/>
        <v/>
      </c>
      <c r="Z1295" t="str">
        <f t="shared" si="271"/>
        <v/>
      </c>
      <c r="AA1295" t="str">
        <f t="shared" si="272"/>
        <v/>
      </c>
      <c r="AB1295" t="str">
        <f t="shared" si="273"/>
        <v/>
      </c>
    </row>
    <row r="1296" spans="1:28" x14ac:dyDescent="0.2">
      <c r="A1296" t="s">
        <v>5410</v>
      </c>
      <c r="F1296" t="str">
        <f t="shared" si="261"/>
        <v>Mario Humberto Medina Duarte, Tania Pardo Clementina Vela De Medina</v>
      </c>
      <c r="G1296" t="str">
        <f t="shared" si="262"/>
        <v/>
      </c>
      <c r="H1296" t="str">
        <f t="shared" si="263"/>
        <v/>
      </c>
      <c r="I1296" t="str">
        <f t="shared" si="264"/>
        <v/>
      </c>
      <c r="J1296" t="str">
        <f t="shared" si="265"/>
        <v/>
      </c>
      <c r="M1296" t="s">
        <v>3893</v>
      </c>
      <c r="N1296" t="s">
        <v>3894</v>
      </c>
      <c r="U1296" t="str">
        <f t="shared" si="266"/>
        <v>elchalet@prodigy.net.mx</v>
      </c>
      <c r="V1296" t="str">
        <f t="shared" si="267"/>
        <v>tpardoh@gmail.com</v>
      </c>
      <c r="W1296" t="str">
        <f t="shared" si="268"/>
        <v/>
      </c>
      <c r="X1296" t="str">
        <f t="shared" si="269"/>
        <v/>
      </c>
      <c r="Y1296" t="str">
        <f t="shared" si="270"/>
        <v/>
      </c>
      <c r="Z1296" t="str">
        <f t="shared" si="271"/>
        <v/>
      </c>
      <c r="AA1296" t="str">
        <f t="shared" si="272"/>
        <v/>
      </c>
      <c r="AB1296" t="str">
        <f t="shared" si="273"/>
        <v/>
      </c>
    </row>
    <row r="1297" spans="1:28" x14ac:dyDescent="0.2">
      <c r="A1297" t="s">
        <v>5580</v>
      </c>
      <c r="F1297" t="str">
        <f t="shared" si="261"/>
        <v>Ricardo González Rodríguez</v>
      </c>
      <c r="G1297" t="str">
        <f t="shared" si="262"/>
        <v/>
      </c>
      <c r="H1297" t="str">
        <f t="shared" si="263"/>
        <v/>
      </c>
      <c r="I1297" t="str">
        <f t="shared" si="264"/>
        <v/>
      </c>
      <c r="J1297" t="str">
        <f t="shared" si="265"/>
        <v/>
      </c>
      <c r="M1297" t="s">
        <v>2547</v>
      </c>
      <c r="U1297" t="str">
        <f t="shared" si="266"/>
        <v>audio_express@hotmail.com</v>
      </c>
      <c r="V1297" t="str">
        <f t="shared" si="267"/>
        <v/>
      </c>
      <c r="W1297" t="str">
        <f t="shared" si="268"/>
        <v/>
      </c>
      <c r="X1297" t="str">
        <f t="shared" si="269"/>
        <v/>
      </c>
      <c r="Y1297" t="str">
        <f t="shared" si="270"/>
        <v/>
      </c>
      <c r="Z1297" t="str">
        <f t="shared" si="271"/>
        <v/>
      </c>
      <c r="AA1297" t="str">
        <f t="shared" si="272"/>
        <v/>
      </c>
      <c r="AB1297" t="str">
        <f t="shared" si="273"/>
        <v/>
      </c>
    </row>
    <row r="1298" spans="1:28" x14ac:dyDescent="0.2">
      <c r="A1298" t="s">
        <v>5582</v>
      </c>
      <c r="F1298" t="str">
        <f t="shared" si="261"/>
        <v>Hermes González Rascón</v>
      </c>
      <c r="G1298" t="str">
        <f t="shared" si="262"/>
        <v/>
      </c>
      <c r="H1298" t="str">
        <f t="shared" si="263"/>
        <v/>
      </c>
      <c r="I1298" t="str">
        <f t="shared" si="264"/>
        <v/>
      </c>
      <c r="J1298" t="str">
        <f t="shared" si="265"/>
        <v/>
      </c>
      <c r="M1298" t="s">
        <v>5583</v>
      </c>
      <c r="U1298" t="str">
        <f t="shared" si="266"/>
        <v>hermes.gonzalez@grupohermess.com</v>
      </c>
      <c r="V1298" t="str">
        <f t="shared" si="267"/>
        <v/>
      </c>
      <c r="W1298" t="str">
        <f t="shared" si="268"/>
        <v/>
      </c>
      <c r="X1298" t="str">
        <f t="shared" si="269"/>
        <v/>
      </c>
      <c r="Y1298" t="str">
        <f t="shared" si="270"/>
        <v/>
      </c>
      <c r="Z1298" t="str">
        <f t="shared" si="271"/>
        <v/>
      </c>
      <c r="AA1298" t="str">
        <f t="shared" si="272"/>
        <v/>
      </c>
      <c r="AB1298" t="str">
        <f t="shared" si="273"/>
        <v/>
      </c>
    </row>
    <row r="1299" spans="1:28" x14ac:dyDescent="0.2">
      <c r="A1299" t="s">
        <v>5584</v>
      </c>
      <c r="F1299" t="str">
        <f t="shared" si="261"/>
        <v>Rendell Ruben Reimer Penner Y Ionna Jasiel Cuevas Clingan</v>
      </c>
      <c r="G1299" t="str">
        <f t="shared" si="262"/>
        <v/>
      </c>
      <c r="H1299" t="str">
        <f t="shared" si="263"/>
        <v/>
      </c>
      <c r="I1299" t="str">
        <f t="shared" si="264"/>
        <v/>
      </c>
      <c r="J1299" t="str">
        <f t="shared" si="265"/>
        <v/>
      </c>
      <c r="M1299" t="s">
        <v>5585</v>
      </c>
      <c r="U1299" t="str">
        <f t="shared" si="266"/>
        <v>rendellreimer@yahoo.com</v>
      </c>
      <c r="V1299" t="str">
        <f t="shared" si="267"/>
        <v/>
      </c>
      <c r="W1299" t="str">
        <f t="shared" si="268"/>
        <v/>
      </c>
      <c r="X1299" t="str">
        <f t="shared" si="269"/>
        <v/>
      </c>
      <c r="Y1299" t="str">
        <f t="shared" si="270"/>
        <v/>
      </c>
      <c r="Z1299" t="str">
        <f t="shared" si="271"/>
        <v/>
      </c>
      <c r="AA1299" t="str">
        <f t="shared" si="272"/>
        <v/>
      </c>
      <c r="AB1299" t="str">
        <f t="shared" si="273"/>
        <v/>
      </c>
    </row>
    <row r="1300" spans="1:28" x14ac:dyDescent="0.2">
      <c r="A1300" t="s">
        <v>5586</v>
      </c>
      <c r="F1300" t="str">
        <f t="shared" si="261"/>
        <v>Leticia Pamela Gordillo De La O Y Leslie Alejandra Carrasco De La O</v>
      </c>
      <c r="G1300" t="str">
        <f t="shared" si="262"/>
        <v/>
      </c>
      <c r="H1300" t="str">
        <f t="shared" si="263"/>
        <v/>
      </c>
      <c r="I1300" t="str">
        <f t="shared" si="264"/>
        <v/>
      </c>
      <c r="J1300" t="str">
        <f t="shared" si="265"/>
        <v/>
      </c>
      <c r="M1300" t="s">
        <v>5588</v>
      </c>
      <c r="N1300" t="s">
        <v>5589</v>
      </c>
      <c r="U1300" t="str">
        <f t="shared" si="266"/>
        <v>letygordillo@hotmail.com</v>
      </c>
      <c r="V1300" t="str">
        <f t="shared" si="267"/>
        <v>lcarrasco@cndelao.mx</v>
      </c>
      <c r="W1300" t="str">
        <f t="shared" si="268"/>
        <v/>
      </c>
      <c r="X1300" t="str">
        <f t="shared" si="269"/>
        <v/>
      </c>
      <c r="Y1300" t="str">
        <f t="shared" si="270"/>
        <v/>
      </c>
      <c r="Z1300" t="str">
        <f t="shared" si="271"/>
        <v/>
      </c>
      <c r="AA1300" t="str">
        <f t="shared" si="272"/>
        <v/>
      </c>
      <c r="AB1300" t="str">
        <f t="shared" si="273"/>
        <v/>
      </c>
    </row>
    <row r="1301" spans="1:28" x14ac:dyDescent="0.2">
      <c r="A1301" t="s">
        <v>5591</v>
      </c>
      <c r="F1301" t="str">
        <f t="shared" si="261"/>
        <v>Juan Javier Verdugo Garcia</v>
      </c>
      <c r="G1301" t="str">
        <f t="shared" si="262"/>
        <v/>
      </c>
      <c r="H1301" t="str">
        <f t="shared" si="263"/>
        <v/>
      </c>
      <c r="I1301" t="str">
        <f t="shared" si="264"/>
        <v/>
      </c>
      <c r="J1301" t="str">
        <f t="shared" si="265"/>
        <v/>
      </c>
      <c r="M1301" t="s">
        <v>5552</v>
      </c>
      <c r="U1301" t="str">
        <f t="shared" si="266"/>
        <v>sislim.desinfeccion@hotmail.com</v>
      </c>
      <c r="V1301" t="str">
        <f t="shared" si="267"/>
        <v/>
      </c>
      <c r="W1301" t="str">
        <f t="shared" si="268"/>
        <v/>
      </c>
      <c r="X1301" t="str">
        <f t="shared" si="269"/>
        <v/>
      </c>
      <c r="Y1301" t="str">
        <f t="shared" si="270"/>
        <v/>
      </c>
      <c r="Z1301" t="str">
        <f t="shared" si="271"/>
        <v/>
      </c>
      <c r="AA1301" t="str">
        <f t="shared" si="272"/>
        <v/>
      </c>
      <c r="AB1301" t="str">
        <f t="shared" si="273"/>
        <v/>
      </c>
    </row>
    <row r="1302" spans="1:28" x14ac:dyDescent="0.2">
      <c r="A1302" t="s">
        <v>525</v>
      </c>
      <c r="F1302" t="str">
        <f t="shared" si="261"/>
        <v>Johan Wiebe Neufeld</v>
      </c>
      <c r="G1302" t="str">
        <f t="shared" si="262"/>
        <v/>
      </c>
      <c r="H1302" t="str">
        <f t="shared" si="263"/>
        <v/>
      </c>
      <c r="I1302" t="str">
        <f t="shared" si="264"/>
        <v/>
      </c>
      <c r="J1302" t="str">
        <f t="shared" si="265"/>
        <v/>
      </c>
      <c r="M1302" t="s">
        <v>5592</v>
      </c>
      <c r="U1302" t="str">
        <f t="shared" si="266"/>
        <v>wieboxstars@hotamail.com</v>
      </c>
      <c r="V1302" t="str">
        <f t="shared" si="267"/>
        <v/>
      </c>
      <c r="W1302" t="str">
        <f t="shared" si="268"/>
        <v/>
      </c>
      <c r="X1302" t="str">
        <f t="shared" si="269"/>
        <v/>
      </c>
      <c r="Y1302" t="str">
        <f t="shared" si="270"/>
        <v/>
      </c>
      <c r="Z1302" t="str">
        <f t="shared" si="271"/>
        <v/>
      </c>
      <c r="AA1302" t="str">
        <f t="shared" si="272"/>
        <v/>
      </c>
      <c r="AB1302" t="str">
        <f t="shared" si="273"/>
        <v/>
      </c>
    </row>
    <row r="1303" spans="1:28" x14ac:dyDescent="0.2">
      <c r="A1303" t="s">
        <v>5594</v>
      </c>
      <c r="F1303" t="str">
        <f t="shared" si="261"/>
        <v>Sandra Eugenia Flores Vallina</v>
      </c>
      <c r="G1303" t="str">
        <f t="shared" si="262"/>
        <v/>
      </c>
      <c r="H1303" t="str">
        <f t="shared" si="263"/>
        <v/>
      </c>
      <c r="I1303" t="str">
        <f t="shared" si="264"/>
        <v/>
      </c>
      <c r="J1303" t="str">
        <f t="shared" si="265"/>
        <v/>
      </c>
      <c r="M1303" t="s">
        <v>5595</v>
      </c>
      <c r="U1303" t="str">
        <f t="shared" si="266"/>
        <v>facturacion@pasteleriaarandanos.com</v>
      </c>
      <c r="V1303" t="str">
        <f t="shared" si="267"/>
        <v/>
      </c>
      <c r="W1303" t="str">
        <f t="shared" si="268"/>
        <v/>
      </c>
      <c r="X1303" t="str">
        <f t="shared" si="269"/>
        <v/>
      </c>
      <c r="Y1303" t="str">
        <f t="shared" si="270"/>
        <v/>
      </c>
      <c r="Z1303" t="str">
        <f t="shared" si="271"/>
        <v/>
      </c>
      <c r="AA1303" t="str">
        <f t="shared" si="272"/>
        <v/>
      </c>
      <c r="AB1303" t="str">
        <f t="shared" si="273"/>
        <v/>
      </c>
    </row>
    <row r="1304" spans="1:28" x14ac:dyDescent="0.2">
      <c r="A1304" t="s">
        <v>445</v>
      </c>
      <c r="F1304" t="str">
        <f t="shared" si="261"/>
        <v>Hector Mauricio Muñoz Frescas</v>
      </c>
      <c r="G1304" t="str">
        <f t="shared" si="262"/>
        <v/>
      </c>
      <c r="H1304" t="str">
        <f t="shared" si="263"/>
        <v/>
      </c>
      <c r="I1304" t="str">
        <f t="shared" si="264"/>
        <v/>
      </c>
      <c r="J1304" t="str">
        <f t="shared" si="265"/>
        <v/>
      </c>
      <c r="M1304" t="s">
        <v>3703</v>
      </c>
      <c r="U1304" t="str">
        <f t="shared" si="266"/>
        <v>mauricio.munoz@corporativohh.com</v>
      </c>
      <c r="V1304" t="str">
        <f t="shared" si="267"/>
        <v/>
      </c>
      <c r="W1304" t="str">
        <f t="shared" si="268"/>
        <v/>
      </c>
      <c r="X1304" t="str">
        <f t="shared" si="269"/>
        <v/>
      </c>
      <c r="Y1304" t="str">
        <f t="shared" si="270"/>
        <v/>
      </c>
      <c r="Z1304" t="str">
        <f t="shared" si="271"/>
        <v/>
      </c>
      <c r="AA1304" t="str">
        <f t="shared" si="272"/>
        <v/>
      </c>
      <c r="AB1304" t="str">
        <f t="shared" si="273"/>
        <v/>
      </c>
    </row>
    <row r="1305" spans="1:28" x14ac:dyDescent="0.2">
      <c r="A1305" t="s">
        <v>5597</v>
      </c>
      <c r="F1305" t="str">
        <f t="shared" si="261"/>
        <v>Lci Internacional S.A De C.V</v>
      </c>
      <c r="G1305" t="str">
        <f t="shared" si="262"/>
        <v/>
      </c>
      <c r="H1305" t="str">
        <f t="shared" si="263"/>
        <v/>
      </c>
      <c r="I1305" t="str">
        <f t="shared" si="264"/>
        <v/>
      </c>
      <c r="J1305" t="str">
        <f t="shared" si="265"/>
        <v/>
      </c>
      <c r="M1305" t="s">
        <v>5598</v>
      </c>
      <c r="U1305" t="str">
        <f t="shared" si="266"/>
        <v>administrador@lci.mx</v>
      </c>
      <c r="V1305" t="str">
        <f t="shared" si="267"/>
        <v/>
      </c>
      <c r="W1305" t="str">
        <f t="shared" si="268"/>
        <v/>
      </c>
      <c r="X1305" t="str">
        <f t="shared" si="269"/>
        <v/>
      </c>
      <c r="Y1305" t="str">
        <f t="shared" si="270"/>
        <v/>
      </c>
      <c r="Z1305" t="str">
        <f t="shared" si="271"/>
        <v/>
      </c>
      <c r="AA1305" t="str">
        <f t="shared" si="272"/>
        <v/>
      </c>
      <c r="AB1305" t="str">
        <f t="shared" si="273"/>
        <v/>
      </c>
    </row>
    <row r="1306" spans="1:28" x14ac:dyDescent="0.2">
      <c r="A1306" t="s">
        <v>5599</v>
      </c>
      <c r="F1306" t="str">
        <f t="shared" si="261"/>
        <v>Gabriela Lucia Valdez Lopez</v>
      </c>
      <c r="G1306" t="str">
        <f t="shared" si="262"/>
        <v/>
      </c>
      <c r="H1306" t="str">
        <f t="shared" si="263"/>
        <v/>
      </c>
      <c r="I1306" t="str">
        <f t="shared" si="264"/>
        <v/>
      </c>
      <c r="J1306" t="str">
        <f t="shared" si="265"/>
        <v/>
      </c>
      <c r="M1306" t="s">
        <v>5600</v>
      </c>
      <c r="U1306" t="str">
        <f t="shared" si="266"/>
        <v>gabriela.emt@gmail.com</v>
      </c>
      <c r="V1306" t="str">
        <f t="shared" si="267"/>
        <v/>
      </c>
      <c r="W1306" t="str">
        <f t="shared" si="268"/>
        <v/>
      </c>
      <c r="X1306" t="str">
        <f t="shared" si="269"/>
        <v/>
      </c>
      <c r="Y1306" t="str">
        <f t="shared" si="270"/>
        <v/>
      </c>
      <c r="Z1306" t="str">
        <f t="shared" si="271"/>
        <v/>
      </c>
      <c r="AA1306" t="str">
        <f t="shared" si="272"/>
        <v/>
      </c>
      <c r="AB1306" t="str">
        <f t="shared" si="273"/>
        <v/>
      </c>
    </row>
    <row r="1307" spans="1:28" x14ac:dyDescent="0.2">
      <c r="A1307" t="s">
        <v>5599</v>
      </c>
      <c r="F1307" t="str">
        <f t="shared" si="261"/>
        <v>Gabriela Lucia Valdez Lopez</v>
      </c>
      <c r="G1307" t="str">
        <f t="shared" si="262"/>
        <v/>
      </c>
      <c r="H1307" t="str">
        <f t="shared" si="263"/>
        <v/>
      </c>
      <c r="I1307" t="str">
        <f t="shared" si="264"/>
        <v/>
      </c>
      <c r="J1307" t="str">
        <f t="shared" si="265"/>
        <v/>
      </c>
      <c r="M1307" t="s">
        <v>5600</v>
      </c>
      <c r="U1307" t="str">
        <f t="shared" si="266"/>
        <v>gabriela.emt@gmail.com</v>
      </c>
      <c r="V1307" t="str">
        <f t="shared" si="267"/>
        <v/>
      </c>
      <c r="W1307" t="str">
        <f t="shared" si="268"/>
        <v/>
      </c>
      <c r="X1307" t="str">
        <f t="shared" si="269"/>
        <v/>
      </c>
      <c r="Y1307" t="str">
        <f t="shared" si="270"/>
        <v/>
      </c>
      <c r="Z1307" t="str">
        <f t="shared" si="271"/>
        <v/>
      </c>
      <c r="AA1307" t="str">
        <f t="shared" si="272"/>
        <v/>
      </c>
      <c r="AB1307" t="str">
        <f t="shared" si="273"/>
        <v/>
      </c>
    </row>
    <row r="1308" spans="1:28" x14ac:dyDescent="0.2">
      <c r="A1308" t="s">
        <v>525</v>
      </c>
      <c r="F1308" t="str">
        <f t="shared" si="261"/>
        <v>Johan Wiebe Neufeld</v>
      </c>
      <c r="G1308" t="str">
        <f t="shared" si="262"/>
        <v/>
      </c>
      <c r="H1308" t="str">
        <f t="shared" si="263"/>
        <v/>
      </c>
      <c r="I1308" t="str">
        <f t="shared" si="264"/>
        <v/>
      </c>
      <c r="J1308" t="str">
        <f t="shared" si="265"/>
        <v/>
      </c>
      <c r="M1308" t="s">
        <v>5592</v>
      </c>
      <c r="U1308" t="str">
        <f t="shared" si="266"/>
        <v>wieboxstars@hotamail.com</v>
      </c>
      <c r="V1308" t="str">
        <f t="shared" si="267"/>
        <v/>
      </c>
      <c r="W1308" t="str">
        <f t="shared" si="268"/>
        <v/>
      </c>
      <c r="X1308" t="str">
        <f t="shared" si="269"/>
        <v/>
      </c>
      <c r="Y1308" t="str">
        <f t="shared" si="270"/>
        <v/>
      </c>
      <c r="Z1308" t="str">
        <f t="shared" si="271"/>
        <v/>
      </c>
      <c r="AA1308" t="str">
        <f t="shared" si="272"/>
        <v/>
      </c>
      <c r="AB1308" t="str">
        <f t="shared" si="273"/>
        <v/>
      </c>
    </row>
    <row r="1309" spans="1:28" x14ac:dyDescent="0.2">
      <c r="A1309" t="s">
        <v>525</v>
      </c>
      <c r="F1309" t="str">
        <f t="shared" si="261"/>
        <v>Johan Wiebe Neufeld</v>
      </c>
      <c r="G1309" t="str">
        <f t="shared" si="262"/>
        <v/>
      </c>
      <c r="H1309" t="str">
        <f t="shared" si="263"/>
        <v/>
      </c>
      <c r="I1309" t="str">
        <f t="shared" si="264"/>
        <v/>
      </c>
      <c r="J1309" t="str">
        <f t="shared" si="265"/>
        <v/>
      </c>
      <c r="M1309" t="s">
        <v>5592</v>
      </c>
      <c r="U1309" t="str">
        <f t="shared" si="266"/>
        <v>wieboxstars@hotamail.com</v>
      </c>
      <c r="V1309" t="str">
        <f t="shared" si="267"/>
        <v/>
      </c>
      <c r="W1309" t="str">
        <f t="shared" si="268"/>
        <v/>
      </c>
      <c r="X1309" t="str">
        <f t="shared" si="269"/>
        <v/>
      </c>
      <c r="Y1309" t="str">
        <f t="shared" si="270"/>
        <v/>
      </c>
      <c r="Z1309" t="str">
        <f t="shared" si="271"/>
        <v/>
      </c>
      <c r="AA1309" t="str">
        <f t="shared" si="272"/>
        <v/>
      </c>
      <c r="AB1309" t="str">
        <f t="shared" si="273"/>
        <v/>
      </c>
    </row>
    <row r="1310" spans="1:28" x14ac:dyDescent="0.2">
      <c r="A1310" t="s">
        <v>5603</v>
      </c>
      <c r="B1310" t="s">
        <v>5604</v>
      </c>
      <c r="F1310" t="str">
        <f t="shared" si="261"/>
        <v>Mario Antonio Chavez Chavez</v>
      </c>
      <c r="G1310" t="str">
        <f t="shared" si="262"/>
        <v>Contacto: Luis Mario Chavez Domínguez</v>
      </c>
      <c r="H1310" t="str">
        <f t="shared" si="263"/>
        <v/>
      </c>
      <c r="I1310" t="str">
        <f t="shared" si="264"/>
        <v/>
      </c>
      <c r="J1310" t="str">
        <f t="shared" si="265"/>
        <v/>
      </c>
      <c r="M1310" t="s">
        <v>5246</v>
      </c>
      <c r="U1310" t="str">
        <f t="shared" si="266"/>
        <v>mariochavez@bebidascalifornia.com</v>
      </c>
      <c r="V1310" t="str">
        <f t="shared" si="267"/>
        <v/>
      </c>
      <c r="W1310" t="str">
        <f t="shared" si="268"/>
        <v/>
      </c>
      <c r="X1310" t="str">
        <f t="shared" si="269"/>
        <v/>
      </c>
      <c r="Y1310" t="str">
        <f t="shared" si="270"/>
        <v/>
      </c>
      <c r="Z1310" t="str">
        <f t="shared" si="271"/>
        <v/>
      </c>
      <c r="AA1310" t="str">
        <f t="shared" si="272"/>
        <v/>
      </c>
      <c r="AB1310" t="str">
        <f t="shared" si="273"/>
        <v/>
      </c>
    </row>
    <row r="1311" spans="1:28" x14ac:dyDescent="0.2">
      <c r="A1311" t="s">
        <v>1035</v>
      </c>
      <c r="F1311" t="str">
        <f t="shared" si="261"/>
        <v>Veronica Torres Anaya</v>
      </c>
      <c r="G1311" t="str">
        <f t="shared" si="262"/>
        <v/>
      </c>
      <c r="H1311" t="str">
        <f t="shared" si="263"/>
        <v/>
      </c>
      <c r="I1311" t="str">
        <f t="shared" si="264"/>
        <v/>
      </c>
      <c r="J1311" t="str">
        <f t="shared" si="265"/>
        <v/>
      </c>
      <c r="M1311" t="s">
        <v>5606</v>
      </c>
      <c r="U1311" t="str">
        <f t="shared" si="266"/>
        <v>facturas.climaco@gmail.com</v>
      </c>
      <c r="V1311" t="str">
        <f t="shared" si="267"/>
        <v/>
      </c>
      <c r="W1311" t="str">
        <f t="shared" si="268"/>
        <v/>
      </c>
      <c r="X1311" t="str">
        <f t="shared" si="269"/>
        <v/>
      </c>
      <c r="Y1311" t="str">
        <f t="shared" si="270"/>
        <v/>
      </c>
      <c r="Z1311" t="str">
        <f t="shared" si="271"/>
        <v/>
      </c>
      <c r="AA1311" t="str">
        <f t="shared" si="272"/>
        <v/>
      </c>
      <c r="AB1311" t="str">
        <f t="shared" si="273"/>
        <v/>
      </c>
    </row>
    <row r="1312" spans="1:28" x14ac:dyDescent="0.2">
      <c r="A1312" t="s">
        <v>5607</v>
      </c>
      <c r="F1312" t="str">
        <f t="shared" si="261"/>
        <v>Hector Mauricio Muños Frescas</v>
      </c>
      <c r="G1312" t="str">
        <f t="shared" si="262"/>
        <v/>
      </c>
      <c r="H1312" t="str">
        <f t="shared" si="263"/>
        <v/>
      </c>
      <c r="I1312" t="str">
        <f t="shared" si="264"/>
        <v/>
      </c>
      <c r="J1312" t="str">
        <f t="shared" si="265"/>
        <v/>
      </c>
      <c r="U1312" t="str">
        <f t="shared" si="266"/>
        <v/>
      </c>
      <c r="V1312" t="str">
        <f t="shared" si="267"/>
        <v/>
      </c>
      <c r="W1312" t="str">
        <f t="shared" si="268"/>
        <v/>
      </c>
      <c r="X1312" t="str">
        <f t="shared" si="269"/>
        <v/>
      </c>
      <c r="Y1312" t="str">
        <f t="shared" si="270"/>
        <v/>
      </c>
      <c r="Z1312" t="str">
        <f t="shared" si="271"/>
        <v/>
      </c>
      <c r="AA1312" t="str">
        <f t="shared" si="272"/>
        <v/>
      </c>
      <c r="AB1312" t="str">
        <f t="shared" si="273"/>
        <v/>
      </c>
    </row>
    <row r="1313" spans="1:28" x14ac:dyDescent="0.2">
      <c r="A1313" t="s">
        <v>4857</v>
      </c>
      <c r="F1313" t="str">
        <f t="shared" si="261"/>
        <v>David Enss Neufeld</v>
      </c>
      <c r="G1313" t="str">
        <f t="shared" si="262"/>
        <v/>
      </c>
      <c r="H1313" t="str">
        <f t="shared" si="263"/>
        <v/>
      </c>
      <c r="I1313" t="str">
        <f t="shared" si="264"/>
        <v/>
      </c>
      <c r="J1313" t="str">
        <f t="shared" si="265"/>
        <v/>
      </c>
      <c r="M1313" t="s">
        <v>5609</v>
      </c>
      <c r="U1313" t="str">
        <f t="shared" si="266"/>
        <v>infolaunica@yahoo.com.mx</v>
      </c>
      <c r="V1313" t="str">
        <f t="shared" si="267"/>
        <v/>
      </c>
      <c r="W1313" t="str">
        <f t="shared" si="268"/>
        <v/>
      </c>
      <c r="X1313" t="str">
        <f t="shared" si="269"/>
        <v/>
      </c>
      <c r="Y1313" t="str">
        <f t="shared" si="270"/>
        <v/>
      </c>
      <c r="Z1313" t="str">
        <f t="shared" si="271"/>
        <v/>
      </c>
      <c r="AA1313" t="str">
        <f t="shared" si="272"/>
        <v/>
      </c>
      <c r="AB1313" t="str">
        <f t="shared" si="273"/>
        <v/>
      </c>
    </row>
    <row r="1314" spans="1:28" x14ac:dyDescent="0.2">
      <c r="A1314" t="s">
        <v>5610</v>
      </c>
      <c r="B1314" t="s">
        <v>5611</v>
      </c>
      <c r="F1314" t="str">
        <f t="shared" si="261"/>
        <v>Yadira Terrazas Correa</v>
      </c>
      <c r="G1314" t="str">
        <f t="shared" si="262"/>
        <v>Rogelio</v>
      </c>
      <c r="H1314" t="str">
        <f t="shared" si="263"/>
        <v/>
      </c>
      <c r="I1314" t="str">
        <f t="shared" si="264"/>
        <v/>
      </c>
      <c r="J1314" t="str">
        <f t="shared" si="265"/>
        <v/>
      </c>
      <c r="M1314" t="s">
        <v>5613</v>
      </c>
      <c r="N1314" t="s">
        <v>5614</v>
      </c>
      <c r="O1314" t="s">
        <v>5615</v>
      </c>
      <c r="U1314" t="str">
        <f t="shared" si="266"/>
        <v>rcatano@avantel.net</v>
      </c>
      <c r="V1314" t="str">
        <f t="shared" si="267"/>
        <v>alejandra@delichurros.com.mx</v>
      </c>
      <c r="W1314" t="str">
        <f t="shared" si="268"/>
        <v>rcatano@delichurros.com.mx</v>
      </c>
      <c r="X1314" t="str">
        <f t="shared" si="269"/>
        <v/>
      </c>
      <c r="Y1314" t="str">
        <f t="shared" si="270"/>
        <v/>
      </c>
      <c r="Z1314" t="str">
        <f t="shared" si="271"/>
        <v/>
      </c>
      <c r="AA1314" t="str">
        <f t="shared" si="272"/>
        <v/>
      </c>
      <c r="AB1314" t="str">
        <f t="shared" si="273"/>
        <v/>
      </c>
    </row>
    <row r="1315" spans="1:28" x14ac:dyDescent="0.2">
      <c r="A1315" t="s">
        <v>5617</v>
      </c>
      <c r="F1315" t="str">
        <f t="shared" si="261"/>
        <v>Hebert Alejandro Gutierrez Garcia</v>
      </c>
      <c r="G1315" t="str">
        <f t="shared" si="262"/>
        <v/>
      </c>
      <c r="H1315" t="str">
        <f t="shared" si="263"/>
        <v/>
      </c>
      <c r="I1315" t="str">
        <f t="shared" si="264"/>
        <v/>
      </c>
      <c r="J1315" t="str">
        <f t="shared" si="265"/>
        <v/>
      </c>
      <c r="M1315" t="s">
        <v>5618</v>
      </c>
      <c r="U1315" t="str">
        <f t="shared" si="266"/>
        <v>gutierrez_heber@hotail.com</v>
      </c>
      <c r="V1315" t="str">
        <f t="shared" si="267"/>
        <v/>
      </c>
      <c r="W1315" t="str">
        <f t="shared" si="268"/>
        <v/>
      </c>
      <c r="X1315" t="str">
        <f t="shared" si="269"/>
        <v/>
      </c>
      <c r="Y1315" t="str">
        <f t="shared" si="270"/>
        <v/>
      </c>
      <c r="Z1315" t="str">
        <f t="shared" si="271"/>
        <v/>
      </c>
      <c r="AA1315" t="str">
        <f t="shared" si="272"/>
        <v/>
      </c>
      <c r="AB1315" t="str">
        <f t="shared" si="273"/>
        <v/>
      </c>
    </row>
    <row r="1316" spans="1:28" x14ac:dyDescent="0.2">
      <c r="A1316" t="s">
        <v>534</v>
      </c>
      <c r="F1316" t="str">
        <f t="shared" si="261"/>
        <v>Jorge Osbaldo Rodriguez Orozco</v>
      </c>
      <c r="G1316" t="str">
        <f t="shared" si="262"/>
        <v/>
      </c>
      <c r="H1316" t="str">
        <f t="shared" si="263"/>
        <v/>
      </c>
      <c r="I1316" t="str">
        <f t="shared" si="264"/>
        <v/>
      </c>
      <c r="J1316" t="str">
        <f t="shared" si="265"/>
        <v/>
      </c>
      <c r="M1316" t="s">
        <v>5621</v>
      </c>
      <c r="U1316" t="str">
        <f t="shared" si="266"/>
        <v>jorgere.1@hotail.com</v>
      </c>
      <c r="V1316" t="str">
        <f t="shared" si="267"/>
        <v/>
      </c>
      <c r="W1316" t="str">
        <f t="shared" si="268"/>
        <v/>
      </c>
      <c r="X1316" t="str">
        <f t="shared" si="269"/>
        <v/>
      </c>
      <c r="Y1316" t="str">
        <f t="shared" si="270"/>
        <v/>
      </c>
      <c r="Z1316" t="str">
        <f t="shared" si="271"/>
        <v/>
      </c>
      <c r="AA1316" t="str">
        <f t="shared" si="272"/>
        <v/>
      </c>
      <c r="AB1316" t="str">
        <f t="shared" si="273"/>
        <v/>
      </c>
    </row>
    <row r="1317" spans="1:28" x14ac:dyDescent="0.2">
      <c r="A1317" t="s">
        <v>5617</v>
      </c>
      <c r="F1317" t="str">
        <f t="shared" si="261"/>
        <v>Hebert Alejandro Gutierrez Garcia</v>
      </c>
      <c r="G1317" t="str">
        <f t="shared" si="262"/>
        <v/>
      </c>
      <c r="H1317" t="str">
        <f t="shared" si="263"/>
        <v/>
      </c>
      <c r="I1317" t="str">
        <f t="shared" si="264"/>
        <v/>
      </c>
      <c r="J1317" t="str">
        <f t="shared" si="265"/>
        <v/>
      </c>
      <c r="M1317" t="s">
        <v>5618</v>
      </c>
      <c r="U1317" t="str">
        <f t="shared" si="266"/>
        <v>gutierrez_heber@hotail.com</v>
      </c>
      <c r="V1317" t="str">
        <f t="shared" si="267"/>
        <v/>
      </c>
      <c r="W1317" t="str">
        <f t="shared" si="268"/>
        <v/>
      </c>
      <c r="X1317" t="str">
        <f t="shared" si="269"/>
        <v/>
      </c>
      <c r="Y1317" t="str">
        <f t="shared" si="270"/>
        <v/>
      </c>
      <c r="Z1317" t="str">
        <f t="shared" si="271"/>
        <v/>
      </c>
      <c r="AA1317" t="str">
        <f t="shared" si="272"/>
        <v/>
      </c>
      <c r="AB1317" t="str">
        <f t="shared" si="273"/>
        <v/>
      </c>
    </row>
    <row r="1318" spans="1:28" x14ac:dyDescent="0.2">
      <c r="A1318" t="s">
        <v>5622</v>
      </c>
      <c r="F1318" t="str">
        <f t="shared" si="261"/>
        <v>Edna Guadalupe Flores</v>
      </c>
      <c r="G1318" t="str">
        <f t="shared" si="262"/>
        <v/>
      </c>
      <c r="H1318" t="str">
        <f t="shared" si="263"/>
        <v/>
      </c>
      <c r="I1318" t="str">
        <f t="shared" si="264"/>
        <v/>
      </c>
      <c r="J1318" t="str">
        <f t="shared" si="265"/>
        <v/>
      </c>
      <c r="M1318" t="s">
        <v>5623</v>
      </c>
      <c r="U1318" t="str">
        <f t="shared" si="266"/>
        <v>gerencia@lacalesa.mx</v>
      </c>
      <c r="V1318" t="str">
        <f t="shared" si="267"/>
        <v/>
      </c>
      <c r="W1318" t="str">
        <f t="shared" si="268"/>
        <v/>
      </c>
      <c r="X1318" t="str">
        <f t="shared" si="269"/>
        <v/>
      </c>
      <c r="Y1318" t="str">
        <f t="shared" si="270"/>
        <v/>
      </c>
      <c r="Z1318" t="str">
        <f t="shared" si="271"/>
        <v/>
      </c>
      <c r="AA1318" t="str">
        <f t="shared" si="272"/>
        <v/>
      </c>
      <c r="AB1318" t="str">
        <f t="shared" si="273"/>
        <v/>
      </c>
    </row>
    <row r="1319" spans="1:28" x14ac:dyDescent="0.2">
      <c r="A1319" t="s">
        <v>1035</v>
      </c>
      <c r="F1319" t="str">
        <f t="shared" si="261"/>
        <v>Veronica Torres Anaya</v>
      </c>
      <c r="G1319" t="str">
        <f t="shared" si="262"/>
        <v/>
      </c>
      <c r="H1319" t="str">
        <f t="shared" si="263"/>
        <v/>
      </c>
      <c r="I1319" t="str">
        <f t="shared" si="264"/>
        <v/>
      </c>
      <c r="J1319" t="str">
        <f t="shared" si="265"/>
        <v/>
      </c>
      <c r="M1319" t="s">
        <v>5606</v>
      </c>
      <c r="U1319" t="str">
        <f t="shared" si="266"/>
        <v>facturas.climaco@gmail.com</v>
      </c>
      <c r="V1319" t="str">
        <f t="shared" si="267"/>
        <v/>
      </c>
      <c r="W1319" t="str">
        <f t="shared" si="268"/>
        <v/>
      </c>
      <c r="X1319" t="str">
        <f t="shared" si="269"/>
        <v/>
      </c>
      <c r="Y1319" t="str">
        <f t="shared" si="270"/>
        <v/>
      </c>
      <c r="Z1319" t="str">
        <f t="shared" si="271"/>
        <v/>
      </c>
      <c r="AA1319" t="str">
        <f t="shared" si="272"/>
        <v/>
      </c>
      <c r="AB1319" t="str">
        <f t="shared" si="273"/>
        <v/>
      </c>
    </row>
    <row r="1320" spans="1:28" x14ac:dyDescent="0.2">
      <c r="A1320" t="s">
        <v>5493</v>
      </c>
      <c r="F1320" t="str">
        <f t="shared" si="261"/>
        <v>Javier Sáenz Hernández</v>
      </c>
      <c r="G1320" t="str">
        <f t="shared" si="262"/>
        <v/>
      </c>
      <c r="H1320" t="str">
        <f t="shared" si="263"/>
        <v/>
      </c>
      <c r="I1320" t="str">
        <f t="shared" si="264"/>
        <v/>
      </c>
      <c r="J1320" t="str">
        <f t="shared" si="265"/>
        <v/>
      </c>
      <c r="M1320" t="s">
        <v>5625</v>
      </c>
      <c r="U1320" t="str">
        <f t="shared" si="266"/>
        <v>javier. saenz @laagencia.mx</v>
      </c>
      <c r="V1320" t="str">
        <f t="shared" si="267"/>
        <v/>
      </c>
      <c r="W1320" t="str">
        <f t="shared" si="268"/>
        <v/>
      </c>
      <c r="X1320" t="str">
        <f t="shared" si="269"/>
        <v/>
      </c>
      <c r="Y1320" t="str">
        <f t="shared" si="270"/>
        <v/>
      </c>
      <c r="Z1320" t="str">
        <f t="shared" si="271"/>
        <v/>
      </c>
      <c r="AA1320" t="str">
        <f t="shared" si="272"/>
        <v/>
      </c>
      <c r="AB1320" t="str">
        <f t="shared" si="273"/>
        <v/>
      </c>
    </row>
    <row r="1321" spans="1:28" x14ac:dyDescent="0.2">
      <c r="A1321" t="s">
        <v>5626</v>
      </c>
      <c r="F1321" t="str">
        <f t="shared" si="261"/>
        <v>Salvador Aguilar Sanchez</v>
      </c>
      <c r="G1321" t="str">
        <f t="shared" si="262"/>
        <v/>
      </c>
      <c r="H1321" t="str">
        <f t="shared" si="263"/>
        <v/>
      </c>
      <c r="I1321" t="str">
        <f t="shared" si="264"/>
        <v/>
      </c>
      <c r="J1321" t="str">
        <f t="shared" si="265"/>
        <v/>
      </c>
      <c r="M1321" t="s">
        <v>5627</v>
      </c>
      <c r="U1321" t="str">
        <f t="shared" si="266"/>
        <v>cremeriacamarrgo14@gamail.com</v>
      </c>
      <c r="V1321" t="str">
        <f t="shared" si="267"/>
        <v/>
      </c>
      <c r="W1321" t="str">
        <f t="shared" si="268"/>
        <v/>
      </c>
      <c r="X1321" t="str">
        <f t="shared" si="269"/>
        <v/>
      </c>
      <c r="Y1321" t="str">
        <f t="shared" si="270"/>
        <v/>
      </c>
      <c r="Z1321" t="str">
        <f t="shared" si="271"/>
        <v/>
      </c>
      <c r="AA1321" t="str">
        <f t="shared" si="272"/>
        <v/>
      </c>
      <c r="AB1321" t="str">
        <f t="shared" si="273"/>
        <v/>
      </c>
    </row>
    <row r="1322" spans="1:28" x14ac:dyDescent="0.2">
      <c r="A1322" t="s">
        <v>5629</v>
      </c>
      <c r="F1322" t="str">
        <f t="shared" si="261"/>
        <v>Ma. De La Luz Martinez Garcia</v>
      </c>
      <c r="G1322" t="str">
        <f t="shared" si="262"/>
        <v/>
      </c>
      <c r="H1322" t="str">
        <f t="shared" si="263"/>
        <v/>
      </c>
      <c r="I1322" t="str">
        <f t="shared" si="264"/>
        <v/>
      </c>
      <c r="J1322" t="str">
        <f t="shared" si="265"/>
        <v/>
      </c>
      <c r="M1322" t="s">
        <v>5460</v>
      </c>
      <c r="U1322" t="str">
        <f t="shared" si="266"/>
        <v>compras@pasaford.com.mx</v>
      </c>
      <c r="V1322" t="str">
        <f t="shared" si="267"/>
        <v/>
      </c>
      <c r="W1322" t="str">
        <f t="shared" si="268"/>
        <v/>
      </c>
      <c r="X1322" t="str">
        <f t="shared" si="269"/>
        <v/>
      </c>
      <c r="Y1322" t="str">
        <f t="shared" si="270"/>
        <v/>
      </c>
      <c r="Z1322" t="str">
        <f t="shared" si="271"/>
        <v/>
      </c>
      <c r="AA1322" t="str">
        <f t="shared" si="272"/>
        <v/>
      </c>
      <c r="AB1322" t="str">
        <f t="shared" si="273"/>
        <v/>
      </c>
    </row>
    <row r="1323" spans="1:28" x14ac:dyDescent="0.2">
      <c r="A1323" t="s">
        <v>5629</v>
      </c>
      <c r="F1323" t="str">
        <f t="shared" si="261"/>
        <v>Ma. De La Luz Martinez Garcia</v>
      </c>
      <c r="G1323" t="str">
        <f t="shared" si="262"/>
        <v/>
      </c>
      <c r="H1323" t="str">
        <f t="shared" si="263"/>
        <v/>
      </c>
      <c r="I1323" t="str">
        <f t="shared" si="264"/>
        <v/>
      </c>
      <c r="J1323" t="str">
        <f t="shared" si="265"/>
        <v/>
      </c>
      <c r="M1323" t="s">
        <v>5460</v>
      </c>
      <c r="U1323" t="str">
        <f t="shared" si="266"/>
        <v>compras@pasaford.com.mx</v>
      </c>
      <c r="V1323" t="str">
        <f t="shared" si="267"/>
        <v/>
      </c>
      <c r="W1323" t="str">
        <f t="shared" si="268"/>
        <v/>
      </c>
      <c r="X1323" t="str">
        <f t="shared" si="269"/>
        <v/>
      </c>
      <c r="Y1323" t="str">
        <f t="shared" si="270"/>
        <v/>
      </c>
      <c r="Z1323" t="str">
        <f t="shared" si="271"/>
        <v/>
      </c>
      <c r="AA1323" t="str">
        <f t="shared" si="272"/>
        <v/>
      </c>
      <c r="AB1323" t="str">
        <f t="shared" si="273"/>
        <v/>
      </c>
    </row>
    <row r="1324" spans="1:28" x14ac:dyDescent="0.2">
      <c r="A1324" t="s">
        <v>5630</v>
      </c>
      <c r="F1324" t="str">
        <f t="shared" si="261"/>
        <v>Joyce Alvarez</v>
      </c>
      <c r="G1324" t="str">
        <f t="shared" si="262"/>
        <v/>
      </c>
      <c r="H1324" t="str">
        <f t="shared" si="263"/>
        <v/>
      </c>
      <c r="I1324" t="str">
        <f t="shared" si="264"/>
        <v/>
      </c>
      <c r="J1324" t="str">
        <f t="shared" si="265"/>
        <v/>
      </c>
      <c r="M1324" t="s">
        <v>5632</v>
      </c>
      <c r="U1324" t="str">
        <f t="shared" si="266"/>
        <v>ohernandez@motores-soluciones.com.mx</v>
      </c>
      <c r="V1324" t="str">
        <f t="shared" si="267"/>
        <v/>
      </c>
      <c r="W1324" t="str">
        <f t="shared" si="268"/>
        <v/>
      </c>
      <c r="X1324" t="str">
        <f t="shared" si="269"/>
        <v/>
      </c>
      <c r="Y1324" t="str">
        <f t="shared" si="270"/>
        <v/>
      </c>
      <c r="Z1324" t="str">
        <f t="shared" si="271"/>
        <v/>
      </c>
      <c r="AA1324" t="str">
        <f t="shared" si="272"/>
        <v/>
      </c>
      <c r="AB1324" t="str">
        <f t="shared" si="273"/>
        <v/>
      </c>
    </row>
    <row r="1325" spans="1:28" x14ac:dyDescent="0.2">
      <c r="A1325" t="s">
        <v>5633</v>
      </c>
      <c r="F1325" t="str">
        <f t="shared" si="261"/>
        <v>Omar Manuel Barraza Padilla</v>
      </c>
      <c r="G1325" t="str">
        <f t="shared" si="262"/>
        <v/>
      </c>
      <c r="H1325" t="str">
        <f t="shared" si="263"/>
        <v/>
      </c>
      <c r="I1325" t="str">
        <f t="shared" si="264"/>
        <v/>
      </c>
      <c r="J1325" t="str">
        <f t="shared" si="265"/>
        <v/>
      </c>
      <c r="M1325" t="s">
        <v>5634</v>
      </c>
      <c r="U1325" t="str">
        <f t="shared" si="266"/>
        <v>omarbarraza@barrod.com.mx</v>
      </c>
      <c r="V1325" t="str">
        <f t="shared" si="267"/>
        <v/>
      </c>
      <c r="W1325" t="str">
        <f t="shared" si="268"/>
        <v/>
      </c>
      <c r="X1325" t="str">
        <f t="shared" si="269"/>
        <v/>
      </c>
      <c r="Y1325" t="str">
        <f t="shared" si="270"/>
        <v/>
      </c>
      <c r="Z1325" t="str">
        <f t="shared" si="271"/>
        <v/>
      </c>
      <c r="AA1325" t="str">
        <f t="shared" si="272"/>
        <v/>
      </c>
      <c r="AB1325" t="str">
        <f t="shared" si="273"/>
        <v/>
      </c>
    </row>
    <row r="1326" spans="1:28" x14ac:dyDescent="0.2">
      <c r="A1326" t="s">
        <v>5636</v>
      </c>
      <c r="F1326" t="str">
        <f t="shared" si="261"/>
        <v>German Hernande Tanner</v>
      </c>
      <c r="G1326" t="str">
        <f t="shared" si="262"/>
        <v/>
      </c>
      <c r="H1326" t="str">
        <f t="shared" si="263"/>
        <v/>
      </c>
      <c r="I1326" t="str">
        <f t="shared" si="264"/>
        <v/>
      </c>
      <c r="J1326" t="str">
        <f t="shared" si="265"/>
        <v/>
      </c>
      <c r="M1326" t="s">
        <v>5638</v>
      </c>
      <c r="U1326" t="str">
        <f t="shared" si="266"/>
        <v>admongerencialvalen@gmail.com</v>
      </c>
      <c r="V1326" t="str">
        <f t="shared" si="267"/>
        <v/>
      </c>
      <c r="W1326" t="str">
        <f t="shared" si="268"/>
        <v/>
      </c>
      <c r="X1326" t="str">
        <f t="shared" si="269"/>
        <v/>
      </c>
      <c r="Y1326" t="str">
        <f t="shared" si="270"/>
        <v/>
      </c>
      <c r="Z1326" t="str">
        <f t="shared" si="271"/>
        <v/>
      </c>
      <c r="AA1326" t="str">
        <f t="shared" si="272"/>
        <v/>
      </c>
      <c r="AB1326" t="str">
        <f t="shared" si="273"/>
        <v/>
      </c>
    </row>
    <row r="1327" spans="1:28" x14ac:dyDescent="0.2">
      <c r="A1327" t="s">
        <v>5640</v>
      </c>
      <c r="F1327" t="str">
        <f t="shared" si="261"/>
        <v>Victor Javier Casas Gomez, Martin Humberto Casas Gomez</v>
      </c>
      <c r="G1327" t="str">
        <f t="shared" si="262"/>
        <v/>
      </c>
      <c r="H1327" t="str">
        <f t="shared" si="263"/>
        <v/>
      </c>
      <c r="I1327" t="str">
        <f t="shared" si="264"/>
        <v/>
      </c>
      <c r="J1327" t="str">
        <f t="shared" si="265"/>
        <v/>
      </c>
      <c r="M1327" t="s">
        <v>5026</v>
      </c>
      <c r="U1327" t="str">
        <f t="shared" si="266"/>
        <v>cesar.luna777@gmail.com</v>
      </c>
      <c r="V1327" t="str">
        <f t="shared" si="267"/>
        <v/>
      </c>
      <c r="W1327" t="str">
        <f t="shared" si="268"/>
        <v/>
      </c>
      <c r="X1327" t="str">
        <f t="shared" si="269"/>
        <v/>
      </c>
      <c r="Y1327" t="str">
        <f t="shared" si="270"/>
        <v/>
      </c>
      <c r="Z1327" t="str">
        <f t="shared" si="271"/>
        <v/>
      </c>
      <c r="AA1327" t="str">
        <f t="shared" si="272"/>
        <v/>
      </c>
      <c r="AB1327" t="str">
        <f t="shared" si="273"/>
        <v/>
      </c>
    </row>
    <row r="1328" spans="1:28" x14ac:dyDescent="0.2">
      <c r="A1328" t="s">
        <v>5642</v>
      </c>
      <c r="F1328" t="str">
        <f t="shared" si="261"/>
        <v>Marcela Castillo Ramos, Rosa Elena Vigliante Rubio</v>
      </c>
      <c r="G1328" t="str">
        <f t="shared" si="262"/>
        <v/>
      </c>
      <c r="H1328" t="str">
        <f t="shared" si="263"/>
        <v/>
      </c>
      <c r="I1328" t="str">
        <f t="shared" si="264"/>
        <v/>
      </c>
      <c r="J1328" t="str">
        <f t="shared" si="265"/>
        <v/>
      </c>
      <c r="M1328" t="s">
        <v>5644</v>
      </c>
      <c r="N1328" t="s">
        <v>5645</v>
      </c>
      <c r="U1328" t="str">
        <f t="shared" si="266"/>
        <v>marcecastillo@hotmail.com</v>
      </c>
      <c r="V1328" t="str">
        <f t="shared" si="267"/>
        <v>vigliante.eli@hotmail.com</v>
      </c>
      <c r="W1328" t="str">
        <f t="shared" si="268"/>
        <v/>
      </c>
      <c r="X1328" t="str">
        <f t="shared" si="269"/>
        <v/>
      </c>
      <c r="Y1328" t="str">
        <f t="shared" si="270"/>
        <v/>
      </c>
      <c r="Z1328" t="str">
        <f t="shared" si="271"/>
        <v/>
      </c>
      <c r="AA1328" t="str">
        <f t="shared" si="272"/>
        <v/>
      </c>
      <c r="AB1328" t="str">
        <f t="shared" si="273"/>
        <v/>
      </c>
    </row>
    <row r="1329" spans="1:28" x14ac:dyDescent="0.2">
      <c r="A1329" t="s">
        <v>5493</v>
      </c>
      <c r="F1329" t="str">
        <f t="shared" si="261"/>
        <v>Javier Sáenz Hernández</v>
      </c>
      <c r="G1329" t="str">
        <f t="shared" si="262"/>
        <v/>
      </c>
      <c r="H1329" t="str">
        <f t="shared" si="263"/>
        <v/>
      </c>
      <c r="I1329" t="str">
        <f t="shared" si="264"/>
        <v/>
      </c>
      <c r="J1329" t="str">
        <f t="shared" si="265"/>
        <v/>
      </c>
      <c r="M1329" t="s">
        <v>5625</v>
      </c>
      <c r="U1329" t="str">
        <f t="shared" si="266"/>
        <v>javier. saenz @laagencia.mx</v>
      </c>
      <c r="V1329" t="str">
        <f t="shared" si="267"/>
        <v/>
      </c>
      <c r="W1329" t="str">
        <f t="shared" si="268"/>
        <v/>
      </c>
      <c r="X1329" t="str">
        <f t="shared" si="269"/>
        <v/>
      </c>
      <c r="Y1329" t="str">
        <f t="shared" si="270"/>
        <v/>
      </c>
      <c r="Z1329" t="str">
        <f t="shared" si="271"/>
        <v/>
      </c>
      <c r="AA1329" t="str">
        <f t="shared" si="272"/>
        <v/>
      </c>
      <c r="AB1329" t="str">
        <f t="shared" si="273"/>
        <v/>
      </c>
    </row>
    <row r="1330" spans="1:28" x14ac:dyDescent="0.2">
      <c r="A1330" t="s">
        <v>5493</v>
      </c>
      <c r="F1330" t="str">
        <f t="shared" si="261"/>
        <v>Javier Sáenz Hernández</v>
      </c>
      <c r="G1330" t="str">
        <f t="shared" si="262"/>
        <v/>
      </c>
      <c r="H1330" t="str">
        <f t="shared" si="263"/>
        <v/>
      </c>
      <c r="I1330" t="str">
        <f t="shared" si="264"/>
        <v/>
      </c>
      <c r="J1330" t="str">
        <f t="shared" si="265"/>
        <v/>
      </c>
      <c r="M1330" t="s">
        <v>5625</v>
      </c>
      <c r="U1330" t="str">
        <f t="shared" si="266"/>
        <v>javier. saenz @laagencia.mx</v>
      </c>
      <c r="V1330" t="str">
        <f t="shared" si="267"/>
        <v/>
      </c>
      <c r="W1330" t="str">
        <f t="shared" si="268"/>
        <v/>
      </c>
      <c r="X1330" t="str">
        <f t="shared" si="269"/>
        <v/>
      </c>
      <c r="Y1330" t="str">
        <f t="shared" si="270"/>
        <v/>
      </c>
      <c r="Z1330" t="str">
        <f t="shared" si="271"/>
        <v/>
      </c>
      <c r="AA1330" t="str">
        <f t="shared" si="272"/>
        <v/>
      </c>
      <c r="AB1330" t="str">
        <f t="shared" si="273"/>
        <v/>
      </c>
    </row>
    <row r="1331" spans="1:28" x14ac:dyDescent="0.2">
      <c r="A1331" t="s">
        <v>5640</v>
      </c>
      <c r="F1331" t="str">
        <f t="shared" si="261"/>
        <v>Victor Javier Casas Gomez, Martin Humberto Casas Gomez</v>
      </c>
      <c r="G1331" t="str">
        <f t="shared" si="262"/>
        <v/>
      </c>
      <c r="H1331" t="str">
        <f t="shared" si="263"/>
        <v/>
      </c>
      <c r="I1331" t="str">
        <f t="shared" si="264"/>
        <v/>
      </c>
      <c r="J1331" t="str">
        <f t="shared" si="265"/>
        <v/>
      </c>
      <c r="M1331" t="s">
        <v>5026</v>
      </c>
      <c r="U1331" t="str">
        <f t="shared" si="266"/>
        <v>cesar.luna777@gmail.com</v>
      </c>
      <c r="V1331" t="str">
        <f t="shared" si="267"/>
        <v/>
      </c>
      <c r="W1331" t="str">
        <f t="shared" si="268"/>
        <v/>
      </c>
      <c r="X1331" t="str">
        <f t="shared" si="269"/>
        <v/>
      </c>
      <c r="Y1331" t="str">
        <f t="shared" si="270"/>
        <v/>
      </c>
      <c r="Z1331" t="str">
        <f t="shared" si="271"/>
        <v/>
      </c>
      <c r="AA1331" t="str">
        <f t="shared" si="272"/>
        <v/>
      </c>
      <c r="AB1331" t="str">
        <f t="shared" si="273"/>
        <v/>
      </c>
    </row>
    <row r="1332" spans="1:28" x14ac:dyDescent="0.2">
      <c r="A1332" t="s">
        <v>5647</v>
      </c>
      <c r="F1332" t="str">
        <f t="shared" si="261"/>
        <v>Javier Ivan Rodriguez Martinez</v>
      </c>
      <c r="G1332" t="str">
        <f t="shared" si="262"/>
        <v/>
      </c>
      <c r="H1332" t="str">
        <f t="shared" si="263"/>
        <v/>
      </c>
      <c r="I1332" t="str">
        <f t="shared" si="264"/>
        <v/>
      </c>
      <c r="J1332" t="str">
        <f t="shared" si="265"/>
        <v/>
      </c>
      <c r="M1332" t="s">
        <v>5648</v>
      </c>
      <c r="U1332" t="str">
        <f t="shared" si="266"/>
        <v>ivanrro1900@hotmail.com</v>
      </c>
      <c r="V1332" t="str">
        <f t="shared" si="267"/>
        <v/>
      </c>
      <c r="W1332" t="str">
        <f t="shared" si="268"/>
        <v/>
      </c>
      <c r="X1332" t="str">
        <f t="shared" si="269"/>
        <v/>
      </c>
      <c r="Y1332" t="str">
        <f t="shared" si="270"/>
        <v/>
      </c>
      <c r="Z1332" t="str">
        <f t="shared" si="271"/>
        <v/>
      </c>
      <c r="AA1332" t="str">
        <f t="shared" si="272"/>
        <v/>
      </c>
      <c r="AB1332" t="str">
        <f t="shared" si="273"/>
        <v/>
      </c>
    </row>
    <row r="1333" spans="1:28" x14ac:dyDescent="0.2">
      <c r="A1333" t="s">
        <v>659</v>
      </c>
      <c r="F1333" t="str">
        <f t="shared" si="261"/>
        <v>Marco Antonio Santiesteban Sandoval</v>
      </c>
      <c r="G1333" t="str">
        <f t="shared" si="262"/>
        <v/>
      </c>
      <c r="H1333" t="str">
        <f t="shared" si="263"/>
        <v/>
      </c>
      <c r="I1333" t="str">
        <f t="shared" si="264"/>
        <v/>
      </c>
      <c r="J1333" t="str">
        <f t="shared" si="265"/>
        <v/>
      </c>
      <c r="M1333" t="s">
        <v>5649</v>
      </c>
      <c r="U1333" t="str">
        <f t="shared" si="266"/>
        <v>helado2santi@yahoo.com.mx</v>
      </c>
      <c r="V1333" t="str">
        <f t="shared" si="267"/>
        <v/>
      </c>
      <c r="W1333" t="str">
        <f t="shared" si="268"/>
        <v/>
      </c>
      <c r="X1333" t="str">
        <f t="shared" si="269"/>
        <v/>
      </c>
      <c r="Y1333" t="str">
        <f t="shared" si="270"/>
        <v/>
      </c>
      <c r="Z1333" t="str">
        <f t="shared" si="271"/>
        <v/>
      </c>
      <c r="AA1333" t="str">
        <f t="shared" si="272"/>
        <v/>
      </c>
      <c r="AB1333" t="str">
        <f t="shared" si="273"/>
        <v/>
      </c>
    </row>
    <row r="1334" spans="1:28" x14ac:dyDescent="0.2">
      <c r="A1334" t="s">
        <v>659</v>
      </c>
      <c r="F1334" t="str">
        <f t="shared" si="261"/>
        <v>Marco Antonio Santiesteban Sandoval</v>
      </c>
      <c r="G1334" t="str">
        <f t="shared" si="262"/>
        <v/>
      </c>
      <c r="H1334" t="str">
        <f t="shared" si="263"/>
        <v/>
      </c>
      <c r="I1334" t="str">
        <f t="shared" si="264"/>
        <v/>
      </c>
      <c r="J1334" t="str">
        <f t="shared" si="265"/>
        <v/>
      </c>
      <c r="M1334" t="s">
        <v>5649</v>
      </c>
      <c r="U1334" t="str">
        <f t="shared" si="266"/>
        <v>helado2santi@yahoo.com.mx</v>
      </c>
      <c r="V1334" t="str">
        <f t="shared" si="267"/>
        <v/>
      </c>
      <c r="W1334" t="str">
        <f t="shared" si="268"/>
        <v/>
      </c>
      <c r="X1334" t="str">
        <f t="shared" si="269"/>
        <v/>
      </c>
      <c r="Y1334" t="str">
        <f t="shared" si="270"/>
        <v/>
      </c>
      <c r="Z1334" t="str">
        <f t="shared" si="271"/>
        <v/>
      </c>
      <c r="AA1334" t="str">
        <f t="shared" si="272"/>
        <v/>
      </c>
      <c r="AB1334" t="str">
        <f t="shared" si="273"/>
        <v/>
      </c>
    </row>
    <row r="1335" spans="1:28" x14ac:dyDescent="0.2">
      <c r="A1335" t="s">
        <v>5650</v>
      </c>
      <c r="F1335" t="str">
        <f t="shared" si="261"/>
        <v>Cesar Octavio Martinez Orona</v>
      </c>
      <c r="G1335" t="str">
        <f t="shared" si="262"/>
        <v/>
      </c>
      <c r="H1335" t="str">
        <f t="shared" si="263"/>
        <v/>
      </c>
      <c r="I1335" t="str">
        <f t="shared" si="264"/>
        <v/>
      </c>
      <c r="J1335" t="str">
        <f t="shared" si="265"/>
        <v/>
      </c>
      <c r="M1335" t="s">
        <v>5652</v>
      </c>
      <c r="U1335" t="str">
        <f t="shared" si="266"/>
        <v>octavio_orona@hotmail.com</v>
      </c>
      <c r="V1335" t="str">
        <f t="shared" si="267"/>
        <v/>
      </c>
      <c r="W1335" t="str">
        <f t="shared" si="268"/>
        <v/>
      </c>
      <c r="X1335" t="str">
        <f t="shared" si="269"/>
        <v/>
      </c>
      <c r="Y1335" t="str">
        <f t="shared" si="270"/>
        <v/>
      </c>
      <c r="Z1335" t="str">
        <f t="shared" si="271"/>
        <v/>
      </c>
      <c r="AA1335" t="str">
        <f t="shared" si="272"/>
        <v/>
      </c>
      <c r="AB1335" t="str">
        <f t="shared" si="273"/>
        <v/>
      </c>
    </row>
    <row r="1336" spans="1:28" x14ac:dyDescent="0.2">
      <c r="A1336" t="s">
        <v>5653</v>
      </c>
      <c r="F1336" t="str">
        <f t="shared" si="261"/>
        <v>Lilia Guadalupe Merodio Reza</v>
      </c>
      <c r="G1336" t="str">
        <f t="shared" si="262"/>
        <v/>
      </c>
      <c r="H1336" t="str">
        <f t="shared" si="263"/>
        <v/>
      </c>
      <c r="I1336" t="str">
        <f t="shared" si="264"/>
        <v/>
      </c>
      <c r="J1336" t="str">
        <f t="shared" si="265"/>
        <v/>
      </c>
      <c r="M1336" t="s">
        <v>5654</v>
      </c>
      <c r="U1336" t="str">
        <f t="shared" si="266"/>
        <v>lilia_meriodo@gmail.com</v>
      </c>
      <c r="V1336" t="str">
        <f t="shared" si="267"/>
        <v/>
      </c>
      <c r="W1336" t="str">
        <f t="shared" si="268"/>
        <v/>
      </c>
      <c r="X1336" t="str">
        <f t="shared" si="269"/>
        <v/>
      </c>
      <c r="Y1336" t="str">
        <f t="shared" si="270"/>
        <v/>
      </c>
      <c r="Z1336" t="str">
        <f t="shared" si="271"/>
        <v/>
      </c>
      <c r="AA1336" t="str">
        <f t="shared" si="272"/>
        <v/>
      </c>
      <c r="AB1336" t="str">
        <f t="shared" si="273"/>
        <v/>
      </c>
    </row>
    <row r="1337" spans="1:28" x14ac:dyDescent="0.2">
      <c r="A1337" t="s">
        <v>630</v>
      </c>
      <c r="F1337" t="str">
        <f t="shared" si="261"/>
        <v>Luis Alberto Robles Delgado</v>
      </c>
      <c r="G1337" t="str">
        <f t="shared" si="262"/>
        <v/>
      </c>
      <c r="H1337" t="str">
        <f t="shared" si="263"/>
        <v/>
      </c>
      <c r="I1337" t="str">
        <f t="shared" si="264"/>
        <v/>
      </c>
      <c r="J1337" t="str">
        <f t="shared" si="265"/>
        <v/>
      </c>
      <c r="M1337" t="s">
        <v>5655</v>
      </c>
      <c r="U1337" t="str">
        <f t="shared" si="266"/>
        <v>rancholosrobles@live.com.mx</v>
      </c>
      <c r="V1337" t="str">
        <f t="shared" si="267"/>
        <v/>
      </c>
      <c r="W1337" t="str">
        <f t="shared" si="268"/>
        <v/>
      </c>
      <c r="X1337" t="str">
        <f t="shared" si="269"/>
        <v/>
      </c>
      <c r="Y1337" t="str">
        <f t="shared" si="270"/>
        <v/>
      </c>
      <c r="Z1337" t="str">
        <f t="shared" si="271"/>
        <v/>
      </c>
      <c r="AA1337" t="str">
        <f t="shared" si="272"/>
        <v/>
      </c>
      <c r="AB1337" t="str">
        <f t="shared" si="273"/>
        <v/>
      </c>
    </row>
    <row r="1338" spans="1:28" x14ac:dyDescent="0.2">
      <c r="A1338" t="s">
        <v>630</v>
      </c>
      <c r="F1338" t="str">
        <f t="shared" si="261"/>
        <v>Luis Alberto Robles Delgado</v>
      </c>
      <c r="G1338" t="str">
        <f t="shared" si="262"/>
        <v/>
      </c>
      <c r="H1338" t="str">
        <f t="shared" si="263"/>
        <v/>
      </c>
      <c r="I1338" t="str">
        <f t="shared" si="264"/>
        <v/>
      </c>
      <c r="J1338" t="str">
        <f t="shared" si="265"/>
        <v/>
      </c>
      <c r="M1338" t="s">
        <v>5655</v>
      </c>
      <c r="U1338" t="str">
        <f t="shared" si="266"/>
        <v>rancholosrobles@live.com.mx</v>
      </c>
      <c r="V1338" t="str">
        <f t="shared" si="267"/>
        <v/>
      </c>
      <c r="W1338" t="str">
        <f t="shared" si="268"/>
        <v/>
      </c>
      <c r="X1338" t="str">
        <f t="shared" si="269"/>
        <v/>
      </c>
      <c r="Y1338" t="str">
        <f t="shared" si="270"/>
        <v/>
      </c>
      <c r="Z1338" t="str">
        <f t="shared" si="271"/>
        <v/>
      </c>
      <c r="AA1338" t="str">
        <f t="shared" si="272"/>
        <v/>
      </c>
      <c r="AB1338" t="str">
        <f t="shared" si="273"/>
        <v/>
      </c>
    </row>
    <row r="1339" spans="1:28" x14ac:dyDescent="0.2">
      <c r="A1339" t="s">
        <v>5657</v>
      </c>
      <c r="F1339" t="str">
        <f t="shared" si="261"/>
        <v>Jose Delfino Merlo Merlo</v>
      </c>
      <c r="G1339" t="str">
        <f t="shared" si="262"/>
        <v/>
      </c>
      <c r="H1339" t="str">
        <f t="shared" si="263"/>
        <v/>
      </c>
      <c r="I1339" t="str">
        <f t="shared" si="264"/>
        <v/>
      </c>
      <c r="J1339" t="str">
        <f t="shared" si="265"/>
        <v/>
      </c>
      <c r="M1339" t="s">
        <v>5658</v>
      </c>
      <c r="N1339" t="s">
        <v>5659</v>
      </c>
      <c r="U1339" t="str">
        <f t="shared" si="266"/>
        <v>jose@dimerlo.com</v>
      </c>
      <c r="V1339" t="str">
        <f t="shared" si="267"/>
        <v>mblanco@dimerlo.com</v>
      </c>
      <c r="W1339" t="str">
        <f t="shared" si="268"/>
        <v/>
      </c>
      <c r="X1339" t="str">
        <f t="shared" si="269"/>
        <v/>
      </c>
      <c r="Y1339" t="str">
        <f t="shared" si="270"/>
        <v/>
      </c>
      <c r="Z1339" t="str">
        <f t="shared" si="271"/>
        <v/>
      </c>
      <c r="AA1339" t="str">
        <f t="shared" si="272"/>
        <v/>
      </c>
      <c r="AB1339" t="str">
        <f t="shared" si="273"/>
        <v/>
      </c>
    </row>
    <row r="1340" spans="1:28" x14ac:dyDescent="0.2">
      <c r="A1340" t="s">
        <v>5650</v>
      </c>
      <c r="F1340" t="str">
        <f t="shared" si="261"/>
        <v>Cesar Octavio Martinez Orona</v>
      </c>
      <c r="G1340" t="str">
        <f t="shared" si="262"/>
        <v/>
      </c>
      <c r="H1340" t="str">
        <f t="shared" si="263"/>
        <v/>
      </c>
      <c r="I1340" t="str">
        <f t="shared" si="264"/>
        <v/>
      </c>
      <c r="J1340" t="str">
        <f t="shared" si="265"/>
        <v/>
      </c>
      <c r="M1340" t="s">
        <v>5652</v>
      </c>
      <c r="U1340" t="str">
        <f t="shared" si="266"/>
        <v>octavio_orona@hotmail.com</v>
      </c>
      <c r="V1340" t="str">
        <f t="shared" si="267"/>
        <v/>
      </c>
      <c r="W1340" t="str">
        <f t="shared" si="268"/>
        <v/>
      </c>
      <c r="X1340" t="str">
        <f t="shared" si="269"/>
        <v/>
      </c>
      <c r="Y1340" t="str">
        <f t="shared" si="270"/>
        <v/>
      </c>
      <c r="Z1340" t="str">
        <f t="shared" si="271"/>
        <v/>
      </c>
      <c r="AA1340" t="str">
        <f t="shared" si="272"/>
        <v/>
      </c>
      <c r="AB1340" t="str">
        <f t="shared" si="273"/>
        <v/>
      </c>
    </row>
    <row r="1341" spans="1:28" x14ac:dyDescent="0.2">
      <c r="A1341" t="s">
        <v>5617</v>
      </c>
      <c r="F1341" t="str">
        <f t="shared" si="261"/>
        <v>Hebert Alejandro Gutierrez Garcia</v>
      </c>
      <c r="G1341" t="str">
        <f t="shared" si="262"/>
        <v/>
      </c>
      <c r="H1341" t="str">
        <f t="shared" si="263"/>
        <v/>
      </c>
      <c r="I1341" t="str">
        <f t="shared" si="264"/>
        <v/>
      </c>
      <c r="J1341" t="str">
        <f t="shared" si="265"/>
        <v/>
      </c>
      <c r="M1341" t="s">
        <v>5618</v>
      </c>
      <c r="U1341" t="str">
        <f t="shared" si="266"/>
        <v>gutierrez_heber@hotail.com</v>
      </c>
      <c r="V1341" t="str">
        <f t="shared" si="267"/>
        <v/>
      </c>
      <c r="W1341" t="str">
        <f t="shared" si="268"/>
        <v/>
      </c>
      <c r="X1341" t="str">
        <f t="shared" si="269"/>
        <v/>
      </c>
      <c r="Y1341" t="str">
        <f t="shared" si="270"/>
        <v/>
      </c>
      <c r="Z1341" t="str">
        <f t="shared" si="271"/>
        <v/>
      </c>
      <c r="AA1341" t="str">
        <f t="shared" si="272"/>
        <v/>
      </c>
      <c r="AB1341" t="str">
        <f t="shared" si="273"/>
        <v/>
      </c>
    </row>
    <row r="1342" spans="1:28" x14ac:dyDescent="0.2">
      <c r="A1342" t="s">
        <v>5617</v>
      </c>
      <c r="F1342" t="str">
        <f t="shared" si="261"/>
        <v>Hebert Alejandro Gutierrez Garcia</v>
      </c>
      <c r="G1342" t="str">
        <f t="shared" si="262"/>
        <v/>
      </c>
      <c r="H1342" t="str">
        <f t="shared" si="263"/>
        <v/>
      </c>
      <c r="I1342" t="str">
        <f t="shared" si="264"/>
        <v/>
      </c>
      <c r="J1342" t="str">
        <f t="shared" si="265"/>
        <v/>
      </c>
      <c r="M1342" t="s">
        <v>5618</v>
      </c>
      <c r="U1342" t="str">
        <f t="shared" si="266"/>
        <v>gutierrez_heber@hotail.com</v>
      </c>
      <c r="V1342" t="str">
        <f t="shared" si="267"/>
        <v/>
      </c>
      <c r="W1342" t="str">
        <f t="shared" si="268"/>
        <v/>
      </c>
      <c r="X1342" t="str">
        <f t="shared" si="269"/>
        <v/>
      </c>
      <c r="Y1342" t="str">
        <f t="shared" si="270"/>
        <v/>
      </c>
      <c r="Z1342" t="str">
        <f t="shared" si="271"/>
        <v/>
      </c>
      <c r="AA1342" t="str">
        <f t="shared" si="272"/>
        <v/>
      </c>
      <c r="AB1342" t="str">
        <f t="shared" si="273"/>
        <v/>
      </c>
    </row>
    <row r="1343" spans="1:28" x14ac:dyDescent="0.2">
      <c r="A1343" t="s">
        <v>1847</v>
      </c>
      <c r="F1343" t="str">
        <f t="shared" si="261"/>
        <v>Oscar Octavio Gardea Acosta</v>
      </c>
      <c r="G1343" t="str">
        <f t="shared" si="262"/>
        <v/>
      </c>
      <c r="H1343" t="str">
        <f t="shared" si="263"/>
        <v/>
      </c>
      <c r="I1343" t="str">
        <f t="shared" si="264"/>
        <v/>
      </c>
      <c r="J1343" t="str">
        <f t="shared" si="265"/>
        <v/>
      </c>
      <c r="M1343" t="s">
        <v>4996</v>
      </c>
      <c r="N1343" t="s">
        <v>4997</v>
      </c>
      <c r="U1343" t="str">
        <f t="shared" si="266"/>
        <v>oscarm@grupogardea.com.mx</v>
      </c>
      <c r="V1343" t="str">
        <f t="shared" si="267"/>
        <v>marketing@gardea.com.mx</v>
      </c>
      <c r="W1343" t="str">
        <f t="shared" si="268"/>
        <v/>
      </c>
      <c r="X1343" t="str">
        <f t="shared" si="269"/>
        <v/>
      </c>
      <c r="Y1343" t="str">
        <f t="shared" si="270"/>
        <v/>
      </c>
      <c r="Z1343" t="str">
        <f t="shared" si="271"/>
        <v/>
      </c>
      <c r="AA1343" t="str">
        <f t="shared" si="272"/>
        <v/>
      </c>
      <c r="AB1343" t="str">
        <f t="shared" si="273"/>
        <v/>
      </c>
    </row>
    <row r="1344" spans="1:28" x14ac:dyDescent="0.2">
      <c r="A1344" t="s">
        <v>5662</v>
      </c>
      <c r="F1344" t="str">
        <f t="shared" si="261"/>
        <v>Elena Espinoza Prieto</v>
      </c>
      <c r="G1344" t="str">
        <f t="shared" si="262"/>
        <v/>
      </c>
      <c r="H1344" t="str">
        <f t="shared" si="263"/>
        <v/>
      </c>
      <c r="I1344" t="str">
        <f t="shared" si="264"/>
        <v/>
      </c>
      <c r="J1344" t="str">
        <f t="shared" si="265"/>
        <v/>
      </c>
      <c r="M1344" t="s">
        <v>5664</v>
      </c>
      <c r="U1344" t="str">
        <f t="shared" si="266"/>
        <v>dimep@rdigy.net.mx</v>
      </c>
      <c r="V1344" t="str">
        <f t="shared" si="267"/>
        <v/>
      </c>
      <c r="W1344" t="str">
        <f t="shared" si="268"/>
        <v/>
      </c>
      <c r="X1344" t="str">
        <f t="shared" si="269"/>
        <v/>
      </c>
      <c r="Y1344" t="str">
        <f t="shared" si="270"/>
        <v/>
      </c>
      <c r="Z1344" t="str">
        <f t="shared" si="271"/>
        <v/>
      </c>
      <c r="AA1344" t="str">
        <f t="shared" si="272"/>
        <v/>
      </c>
      <c r="AB1344" t="str">
        <f t="shared" si="273"/>
        <v/>
      </c>
    </row>
    <row r="1345" spans="1:28" x14ac:dyDescent="0.2">
      <c r="A1345" t="s">
        <v>1035</v>
      </c>
      <c r="F1345" t="str">
        <f t="shared" si="261"/>
        <v>Veronica Torres Anaya</v>
      </c>
      <c r="G1345" t="str">
        <f t="shared" si="262"/>
        <v/>
      </c>
      <c r="H1345" t="str">
        <f t="shared" si="263"/>
        <v/>
      </c>
      <c r="I1345" t="str">
        <f t="shared" si="264"/>
        <v/>
      </c>
      <c r="J1345" t="str">
        <f t="shared" si="265"/>
        <v/>
      </c>
      <c r="M1345" t="s">
        <v>5606</v>
      </c>
      <c r="U1345" t="str">
        <f t="shared" si="266"/>
        <v>facturas.climaco@gmail.com</v>
      </c>
      <c r="V1345" t="str">
        <f t="shared" si="267"/>
        <v/>
      </c>
      <c r="W1345" t="str">
        <f t="shared" si="268"/>
        <v/>
      </c>
      <c r="X1345" t="str">
        <f t="shared" si="269"/>
        <v/>
      </c>
      <c r="Y1345" t="str">
        <f t="shared" si="270"/>
        <v/>
      </c>
      <c r="Z1345" t="str">
        <f t="shared" si="271"/>
        <v/>
      </c>
      <c r="AA1345" t="str">
        <f t="shared" si="272"/>
        <v/>
      </c>
      <c r="AB1345" t="str">
        <f t="shared" si="273"/>
        <v/>
      </c>
    </row>
    <row r="1346" spans="1:28" x14ac:dyDescent="0.2">
      <c r="A1346" t="s">
        <v>2264</v>
      </c>
      <c r="F1346" t="str">
        <f t="shared" ref="F1346:F1409" si="274">PROPER(A1346)</f>
        <v>Rafael Caballero Garcia</v>
      </c>
      <c r="G1346" t="str">
        <f t="shared" ref="G1346:G1409" si="275">PROPER(B1346)</f>
        <v/>
      </c>
      <c r="H1346" t="str">
        <f t="shared" ref="H1346:H1409" si="276">PROPER(C1346)</f>
        <v/>
      </c>
      <c r="I1346" t="str">
        <f t="shared" ref="I1346:I1409" si="277">PROPER(D1346)</f>
        <v/>
      </c>
      <c r="J1346" t="str">
        <f t="shared" ref="J1346:J1409" si="278">PROPER(E1346)</f>
        <v/>
      </c>
      <c r="M1346" t="s">
        <v>5666</v>
      </c>
      <c r="U1346" t="str">
        <f t="shared" ref="U1346:U1409" si="279">LOWER(M1346)</f>
        <v>doncaballeroch@hotmail.com</v>
      </c>
      <c r="V1346" t="str">
        <f t="shared" ref="V1346:V1409" si="280">LOWER(N1346)</f>
        <v/>
      </c>
      <c r="W1346" t="str">
        <f t="shared" ref="W1346:W1409" si="281">LOWER(O1346)</f>
        <v/>
      </c>
      <c r="X1346" t="str">
        <f t="shared" ref="X1346:X1409" si="282">LOWER(P1346)</f>
        <v/>
      </c>
      <c r="Y1346" t="str">
        <f t="shared" ref="Y1346:Y1409" si="283">LOWER(Q1346)</f>
        <v/>
      </c>
      <c r="Z1346" t="str">
        <f t="shared" ref="Z1346:Z1409" si="284">LOWER(R1346)</f>
        <v/>
      </c>
      <c r="AA1346" t="str">
        <f t="shared" ref="AA1346:AA1409" si="285">LOWER(S1346)</f>
        <v/>
      </c>
      <c r="AB1346" t="str">
        <f t="shared" ref="AB1346:AB1409" si="286">LOWER(T1346)</f>
        <v/>
      </c>
    </row>
    <row r="1347" spans="1:28" x14ac:dyDescent="0.2">
      <c r="A1347" t="s">
        <v>5667</v>
      </c>
      <c r="F1347" t="str">
        <f t="shared" si="274"/>
        <v>Ricardo Arnulfo Valdez Soberanez</v>
      </c>
      <c r="G1347" t="str">
        <f t="shared" si="275"/>
        <v/>
      </c>
      <c r="H1347" t="str">
        <f t="shared" si="276"/>
        <v/>
      </c>
      <c r="I1347" t="str">
        <f t="shared" si="277"/>
        <v/>
      </c>
      <c r="J1347" t="str">
        <f t="shared" si="278"/>
        <v/>
      </c>
      <c r="M1347" t="s">
        <v>5668</v>
      </c>
      <c r="U1347" t="str">
        <f t="shared" si="279"/>
        <v>gerencia@ecofumigaciones.com.mx</v>
      </c>
      <c r="V1347" t="str">
        <f t="shared" si="280"/>
        <v/>
      </c>
      <c r="W1347" t="str">
        <f t="shared" si="281"/>
        <v/>
      </c>
      <c r="X1347" t="str">
        <f t="shared" si="282"/>
        <v/>
      </c>
      <c r="Y1347" t="str">
        <f t="shared" si="283"/>
        <v/>
      </c>
      <c r="Z1347" t="str">
        <f t="shared" si="284"/>
        <v/>
      </c>
      <c r="AA1347" t="str">
        <f t="shared" si="285"/>
        <v/>
      </c>
      <c r="AB1347" t="str">
        <f t="shared" si="286"/>
        <v/>
      </c>
    </row>
    <row r="1348" spans="1:28" x14ac:dyDescent="0.2">
      <c r="A1348" t="s">
        <v>1070</v>
      </c>
      <c r="F1348" t="str">
        <f t="shared" si="274"/>
        <v>Yolanda Erives Contreras</v>
      </c>
      <c r="G1348" t="str">
        <f t="shared" si="275"/>
        <v/>
      </c>
      <c r="H1348" t="str">
        <f t="shared" si="276"/>
        <v/>
      </c>
      <c r="I1348" t="str">
        <f t="shared" si="277"/>
        <v/>
      </c>
      <c r="J1348" t="str">
        <f t="shared" si="278"/>
        <v/>
      </c>
      <c r="M1348" t="s">
        <v>5669</v>
      </c>
      <c r="U1348" t="str">
        <f t="shared" si="279"/>
        <v>yolanda_ventas@hotmail.com</v>
      </c>
      <c r="V1348" t="str">
        <f t="shared" si="280"/>
        <v/>
      </c>
      <c r="W1348" t="str">
        <f t="shared" si="281"/>
        <v/>
      </c>
      <c r="X1348" t="str">
        <f t="shared" si="282"/>
        <v/>
      </c>
      <c r="Y1348" t="str">
        <f t="shared" si="283"/>
        <v/>
      </c>
      <c r="Z1348" t="str">
        <f t="shared" si="284"/>
        <v/>
      </c>
      <c r="AA1348" t="str">
        <f t="shared" si="285"/>
        <v/>
      </c>
      <c r="AB1348" t="str">
        <f t="shared" si="286"/>
        <v/>
      </c>
    </row>
    <row r="1349" spans="1:28" x14ac:dyDescent="0.2">
      <c r="A1349" t="s">
        <v>5670</v>
      </c>
      <c r="F1349" t="str">
        <f t="shared" si="274"/>
        <v>Miguel Angel De La Rosa Olivas / Alejandro Lopez Fierro</v>
      </c>
      <c r="G1349" t="str">
        <f t="shared" si="275"/>
        <v/>
      </c>
      <c r="H1349" t="str">
        <f t="shared" si="276"/>
        <v/>
      </c>
      <c r="I1349" t="str">
        <f t="shared" si="277"/>
        <v/>
      </c>
      <c r="J1349" t="str">
        <f t="shared" si="278"/>
        <v/>
      </c>
      <c r="M1349" t="s">
        <v>5671</v>
      </c>
      <c r="U1349" t="str">
        <f t="shared" si="279"/>
        <v>ellevencuidadofacial@gmail.com</v>
      </c>
      <c r="V1349" t="str">
        <f t="shared" si="280"/>
        <v/>
      </c>
      <c r="W1349" t="str">
        <f t="shared" si="281"/>
        <v/>
      </c>
      <c r="X1349" t="str">
        <f t="shared" si="282"/>
        <v/>
      </c>
      <c r="Y1349" t="str">
        <f t="shared" si="283"/>
        <v/>
      </c>
      <c r="Z1349" t="str">
        <f t="shared" si="284"/>
        <v/>
      </c>
      <c r="AA1349" t="str">
        <f t="shared" si="285"/>
        <v/>
      </c>
      <c r="AB1349" t="str">
        <f t="shared" si="286"/>
        <v/>
      </c>
    </row>
    <row r="1350" spans="1:28" x14ac:dyDescent="0.2">
      <c r="A1350" t="s">
        <v>5673</v>
      </c>
      <c r="F1350" t="str">
        <f t="shared" si="274"/>
        <v>Javier Urquiza</v>
      </c>
      <c r="G1350" t="str">
        <f t="shared" si="275"/>
        <v/>
      </c>
      <c r="H1350" t="str">
        <f t="shared" si="276"/>
        <v/>
      </c>
      <c r="I1350" t="str">
        <f t="shared" si="277"/>
        <v/>
      </c>
      <c r="J1350" t="str">
        <f t="shared" si="278"/>
        <v/>
      </c>
      <c r="M1350" t="s">
        <v>5674</v>
      </c>
      <c r="U1350" t="str">
        <f t="shared" si="279"/>
        <v>unegas@hotmail.com</v>
      </c>
      <c r="V1350" t="str">
        <f t="shared" si="280"/>
        <v/>
      </c>
      <c r="W1350" t="str">
        <f t="shared" si="281"/>
        <v/>
      </c>
      <c r="X1350" t="str">
        <f t="shared" si="282"/>
        <v/>
      </c>
      <c r="Y1350" t="str">
        <f t="shared" si="283"/>
        <v/>
      </c>
      <c r="Z1350" t="str">
        <f t="shared" si="284"/>
        <v/>
      </c>
      <c r="AA1350" t="str">
        <f t="shared" si="285"/>
        <v/>
      </c>
      <c r="AB1350" t="str">
        <f t="shared" si="286"/>
        <v/>
      </c>
    </row>
    <row r="1351" spans="1:28" x14ac:dyDescent="0.2">
      <c r="A1351" t="s">
        <v>238</v>
      </c>
      <c r="F1351" t="str">
        <f t="shared" si="274"/>
        <v>Daniel Gustavo Baca Estala</v>
      </c>
      <c r="G1351" t="str">
        <f t="shared" si="275"/>
        <v/>
      </c>
      <c r="H1351" t="str">
        <f t="shared" si="276"/>
        <v/>
      </c>
      <c r="I1351" t="str">
        <f t="shared" si="277"/>
        <v/>
      </c>
      <c r="J1351" t="str">
        <f t="shared" si="278"/>
        <v/>
      </c>
      <c r="M1351" t="s">
        <v>5676</v>
      </c>
      <c r="U1351" t="str">
        <f t="shared" si="279"/>
        <v>elena_no_9@hotmailcom</v>
      </c>
      <c r="V1351" t="str">
        <f t="shared" si="280"/>
        <v/>
      </c>
      <c r="W1351" t="str">
        <f t="shared" si="281"/>
        <v/>
      </c>
      <c r="X1351" t="str">
        <f t="shared" si="282"/>
        <v/>
      </c>
      <c r="Y1351" t="str">
        <f t="shared" si="283"/>
        <v/>
      </c>
      <c r="Z1351" t="str">
        <f t="shared" si="284"/>
        <v/>
      </c>
      <c r="AA1351" t="str">
        <f t="shared" si="285"/>
        <v/>
      </c>
      <c r="AB1351" t="str">
        <f t="shared" si="286"/>
        <v/>
      </c>
    </row>
    <row r="1352" spans="1:28" x14ac:dyDescent="0.2">
      <c r="A1352" t="s">
        <v>630</v>
      </c>
      <c r="F1352" t="str">
        <f t="shared" si="274"/>
        <v>Luis Alberto Robles Delgado</v>
      </c>
      <c r="G1352" t="str">
        <f t="shared" si="275"/>
        <v/>
      </c>
      <c r="H1352" t="str">
        <f t="shared" si="276"/>
        <v/>
      </c>
      <c r="I1352" t="str">
        <f t="shared" si="277"/>
        <v/>
      </c>
      <c r="J1352" t="str">
        <f t="shared" si="278"/>
        <v/>
      </c>
      <c r="M1352" t="s">
        <v>5655</v>
      </c>
      <c r="U1352" t="str">
        <f t="shared" si="279"/>
        <v>rancholosrobles@live.com.mx</v>
      </c>
      <c r="V1352" t="str">
        <f t="shared" si="280"/>
        <v/>
      </c>
      <c r="W1352" t="str">
        <f t="shared" si="281"/>
        <v/>
      </c>
      <c r="X1352" t="str">
        <f t="shared" si="282"/>
        <v/>
      </c>
      <c r="Y1352" t="str">
        <f t="shared" si="283"/>
        <v/>
      </c>
      <c r="Z1352" t="str">
        <f t="shared" si="284"/>
        <v/>
      </c>
      <c r="AA1352" t="str">
        <f t="shared" si="285"/>
        <v/>
      </c>
      <c r="AB1352" t="str">
        <f t="shared" si="286"/>
        <v/>
      </c>
    </row>
    <row r="1353" spans="1:28" x14ac:dyDescent="0.2">
      <c r="A1353" t="s">
        <v>5678</v>
      </c>
      <c r="F1353" t="str">
        <f t="shared" si="274"/>
        <v>Jorge Ivan Ginther Arzaga Y Victor Omar Ginther Arzaga</v>
      </c>
      <c r="G1353" t="str">
        <f t="shared" si="275"/>
        <v/>
      </c>
      <c r="H1353" t="str">
        <f t="shared" si="276"/>
        <v/>
      </c>
      <c r="I1353" t="str">
        <f t="shared" si="277"/>
        <v/>
      </c>
      <c r="J1353" t="str">
        <f t="shared" si="278"/>
        <v/>
      </c>
      <c r="U1353" t="str">
        <f t="shared" si="279"/>
        <v/>
      </c>
      <c r="V1353" t="str">
        <f t="shared" si="280"/>
        <v/>
      </c>
      <c r="W1353" t="str">
        <f t="shared" si="281"/>
        <v/>
      </c>
      <c r="X1353" t="str">
        <f t="shared" si="282"/>
        <v/>
      </c>
      <c r="Y1353" t="str">
        <f t="shared" si="283"/>
        <v/>
      </c>
      <c r="Z1353" t="str">
        <f t="shared" si="284"/>
        <v/>
      </c>
      <c r="AA1353" t="str">
        <f t="shared" si="285"/>
        <v/>
      </c>
      <c r="AB1353" t="str">
        <f t="shared" si="286"/>
        <v/>
      </c>
    </row>
    <row r="1354" spans="1:28" x14ac:dyDescent="0.2">
      <c r="A1354" t="s">
        <v>444</v>
      </c>
      <c r="F1354" t="str">
        <f t="shared" si="274"/>
        <v>Hector Manuel Gomez Silva</v>
      </c>
      <c r="G1354" t="str">
        <f t="shared" si="275"/>
        <v/>
      </c>
      <c r="H1354" t="str">
        <f t="shared" si="276"/>
        <v/>
      </c>
      <c r="I1354" t="str">
        <f t="shared" si="277"/>
        <v/>
      </c>
      <c r="J1354" t="str">
        <f t="shared" si="278"/>
        <v/>
      </c>
      <c r="M1354" t="s">
        <v>5680</v>
      </c>
      <c r="U1354" t="str">
        <f t="shared" si="279"/>
        <v>hgomez@syseti.com</v>
      </c>
      <c r="V1354" t="str">
        <f t="shared" si="280"/>
        <v/>
      </c>
      <c r="W1354" t="str">
        <f t="shared" si="281"/>
        <v/>
      </c>
      <c r="X1354" t="str">
        <f t="shared" si="282"/>
        <v/>
      </c>
      <c r="Y1354" t="str">
        <f t="shared" si="283"/>
        <v/>
      </c>
      <c r="Z1354" t="str">
        <f t="shared" si="284"/>
        <v/>
      </c>
      <c r="AA1354" t="str">
        <f t="shared" si="285"/>
        <v/>
      </c>
      <c r="AB1354" t="str">
        <f t="shared" si="286"/>
        <v/>
      </c>
    </row>
    <row r="1355" spans="1:28" x14ac:dyDescent="0.2">
      <c r="A1355" t="s">
        <v>5682</v>
      </c>
      <c r="F1355" t="str">
        <f t="shared" si="274"/>
        <v>Alan Varela Erives</v>
      </c>
      <c r="G1355" t="str">
        <f t="shared" si="275"/>
        <v/>
      </c>
      <c r="H1355" t="str">
        <f t="shared" si="276"/>
        <v/>
      </c>
      <c r="I1355" t="str">
        <f t="shared" si="277"/>
        <v/>
      </c>
      <c r="J1355" t="str">
        <f t="shared" si="278"/>
        <v/>
      </c>
      <c r="U1355" t="str">
        <f t="shared" si="279"/>
        <v/>
      </c>
      <c r="V1355" t="str">
        <f t="shared" si="280"/>
        <v/>
      </c>
      <c r="W1355" t="str">
        <f t="shared" si="281"/>
        <v/>
      </c>
      <c r="X1355" t="str">
        <f t="shared" si="282"/>
        <v/>
      </c>
      <c r="Y1355" t="str">
        <f t="shared" si="283"/>
        <v/>
      </c>
      <c r="Z1355" t="str">
        <f t="shared" si="284"/>
        <v/>
      </c>
      <c r="AA1355" t="str">
        <f t="shared" si="285"/>
        <v/>
      </c>
      <c r="AB1355" t="str">
        <f t="shared" si="286"/>
        <v/>
      </c>
    </row>
    <row r="1356" spans="1:28" x14ac:dyDescent="0.2">
      <c r="A1356" t="s">
        <v>5208</v>
      </c>
      <c r="F1356" t="str">
        <f t="shared" si="274"/>
        <v>Emmanuel Mendoza González</v>
      </c>
      <c r="G1356" t="str">
        <f t="shared" si="275"/>
        <v/>
      </c>
      <c r="H1356" t="str">
        <f t="shared" si="276"/>
        <v/>
      </c>
      <c r="I1356" t="str">
        <f t="shared" si="277"/>
        <v/>
      </c>
      <c r="J1356" t="str">
        <f t="shared" si="278"/>
        <v/>
      </c>
      <c r="M1356" t="s">
        <v>5685</v>
      </c>
      <c r="U1356" t="str">
        <f t="shared" si="279"/>
        <v>emmanuel21_mg@hotmail.com</v>
      </c>
      <c r="V1356" t="str">
        <f t="shared" si="280"/>
        <v/>
      </c>
      <c r="W1356" t="str">
        <f t="shared" si="281"/>
        <v/>
      </c>
      <c r="X1356" t="str">
        <f t="shared" si="282"/>
        <v/>
      </c>
      <c r="Y1356" t="str">
        <f t="shared" si="283"/>
        <v/>
      </c>
      <c r="Z1356" t="str">
        <f t="shared" si="284"/>
        <v/>
      </c>
      <c r="AA1356" t="str">
        <f t="shared" si="285"/>
        <v/>
      </c>
      <c r="AB1356" t="str">
        <f t="shared" si="286"/>
        <v/>
      </c>
    </row>
    <row r="1357" spans="1:28" x14ac:dyDescent="0.2">
      <c r="A1357" t="s">
        <v>26</v>
      </c>
      <c r="F1357" t="str">
        <f t="shared" si="274"/>
        <v>Alejandro Athie Dominguez</v>
      </c>
      <c r="G1357" t="str">
        <f t="shared" si="275"/>
        <v/>
      </c>
      <c r="H1357" t="str">
        <f t="shared" si="276"/>
        <v/>
      </c>
      <c r="I1357" t="str">
        <f t="shared" si="277"/>
        <v/>
      </c>
      <c r="J1357" t="str">
        <f t="shared" si="278"/>
        <v/>
      </c>
      <c r="M1357" t="s">
        <v>5687</v>
      </c>
      <c r="U1357" t="str">
        <f t="shared" si="279"/>
        <v>alexathie@hotmail.com</v>
      </c>
      <c r="V1357" t="str">
        <f t="shared" si="280"/>
        <v/>
      </c>
      <c r="W1357" t="str">
        <f t="shared" si="281"/>
        <v/>
      </c>
      <c r="X1357" t="str">
        <f t="shared" si="282"/>
        <v/>
      </c>
      <c r="Y1357" t="str">
        <f t="shared" si="283"/>
        <v/>
      </c>
      <c r="Z1357" t="str">
        <f t="shared" si="284"/>
        <v/>
      </c>
      <c r="AA1357" t="str">
        <f t="shared" si="285"/>
        <v/>
      </c>
      <c r="AB1357" t="str">
        <f t="shared" si="286"/>
        <v/>
      </c>
    </row>
    <row r="1358" spans="1:28" x14ac:dyDescent="0.2">
      <c r="A1358" t="s">
        <v>5688</v>
      </c>
      <c r="F1358" t="str">
        <f t="shared" si="274"/>
        <v>Manuel Solis</v>
      </c>
      <c r="G1358" t="str">
        <f t="shared" si="275"/>
        <v/>
      </c>
      <c r="H1358" t="str">
        <f t="shared" si="276"/>
        <v/>
      </c>
      <c r="I1358" t="str">
        <f t="shared" si="277"/>
        <v/>
      </c>
      <c r="J1358" t="str">
        <f t="shared" si="278"/>
        <v/>
      </c>
      <c r="M1358" t="s">
        <v>5690</v>
      </c>
      <c r="U1358" t="str">
        <f t="shared" si="279"/>
        <v>msolis_guachochi@hotmail.com</v>
      </c>
      <c r="V1358" t="str">
        <f t="shared" si="280"/>
        <v/>
      </c>
      <c r="W1358" t="str">
        <f t="shared" si="281"/>
        <v/>
      </c>
      <c r="X1358" t="str">
        <f t="shared" si="282"/>
        <v/>
      </c>
      <c r="Y1358" t="str">
        <f t="shared" si="283"/>
        <v/>
      </c>
      <c r="Z1358" t="str">
        <f t="shared" si="284"/>
        <v/>
      </c>
      <c r="AA1358" t="str">
        <f t="shared" si="285"/>
        <v/>
      </c>
      <c r="AB1358" t="str">
        <f t="shared" si="286"/>
        <v/>
      </c>
    </row>
    <row r="1359" spans="1:28" x14ac:dyDescent="0.2">
      <c r="A1359" t="s">
        <v>5691</v>
      </c>
      <c r="F1359" t="str">
        <f t="shared" si="274"/>
        <v>Andres Avelino Nava Salinas</v>
      </c>
      <c r="G1359" t="str">
        <f t="shared" si="275"/>
        <v/>
      </c>
      <c r="H1359" t="str">
        <f t="shared" si="276"/>
        <v/>
      </c>
      <c r="I1359" t="str">
        <f t="shared" si="277"/>
        <v/>
      </c>
      <c r="J1359" t="str">
        <f t="shared" si="278"/>
        <v/>
      </c>
      <c r="M1359" t="s">
        <v>5693</v>
      </c>
      <c r="U1359" t="str">
        <f t="shared" si="279"/>
        <v>veronikanava@hotmail.com</v>
      </c>
      <c r="V1359" t="str">
        <f t="shared" si="280"/>
        <v/>
      </c>
      <c r="W1359" t="str">
        <f t="shared" si="281"/>
        <v/>
      </c>
      <c r="X1359" t="str">
        <f t="shared" si="282"/>
        <v/>
      </c>
      <c r="Y1359" t="str">
        <f t="shared" si="283"/>
        <v/>
      </c>
      <c r="Z1359" t="str">
        <f t="shared" si="284"/>
        <v/>
      </c>
      <c r="AA1359" t="str">
        <f t="shared" si="285"/>
        <v/>
      </c>
      <c r="AB1359" t="str">
        <f t="shared" si="286"/>
        <v/>
      </c>
    </row>
    <row r="1360" spans="1:28" x14ac:dyDescent="0.2">
      <c r="A1360" t="s">
        <v>5691</v>
      </c>
      <c r="F1360" t="str">
        <f t="shared" si="274"/>
        <v>Andres Avelino Nava Salinas</v>
      </c>
      <c r="G1360" t="str">
        <f t="shared" si="275"/>
        <v/>
      </c>
      <c r="H1360" t="str">
        <f t="shared" si="276"/>
        <v/>
      </c>
      <c r="I1360" t="str">
        <f t="shared" si="277"/>
        <v/>
      </c>
      <c r="J1360" t="str">
        <f t="shared" si="278"/>
        <v/>
      </c>
      <c r="M1360" t="s">
        <v>5693</v>
      </c>
      <c r="U1360" t="str">
        <f t="shared" si="279"/>
        <v>veronikanava@hotmail.com</v>
      </c>
      <c r="V1360" t="str">
        <f t="shared" si="280"/>
        <v/>
      </c>
      <c r="W1360" t="str">
        <f t="shared" si="281"/>
        <v/>
      </c>
      <c r="X1360" t="str">
        <f t="shared" si="282"/>
        <v/>
      </c>
      <c r="Y1360" t="str">
        <f t="shared" si="283"/>
        <v/>
      </c>
      <c r="Z1360" t="str">
        <f t="shared" si="284"/>
        <v/>
      </c>
      <c r="AA1360" t="str">
        <f t="shared" si="285"/>
        <v/>
      </c>
      <c r="AB1360" t="str">
        <f t="shared" si="286"/>
        <v/>
      </c>
    </row>
    <row r="1361" spans="1:28" x14ac:dyDescent="0.2">
      <c r="A1361" t="s">
        <v>5077</v>
      </c>
      <c r="F1361" t="str">
        <f t="shared" si="274"/>
        <v>Rogelio Cano Díaz, Elisandro Payan</v>
      </c>
      <c r="G1361" t="str">
        <f t="shared" si="275"/>
        <v/>
      </c>
      <c r="H1361" t="str">
        <f t="shared" si="276"/>
        <v/>
      </c>
      <c r="I1361" t="str">
        <f t="shared" si="277"/>
        <v/>
      </c>
      <c r="J1361" t="str">
        <f t="shared" si="278"/>
        <v/>
      </c>
      <c r="M1361" t="s">
        <v>5079</v>
      </c>
      <c r="N1361" t="s">
        <v>5080</v>
      </c>
      <c r="U1361" t="str">
        <f t="shared" si="279"/>
        <v>mailto:elizandro.payan@pei.mx</v>
      </c>
      <c r="V1361" t="str">
        <f t="shared" si="280"/>
        <v>rogelio.cano@pei-web.com</v>
      </c>
      <c r="W1361" t="str">
        <f t="shared" si="281"/>
        <v/>
      </c>
      <c r="X1361" t="str">
        <f t="shared" si="282"/>
        <v/>
      </c>
      <c r="Y1361" t="str">
        <f t="shared" si="283"/>
        <v/>
      </c>
      <c r="Z1361" t="str">
        <f t="shared" si="284"/>
        <v/>
      </c>
      <c r="AA1361" t="str">
        <f t="shared" si="285"/>
        <v/>
      </c>
      <c r="AB1361" t="str">
        <f t="shared" si="286"/>
        <v/>
      </c>
    </row>
    <row r="1362" spans="1:28" x14ac:dyDescent="0.2">
      <c r="A1362" t="s">
        <v>5697</v>
      </c>
      <c r="F1362" t="str">
        <f t="shared" si="274"/>
        <v>Milton Chavez</v>
      </c>
      <c r="G1362" t="str">
        <f t="shared" si="275"/>
        <v/>
      </c>
      <c r="H1362" t="str">
        <f t="shared" si="276"/>
        <v/>
      </c>
      <c r="I1362" t="str">
        <f t="shared" si="277"/>
        <v/>
      </c>
      <c r="J1362" t="str">
        <f t="shared" si="278"/>
        <v/>
      </c>
      <c r="M1362" t="s">
        <v>5698</v>
      </c>
      <c r="U1362" t="str">
        <f t="shared" si="279"/>
        <v>mayortecsta@hotmail.com</v>
      </c>
      <c r="V1362" t="str">
        <f t="shared" si="280"/>
        <v/>
      </c>
      <c r="W1362" t="str">
        <f t="shared" si="281"/>
        <v/>
      </c>
      <c r="X1362" t="str">
        <f t="shared" si="282"/>
        <v/>
      </c>
      <c r="Y1362" t="str">
        <f t="shared" si="283"/>
        <v/>
      </c>
      <c r="Z1362" t="str">
        <f t="shared" si="284"/>
        <v/>
      </c>
      <c r="AA1362" t="str">
        <f t="shared" si="285"/>
        <v/>
      </c>
      <c r="AB1362" t="str">
        <f t="shared" si="286"/>
        <v/>
      </c>
    </row>
    <row r="1363" spans="1:28" x14ac:dyDescent="0.2">
      <c r="A1363" t="s">
        <v>1119</v>
      </c>
      <c r="F1363" t="str">
        <f t="shared" si="274"/>
        <v>Hh Consultores S.C.</v>
      </c>
      <c r="G1363" t="str">
        <f t="shared" si="275"/>
        <v/>
      </c>
      <c r="H1363" t="str">
        <f t="shared" si="276"/>
        <v/>
      </c>
      <c r="I1363" t="str">
        <f t="shared" si="277"/>
        <v/>
      </c>
      <c r="J1363" t="str">
        <f t="shared" si="278"/>
        <v/>
      </c>
      <c r="M1363" t="s">
        <v>5699</v>
      </c>
      <c r="U1363" t="str">
        <f t="shared" si="279"/>
        <v>gerencia@hhconsultores.com.mx</v>
      </c>
      <c r="V1363" t="str">
        <f t="shared" si="280"/>
        <v/>
      </c>
      <c r="W1363" t="str">
        <f t="shared" si="281"/>
        <v/>
      </c>
      <c r="X1363" t="str">
        <f t="shared" si="282"/>
        <v/>
      </c>
      <c r="Y1363" t="str">
        <f t="shared" si="283"/>
        <v/>
      </c>
      <c r="Z1363" t="str">
        <f t="shared" si="284"/>
        <v/>
      </c>
      <c r="AA1363" t="str">
        <f t="shared" si="285"/>
        <v/>
      </c>
      <c r="AB1363" t="str">
        <f t="shared" si="286"/>
        <v/>
      </c>
    </row>
    <row r="1364" spans="1:28" x14ac:dyDescent="0.2">
      <c r="A1364" t="s">
        <v>5697</v>
      </c>
      <c r="F1364" t="str">
        <f t="shared" si="274"/>
        <v>Milton Chavez</v>
      </c>
      <c r="G1364" t="str">
        <f t="shared" si="275"/>
        <v/>
      </c>
      <c r="H1364" t="str">
        <f t="shared" si="276"/>
        <v/>
      </c>
      <c r="I1364" t="str">
        <f t="shared" si="277"/>
        <v/>
      </c>
      <c r="J1364" t="str">
        <f t="shared" si="278"/>
        <v/>
      </c>
      <c r="M1364" t="s">
        <v>5698</v>
      </c>
      <c r="U1364" t="str">
        <f t="shared" si="279"/>
        <v>mayortecsta@hotmail.com</v>
      </c>
      <c r="V1364" t="str">
        <f t="shared" si="280"/>
        <v/>
      </c>
      <c r="W1364" t="str">
        <f t="shared" si="281"/>
        <v/>
      </c>
      <c r="X1364" t="str">
        <f t="shared" si="282"/>
        <v/>
      </c>
      <c r="Y1364" t="str">
        <f t="shared" si="283"/>
        <v/>
      </c>
      <c r="Z1364" t="str">
        <f t="shared" si="284"/>
        <v/>
      </c>
      <c r="AA1364" t="str">
        <f t="shared" si="285"/>
        <v/>
      </c>
      <c r="AB1364" t="str">
        <f t="shared" si="286"/>
        <v/>
      </c>
    </row>
    <row r="1365" spans="1:28" x14ac:dyDescent="0.2">
      <c r="A1365" t="s">
        <v>5622</v>
      </c>
      <c r="F1365" t="str">
        <f t="shared" si="274"/>
        <v>Edna Guadalupe Flores</v>
      </c>
      <c r="G1365" t="str">
        <f t="shared" si="275"/>
        <v/>
      </c>
      <c r="H1365" t="str">
        <f t="shared" si="276"/>
        <v/>
      </c>
      <c r="I1365" t="str">
        <f t="shared" si="277"/>
        <v/>
      </c>
      <c r="J1365" t="str">
        <f t="shared" si="278"/>
        <v/>
      </c>
      <c r="M1365" t="s">
        <v>5701</v>
      </c>
      <c r="U1365" t="str">
        <f t="shared" si="279"/>
        <v>gerencia@lacalesamx</v>
      </c>
      <c r="V1365" t="str">
        <f t="shared" si="280"/>
        <v/>
      </c>
      <c r="W1365" t="str">
        <f t="shared" si="281"/>
        <v/>
      </c>
      <c r="X1365" t="str">
        <f t="shared" si="282"/>
        <v/>
      </c>
      <c r="Y1365" t="str">
        <f t="shared" si="283"/>
        <v/>
      </c>
      <c r="Z1365" t="str">
        <f t="shared" si="284"/>
        <v/>
      </c>
      <c r="AA1365" t="str">
        <f t="shared" si="285"/>
        <v/>
      </c>
      <c r="AB1365" t="str">
        <f t="shared" si="286"/>
        <v/>
      </c>
    </row>
    <row r="1366" spans="1:28" x14ac:dyDescent="0.2">
      <c r="A1366" t="s">
        <v>5697</v>
      </c>
      <c r="F1366" t="str">
        <f t="shared" si="274"/>
        <v>Milton Chavez</v>
      </c>
      <c r="G1366" t="str">
        <f t="shared" si="275"/>
        <v/>
      </c>
      <c r="H1366" t="str">
        <f t="shared" si="276"/>
        <v/>
      </c>
      <c r="I1366" t="str">
        <f t="shared" si="277"/>
        <v/>
      </c>
      <c r="J1366" t="str">
        <f t="shared" si="278"/>
        <v/>
      </c>
      <c r="M1366" t="s">
        <v>5698</v>
      </c>
      <c r="U1366" t="str">
        <f t="shared" si="279"/>
        <v>mayortecsta@hotmail.com</v>
      </c>
      <c r="V1366" t="str">
        <f t="shared" si="280"/>
        <v/>
      </c>
      <c r="W1366" t="str">
        <f t="shared" si="281"/>
        <v/>
      </c>
      <c r="X1366" t="str">
        <f t="shared" si="282"/>
        <v/>
      </c>
      <c r="Y1366" t="str">
        <f t="shared" si="283"/>
        <v/>
      </c>
      <c r="Z1366" t="str">
        <f t="shared" si="284"/>
        <v/>
      </c>
      <c r="AA1366" t="str">
        <f t="shared" si="285"/>
        <v/>
      </c>
      <c r="AB1366" t="str">
        <f t="shared" si="286"/>
        <v/>
      </c>
    </row>
    <row r="1367" spans="1:28" x14ac:dyDescent="0.2">
      <c r="A1367" t="s">
        <v>5697</v>
      </c>
      <c r="F1367" t="str">
        <f t="shared" si="274"/>
        <v>Milton Chavez</v>
      </c>
      <c r="G1367" t="str">
        <f t="shared" si="275"/>
        <v/>
      </c>
      <c r="H1367" t="str">
        <f t="shared" si="276"/>
        <v/>
      </c>
      <c r="I1367" t="str">
        <f t="shared" si="277"/>
        <v/>
      </c>
      <c r="J1367" t="str">
        <f t="shared" si="278"/>
        <v/>
      </c>
      <c r="M1367" t="s">
        <v>5698</v>
      </c>
      <c r="U1367" t="str">
        <f t="shared" si="279"/>
        <v>mayortecsta@hotmail.com</v>
      </c>
      <c r="V1367" t="str">
        <f t="shared" si="280"/>
        <v/>
      </c>
      <c r="W1367" t="str">
        <f t="shared" si="281"/>
        <v/>
      </c>
      <c r="X1367" t="str">
        <f t="shared" si="282"/>
        <v/>
      </c>
      <c r="Y1367" t="str">
        <f t="shared" si="283"/>
        <v/>
      </c>
      <c r="Z1367" t="str">
        <f t="shared" si="284"/>
        <v/>
      </c>
      <c r="AA1367" t="str">
        <f t="shared" si="285"/>
        <v/>
      </c>
      <c r="AB1367" t="str">
        <f t="shared" si="286"/>
        <v/>
      </c>
    </row>
    <row r="1368" spans="1:28" x14ac:dyDescent="0.2">
      <c r="A1368" t="s">
        <v>5697</v>
      </c>
      <c r="F1368" t="str">
        <f t="shared" si="274"/>
        <v>Milton Chavez</v>
      </c>
      <c r="G1368" t="str">
        <f t="shared" si="275"/>
        <v/>
      </c>
      <c r="H1368" t="str">
        <f t="shared" si="276"/>
        <v/>
      </c>
      <c r="I1368" t="str">
        <f t="shared" si="277"/>
        <v/>
      </c>
      <c r="J1368" t="str">
        <f t="shared" si="278"/>
        <v/>
      </c>
      <c r="M1368" t="s">
        <v>5698</v>
      </c>
      <c r="U1368" t="str">
        <f t="shared" si="279"/>
        <v>mayortecsta@hotmail.com</v>
      </c>
      <c r="V1368" t="str">
        <f t="shared" si="280"/>
        <v/>
      </c>
      <c r="W1368" t="str">
        <f t="shared" si="281"/>
        <v/>
      </c>
      <c r="X1368" t="str">
        <f t="shared" si="282"/>
        <v/>
      </c>
      <c r="Y1368" t="str">
        <f t="shared" si="283"/>
        <v/>
      </c>
      <c r="Z1368" t="str">
        <f t="shared" si="284"/>
        <v/>
      </c>
      <c r="AA1368" t="str">
        <f t="shared" si="285"/>
        <v/>
      </c>
      <c r="AB1368" t="str">
        <f t="shared" si="286"/>
        <v/>
      </c>
    </row>
    <row r="1369" spans="1:28" x14ac:dyDescent="0.2">
      <c r="A1369" t="s">
        <v>5703</v>
      </c>
      <c r="F1369" t="str">
        <f t="shared" si="274"/>
        <v>Hecto Gomez</v>
      </c>
      <c r="G1369" t="str">
        <f t="shared" si="275"/>
        <v/>
      </c>
      <c r="H1369" t="str">
        <f t="shared" si="276"/>
        <v/>
      </c>
      <c r="I1369" t="str">
        <f t="shared" si="277"/>
        <v/>
      </c>
      <c r="J1369" t="str">
        <f t="shared" si="278"/>
        <v/>
      </c>
      <c r="M1369" t="s">
        <v>5680</v>
      </c>
      <c r="U1369" t="str">
        <f t="shared" si="279"/>
        <v>hgomez@syseti.com</v>
      </c>
      <c r="V1369" t="str">
        <f t="shared" si="280"/>
        <v/>
      </c>
      <c r="W1369" t="str">
        <f t="shared" si="281"/>
        <v/>
      </c>
      <c r="X1369" t="str">
        <f t="shared" si="282"/>
        <v/>
      </c>
      <c r="Y1369" t="str">
        <f t="shared" si="283"/>
        <v/>
      </c>
      <c r="Z1369" t="str">
        <f t="shared" si="284"/>
        <v/>
      </c>
      <c r="AA1369" t="str">
        <f t="shared" si="285"/>
        <v/>
      </c>
      <c r="AB1369" t="str">
        <f t="shared" si="286"/>
        <v/>
      </c>
    </row>
    <row r="1370" spans="1:28" x14ac:dyDescent="0.2">
      <c r="A1370" t="s">
        <v>889</v>
      </c>
      <c r="F1370" t="str">
        <f t="shared" si="274"/>
        <v>Rodrigo Mesta Falomir</v>
      </c>
      <c r="G1370" t="str">
        <f t="shared" si="275"/>
        <v/>
      </c>
      <c r="H1370" t="str">
        <f t="shared" si="276"/>
        <v/>
      </c>
      <c r="I1370" t="str">
        <f t="shared" si="277"/>
        <v/>
      </c>
      <c r="J1370" t="str">
        <f t="shared" si="278"/>
        <v/>
      </c>
      <c r="M1370" t="s">
        <v>5705</v>
      </c>
      <c r="U1370" t="str">
        <f t="shared" si="279"/>
        <v>rodrigo.mesta@gmail.com</v>
      </c>
      <c r="V1370" t="str">
        <f t="shared" si="280"/>
        <v/>
      </c>
      <c r="W1370" t="str">
        <f t="shared" si="281"/>
        <v/>
      </c>
      <c r="X1370" t="str">
        <f t="shared" si="282"/>
        <v/>
      </c>
      <c r="Y1370" t="str">
        <f t="shared" si="283"/>
        <v/>
      </c>
      <c r="Z1370" t="str">
        <f t="shared" si="284"/>
        <v/>
      </c>
      <c r="AA1370" t="str">
        <f t="shared" si="285"/>
        <v/>
      </c>
      <c r="AB1370" t="str">
        <f t="shared" si="286"/>
        <v/>
      </c>
    </row>
    <row r="1371" spans="1:28" x14ac:dyDescent="0.2">
      <c r="A1371" t="s">
        <v>5707</v>
      </c>
      <c r="F1371" t="str">
        <f t="shared" si="274"/>
        <v>Sergio Tejada</v>
      </c>
      <c r="G1371" t="str">
        <f t="shared" si="275"/>
        <v/>
      </c>
      <c r="H1371" t="str">
        <f t="shared" si="276"/>
        <v/>
      </c>
      <c r="I1371" t="str">
        <f t="shared" si="277"/>
        <v/>
      </c>
      <c r="J1371" t="str">
        <f t="shared" si="278"/>
        <v/>
      </c>
      <c r="M1371" t="s">
        <v>5708</v>
      </c>
      <c r="U1371" t="str">
        <f t="shared" si="279"/>
        <v>stejada@roboticaeducativa.com.mx</v>
      </c>
      <c r="V1371" t="str">
        <f t="shared" si="280"/>
        <v/>
      </c>
      <c r="W1371" t="str">
        <f t="shared" si="281"/>
        <v/>
      </c>
      <c r="X1371" t="str">
        <f t="shared" si="282"/>
        <v/>
      </c>
      <c r="Y1371" t="str">
        <f t="shared" si="283"/>
        <v/>
      </c>
      <c r="Z1371" t="str">
        <f t="shared" si="284"/>
        <v/>
      </c>
      <c r="AA1371" t="str">
        <f t="shared" si="285"/>
        <v/>
      </c>
      <c r="AB1371" t="str">
        <f t="shared" si="286"/>
        <v/>
      </c>
    </row>
    <row r="1372" spans="1:28" x14ac:dyDescent="0.2">
      <c r="A1372" t="s">
        <v>5707</v>
      </c>
      <c r="F1372" t="str">
        <f t="shared" si="274"/>
        <v>Sergio Tejada</v>
      </c>
      <c r="G1372" t="str">
        <f t="shared" si="275"/>
        <v/>
      </c>
      <c r="H1372" t="str">
        <f t="shared" si="276"/>
        <v/>
      </c>
      <c r="I1372" t="str">
        <f t="shared" si="277"/>
        <v/>
      </c>
      <c r="J1372" t="str">
        <f t="shared" si="278"/>
        <v/>
      </c>
      <c r="M1372" t="s">
        <v>5708</v>
      </c>
      <c r="U1372" t="str">
        <f t="shared" si="279"/>
        <v>stejada@roboticaeducativa.com.mx</v>
      </c>
      <c r="V1372" t="str">
        <f t="shared" si="280"/>
        <v/>
      </c>
      <c r="W1372" t="str">
        <f t="shared" si="281"/>
        <v/>
      </c>
      <c r="X1372" t="str">
        <f t="shared" si="282"/>
        <v/>
      </c>
      <c r="Y1372" t="str">
        <f t="shared" si="283"/>
        <v/>
      </c>
      <c r="Z1372" t="str">
        <f t="shared" si="284"/>
        <v/>
      </c>
      <c r="AA1372" t="str">
        <f t="shared" si="285"/>
        <v/>
      </c>
      <c r="AB1372" t="str">
        <f t="shared" si="286"/>
        <v/>
      </c>
    </row>
    <row r="1373" spans="1:28" x14ac:dyDescent="0.2">
      <c r="A1373" t="s">
        <v>5710</v>
      </c>
      <c r="F1373" t="str">
        <f t="shared" si="274"/>
        <v>Victor Armando Ramos</v>
      </c>
      <c r="G1373" t="str">
        <f t="shared" si="275"/>
        <v/>
      </c>
      <c r="H1373" t="str">
        <f t="shared" si="276"/>
        <v/>
      </c>
      <c r="I1373" t="str">
        <f t="shared" si="277"/>
        <v/>
      </c>
      <c r="J1373" t="str">
        <f t="shared" si="278"/>
        <v/>
      </c>
      <c r="M1373" t="s">
        <v>5711</v>
      </c>
      <c r="U1373" t="str">
        <f t="shared" si="279"/>
        <v>victor@valentinos.mx</v>
      </c>
      <c r="V1373" t="str">
        <f t="shared" si="280"/>
        <v/>
      </c>
      <c r="W1373" t="str">
        <f t="shared" si="281"/>
        <v/>
      </c>
      <c r="X1373" t="str">
        <f t="shared" si="282"/>
        <v/>
      </c>
      <c r="Y1373" t="str">
        <f t="shared" si="283"/>
        <v/>
      </c>
      <c r="Z1373" t="str">
        <f t="shared" si="284"/>
        <v/>
      </c>
      <c r="AA1373" t="str">
        <f t="shared" si="285"/>
        <v/>
      </c>
      <c r="AB1373" t="str">
        <f t="shared" si="286"/>
        <v/>
      </c>
    </row>
    <row r="1374" spans="1:28" x14ac:dyDescent="0.2">
      <c r="A1374" t="s">
        <v>5713</v>
      </c>
      <c r="F1374" t="str">
        <f t="shared" si="274"/>
        <v>Benigno Clemente Contreras</v>
      </c>
      <c r="G1374" t="str">
        <f t="shared" si="275"/>
        <v/>
      </c>
      <c r="H1374" t="str">
        <f t="shared" si="276"/>
        <v/>
      </c>
      <c r="I1374" t="str">
        <f t="shared" si="277"/>
        <v/>
      </c>
      <c r="J1374" t="str">
        <f t="shared" si="278"/>
        <v/>
      </c>
      <c r="M1374" t="s">
        <v>5714</v>
      </c>
      <c r="N1374" t="s">
        <v>5715</v>
      </c>
      <c r="U1374" t="str">
        <f t="shared" si="279"/>
        <v>contacto@carnyfrut.com, ventas@carnyfrut.com</v>
      </c>
      <c r="V1374" t="str">
        <f t="shared" si="280"/>
        <v>facturacion@carnyfrut.com, soporte@carnyfrut.com, ventas@carnyfrut.com</v>
      </c>
      <c r="W1374" t="str">
        <f t="shared" si="281"/>
        <v/>
      </c>
      <c r="X1374" t="str">
        <f t="shared" si="282"/>
        <v/>
      </c>
      <c r="Y1374" t="str">
        <f t="shared" si="283"/>
        <v/>
      </c>
      <c r="Z1374" t="str">
        <f t="shared" si="284"/>
        <v/>
      </c>
      <c r="AA1374" t="str">
        <f t="shared" si="285"/>
        <v/>
      </c>
      <c r="AB1374" t="str">
        <f t="shared" si="286"/>
        <v/>
      </c>
    </row>
    <row r="1375" spans="1:28" x14ac:dyDescent="0.2">
      <c r="A1375" t="s">
        <v>5716</v>
      </c>
      <c r="F1375" t="str">
        <f t="shared" si="274"/>
        <v>Rodrigo Villareal</v>
      </c>
      <c r="G1375" t="str">
        <f t="shared" si="275"/>
        <v/>
      </c>
      <c r="H1375" t="str">
        <f t="shared" si="276"/>
        <v/>
      </c>
      <c r="I1375" t="str">
        <f t="shared" si="277"/>
        <v/>
      </c>
      <c r="J1375" t="str">
        <f t="shared" si="278"/>
        <v/>
      </c>
      <c r="M1375" t="s">
        <v>5717</v>
      </c>
      <c r="U1375" t="str">
        <f t="shared" si="279"/>
        <v>roy@dango-e.com</v>
      </c>
      <c r="V1375" t="str">
        <f t="shared" si="280"/>
        <v/>
      </c>
      <c r="W1375" t="str">
        <f t="shared" si="281"/>
        <v/>
      </c>
      <c r="X1375" t="str">
        <f t="shared" si="282"/>
        <v/>
      </c>
      <c r="Y1375" t="str">
        <f t="shared" si="283"/>
        <v/>
      </c>
      <c r="Z1375" t="str">
        <f t="shared" si="284"/>
        <v/>
      </c>
      <c r="AA1375" t="str">
        <f t="shared" si="285"/>
        <v/>
      </c>
      <c r="AB1375" t="str">
        <f t="shared" si="286"/>
        <v/>
      </c>
    </row>
    <row r="1376" spans="1:28" x14ac:dyDescent="0.2">
      <c r="A1376" t="s">
        <v>5716</v>
      </c>
      <c r="F1376" t="str">
        <f t="shared" si="274"/>
        <v>Rodrigo Villareal</v>
      </c>
      <c r="G1376" t="str">
        <f t="shared" si="275"/>
        <v/>
      </c>
      <c r="H1376" t="str">
        <f t="shared" si="276"/>
        <v/>
      </c>
      <c r="I1376" t="str">
        <f t="shared" si="277"/>
        <v/>
      </c>
      <c r="J1376" t="str">
        <f t="shared" si="278"/>
        <v/>
      </c>
      <c r="M1376" t="s">
        <v>5717</v>
      </c>
      <c r="U1376" t="str">
        <f t="shared" si="279"/>
        <v>roy@dango-e.com</v>
      </c>
      <c r="V1376" t="str">
        <f t="shared" si="280"/>
        <v/>
      </c>
      <c r="W1376" t="str">
        <f t="shared" si="281"/>
        <v/>
      </c>
      <c r="X1376" t="str">
        <f t="shared" si="282"/>
        <v/>
      </c>
      <c r="Y1376" t="str">
        <f t="shared" si="283"/>
        <v/>
      </c>
      <c r="Z1376" t="str">
        <f t="shared" si="284"/>
        <v/>
      </c>
      <c r="AA1376" t="str">
        <f t="shared" si="285"/>
        <v/>
      </c>
      <c r="AB1376" t="str">
        <f t="shared" si="286"/>
        <v/>
      </c>
    </row>
    <row r="1377" spans="1:28" x14ac:dyDescent="0.2">
      <c r="A1377" t="s">
        <v>5710</v>
      </c>
      <c r="F1377" t="str">
        <f t="shared" si="274"/>
        <v>Victor Armando Ramos</v>
      </c>
      <c r="G1377" t="str">
        <f t="shared" si="275"/>
        <v/>
      </c>
      <c r="H1377" t="str">
        <f t="shared" si="276"/>
        <v/>
      </c>
      <c r="I1377" t="str">
        <f t="shared" si="277"/>
        <v/>
      </c>
      <c r="J1377" t="str">
        <f t="shared" si="278"/>
        <v/>
      </c>
      <c r="M1377" t="s">
        <v>5711</v>
      </c>
      <c r="U1377" t="str">
        <f t="shared" si="279"/>
        <v>victor@valentinos.mx</v>
      </c>
      <c r="V1377" t="str">
        <f t="shared" si="280"/>
        <v/>
      </c>
      <c r="W1377" t="str">
        <f t="shared" si="281"/>
        <v/>
      </c>
      <c r="X1377" t="str">
        <f t="shared" si="282"/>
        <v/>
      </c>
      <c r="Y1377" t="str">
        <f t="shared" si="283"/>
        <v/>
      </c>
      <c r="Z1377" t="str">
        <f t="shared" si="284"/>
        <v/>
      </c>
      <c r="AA1377" t="str">
        <f t="shared" si="285"/>
        <v/>
      </c>
      <c r="AB1377" t="str">
        <f t="shared" si="286"/>
        <v/>
      </c>
    </row>
    <row r="1378" spans="1:28" x14ac:dyDescent="0.2">
      <c r="A1378" t="s">
        <v>5719</v>
      </c>
      <c r="F1378" t="str">
        <f t="shared" si="274"/>
        <v>Hector Oswaldo Chao</v>
      </c>
      <c r="G1378" t="str">
        <f t="shared" si="275"/>
        <v/>
      </c>
      <c r="H1378" t="str">
        <f t="shared" si="276"/>
        <v/>
      </c>
      <c r="I1378" t="str">
        <f t="shared" si="277"/>
        <v/>
      </c>
      <c r="J1378" t="str">
        <f t="shared" si="278"/>
        <v/>
      </c>
      <c r="M1378" t="s">
        <v>5720</v>
      </c>
      <c r="U1378" t="str">
        <f t="shared" si="279"/>
        <v>pescaderiadelfin@live.com</v>
      </c>
      <c r="V1378" t="str">
        <f t="shared" si="280"/>
        <v/>
      </c>
      <c r="W1378" t="str">
        <f t="shared" si="281"/>
        <v/>
      </c>
      <c r="X1378" t="str">
        <f t="shared" si="282"/>
        <v/>
      </c>
      <c r="Y1378" t="str">
        <f t="shared" si="283"/>
        <v/>
      </c>
      <c r="Z1378" t="str">
        <f t="shared" si="284"/>
        <v/>
      </c>
      <c r="AA1378" t="str">
        <f t="shared" si="285"/>
        <v/>
      </c>
      <c r="AB1378" t="str">
        <f t="shared" si="286"/>
        <v/>
      </c>
    </row>
    <row r="1379" spans="1:28" x14ac:dyDescent="0.2">
      <c r="A1379" t="s">
        <v>5721</v>
      </c>
      <c r="F1379" t="str">
        <f t="shared" si="274"/>
        <v>Sumaya Jazen Miramontes</v>
      </c>
      <c r="G1379" t="str">
        <f t="shared" si="275"/>
        <v/>
      </c>
      <c r="H1379" t="str">
        <f t="shared" si="276"/>
        <v/>
      </c>
      <c r="I1379" t="str">
        <f t="shared" si="277"/>
        <v/>
      </c>
      <c r="J1379" t="str">
        <f t="shared" si="278"/>
        <v/>
      </c>
      <c r="M1379" t="s">
        <v>5722</v>
      </c>
      <c r="U1379" t="str">
        <f t="shared" si="279"/>
        <v>sumy_21@hotmail.com</v>
      </c>
      <c r="V1379" t="str">
        <f t="shared" si="280"/>
        <v/>
      </c>
      <c r="W1379" t="str">
        <f t="shared" si="281"/>
        <v/>
      </c>
      <c r="X1379" t="str">
        <f t="shared" si="282"/>
        <v/>
      </c>
      <c r="Y1379" t="str">
        <f t="shared" si="283"/>
        <v/>
      </c>
      <c r="Z1379" t="str">
        <f t="shared" si="284"/>
        <v/>
      </c>
      <c r="AA1379" t="str">
        <f t="shared" si="285"/>
        <v/>
      </c>
      <c r="AB1379" t="str">
        <f t="shared" si="286"/>
        <v/>
      </c>
    </row>
    <row r="1380" spans="1:28" x14ac:dyDescent="0.2">
      <c r="A1380" t="s">
        <v>5724</v>
      </c>
      <c r="F1380" t="str">
        <f t="shared" si="274"/>
        <v>Jorge Rodiguez Trejo</v>
      </c>
      <c r="G1380" t="str">
        <f t="shared" si="275"/>
        <v/>
      </c>
      <c r="H1380" t="str">
        <f t="shared" si="276"/>
        <v/>
      </c>
      <c r="I1380" t="str">
        <f t="shared" si="277"/>
        <v/>
      </c>
      <c r="J1380" t="str">
        <f t="shared" si="278"/>
        <v/>
      </c>
      <c r="M1380" t="s">
        <v>5725</v>
      </c>
      <c r="U1380" t="str">
        <f t="shared" si="279"/>
        <v>jrodriguez@servicioim.com</v>
      </c>
      <c r="V1380" t="str">
        <f t="shared" si="280"/>
        <v/>
      </c>
      <c r="W1380" t="str">
        <f t="shared" si="281"/>
        <v/>
      </c>
      <c r="X1380" t="str">
        <f t="shared" si="282"/>
        <v/>
      </c>
      <c r="Y1380" t="str">
        <f t="shared" si="283"/>
        <v/>
      </c>
      <c r="Z1380" t="str">
        <f t="shared" si="284"/>
        <v/>
      </c>
      <c r="AA1380" t="str">
        <f t="shared" si="285"/>
        <v/>
      </c>
      <c r="AB1380" t="str">
        <f t="shared" si="286"/>
        <v/>
      </c>
    </row>
    <row r="1381" spans="1:28" x14ac:dyDescent="0.2">
      <c r="A1381" t="s">
        <v>5726</v>
      </c>
      <c r="F1381" t="str">
        <f t="shared" si="274"/>
        <v>Daniel Renteria</v>
      </c>
      <c r="G1381" t="str">
        <f t="shared" si="275"/>
        <v/>
      </c>
      <c r="H1381" t="str">
        <f t="shared" si="276"/>
        <v/>
      </c>
      <c r="I1381" t="str">
        <f t="shared" si="277"/>
        <v/>
      </c>
      <c r="J1381" t="str">
        <f t="shared" si="278"/>
        <v/>
      </c>
      <c r="M1381" t="s">
        <v>5727</v>
      </c>
      <c r="U1381" t="str">
        <f t="shared" si="279"/>
        <v>jesusosbaldo_12@hotmail.com</v>
      </c>
      <c r="V1381" t="str">
        <f t="shared" si="280"/>
        <v/>
      </c>
      <c r="W1381" t="str">
        <f t="shared" si="281"/>
        <v/>
      </c>
      <c r="X1381" t="str">
        <f t="shared" si="282"/>
        <v/>
      </c>
      <c r="Y1381" t="str">
        <f t="shared" si="283"/>
        <v/>
      </c>
      <c r="Z1381" t="str">
        <f t="shared" si="284"/>
        <v/>
      </c>
      <c r="AA1381" t="str">
        <f t="shared" si="285"/>
        <v/>
      </c>
      <c r="AB1381" t="str">
        <f t="shared" si="286"/>
        <v/>
      </c>
    </row>
    <row r="1382" spans="1:28" x14ac:dyDescent="0.2">
      <c r="A1382" t="s">
        <v>5728</v>
      </c>
      <c r="F1382" t="str">
        <f t="shared" si="274"/>
        <v>Rafael Montilla</v>
      </c>
      <c r="G1382" t="str">
        <f t="shared" si="275"/>
        <v/>
      </c>
      <c r="H1382" t="str">
        <f t="shared" si="276"/>
        <v/>
      </c>
      <c r="I1382" t="str">
        <f t="shared" si="277"/>
        <v/>
      </c>
      <c r="J1382" t="str">
        <f t="shared" si="278"/>
        <v/>
      </c>
      <c r="U1382" t="str">
        <f t="shared" si="279"/>
        <v/>
      </c>
      <c r="V1382" t="str">
        <f t="shared" si="280"/>
        <v/>
      </c>
      <c r="W1382" t="str">
        <f t="shared" si="281"/>
        <v/>
      </c>
      <c r="X1382" t="str">
        <f t="shared" si="282"/>
        <v/>
      </c>
      <c r="Y1382" t="str">
        <f t="shared" si="283"/>
        <v/>
      </c>
      <c r="Z1382" t="str">
        <f t="shared" si="284"/>
        <v/>
      </c>
      <c r="AA1382" t="str">
        <f t="shared" si="285"/>
        <v/>
      </c>
      <c r="AB1382" t="str">
        <f t="shared" si="286"/>
        <v/>
      </c>
    </row>
    <row r="1383" spans="1:28" x14ac:dyDescent="0.2">
      <c r="A1383" t="s">
        <v>5729</v>
      </c>
      <c r="F1383" t="str">
        <f t="shared" si="274"/>
        <v>Allan Parra</v>
      </c>
      <c r="G1383" t="str">
        <f t="shared" si="275"/>
        <v/>
      </c>
      <c r="H1383" t="str">
        <f t="shared" si="276"/>
        <v/>
      </c>
      <c r="I1383" t="str">
        <f t="shared" si="277"/>
        <v/>
      </c>
      <c r="J1383" t="str">
        <f t="shared" si="278"/>
        <v/>
      </c>
      <c r="M1383" t="s">
        <v>5730</v>
      </c>
      <c r="U1383" t="str">
        <f t="shared" si="279"/>
        <v>direccion@marcasyfranquicias.org</v>
      </c>
      <c r="V1383" t="str">
        <f t="shared" si="280"/>
        <v/>
      </c>
      <c r="W1383" t="str">
        <f t="shared" si="281"/>
        <v/>
      </c>
      <c r="X1383" t="str">
        <f t="shared" si="282"/>
        <v/>
      </c>
      <c r="Y1383" t="str">
        <f t="shared" si="283"/>
        <v/>
      </c>
      <c r="Z1383" t="str">
        <f t="shared" si="284"/>
        <v/>
      </c>
      <c r="AA1383" t="str">
        <f t="shared" si="285"/>
        <v/>
      </c>
      <c r="AB1383" t="str">
        <f t="shared" si="286"/>
        <v/>
      </c>
    </row>
    <row r="1384" spans="1:28" x14ac:dyDescent="0.2">
      <c r="A1384" t="s">
        <v>5729</v>
      </c>
      <c r="F1384" t="str">
        <f t="shared" si="274"/>
        <v>Allan Parra</v>
      </c>
      <c r="G1384" t="str">
        <f t="shared" si="275"/>
        <v/>
      </c>
      <c r="H1384" t="str">
        <f t="shared" si="276"/>
        <v/>
      </c>
      <c r="I1384" t="str">
        <f t="shared" si="277"/>
        <v/>
      </c>
      <c r="J1384" t="str">
        <f t="shared" si="278"/>
        <v/>
      </c>
      <c r="M1384" t="s">
        <v>5730</v>
      </c>
      <c r="U1384" t="str">
        <f t="shared" si="279"/>
        <v>direccion@marcasyfranquicias.org</v>
      </c>
      <c r="V1384" t="str">
        <f t="shared" si="280"/>
        <v/>
      </c>
      <c r="W1384" t="str">
        <f t="shared" si="281"/>
        <v/>
      </c>
      <c r="X1384" t="str">
        <f t="shared" si="282"/>
        <v/>
      </c>
      <c r="Y1384" t="str">
        <f t="shared" si="283"/>
        <v/>
      </c>
      <c r="Z1384" t="str">
        <f t="shared" si="284"/>
        <v/>
      </c>
      <c r="AA1384" t="str">
        <f t="shared" si="285"/>
        <v/>
      </c>
      <c r="AB1384" t="str">
        <f t="shared" si="286"/>
        <v/>
      </c>
    </row>
    <row r="1385" spans="1:28" x14ac:dyDescent="0.2">
      <c r="A1385" t="s">
        <v>5732</v>
      </c>
      <c r="F1385" t="str">
        <f t="shared" si="274"/>
        <v>Matthen James Watts</v>
      </c>
      <c r="G1385" t="str">
        <f t="shared" si="275"/>
        <v/>
      </c>
      <c r="H1385" t="str">
        <f t="shared" si="276"/>
        <v/>
      </c>
      <c r="I1385" t="str">
        <f t="shared" si="277"/>
        <v/>
      </c>
      <c r="J1385" t="str">
        <f t="shared" si="278"/>
        <v/>
      </c>
      <c r="M1385" t="s">
        <v>5733</v>
      </c>
      <c r="U1385" t="str">
        <f t="shared" si="279"/>
        <v>iplegarreta@hotmail.com</v>
      </c>
      <c r="V1385" t="str">
        <f t="shared" si="280"/>
        <v/>
      </c>
      <c r="W1385" t="str">
        <f t="shared" si="281"/>
        <v/>
      </c>
      <c r="X1385" t="str">
        <f t="shared" si="282"/>
        <v/>
      </c>
      <c r="Y1385" t="str">
        <f t="shared" si="283"/>
        <v/>
      </c>
      <c r="Z1385" t="str">
        <f t="shared" si="284"/>
        <v/>
      </c>
      <c r="AA1385" t="str">
        <f t="shared" si="285"/>
        <v/>
      </c>
      <c r="AB1385" t="str">
        <f t="shared" si="286"/>
        <v/>
      </c>
    </row>
    <row r="1386" spans="1:28" x14ac:dyDescent="0.2">
      <c r="A1386" t="s">
        <v>5734</v>
      </c>
      <c r="F1386" t="str">
        <f t="shared" si="274"/>
        <v>Rafael Edgardo Montilla Rodriguez</v>
      </c>
      <c r="G1386" t="str">
        <f t="shared" si="275"/>
        <v/>
      </c>
      <c r="H1386" t="str">
        <f t="shared" si="276"/>
        <v/>
      </c>
      <c r="I1386" t="str">
        <f t="shared" si="277"/>
        <v/>
      </c>
      <c r="J1386" t="str">
        <f t="shared" si="278"/>
        <v/>
      </c>
      <c r="U1386" t="str">
        <f t="shared" si="279"/>
        <v/>
      </c>
      <c r="V1386" t="str">
        <f t="shared" si="280"/>
        <v/>
      </c>
      <c r="W1386" t="str">
        <f t="shared" si="281"/>
        <v/>
      </c>
      <c r="X1386" t="str">
        <f t="shared" si="282"/>
        <v/>
      </c>
      <c r="Y1386" t="str">
        <f t="shared" si="283"/>
        <v/>
      </c>
      <c r="Z1386" t="str">
        <f t="shared" si="284"/>
        <v/>
      </c>
      <c r="AA1386" t="str">
        <f t="shared" si="285"/>
        <v/>
      </c>
      <c r="AB1386" t="str">
        <f t="shared" si="286"/>
        <v/>
      </c>
    </row>
    <row r="1387" spans="1:28" x14ac:dyDescent="0.2">
      <c r="A1387" t="s">
        <v>5735</v>
      </c>
      <c r="F1387" t="str">
        <f t="shared" si="274"/>
        <v>Jaime Alberto Morales</v>
      </c>
      <c r="G1387" t="str">
        <f t="shared" si="275"/>
        <v/>
      </c>
      <c r="H1387" t="str">
        <f t="shared" si="276"/>
        <v/>
      </c>
      <c r="I1387" t="str">
        <f t="shared" si="277"/>
        <v/>
      </c>
      <c r="J1387" t="str">
        <f t="shared" si="278"/>
        <v/>
      </c>
      <c r="M1387" t="s">
        <v>5736</v>
      </c>
      <c r="U1387" t="str">
        <f t="shared" si="279"/>
        <v>jaime_morales_1265@prodigy.net.mx</v>
      </c>
      <c r="V1387" t="str">
        <f t="shared" si="280"/>
        <v/>
      </c>
      <c r="W1387" t="str">
        <f t="shared" si="281"/>
        <v/>
      </c>
      <c r="X1387" t="str">
        <f t="shared" si="282"/>
        <v/>
      </c>
      <c r="Y1387" t="str">
        <f t="shared" si="283"/>
        <v/>
      </c>
      <c r="Z1387" t="str">
        <f t="shared" si="284"/>
        <v/>
      </c>
      <c r="AA1387" t="str">
        <f t="shared" si="285"/>
        <v/>
      </c>
      <c r="AB1387" t="str">
        <f t="shared" si="286"/>
        <v/>
      </c>
    </row>
    <row r="1388" spans="1:28" x14ac:dyDescent="0.2">
      <c r="A1388" t="s">
        <v>5738</v>
      </c>
      <c r="F1388" t="str">
        <f t="shared" si="274"/>
        <v>Bernardo Valenzuela</v>
      </c>
      <c r="G1388" t="str">
        <f t="shared" si="275"/>
        <v/>
      </c>
      <c r="H1388" t="str">
        <f t="shared" si="276"/>
        <v/>
      </c>
      <c r="I1388" t="str">
        <f t="shared" si="277"/>
        <v/>
      </c>
      <c r="J1388" t="str">
        <f t="shared" si="278"/>
        <v/>
      </c>
      <c r="M1388" t="s">
        <v>5739</v>
      </c>
      <c r="U1388" t="str">
        <f t="shared" si="279"/>
        <v>drbernardovalenzuela@gmail.com</v>
      </c>
      <c r="V1388" t="str">
        <f t="shared" si="280"/>
        <v/>
      </c>
      <c r="W1388" t="str">
        <f t="shared" si="281"/>
        <v/>
      </c>
      <c r="X1388" t="str">
        <f t="shared" si="282"/>
        <v/>
      </c>
      <c r="Y1388" t="str">
        <f t="shared" si="283"/>
        <v/>
      </c>
      <c r="Z1388" t="str">
        <f t="shared" si="284"/>
        <v/>
      </c>
      <c r="AA1388" t="str">
        <f t="shared" si="285"/>
        <v/>
      </c>
      <c r="AB1388" t="str">
        <f t="shared" si="286"/>
        <v/>
      </c>
    </row>
    <row r="1389" spans="1:28" x14ac:dyDescent="0.2">
      <c r="A1389" t="s">
        <v>5740</v>
      </c>
      <c r="F1389" t="str">
        <f t="shared" si="274"/>
        <v>Franciso Magaña</v>
      </c>
      <c r="G1389" t="str">
        <f t="shared" si="275"/>
        <v/>
      </c>
      <c r="H1389" t="str">
        <f t="shared" si="276"/>
        <v/>
      </c>
      <c r="I1389" t="str">
        <f t="shared" si="277"/>
        <v/>
      </c>
      <c r="J1389" t="str">
        <f t="shared" si="278"/>
        <v/>
      </c>
      <c r="M1389" t="s">
        <v>5741</v>
      </c>
      <c r="U1389" t="str">
        <f t="shared" si="279"/>
        <v>javier@fortalezamex.com</v>
      </c>
      <c r="V1389" t="str">
        <f t="shared" si="280"/>
        <v/>
      </c>
      <c r="W1389" t="str">
        <f t="shared" si="281"/>
        <v/>
      </c>
      <c r="X1389" t="str">
        <f t="shared" si="282"/>
        <v/>
      </c>
      <c r="Y1389" t="str">
        <f t="shared" si="283"/>
        <v/>
      </c>
      <c r="Z1389" t="str">
        <f t="shared" si="284"/>
        <v/>
      </c>
      <c r="AA1389" t="str">
        <f t="shared" si="285"/>
        <v/>
      </c>
      <c r="AB1389" t="str">
        <f t="shared" si="286"/>
        <v/>
      </c>
    </row>
    <row r="1390" spans="1:28" x14ac:dyDescent="0.2">
      <c r="A1390" t="s">
        <v>5742</v>
      </c>
      <c r="F1390" t="str">
        <f t="shared" si="274"/>
        <v>Marina Guzman</v>
      </c>
      <c r="G1390" t="str">
        <f t="shared" si="275"/>
        <v/>
      </c>
      <c r="H1390" t="str">
        <f t="shared" si="276"/>
        <v/>
      </c>
      <c r="I1390" t="str">
        <f t="shared" si="277"/>
        <v/>
      </c>
      <c r="J1390" t="str">
        <f t="shared" si="278"/>
        <v/>
      </c>
      <c r="M1390" t="s">
        <v>5743</v>
      </c>
      <c r="U1390" t="str">
        <f t="shared" si="279"/>
        <v>mguzman@mallasestrella.com.mx</v>
      </c>
      <c r="V1390" t="str">
        <f t="shared" si="280"/>
        <v/>
      </c>
      <c r="W1390" t="str">
        <f t="shared" si="281"/>
        <v/>
      </c>
      <c r="X1390" t="str">
        <f t="shared" si="282"/>
        <v/>
      </c>
      <c r="Y1390" t="str">
        <f t="shared" si="283"/>
        <v/>
      </c>
      <c r="Z1390" t="str">
        <f t="shared" si="284"/>
        <v/>
      </c>
      <c r="AA1390" t="str">
        <f t="shared" si="285"/>
        <v/>
      </c>
      <c r="AB1390" t="str">
        <f t="shared" si="286"/>
        <v/>
      </c>
    </row>
    <row r="1391" spans="1:28" x14ac:dyDescent="0.2">
      <c r="A1391" t="s">
        <v>5745</v>
      </c>
      <c r="F1391" t="str">
        <f t="shared" si="274"/>
        <v>Luis Enrique Cano</v>
      </c>
      <c r="G1391" t="str">
        <f t="shared" si="275"/>
        <v/>
      </c>
      <c r="H1391" t="str">
        <f t="shared" si="276"/>
        <v/>
      </c>
      <c r="I1391" t="str">
        <f t="shared" si="277"/>
        <v/>
      </c>
      <c r="J1391" t="str">
        <f t="shared" si="278"/>
        <v/>
      </c>
      <c r="M1391" t="s">
        <v>5746</v>
      </c>
      <c r="U1391" t="str">
        <f t="shared" si="279"/>
        <v>luis_cano@hotmail.com</v>
      </c>
      <c r="V1391" t="str">
        <f t="shared" si="280"/>
        <v/>
      </c>
      <c r="W1391" t="str">
        <f t="shared" si="281"/>
        <v/>
      </c>
      <c r="X1391" t="str">
        <f t="shared" si="282"/>
        <v/>
      </c>
      <c r="Y1391" t="str">
        <f t="shared" si="283"/>
        <v/>
      </c>
      <c r="Z1391" t="str">
        <f t="shared" si="284"/>
        <v/>
      </c>
      <c r="AA1391" t="str">
        <f t="shared" si="285"/>
        <v/>
      </c>
      <c r="AB1391" t="str">
        <f t="shared" si="286"/>
        <v/>
      </c>
    </row>
    <row r="1392" spans="1:28" x14ac:dyDescent="0.2">
      <c r="A1392" t="s">
        <v>5747</v>
      </c>
      <c r="F1392" t="str">
        <f t="shared" si="274"/>
        <v>Antonio Mesa</v>
      </c>
      <c r="G1392" t="str">
        <f t="shared" si="275"/>
        <v/>
      </c>
      <c r="H1392" t="str">
        <f t="shared" si="276"/>
        <v/>
      </c>
      <c r="I1392" t="str">
        <f t="shared" si="277"/>
        <v/>
      </c>
      <c r="J1392" t="str">
        <f t="shared" si="278"/>
        <v/>
      </c>
      <c r="M1392" t="s">
        <v>5748</v>
      </c>
      <c r="N1392" t="s">
        <v>5749</v>
      </c>
      <c r="U1392" t="str">
        <f t="shared" si="279"/>
        <v>multi_blancos_chih@hotmail.com</v>
      </c>
      <c r="V1392" t="str">
        <f t="shared" si="280"/>
        <v>ameza@yahoo.com.mx y ameza_chao@yahoo.com.mx</v>
      </c>
      <c r="W1392" t="str">
        <f t="shared" si="281"/>
        <v/>
      </c>
      <c r="X1392" t="str">
        <f t="shared" si="282"/>
        <v/>
      </c>
      <c r="Y1392" t="str">
        <f t="shared" si="283"/>
        <v/>
      </c>
      <c r="Z1392" t="str">
        <f t="shared" si="284"/>
        <v/>
      </c>
      <c r="AA1392" t="str">
        <f t="shared" si="285"/>
        <v/>
      </c>
      <c r="AB1392" t="str">
        <f t="shared" si="286"/>
        <v/>
      </c>
    </row>
    <row r="1393" spans="1:28" x14ac:dyDescent="0.2">
      <c r="A1393" t="s">
        <v>5751</v>
      </c>
      <c r="F1393" t="str">
        <f t="shared" si="274"/>
        <v>Francisco Martinez De Alcala</v>
      </c>
      <c r="G1393" t="str">
        <f t="shared" si="275"/>
        <v/>
      </c>
      <c r="H1393" t="str">
        <f t="shared" si="276"/>
        <v/>
      </c>
      <c r="I1393" t="str">
        <f t="shared" si="277"/>
        <v/>
      </c>
      <c r="J1393" t="str">
        <f t="shared" si="278"/>
        <v/>
      </c>
      <c r="U1393" t="str">
        <f t="shared" si="279"/>
        <v/>
      </c>
      <c r="V1393" t="str">
        <f t="shared" si="280"/>
        <v/>
      </c>
      <c r="W1393" t="str">
        <f t="shared" si="281"/>
        <v/>
      </c>
      <c r="X1393" t="str">
        <f t="shared" si="282"/>
        <v/>
      </c>
      <c r="Y1393" t="str">
        <f t="shared" si="283"/>
        <v/>
      </c>
      <c r="Z1393" t="str">
        <f t="shared" si="284"/>
        <v/>
      </c>
      <c r="AA1393" t="str">
        <f t="shared" si="285"/>
        <v/>
      </c>
      <c r="AB1393" t="str">
        <f t="shared" si="286"/>
        <v/>
      </c>
    </row>
    <row r="1394" spans="1:28" x14ac:dyDescent="0.2">
      <c r="A1394" t="s">
        <v>5752</v>
      </c>
      <c r="B1394" t="s">
        <v>5753</v>
      </c>
      <c r="F1394" t="str">
        <f t="shared" si="274"/>
        <v>Mauricio Santillan Trejo</v>
      </c>
      <c r="G1394" t="str">
        <f t="shared" si="275"/>
        <v>Edwin</v>
      </c>
      <c r="H1394" t="str">
        <f t="shared" si="276"/>
        <v/>
      </c>
      <c r="I1394" t="str">
        <f t="shared" si="277"/>
        <v/>
      </c>
      <c r="J1394" t="str">
        <f t="shared" si="278"/>
        <v/>
      </c>
      <c r="M1394" t="s">
        <v>5756</v>
      </c>
      <c r="N1394" t="s">
        <v>5757</v>
      </c>
      <c r="U1394" t="str">
        <f t="shared" si="279"/>
        <v>echavez@interbandas.com</v>
      </c>
      <c r="V1394" t="str">
        <f t="shared" si="280"/>
        <v>sucursalchihuahua@gmail.com</v>
      </c>
      <c r="W1394" t="str">
        <f t="shared" si="281"/>
        <v/>
      </c>
      <c r="X1394" t="str">
        <f t="shared" si="282"/>
        <v/>
      </c>
      <c r="Y1394" t="str">
        <f t="shared" si="283"/>
        <v/>
      </c>
      <c r="Z1394" t="str">
        <f t="shared" si="284"/>
        <v/>
      </c>
      <c r="AA1394" t="str">
        <f t="shared" si="285"/>
        <v/>
      </c>
      <c r="AB1394" t="str">
        <f t="shared" si="286"/>
        <v/>
      </c>
    </row>
    <row r="1395" spans="1:28" x14ac:dyDescent="0.2">
      <c r="A1395" t="s">
        <v>5752</v>
      </c>
      <c r="B1395" t="s">
        <v>5753</v>
      </c>
      <c r="F1395" t="str">
        <f t="shared" si="274"/>
        <v>Mauricio Santillan Trejo</v>
      </c>
      <c r="G1395" t="str">
        <f t="shared" si="275"/>
        <v>Edwin</v>
      </c>
      <c r="H1395" t="str">
        <f t="shared" si="276"/>
        <v/>
      </c>
      <c r="I1395" t="str">
        <f t="shared" si="277"/>
        <v/>
      </c>
      <c r="J1395" t="str">
        <f t="shared" si="278"/>
        <v/>
      </c>
      <c r="M1395" t="s">
        <v>5756</v>
      </c>
      <c r="N1395" t="s">
        <v>5757</v>
      </c>
      <c r="U1395" t="str">
        <f t="shared" si="279"/>
        <v>echavez@interbandas.com</v>
      </c>
      <c r="V1395" t="str">
        <f t="shared" si="280"/>
        <v>sucursalchihuahua@gmail.com</v>
      </c>
      <c r="W1395" t="str">
        <f t="shared" si="281"/>
        <v/>
      </c>
      <c r="X1395" t="str">
        <f t="shared" si="282"/>
        <v/>
      </c>
      <c r="Y1395" t="str">
        <f t="shared" si="283"/>
        <v/>
      </c>
      <c r="Z1395" t="str">
        <f t="shared" si="284"/>
        <v/>
      </c>
      <c r="AA1395" t="str">
        <f t="shared" si="285"/>
        <v/>
      </c>
      <c r="AB1395" t="str">
        <f t="shared" si="286"/>
        <v/>
      </c>
    </row>
    <row r="1396" spans="1:28" x14ac:dyDescent="0.2">
      <c r="A1396" t="s">
        <v>5760</v>
      </c>
      <c r="F1396" t="str">
        <f t="shared" si="274"/>
        <v>Carlos Villalobos</v>
      </c>
      <c r="G1396" t="str">
        <f t="shared" si="275"/>
        <v/>
      </c>
      <c r="H1396" t="str">
        <f t="shared" si="276"/>
        <v/>
      </c>
      <c r="I1396" t="str">
        <f t="shared" si="277"/>
        <v/>
      </c>
      <c r="J1396" t="str">
        <f t="shared" si="278"/>
        <v/>
      </c>
      <c r="M1396" t="s">
        <v>5764</v>
      </c>
      <c r="N1396" t="s">
        <v>5765</v>
      </c>
      <c r="U1396" t="str">
        <f t="shared" si="279"/>
        <v>gramirez@clinicapananamericana.com.mx</v>
      </c>
      <c r="V1396" t="str">
        <f t="shared" si="280"/>
        <v>alegrajeda22@hotmail.com</v>
      </c>
      <c r="W1396" t="str">
        <f t="shared" si="281"/>
        <v/>
      </c>
      <c r="X1396" t="str">
        <f t="shared" si="282"/>
        <v/>
      </c>
      <c r="Y1396" t="str">
        <f t="shared" si="283"/>
        <v/>
      </c>
      <c r="Z1396" t="str">
        <f t="shared" si="284"/>
        <v/>
      </c>
      <c r="AA1396" t="str">
        <f t="shared" si="285"/>
        <v/>
      </c>
      <c r="AB1396" t="str">
        <f t="shared" si="286"/>
        <v/>
      </c>
    </row>
    <row r="1397" spans="1:28" x14ac:dyDescent="0.2">
      <c r="A1397" t="s">
        <v>5766</v>
      </c>
      <c r="F1397" t="str">
        <f t="shared" si="274"/>
        <v>Carlos Medrano</v>
      </c>
      <c r="G1397" t="str">
        <f t="shared" si="275"/>
        <v/>
      </c>
      <c r="H1397" t="str">
        <f t="shared" si="276"/>
        <v/>
      </c>
      <c r="I1397" t="str">
        <f t="shared" si="277"/>
        <v/>
      </c>
      <c r="J1397" t="str">
        <f t="shared" si="278"/>
        <v/>
      </c>
      <c r="M1397" t="s">
        <v>5767</v>
      </c>
      <c r="U1397" t="str">
        <f t="shared" si="279"/>
        <v>medrano.0@hotmail.com</v>
      </c>
      <c r="V1397" t="str">
        <f t="shared" si="280"/>
        <v/>
      </c>
      <c r="W1397" t="str">
        <f t="shared" si="281"/>
        <v/>
      </c>
      <c r="X1397" t="str">
        <f t="shared" si="282"/>
        <v/>
      </c>
      <c r="Y1397" t="str">
        <f t="shared" si="283"/>
        <v/>
      </c>
      <c r="Z1397" t="str">
        <f t="shared" si="284"/>
        <v/>
      </c>
      <c r="AA1397" t="str">
        <f t="shared" si="285"/>
        <v/>
      </c>
      <c r="AB1397" t="str">
        <f t="shared" si="286"/>
        <v/>
      </c>
    </row>
    <row r="1398" spans="1:28" x14ac:dyDescent="0.2">
      <c r="A1398" t="s">
        <v>5766</v>
      </c>
      <c r="F1398" t="str">
        <f t="shared" si="274"/>
        <v>Carlos Medrano</v>
      </c>
      <c r="G1398" t="str">
        <f t="shared" si="275"/>
        <v/>
      </c>
      <c r="H1398" t="str">
        <f t="shared" si="276"/>
        <v/>
      </c>
      <c r="I1398" t="str">
        <f t="shared" si="277"/>
        <v/>
      </c>
      <c r="J1398" t="str">
        <f t="shared" si="278"/>
        <v/>
      </c>
      <c r="M1398" t="s">
        <v>5767</v>
      </c>
      <c r="U1398" t="str">
        <f t="shared" si="279"/>
        <v>medrano.0@hotmail.com</v>
      </c>
      <c r="V1398" t="str">
        <f t="shared" si="280"/>
        <v/>
      </c>
      <c r="W1398" t="str">
        <f t="shared" si="281"/>
        <v/>
      </c>
      <c r="X1398" t="str">
        <f t="shared" si="282"/>
        <v/>
      </c>
      <c r="Y1398" t="str">
        <f t="shared" si="283"/>
        <v/>
      </c>
      <c r="Z1398" t="str">
        <f t="shared" si="284"/>
        <v/>
      </c>
      <c r="AA1398" t="str">
        <f t="shared" si="285"/>
        <v/>
      </c>
      <c r="AB1398" t="str">
        <f t="shared" si="286"/>
        <v/>
      </c>
    </row>
    <row r="1399" spans="1:28" x14ac:dyDescent="0.2">
      <c r="A1399" t="s">
        <v>5769</v>
      </c>
      <c r="F1399" t="str">
        <f t="shared" si="274"/>
        <v>Franz Froese</v>
      </c>
      <c r="G1399" t="str">
        <f t="shared" si="275"/>
        <v/>
      </c>
      <c r="H1399" t="str">
        <f t="shared" si="276"/>
        <v/>
      </c>
      <c r="I1399" t="str">
        <f t="shared" si="277"/>
        <v/>
      </c>
      <c r="J1399" t="str">
        <f t="shared" si="278"/>
        <v/>
      </c>
      <c r="M1399" t="s">
        <v>5770</v>
      </c>
      <c r="U1399" t="str">
        <f t="shared" si="279"/>
        <v>cowboyuo116@hotmail.com</v>
      </c>
      <c r="V1399" t="str">
        <f t="shared" si="280"/>
        <v/>
      </c>
      <c r="W1399" t="str">
        <f t="shared" si="281"/>
        <v/>
      </c>
      <c r="X1399" t="str">
        <f t="shared" si="282"/>
        <v/>
      </c>
      <c r="Y1399" t="str">
        <f t="shared" si="283"/>
        <v/>
      </c>
      <c r="Z1399" t="str">
        <f t="shared" si="284"/>
        <v/>
      </c>
      <c r="AA1399" t="str">
        <f t="shared" si="285"/>
        <v/>
      </c>
      <c r="AB1399" t="str">
        <f t="shared" si="286"/>
        <v/>
      </c>
    </row>
    <row r="1400" spans="1:28" x14ac:dyDescent="0.2">
      <c r="A1400" t="s">
        <v>5771</v>
      </c>
      <c r="F1400" t="str">
        <f t="shared" si="274"/>
        <v>Carlos Garcia Gonzalez</v>
      </c>
      <c r="G1400" t="str">
        <f t="shared" si="275"/>
        <v/>
      </c>
      <c r="H1400" t="str">
        <f t="shared" si="276"/>
        <v/>
      </c>
      <c r="I1400" t="str">
        <f t="shared" si="277"/>
        <v/>
      </c>
      <c r="J1400" t="str">
        <f t="shared" si="278"/>
        <v/>
      </c>
      <c r="M1400" t="s">
        <v>5774</v>
      </c>
      <c r="N1400" t="s">
        <v>5775</v>
      </c>
      <c r="U1400" t="str">
        <f t="shared" si="279"/>
        <v>charlygg94@gmail.com</v>
      </c>
      <c r="V1400" t="str">
        <f t="shared" si="280"/>
        <v>patricc_10@hotmail.com</v>
      </c>
      <c r="W1400" t="str">
        <f t="shared" si="281"/>
        <v/>
      </c>
      <c r="X1400" t="str">
        <f t="shared" si="282"/>
        <v/>
      </c>
      <c r="Y1400" t="str">
        <f t="shared" si="283"/>
        <v/>
      </c>
      <c r="Z1400" t="str">
        <f t="shared" si="284"/>
        <v/>
      </c>
      <c r="AA1400" t="str">
        <f t="shared" si="285"/>
        <v/>
      </c>
      <c r="AB1400" t="str">
        <f t="shared" si="286"/>
        <v/>
      </c>
    </row>
    <row r="1401" spans="1:28" x14ac:dyDescent="0.2">
      <c r="A1401" t="s">
        <v>72</v>
      </c>
      <c r="F1401" t="str">
        <f t="shared" si="274"/>
        <v>Avril Gomez</v>
      </c>
      <c r="G1401" t="str">
        <f t="shared" si="275"/>
        <v/>
      </c>
      <c r="H1401" t="str">
        <f t="shared" si="276"/>
        <v/>
      </c>
      <c r="I1401" t="str">
        <f t="shared" si="277"/>
        <v/>
      </c>
      <c r="J1401" t="str">
        <f t="shared" si="278"/>
        <v/>
      </c>
      <c r="M1401" t="s">
        <v>5776</v>
      </c>
      <c r="N1401" t="s">
        <v>5777</v>
      </c>
      <c r="O1401" t="s">
        <v>5577</v>
      </c>
      <c r="U1401" t="str">
        <f t="shared" si="279"/>
        <v>avrilg@hotmail,com</v>
      </c>
      <c r="V1401" t="str">
        <f t="shared" si="280"/>
        <v>guso@puntoycoma.mx</v>
      </c>
      <c r="W1401" t="str">
        <f t="shared" si="281"/>
        <v>ramonelorza@hotmail.com</v>
      </c>
      <c r="X1401" t="str">
        <f t="shared" si="282"/>
        <v/>
      </c>
      <c r="Y1401" t="str">
        <f t="shared" si="283"/>
        <v/>
      </c>
      <c r="Z1401" t="str">
        <f t="shared" si="284"/>
        <v/>
      </c>
      <c r="AA1401" t="str">
        <f t="shared" si="285"/>
        <v/>
      </c>
      <c r="AB1401" t="str">
        <f t="shared" si="286"/>
        <v/>
      </c>
    </row>
    <row r="1402" spans="1:28" x14ac:dyDescent="0.2">
      <c r="A1402" t="s">
        <v>5778</v>
      </c>
      <c r="F1402" t="str">
        <f t="shared" si="274"/>
        <v>Jesus Carrillo</v>
      </c>
      <c r="G1402" t="str">
        <f t="shared" si="275"/>
        <v/>
      </c>
      <c r="H1402" t="str">
        <f t="shared" si="276"/>
        <v/>
      </c>
      <c r="I1402" t="str">
        <f t="shared" si="277"/>
        <v/>
      </c>
      <c r="J1402" t="str">
        <f t="shared" si="278"/>
        <v/>
      </c>
      <c r="M1402" t="s">
        <v>5780</v>
      </c>
      <c r="U1402" t="str">
        <f t="shared" si="279"/>
        <v>vivamaclovio@gmail.com</v>
      </c>
      <c r="V1402" t="str">
        <f t="shared" si="280"/>
        <v/>
      </c>
      <c r="W1402" t="str">
        <f t="shared" si="281"/>
        <v/>
      </c>
      <c r="X1402" t="str">
        <f t="shared" si="282"/>
        <v/>
      </c>
      <c r="Y1402" t="str">
        <f t="shared" si="283"/>
        <v/>
      </c>
      <c r="Z1402" t="str">
        <f t="shared" si="284"/>
        <v/>
      </c>
      <c r="AA1402" t="str">
        <f t="shared" si="285"/>
        <v/>
      </c>
      <c r="AB1402" t="str">
        <f t="shared" si="286"/>
        <v/>
      </c>
    </row>
    <row r="1403" spans="1:28" x14ac:dyDescent="0.2">
      <c r="A1403" t="s">
        <v>5781</v>
      </c>
      <c r="F1403" t="str">
        <f t="shared" si="274"/>
        <v>Lic. Allan Jose Parra Vargas</v>
      </c>
      <c r="G1403" t="str">
        <f t="shared" si="275"/>
        <v/>
      </c>
      <c r="H1403" t="str">
        <f t="shared" si="276"/>
        <v/>
      </c>
      <c r="I1403" t="str">
        <f t="shared" si="277"/>
        <v/>
      </c>
      <c r="J1403" t="str">
        <f t="shared" si="278"/>
        <v/>
      </c>
      <c r="U1403" t="str">
        <f t="shared" si="279"/>
        <v/>
      </c>
      <c r="V1403" t="str">
        <f t="shared" si="280"/>
        <v/>
      </c>
      <c r="W1403" t="str">
        <f t="shared" si="281"/>
        <v/>
      </c>
      <c r="X1403" t="str">
        <f t="shared" si="282"/>
        <v/>
      </c>
      <c r="Y1403" t="str">
        <f t="shared" si="283"/>
        <v/>
      </c>
      <c r="Z1403" t="str">
        <f t="shared" si="284"/>
        <v/>
      </c>
      <c r="AA1403" t="str">
        <f t="shared" si="285"/>
        <v/>
      </c>
      <c r="AB1403" t="str">
        <f t="shared" si="286"/>
        <v/>
      </c>
    </row>
    <row r="1404" spans="1:28" x14ac:dyDescent="0.2">
      <c r="A1404" t="s">
        <v>885</v>
      </c>
      <c r="F1404" t="str">
        <f t="shared" si="274"/>
        <v>Roberto Ortiz</v>
      </c>
      <c r="G1404" t="str">
        <f t="shared" si="275"/>
        <v/>
      </c>
      <c r="H1404" t="str">
        <f t="shared" si="276"/>
        <v/>
      </c>
      <c r="I1404" t="str">
        <f t="shared" si="277"/>
        <v/>
      </c>
      <c r="J1404" t="str">
        <f t="shared" si="278"/>
        <v/>
      </c>
      <c r="M1404" t="s">
        <v>1777</v>
      </c>
      <c r="U1404" t="str">
        <f t="shared" si="279"/>
        <v>roy1949@hotmail.com</v>
      </c>
      <c r="V1404" t="str">
        <f t="shared" si="280"/>
        <v/>
      </c>
      <c r="W1404" t="str">
        <f t="shared" si="281"/>
        <v/>
      </c>
      <c r="X1404" t="str">
        <f t="shared" si="282"/>
        <v/>
      </c>
      <c r="Y1404" t="str">
        <f t="shared" si="283"/>
        <v/>
      </c>
      <c r="Z1404" t="str">
        <f t="shared" si="284"/>
        <v/>
      </c>
      <c r="AA1404" t="str">
        <f t="shared" si="285"/>
        <v/>
      </c>
      <c r="AB1404" t="str">
        <f t="shared" si="286"/>
        <v/>
      </c>
    </row>
    <row r="1405" spans="1:28" x14ac:dyDescent="0.2">
      <c r="A1405" t="s">
        <v>5782</v>
      </c>
      <c r="F1405" t="str">
        <f t="shared" si="274"/>
        <v>Maria De Los Angeles Gonzalez</v>
      </c>
      <c r="G1405" t="str">
        <f t="shared" si="275"/>
        <v/>
      </c>
      <c r="H1405" t="str">
        <f t="shared" si="276"/>
        <v/>
      </c>
      <c r="I1405" t="str">
        <f t="shared" si="277"/>
        <v/>
      </c>
      <c r="J1405" t="str">
        <f t="shared" si="278"/>
        <v/>
      </c>
      <c r="M1405" t="s">
        <v>5783</v>
      </c>
      <c r="U1405" t="str">
        <f t="shared" si="279"/>
        <v>fondachilangos@yahool.com famverachi@hotmail.com</v>
      </c>
      <c r="V1405" t="str">
        <f t="shared" si="280"/>
        <v/>
      </c>
      <c r="W1405" t="str">
        <f t="shared" si="281"/>
        <v/>
      </c>
      <c r="X1405" t="str">
        <f t="shared" si="282"/>
        <v/>
      </c>
      <c r="Y1405" t="str">
        <f t="shared" si="283"/>
        <v/>
      </c>
      <c r="Z1405" t="str">
        <f t="shared" si="284"/>
        <v/>
      </c>
      <c r="AA1405" t="str">
        <f t="shared" si="285"/>
        <v/>
      </c>
      <c r="AB1405" t="str">
        <f t="shared" si="286"/>
        <v/>
      </c>
    </row>
    <row r="1406" spans="1:28" x14ac:dyDescent="0.2">
      <c r="A1406" t="s">
        <v>5785</v>
      </c>
      <c r="F1406" t="str">
        <f t="shared" si="274"/>
        <v>Daniel Batista Delgado</v>
      </c>
      <c r="G1406" t="str">
        <f t="shared" si="275"/>
        <v/>
      </c>
      <c r="H1406" t="str">
        <f t="shared" si="276"/>
        <v/>
      </c>
      <c r="I1406" t="str">
        <f t="shared" si="277"/>
        <v/>
      </c>
      <c r="J1406" t="str">
        <f t="shared" si="278"/>
        <v/>
      </c>
      <c r="M1406" t="s">
        <v>5786</v>
      </c>
      <c r="U1406" t="str">
        <f t="shared" si="279"/>
        <v>contacto@celina-teashop.com</v>
      </c>
      <c r="V1406" t="str">
        <f t="shared" si="280"/>
        <v/>
      </c>
      <c r="W1406" t="str">
        <f t="shared" si="281"/>
        <v/>
      </c>
      <c r="X1406" t="str">
        <f t="shared" si="282"/>
        <v/>
      </c>
      <c r="Y1406" t="str">
        <f t="shared" si="283"/>
        <v/>
      </c>
      <c r="Z1406" t="str">
        <f t="shared" si="284"/>
        <v/>
      </c>
      <c r="AA1406" t="str">
        <f t="shared" si="285"/>
        <v/>
      </c>
      <c r="AB1406" t="str">
        <f t="shared" si="286"/>
        <v/>
      </c>
    </row>
    <row r="1407" spans="1:28" x14ac:dyDescent="0.2">
      <c r="A1407" t="s">
        <v>5785</v>
      </c>
      <c r="F1407" t="str">
        <f t="shared" si="274"/>
        <v>Daniel Batista Delgado</v>
      </c>
      <c r="G1407" t="str">
        <f t="shared" si="275"/>
        <v/>
      </c>
      <c r="H1407" t="str">
        <f t="shared" si="276"/>
        <v/>
      </c>
      <c r="I1407" t="str">
        <f t="shared" si="277"/>
        <v/>
      </c>
      <c r="J1407" t="str">
        <f t="shared" si="278"/>
        <v/>
      </c>
      <c r="M1407" t="s">
        <v>5786</v>
      </c>
      <c r="U1407" t="str">
        <f t="shared" si="279"/>
        <v>contacto@celina-teashop.com</v>
      </c>
      <c r="V1407" t="str">
        <f t="shared" si="280"/>
        <v/>
      </c>
      <c r="W1407" t="str">
        <f t="shared" si="281"/>
        <v/>
      </c>
      <c r="X1407" t="str">
        <f t="shared" si="282"/>
        <v/>
      </c>
      <c r="Y1407" t="str">
        <f t="shared" si="283"/>
        <v/>
      </c>
      <c r="Z1407" t="str">
        <f t="shared" si="284"/>
        <v/>
      </c>
      <c r="AA1407" t="str">
        <f t="shared" si="285"/>
        <v/>
      </c>
      <c r="AB1407" t="str">
        <f t="shared" si="286"/>
        <v/>
      </c>
    </row>
    <row r="1408" spans="1:28" x14ac:dyDescent="0.2">
      <c r="A1408" t="s">
        <v>5785</v>
      </c>
      <c r="F1408" t="str">
        <f t="shared" si="274"/>
        <v>Daniel Batista Delgado</v>
      </c>
      <c r="G1408" t="str">
        <f t="shared" si="275"/>
        <v/>
      </c>
      <c r="H1408" t="str">
        <f t="shared" si="276"/>
        <v/>
      </c>
      <c r="I1408" t="str">
        <f t="shared" si="277"/>
        <v/>
      </c>
      <c r="J1408" t="str">
        <f t="shared" si="278"/>
        <v/>
      </c>
      <c r="M1408" t="s">
        <v>5786</v>
      </c>
      <c r="U1408" t="str">
        <f t="shared" si="279"/>
        <v>contacto@celina-teashop.com</v>
      </c>
      <c r="V1408" t="str">
        <f t="shared" si="280"/>
        <v/>
      </c>
      <c r="W1408" t="str">
        <f t="shared" si="281"/>
        <v/>
      </c>
      <c r="X1408" t="str">
        <f t="shared" si="282"/>
        <v/>
      </c>
      <c r="Y1408" t="str">
        <f t="shared" si="283"/>
        <v/>
      </c>
      <c r="Z1408" t="str">
        <f t="shared" si="284"/>
        <v/>
      </c>
      <c r="AA1408" t="str">
        <f t="shared" si="285"/>
        <v/>
      </c>
      <c r="AB1408" t="str">
        <f t="shared" si="286"/>
        <v/>
      </c>
    </row>
    <row r="1409" spans="1:28" x14ac:dyDescent="0.2">
      <c r="A1409" t="s">
        <v>5788</v>
      </c>
      <c r="F1409" t="str">
        <f t="shared" si="274"/>
        <v>Jorge Cabrera</v>
      </c>
      <c r="G1409" t="str">
        <f t="shared" si="275"/>
        <v/>
      </c>
      <c r="H1409" t="str">
        <f t="shared" si="276"/>
        <v/>
      </c>
      <c r="I1409" t="str">
        <f t="shared" si="277"/>
        <v/>
      </c>
      <c r="J1409" t="str">
        <f t="shared" si="278"/>
        <v/>
      </c>
      <c r="M1409" t="s">
        <v>5789</v>
      </c>
      <c r="U1409" t="str">
        <f t="shared" si="279"/>
        <v>jcabrera@gpsmonitor.com.mx</v>
      </c>
      <c r="V1409" t="str">
        <f t="shared" si="280"/>
        <v/>
      </c>
      <c r="W1409" t="str">
        <f t="shared" si="281"/>
        <v/>
      </c>
      <c r="X1409" t="str">
        <f t="shared" si="282"/>
        <v/>
      </c>
      <c r="Y1409" t="str">
        <f t="shared" si="283"/>
        <v/>
      </c>
      <c r="Z1409" t="str">
        <f t="shared" si="284"/>
        <v/>
      </c>
      <c r="AA1409" t="str">
        <f t="shared" si="285"/>
        <v/>
      </c>
      <c r="AB1409" t="str">
        <f t="shared" si="286"/>
        <v/>
      </c>
    </row>
    <row r="1410" spans="1:28" x14ac:dyDescent="0.2">
      <c r="A1410" t="s">
        <v>924</v>
      </c>
      <c r="F1410" t="str">
        <f t="shared" ref="F1410:F1473" si="287">PROPER(A1410)</f>
        <v>Sergio Alfonso Cano Fonseca</v>
      </c>
      <c r="G1410" t="str">
        <f t="shared" ref="G1410:G1473" si="288">PROPER(B1410)</f>
        <v/>
      </c>
      <c r="H1410" t="str">
        <f t="shared" ref="H1410:H1473" si="289">PROPER(C1410)</f>
        <v/>
      </c>
      <c r="I1410" t="str">
        <f t="shared" ref="I1410:I1473" si="290">PROPER(D1410)</f>
        <v/>
      </c>
      <c r="J1410" t="str">
        <f t="shared" ref="J1410:J1473" si="291">PROPER(E1410)</f>
        <v/>
      </c>
      <c r="M1410" t="s">
        <v>5791</v>
      </c>
      <c r="U1410" t="str">
        <f t="shared" ref="U1410:U1473" si="292">LOWER(M1410)</f>
        <v>oficinasmovilessacf@gmail.com</v>
      </c>
      <c r="V1410" t="str">
        <f t="shared" ref="V1410:V1473" si="293">LOWER(N1410)</f>
        <v/>
      </c>
      <c r="W1410" t="str">
        <f t="shared" ref="W1410:W1473" si="294">LOWER(O1410)</f>
        <v/>
      </c>
      <c r="X1410" t="str">
        <f t="shared" ref="X1410:X1473" si="295">LOWER(P1410)</f>
        <v/>
      </c>
      <c r="Y1410" t="str">
        <f t="shared" ref="Y1410:Y1473" si="296">LOWER(Q1410)</f>
        <v/>
      </c>
      <c r="Z1410" t="str">
        <f t="shared" ref="Z1410:Z1473" si="297">LOWER(R1410)</f>
        <v/>
      </c>
      <c r="AA1410" t="str">
        <f t="shared" ref="AA1410:AA1473" si="298">LOWER(S1410)</f>
        <v/>
      </c>
      <c r="AB1410" t="str">
        <f t="shared" ref="AB1410:AB1473" si="299">LOWER(T1410)</f>
        <v/>
      </c>
    </row>
    <row r="1411" spans="1:28" x14ac:dyDescent="0.2">
      <c r="A1411" t="s">
        <v>924</v>
      </c>
      <c r="F1411" t="str">
        <f t="shared" si="287"/>
        <v>Sergio Alfonso Cano Fonseca</v>
      </c>
      <c r="G1411" t="str">
        <f t="shared" si="288"/>
        <v/>
      </c>
      <c r="H1411" t="str">
        <f t="shared" si="289"/>
        <v/>
      </c>
      <c r="I1411" t="str">
        <f t="shared" si="290"/>
        <v/>
      </c>
      <c r="J1411" t="str">
        <f t="shared" si="291"/>
        <v/>
      </c>
      <c r="M1411" t="s">
        <v>5791</v>
      </c>
      <c r="U1411" t="str">
        <f t="shared" si="292"/>
        <v>oficinasmovilessacf@gmail.com</v>
      </c>
      <c r="V1411" t="str">
        <f t="shared" si="293"/>
        <v/>
      </c>
      <c r="W1411" t="str">
        <f t="shared" si="294"/>
        <v/>
      </c>
      <c r="X1411" t="str">
        <f t="shared" si="295"/>
        <v/>
      </c>
      <c r="Y1411" t="str">
        <f t="shared" si="296"/>
        <v/>
      </c>
      <c r="Z1411" t="str">
        <f t="shared" si="297"/>
        <v/>
      </c>
      <c r="AA1411" t="str">
        <f t="shared" si="298"/>
        <v/>
      </c>
      <c r="AB1411" t="str">
        <f t="shared" si="299"/>
        <v/>
      </c>
    </row>
    <row r="1412" spans="1:28" x14ac:dyDescent="0.2">
      <c r="A1412" t="s">
        <v>5793</v>
      </c>
      <c r="F1412" t="str">
        <f t="shared" si="287"/>
        <v>Carlos Gustavo Vallodolid</v>
      </c>
      <c r="G1412" t="str">
        <f t="shared" si="288"/>
        <v/>
      </c>
      <c r="H1412" t="str">
        <f t="shared" si="289"/>
        <v/>
      </c>
      <c r="I1412" t="str">
        <f t="shared" si="290"/>
        <v/>
      </c>
      <c r="J1412" t="str">
        <f t="shared" si="291"/>
        <v/>
      </c>
      <c r="M1412" t="s">
        <v>5794</v>
      </c>
      <c r="N1412" t="s">
        <v>5795</v>
      </c>
      <c r="U1412" t="str">
        <f t="shared" si="292"/>
        <v xml:space="preserve">dravaldezmendozaqhotmail.com </v>
      </c>
      <c r="V1412" t="str">
        <f t="shared" si="293"/>
        <v>carlosvm_04@msn-com</v>
      </c>
      <c r="W1412" t="str">
        <f t="shared" si="294"/>
        <v/>
      </c>
      <c r="X1412" t="str">
        <f t="shared" si="295"/>
        <v/>
      </c>
      <c r="Y1412" t="str">
        <f t="shared" si="296"/>
        <v/>
      </c>
      <c r="Z1412" t="str">
        <f t="shared" si="297"/>
        <v/>
      </c>
      <c r="AA1412" t="str">
        <f t="shared" si="298"/>
        <v/>
      </c>
      <c r="AB1412" t="str">
        <f t="shared" si="299"/>
        <v/>
      </c>
    </row>
    <row r="1413" spans="1:28" x14ac:dyDescent="0.2">
      <c r="A1413" t="s">
        <v>5796</v>
      </c>
      <c r="F1413" t="str">
        <f t="shared" si="287"/>
        <v>Francisco Javier Zamarron</v>
      </c>
      <c r="G1413" t="str">
        <f t="shared" si="288"/>
        <v/>
      </c>
      <c r="H1413" t="str">
        <f t="shared" si="289"/>
        <v/>
      </c>
      <c r="I1413" t="str">
        <f t="shared" si="290"/>
        <v/>
      </c>
      <c r="J1413" t="str">
        <f t="shared" si="291"/>
        <v/>
      </c>
      <c r="U1413" t="str">
        <f t="shared" si="292"/>
        <v/>
      </c>
      <c r="V1413" t="str">
        <f t="shared" si="293"/>
        <v/>
      </c>
      <c r="W1413" t="str">
        <f t="shared" si="294"/>
        <v/>
      </c>
      <c r="X1413" t="str">
        <f t="shared" si="295"/>
        <v/>
      </c>
      <c r="Y1413" t="str">
        <f t="shared" si="296"/>
        <v/>
      </c>
      <c r="Z1413" t="str">
        <f t="shared" si="297"/>
        <v/>
      </c>
      <c r="AA1413" t="str">
        <f t="shared" si="298"/>
        <v/>
      </c>
      <c r="AB1413" t="str">
        <f t="shared" si="299"/>
        <v/>
      </c>
    </row>
    <row r="1414" spans="1:28" x14ac:dyDescent="0.2">
      <c r="A1414" t="s">
        <v>5799</v>
      </c>
      <c r="F1414" t="str">
        <f t="shared" si="287"/>
        <v>Guadalupe Teran Ortega</v>
      </c>
      <c r="G1414" t="str">
        <f t="shared" si="288"/>
        <v/>
      </c>
      <c r="H1414" t="str">
        <f t="shared" si="289"/>
        <v/>
      </c>
      <c r="I1414" t="str">
        <f t="shared" si="290"/>
        <v/>
      </c>
      <c r="J1414" t="str">
        <f t="shared" si="291"/>
        <v/>
      </c>
      <c r="M1414" t="s">
        <v>5801</v>
      </c>
      <c r="U1414" t="str">
        <f t="shared" si="292"/>
        <v>lupiteranqhotmail.com</v>
      </c>
      <c r="V1414" t="str">
        <f t="shared" si="293"/>
        <v/>
      </c>
      <c r="W1414" t="str">
        <f t="shared" si="294"/>
        <v/>
      </c>
      <c r="X1414" t="str">
        <f t="shared" si="295"/>
        <v/>
      </c>
      <c r="Y1414" t="str">
        <f t="shared" si="296"/>
        <v/>
      </c>
      <c r="Z1414" t="str">
        <f t="shared" si="297"/>
        <v/>
      </c>
      <c r="AA1414" t="str">
        <f t="shared" si="298"/>
        <v/>
      </c>
      <c r="AB1414" t="str">
        <f t="shared" si="299"/>
        <v/>
      </c>
    </row>
    <row r="1415" spans="1:28" x14ac:dyDescent="0.2">
      <c r="A1415" t="s">
        <v>5799</v>
      </c>
      <c r="F1415" t="str">
        <f t="shared" si="287"/>
        <v>Guadalupe Teran Ortega</v>
      </c>
      <c r="G1415" t="str">
        <f t="shared" si="288"/>
        <v/>
      </c>
      <c r="H1415" t="str">
        <f t="shared" si="289"/>
        <v/>
      </c>
      <c r="I1415" t="str">
        <f t="shared" si="290"/>
        <v/>
      </c>
      <c r="J1415" t="str">
        <f t="shared" si="291"/>
        <v/>
      </c>
      <c r="M1415" t="s">
        <v>5801</v>
      </c>
      <c r="U1415" t="str">
        <f t="shared" si="292"/>
        <v>lupiteranqhotmail.com</v>
      </c>
      <c r="V1415" t="str">
        <f t="shared" si="293"/>
        <v/>
      </c>
      <c r="W1415" t="str">
        <f t="shared" si="294"/>
        <v/>
      </c>
      <c r="X1415" t="str">
        <f t="shared" si="295"/>
        <v/>
      </c>
      <c r="Y1415" t="str">
        <f t="shared" si="296"/>
        <v/>
      </c>
      <c r="Z1415" t="str">
        <f t="shared" si="297"/>
        <v/>
      </c>
      <c r="AA1415" t="str">
        <f t="shared" si="298"/>
        <v/>
      </c>
      <c r="AB1415" t="str">
        <f t="shared" si="299"/>
        <v/>
      </c>
    </row>
    <row r="1416" spans="1:28" x14ac:dyDescent="0.2">
      <c r="A1416" t="s">
        <v>5799</v>
      </c>
      <c r="F1416" t="str">
        <f t="shared" si="287"/>
        <v>Guadalupe Teran Ortega</v>
      </c>
      <c r="G1416" t="str">
        <f t="shared" si="288"/>
        <v/>
      </c>
      <c r="H1416" t="str">
        <f t="shared" si="289"/>
        <v/>
      </c>
      <c r="I1416" t="str">
        <f t="shared" si="290"/>
        <v/>
      </c>
      <c r="J1416" t="str">
        <f t="shared" si="291"/>
        <v/>
      </c>
      <c r="M1416" t="s">
        <v>5801</v>
      </c>
      <c r="U1416" t="str">
        <f t="shared" si="292"/>
        <v>lupiteranqhotmail.com</v>
      </c>
      <c r="V1416" t="str">
        <f t="shared" si="293"/>
        <v/>
      </c>
      <c r="W1416" t="str">
        <f t="shared" si="294"/>
        <v/>
      </c>
      <c r="X1416" t="str">
        <f t="shared" si="295"/>
        <v/>
      </c>
      <c r="Y1416" t="str">
        <f t="shared" si="296"/>
        <v/>
      </c>
      <c r="Z1416" t="str">
        <f t="shared" si="297"/>
        <v/>
      </c>
      <c r="AA1416" t="str">
        <f t="shared" si="298"/>
        <v/>
      </c>
      <c r="AB1416" t="str">
        <f t="shared" si="299"/>
        <v/>
      </c>
    </row>
    <row r="1417" spans="1:28" x14ac:dyDescent="0.2">
      <c r="A1417" t="s">
        <v>5799</v>
      </c>
      <c r="F1417" t="str">
        <f t="shared" si="287"/>
        <v>Guadalupe Teran Ortega</v>
      </c>
      <c r="G1417" t="str">
        <f t="shared" si="288"/>
        <v/>
      </c>
      <c r="H1417" t="str">
        <f t="shared" si="289"/>
        <v/>
      </c>
      <c r="I1417" t="str">
        <f t="shared" si="290"/>
        <v/>
      </c>
      <c r="J1417" t="str">
        <f t="shared" si="291"/>
        <v/>
      </c>
      <c r="M1417" t="s">
        <v>5801</v>
      </c>
      <c r="U1417" t="str">
        <f t="shared" si="292"/>
        <v>lupiteranqhotmail.com</v>
      </c>
      <c r="V1417" t="str">
        <f t="shared" si="293"/>
        <v/>
      </c>
      <c r="W1417" t="str">
        <f t="shared" si="294"/>
        <v/>
      </c>
      <c r="X1417" t="str">
        <f t="shared" si="295"/>
        <v/>
      </c>
      <c r="Y1417" t="str">
        <f t="shared" si="296"/>
        <v/>
      </c>
      <c r="Z1417" t="str">
        <f t="shared" si="297"/>
        <v/>
      </c>
      <c r="AA1417" t="str">
        <f t="shared" si="298"/>
        <v/>
      </c>
      <c r="AB1417" t="str">
        <f t="shared" si="299"/>
        <v/>
      </c>
    </row>
    <row r="1418" spans="1:28" x14ac:dyDescent="0.2">
      <c r="A1418" t="s">
        <v>5806</v>
      </c>
      <c r="F1418" t="str">
        <f t="shared" si="287"/>
        <v>Armando Montilla</v>
      </c>
      <c r="G1418" t="str">
        <f t="shared" si="288"/>
        <v/>
      </c>
      <c r="H1418" t="str">
        <f t="shared" si="289"/>
        <v/>
      </c>
      <c r="I1418" t="str">
        <f t="shared" si="290"/>
        <v/>
      </c>
      <c r="J1418" t="str">
        <f t="shared" si="291"/>
        <v/>
      </c>
      <c r="M1418" t="s">
        <v>5807</v>
      </c>
      <c r="U1418" t="str">
        <f t="shared" si="292"/>
        <v>amantila@fourgroup.com.mx</v>
      </c>
      <c r="V1418" t="str">
        <f t="shared" si="293"/>
        <v/>
      </c>
      <c r="W1418" t="str">
        <f t="shared" si="294"/>
        <v/>
      </c>
      <c r="X1418" t="str">
        <f t="shared" si="295"/>
        <v/>
      </c>
      <c r="Y1418" t="str">
        <f t="shared" si="296"/>
        <v/>
      </c>
      <c r="Z1418" t="str">
        <f t="shared" si="297"/>
        <v/>
      </c>
      <c r="AA1418" t="str">
        <f t="shared" si="298"/>
        <v/>
      </c>
      <c r="AB1418" t="str">
        <f t="shared" si="299"/>
        <v/>
      </c>
    </row>
    <row r="1419" spans="1:28" x14ac:dyDescent="0.2">
      <c r="A1419" t="s">
        <v>5809</v>
      </c>
      <c r="F1419" t="str">
        <f t="shared" si="287"/>
        <v>Samuel Abraham Cuellar</v>
      </c>
      <c r="G1419" t="str">
        <f t="shared" si="288"/>
        <v/>
      </c>
      <c r="H1419" t="str">
        <f t="shared" si="289"/>
        <v/>
      </c>
      <c r="I1419" t="str">
        <f t="shared" si="290"/>
        <v/>
      </c>
      <c r="J1419" t="str">
        <f t="shared" si="291"/>
        <v/>
      </c>
      <c r="M1419" t="s">
        <v>5811</v>
      </c>
      <c r="U1419" t="str">
        <f t="shared" si="292"/>
        <v>cgdiaz79@yahoo.com.mx</v>
      </c>
      <c r="V1419" t="str">
        <f t="shared" si="293"/>
        <v/>
      </c>
      <c r="W1419" t="str">
        <f t="shared" si="294"/>
        <v/>
      </c>
      <c r="X1419" t="str">
        <f t="shared" si="295"/>
        <v/>
      </c>
      <c r="Y1419" t="str">
        <f t="shared" si="296"/>
        <v/>
      </c>
      <c r="Z1419" t="str">
        <f t="shared" si="297"/>
        <v/>
      </c>
      <c r="AA1419" t="str">
        <f t="shared" si="298"/>
        <v/>
      </c>
      <c r="AB1419" t="str">
        <f t="shared" si="299"/>
        <v/>
      </c>
    </row>
    <row r="1420" spans="1:28" x14ac:dyDescent="0.2">
      <c r="A1420" t="s">
        <v>5760</v>
      </c>
      <c r="F1420" t="str">
        <f t="shared" si="287"/>
        <v>Carlos Villalobos</v>
      </c>
      <c r="G1420" t="str">
        <f t="shared" si="288"/>
        <v/>
      </c>
      <c r="H1420" t="str">
        <f t="shared" si="289"/>
        <v/>
      </c>
      <c r="I1420" t="str">
        <f t="shared" si="290"/>
        <v/>
      </c>
      <c r="J1420" t="str">
        <f t="shared" si="291"/>
        <v/>
      </c>
      <c r="M1420" t="s">
        <v>5812</v>
      </c>
      <c r="U1420" t="str">
        <f t="shared" si="292"/>
        <v>carlos_va@prodigy.net.mx</v>
      </c>
      <c r="V1420" t="str">
        <f t="shared" si="293"/>
        <v/>
      </c>
      <c r="W1420" t="str">
        <f t="shared" si="294"/>
        <v/>
      </c>
      <c r="X1420" t="str">
        <f t="shared" si="295"/>
        <v/>
      </c>
      <c r="Y1420" t="str">
        <f t="shared" si="296"/>
        <v/>
      </c>
      <c r="Z1420" t="str">
        <f t="shared" si="297"/>
        <v/>
      </c>
      <c r="AA1420" t="str">
        <f t="shared" si="298"/>
        <v/>
      </c>
      <c r="AB1420" t="str">
        <f t="shared" si="299"/>
        <v/>
      </c>
    </row>
    <row r="1421" spans="1:28" x14ac:dyDescent="0.2">
      <c r="A1421" t="s">
        <v>5813</v>
      </c>
      <c r="F1421" t="str">
        <f t="shared" si="287"/>
        <v>Luis Antonio Montoya</v>
      </c>
      <c r="G1421" t="str">
        <f t="shared" si="288"/>
        <v/>
      </c>
      <c r="H1421" t="str">
        <f t="shared" si="289"/>
        <v/>
      </c>
      <c r="I1421" t="str">
        <f t="shared" si="290"/>
        <v/>
      </c>
      <c r="J1421" t="str">
        <f t="shared" si="291"/>
        <v/>
      </c>
      <c r="M1421" t="s">
        <v>5815</v>
      </c>
      <c r="U1421" t="str">
        <f t="shared" si="292"/>
        <v>raulcalderon@icem-mx.com</v>
      </c>
      <c r="V1421" t="str">
        <f t="shared" si="293"/>
        <v/>
      </c>
      <c r="W1421" t="str">
        <f t="shared" si="294"/>
        <v/>
      </c>
      <c r="X1421" t="str">
        <f t="shared" si="295"/>
        <v/>
      </c>
      <c r="Y1421" t="str">
        <f t="shared" si="296"/>
        <v/>
      </c>
      <c r="Z1421" t="str">
        <f t="shared" si="297"/>
        <v/>
      </c>
      <c r="AA1421" t="str">
        <f t="shared" si="298"/>
        <v/>
      </c>
      <c r="AB1421" t="str">
        <f t="shared" si="299"/>
        <v/>
      </c>
    </row>
    <row r="1422" spans="1:28" x14ac:dyDescent="0.2">
      <c r="A1422" t="s">
        <v>891</v>
      </c>
      <c r="F1422" t="str">
        <f t="shared" si="287"/>
        <v>Rogelio Rivas Sandoval</v>
      </c>
      <c r="G1422" t="str">
        <f t="shared" si="288"/>
        <v/>
      </c>
      <c r="H1422" t="str">
        <f t="shared" si="289"/>
        <v/>
      </c>
      <c r="I1422" t="str">
        <f t="shared" si="290"/>
        <v/>
      </c>
      <c r="J1422" t="str">
        <f t="shared" si="291"/>
        <v/>
      </c>
      <c r="M1422" t="s">
        <v>5817</v>
      </c>
      <c r="U1422" t="str">
        <f t="shared" si="292"/>
        <v>direcciones@troyacomunicaciones.com</v>
      </c>
      <c r="V1422" t="str">
        <f t="shared" si="293"/>
        <v/>
      </c>
      <c r="W1422" t="str">
        <f t="shared" si="294"/>
        <v/>
      </c>
      <c r="X1422" t="str">
        <f t="shared" si="295"/>
        <v/>
      </c>
      <c r="Y1422" t="str">
        <f t="shared" si="296"/>
        <v/>
      </c>
      <c r="Z1422" t="str">
        <f t="shared" si="297"/>
        <v/>
      </c>
      <c r="AA1422" t="str">
        <f t="shared" si="298"/>
        <v/>
      </c>
      <c r="AB1422" t="str">
        <f t="shared" si="299"/>
        <v/>
      </c>
    </row>
    <row r="1423" spans="1:28" x14ac:dyDescent="0.2">
      <c r="F1423" t="str">
        <f t="shared" si="287"/>
        <v/>
      </c>
      <c r="G1423" t="str">
        <f t="shared" si="288"/>
        <v/>
      </c>
      <c r="H1423" t="str">
        <f t="shared" si="289"/>
        <v/>
      </c>
      <c r="I1423" t="str">
        <f t="shared" si="290"/>
        <v/>
      </c>
      <c r="J1423" t="str">
        <f t="shared" si="291"/>
        <v/>
      </c>
      <c r="U1423" t="str">
        <f t="shared" si="292"/>
        <v/>
      </c>
      <c r="V1423" t="str">
        <f t="shared" si="293"/>
        <v/>
      </c>
      <c r="W1423" t="str">
        <f t="shared" si="294"/>
        <v/>
      </c>
      <c r="X1423" t="str">
        <f t="shared" si="295"/>
        <v/>
      </c>
      <c r="Y1423" t="str">
        <f t="shared" si="296"/>
        <v/>
      </c>
      <c r="Z1423" t="str">
        <f t="shared" si="297"/>
        <v/>
      </c>
      <c r="AA1423" t="str">
        <f t="shared" si="298"/>
        <v/>
      </c>
      <c r="AB1423" t="str">
        <f t="shared" si="299"/>
        <v/>
      </c>
    </row>
    <row r="1424" spans="1:28" x14ac:dyDescent="0.2">
      <c r="A1424" t="s">
        <v>5818</v>
      </c>
      <c r="B1424" t="s">
        <v>5819</v>
      </c>
      <c r="F1424" t="str">
        <f t="shared" si="287"/>
        <v>Alexis Stenner</v>
      </c>
      <c r="G1424" t="str">
        <f t="shared" si="288"/>
        <v>José Joaquín Fernandéz Guzmán</v>
      </c>
      <c r="H1424" t="str">
        <f t="shared" si="289"/>
        <v/>
      </c>
      <c r="I1424" t="str">
        <f t="shared" si="290"/>
        <v/>
      </c>
      <c r="J1424" t="str">
        <f t="shared" si="291"/>
        <v/>
      </c>
      <c r="M1424" t="s">
        <v>5820</v>
      </c>
      <c r="U1424" t="str">
        <f t="shared" si="292"/>
        <v>alexis.stnner@gmail.co</v>
      </c>
      <c r="V1424" t="str">
        <f t="shared" si="293"/>
        <v/>
      </c>
      <c r="W1424" t="str">
        <f t="shared" si="294"/>
        <v/>
      </c>
      <c r="X1424" t="str">
        <f t="shared" si="295"/>
        <v/>
      </c>
      <c r="Y1424" t="str">
        <f t="shared" si="296"/>
        <v/>
      </c>
      <c r="Z1424" t="str">
        <f t="shared" si="297"/>
        <v/>
      </c>
      <c r="AA1424" t="str">
        <f t="shared" si="298"/>
        <v/>
      </c>
      <c r="AB1424" t="str">
        <f t="shared" si="299"/>
        <v/>
      </c>
    </row>
    <row r="1425" spans="1:28" x14ac:dyDescent="0.2">
      <c r="A1425" t="s">
        <v>5821</v>
      </c>
      <c r="C1425" t="s">
        <v>5822</v>
      </c>
      <c r="F1425" t="str">
        <f t="shared" si="287"/>
        <v>Fernando Bedel Tiscareño Lujan</v>
      </c>
      <c r="G1425" t="str">
        <f t="shared" si="288"/>
        <v/>
      </c>
      <c r="H1425" t="str">
        <f t="shared" si="289"/>
        <v>Nuevos Duweños: Miguel Hernandez Cel. 614 169-05-53 Y Alejandro Leyva 614 427 24 05</v>
      </c>
      <c r="I1425" t="str">
        <f t="shared" si="290"/>
        <v/>
      </c>
      <c r="J1425" t="str">
        <f t="shared" si="291"/>
        <v/>
      </c>
      <c r="M1425" t="s">
        <v>5823</v>
      </c>
      <c r="U1425" t="str">
        <f t="shared" si="292"/>
        <v>ftiscareno@hotmail.com</v>
      </c>
      <c r="V1425" t="str">
        <f t="shared" si="293"/>
        <v/>
      </c>
      <c r="W1425" t="str">
        <f t="shared" si="294"/>
        <v/>
      </c>
      <c r="X1425" t="str">
        <f t="shared" si="295"/>
        <v/>
      </c>
      <c r="Y1425" t="str">
        <f t="shared" si="296"/>
        <v/>
      </c>
      <c r="Z1425" t="str">
        <f t="shared" si="297"/>
        <v/>
      </c>
      <c r="AA1425" t="str">
        <f t="shared" si="298"/>
        <v/>
      </c>
      <c r="AB1425" t="str">
        <f t="shared" si="299"/>
        <v/>
      </c>
    </row>
    <row r="1426" spans="1:28" x14ac:dyDescent="0.2">
      <c r="A1426" t="s">
        <v>5824</v>
      </c>
      <c r="F1426" t="str">
        <f t="shared" si="287"/>
        <v>Jorge Azarate</v>
      </c>
      <c r="G1426" t="str">
        <f t="shared" si="288"/>
        <v/>
      </c>
      <c r="H1426" t="str">
        <f t="shared" si="289"/>
        <v/>
      </c>
      <c r="I1426" t="str">
        <f t="shared" si="290"/>
        <v/>
      </c>
      <c r="J1426" t="str">
        <f t="shared" si="291"/>
        <v/>
      </c>
      <c r="M1426" t="s">
        <v>5826</v>
      </c>
      <c r="U1426" t="str">
        <f t="shared" si="292"/>
        <v>azarate@ireco.mx</v>
      </c>
      <c r="V1426" t="str">
        <f t="shared" si="293"/>
        <v/>
      </c>
      <c r="W1426" t="str">
        <f t="shared" si="294"/>
        <v/>
      </c>
      <c r="X1426" t="str">
        <f t="shared" si="295"/>
        <v/>
      </c>
      <c r="Y1426" t="str">
        <f t="shared" si="296"/>
        <v/>
      </c>
      <c r="Z1426" t="str">
        <f t="shared" si="297"/>
        <v/>
      </c>
      <c r="AA1426" t="str">
        <f t="shared" si="298"/>
        <v/>
      </c>
      <c r="AB1426" t="str">
        <f t="shared" si="299"/>
        <v/>
      </c>
    </row>
    <row r="1427" spans="1:28" x14ac:dyDescent="0.2">
      <c r="A1427" t="s">
        <v>5827</v>
      </c>
      <c r="F1427" t="str">
        <f t="shared" si="287"/>
        <v>Jeaneth Dominguez</v>
      </c>
      <c r="G1427" t="str">
        <f t="shared" si="288"/>
        <v/>
      </c>
      <c r="H1427" t="str">
        <f t="shared" si="289"/>
        <v/>
      </c>
      <c r="I1427" t="str">
        <f t="shared" si="290"/>
        <v/>
      </c>
      <c r="J1427" t="str">
        <f t="shared" si="291"/>
        <v/>
      </c>
      <c r="M1427" t="s">
        <v>5828</v>
      </c>
      <c r="U1427" t="str">
        <f t="shared" si="292"/>
        <v>ventaschih@alpinocomercial.com.mx</v>
      </c>
      <c r="V1427" t="str">
        <f t="shared" si="293"/>
        <v/>
      </c>
      <c r="W1427" t="str">
        <f t="shared" si="294"/>
        <v/>
      </c>
      <c r="X1427" t="str">
        <f t="shared" si="295"/>
        <v/>
      </c>
      <c r="Y1427" t="str">
        <f t="shared" si="296"/>
        <v/>
      </c>
      <c r="Z1427" t="str">
        <f t="shared" si="297"/>
        <v/>
      </c>
      <c r="AA1427" t="str">
        <f t="shared" si="298"/>
        <v/>
      </c>
      <c r="AB1427" t="str">
        <f t="shared" si="299"/>
        <v/>
      </c>
    </row>
    <row r="1428" spans="1:28" x14ac:dyDescent="0.2">
      <c r="A1428" t="s">
        <v>5788</v>
      </c>
      <c r="F1428" t="str">
        <f t="shared" si="287"/>
        <v>Jorge Cabrera</v>
      </c>
      <c r="G1428" t="str">
        <f t="shared" si="288"/>
        <v/>
      </c>
      <c r="H1428" t="str">
        <f t="shared" si="289"/>
        <v/>
      </c>
      <c r="I1428" t="str">
        <f t="shared" si="290"/>
        <v/>
      </c>
      <c r="J1428" t="str">
        <f t="shared" si="291"/>
        <v/>
      </c>
      <c r="M1428" t="s">
        <v>5789</v>
      </c>
      <c r="U1428" t="str">
        <f t="shared" si="292"/>
        <v>jcabrera@gpsmonitor.com.mx</v>
      </c>
      <c r="V1428" t="str">
        <f t="shared" si="293"/>
        <v/>
      </c>
      <c r="W1428" t="str">
        <f t="shared" si="294"/>
        <v/>
      </c>
      <c r="X1428" t="str">
        <f t="shared" si="295"/>
        <v/>
      </c>
      <c r="Y1428" t="str">
        <f t="shared" si="296"/>
        <v/>
      </c>
      <c r="Z1428" t="str">
        <f t="shared" si="297"/>
        <v/>
      </c>
      <c r="AA1428" t="str">
        <f t="shared" si="298"/>
        <v/>
      </c>
      <c r="AB1428" t="str">
        <f t="shared" si="299"/>
        <v/>
      </c>
    </row>
    <row r="1429" spans="1:28" x14ac:dyDescent="0.2">
      <c r="A1429" t="s">
        <v>5831</v>
      </c>
      <c r="F1429" t="str">
        <f t="shared" si="287"/>
        <v>Mireya Peredo</v>
      </c>
      <c r="G1429" t="str">
        <f t="shared" si="288"/>
        <v/>
      </c>
      <c r="H1429" t="str">
        <f t="shared" si="289"/>
        <v/>
      </c>
      <c r="I1429" t="str">
        <f t="shared" si="290"/>
        <v/>
      </c>
      <c r="J1429" t="str">
        <f t="shared" si="291"/>
        <v/>
      </c>
      <c r="M1429" t="s">
        <v>5833</v>
      </c>
      <c r="U1429" t="str">
        <f t="shared" si="292"/>
        <v>mireya@gglobals.com.mx</v>
      </c>
      <c r="V1429" t="str">
        <f t="shared" si="293"/>
        <v/>
      </c>
      <c r="W1429" t="str">
        <f t="shared" si="294"/>
        <v/>
      </c>
      <c r="X1429" t="str">
        <f t="shared" si="295"/>
        <v/>
      </c>
      <c r="Y1429" t="str">
        <f t="shared" si="296"/>
        <v/>
      </c>
      <c r="Z1429" t="str">
        <f t="shared" si="297"/>
        <v/>
      </c>
      <c r="AA1429" t="str">
        <f t="shared" si="298"/>
        <v/>
      </c>
      <c r="AB1429" t="str">
        <f t="shared" si="299"/>
        <v/>
      </c>
    </row>
    <row r="1430" spans="1:28" x14ac:dyDescent="0.2">
      <c r="A1430" t="s">
        <v>5835</v>
      </c>
      <c r="F1430" t="str">
        <f t="shared" si="287"/>
        <v>Aurora Gabriela Prieto</v>
      </c>
      <c r="G1430" t="str">
        <f t="shared" si="288"/>
        <v/>
      </c>
      <c r="H1430" t="str">
        <f t="shared" si="289"/>
        <v/>
      </c>
      <c r="I1430" t="str">
        <f t="shared" si="290"/>
        <v/>
      </c>
      <c r="J1430" t="str">
        <f t="shared" si="291"/>
        <v/>
      </c>
      <c r="M1430" t="s">
        <v>5837</v>
      </c>
      <c r="U1430" t="str">
        <f t="shared" si="292"/>
        <v>gabriela.prieto@samsarasoluciones.com</v>
      </c>
      <c r="V1430" t="str">
        <f t="shared" si="293"/>
        <v/>
      </c>
      <c r="W1430" t="str">
        <f t="shared" si="294"/>
        <v/>
      </c>
      <c r="X1430" t="str">
        <f t="shared" si="295"/>
        <v/>
      </c>
      <c r="Y1430" t="str">
        <f t="shared" si="296"/>
        <v/>
      </c>
      <c r="Z1430" t="str">
        <f t="shared" si="297"/>
        <v/>
      </c>
      <c r="AA1430" t="str">
        <f t="shared" si="298"/>
        <v/>
      </c>
      <c r="AB1430" t="str">
        <f t="shared" si="299"/>
        <v/>
      </c>
    </row>
    <row r="1431" spans="1:28" x14ac:dyDescent="0.2">
      <c r="A1431" t="s">
        <v>5839</v>
      </c>
      <c r="F1431" t="str">
        <f t="shared" si="287"/>
        <v>Ricardo Cortes</v>
      </c>
      <c r="G1431" t="str">
        <f t="shared" si="288"/>
        <v/>
      </c>
      <c r="H1431" t="str">
        <f t="shared" si="289"/>
        <v/>
      </c>
      <c r="I1431" t="str">
        <f t="shared" si="290"/>
        <v/>
      </c>
      <c r="J1431" t="str">
        <f t="shared" si="291"/>
        <v/>
      </c>
      <c r="M1431" t="s">
        <v>5840</v>
      </c>
      <c r="U1431" t="str">
        <f t="shared" si="292"/>
        <v>ricky_cortes87@hotmail.com</v>
      </c>
      <c r="V1431" t="str">
        <f t="shared" si="293"/>
        <v/>
      </c>
      <c r="W1431" t="str">
        <f t="shared" si="294"/>
        <v/>
      </c>
      <c r="X1431" t="str">
        <f t="shared" si="295"/>
        <v/>
      </c>
      <c r="Y1431" t="str">
        <f t="shared" si="296"/>
        <v/>
      </c>
      <c r="Z1431" t="str">
        <f t="shared" si="297"/>
        <v/>
      </c>
      <c r="AA1431" t="str">
        <f t="shared" si="298"/>
        <v/>
      </c>
      <c r="AB1431" t="str">
        <f t="shared" si="299"/>
        <v/>
      </c>
    </row>
    <row r="1432" spans="1:28" x14ac:dyDescent="0.2">
      <c r="A1432" t="s">
        <v>5842</v>
      </c>
      <c r="F1432" t="str">
        <f t="shared" si="287"/>
        <v>Jaime Gomez</v>
      </c>
      <c r="G1432" t="str">
        <f t="shared" si="288"/>
        <v/>
      </c>
      <c r="H1432" t="str">
        <f t="shared" si="289"/>
        <v/>
      </c>
      <c r="I1432" t="str">
        <f t="shared" si="290"/>
        <v/>
      </c>
      <c r="J1432" t="str">
        <f t="shared" si="291"/>
        <v/>
      </c>
      <c r="M1432" t="s">
        <v>5844</v>
      </c>
      <c r="U1432" t="str">
        <f t="shared" si="292"/>
        <v>jgomez@abonitos.com.mx</v>
      </c>
      <c r="V1432" t="str">
        <f t="shared" si="293"/>
        <v/>
      </c>
      <c r="W1432" t="str">
        <f t="shared" si="294"/>
        <v/>
      </c>
      <c r="X1432" t="str">
        <f t="shared" si="295"/>
        <v/>
      </c>
      <c r="Y1432" t="str">
        <f t="shared" si="296"/>
        <v/>
      </c>
      <c r="Z1432" t="str">
        <f t="shared" si="297"/>
        <v/>
      </c>
      <c r="AA1432" t="str">
        <f t="shared" si="298"/>
        <v/>
      </c>
      <c r="AB1432" t="str">
        <f t="shared" si="299"/>
        <v/>
      </c>
    </row>
    <row r="1433" spans="1:28" x14ac:dyDescent="0.2">
      <c r="A1433" t="s">
        <v>925</v>
      </c>
      <c r="F1433" t="str">
        <f t="shared" si="287"/>
        <v>Sergio Morales Salais</v>
      </c>
      <c r="G1433" t="str">
        <f t="shared" si="288"/>
        <v/>
      </c>
      <c r="H1433" t="str">
        <f t="shared" si="289"/>
        <v/>
      </c>
      <c r="I1433" t="str">
        <f t="shared" si="290"/>
        <v/>
      </c>
      <c r="J1433" t="str">
        <f t="shared" si="291"/>
        <v/>
      </c>
      <c r="M1433" t="s">
        <v>4179</v>
      </c>
      <c r="N1433" t="s">
        <v>5847</v>
      </c>
      <c r="U1433" t="str">
        <f t="shared" si="292"/>
        <v>rober_2030@hotmail.com</v>
      </c>
      <c r="V1433" t="str">
        <f t="shared" si="293"/>
        <v>ozcar_007@hotmail.com</v>
      </c>
      <c r="W1433" t="str">
        <f t="shared" si="294"/>
        <v/>
      </c>
      <c r="X1433" t="str">
        <f t="shared" si="295"/>
        <v/>
      </c>
      <c r="Y1433" t="str">
        <f t="shared" si="296"/>
        <v/>
      </c>
      <c r="Z1433" t="str">
        <f t="shared" si="297"/>
        <v/>
      </c>
      <c r="AA1433" t="str">
        <f t="shared" si="298"/>
        <v/>
      </c>
      <c r="AB1433" t="str">
        <f t="shared" si="299"/>
        <v/>
      </c>
    </row>
    <row r="1434" spans="1:28" x14ac:dyDescent="0.2">
      <c r="A1434" t="s">
        <v>5848</v>
      </c>
      <c r="F1434" t="str">
        <f t="shared" si="287"/>
        <v>Johan Teichroeb Rempel</v>
      </c>
      <c r="G1434" t="str">
        <f t="shared" si="288"/>
        <v/>
      </c>
      <c r="H1434" t="str">
        <f t="shared" si="289"/>
        <v/>
      </c>
      <c r="I1434" t="str">
        <f t="shared" si="290"/>
        <v/>
      </c>
      <c r="J1434" t="str">
        <f t="shared" si="291"/>
        <v/>
      </c>
      <c r="U1434" t="str">
        <f t="shared" si="292"/>
        <v/>
      </c>
      <c r="V1434" t="str">
        <f t="shared" si="293"/>
        <v/>
      </c>
      <c r="W1434" t="str">
        <f t="shared" si="294"/>
        <v/>
      </c>
      <c r="X1434" t="str">
        <f t="shared" si="295"/>
        <v/>
      </c>
      <c r="Y1434" t="str">
        <f t="shared" si="296"/>
        <v/>
      </c>
      <c r="Z1434" t="str">
        <f t="shared" si="297"/>
        <v/>
      </c>
      <c r="AA1434" t="str">
        <f t="shared" si="298"/>
        <v/>
      </c>
      <c r="AB1434" t="str">
        <f t="shared" si="299"/>
        <v/>
      </c>
    </row>
    <row r="1435" spans="1:28" x14ac:dyDescent="0.2">
      <c r="A1435" t="s">
        <v>889</v>
      </c>
      <c r="F1435" t="str">
        <f t="shared" si="287"/>
        <v>Rodrigo Mesta Falomir</v>
      </c>
      <c r="G1435" t="str">
        <f t="shared" si="288"/>
        <v/>
      </c>
      <c r="H1435" t="str">
        <f t="shared" si="289"/>
        <v/>
      </c>
      <c r="I1435" t="str">
        <f t="shared" si="290"/>
        <v/>
      </c>
      <c r="J1435" t="str">
        <f t="shared" si="291"/>
        <v/>
      </c>
      <c r="M1435" t="s">
        <v>5705</v>
      </c>
      <c r="U1435" t="str">
        <f t="shared" si="292"/>
        <v>rodrigo.mesta@gmail.com</v>
      </c>
      <c r="V1435" t="str">
        <f t="shared" si="293"/>
        <v/>
      </c>
      <c r="W1435" t="str">
        <f t="shared" si="294"/>
        <v/>
      </c>
      <c r="X1435" t="str">
        <f t="shared" si="295"/>
        <v/>
      </c>
      <c r="Y1435" t="str">
        <f t="shared" si="296"/>
        <v/>
      </c>
      <c r="Z1435" t="str">
        <f t="shared" si="297"/>
        <v/>
      </c>
      <c r="AA1435" t="str">
        <f t="shared" si="298"/>
        <v/>
      </c>
      <c r="AB1435" t="str">
        <f t="shared" si="299"/>
        <v/>
      </c>
    </row>
    <row r="1436" spans="1:28" x14ac:dyDescent="0.2">
      <c r="A1436" t="s">
        <v>5849</v>
      </c>
      <c r="B1436" t="s">
        <v>5850</v>
      </c>
      <c r="F1436" t="str">
        <f t="shared" si="287"/>
        <v>Lina Romero</v>
      </c>
      <c r="G1436" t="str">
        <f t="shared" si="288"/>
        <v>Maria Quiñonez</v>
      </c>
      <c r="H1436" t="str">
        <f t="shared" si="289"/>
        <v/>
      </c>
      <c r="I1436" t="str">
        <f t="shared" si="290"/>
        <v/>
      </c>
      <c r="J1436" t="str">
        <f t="shared" si="291"/>
        <v/>
      </c>
      <c r="M1436" t="s">
        <v>5851</v>
      </c>
      <c r="U1436" t="str">
        <f t="shared" si="292"/>
        <v>lianrome@gmail.com</v>
      </c>
      <c r="V1436" t="str">
        <f t="shared" si="293"/>
        <v/>
      </c>
      <c r="W1436" t="str">
        <f t="shared" si="294"/>
        <v/>
      </c>
      <c r="X1436" t="str">
        <f t="shared" si="295"/>
        <v/>
      </c>
      <c r="Y1436" t="str">
        <f t="shared" si="296"/>
        <v/>
      </c>
      <c r="Z1436" t="str">
        <f t="shared" si="297"/>
        <v/>
      </c>
      <c r="AA1436" t="str">
        <f t="shared" si="298"/>
        <v/>
      </c>
      <c r="AB1436" t="str">
        <f t="shared" si="299"/>
        <v/>
      </c>
    </row>
    <row r="1437" spans="1:28" x14ac:dyDescent="0.2">
      <c r="A1437" t="s">
        <v>337</v>
      </c>
      <c r="B1437" t="s">
        <v>5852</v>
      </c>
      <c r="F1437" t="str">
        <f t="shared" si="287"/>
        <v>Esperanza Leyva Najera</v>
      </c>
      <c r="G1437" t="str">
        <f t="shared" si="288"/>
        <v>Diego</v>
      </c>
      <c r="H1437" t="str">
        <f t="shared" si="289"/>
        <v/>
      </c>
      <c r="I1437" t="str">
        <f t="shared" si="290"/>
        <v/>
      </c>
      <c r="J1437" t="str">
        <f t="shared" si="291"/>
        <v/>
      </c>
      <c r="M1437" t="s">
        <v>5853</v>
      </c>
      <c r="U1437" t="str">
        <f t="shared" si="292"/>
        <v>salasloren@hotmail.com</v>
      </c>
      <c r="V1437" t="str">
        <f t="shared" si="293"/>
        <v/>
      </c>
      <c r="W1437" t="str">
        <f t="shared" si="294"/>
        <v/>
      </c>
      <c r="X1437" t="str">
        <f t="shared" si="295"/>
        <v/>
      </c>
      <c r="Y1437" t="str">
        <f t="shared" si="296"/>
        <v/>
      </c>
      <c r="Z1437" t="str">
        <f t="shared" si="297"/>
        <v/>
      </c>
      <c r="AA1437" t="str">
        <f t="shared" si="298"/>
        <v/>
      </c>
      <c r="AB1437" t="str">
        <f t="shared" si="299"/>
        <v/>
      </c>
    </row>
    <row r="1438" spans="1:28" x14ac:dyDescent="0.2">
      <c r="A1438" t="s">
        <v>5855</v>
      </c>
      <c r="F1438" t="str">
        <f t="shared" si="287"/>
        <v>Claudia Ruiz</v>
      </c>
      <c r="G1438" t="str">
        <f t="shared" si="288"/>
        <v/>
      </c>
      <c r="H1438" t="str">
        <f t="shared" si="289"/>
        <v/>
      </c>
      <c r="I1438" t="str">
        <f t="shared" si="290"/>
        <v/>
      </c>
      <c r="J1438" t="str">
        <f t="shared" si="291"/>
        <v/>
      </c>
      <c r="M1438" t="s">
        <v>5856</v>
      </c>
      <c r="U1438" t="str">
        <f t="shared" si="292"/>
        <v>mamabellastar@yaho.com.mx</v>
      </c>
      <c r="V1438" t="str">
        <f t="shared" si="293"/>
        <v/>
      </c>
      <c r="W1438" t="str">
        <f t="shared" si="294"/>
        <v/>
      </c>
      <c r="X1438" t="str">
        <f t="shared" si="295"/>
        <v/>
      </c>
      <c r="Y1438" t="str">
        <f t="shared" si="296"/>
        <v/>
      </c>
      <c r="Z1438" t="str">
        <f t="shared" si="297"/>
        <v/>
      </c>
      <c r="AA1438" t="str">
        <f t="shared" si="298"/>
        <v/>
      </c>
      <c r="AB1438" t="str">
        <f t="shared" si="299"/>
        <v/>
      </c>
    </row>
    <row r="1439" spans="1:28" x14ac:dyDescent="0.2">
      <c r="A1439" t="s">
        <v>5208</v>
      </c>
      <c r="F1439" t="str">
        <f t="shared" si="287"/>
        <v>Emmanuel Mendoza González</v>
      </c>
      <c r="G1439" t="str">
        <f t="shared" si="288"/>
        <v/>
      </c>
      <c r="H1439" t="str">
        <f t="shared" si="289"/>
        <v/>
      </c>
      <c r="I1439" t="str">
        <f t="shared" si="290"/>
        <v/>
      </c>
      <c r="J1439" t="str">
        <f t="shared" si="291"/>
        <v/>
      </c>
      <c r="M1439" t="s">
        <v>5685</v>
      </c>
      <c r="U1439" t="str">
        <f t="shared" si="292"/>
        <v>emmanuel21_mg@hotmail.com</v>
      </c>
      <c r="V1439" t="str">
        <f t="shared" si="293"/>
        <v/>
      </c>
      <c r="W1439" t="str">
        <f t="shared" si="294"/>
        <v/>
      </c>
      <c r="X1439" t="str">
        <f t="shared" si="295"/>
        <v/>
      </c>
      <c r="Y1439" t="str">
        <f t="shared" si="296"/>
        <v/>
      </c>
      <c r="Z1439" t="str">
        <f t="shared" si="297"/>
        <v/>
      </c>
      <c r="AA1439" t="str">
        <f t="shared" si="298"/>
        <v/>
      </c>
      <c r="AB1439" t="str">
        <f t="shared" si="299"/>
        <v/>
      </c>
    </row>
    <row r="1440" spans="1:28" x14ac:dyDescent="0.2">
      <c r="A1440" t="s">
        <v>5208</v>
      </c>
      <c r="F1440" t="str">
        <f t="shared" si="287"/>
        <v>Emmanuel Mendoza González</v>
      </c>
      <c r="G1440" t="str">
        <f t="shared" si="288"/>
        <v/>
      </c>
      <c r="H1440" t="str">
        <f t="shared" si="289"/>
        <v/>
      </c>
      <c r="I1440" t="str">
        <f t="shared" si="290"/>
        <v/>
      </c>
      <c r="J1440" t="str">
        <f t="shared" si="291"/>
        <v/>
      </c>
      <c r="M1440" t="s">
        <v>5685</v>
      </c>
      <c r="U1440" t="str">
        <f t="shared" si="292"/>
        <v>emmanuel21_mg@hotmail.com</v>
      </c>
      <c r="V1440" t="str">
        <f t="shared" si="293"/>
        <v/>
      </c>
      <c r="W1440" t="str">
        <f t="shared" si="294"/>
        <v/>
      </c>
      <c r="X1440" t="str">
        <f t="shared" si="295"/>
        <v/>
      </c>
      <c r="Y1440" t="str">
        <f t="shared" si="296"/>
        <v/>
      </c>
      <c r="Z1440" t="str">
        <f t="shared" si="297"/>
        <v/>
      </c>
      <c r="AA1440" t="str">
        <f t="shared" si="298"/>
        <v/>
      </c>
      <c r="AB1440" t="str">
        <f t="shared" si="299"/>
        <v/>
      </c>
    </row>
    <row r="1441" spans="1:28" x14ac:dyDescent="0.2">
      <c r="A1441" t="s">
        <v>5858</v>
      </c>
      <c r="F1441" t="str">
        <f t="shared" si="287"/>
        <v>Carlos Arturo Villalobos</v>
      </c>
      <c r="G1441" t="str">
        <f t="shared" si="288"/>
        <v/>
      </c>
      <c r="H1441" t="str">
        <f t="shared" si="289"/>
        <v/>
      </c>
      <c r="I1441" t="str">
        <f t="shared" si="290"/>
        <v/>
      </c>
      <c r="J1441" t="str">
        <f t="shared" si="291"/>
        <v/>
      </c>
      <c r="U1441" t="str">
        <f t="shared" si="292"/>
        <v/>
      </c>
      <c r="V1441" t="str">
        <f t="shared" si="293"/>
        <v/>
      </c>
      <c r="W1441" t="str">
        <f t="shared" si="294"/>
        <v/>
      </c>
      <c r="X1441" t="str">
        <f t="shared" si="295"/>
        <v/>
      </c>
      <c r="Y1441" t="str">
        <f t="shared" si="296"/>
        <v/>
      </c>
      <c r="Z1441" t="str">
        <f t="shared" si="297"/>
        <v/>
      </c>
      <c r="AA1441" t="str">
        <f t="shared" si="298"/>
        <v/>
      </c>
      <c r="AB1441" t="str">
        <f t="shared" si="299"/>
        <v/>
      </c>
    </row>
    <row r="1442" spans="1:28" x14ac:dyDescent="0.2">
      <c r="A1442" t="s">
        <v>5858</v>
      </c>
      <c r="F1442" t="str">
        <f t="shared" si="287"/>
        <v>Carlos Arturo Villalobos</v>
      </c>
      <c r="G1442" t="str">
        <f t="shared" si="288"/>
        <v/>
      </c>
      <c r="H1442" t="str">
        <f t="shared" si="289"/>
        <v/>
      </c>
      <c r="I1442" t="str">
        <f t="shared" si="290"/>
        <v/>
      </c>
      <c r="J1442" t="str">
        <f t="shared" si="291"/>
        <v/>
      </c>
      <c r="U1442" t="str">
        <f t="shared" si="292"/>
        <v/>
      </c>
      <c r="V1442" t="str">
        <f t="shared" si="293"/>
        <v/>
      </c>
      <c r="W1442" t="str">
        <f t="shared" si="294"/>
        <v/>
      </c>
      <c r="X1442" t="str">
        <f t="shared" si="295"/>
        <v/>
      </c>
      <c r="Y1442" t="str">
        <f t="shared" si="296"/>
        <v/>
      </c>
      <c r="Z1442" t="str">
        <f t="shared" si="297"/>
        <v/>
      </c>
      <c r="AA1442" t="str">
        <f t="shared" si="298"/>
        <v/>
      </c>
      <c r="AB1442" t="str">
        <f t="shared" si="299"/>
        <v/>
      </c>
    </row>
    <row r="1443" spans="1:28" x14ac:dyDescent="0.2">
      <c r="A1443" t="s">
        <v>5859</v>
      </c>
      <c r="F1443" t="str">
        <f t="shared" si="287"/>
        <v>Javier Luna</v>
      </c>
      <c r="G1443" t="str">
        <f t="shared" si="288"/>
        <v/>
      </c>
      <c r="H1443" t="str">
        <f t="shared" si="289"/>
        <v/>
      </c>
      <c r="I1443" t="str">
        <f t="shared" si="290"/>
        <v/>
      </c>
      <c r="J1443" t="str">
        <f t="shared" si="291"/>
        <v/>
      </c>
      <c r="M1443" t="s">
        <v>5860</v>
      </c>
      <c r="U1443" t="str">
        <f t="shared" si="292"/>
        <v>jlujan@lumacomercial.com</v>
      </c>
      <c r="V1443" t="str">
        <f t="shared" si="293"/>
        <v/>
      </c>
      <c r="W1443" t="str">
        <f t="shared" si="294"/>
        <v/>
      </c>
      <c r="X1443" t="str">
        <f t="shared" si="295"/>
        <v/>
      </c>
      <c r="Y1443" t="str">
        <f t="shared" si="296"/>
        <v/>
      </c>
      <c r="Z1443" t="str">
        <f t="shared" si="297"/>
        <v/>
      </c>
      <c r="AA1443" t="str">
        <f t="shared" si="298"/>
        <v/>
      </c>
      <c r="AB1443" t="str">
        <f t="shared" si="299"/>
        <v/>
      </c>
    </row>
    <row r="1444" spans="1:28" x14ac:dyDescent="0.2">
      <c r="A1444" t="s">
        <v>5842</v>
      </c>
      <c r="F1444" t="str">
        <f t="shared" si="287"/>
        <v>Jaime Gomez</v>
      </c>
      <c r="G1444" t="str">
        <f t="shared" si="288"/>
        <v/>
      </c>
      <c r="H1444" t="str">
        <f t="shared" si="289"/>
        <v/>
      </c>
      <c r="I1444" t="str">
        <f t="shared" si="290"/>
        <v/>
      </c>
      <c r="J1444" t="str">
        <f t="shared" si="291"/>
        <v/>
      </c>
      <c r="M1444" t="s">
        <v>5844</v>
      </c>
      <c r="U1444" t="str">
        <f t="shared" si="292"/>
        <v>jgomez@abonitos.com.mx</v>
      </c>
      <c r="V1444" t="str">
        <f t="shared" si="293"/>
        <v/>
      </c>
      <c r="W1444" t="str">
        <f t="shared" si="294"/>
        <v/>
      </c>
      <c r="X1444" t="str">
        <f t="shared" si="295"/>
        <v/>
      </c>
      <c r="Y1444" t="str">
        <f t="shared" si="296"/>
        <v/>
      </c>
      <c r="Z1444" t="str">
        <f t="shared" si="297"/>
        <v/>
      </c>
      <c r="AA1444" t="str">
        <f t="shared" si="298"/>
        <v/>
      </c>
      <c r="AB1444" t="str">
        <f t="shared" si="299"/>
        <v/>
      </c>
    </row>
    <row r="1445" spans="1:28" x14ac:dyDescent="0.2">
      <c r="A1445" t="s">
        <v>5862</v>
      </c>
      <c r="F1445" t="str">
        <f t="shared" si="287"/>
        <v>Claudia Alvares</v>
      </c>
      <c r="G1445" t="str">
        <f t="shared" si="288"/>
        <v/>
      </c>
      <c r="H1445" t="str">
        <f t="shared" si="289"/>
        <v/>
      </c>
      <c r="I1445" t="str">
        <f t="shared" si="290"/>
        <v/>
      </c>
      <c r="J1445" t="str">
        <f t="shared" si="291"/>
        <v/>
      </c>
      <c r="M1445" t="s">
        <v>5863</v>
      </c>
      <c r="N1445" t="s">
        <v>5864</v>
      </c>
      <c r="U1445" t="str">
        <f t="shared" si="292"/>
        <v>armando@suspirospastelerias.com</v>
      </c>
      <c r="V1445" t="str">
        <f t="shared" si="293"/>
        <v>arturo@pastelerias.com</v>
      </c>
      <c r="W1445" t="str">
        <f t="shared" si="294"/>
        <v/>
      </c>
      <c r="X1445" t="str">
        <f t="shared" si="295"/>
        <v/>
      </c>
      <c r="Y1445" t="str">
        <f t="shared" si="296"/>
        <v/>
      </c>
      <c r="Z1445" t="str">
        <f t="shared" si="297"/>
        <v/>
      </c>
      <c r="AA1445" t="str">
        <f t="shared" si="298"/>
        <v/>
      </c>
      <c r="AB1445" t="str">
        <f t="shared" si="299"/>
        <v/>
      </c>
    </row>
    <row r="1446" spans="1:28" x14ac:dyDescent="0.2">
      <c r="A1446" t="s">
        <v>5866</v>
      </c>
      <c r="F1446" t="str">
        <f t="shared" si="287"/>
        <v>Cesar Gomez</v>
      </c>
      <c r="G1446" t="str">
        <f t="shared" si="288"/>
        <v/>
      </c>
      <c r="H1446" t="str">
        <f t="shared" si="289"/>
        <v/>
      </c>
      <c r="I1446" t="str">
        <f t="shared" si="290"/>
        <v/>
      </c>
      <c r="J1446" t="str">
        <f t="shared" si="291"/>
        <v/>
      </c>
      <c r="M1446" t="s">
        <v>5867</v>
      </c>
      <c r="U1446" t="str">
        <f t="shared" si="292"/>
        <v>cesar@rentamas.com</v>
      </c>
      <c r="V1446" t="str">
        <f t="shared" si="293"/>
        <v/>
      </c>
      <c r="W1446" t="str">
        <f t="shared" si="294"/>
        <v/>
      </c>
      <c r="X1446" t="str">
        <f t="shared" si="295"/>
        <v/>
      </c>
      <c r="Y1446" t="str">
        <f t="shared" si="296"/>
        <v/>
      </c>
      <c r="Z1446" t="str">
        <f t="shared" si="297"/>
        <v/>
      </c>
      <c r="AA1446" t="str">
        <f t="shared" si="298"/>
        <v/>
      </c>
      <c r="AB1446" t="str">
        <f t="shared" si="299"/>
        <v/>
      </c>
    </row>
    <row r="1447" spans="1:28" x14ac:dyDescent="0.2">
      <c r="A1447" t="s">
        <v>391</v>
      </c>
      <c r="F1447" t="str">
        <f t="shared" si="287"/>
        <v>Gilberto Arturo Castellanos Pacheco</v>
      </c>
      <c r="G1447" t="str">
        <f t="shared" si="288"/>
        <v/>
      </c>
      <c r="H1447" t="str">
        <f t="shared" si="289"/>
        <v/>
      </c>
      <c r="I1447" t="str">
        <f t="shared" si="290"/>
        <v/>
      </c>
      <c r="J1447" t="str">
        <f t="shared" si="291"/>
        <v/>
      </c>
      <c r="M1447" t="s">
        <v>4640</v>
      </c>
      <c r="N1447" t="s">
        <v>5870</v>
      </c>
      <c r="U1447" t="str">
        <f t="shared" si="292"/>
        <v>g.castellanos@involto.com.mx</v>
      </c>
      <c r="V1447" t="str">
        <f t="shared" si="293"/>
        <v>recepcioninvolto@gmail.com</v>
      </c>
      <c r="W1447" t="str">
        <f t="shared" si="294"/>
        <v/>
      </c>
      <c r="X1447" t="str">
        <f t="shared" si="295"/>
        <v/>
      </c>
      <c r="Y1447" t="str">
        <f t="shared" si="296"/>
        <v/>
      </c>
      <c r="Z1447" t="str">
        <f t="shared" si="297"/>
        <v/>
      </c>
      <c r="AA1447" t="str">
        <f t="shared" si="298"/>
        <v/>
      </c>
      <c r="AB1447" t="str">
        <f t="shared" si="299"/>
        <v/>
      </c>
    </row>
    <row r="1448" spans="1:28" x14ac:dyDescent="0.2">
      <c r="A1448" t="s">
        <v>5872</v>
      </c>
      <c r="B1448" t="s">
        <v>5873</v>
      </c>
      <c r="F1448" t="str">
        <f t="shared" si="287"/>
        <v>Janneth Elvira Gámez Galván</v>
      </c>
      <c r="G1448" t="str">
        <f t="shared" si="288"/>
        <v>Arturo Esparza Fonseca</v>
      </c>
      <c r="H1448" t="str">
        <f t="shared" si="289"/>
        <v/>
      </c>
      <c r="I1448" t="str">
        <f t="shared" si="290"/>
        <v/>
      </c>
      <c r="J1448" t="str">
        <f t="shared" si="291"/>
        <v/>
      </c>
      <c r="M1448" t="s">
        <v>5874</v>
      </c>
      <c r="N1448" t="s">
        <v>5875</v>
      </c>
      <c r="U1448" t="str">
        <f t="shared" si="292"/>
        <v>oponce@suspirospastelerias.com</v>
      </c>
      <c r="V1448" t="str">
        <f t="shared" si="293"/>
        <v>arturo@suspirospastelerias.com</v>
      </c>
      <c r="W1448" t="str">
        <f t="shared" si="294"/>
        <v/>
      </c>
      <c r="X1448" t="str">
        <f t="shared" si="295"/>
        <v/>
      </c>
      <c r="Y1448" t="str">
        <f t="shared" si="296"/>
        <v/>
      </c>
      <c r="Z1448" t="str">
        <f t="shared" si="297"/>
        <v/>
      </c>
      <c r="AA1448" t="str">
        <f t="shared" si="298"/>
        <v/>
      </c>
      <c r="AB1448" t="str">
        <f t="shared" si="299"/>
        <v/>
      </c>
    </row>
    <row r="1449" spans="1:28" x14ac:dyDescent="0.2">
      <c r="A1449" t="s">
        <v>5872</v>
      </c>
      <c r="B1449" t="s">
        <v>5873</v>
      </c>
      <c r="F1449" t="str">
        <f t="shared" si="287"/>
        <v>Janneth Elvira Gámez Galván</v>
      </c>
      <c r="G1449" t="str">
        <f t="shared" si="288"/>
        <v>Arturo Esparza Fonseca</v>
      </c>
      <c r="H1449" t="str">
        <f t="shared" si="289"/>
        <v/>
      </c>
      <c r="I1449" t="str">
        <f t="shared" si="290"/>
        <v/>
      </c>
      <c r="J1449" t="str">
        <f t="shared" si="291"/>
        <v/>
      </c>
      <c r="M1449" t="s">
        <v>5874</v>
      </c>
      <c r="N1449" t="s">
        <v>5875</v>
      </c>
      <c r="U1449" t="str">
        <f t="shared" si="292"/>
        <v>oponce@suspirospastelerias.com</v>
      </c>
      <c r="V1449" t="str">
        <f t="shared" si="293"/>
        <v>arturo@suspirospastelerias.com</v>
      </c>
      <c r="W1449" t="str">
        <f t="shared" si="294"/>
        <v/>
      </c>
      <c r="X1449" t="str">
        <f t="shared" si="295"/>
        <v/>
      </c>
      <c r="Y1449" t="str">
        <f t="shared" si="296"/>
        <v/>
      </c>
      <c r="Z1449" t="str">
        <f t="shared" si="297"/>
        <v/>
      </c>
      <c r="AA1449" t="str">
        <f t="shared" si="298"/>
        <v/>
      </c>
      <c r="AB1449" t="str">
        <f t="shared" si="299"/>
        <v/>
      </c>
    </row>
    <row r="1450" spans="1:28" x14ac:dyDescent="0.2">
      <c r="A1450" t="s">
        <v>5872</v>
      </c>
      <c r="B1450" t="s">
        <v>5873</v>
      </c>
      <c r="F1450" t="str">
        <f t="shared" si="287"/>
        <v>Janneth Elvira Gámez Galván</v>
      </c>
      <c r="G1450" t="str">
        <f t="shared" si="288"/>
        <v>Arturo Esparza Fonseca</v>
      </c>
      <c r="H1450" t="str">
        <f t="shared" si="289"/>
        <v/>
      </c>
      <c r="I1450" t="str">
        <f t="shared" si="290"/>
        <v/>
      </c>
      <c r="J1450" t="str">
        <f t="shared" si="291"/>
        <v/>
      </c>
      <c r="M1450" t="s">
        <v>5874</v>
      </c>
      <c r="N1450" t="s">
        <v>5875</v>
      </c>
      <c r="U1450" t="str">
        <f t="shared" si="292"/>
        <v>oponce@suspirospastelerias.com</v>
      </c>
      <c r="V1450" t="str">
        <f t="shared" si="293"/>
        <v>arturo@suspirospastelerias.com</v>
      </c>
      <c r="W1450" t="str">
        <f t="shared" si="294"/>
        <v/>
      </c>
      <c r="X1450" t="str">
        <f t="shared" si="295"/>
        <v/>
      </c>
      <c r="Y1450" t="str">
        <f t="shared" si="296"/>
        <v/>
      </c>
      <c r="Z1450" t="str">
        <f t="shared" si="297"/>
        <v/>
      </c>
      <c r="AA1450" t="str">
        <f t="shared" si="298"/>
        <v/>
      </c>
      <c r="AB1450" t="str">
        <f t="shared" si="299"/>
        <v/>
      </c>
    </row>
    <row r="1451" spans="1:28" x14ac:dyDescent="0.2">
      <c r="A1451" t="s">
        <v>5872</v>
      </c>
      <c r="B1451" t="s">
        <v>5873</v>
      </c>
      <c r="F1451" t="str">
        <f t="shared" si="287"/>
        <v>Janneth Elvira Gámez Galván</v>
      </c>
      <c r="G1451" t="str">
        <f t="shared" si="288"/>
        <v>Arturo Esparza Fonseca</v>
      </c>
      <c r="H1451" t="str">
        <f t="shared" si="289"/>
        <v/>
      </c>
      <c r="I1451" t="str">
        <f t="shared" si="290"/>
        <v/>
      </c>
      <c r="J1451" t="str">
        <f t="shared" si="291"/>
        <v/>
      </c>
      <c r="M1451" t="s">
        <v>5874</v>
      </c>
      <c r="N1451" t="s">
        <v>5875</v>
      </c>
      <c r="U1451" t="str">
        <f t="shared" si="292"/>
        <v>oponce@suspirospastelerias.com</v>
      </c>
      <c r="V1451" t="str">
        <f t="shared" si="293"/>
        <v>arturo@suspirospastelerias.com</v>
      </c>
      <c r="W1451" t="str">
        <f t="shared" si="294"/>
        <v/>
      </c>
      <c r="X1451" t="str">
        <f t="shared" si="295"/>
        <v/>
      </c>
      <c r="Y1451" t="str">
        <f t="shared" si="296"/>
        <v/>
      </c>
      <c r="Z1451" t="str">
        <f t="shared" si="297"/>
        <v/>
      </c>
      <c r="AA1451" t="str">
        <f t="shared" si="298"/>
        <v/>
      </c>
      <c r="AB1451" t="str">
        <f t="shared" si="299"/>
        <v/>
      </c>
    </row>
    <row r="1452" spans="1:28" x14ac:dyDescent="0.2">
      <c r="A1452" t="s">
        <v>5876</v>
      </c>
      <c r="F1452" t="str">
        <f t="shared" si="287"/>
        <v>Johan Wiebe Berg</v>
      </c>
      <c r="G1452" t="str">
        <f t="shared" si="288"/>
        <v/>
      </c>
      <c r="H1452" t="str">
        <f t="shared" si="289"/>
        <v/>
      </c>
      <c r="I1452" t="str">
        <f t="shared" si="290"/>
        <v/>
      </c>
      <c r="J1452" t="str">
        <f t="shared" si="291"/>
        <v/>
      </c>
      <c r="M1452" t="s">
        <v>5877</v>
      </c>
      <c r="U1452" t="str">
        <f t="shared" si="292"/>
        <v>establocienes@hotmail.com</v>
      </c>
      <c r="V1452" t="str">
        <f t="shared" si="293"/>
        <v/>
      </c>
      <c r="W1452" t="str">
        <f t="shared" si="294"/>
        <v/>
      </c>
      <c r="X1452" t="str">
        <f t="shared" si="295"/>
        <v/>
      </c>
      <c r="Y1452" t="str">
        <f t="shared" si="296"/>
        <v/>
      </c>
      <c r="Z1452" t="str">
        <f t="shared" si="297"/>
        <v/>
      </c>
      <c r="AA1452" t="str">
        <f t="shared" si="298"/>
        <v/>
      </c>
      <c r="AB1452" t="str">
        <f t="shared" si="299"/>
        <v/>
      </c>
    </row>
    <row r="1453" spans="1:28" x14ac:dyDescent="0.2">
      <c r="A1453" t="s">
        <v>5879</v>
      </c>
      <c r="B1453" t="s">
        <v>5880</v>
      </c>
      <c r="F1453" t="str">
        <f t="shared" si="287"/>
        <v>Carlos Ismael Baca Guardiola</v>
      </c>
      <c r="G1453" t="str">
        <f t="shared" si="288"/>
        <v>Dively</v>
      </c>
      <c r="H1453" t="str">
        <f t="shared" si="289"/>
        <v/>
      </c>
      <c r="I1453" t="str">
        <f t="shared" si="290"/>
        <v/>
      </c>
      <c r="J1453" t="str">
        <f t="shared" si="291"/>
        <v/>
      </c>
      <c r="M1453" t="s">
        <v>5881</v>
      </c>
      <c r="N1453" t="s">
        <v>5882</v>
      </c>
      <c r="U1453" t="str">
        <f t="shared" si="292"/>
        <v>carlosbacag@gmail.com</v>
      </c>
      <c r="V1453" t="str">
        <f t="shared" si="293"/>
        <v>billarel34@gmail.com</v>
      </c>
      <c r="W1453" t="str">
        <f t="shared" si="294"/>
        <v/>
      </c>
      <c r="X1453" t="str">
        <f t="shared" si="295"/>
        <v/>
      </c>
      <c r="Y1453" t="str">
        <f t="shared" si="296"/>
        <v/>
      </c>
      <c r="Z1453" t="str">
        <f t="shared" si="297"/>
        <v/>
      </c>
      <c r="AA1453" t="str">
        <f t="shared" si="298"/>
        <v/>
      </c>
      <c r="AB1453" t="str">
        <f t="shared" si="299"/>
        <v/>
      </c>
    </row>
    <row r="1454" spans="1:28" x14ac:dyDescent="0.2">
      <c r="A1454" t="s">
        <v>5884</v>
      </c>
      <c r="B1454" t="s">
        <v>5885</v>
      </c>
      <c r="F1454" t="str">
        <f t="shared" si="287"/>
        <v>Jorge Refugio Prieto Gil</v>
      </c>
      <c r="G1454" t="str">
        <f t="shared" si="288"/>
        <v>Virginia Estela Granillo Saláis</v>
      </c>
      <c r="H1454" t="str">
        <f t="shared" si="289"/>
        <v/>
      </c>
      <c r="I1454" t="str">
        <f t="shared" si="290"/>
        <v/>
      </c>
      <c r="J1454" t="str">
        <f t="shared" si="291"/>
        <v/>
      </c>
      <c r="M1454" t="s">
        <v>5888</v>
      </c>
      <c r="U1454" t="str">
        <f t="shared" si="292"/>
        <v>jorgeprietog5407@gmail.com</v>
      </c>
      <c r="V1454" t="str">
        <f t="shared" si="293"/>
        <v/>
      </c>
      <c r="W1454" t="str">
        <f t="shared" si="294"/>
        <v/>
      </c>
      <c r="X1454" t="str">
        <f t="shared" si="295"/>
        <v/>
      </c>
      <c r="Y1454" t="str">
        <f t="shared" si="296"/>
        <v/>
      </c>
      <c r="Z1454" t="str">
        <f t="shared" si="297"/>
        <v/>
      </c>
      <c r="AA1454" t="str">
        <f t="shared" si="298"/>
        <v/>
      </c>
      <c r="AB1454" t="str">
        <f t="shared" si="299"/>
        <v/>
      </c>
    </row>
    <row r="1455" spans="1:28" x14ac:dyDescent="0.2">
      <c r="A1455" t="s">
        <v>457</v>
      </c>
      <c r="F1455" t="str">
        <f t="shared" si="287"/>
        <v>Hilda Magdaleno Amaya</v>
      </c>
      <c r="G1455" t="str">
        <f t="shared" si="288"/>
        <v/>
      </c>
      <c r="H1455" t="str">
        <f t="shared" si="289"/>
        <v/>
      </c>
      <c r="I1455" t="str">
        <f t="shared" si="290"/>
        <v/>
      </c>
      <c r="J1455" t="str">
        <f t="shared" si="291"/>
        <v/>
      </c>
      <c r="U1455" t="str">
        <f t="shared" si="292"/>
        <v/>
      </c>
      <c r="V1455" t="str">
        <f t="shared" si="293"/>
        <v/>
      </c>
      <c r="W1455" t="str">
        <f t="shared" si="294"/>
        <v/>
      </c>
      <c r="X1455" t="str">
        <f t="shared" si="295"/>
        <v/>
      </c>
      <c r="Y1455" t="str">
        <f t="shared" si="296"/>
        <v/>
      </c>
      <c r="Z1455" t="str">
        <f t="shared" si="297"/>
        <v/>
      </c>
      <c r="AA1455" t="str">
        <f t="shared" si="298"/>
        <v/>
      </c>
      <c r="AB1455" t="str">
        <f t="shared" si="299"/>
        <v/>
      </c>
    </row>
    <row r="1456" spans="1:28" x14ac:dyDescent="0.2">
      <c r="A1456" t="s">
        <v>5893</v>
      </c>
      <c r="B1456" t="s">
        <v>5893</v>
      </c>
      <c r="F1456" t="str">
        <f t="shared" si="287"/>
        <v>Susana Cárdenas Serna</v>
      </c>
      <c r="G1456" t="str">
        <f t="shared" si="288"/>
        <v>Susana Cárdenas Serna</v>
      </c>
      <c r="H1456" t="str">
        <f t="shared" si="289"/>
        <v/>
      </c>
      <c r="I1456" t="str">
        <f t="shared" si="290"/>
        <v/>
      </c>
      <c r="J1456" t="str">
        <f t="shared" si="291"/>
        <v/>
      </c>
      <c r="M1456" t="s">
        <v>5896</v>
      </c>
      <c r="U1456" t="str">
        <f t="shared" si="292"/>
        <v>disfrazzate@gmail.com</v>
      </c>
      <c r="V1456" t="str">
        <f t="shared" si="293"/>
        <v/>
      </c>
      <c r="W1456" t="str">
        <f t="shared" si="294"/>
        <v/>
      </c>
      <c r="X1456" t="str">
        <f t="shared" si="295"/>
        <v/>
      </c>
      <c r="Y1456" t="str">
        <f t="shared" si="296"/>
        <v/>
      </c>
      <c r="Z1456" t="str">
        <f t="shared" si="297"/>
        <v/>
      </c>
      <c r="AA1456" t="str">
        <f t="shared" si="298"/>
        <v/>
      </c>
      <c r="AB1456" t="str">
        <f t="shared" si="299"/>
        <v/>
      </c>
    </row>
    <row r="1457" spans="1:28" x14ac:dyDescent="0.2">
      <c r="A1457" t="s">
        <v>5897</v>
      </c>
      <c r="B1457" t="s">
        <v>5897</v>
      </c>
      <c r="F1457" t="str">
        <f t="shared" si="287"/>
        <v>Adriana Susana Cabrera Dávila Gabiri</v>
      </c>
      <c r="G1457" t="str">
        <f t="shared" si="288"/>
        <v>Adriana Susana Cabrera Dávila Gabiri</v>
      </c>
      <c r="H1457" t="str">
        <f t="shared" si="289"/>
        <v/>
      </c>
      <c r="I1457" t="str">
        <f t="shared" si="290"/>
        <v/>
      </c>
      <c r="J1457" t="str">
        <f t="shared" si="291"/>
        <v/>
      </c>
      <c r="M1457" t="s">
        <v>5898</v>
      </c>
      <c r="U1457" t="str">
        <f t="shared" si="292"/>
        <v>direccion@selectamx.com</v>
      </c>
      <c r="V1457" t="str">
        <f t="shared" si="293"/>
        <v/>
      </c>
      <c r="W1457" t="str">
        <f t="shared" si="294"/>
        <v/>
      </c>
      <c r="X1457" t="str">
        <f t="shared" si="295"/>
        <v/>
      </c>
      <c r="Y1457" t="str">
        <f t="shared" si="296"/>
        <v/>
      </c>
      <c r="Z1457" t="str">
        <f t="shared" si="297"/>
        <v/>
      </c>
      <c r="AA1457" t="str">
        <f t="shared" si="298"/>
        <v/>
      </c>
      <c r="AB1457" t="str">
        <f t="shared" si="299"/>
        <v/>
      </c>
    </row>
    <row r="1458" spans="1:28" x14ac:dyDescent="0.2">
      <c r="A1458" t="s">
        <v>5900</v>
      </c>
      <c r="B1458" t="s">
        <v>5900</v>
      </c>
      <c r="F1458" t="str">
        <f t="shared" si="287"/>
        <v>Javier Antonio Rascon Rodriguez</v>
      </c>
      <c r="G1458" t="str">
        <f t="shared" si="288"/>
        <v>Javier Antonio Rascon Rodriguez</v>
      </c>
      <c r="H1458" t="str">
        <f t="shared" si="289"/>
        <v/>
      </c>
      <c r="I1458" t="str">
        <f t="shared" si="290"/>
        <v/>
      </c>
      <c r="J1458" t="str">
        <f t="shared" si="291"/>
        <v/>
      </c>
      <c r="M1458" t="s">
        <v>5902</v>
      </c>
      <c r="U1458" t="str">
        <f t="shared" si="292"/>
        <v>javier.rascon@jalasaint.com</v>
      </c>
      <c r="V1458" t="str">
        <f t="shared" si="293"/>
        <v/>
      </c>
      <c r="W1458" t="str">
        <f t="shared" si="294"/>
        <v/>
      </c>
      <c r="X1458" t="str">
        <f t="shared" si="295"/>
        <v/>
      </c>
      <c r="Y1458" t="str">
        <f t="shared" si="296"/>
        <v/>
      </c>
      <c r="Z1458" t="str">
        <f t="shared" si="297"/>
        <v/>
      </c>
      <c r="AA1458" t="str">
        <f t="shared" si="298"/>
        <v/>
      </c>
      <c r="AB1458" t="str">
        <f t="shared" si="299"/>
        <v/>
      </c>
    </row>
    <row r="1459" spans="1:28" x14ac:dyDescent="0.2">
      <c r="A1459" t="s">
        <v>532</v>
      </c>
      <c r="B1459" t="s">
        <v>5903</v>
      </c>
      <c r="F1459" t="str">
        <f t="shared" si="287"/>
        <v>Jorge Ivan Ortiz Chavira</v>
      </c>
      <c r="G1459" t="str">
        <f t="shared" si="288"/>
        <v>Jorge Iván Ortiz Chavira</v>
      </c>
      <c r="H1459" t="str">
        <f t="shared" si="289"/>
        <v/>
      </c>
      <c r="I1459" t="str">
        <f t="shared" si="290"/>
        <v/>
      </c>
      <c r="J1459" t="str">
        <f t="shared" si="291"/>
        <v/>
      </c>
      <c r="M1459" t="s">
        <v>5905</v>
      </c>
      <c r="U1459" t="str">
        <f t="shared" si="292"/>
        <v>jorge@faseestudio.com</v>
      </c>
      <c r="V1459" t="str">
        <f t="shared" si="293"/>
        <v/>
      </c>
      <c r="W1459" t="str">
        <f t="shared" si="294"/>
        <v/>
      </c>
      <c r="X1459" t="str">
        <f t="shared" si="295"/>
        <v/>
      </c>
      <c r="Y1459" t="str">
        <f t="shared" si="296"/>
        <v/>
      </c>
      <c r="Z1459" t="str">
        <f t="shared" si="297"/>
        <v/>
      </c>
      <c r="AA1459" t="str">
        <f t="shared" si="298"/>
        <v/>
      </c>
      <c r="AB1459" t="str">
        <f t="shared" si="299"/>
        <v/>
      </c>
    </row>
    <row r="1460" spans="1:28" x14ac:dyDescent="0.2">
      <c r="A1460" t="s">
        <v>5906</v>
      </c>
      <c r="F1460" t="str">
        <f t="shared" si="287"/>
        <v>Marcela Gallego Cano</v>
      </c>
      <c r="G1460" t="str">
        <f t="shared" si="288"/>
        <v/>
      </c>
      <c r="H1460" t="str">
        <f t="shared" si="289"/>
        <v/>
      </c>
      <c r="I1460" t="str">
        <f t="shared" si="290"/>
        <v/>
      </c>
      <c r="J1460" t="str">
        <f t="shared" si="291"/>
        <v/>
      </c>
      <c r="M1460" t="s">
        <v>5907</v>
      </c>
      <c r="U1460" t="str">
        <f t="shared" si="292"/>
        <v>mgallego_cano@hotmail.com</v>
      </c>
      <c r="V1460" t="str">
        <f t="shared" si="293"/>
        <v/>
      </c>
      <c r="W1460" t="str">
        <f t="shared" si="294"/>
        <v/>
      </c>
      <c r="X1460" t="str">
        <f t="shared" si="295"/>
        <v/>
      </c>
      <c r="Y1460" t="str">
        <f t="shared" si="296"/>
        <v/>
      </c>
      <c r="Z1460" t="str">
        <f t="shared" si="297"/>
        <v/>
      </c>
      <c r="AA1460" t="str">
        <f t="shared" si="298"/>
        <v/>
      </c>
      <c r="AB1460" t="str">
        <f t="shared" si="299"/>
        <v/>
      </c>
    </row>
    <row r="1461" spans="1:28" x14ac:dyDescent="0.2">
      <c r="A1461" t="s">
        <v>5908</v>
      </c>
      <c r="B1461" t="s">
        <v>5909</v>
      </c>
      <c r="F1461" t="str">
        <f t="shared" si="287"/>
        <v>Yuri Vladimir Armendariz Molina</v>
      </c>
      <c r="G1461" t="str">
        <f t="shared" si="288"/>
        <v>Jaime Gabriel Hernandez Rodriguez</v>
      </c>
      <c r="H1461" t="str">
        <f t="shared" si="289"/>
        <v/>
      </c>
      <c r="I1461" t="str">
        <f t="shared" si="290"/>
        <v/>
      </c>
      <c r="J1461" t="str">
        <f t="shared" si="291"/>
        <v/>
      </c>
      <c r="M1461" t="s">
        <v>5913</v>
      </c>
      <c r="N1461" t="s">
        <v>5914</v>
      </c>
      <c r="U1461" t="str">
        <f t="shared" si="292"/>
        <v>yuriarmendariz@hotmail.com</v>
      </c>
      <c r="V1461" t="str">
        <f t="shared" si="293"/>
        <v>musicman_mx@hotmail.com</v>
      </c>
      <c r="W1461" t="str">
        <f t="shared" si="294"/>
        <v/>
      </c>
      <c r="X1461" t="str">
        <f t="shared" si="295"/>
        <v/>
      </c>
      <c r="Y1461" t="str">
        <f t="shared" si="296"/>
        <v/>
      </c>
      <c r="Z1461" t="str">
        <f t="shared" si="297"/>
        <v/>
      </c>
      <c r="AA1461" t="str">
        <f t="shared" si="298"/>
        <v/>
      </c>
      <c r="AB1461" t="str">
        <f t="shared" si="299"/>
        <v/>
      </c>
    </row>
    <row r="1462" spans="1:28" x14ac:dyDescent="0.2">
      <c r="A1462" t="s">
        <v>5916</v>
      </c>
      <c r="F1462" t="str">
        <f t="shared" si="287"/>
        <v>Adán Salazar</v>
      </c>
      <c r="G1462" t="str">
        <f t="shared" si="288"/>
        <v/>
      </c>
      <c r="H1462" t="str">
        <f t="shared" si="289"/>
        <v/>
      </c>
      <c r="I1462" t="str">
        <f t="shared" si="290"/>
        <v/>
      </c>
      <c r="J1462" t="str">
        <f t="shared" si="291"/>
        <v/>
      </c>
      <c r="M1462" t="s">
        <v>5919</v>
      </c>
      <c r="U1462" t="str">
        <f t="shared" si="292"/>
        <v>adan@adan.mx</v>
      </c>
      <c r="V1462" t="str">
        <f t="shared" si="293"/>
        <v/>
      </c>
      <c r="W1462" t="str">
        <f t="shared" si="294"/>
        <v/>
      </c>
      <c r="X1462" t="str">
        <f t="shared" si="295"/>
        <v/>
      </c>
      <c r="Y1462" t="str">
        <f t="shared" si="296"/>
        <v/>
      </c>
      <c r="Z1462" t="str">
        <f t="shared" si="297"/>
        <v/>
      </c>
      <c r="AA1462" t="str">
        <f t="shared" si="298"/>
        <v/>
      </c>
      <c r="AB1462" t="str">
        <f t="shared" si="299"/>
        <v/>
      </c>
    </row>
    <row r="1463" spans="1:28" x14ac:dyDescent="0.2">
      <c r="A1463" t="s">
        <v>927</v>
      </c>
      <c r="B1463" t="s">
        <v>5920</v>
      </c>
      <c r="F1463" t="str">
        <f t="shared" si="287"/>
        <v>Sergio Rascón Domínguez</v>
      </c>
      <c r="G1463" t="str">
        <f t="shared" si="288"/>
        <v>Alberto Orozco Burciaga</v>
      </c>
      <c r="H1463" t="str">
        <f t="shared" si="289"/>
        <v/>
      </c>
      <c r="I1463" t="str">
        <f t="shared" si="290"/>
        <v/>
      </c>
      <c r="J1463" t="str">
        <f t="shared" si="291"/>
        <v/>
      </c>
      <c r="M1463" t="s">
        <v>5924</v>
      </c>
      <c r="U1463" t="str">
        <f t="shared" si="292"/>
        <v>sergio.rascond@gmail.com</v>
      </c>
      <c r="V1463" t="str">
        <f t="shared" si="293"/>
        <v/>
      </c>
      <c r="W1463" t="str">
        <f t="shared" si="294"/>
        <v/>
      </c>
      <c r="X1463" t="str">
        <f t="shared" si="295"/>
        <v/>
      </c>
      <c r="Y1463" t="str">
        <f t="shared" si="296"/>
        <v/>
      </c>
      <c r="Z1463" t="str">
        <f t="shared" si="297"/>
        <v/>
      </c>
      <c r="AA1463" t="str">
        <f t="shared" si="298"/>
        <v/>
      </c>
      <c r="AB1463" t="str">
        <f t="shared" si="299"/>
        <v/>
      </c>
    </row>
    <row r="1464" spans="1:28" x14ac:dyDescent="0.2">
      <c r="A1464" t="s">
        <v>927</v>
      </c>
      <c r="B1464" t="s">
        <v>5920</v>
      </c>
      <c r="F1464" t="str">
        <f t="shared" si="287"/>
        <v>Sergio Rascón Domínguez</v>
      </c>
      <c r="G1464" t="str">
        <f t="shared" si="288"/>
        <v>Alberto Orozco Burciaga</v>
      </c>
      <c r="H1464" t="str">
        <f t="shared" si="289"/>
        <v/>
      </c>
      <c r="I1464" t="str">
        <f t="shared" si="290"/>
        <v/>
      </c>
      <c r="J1464" t="str">
        <f t="shared" si="291"/>
        <v/>
      </c>
      <c r="M1464" t="s">
        <v>5924</v>
      </c>
      <c r="U1464" t="str">
        <f t="shared" si="292"/>
        <v>sergio.rascond@gmail.com</v>
      </c>
      <c r="V1464" t="str">
        <f t="shared" si="293"/>
        <v/>
      </c>
      <c r="W1464" t="str">
        <f t="shared" si="294"/>
        <v/>
      </c>
      <c r="X1464" t="str">
        <f t="shared" si="295"/>
        <v/>
      </c>
      <c r="Y1464" t="str">
        <f t="shared" si="296"/>
        <v/>
      </c>
      <c r="Z1464" t="str">
        <f t="shared" si="297"/>
        <v/>
      </c>
      <c r="AA1464" t="str">
        <f t="shared" si="298"/>
        <v/>
      </c>
      <c r="AB1464" t="str">
        <f t="shared" si="299"/>
        <v/>
      </c>
    </row>
    <row r="1465" spans="1:28" x14ac:dyDescent="0.2">
      <c r="A1465" t="s">
        <v>5927</v>
      </c>
      <c r="F1465" t="str">
        <f t="shared" si="287"/>
        <v>Jose Luis Armendariz Nuñez</v>
      </c>
      <c r="G1465" t="str">
        <f t="shared" si="288"/>
        <v/>
      </c>
      <c r="H1465" t="str">
        <f t="shared" si="289"/>
        <v/>
      </c>
      <c r="I1465" t="str">
        <f t="shared" si="290"/>
        <v/>
      </c>
      <c r="J1465" t="str">
        <f t="shared" si="291"/>
        <v/>
      </c>
      <c r="M1465" t="s">
        <v>5928</v>
      </c>
      <c r="U1465" t="str">
        <f t="shared" si="292"/>
        <v>jarmendariz@eint.org</v>
      </c>
      <c r="V1465" t="str">
        <f t="shared" si="293"/>
        <v/>
      </c>
      <c r="W1465" t="str">
        <f t="shared" si="294"/>
        <v/>
      </c>
      <c r="X1465" t="str">
        <f t="shared" si="295"/>
        <v/>
      </c>
      <c r="Y1465" t="str">
        <f t="shared" si="296"/>
        <v/>
      </c>
      <c r="Z1465" t="str">
        <f t="shared" si="297"/>
        <v/>
      </c>
      <c r="AA1465" t="str">
        <f t="shared" si="298"/>
        <v/>
      </c>
      <c r="AB1465" t="str">
        <f t="shared" si="299"/>
        <v/>
      </c>
    </row>
    <row r="1466" spans="1:28" x14ac:dyDescent="0.2">
      <c r="A1466" t="s">
        <v>928</v>
      </c>
      <c r="F1466" t="str">
        <f t="shared" si="287"/>
        <v>Sergio Raul Parra Moncada</v>
      </c>
      <c r="G1466" t="str">
        <f t="shared" si="288"/>
        <v/>
      </c>
      <c r="H1466" t="str">
        <f t="shared" si="289"/>
        <v/>
      </c>
      <c r="I1466" t="str">
        <f t="shared" si="290"/>
        <v/>
      </c>
      <c r="J1466" t="str">
        <f t="shared" si="291"/>
        <v/>
      </c>
      <c r="M1466" t="s">
        <v>5932</v>
      </c>
      <c r="U1466" t="str">
        <f t="shared" si="292"/>
        <v>rparra_20@hotmail.com</v>
      </c>
      <c r="V1466" t="str">
        <f t="shared" si="293"/>
        <v/>
      </c>
      <c r="W1466" t="str">
        <f t="shared" si="294"/>
        <v/>
      </c>
      <c r="X1466" t="str">
        <f t="shared" si="295"/>
        <v/>
      </c>
      <c r="Y1466" t="str">
        <f t="shared" si="296"/>
        <v/>
      </c>
      <c r="Z1466" t="str">
        <f t="shared" si="297"/>
        <v/>
      </c>
      <c r="AA1466" t="str">
        <f t="shared" si="298"/>
        <v/>
      </c>
      <c r="AB1466" t="str">
        <f t="shared" si="299"/>
        <v/>
      </c>
    </row>
    <row r="1467" spans="1:28" x14ac:dyDescent="0.2">
      <c r="A1467" t="s">
        <v>928</v>
      </c>
      <c r="F1467" t="str">
        <f t="shared" si="287"/>
        <v>Sergio Raul Parra Moncada</v>
      </c>
      <c r="G1467" t="str">
        <f t="shared" si="288"/>
        <v/>
      </c>
      <c r="H1467" t="str">
        <f t="shared" si="289"/>
        <v/>
      </c>
      <c r="I1467" t="str">
        <f t="shared" si="290"/>
        <v/>
      </c>
      <c r="J1467" t="str">
        <f t="shared" si="291"/>
        <v/>
      </c>
      <c r="M1467" t="s">
        <v>5932</v>
      </c>
      <c r="U1467" t="str">
        <f t="shared" si="292"/>
        <v>rparra_20@hotmail.com</v>
      </c>
      <c r="V1467" t="str">
        <f t="shared" si="293"/>
        <v/>
      </c>
      <c r="W1467" t="str">
        <f t="shared" si="294"/>
        <v/>
      </c>
      <c r="X1467" t="str">
        <f t="shared" si="295"/>
        <v/>
      </c>
      <c r="Y1467" t="str">
        <f t="shared" si="296"/>
        <v/>
      </c>
      <c r="Z1467" t="str">
        <f t="shared" si="297"/>
        <v/>
      </c>
      <c r="AA1467" t="str">
        <f t="shared" si="298"/>
        <v/>
      </c>
      <c r="AB1467" t="str">
        <f t="shared" si="299"/>
        <v/>
      </c>
    </row>
    <row r="1468" spans="1:28" x14ac:dyDescent="0.2">
      <c r="A1468" t="s">
        <v>5934</v>
      </c>
      <c r="B1468" t="s">
        <v>5935</v>
      </c>
      <c r="F1468" t="str">
        <f t="shared" si="287"/>
        <v>Jorge Guillremo Carreon Pérez</v>
      </c>
      <c r="G1468" t="str">
        <f t="shared" si="288"/>
        <v>Alejandro Antillón Delgado</v>
      </c>
      <c r="H1468" t="str">
        <f t="shared" si="289"/>
        <v/>
      </c>
      <c r="I1468" t="str">
        <f t="shared" si="290"/>
        <v/>
      </c>
      <c r="J1468" t="str">
        <f t="shared" si="291"/>
        <v/>
      </c>
      <c r="M1468" t="s">
        <v>5939</v>
      </c>
      <c r="N1468" t="s">
        <v>5940</v>
      </c>
      <c r="U1468" t="str">
        <f t="shared" si="292"/>
        <v>jcarreon@clank.com.mx</v>
      </c>
      <c r="V1468" t="str">
        <f t="shared" si="293"/>
        <v>a.antillon@clank.com.mx</v>
      </c>
      <c r="W1468" t="str">
        <f t="shared" si="294"/>
        <v/>
      </c>
      <c r="X1468" t="str">
        <f t="shared" si="295"/>
        <v/>
      </c>
      <c r="Y1468" t="str">
        <f t="shared" si="296"/>
        <v/>
      </c>
      <c r="Z1468" t="str">
        <f t="shared" si="297"/>
        <v/>
      </c>
      <c r="AA1468" t="str">
        <f t="shared" si="298"/>
        <v/>
      </c>
      <c r="AB1468" t="str">
        <f t="shared" si="299"/>
        <v/>
      </c>
    </row>
    <row r="1469" spans="1:28" x14ac:dyDescent="0.2">
      <c r="A1469" t="s">
        <v>5942</v>
      </c>
      <c r="F1469" t="str">
        <f t="shared" si="287"/>
        <v>Alejandro Mancera López</v>
      </c>
      <c r="G1469" t="str">
        <f t="shared" si="288"/>
        <v/>
      </c>
      <c r="H1469" t="str">
        <f t="shared" si="289"/>
        <v/>
      </c>
      <c r="I1469" t="str">
        <f t="shared" si="290"/>
        <v/>
      </c>
      <c r="J1469" t="str">
        <f t="shared" si="291"/>
        <v/>
      </c>
      <c r="M1469" t="s">
        <v>5943</v>
      </c>
      <c r="U1469" t="str">
        <f t="shared" si="292"/>
        <v>amancera@sme.mx</v>
      </c>
      <c r="V1469" t="str">
        <f t="shared" si="293"/>
        <v/>
      </c>
      <c r="W1469" t="str">
        <f t="shared" si="294"/>
        <v/>
      </c>
      <c r="X1469" t="str">
        <f t="shared" si="295"/>
        <v/>
      </c>
      <c r="Y1469" t="str">
        <f t="shared" si="296"/>
        <v/>
      </c>
      <c r="Z1469" t="str">
        <f t="shared" si="297"/>
        <v/>
      </c>
      <c r="AA1469" t="str">
        <f t="shared" si="298"/>
        <v/>
      </c>
      <c r="AB1469" t="str">
        <f t="shared" si="299"/>
        <v/>
      </c>
    </row>
    <row r="1470" spans="1:28" x14ac:dyDescent="0.2">
      <c r="A1470" t="s">
        <v>5942</v>
      </c>
      <c r="F1470" t="str">
        <f t="shared" si="287"/>
        <v>Alejandro Mancera López</v>
      </c>
      <c r="G1470" t="str">
        <f t="shared" si="288"/>
        <v/>
      </c>
      <c r="H1470" t="str">
        <f t="shared" si="289"/>
        <v/>
      </c>
      <c r="I1470" t="str">
        <f t="shared" si="290"/>
        <v/>
      </c>
      <c r="J1470" t="str">
        <f t="shared" si="291"/>
        <v/>
      </c>
      <c r="M1470" t="s">
        <v>5943</v>
      </c>
      <c r="U1470" t="str">
        <f t="shared" si="292"/>
        <v>amancera@sme.mx</v>
      </c>
      <c r="V1470" t="str">
        <f t="shared" si="293"/>
        <v/>
      </c>
      <c r="W1470" t="str">
        <f t="shared" si="294"/>
        <v/>
      </c>
      <c r="X1470" t="str">
        <f t="shared" si="295"/>
        <v/>
      </c>
      <c r="Y1470" t="str">
        <f t="shared" si="296"/>
        <v/>
      </c>
      <c r="Z1470" t="str">
        <f t="shared" si="297"/>
        <v/>
      </c>
      <c r="AA1470" t="str">
        <f t="shared" si="298"/>
        <v/>
      </c>
      <c r="AB1470" t="str">
        <f t="shared" si="299"/>
        <v/>
      </c>
    </row>
    <row r="1471" spans="1:28" x14ac:dyDescent="0.2">
      <c r="A1471" t="s">
        <v>5942</v>
      </c>
      <c r="F1471" t="str">
        <f t="shared" si="287"/>
        <v>Alejandro Mancera López</v>
      </c>
      <c r="G1471" t="str">
        <f t="shared" si="288"/>
        <v/>
      </c>
      <c r="H1471" t="str">
        <f t="shared" si="289"/>
        <v/>
      </c>
      <c r="I1471" t="str">
        <f t="shared" si="290"/>
        <v/>
      </c>
      <c r="J1471" t="str">
        <f t="shared" si="291"/>
        <v/>
      </c>
      <c r="M1471" t="s">
        <v>5943</v>
      </c>
      <c r="U1471" t="str">
        <f t="shared" si="292"/>
        <v>amancera@sme.mx</v>
      </c>
      <c r="V1471" t="str">
        <f t="shared" si="293"/>
        <v/>
      </c>
      <c r="W1471" t="str">
        <f t="shared" si="294"/>
        <v/>
      </c>
      <c r="X1471" t="str">
        <f t="shared" si="295"/>
        <v/>
      </c>
      <c r="Y1471" t="str">
        <f t="shared" si="296"/>
        <v/>
      </c>
      <c r="Z1471" t="str">
        <f t="shared" si="297"/>
        <v/>
      </c>
      <c r="AA1471" t="str">
        <f t="shared" si="298"/>
        <v/>
      </c>
      <c r="AB1471" t="str">
        <f t="shared" si="299"/>
        <v/>
      </c>
    </row>
    <row r="1472" spans="1:28" x14ac:dyDescent="0.2">
      <c r="A1472" t="s">
        <v>5942</v>
      </c>
      <c r="F1472" t="str">
        <f t="shared" si="287"/>
        <v>Alejandro Mancera López</v>
      </c>
      <c r="G1472" t="str">
        <f t="shared" si="288"/>
        <v/>
      </c>
      <c r="H1472" t="str">
        <f t="shared" si="289"/>
        <v/>
      </c>
      <c r="I1472" t="str">
        <f t="shared" si="290"/>
        <v/>
      </c>
      <c r="J1472" t="str">
        <f t="shared" si="291"/>
        <v/>
      </c>
      <c r="M1472" t="s">
        <v>5943</v>
      </c>
      <c r="U1472" t="str">
        <f t="shared" si="292"/>
        <v>amancera@sme.mx</v>
      </c>
      <c r="V1472" t="str">
        <f t="shared" si="293"/>
        <v/>
      </c>
      <c r="W1472" t="str">
        <f t="shared" si="294"/>
        <v/>
      </c>
      <c r="X1472" t="str">
        <f t="shared" si="295"/>
        <v/>
      </c>
      <c r="Y1472" t="str">
        <f t="shared" si="296"/>
        <v/>
      </c>
      <c r="Z1472" t="str">
        <f t="shared" si="297"/>
        <v/>
      </c>
      <c r="AA1472" t="str">
        <f t="shared" si="298"/>
        <v/>
      </c>
      <c r="AB1472" t="str">
        <f t="shared" si="299"/>
        <v/>
      </c>
    </row>
    <row r="1473" spans="1:28" x14ac:dyDescent="0.2">
      <c r="A1473" t="s">
        <v>3885</v>
      </c>
      <c r="F1473" t="str">
        <f t="shared" si="287"/>
        <v>Patricio Alejandro Padilla Favela</v>
      </c>
      <c r="G1473" t="str">
        <f t="shared" si="288"/>
        <v/>
      </c>
      <c r="H1473" t="str">
        <f t="shared" si="289"/>
        <v/>
      </c>
      <c r="I1473" t="str">
        <f t="shared" si="290"/>
        <v/>
      </c>
      <c r="J1473" t="str">
        <f t="shared" si="291"/>
        <v/>
      </c>
      <c r="M1473" t="s">
        <v>3888</v>
      </c>
      <c r="U1473" t="str">
        <f t="shared" si="292"/>
        <v>alejandropadillafavela@hotmail.com</v>
      </c>
      <c r="V1473" t="str">
        <f t="shared" si="293"/>
        <v/>
      </c>
      <c r="W1473" t="str">
        <f t="shared" si="294"/>
        <v/>
      </c>
      <c r="X1473" t="str">
        <f t="shared" si="295"/>
        <v/>
      </c>
      <c r="Y1473" t="str">
        <f t="shared" si="296"/>
        <v/>
      </c>
      <c r="Z1473" t="str">
        <f t="shared" si="297"/>
        <v/>
      </c>
      <c r="AA1473" t="str">
        <f t="shared" si="298"/>
        <v/>
      </c>
      <c r="AB1473" t="str">
        <f t="shared" si="299"/>
        <v/>
      </c>
    </row>
    <row r="1474" spans="1:28" x14ac:dyDescent="0.2">
      <c r="A1474" t="s">
        <v>544</v>
      </c>
      <c r="F1474" t="str">
        <f t="shared" ref="F1474:F1537" si="300">PROPER(A1474)</f>
        <v>Juan Carlos Carbajal Romero</v>
      </c>
      <c r="G1474" t="str">
        <f t="shared" ref="G1474:G1537" si="301">PROPER(B1474)</f>
        <v/>
      </c>
      <c r="H1474" t="str">
        <f t="shared" ref="H1474:H1537" si="302">PROPER(C1474)</f>
        <v/>
      </c>
      <c r="I1474" t="str">
        <f t="shared" ref="I1474:I1537" si="303">PROPER(D1474)</f>
        <v/>
      </c>
      <c r="J1474" t="str">
        <f t="shared" ref="J1474:J1537" si="304">PROPER(E1474)</f>
        <v/>
      </c>
      <c r="M1474" t="s">
        <v>5946</v>
      </c>
      <c r="U1474" t="str">
        <f t="shared" ref="U1474:U1537" si="305">LOWER(M1474)</f>
        <v>contacto@papelerialeocar.com</v>
      </c>
      <c r="V1474" t="str">
        <f t="shared" ref="V1474:V1537" si="306">LOWER(N1474)</f>
        <v/>
      </c>
      <c r="W1474" t="str">
        <f t="shared" ref="W1474:W1537" si="307">LOWER(O1474)</f>
        <v/>
      </c>
      <c r="X1474" t="str">
        <f t="shared" ref="X1474:X1537" si="308">LOWER(P1474)</f>
        <v/>
      </c>
      <c r="Y1474" t="str">
        <f t="shared" ref="Y1474:Y1537" si="309">LOWER(Q1474)</f>
        <v/>
      </c>
      <c r="Z1474" t="str">
        <f t="shared" ref="Z1474:Z1537" si="310">LOWER(R1474)</f>
        <v/>
      </c>
      <c r="AA1474" t="str">
        <f t="shared" ref="AA1474:AA1537" si="311">LOWER(S1474)</f>
        <v/>
      </c>
      <c r="AB1474" t="str">
        <f t="shared" ref="AB1474:AB1537" si="312">LOWER(T1474)</f>
        <v/>
      </c>
    </row>
    <row r="1475" spans="1:28" x14ac:dyDescent="0.2">
      <c r="A1475" t="s">
        <v>5947</v>
      </c>
      <c r="F1475" t="str">
        <f t="shared" si="300"/>
        <v>José Roberto Silva Ávila</v>
      </c>
      <c r="G1475" t="str">
        <f t="shared" si="301"/>
        <v/>
      </c>
      <c r="H1475" t="str">
        <f t="shared" si="302"/>
        <v/>
      </c>
      <c r="I1475" t="str">
        <f t="shared" si="303"/>
        <v/>
      </c>
      <c r="J1475" t="str">
        <f t="shared" si="304"/>
        <v/>
      </c>
      <c r="M1475" t="s">
        <v>5949</v>
      </c>
      <c r="U1475" t="str">
        <f t="shared" si="305"/>
        <v>jose.silva@paxfacturación.com</v>
      </c>
      <c r="V1475" t="str">
        <f t="shared" si="306"/>
        <v/>
      </c>
      <c r="W1475" t="str">
        <f t="shared" si="307"/>
        <v/>
      </c>
      <c r="X1475" t="str">
        <f t="shared" si="308"/>
        <v/>
      </c>
      <c r="Y1475" t="str">
        <f t="shared" si="309"/>
        <v/>
      </c>
      <c r="Z1475" t="str">
        <f t="shared" si="310"/>
        <v/>
      </c>
      <c r="AA1475" t="str">
        <f t="shared" si="311"/>
        <v/>
      </c>
      <c r="AB1475" t="str">
        <f t="shared" si="312"/>
        <v/>
      </c>
    </row>
    <row r="1476" spans="1:28" x14ac:dyDescent="0.2">
      <c r="A1476" t="s">
        <v>5947</v>
      </c>
      <c r="F1476" t="str">
        <f t="shared" si="300"/>
        <v>José Roberto Silva Ávila</v>
      </c>
      <c r="G1476" t="str">
        <f t="shared" si="301"/>
        <v/>
      </c>
      <c r="H1476" t="str">
        <f t="shared" si="302"/>
        <v/>
      </c>
      <c r="I1476" t="str">
        <f t="shared" si="303"/>
        <v/>
      </c>
      <c r="J1476" t="str">
        <f t="shared" si="304"/>
        <v/>
      </c>
      <c r="M1476" t="s">
        <v>5949</v>
      </c>
      <c r="U1476" t="str">
        <f t="shared" si="305"/>
        <v>jose.silva@paxfacturación.com</v>
      </c>
      <c r="V1476" t="str">
        <f t="shared" si="306"/>
        <v/>
      </c>
      <c r="W1476" t="str">
        <f t="shared" si="307"/>
        <v/>
      </c>
      <c r="X1476" t="str">
        <f t="shared" si="308"/>
        <v/>
      </c>
      <c r="Y1476" t="str">
        <f t="shared" si="309"/>
        <v/>
      </c>
      <c r="Z1476" t="str">
        <f t="shared" si="310"/>
        <v/>
      </c>
      <c r="AA1476" t="str">
        <f t="shared" si="311"/>
        <v/>
      </c>
      <c r="AB1476" t="str">
        <f t="shared" si="312"/>
        <v/>
      </c>
    </row>
    <row r="1477" spans="1:28" x14ac:dyDescent="0.2">
      <c r="A1477" t="s">
        <v>5952</v>
      </c>
      <c r="F1477" t="str">
        <f t="shared" si="300"/>
        <v>Nubia Lizette Romero Gutierrez</v>
      </c>
      <c r="G1477" t="str">
        <f t="shared" si="301"/>
        <v/>
      </c>
      <c r="H1477" t="str">
        <f t="shared" si="302"/>
        <v/>
      </c>
      <c r="I1477" t="str">
        <f t="shared" si="303"/>
        <v/>
      </c>
      <c r="J1477" t="str">
        <f t="shared" si="304"/>
        <v/>
      </c>
      <c r="M1477" t="s">
        <v>5954</v>
      </c>
      <c r="U1477" t="str">
        <f t="shared" si="305"/>
        <v>pure-fibre@hotmail.com</v>
      </c>
      <c r="V1477" t="str">
        <f t="shared" si="306"/>
        <v/>
      </c>
      <c r="W1477" t="str">
        <f t="shared" si="307"/>
        <v/>
      </c>
      <c r="X1477" t="str">
        <f t="shared" si="308"/>
        <v/>
      </c>
      <c r="Y1477" t="str">
        <f t="shared" si="309"/>
        <v/>
      </c>
      <c r="Z1477" t="str">
        <f t="shared" si="310"/>
        <v/>
      </c>
      <c r="AA1477" t="str">
        <f t="shared" si="311"/>
        <v/>
      </c>
      <c r="AB1477" t="str">
        <f t="shared" si="312"/>
        <v/>
      </c>
    </row>
    <row r="1478" spans="1:28" x14ac:dyDescent="0.2">
      <c r="A1478" t="s">
        <v>5955</v>
      </c>
      <c r="B1478" t="s">
        <v>5956</v>
      </c>
      <c r="F1478" t="str">
        <f t="shared" si="300"/>
        <v>Victor Gerónimo González Riverón</v>
      </c>
      <c r="G1478" t="str">
        <f t="shared" si="301"/>
        <v>Ing. Pavel González</v>
      </c>
      <c r="H1478" t="str">
        <f t="shared" si="302"/>
        <v/>
      </c>
      <c r="I1478" t="str">
        <f t="shared" si="303"/>
        <v/>
      </c>
      <c r="J1478" t="str">
        <f t="shared" si="304"/>
        <v/>
      </c>
      <c r="M1478" t="s">
        <v>5957</v>
      </c>
      <c r="N1478" t="s">
        <v>5958</v>
      </c>
      <c r="U1478" t="str">
        <f t="shared" si="305"/>
        <v>victorgriveron@gmail.com</v>
      </c>
      <c r="V1478" t="str">
        <f t="shared" si="306"/>
        <v>pavel@interclase.com</v>
      </c>
      <c r="W1478" t="str">
        <f t="shared" si="307"/>
        <v/>
      </c>
      <c r="X1478" t="str">
        <f t="shared" si="308"/>
        <v/>
      </c>
      <c r="Y1478" t="str">
        <f t="shared" si="309"/>
        <v/>
      </c>
      <c r="Z1478" t="str">
        <f t="shared" si="310"/>
        <v/>
      </c>
      <c r="AA1478" t="str">
        <f t="shared" si="311"/>
        <v/>
      </c>
      <c r="AB1478" t="str">
        <f t="shared" si="312"/>
        <v/>
      </c>
    </row>
    <row r="1479" spans="1:28" x14ac:dyDescent="0.2">
      <c r="A1479" t="s">
        <v>898</v>
      </c>
      <c r="B1479" t="s">
        <v>5960</v>
      </c>
      <c r="C1479" t="s">
        <v>5961</v>
      </c>
      <c r="F1479" t="str">
        <f t="shared" si="300"/>
        <v>Ruben Luna Ogaz</v>
      </c>
      <c r="G1479" t="str">
        <f t="shared" si="301"/>
        <v>Zuszeth Luna</v>
      </c>
      <c r="H1479" t="str">
        <f t="shared" si="302"/>
        <v>Erick Luna</v>
      </c>
      <c r="I1479" t="str">
        <f t="shared" si="303"/>
        <v/>
      </c>
      <c r="J1479" t="str">
        <f t="shared" si="304"/>
        <v/>
      </c>
      <c r="M1479" t="s">
        <v>2323</v>
      </c>
      <c r="U1479" t="str">
        <f t="shared" si="305"/>
        <v>zuslun@hotmail.com</v>
      </c>
      <c r="V1479" t="str">
        <f t="shared" si="306"/>
        <v/>
      </c>
      <c r="W1479" t="str">
        <f t="shared" si="307"/>
        <v/>
      </c>
      <c r="X1479" t="str">
        <f t="shared" si="308"/>
        <v/>
      </c>
      <c r="Y1479" t="str">
        <f t="shared" si="309"/>
        <v/>
      </c>
      <c r="Z1479" t="str">
        <f t="shared" si="310"/>
        <v/>
      </c>
      <c r="AA1479" t="str">
        <f t="shared" si="311"/>
        <v/>
      </c>
      <c r="AB1479" t="str">
        <f t="shared" si="312"/>
        <v/>
      </c>
    </row>
    <row r="1480" spans="1:28" x14ac:dyDescent="0.2">
      <c r="A1480" t="s">
        <v>5966</v>
      </c>
      <c r="F1480" t="str">
        <f t="shared" si="300"/>
        <v>Lic. Jaime Manuel Martínez Núñez</v>
      </c>
      <c r="G1480" t="str">
        <f t="shared" si="301"/>
        <v/>
      </c>
      <c r="H1480" t="str">
        <f t="shared" si="302"/>
        <v/>
      </c>
      <c r="I1480" t="str">
        <f t="shared" si="303"/>
        <v/>
      </c>
      <c r="J1480" t="str">
        <f t="shared" si="304"/>
        <v/>
      </c>
      <c r="M1480" t="s">
        <v>3497</v>
      </c>
      <c r="U1480" t="str">
        <f t="shared" si="305"/>
        <v>orbelux@hotmail.com</v>
      </c>
      <c r="V1480" t="str">
        <f t="shared" si="306"/>
        <v/>
      </c>
      <c r="W1480" t="str">
        <f t="shared" si="307"/>
        <v/>
      </c>
      <c r="X1480" t="str">
        <f t="shared" si="308"/>
        <v/>
      </c>
      <c r="Y1480" t="str">
        <f t="shared" si="309"/>
        <v/>
      </c>
      <c r="Z1480" t="str">
        <f t="shared" si="310"/>
        <v/>
      </c>
      <c r="AA1480" t="str">
        <f t="shared" si="311"/>
        <v/>
      </c>
      <c r="AB1480" t="str">
        <f t="shared" si="312"/>
        <v/>
      </c>
    </row>
    <row r="1481" spans="1:28" x14ac:dyDescent="0.2">
      <c r="A1481" t="s">
        <v>5580</v>
      </c>
      <c r="F1481" t="str">
        <f t="shared" si="300"/>
        <v>Ricardo González Rodríguez</v>
      </c>
      <c r="G1481" t="str">
        <f t="shared" si="301"/>
        <v/>
      </c>
      <c r="H1481" t="str">
        <f t="shared" si="302"/>
        <v/>
      </c>
      <c r="I1481" t="str">
        <f t="shared" si="303"/>
        <v/>
      </c>
      <c r="J1481" t="str">
        <f t="shared" si="304"/>
        <v/>
      </c>
      <c r="M1481" t="s">
        <v>2547</v>
      </c>
      <c r="U1481" t="str">
        <f t="shared" si="305"/>
        <v>audio_express@hotmail.com</v>
      </c>
      <c r="V1481" t="str">
        <f t="shared" si="306"/>
        <v/>
      </c>
      <c r="W1481" t="str">
        <f t="shared" si="307"/>
        <v/>
      </c>
      <c r="X1481" t="str">
        <f t="shared" si="308"/>
        <v/>
      </c>
      <c r="Y1481" t="str">
        <f t="shared" si="309"/>
        <v/>
      </c>
      <c r="Z1481" t="str">
        <f t="shared" si="310"/>
        <v/>
      </c>
      <c r="AA1481" t="str">
        <f t="shared" si="311"/>
        <v/>
      </c>
      <c r="AB1481" t="str">
        <f t="shared" si="312"/>
        <v/>
      </c>
    </row>
    <row r="1482" spans="1:28" x14ac:dyDescent="0.2">
      <c r="A1482" t="s">
        <v>5580</v>
      </c>
      <c r="F1482" t="str">
        <f t="shared" si="300"/>
        <v>Ricardo González Rodríguez</v>
      </c>
      <c r="G1482" t="str">
        <f t="shared" si="301"/>
        <v/>
      </c>
      <c r="H1482" t="str">
        <f t="shared" si="302"/>
        <v/>
      </c>
      <c r="I1482" t="str">
        <f t="shared" si="303"/>
        <v/>
      </c>
      <c r="J1482" t="str">
        <f t="shared" si="304"/>
        <v/>
      </c>
      <c r="M1482" t="s">
        <v>2547</v>
      </c>
      <c r="U1482" t="str">
        <f t="shared" si="305"/>
        <v>audio_express@hotmail.com</v>
      </c>
      <c r="V1482" t="str">
        <f t="shared" si="306"/>
        <v/>
      </c>
      <c r="W1482" t="str">
        <f t="shared" si="307"/>
        <v/>
      </c>
      <c r="X1482" t="str">
        <f t="shared" si="308"/>
        <v/>
      </c>
      <c r="Y1482" t="str">
        <f t="shared" si="309"/>
        <v/>
      </c>
      <c r="Z1482" t="str">
        <f t="shared" si="310"/>
        <v/>
      </c>
      <c r="AA1482" t="str">
        <f t="shared" si="311"/>
        <v/>
      </c>
      <c r="AB1482" t="str">
        <f t="shared" si="312"/>
        <v/>
      </c>
    </row>
    <row r="1483" spans="1:28" x14ac:dyDescent="0.2">
      <c r="A1483" t="s">
        <v>5971</v>
      </c>
      <c r="B1483" t="s">
        <v>5972</v>
      </c>
      <c r="F1483" t="str">
        <f t="shared" si="300"/>
        <v>Luisa Yadira Nevarez Torres</v>
      </c>
      <c r="G1483" t="str">
        <f t="shared" si="301"/>
        <v>Karina Saenz</v>
      </c>
      <c r="H1483" t="str">
        <f t="shared" si="302"/>
        <v/>
      </c>
      <c r="I1483" t="str">
        <f t="shared" si="303"/>
        <v/>
      </c>
      <c r="J1483" t="str">
        <f t="shared" si="304"/>
        <v/>
      </c>
      <c r="U1483" t="str">
        <f t="shared" si="305"/>
        <v/>
      </c>
      <c r="V1483" t="str">
        <f t="shared" si="306"/>
        <v/>
      </c>
      <c r="W1483" t="str">
        <f t="shared" si="307"/>
        <v/>
      </c>
      <c r="X1483" t="str">
        <f t="shared" si="308"/>
        <v/>
      </c>
      <c r="Y1483" t="str">
        <f t="shared" si="309"/>
        <v/>
      </c>
      <c r="Z1483" t="str">
        <f t="shared" si="310"/>
        <v/>
      </c>
      <c r="AA1483" t="str">
        <f t="shared" si="311"/>
        <v/>
      </c>
      <c r="AB1483" t="str">
        <f t="shared" si="312"/>
        <v/>
      </c>
    </row>
    <row r="1484" spans="1:28" x14ac:dyDescent="0.2">
      <c r="A1484" t="s">
        <v>4594</v>
      </c>
      <c r="F1484" t="str">
        <f t="shared" si="300"/>
        <v>Allan Jose Parra Vargas</v>
      </c>
      <c r="G1484" t="str">
        <f t="shared" si="301"/>
        <v/>
      </c>
      <c r="H1484" t="str">
        <f t="shared" si="302"/>
        <v/>
      </c>
      <c r="I1484" t="str">
        <f t="shared" si="303"/>
        <v/>
      </c>
      <c r="J1484" t="str">
        <f t="shared" si="304"/>
        <v/>
      </c>
      <c r="U1484" t="str">
        <f t="shared" si="305"/>
        <v/>
      </c>
      <c r="V1484" t="str">
        <f t="shared" si="306"/>
        <v/>
      </c>
      <c r="W1484" t="str">
        <f t="shared" si="307"/>
        <v/>
      </c>
      <c r="X1484" t="str">
        <f t="shared" si="308"/>
        <v/>
      </c>
      <c r="Y1484" t="str">
        <f t="shared" si="309"/>
        <v/>
      </c>
      <c r="Z1484" t="str">
        <f t="shared" si="310"/>
        <v/>
      </c>
      <c r="AA1484" t="str">
        <f t="shared" si="311"/>
        <v/>
      </c>
      <c r="AB1484" t="str">
        <f t="shared" si="312"/>
        <v/>
      </c>
    </row>
    <row r="1485" spans="1:28" x14ac:dyDescent="0.2">
      <c r="A1485" t="s">
        <v>666</v>
      </c>
      <c r="B1485" t="s">
        <v>5977</v>
      </c>
      <c r="F1485" t="str">
        <f t="shared" si="300"/>
        <v>Maria Wall Klassen</v>
      </c>
      <c r="G1485" t="str">
        <f t="shared" si="301"/>
        <v>Tonny Enns</v>
      </c>
      <c r="H1485" t="str">
        <f t="shared" si="302"/>
        <v/>
      </c>
      <c r="I1485" t="str">
        <f t="shared" si="303"/>
        <v/>
      </c>
      <c r="J1485" t="str">
        <f t="shared" si="304"/>
        <v/>
      </c>
      <c r="M1485" t="s">
        <v>2509</v>
      </c>
      <c r="U1485" t="str">
        <f t="shared" si="305"/>
        <v>ennstony@jtrmetales.com</v>
      </c>
      <c r="V1485" t="str">
        <f t="shared" si="306"/>
        <v/>
      </c>
      <c r="W1485" t="str">
        <f t="shared" si="307"/>
        <v/>
      </c>
      <c r="X1485" t="str">
        <f t="shared" si="308"/>
        <v/>
      </c>
      <c r="Y1485" t="str">
        <f t="shared" si="309"/>
        <v/>
      </c>
      <c r="Z1485" t="str">
        <f t="shared" si="310"/>
        <v/>
      </c>
      <c r="AA1485" t="str">
        <f t="shared" si="311"/>
        <v/>
      </c>
      <c r="AB1485" t="str">
        <f t="shared" si="312"/>
        <v/>
      </c>
    </row>
    <row r="1486" spans="1:28" x14ac:dyDescent="0.2">
      <c r="A1486" t="s">
        <v>5942</v>
      </c>
      <c r="F1486" t="str">
        <f t="shared" si="300"/>
        <v>Alejandro Mancera López</v>
      </c>
      <c r="G1486" t="str">
        <f t="shared" si="301"/>
        <v/>
      </c>
      <c r="H1486" t="str">
        <f t="shared" si="302"/>
        <v/>
      </c>
      <c r="I1486" t="str">
        <f t="shared" si="303"/>
        <v/>
      </c>
      <c r="J1486" t="str">
        <f t="shared" si="304"/>
        <v/>
      </c>
      <c r="M1486" t="s">
        <v>5943</v>
      </c>
      <c r="U1486" t="str">
        <f t="shared" si="305"/>
        <v>amancera@sme.mx</v>
      </c>
      <c r="V1486" t="str">
        <f t="shared" si="306"/>
        <v/>
      </c>
      <c r="W1486" t="str">
        <f t="shared" si="307"/>
        <v/>
      </c>
      <c r="X1486" t="str">
        <f t="shared" si="308"/>
        <v/>
      </c>
      <c r="Y1486" t="str">
        <f t="shared" si="309"/>
        <v/>
      </c>
      <c r="Z1486" t="str">
        <f t="shared" si="310"/>
        <v/>
      </c>
      <c r="AA1486" t="str">
        <f t="shared" si="311"/>
        <v/>
      </c>
      <c r="AB1486" t="str">
        <f t="shared" si="312"/>
        <v/>
      </c>
    </row>
    <row r="1487" spans="1:28" x14ac:dyDescent="0.2">
      <c r="A1487" t="s">
        <v>5942</v>
      </c>
      <c r="F1487" t="str">
        <f t="shared" si="300"/>
        <v>Alejandro Mancera López</v>
      </c>
      <c r="G1487" t="str">
        <f t="shared" si="301"/>
        <v/>
      </c>
      <c r="H1487" t="str">
        <f t="shared" si="302"/>
        <v/>
      </c>
      <c r="I1487" t="str">
        <f t="shared" si="303"/>
        <v/>
      </c>
      <c r="J1487" t="str">
        <f t="shared" si="304"/>
        <v/>
      </c>
      <c r="M1487" t="s">
        <v>5943</v>
      </c>
      <c r="U1487" t="str">
        <f t="shared" si="305"/>
        <v>amancera@sme.mx</v>
      </c>
      <c r="V1487" t="str">
        <f t="shared" si="306"/>
        <v/>
      </c>
      <c r="W1487" t="str">
        <f t="shared" si="307"/>
        <v/>
      </c>
      <c r="X1487" t="str">
        <f t="shared" si="308"/>
        <v/>
      </c>
      <c r="Y1487" t="str">
        <f t="shared" si="309"/>
        <v/>
      </c>
      <c r="Z1487" t="str">
        <f t="shared" si="310"/>
        <v/>
      </c>
      <c r="AA1487" t="str">
        <f t="shared" si="311"/>
        <v/>
      </c>
      <c r="AB1487" t="str">
        <f t="shared" si="312"/>
        <v/>
      </c>
    </row>
    <row r="1488" spans="1:28" x14ac:dyDescent="0.2">
      <c r="A1488" t="s">
        <v>5984</v>
      </c>
      <c r="F1488" t="str">
        <f t="shared" si="300"/>
        <v>Ana Esther Placencia Castillo</v>
      </c>
      <c r="G1488" t="str">
        <f t="shared" si="301"/>
        <v/>
      </c>
      <c r="H1488" t="str">
        <f t="shared" si="302"/>
        <v/>
      </c>
      <c r="I1488" t="str">
        <f t="shared" si="303"/>
        <v/>
      </c>
      <c r="J1488" t="str">
        <f t="shared" si="304"/>
        <v/>
      </c>
      <c r="M1488" t="s">
        <v>5985</v>
      </c>
      <c r="U1488" t="str">
        <f t="shared" si="305"/>
        <v>plascencia.anakarina@gmail.com</v>
      </c>
      <c r="V1488" t="str">
        <f t="shared" si="306"/>
        <v/>
      </c>
      <c r="W1488" t="str">
        <f t="shared" si="307"/>
        <v/>
      </c>
      <c r="X1488" t="str">
        <f t="shared" si="308"/>
        <v/>
      </c>
      <c r="Y1488" t="str">
        <f t="shared" si="309"/>
        <v/>
      </c>
      <c r="Z1488" t="str">
        <f t="shared" si="310"/>
        <v/>
      </c>
      <c r="AA1488" t="str">
        <f t="shared" si="311"/>
        <v/>
      </c>
      <c r="AB1488" t="str">
        <f t="shared" si="312"/>
        <v/>
      </c>
    </row>
    <row r="1489" spans="1:28" x14ac:dyDescent="0.2">
      <c r="A1489" t="s">
        <v>3491</v>
      </c>
      <c r="F1489" t="str">
        <f t="shared" si="300"/>
        <v>Henry Andres Trujillo Orozco</v>
      </c>
      <c r="G1489" t="str">
        <f t="shared" si="301"/>
        <v/>
      </c>
      <c r="H1489" t="str">
        <f t="shared" si="302"/>
        <v/>
      </c>
      <c r="I1489" t="str">
        <f t="shared" si="303"/>
        <v/>
      </c>
      <c r="J1489" t="str">
        <f t="shared" si="304"/>
        <v/>
      </c>
      <c r="M1489" t="s">
        <v>5989</v>
      </c>
      <c r="N1489" t="s">
        <v>5990</v>
      </c>
      <c r="U1489" t="str">
        <f t="shared" si="305"/>
        <v>handrest45@gmail.com</v>
      </c>
      <c r="V1489" t="str">
        <f t="shared" si="306"/>
        <v>htrujillo@multilingual.edu.mx</v>
      </c>
      <c r="W1489" t="str">
        <f t="shared" si="307"/>
        <v/>
      </c>
      <c r="X1489" t="str">
        <f t="shared" si="308"/>
        <v/>
      </c>
      <c r="Y1489" t="str">
        <f t="shared" si="309"/>
        <v/>
      </c>
      <c r="Z1489" t="str">
        <f t="shared" si="310"/>
        <v/>
      </c>
      <c r="AA1489" t="str">
        <f t="shared" si="311"/>
        <v/>
      </c>
      <c r="AB1489" t="str">
        <f t="shared" si="312"/>
        <v/>
      </c>
    </row>
    <row r="1490" spans="1:28" x14ac:dyDescent="0.2">
      <c r="A1490" t="s">
        <v>5984</v>
      </c>
      <c r="F1490" t="str">
        <f t="shared" si="300"/>
        <v>Ana Esther Placencia Castillo</v>
      </c>
      <c r="G1490" t="str">
        <f t="shared" si="301"/>
        <v/>
      </c>
      <c r="H1490" t="str">
        <f t="shared" si="302"/>
        <v/>
      </c>
      <c r="I1490" t="str">
        <f t="shared" si="303"/>
        <v/>
      </c>
      <c r="J1490" t="str">
        <f t="shared" si="304"/>
        <v/>
      </c>
      <c r="M1490" t="s">
        <v>5985</v>
      </c>
      <c r="U1490" t="str">
        <f t="shared" si="305"/>
        <v>plascencia.anakarina@gmail.com</v>
      </c>
      <c r="V1490" t="str">
        <f t="shared" si="306"/>
        <v/>
      </c>
      <c r="W1490" t="str">
        <f t="shared" si="307"/>
        <v/>
      </c>
      <c r="X1490" t="str">
        <f t="shared" si="308"/>
        <v/>
      </c>
      <c r="Y1490" t="str">
        <f t="shared" si="309"/>
        <v/>
      </c>
      <c r="Z1490" t="str">
        <f t="shared" si="310"/>
        <v/>
      </c>
      <c r="AA1490" t="str">
        <f t="shared" si="311"/>
        <v/>
      </c>
      <c r="AB1490" t="str">
        <f t="shared" si="312"/>
        <v/>
      </c>
    </row>
    <row r="1491" spans="1:28" x14ac:dyDescent="0.2">
      <c r="A1491" t="s">
        <v>5984</v>
      </c>
      <c r="F1491" t="str">
        <f t="shared" si="300"/>
        <v>Ana Esther Placencia Castillo</v>
      </c>
      <c r="G1491" t="str">
        <f t="shared" si="301"/>
        <v/>
      </c>
      <c r="H1491" t="str">
        <f t="shared" si="302"/>
        <v/>
      </c>
      <c r="I1491" t="str">
        <f t="shared" si="303"/>
        <v/>
      </c>
      <c r="J1491" t="str">
        <f t="shared" si="304"/>
        <v/>
      </c>
      <c r="M1491" t="s">
        <v>5985</v>
      </c>
      <c r="U1491" t="str">
        <f t="shared" si="305"/>
        <v>plascencia.anakarina@gmail.com</v>
      </c>
      <c r="V1491" t="str">
        <f t="shared" si="306"/>
        <v/>
      </c>
      <c r="W1491" t="str">
        <f t="shared" si="307"/>
        <v/>
      </c>
      <c r="X1491" t="str">
        <f t="shared" si="308"/>
        <v/>
      </c>
      <c r="Y1491" t="str">
        <f t="shared" si="309"/>
        <v/>
      </c>
      <c r="Z1491" t="str">
        <f t="shared" si="310"/>
        <v/>
      </c>
      <c r="AA1491" t="str">
        <f t="shared" si="311"/>
        <v/>
      </c>
      <c r="AB1491" t="str">
        <f t="shared" si="312"/>
        <v/>
      </c>
    </row>
    <row r="1492" spans="1:28" x14ac:dyDescent="0.2">
      <c r="A1492" t="s">
        <v>5984</v>
      </c>
      <c r="F1492" t="str">
        <f t="shared" si="300"/>
        <v>Ana Esther Placencia Castillo</v>
      </c>
      <c r="G1492" t="str">
        <f t="shared" si="301"/>
        <v/>
      </c>
      <c r="H1492" t="str">
        <f t="shared" si="302"/>
        <v/>
      </c>
      <c r="I1492" t="str">
        <f t="shared" si="303"/>
        <v/>
      </c>
      <c r="J1492" t="str">
        <f t="shared" si="304"/>
        <v/>
      </c>
      <c r="M1492" t="s">
        <v>5985</v>
      </c>
      <c r="U1492" t="str">
        <f t="shared" si="305"/>
        <v>plascencia.anakarina@gmail.com</v>
      </c>
      <c r="V1492" t="str">
        <f t="shared" si="306"/>
        <v/>
      </c>
      <c r="W1492" t="str">
        <f t="shared" si="307"/>
        <v/>
      </c>
      <c r="X1492" t="str">
        <f t="shared" si="308"/>
        <v/>
      </c>
      <c r="Y1492" t="str">
        <f t="shared" si="309"/>
        <v/>
      </c>
      <c r="Z1492" t="str">
        <f t="shared" si="310"/>
        <v/>
      </c>
      <c r="AA1492" t="str">
        <f t="shared" si="311"/>
        <v/>
      </c>
      <c r="AB1492" t="str">
        <f t="shared" si="312"/>
        <v/>
      </c>
    </row>
    <row r="1493" spans="1:28" x14ac:dyDescent="0.2">
      <c r="A1493" t="s">
        <v>5984</v>
      </c>
      <c r="F1493" t="str">
        <f t="shared" si="300"/>
        <v>Ana Esther Placencia Castillo</v>
      </c>
      <c r="G1493" t="str">
        <f t="shared" si="301"/>
        <v/>
      </c>
      <c r="H1493" t="str">
        <f t="shared" si="302"/>
        <v/>
      </c>
      <c r="I1493" t="str">
        <f t="shared" si="303"/>
        <v/>
      </c>
      <c r="J1493" t="str">
        <f t="shared" si="304"/>
        <v/>
      </c>
      <c r="M1493" t="s">
        <v>5985</v>
      </c>
      <c r="U1493" t="str">
        <f t="shared" si="305"/>
        <v>plascencia.anakarina@gmail.com</v>
      </c>
      <c r="V1493" t="str">
        <f t="shared" si="306"/>
        <v/>
      </c>
      <c r="W1493" t="str">
        <f t="shared" si="307"/>
        <v/>
      </c>
      <c r="X1493" t="str">
        <f t="shared" si="308"/>
        <v/>
      </c>
      <c r="Y1493" t="str">
        <f t="shared" si="309"/>
        <v/>
      </c>
      <c r="Z1493" t="str">
        <f t="shared" si="310"/>
        <v/>
      </c>
      <c r="AA1493" t="str">
        <f t="shared" si="311"/>
        <v/>
      </c>
      <c r="AB1493" t="str">
        <f t="shared" si="312"/>
        <v/>
      </c>
    </row>
    <row r="1494" spans="1:28" x14ac:dyDescent="0.2">
      <c r="A1494" t="s">
        <v>5984</v>
      </c>
      <c r="F1494" t="str">
        <f t="shared" si="300"/>
        <v>Ana Esther Placencia Castillo</v>
      </c>
      <c r="G1494" t="str">
        <f t="shared" si="301"/>
        <v/>
      </c>
      <c r="H1494" t="str">
        <f t="shared" si="302"/>
        <v/>
      </c>
      <c r="I1494" t="str">
        <f t="shared" si="303"/>
        <v/>
      </c>
      <c r="J1494" t="str">
        <f t="shared" si="304"/>
        <v/>
      </c>
      <c r="M1494" t="s">
        <v>5985</v>
      </c>
      <c r="U1494" t="str">
        <f t="shared" si="305"/>
        <v>plascencia.anakarina@gmail.com</v>
      </c>
      <c r="V1494" t="str">
        <f t="shared" si="306"/>
        <v/>
      </c>
      <c r="W1494" t="str">
        <f t="shared" si="307"/>
        <v/>
      </c>
      <c r="X1494" t="str">
        <f t="shared" si="308"/>
        <v/>
      </c>
      <c r="Y1494" t="str">
        <f t="shared" si="309"/>
        <v/>
      </c>
      <c r="Z1494" t="str">
        <f t="shared" si="310"/>
        <v/>
      </c>
      <c r="AA1494" t="str">
        <f t="shared" si="311"/>
        <v/>
      </c>
      <c r="AB1494" t="str">
        <f t="shared" si="312"/>
        <v/>
      </c>
    </row>
    <row r="1495" spans="1:28" x14ac:dyDescent="0.2">
      <c r="A1495" t="s">
        <v>5993</v>
      </c>
      <c r="B1495" t="s">
        <v>5994</v>
      </c>
      <c r="F1495" t="str">
        <f t="shared" si="300"/>
        <v>Marco Cesar Rodriguez Woolfolk</v>
      </c>
      <c r="G1495" t="str">
        <f t="shared" si="301"/>
        <v>Luis Alberto Woolfolk</v>
      </c>
      <c r="H1495" t="str">
        <f t="shared" si="302"/>
        <v/>
      </c>
      <c r="I1495" t="str">
        <f t="shared" si="303"/>
        <v/>
      </c>
      <c r="J1495" t="str">
        <f t="shared" si="304"/>
        <v/>
      </c>
      <c r="M1495" t="s">
        <v>5394</v>
      </c>
      <c r="N1495" t="s">
        <v>4522</v>
      </c>
      <c r="O1495" t="s">
        <v>4523</v>
      </c>
      <c r="P1495" t="s">
        <v>4521</v>
      </c>
      <c r="U1495" t="str">
        <f t="shared" si="305"/>
        <v>macerowo@gmail.com</v>
      </c>
      <c r="V1495" t="str">
        <f t="shared" si="306"/>
        <v>servicio_al_cliente@woolfolk.com.mx</v>
      </c>
      <c r="W1495" t="str">
        <f t="shared" si="307"/>
        <v>wplayground@prodigy.net.mx</v>
      </c>
      <c r="X1495" t="str">
        <f t="shared" si="308"/>
        <v>lawa@woolfolk.com.mx</v>
      </c>
      <c r="Y1495" t="str">
        <f t="shared" si="309"/>
        <v/>
      </c>
      <c r="Z1495" t="str">
        <f t="shared" si="310"/>
        <v/>
      </c>
      <c r="AA1495" t="str">
        <f t="shared" si="311"/>
        <v/>
      </c>
      <c r="AB1495" t="str">
        <f t="shared" si="312"/>
        <v/>
      </c>
    </row>
    <row r="1496" spans="1:28" x14ac:dyDescent="0.2">
      <c r="A1496" t="s">
        <v>5995</v>
      </c>
      <c r="F1496" t="str">
        <f t="shared" si="300"/>
        <v>Ricardo Balderrama Loustaunau</v>
      </c>
      <c r="G1496" t="str">
        <f t="shared" si="301"/>
        <v/>
      </c>
      <c r="H1496" t="str">
        <f t="shared" si="302"/>
        <v/>
      </c>
      <c r="I1496" t="str">
        <f t="shared" si="303"/>
        <v/>
      </c>
      <c r="J1496" t="str">
        <f t="shared" si="304"/>
        <v/>
      </c>
      <c r="M1496" t="s">
        <v>5996</v>
      </c>
      <c r="U1496" t="str">
        <f t="shared" si="305"/>
        <v>apego06@hotmail.com</v>
      </c>
      <c r="V1496" t="str">
        <f t="shared" si="306"/>
        <v/>
      </c>
      <c r="W1496" t="str">
        <f t="shared" si="307"/>
        <v/>
      </c>
      <c r="X1496" t="str">
        <f t="shared" si="308"/>
        <v/>
      </c>
      <c r="Y1496" t="str">
        <f t="shared" si="309"/>
        <v/>
      </c>
      <c r="Z1496" t="str">
        <f t="shared" si="310"/>
        <v/>
      </c>
      <c r="AA1496" t="str">
        <f t="shared" si="311"/>
        <v/>
      </c>
      <c r="AB1496" t="str">
        <f t="shared" si="312"/>
        <v/>
      </c>
    </row>
    <row r="1497" spans="1:28" x14ac:dyDescent="0.2">
      <c r="A1497" t="s">
        <v>5997</v>
      </c>
      <c r="F1497" t="str">
        <f t="shared" si="300"/>
        <v>Juan Velzaquez</v>
      </c>
      <c r="G1497" t="str">
        <f t="shared" si="301"/>
        <v/>
      </c>
      <c r="H1497" t="str">
        <f t="shared" si="302"/>
        <v/>
      </c>
      <c r="I1497" t="str">
        <f t="shared" si="303"/>
        <v/>
      </c>
      <c r="J1497" t="str">
        <f t="shared" si="304"/>
        <v/>
      </c>
      <c r="M1497" t="s">
        <v>6000</v>
      </c>
      <c r="U1497" t="str">
        <f t="shared" si="305"/>
        <v>jvelazquez@haciendaelmestizo.com</v>
      </c>
      <c r="V1497" t="str">
        <f t="shared" si="306"/>
        <v/>
      </c>
      <c r="W1497" t="str">
        <f t="shared" si="307"/>
        <v/>
      </c>
      <c r="X1497" t="str">
        <f t="shared" si="308"/>
        <v/>
      </c>
      <c r="Y1497" t="str">
        <f t="shared" si="309"/>
        <v/>
      </c>
      <c r="Z1497" t="str">
        <f t="shared" si="310"/>
        <v/>
      </c>
      <c r="AA1497" t="str">
        <f t="shared" si="311"/>
        <v/>
      </c>
      <c r="AB1497" t="str">
        <f t="shared" si="312"/>
        <v/>
      </c>
    </row>
    <row r="1498" spans="1:28" x14ac:dyDescent="0.2">
      <c r="A1498" t="s">
        <v>12</v>
      </c>
      <c r="F1498" t="str">
        <f t="shared" si="300"/>
        <v>Adriana Cecilia Gutierrez Lozano</v>
      </c>
      <c r="G1498" t="str">
        <f t="shared" si="301"/>
        <v/>
      </c>
      <c r="H1498" t="str">
        <f t="shared" si="302"/>
        <v/>
      </c>
      <c r="I1498" t="str">
        <f t="shared" si="303"/>
        <v/>
      </c>
      <c r="J1498" t="str">
        <f t="shared" si="304"/>
        <v/>
      </c>
      <c r="M1498" t="s">
        <v>6002</v>
      </c>
      <c r="U1498" t="str">
        <f t="shared" si="305"/>
        <v>alygtz5@hotmail.com</v>
      </c>
      <c r="V1498" t="str">
        <f t="shared" si="306"/>
        <v/>
      </c>
      <c r="W1498" t="str">
        <f t="shared" si="307"/>
        <v/>
      </c>
      <c r="X1498" t="str">
        <f t="shared" si="308"/>
        <v/>
      </c>
      <c r="Y1498" t="str">
        <f t="shared" si="309"/>
        <v/>
      </c>
      <c r="Z1498" t="str">
        <f t="shared" si="310"/>
        <v/>
      </c>
      <c r="AA1498" t="str">
        <f t="shared" si="311"/>
        <v/>
      </c>
      <c r="AB1498" t="str">
        <f t="shared" si="312"/>
        <v/>
      </c>
    </row>
    <row r="1499" spans="1:28" x14ac:dyDescent="0.2">
      <c r="F1499" t="str">
        <f t="shared" si="300"/>
        <v/>
      </c>
      <c r="G1499" t="str">
        <f t="shared" si="301"/>
        <v/>
      </c>
      <c r="H1499" t="str">
        <f t="shared" si="302"/>
        <v/>
      </c>
      <c r="I1499" t="str">
        <f t="shared" si="303"/>
        <v/>
      </c>
      <c r="J1499" t="str">
        <f t="shared" si="304"/>
        <v/>
      </c>
      <c r="M1499" t="s">
        <v>6004</v>
      </c>
      <c r="U1499" t="str">
        <f t="shared" si="305"/>
        <v>gerencia@palomino.cc</v>
      </c>
      <c r="V1499" t="str">
        <f t="shared" si="306"/>
        <v/>
      </c>
      <c r="W1499" t="str">
        <f t="shared" si="307"/>
        <v/>
      </c>
      <c r="X1499" t="str">
        <f t="shared" si="308"/>
        <v/>
      </c>
      <c r="Y1499" t="str">
        <f t="shared" si="309"/>
        <v/>
      </c>
      <c r="Z1499" t="str">
        <f t="shared" si="310"/>
        <v/>
      </c>
      <c r="AA1499" t="str">
        <f t="shared" si="311"/>
        <v/>
      </c>
      <c r="AB1499" t="str">
        <f t="shared" si="312"/>
        <v/>
      </c>
    </row>
    <row r="1500" spans="1:28" x14ac:dyDescent="0.2">
      <c r="A1500" t="s">
        <v>6005</v>
      </c>
      <c r="F1500" t="str">
        <f t="shared" si="300"/>
        <v>Gerardo Aviña Martínez</v>
      </c>
      <c r="G1500" t="str">
        <f t="shared" si="301"/>
        <v/>
      </c>
      <c r="H1500" t="str">
        <f t="shared" si="302"/>
        <v/>
      </c>
      <c r="I1500" t="str">
        <f t="shared" si="303"/>
        <v/>
      </c>
      <c r="J1500" t="str">
        <f t="shared" si="304"/>
        <v/>
      </c>
      <c r="U1500" t="str">
        <f t="shared" si="305"/>
        <v/>
      </c>
      <c r="V1500" t="str">
        <f t="shared" si="306"/>
        <v/>
      </c>
      <c r="W1500" t="str">
        <f t="shared" si="307"/>
        <v/>
      </c>
      <c r="X1500" t="str">
        <f t="shared" si="308"/>
        <v/>
      </c>
      <c r="Y1500" t="str">
        <f t="shared" si="309"/>
        <v/>
      </c>
      <c r="Z1500" t="str">
        <f t="shared" si="310"/>
        <v/>
      </c>
      <c r="AA1500" t="str">
        <f t="shared" si="311"/>
        <v/>
      </c>
      <c r="AB1500" t="str">
        <f t="shared" si="312"/>
        <v/>
      </c>
    </row>
    <row r="1501" spans="1:28" x14ac:dyDescent="0.2">
      <c r="A1501" t="s">
        <v>6008</v>
      </c>
      <c r="F1501" t="str">
        <f t="shared" si="300"/>
        <v>Amador Antonio Domínguez Mendoza</v>
      </c>
      <c r="G1501" t="str">
        <f t="shared" si="301"/>
        <v/>
      </c>
      <c r="H1501" t="str">
        <f t="shared" si="302"/>
        <v/>
      </c>
      <c r="I1501" t="str">
        <f t="shared" si="303"/>
        <v/>
      </c>
      <c r="J1501" t="str">
        <f t="shared" si="304"/>
        <v/>
      </c>
      <c r="M1501" t="s">
        <v>6009</v>
      </c>
      <c r="U1501" t="str">
        <f t="shared" si="305"/>
        <v>anotnio@cadipsa.com</v>
      </c>
      <c r="V1501" t="str">
        <f t="shared" si="306"/>
        <v/>
      </c>
      <c r="W1501" t="str">
        <f t="shared" si="307"/>
        <v/>
      </c>
      <c r="X1501" t="str">
        <f t="shared" si="308"/>
        <v/>
      </c>
      <c r="Y1501" t="str">
        <f t="shared" si="309"/>
        <v/>
      </c>
      <c r="Z1501" t="str">
        <f t="shared" si="310"/>
        <v/>
      </c>
      <c r="AA1501" t="str">
        <f t="shared" si="311"/>
        <v/>
      </c>
      <c r="AB1501" t="str">
        <f t="shared" si="312"/>
        <v/>
      </c>
    </row>
    <row r="1502" spans="1:28" x14ac:dyDescent="0.2">
      <c r="A1502" t="s">
        <v>6011</v>
      </c>
      <c r="B1502" t="s">
        <v>6012</v>
      </c>
      <c r="F1502" t="str">
        <f t="shared" si="300"/>
        <v>Antonio Sánchez Pérez</v>
      </c>
      <c r="G1502" t="str">
        <f t="shared" si="301"/>
        <v>Raymundo Rodríguez Castro</v>
      </c>
      <c r="H1502" t="str">
        <f t="shared" si="302"/>
        <v/>
      </c>
      <c r="I1502" t="str">
        <f t="shared" si="303"/>
        <v/>
      </c>
      <c r="J1502" t="str">
        <f t="shared" si="304"/>
        <v/>
      </c>
      <c r="M1502" t="s">
        <v>6013</v>
      </c>
      <c r="N1502" t="s">
        <v>6014</v>
      </c>
      <c r="U1502" t="str">
        <f t="shared" si="305"/>
        <v>antoniosanchez180@gmail.com</v>
      </c>
      <c r="V1502" t="str">
        <f t="shared" si="306"/>
        <v>drrodriguezcastro@hotmail.com</v>
      </c>
      <c r="W1502" t="str">
        <f t="shared" si="307"/>
        <v/>
      </c>
      <c r="X1502" t="str">
        <f t="shared" si="308"/>
        <v/>
      </c>
      <c r="Y1502" t="str">
        <f t="shared" si="309"/>
        <v/>
      </c>
      <c r="Z1502" t="str">
        <f t="shared" si="310"/>
        <v/>
      </c>
      <c r="AA1502" t="str">
        <f t="shared" si="311"/>
        <v/>
      </c>
      <c r="AB1502" t="str">
        <f t="shared" si="312"/>
        <v/>
      </c>
    </row>
    <row r="1503" spans="1:28" x14ac:dyDescent="0.2">
      <c r="A1503" t="s">
        <v>889</v>
      </c>
      <c r="F1503" t="str">
        <f t="shared" si="300"/>
        <v>Rodrigo Mesta Falomir</v>
      </c>
      <c r="G1503" t="str">
        <f t="shared" si="301"/>
        <v/>
      </c>
      <c r="H1503" t="str">
        <f t="shared" si="302"/>
        <v/>
      </c>
      <c r="I1503" t="str">
        <f t="shared" si="303"/>
        <v/>
      </c>
      <c r="J1503" t="str">
        <f t="shared" si="304"/>
        <v/>
      </c>
      <c r="M1503" t="s">
        <v>6016</v>
      </c>
      <c r="U1503" t="str">
        <f t="shared" si="305"/>
        <v>rodrigo.mesta@gmail.com</v>
      </c>
      <c r="V1503" t="str">
        <f t="shared" si="306"/>
        <v/>
      </c>
      <c r="W1503" t="str">
        <f t="shared" si="307"/>
        <v/>
      </c>
      <c r="X1503" t="str">
        <f t="shared" si="308"/>
        <v/>
      </c>
      <c r="Y1503" t="str">
        <f t="shared" si="309"/>
        <v/>
      </c>
      <c r="Z1503" t="str">
        <f t="shared" si="310"/>
        <v/>
      </c>
      <c r="AA1503" t="str">
        <f t="shared" si="311"/>
        <v/>
      </c>
      <c r="AB1503" t="str">
        <f t="shared" si="312"/>
        <v/>
      </c>
    </row>
    <row r="1504" spans="1:28" x14ac:dyDescent="0.2">
      <c r="A1504" t="s">
        <v>6017</v>
      </c>
      <c r="F1504" t="str">
        <f t="shared" si="300"/>
        <v>Jesus Aristides Chan Sanchez</v>
      </c>
      <c r="G1504" t="str">
        <f t="shared" si="301"/>
        <v/>
      </c>
      <c r="H1504" t="str">
        <f t="shared" si="302"/>
        <v/>
      </c>
      <c r="I1504" t="str">
        <f t="shared" si="303"/>
        <v/>
      </c>
      <c r="J1504" t="str">
        <f t="shared" si="304"/>
        <v/>
      </c>
      <c r="M1504" t="s">
        <v>6018</v>
      </c>
      <c r="U1504" t="str">
        <f t="shared" si="305"/>
        <v>jesus_chans@yahoo.com.mx</v>
      </c>
      <c r="V1504" t="str">
        <f t="shared" si="306"/>
        <v/>
      </c>
      <c r="W1504" t="str">
        <f t="shared" si="307"/>
        <v/>
      </c>
      <c r="X1504" t="str">
        <f t="shared" si="308"/>
        <v/>
      </c>
      <c r="Y1504" t="str">
        <f t="shared" si="309"/>
        <v/>
      </c>
      <c r="Z1504" t="str">
        <f t="shared" si="310"/>
        <v/>
      </c>
      <c r="AA1504" t="str">
        <f t="shared" si="311"/>
        <v/>
      </c>
      <c r="AB1504" t="str">
        <f t="shared" si="312"/>
        <v/>
      </c>
    </row>
    <row r="1505" spans="1:28" x14ac:dyDescent="0.2">
      <c r="A1505" t="s">
        <v>6020</v>
      </c>
      <c r="B1505" t="s">
        <v>6021</v>
      </c>
      <c r="F1505" t="str">
        <f t="shared" si="300"/>
        <v>Federico Carbajal Baca</v>
      </c>
      <c r="G1505" t="str">
        <f t="shared" si="301"/>
        <v>Carlos Gabriel Cano Alzaga</v>
      </c>
      <c r="H1505" t="str">
        <f t="shared" si="302"/>
        <v/>
      </c>
      <c r="I1505" t="str">
        <f t="shared" si="303"/>
        <v/>
      </c>
      <c r="J1505" t="str">
        <f t="shared" si="304"/>
        <v/>
      </c>
      <c r="M1505" t="s">
        <v>6022</v>
      </c>
      <c r="U1505" t="str">
        <f t="shared" si="305"/>
        <v>fedecarbajal@hotmail.com</v>
      </c>
      <c r="V1505" t="str">
        <f t="shared" si="306"/>
        <v/>
      </c>
      <c r="W1505" t="str">
        <f t="shared" si="307"/>
        <v/>
      </c>
      <c r="X1505" t="str">
        <f t="shared" si="308"/>
        <v/>
      </c>
      <c r="Y1505" t="str">
        <f t="shared" si="309"/>
        <v/>
      </c>
      <c r="Z1505" t="str">
        <f t="shared" si="310"/>
        <v/>
      </c>
      <c r="AA1505" t="str">
        <f t="shared" si="311"/>
        <v/>
      </c>
      <c r="AB1505" t="str">
        <f t="shared" si="312"/>
        <v/>
      </c>
    </row>
    <row r="1506" spans="1:28" x14ac:dyDescent="0.2">
      <c r="A1506" t="s">
        <v>525</v>
      </c>
      <c r="B1506" t="s">
        <v>6023</v>
      </c>
      <c r="F1506" t="str">
        <f t="shared" si="300"/>
        <v>Johan Wiebe Neufeld</v>
      </c>
      <c r="G1506" t="str">
        <f t="shared" si="301"/>
        <v>Abraham Wiebe Neufeld</v>
      </c>
      <c r="H1506" t="str">
        <f t="shared" si="302"/>
        <v/>
      </c>
      <c r="I1506" t="str">
        <f t="shared" si="303"/>
        <v/>
      </c>
      <c r="J1506" t="str">
        <f t="shared" si="304"/>
        <v/>
      </c>
      <c r="M1506" t="s">
        <v>6024</v>
      </c>
      <c r="U1506" t="str">
        <f t="shared" si="305"/>
        <v>wieboxtars@hotmail.com</v>
      </c>
      <c r="V1506" t="str">
        <f t="shared" si="306"/>
        <v/>
      </c>
      <c r="W1506" t="str">
        <f t="shared" si="307"/>
        <v/>
      </c>
      <c r="X1506" t="str">
        <f t="shared" si="308"/>
        <v/>
      </c>
      <c r="Y1506" t="str">
        <f t="shared" si="309"/>
        <v/>
      </c>
      <c r="Z1506" t="str">
        <f t="shared" si="310"/>
        <v/>
      </c>
      <c r="AA1506" t="str">
        <f t="shared" si="311"/>
        <v/>
      </c>
      <c r="AB1506" t="str">
        <f t="shared" si="312"/>
        <v/>
      </c>
    </row>
    <row r="1507" spans="1:28" x14ac:dyDescent="0.2">
      <c r="A1507" t="s">
        <v>6026</v>
      </c>
      <c r="B1507" t="s">
        <v>6027</v>
      </c>
      <c r="C1507" t="s">
        <v>6028</v>
      </c>
      <c r="F1507" t="str">
        <f t="shared" si="300"/>
        <v>Lic. Francisco Saénz Silva</v>
      </c>
      <c r="G1507" t="str">
        <f t="shared" si="301"/>
        <v>Mario González</v>
      </c>
      <c r="H1507" t="str">
        <f t="shared" si="302"/>
        <v>Encarnación Sánchez</v>
      </c>
      <c r="I1507" t="str">
        <f t="shared" si="303"/>
        <v/>
      </c>
      <c r="J1507" t="str">
        <f t="shared" si="304"/>
        <v/>
      </c>
      <c r="M1507" t="s">
        <v>6031</v>
      </c>
      <c r="U1507" t="str">
        <f t="shared" si="305"/>
        <v>direccion@cedieslab.com.mx</v>
      </c>
      <c r="V1507" t="str">
        <f t="shared" si="306"/>
        <v/>
      </c>
      <c r="W1507" t="str">
        <f t="shared" si="307"/>
        <v/>
      </c>
      <c r="X1507" t="str">
        <f t="shared" si="308"/>
        <v/>
      </c>
      <c r="Y1507" t="str">
        <f t="shared" si="309"/>
        <v/>
      </c>
      <c r="Z1507" t="str">
        <f t="shared" si="310"/>
        <v/>
      </c>
      <c r="AA1507" t="str">
        <f t="shared" si="311"/>
        <v/>
      </c>
      <c r="AB1507" t="str">
        <f t="shared" si="312"/>
        <v/>
      </c>
    </row>
    <row r="1508" spans="1:28" x14ac:dyDescent="0.2">
      <c r="F1508" t="str">
        <f t="shared" si="300"/>
        <v/>
      </c>
      <c r="G1508" t="str">
        <f t="shared" si="301"/>
        <v/>
      </c>
      <c r="H1508" t="str">
        <f t="shared" si="302"/>
        <v/>
      </c>
      <c r="I1508" t="str">
        <f t="shared" si="303"/>
        <v/>
      </c>
      <c r="J1508" t="str">
        <f t="shared" si="304"/>
        <v/>
      </c>
      <c r="U1508" t="str">
        <f t="shared" si="305"/>
        <v/>
      </c>
      <c r="V1508" t="str">
        <f t="shared" si="306"/>
        <v/>
      </c>
      <c r="W1508" t="str">
        <f t="shared" si="307"/>
        <v/>
      </c>
      <c r="X1508" t="str">
        <f t="shared" si="308"/>
        <v/>
      </c>
      <c r="Y1508" t="str">
        <f t="shared" si="309"/>
        <v/>
      </c>
      <c r="Z1508" t="str">
        <f t="shared" si="310"/>
        <v/>
      </c>
      <c r="AA1508" t="str">
        <f t="shared" si="311"/>
        <v/>
      </c>
      <c r="AB1508" t="str">
        <f t="shared" si="312"/>
        <v/>
      </c>
    </row>
    <row r="1509" spans="1:28" x14ac:dyDescent="0.2">
      <c r="F1509" t="str">
        <f t="shared" si="300"/>
        <v/>
      </c>
      <c r="G1509" t="str">
        <f t="shared" si="301"/>
        <v/>
      </c>
      <c r="H1509" t="str">
        <f t="shared" si="302"/>
        <v/>
      </c>
      <c r="I1509" t="str">
        <f t="shared" si="303"/>
        <v/>
      </c>
      <c r="J1509" t="str">
        <f t="shared" si="304"/>
        <v/>
      </c>
      <c r="U1509" t="str">
        <f t="shared" si="305"/>
        <v/>
      </c>
      <c r="V1509" t="str">
        <f t="shared" si="306"/>
        <v/>
      </c>
      <c r="W1509" t="str">
        <f t="shared" si="307"/>
        <v/>
      </c>
      <c r="X1509" t="str">
        <f t="shared" si="308"/>
        <v/>
      </c>
      <c r="Y1509" t="str">
        <f t="shared" si="309"/>
        <v/>
      </c>
      <c r="Z1509" t="str">
        <f t="shared" si="310"/>
        <v/>
      </c>
      <c r="AA1509" t="str">
        <f t="shared" si="311"/>
        <v/>
      </c>
      <c r="AB1509" t="str">
        <f t="shared" si="312"/>
        <v/>
      </c>
    </row>
    <row r="1510" spans="1:28" x14ac:dyDescent="0.2">
      <c r="F1510" t="str">
        <f t="shared" si="300"/>
        <v/>
      </c>
      <c r="G1510" t="str">
        <f t="shared" si="301"/>
        <v/>
      </c>
      <c r="H1510" t="str">
        <f t="shared" si="302"/>
        <v/>
      </c>
      <c r="I1510" t="str">
        <f t="shared" si="303"/>
        <v/>
      </c>
      <c r="J1510" t="str">
        <f t="shared" si="304"/>
        <v/>
      </c>
      <c r="U1510" t="str">
        <f t="shared" si="305"/>
        <v/>
      </c>
      <c r="V1510" t="str">
        <f t="shared" si="306"/>
        <v/>
      </c>
      <c r="W1510" t="str">
        <f t="shared" si="307"/>
        <v/>
      </c>
      <c r="X1510" t="str">
        <f t="shared" si="308"/>
        <v/>
      </c>
      <c r="Y1510" t="str">
        <f t="shared" si="309"/>
        <v/>
      </c>
      <c r="Z1510" t="str">
        <f t="shared" si="310"/>
        <v/>
      </c>
      <c r="AA1510" t="str">
        <f t="shared" si="311"/>
        <v/>
      </c>
      <c r="AB1510" t="str">
        <f t="shared" si="312"/>
        <v/>
      </c>
    </row>
    <row r="1511" spans="1:28" x14ac:dyDescent="0.2">
      <c r="F1511" t="str">
        <f t="shared" si="300"/>
        <v/>
      </c>
      <c r="G1511" t="str">
        <f t="shared" si="301"/>
        <v/>
      </c>
      <c r="H1511" t="str">
        <f t="shared" si="302"/>
        <v/>
      </c>
      <c r="I1511" t="str">
        <f t="shared" si="303"/>
        <v/>
      </c>
      <c r="J1511" t="str">
        <f t="shared" si="304"/>
        <v/>
      </c>
      <c r="U1511" t="str">
        <f t="shared" si="305"/>
        <v/>
      </c>
      <c r="V1511" t="str">
        <f t="shared" si="306"/>
        <v/>
      </c>
      <c r="W1511" t="str">
        <f t="shared" si="307"/>
        <v/>
      </c>
      <c r="X1511" t="str">
        <f t="shared" si="308"/>
        <v/>
      </c>
      <c r="Y1511" t="str">
        <f t="shared" si="309"/>
        <v/>
      </c>
      <c r="Z1511" t="str">
        <f t="shared" si="310"/>
        <v/>
      </c>
      <c r="AA1511" t="str">
        <f t="shared" si="311"/>
        <v/>
      </c>
      <c r="AB1511" t="str">
        <f t="shared" si="312"/>
        <v/>
      </c>
    </row>
    <row r="1512" spans="1:28" x14ac:dyDescent="0.2">
      <c r="F1512" t="str">
        <f t="shared" si="300"/>
        <v/>
      </c>
      <c r="G1512" t="str">
        <f t="shared" si="301"/>
        <v/>
      </c>
      <c r="H1512" t="str">
        <f t="shared" si="302"/>
        <v/>
      </c>
      <c r="I1512" t="str">
        <f t="shared" si="303"/>
        <v/>
      </c>
      <c r="J1512" t="str">
        <f t="shared" si="304"/>
        <v/>
      </c>
      <c r="U1512" t="str">
        <f t="shared" si="305"/>
        <v/>
      </c>
      <c r="V1512" t="str">
        <f t="shared" si="306"/>
        <v/>
      </c>
      <c r="W1512" t="str">
        <f t="shared" si="307"/>
        <v/>
      </c>
      <c r="X1512" t="str">
        <f t="shared" si="308"/>
        <v/>
      </c>
      <c r="Y1512" t="str">
        <f t="shared" si="309"/>
        <v/>
      </c>
      <c r="Z1512" t="str">
        <f t="shared" si="310"/>
        <v/>
      </c>
      <c r="AA1512" t="str">
        <f t="shared" si="311"/>
        <v/>
      </c>
      <c r="AB1512" t="str">
        <f t="shared" si="312"/>
        <v/>
      </c>
    </row>
    <row r="1513" spans="1:28" x14ac:dyDescent="0.2">
      <c r="F1513" t="str">
        <f t="shared" si="300"/>
        <v/>
      </c>
      <c r="G1513" t="str">
        <f t="shared" si="301"/>
        <v/>
      </c>
      <c r="H1513" t="str">
        <f t="shared" si="302"/>
        <v/>
      </c>
      <c r="I1513" t="str">
        <f t="shared" si="303"/>
        <v/>
      </c>
      <c r="J1513" t="str">
        <f t="shared" si="304"/>
        <v/>
      </c>
      <c r="U1513" t="str">
        <f t="shared" si="305"/>
        <v/>
      </c>
      <c r="V1513" t="str">
        <f t="shared" si="306"/>
        <v/>
      </c>
      <c r="W1513" t="str">
        <f t="shared" si="307"/>
        <v/>
      </c>
      <c r="X1513" t="str">
        <f t="shared" si="308"/>
        <v/>
      </c>
      <c r="Y1513" t="str">
        <f t="shared" si="309"/>
        <v/>
      </c>
      <c r="Z1513" t="str">
        <f t="shared" si="310"/>
        <v/>
      </c>
      <c r="AA1513" t="str">
        <f t="shared" si="311"/>
        <v/>
      </c>
      <c r="AB1513" t="str">
        <f t="shared" si="312"/>
        <v/>
      </c>
    </row>
    <row r="1514" spans="1:28" x14ac:dyDescent="0.2">
      <c r="F1514" t="str">
        <f t="shared" si="300"/>
        <v/>
      </c>
      <c r="G1514" t="str">
        <f t="shared" si="301"/>
        <v/>
      </c>
      <c r="H1514" t="str">
        <f t="shared" si="302"/>
        <v/>
      </c>
      <c r="I1514" t="str">
        <f t="shared" si="303"/>
        <v/>
      </c>
      <c r="J1514" t="str">
        <f t="shared" si="304"/>
        <v/>
      </c>
      <c r="U1514" t="str">
        <f t="shared" si="305"/>
        <v/>
      </c>
      <c r="V1514" t="str">
        <f t="shared" si="306"/>
        <v/>
      </c>
      <c r="W1514" t="str">
        <f t="shared" si="307"/>
        <v/>
      </c>
      <c r="X1514" t="str">
        <f t="shared" si="308"/>
        <v/>
      </c>
      <c r="Y1514" t="str">
        <f t="shared" si="309"/>
        <v/>
      </c>
      <c r="Z1514" t="str">
        <f t="shared" si="310"/>
        <v/>
      </c>
      <c r="AA1514" t="str">
        <f t="shared" si="311"/>
        <v/>
      </c>
      <c r="AB1514" t="str">
        <f t="shared" si="312"/>
        <v/>
      </c>
    </row>
    <row r="1515" spans="1:28" x14ac:dyDescent="0.2">
      <c r="F1515" t="str">
        <f t="shared" si="300"/>
        <v/>
      </c>
      <c r="G1515" t="str">
        <f t="shared" si="301"/>
        <v/>
      </c>
      <c r="H1515" t="str">
        <f t="shared" si="302"/>
        <v/>
      </c>
      <c r="I1515" t="str">
        <f t="shared" si="303"/>
        <v/>
      </c>
      <c r="J1515" t="str">
        <f t="shared" si="304"/>
        <v/>
      </c>
      <c r="U1515" t="str">
        <f t="shared" si="305"/>
        <v/>
      </c>
      <c r="V1515" t="str">
        <f t="shared" si="306"/>
        <v/>
      </c>
      <c r="W1515" t="str">
        <f t="shared" si="307"/>
        <v/>
      </c>
      <c r="X1515" t="str">
        <f t="shared" si="308"/>
        <v/>
      </c>
      <c r="Y1515" t="str">
        <f t="shared" si="309"/>
        <v/>
      </c>
      <c r="Z1515" t="str">
        <f t="shared" si="310"/>
        <v/>
      </c>
      <c r="AA1515" t="str">
        <f t="shared" si="311"/>
        <v/>
      </c>
      <c r="AB1515" t="str">
        <f t="shared" si="312"/>
        <v/>
      </c>
    </row>
    <row r="1516" spans="1:28" x14ac:dyDescent="0.2">
      <c r="F1516" t="str">
        <f t="shared" si="300"/>
        <v/>
      </c>
      <c r="G1516" t="str">
        <f t="shared" si="301"/>
        <v/>
      </c>
      <c r="H1516" t="str">
        <f t="shared" si="302"/>
        <v/>
      </c>
      <c r="I1516" t="str">
        <f t="shared" si="303"/>
        <v/>
      </c>
      <c r="J1516" t="str">
        <f t="shared" si="304"/>
        <v/>
      </c>
      <c r="U1516" t="str">
        <f t="shared" si="305"/>
        <v/>
      </c>
      <c r="V1516" t="str">
        <f t="shared" si="306"/>
        <v/>
      </c>
      <c r="W1516" t="str">
        <f t="shared" si="307"/>
        <v/>
      </c>
      <c r="X1516" t="str">
        <f t="shared" si="308"/>
        <v/>
      </c>
      <c r="Y1516" t="str">
        <f t="shared" si="309"/>
        <v/>
      </c>
      <c r="Z1516" t="str">
        <f t="shared" si="310"/>
        <v/>
      </c>
      <c r="AA1516" t="str">
        <f t="shared" si="311"/>
        <v/>
      </c>
      <c r="AB1516" t="str">
        <f t="shared" si="312"/>
        <v/>
      </c>
    </row>
    <row r="1517" spans="1:28" x14ac:dyDescent="0.2">
      <c r="F1517" t="str">
        <f t="shared" si="300"/>
        <v/>
      </c>
      <c r="G1517" t="str">
        <f t="shared" si="301"/>
        <v/>
      </c>
      <c r="H1517" t="str">
        <f t="shared" si="302"/>
        <v/>
      </c>
      <c r="I1517" t="str">
        <f t="shared" si="303"/>
        <v/>
      </c>
      <c r="J1517" t="str">
        <f t="shared" si="304"/>
        <v/>
      </c>
      <c r="U1517" t="str">
        <f t="shared" si="305"/>
        <v/>
      </c>
      <c r="V1517" t="str">
        <f t="shared" si="306"/>
        <v/>
      </c>
      <c r="W1517" t="str">
        <f t="shared" si="307"/>
        <v/>
      </c>
      <c r="X1517" t="str">
        <f t="shared" si="308"/>
        <v/>
      </c>
      <c r="Y1517" t="str">
        <f t="shared" si="309"/>
        <v/>
      </c>
      <c r="Z1517" t="str">
        <f t="shared" si="310"/>
        <v/>
      </c>
      <c r="AA1517" t="str">
        <f t="shared" si="311"/>
        <v/>
      </c>
      <c r="AB1517" t="str">
        <f t="shared" si="312"/>
        <v/>
      </c>
    </row>
    <row r="1518" spans="1:28" x14ac:dyDescent="0.2">
      <c r="F1518" t="str">
        <f t="shared" si="300"/>
        <v/>
      </c>
      <c r="G1518" t="str">
        <f t="shared" si="301"/>
        <v/>
      </c>
      <c r="H1518" t="str">
        <f t="shared" si="302"/>
        <v/>
      </c>
      <c r="I1518" t="str">
        <f t="shared" si="303"/>
        <v/>
      </c>
      <c r="J1518" t="str">
        <f t="shared" si="304"/>
        <v/>
      </c>
      <c r="U1518" t="str">
        <f t="shared" si="305"/>
        <v/>
      </c>
      <c r="V1518" t="str">
        <f t="shared" si="306"/>
        <v/>
      </c>
      <c r="W1518" t="str">
        <f t="shared" si="307"/>
        <v/>
      </c>
      <c r="X1518" t="str">
        <f t="shared" si="308"/>
        <v/>
      </c>
      <c r="Y1518" t="str">
        <f t="shared" si="309"/>
        <v/>
      </c>
      <c r="Z1518" t="str">
        <f t="shared" si="310"/>
        <v/>
      </c>
      <c r="AA1518" t="str">
        <f t="shared" si="311"/>
        <v/>
      </c>
      <c r="AB1518" t="str">
        <f t="shared" si="312"/>
        <v/>
      </c>
    </row>
    <row r="1519" spans="1:28" x14ac:dyDescent="0.2">
      <c r="F1519" t="str">
        <f t="shared" si="300"/>
        <v/>
      </c>
      <c r="G1519" t="str">
        <f t="shared" si="301"/>
        <v/>
      </c>
      <c r="H1519" t="str">
        <f t="shared" si="302"/>
        <v/>
      </c>
      <c r="I1519" t="str">
        <f t="shared" si="303"/>
        <v/>
      </c>
      <c r="J1519" t="str">
        <f t="shared" si="304"/>
        <v/>
      </c>
      <c r="U1519" t="str">
        <f t="shared" si="305"/>
        <v/>
      </c>
      <c r="V1519" t="str">
        <f t="shared" si="306"/>
        <v/>
      </c>
      <c r="W1519" t="str">
        <f t="shared" si="307"/>
        <v/>
      </c>
      <c r="X1519" t="str">
        <f t="shared" si="308"/>
        <v/>
      </c>
      <c r="Y1519" t="str">
        <f t="shared" si="309"/>
        <v/>
      </c>
      <c r="Z1519" t="str">
        <f t="shared" si="310"/>
        <v/>
      </c>
      <c r="AA1519" t="str">
        <f t="shared" si="311"/>
        <v/>
      </c>
      <c r="AB1519" t="str">
        <f t="shared" si="312"/>
        <v/>
      </c>
    </row>
    <row r="1520" spans="1:28" x14ac:dyDescent="0.2">
      <c r="F1520" t="str">
        <f t="shared" si="300"/>
        <v/>
      </c>
      <c r="G1520" t="str">
        <f t="shared" si="301"/>
        <v/>
      </c>
      <c r="H1520" t="str">
        <f t="shared" si="302"/>
        <v/>
      </c>
      <c r="I1520" t="str">
        <f t="shared" si="303"/>
        <v/>
      </c>
      <c r="J1520" t="str">
        <f t="shared" si="304"/>
        <v/>
      </c>
      <c r="U1520" t="str">
        <f t="shared" si="305"/>
        <v/>
      </c>
      <c r="V1520" t="str">
        <f t="shared" si="306"/>
        <v/>
      </c>
      <c r="W1520" t="str">
        <f t="shared" si="307"/>
        <v/>
      </c>
      <c r="X1520" t="str">
        <f t="shared" si="308"/>
        <v/>
      </c>
      <c r="Y1520" t="str">
        <f t="shared" si="309"/>
        <v/>
      </c>
      <c r="Z1520" t="str">
        <f t="shared" si="310"/>
        <v/>
      </c>
      <c r="AA1520" t="str">
        <f t="shared" si="311"/>
        <v/>
      </c>
      <c r="AB1520" t="str">
        <f t="shared" si="312"/>
        <v/>
      </c>
    </row>
    <row r="1521" spans="6:28" x14ac:dyDescent="0.2">
      <c r="F1521" t="str">
        <f t="shared" si="300"/>
        <v/>
      </c>
      <c r="G1521" t="str">
        <f t="shared" si="301"/>
        <v/>
      </c>
      <c r="H1521" t="str">
        <f t="shared" si="302"/>
        <v/>
      </c>
      <c r="I1521" t="str">
        <f t="shared" si="303"/>
        <v/>
      </c>
      <c r="J1521" t="str">
        <f t="shared" si="304"/>
        <v/>
      </c>
      <c r="U1521" t="str">
        <f t="shared" si="305"/>
        <v/>
      </c>
      <c r="V1521" t="str">
        <f t="shared" si="306"/>
        <v/>
      </c>
      <c r="W1521" t="str">
        <f t="shared" si="307"/>
        <v/>
      </c>
      <c r="X1521" t="str">
        <f t="shared" si="308"/>
        <v/>
      </c>
      <c r="Y1521" t="str">
        <f t="shared" si="309"/>
        <v/>
      </c>
      <c r="Z1521" t="str">
        <f t="shared" si="310"/>
        <v/>
      </c>
      <c r="AA1521" t="str">
        <f t="shared" si="311"/>
        <v/>
      </c>
      <c r="AB1521" t="str">
        <f t="shared" si="312"/>
        <v/>
      </c>
    </row>
    <row r="1522" spans="6:28" x14ac:dyDescent="0.2">
      <c r="F1522" t="str">
        <f t="shared" si="300"/>
        <v/>
      </c>
      <c r="G1522" t="str">
        <f t="shared" si="301"/>
        <v/>
      </c>
      <c r="H1522" t="str">
        <f t="shared" si="302"/>
        <v/>
      </c>
      <c r="I1522" t="str">
        <f t="shared" si="303"/>
        <v/>
      </c>
      <c r="J1522" t="str">
        <f t="shared" si="304"/>
        <v/>
      </c>
      <c r="U1522" t="str">
        <f t="shared" si="305"/>
        <v/>
      </c>
      <c r="V1522" t="str">
        <f t="shared" si="306"/>
        <v/>
      </c>
      <c r="W1522" t="str">
        <f t="shared" si="307"/>
        <v/>
      </c>
      <c r="X1522" t="str">
        <f t="shared" si="308"/>
        <v/>
      </c>
      <c r="Y1522" t="str">
        <f t="shared" si="309"/>
        <v/>
      </c>
      <c r="Z1522" t="str">
        <f t="shared" si="310"/>
        <v/>
      </c>
      <c r="AA1522" t="str">
        <f t="shared" si="311"/>
        <v/>
      </c>
      <c r="AB1522" t="str">
        <f t="shared" si="312"/>
        <v/>
      </c>
    </row>
    <row r="1523" spans="6:28" x14ac:dyDescent="0.2">
      <c r="F1523" t="str">
        <f t="shared" si="300"/>
        <v/>
      </c>
      <c r="G1523" t="str">
        <f t="shared" si="301"/>
        <v/>
      </c>
      <c r="H1523" t="str">
        <f t="shared" si="302"/>
        <v/>
      </c>
      <c r="I1523" t="str">
        <f t="shared" si="303"/>
        <v/>
      </c>
      <c r="J1523" t="str">
        <f t="shared" si="304"/>
        <v/>
      </c>
      <c r="U1523" t="str">
        <f t="shared" si="305"/>
        <v/>
      </c>
      <c r="V1523" t="str">
        <f t="shared" si="306"/>
        <v/>
      </c>
      <c r="W1523" t="str">
        <f t="shared" si="307"/>
        <v/>
      </c>
      <c r="X1523" t="str">
        <f t="shared" si="308"/>
        <v/>
      </c>
      <c r="Y1523" t="str">
        <f t="shared" si="309"/>
        <v/>
      </c>
      <c r="Z1523" t="str">
        <f t="shared" si="310"/>
        <v/>
      </c>
      <c r="AA1523" t="str">
        <f t="shared" si="311"/>
        <v/>
      </c>
      <c r="AB1523" t="str">
        <f t="shared" si="312"/>
        <v/>
      </c>
    </row>
    <row r="1524" spans="6:28" x14ac:dyDescent="0.2">
      <c r="F1524" t="str">
        <f t="shared" si="300"/>
        <v/>
      </c>
      <c r="G1524" t="str">
        <f t="shared" si="301"/>
        <v/>
      </c>
      <c r="H1524" t="str">
        <f t="shared" si="302"/>
        <v/>
      </c>
      <c r="I1524" t="str">
        <f t="shared" si="303"/>
        <v/>
      </c>
      <c r="J1524" t="str">
        <f t="shared" si="304"/>
        <v/>
      </c>
      <c r="U1524" t="str">
        <f t="shared" si="305"/>
        <v/>
      </c>
      <c r="V1524" t="str">
        <f t="shared" si="306"/>
        <v/>
      </c>
      <c r="W1524" t="str">
        <f t="shared" si="307"/>
        <v/>
      </c>
      <c r="X1524" t="str">
        <f t="shared" si="308"/>
        <v/>
      </c>
      <c r="Y1524" t="str">
        <f t="shared" si="309"/>
        <v/>
      </c>
      <c r="Z1524" t="str">
        <f t="shared" si="310"/>
        <v/>
      </c>
      <c r="AA1524" t="str">
        <f t="shared" si="311"/>
        <v/>
      </c>
      <c r="AB1524" t="str">
        <f t="shared" si="312"/>
        <v/>
      </c>
    </row>
    <row r="1525" spans="6:28" x14ac:dyDescent="0.2">
      <c r="F1525" t="str">
        <f t="shared" si="300"/>
        <v/>
      </c>
      <c r="G1525" t="str">
        <f t="shared" si="301"/>
        <v/>
      </c>
      <c r="H1525" t="str">
        <f t="shared" si="302"/>
        <v/>
      </c>
      <c r="I1525" t="str">
        <f t="shared" si="303"/>
        <v/>
      </c>
      <c r="J1525" t="str">
        <f t="shared" si="304"/>
        <v/>
      </c>
      <c r="U1525" t="str">
        <f t="shared" si="305"/>
        <v/>
      </c>
      <c r="V1525" t="str">
        <f t="shared" si="306"/>
        <v/>
      </c>
      <c r="W1525" t="str">
        <f t="shared" si="307"/>
        <v/>
      </c>
      <c r="X1525" t="str">
        <f t="shared" si="308"/>
        <v/>
      </c>
      <c r="Y1525" t="str">
        <f t="shared" si="309"/>
        <v/>
      </c>
      <c r="Z1525" t="str">
        <f t="shared" si="310"/>
        <v/>
      </c>
      <c r="AA1525" t="str">
        <f t="shared" si="311"/>
        <v/>
      </c>
      <c r="AB1525" t="str">
        <f t="shared" si="312"/>
        <v/>
      </c>
    </row>
    <row r="1526" spans="6:28" x14ac:dyDescent="0.2">
      <c r="F1526" t="str">
        <f t="shared" si="300"/>
        <v/>
      </c>
      <c r="G1526" t="str">
        <f t="shared" si="301"/>
        <v/>
      </c>
      <c r="H1526" t="str">
        <f t="shared" si="302"/>
        <v/>
      </c>
      <c r="I1526" t="str">
        <f t="shared" si="303"/>
        <v/>
      </c>
      <c r="J1526" t="str">
        <f t="shared" si="304"/>
        <v/>
      </c>
      <c r="U1526" t="str">
        <f t="shared" si="305"/>
        <v/>
      </c>
      <c r="V1526" t="str">
        <f t="shared" si="306"/>
        <v/>
      </c>
      <c r="W1526" t="str">
        <f t="shared" si="307"/>
        <v/>
      </c>
      <c r="X1526" t="str">
        <f t="shared" si="308"/>
        <v/>
      </c>
      <c r="Y1526" t="str">
        <f t="shared" si="309"/>
        <v/>
      </c>
      <c r="Z1526" t="str">
        <f t="shared" si="310"/>
        <v/>
      </c>
      <c r="AA1526" t="str">
        <f t="shared" si="311"/>
        <v/>
      </c>
      <c r="AB1526" t="str">
        <f t="shared" si="312"/>
        <v/>
      </c>
    </row>
    <row r="1527" spans="6:28" x14ac:dyDescent="0.2">
      <c r="F1527" t="str">
        <f t="shared" si="300"/>
        <v/>
      </c>
      <c r="G1527" t="str">
        <f t="shared" si="301"/>
        <v/>
      </c>
      <c r="H1527" t="str">
        <f t="shared" si="302"/>
        <v/>
      </c>
      <c r="I1527" t="str">
        <f t="shared" si="303"/>
        <v/>
      </c>
      <c r="J1527" t="str">
        <f t="shared" si="304"/>
        <v/>
      </c>
      <c r="U1527" t="str">
        <f t="shared" si="305"/>
        <v/>
      </c>
      <c r="V1527" t="str">
        <f t="shared" si="306"/>
        <v/>
      </c>
      <c r="W1527" t="str">
        <f t="shared" si="307"/>
        <v/>
      </c>
      <c r="X1527" t="str">
        <f t="shared" si="308"/>
        <v/>
      </c>
      <c r="Y1527" t="str">
        <f t="shared" si="309"/>
        <v/>
      </c>
      <c r="Z1527" t="str">
        <f t="shared" si="310"/>
        <v/>
      </c>
      <c r="AA1527" t="str">
        <f t="shared" si="311"/>
        <v/>
      </c>
      <c r="AB1527" t="str">
        <f t="shared" si="312"/>
        <v/>
      </c>
    </row>
    <row r="1528" spans="6:28" x14ac:dyDescent="0.2">
      <c r="F1528" t="str">
        <f t="shared" si="300"/>
        <v/>
      </c>
      <c r="G1528" t="str">
        <f t="shared" si="301"/>
        <v/>
      </c>
      <c r="H1528" t="str">
        <f t="shared" si="302"/>
        <v/>
      </c>
      <c r="I1528" t="str">
        <f t="shared" si="303"/>
        <v/>
      </c>
      <c r="J1528" t="str">
        <f t="shared" si="304"/>
        <v/>
      </c>
      <c r="U1528" t="str">
        <f t="shared" si="305"/>
        <v/>
      </c>
      <c r="V1528" t="str">
        <f t="shared" si="306"/>
        <v/>
      </c>
      <c r="W1528" t="str">
        <f t="shared" si="307"/>
        <v/>
      </c>
      <c r="X1528" t="str">
        <f t="shared" si="308"/>
        <v/>
      </c>
      <c r="Y1528" t="str">
        <f t="shared" si="309"/>
        <v/>
      </c>
      <c r="Z1528" t="str">
        <f t="shared" si="310"/>
        <v/>
      </c>
      <c r="AA1528" t="str">
        <f t="shared" si="311"/>
        <v/>
      </c>
      <c r="AB1528" t="str">
        <f t="shared" si="312"/>
        <v/>
      </c>
    </row>
    <row r="1529" spans="6:28" x14ac:dyDescent="0.2">
      <c r="F1529" t="str">
        <f t="shared" si="300"/>
        <v/>
      </c>
      <c r="G1529" t="str">
        <f t="shared" si="301"/>
        <v/>
      </c>
      <c r="H1529" t="str">
        <f t="shared" si="302"/>
        <v/>
      </c>
      <c r="I1529" t="str">
        <f t="shared" si="303"/>
        <v/>
      </c>
      <c r="J1529" t="str">
        <f t="shared" si="304"/>
        <v/>
      </c>
      <c r="U1529" t="str">
        <f t="shared" si="305"/>
        <v/>
      </c>
      <c r="V1529" t="str">
        <f t="shared" si="306"/>
        <v/>
      </c>
      <c r="W1529" t="str">
        <f t="shared" si="307"/>
        <v/>
      </c>
      <c r="X1529" t="str">
        <f t="shared" si="308"/>
        <v/>
      </c>
      <c r="Y1529" t="str">
        <f t="shared" si="309"/>
        <v/>
      </c>
      <c r="Z1529" t="str">
        <f t="shared" si="310"/>
        <v/>
      </c>
      <c r="AA1529" t="str">
        <f t="shared" si="311"/>
        <v/>
      </c>
      <c r="AB1529" t="str">
        <f t="shared" si="312"/>
        <v/>
      </c>
    </row>
    <row r="1530" spans="6:28" x14ac:dyDescent="0.2">
      <c r="F1530" t="str">
        <f t="shared" si="300"/>
        <v/>
      </c>
      <c r="G1530" t="str">
        <f t="shared" si="301"/>
        <v/>
      </c>
      <c r="H1530" t="str">
        <f t="shared" si="302"/>
        <v/>
      </c>
      <c r="I1530" t="str">
        <f t="shared" si="303"/>
        <v/>
      </c>
      <c r="J1530" t="str">
        <f t="shared" si="304"/>
        <v/>
      </c>
      <c r="U1530" t="str">
        <f t="shared" si="305"/>
        <v/>
      </c>
      <c r="V1530" t="str">
        <f t="shared" si="306"/>
        <v/>
      </c>
      <c r="W1530" t="str">
        <f t="shared" si="307"/>
        <v/>
      </c>
      <c r="X1530" t="str">
        <f t="shared" si="308"/>
        <v/>
      </c>
      <c r="Y1530" t="str">
        <f t="shared" si="309"/>
        <v/>
      </c>
      <c r="Z1530" t="str">
        <f t="shared" si="310"/>
        <v/>
      </c>
      <c r="AA1530" t="str">
        <f t="shared" si="311"/>
        <v/>
      </c>
      <c r="AB1530" t="str">
        <f t="shared" si="312"/>
        <v/>
      </c>
    </row>
    <row r="1531" spans="6:28" x14ac:dyDescent="0.2">
      <c r="F1531" t="str">
        <f t="shared" si="300"/>
        <v/>
      </c>
      <c r="G1531" t="str">
        <f t="shared" si="301"/>
        <v/>
      </c>
      <c r="H1531" t="str">
        <f t="shared" si="302"/>
        <v/>
      </c>
      <c r="I1531" t="str">
        <f t="shared" si="303"/>
        <v/>
      </c>
      <c r="J1531" t="str">
        <f t="shared" si="304"/>
        <v/>
      </c>
      <c r="U1531" t="str">
        <f t="shared" si="305"/>
        <v/>
      </c>
      <c r="V1531" t="str">
        <f t="shared" si="306"/>
        <v/>
      </c>
      <c r="W1531" t="str">
        <f t="shared" si="307"/>
        <v/>
      </c>
      <c r="X1531" t="str">
        <f t="shared" si="308"/>
        <v/>
      </c>
      <c r="Y1531" t="str">
        <f t="shared" si="309"/>
        <v/>
      </c>
      <c r="Z1531" t="str">
        <f t="shared" si="310"/>
        <v/>
      </c>
      <c r="AA1531" t="str">
        <f t="shared" si="311"/>
        <v/>
      </c>
      <c r="AB1531" t="str">
        <f t="shared" si="312"/>
        <v/>
      </c>
    </row>
    <row r="1532" spans="6:28" x14ac:dyDescent="0.2">
      <c r="F1532" t="str">
        <f t="shared" si="300"/>
        <v/>
      </c>
      <c r="G1532" t="str">
        <f t="shared" si="301"/>
        <v/>
      </c>
      <c r="H1532" t="str">
        <f t="shared" si="302"/>
        <v/>
      </c>
      <c r="I1532" t="str">
        <f t="shared" si="303"/>
        <v/>
      </c>
      <c r="J1532" t="str">
        <f t="shared" si="304"/>
        <v/>
      </c>
      <c r="U1532" t="str">
        <f t="shared" si="305"/>
        <v/>
      </c>
      <c r="V1532" t="str">
        <f t="shared" si="306"/>
        <v/>
      </c>
      <c r="W1532" t="str">
        <f t="shared" si="307"/>
        <v/>
      </c>
      <c r="X1532" t="str">
        <f t="shared" si="308"/>
        <v/>
      </c>
      <c r="Y1532" t="str">
        <f t="shared" si="309"/>
        <v/>
      </c>
      <c r="Z1532" t="str">
        <f t="shared" si="310"/>
        <v/>
      </c>
      <c r="AA1532" t="str">
        <f t="shared" si="311"/>
        <v/>
      </c>
      <c r="AB1532" t="str">
        <f t="shared" si="312"/>
        <v/>
      </c>
    </row>
    <row r="1533" spans="6:28" x14ac:dyDescent="0.2">
      <c r="F1533" t="str">
        <f t="shared" si="300"/>
        <v/>
      </c>
      <c r="G1533" t="str">
        <f t="shared" si="301"/>
        <v/>
      </c>
      <c r="H1533" t="str">
        <f t="shared" si="302"/>
        <v/>
      </c>
      <c r="I1533" t="str">
        <f t="shared" si="303"/>
        <v/>
      </c>
      <c r="J1533" t="str">
        <f t="shared" si="304"/>
        <v/>
      </c>
      <c r="U1533" t="str">
        <f t="shared" si="305"/>
        <v/>
      </c>
      <c r="V1533" t="str">
        <f t="shared" si="306"/>
        <v/>
      </c>
      <c r="W1533" t="str">
        <f t="shared" si="307"/>
        <v/>
      </c>
      <c r="X1533" t="str">
        <f t="shared" si="308"/>
        <v/>
      </c>
      <c r="Y1533" t="str">
        <f t="shared" si="309"/>
        <v/>
      </c>
      <c r="Z1533" t="str">
        <f t="shared" si="310"/>
        <v/>
      </c>
      <c r="AA1533" t="str">
        <f t="shared" si="311"/>
        <v/>
      </c>
      <c r="AB1533" t="str">
        <f t="shared" si="312"/>
        <v/>
      </c>
    </row>
    <row r="1534" spans="6:28" x14ac:dyDescent="0.2">
      <c r="F1534" t="str">
        <f t="shared" si="300"/>
        <v/>
      </c>
      <c r="G1534" t="str">
        <f t="shared" si="301"/>
        <v/>
      </c>
      <c r="H1534" t="str">
        <f t="shared" si="302"/>
        <v/>
      </c>
      <c r="I1534" t="str">
        <f t="shared" si="303"/>
        <v/>
      </c>
      <c r="J1534" t="str">
        <f t="shared" si="304"/>
        <v/>
      </c>
      <c r="U1534" t="str">
        <f t="shared" si="305"/>
        <v/>
      </c>
      <c r="V1534" t="str">
        <f t="shared" si="306"/>
        <v/>
      </c>
      <c r="W1534" t="str">
        <f t="shared" si="307"/>
        <v/>
      </c>
      <c r="X1534" t="str">
        <f t="shared" si="308"/>
        <v/>
      </c>
      <c r="Y1534" t="str">
        <f t="shared" si="309"/>
        <v/>
      </c>
      <c r="Z1534" t="str">
        <f t="shared" si="310"/>
        <v/>
      </c>
      <c r="AA1534" t="str">
        <f t="shared" si="311"/>
        <v/>
      </c>
      <c r="AB1534" t="str">
        <f t="shared" si="312"/>
        <v/>
      </c>
    </row>
    <row r="1535" spans="6:28" x14ac:dyDescent="0.2">
      <c r="F1535" t="str">
        <f t="shared" si="300"/>
        <v/>
      </c>
      <c r="G1535" t="str">
        <f t="shared" si="301"/>
        <v/>
      </c>
      <c r="H1535" t="str">
        <f t="shared" si="302"/>
        <v/>
      </c>
      <c r="I1535" t="str">
        <f t="shared" si="303"/>
        <v/>
      </c>
      <c r="J1535" t="str">
        <f t="shared" si="304"/>
        <v/>
      </c>
      <c r="U1535" t="str">
        <f t="shared" si="305"/>
        <v/>
      </c>
      <c r="V1535" t="str">
        <f t="shared" si="306"/>
        <v/>
      </c>
      <c r="W1535" t="str">
        <f t="shared" si="307"/>
        <v/>
      </c>
      <c r="X1535" t="str">
        <f t="shared" si="308"/>
        <v/>
      </c>
      <c r="Y1535" t="str">
        <f t="shared" si="309"/>
        <v/>
      </c>
      <c r="Z1535" t="str">
        <f t="shared" si="310"/>
        <v/>
      </c>
      <c r="AA1535" t="str">
        <f t="shared" si="311"/>
        <v/>
      </c>
      <c r="AB1535" t="str">
        <f t="shared" si="312"/>
        <v/>
      </c>
    </row>
    <row r="1536" spans="6:28" x14ac:dyDescent="0.2">
      <c r="F1536" t="str">
        <f t="shared" si="300"/>
        <v/>
      </c>
      <c r="G1536" t="str">
        <f t="shared" si="301"/>
        <v/>
      </c>
      <c r="H1536" t="str">
        <f t="shared" si="302"/>
        <v/>
      </c>
      <c r="I1536" t="str">
        <f t="shared" si="303"/>
        <v/>
      </c>
      <c r="J1536" t="str">
        <f t="shared" si="304"/>
        <v/>
      </c>
      <c r="U1536" t="str">
        <f t="shared" si="305"/>
        <v/>
      </c>
      <c r="V1536" t="str">
        <f t="shared" si="306"/>
        <v/>
      </c>
      <c r="W1536" t="str">
        <f t="shared" si="307"/>
        <v/>
      </c>
      <c r="X1536" t="str">
        <f t="shared" si="308"/>
        <v/>
      </c>
      <c r="Y1536" t="str">
        <f t="shared" si="309"/>
        <v/>
      </c>
      <c r="Z1536" t="str">
        <f t="shared" si="310"/>
        <v/>
      </c>
      <c r="AA1536" t="str">
        <f t="shared" si="311"/>
        <v/>
      </c>
      <c r="AB1536" t="str">
        <f t="shared" si="312"/>
        <v/>
      </c>
    </row>
    <row r="1537" spans="6:28" x14ac:dyDescent="0.2">
      <c r="F1537" t="str">
        <f t="shared" si="300"/>
        <v/>
      </c>
      <c r="G1537" t="str">
        <f t="shared" si="301"/>
        <v/>
      </c>
      <c r="H1537" t="str">
        <f t="shared" si="302"/>
        <v/>
      </c>
      <c r="I1537" t="str">
        <f t="shared" si="303"/>
        <v/>
      </c>
      <c r="J1537" t="str">
        <f t="shared" si="304"/>
        <v/>
      </c>
      <c r="U1537" t="str">
        <f t="shared" si="305"/>
        <v/>
      </c>
      <c r="V1537" t="str">
        <f t="shared" si="306"/>
        <v/>
      </c>
      <c r="W1537" t="str">
        <f t="shared" si="307"/>
        <v/>
      </c>
      <c r="X1537" t="str">
        <f t="shared" si="308"/>
        <v/>
      </c>
      <c r="Y1537" t="str">
        <f t="shared" si="309"/>
        <v/>
      </c>
      <c r="Z1537" t="str">
        <f t="shared" si="310"/>
        <v/>
      </c>
      <c r="AA1537" t="str">
        <f t="shared" si="311"/>
        <v/>
      </c>
      <c r="AB1537" t="str">
        <f t="shared" si="312"/>
        <v/>
      </c>
    </row>
    <row r="1538" spans="6:28" x14ac:dyDescent="0.2">
      <c r="F1538" t="str">
        <f t="shared" ref="F1538:F1601" si="313">PROPER(A1538)</f>
        <v/>
      </c>
      <c r="G1538" t="str">
        <f t="shared" ref="G1538:G1601" si="314">PROPER(B1538)</f>
        <v/>
      </c>
      <c r="H1538" t="str">
        <f t="shared" ref="H1538:H1601" si="315">PROPER(C1538)</f>
        <v/>
      </c>
      <c r="I1538" t="str">
        <f t="shared" ref="I1538:I1601" si="316">PROPER(D1538)</f>
        <v/>
      </c>
      <c r="J1538" t="str">
        <f t="shared" ref="J1538:J1601" si="317">PROPER(E1538)</f>
        <v/>
      </c>
      <c r="U1538" t="str">
        <f t="shared" ref="U1538:U1601" si="318">LOWER(M1538)</f>
        <v/>
      </c>
      <c r="V1538" t="str">
        <f t="shared" ref="V1538:V1601" si="319">LOWER(N1538)</f>
        <v/>
      </c>
      <c r="W1538" t="str">
        <f t="shared" ref="W1538:W1601" si="320">LOWER(O1538)</f>
        <v/>
      </c>
      <c r="X1538" t="str">
        <f t="shared" ref="X1538:X1601" si="321">LOWER(P1538)</f>
        <v/>
      </c>
      <c r="Y1538" t="str">
        <f t="shared" ref="Y1538:Y1601" si="322">LOWER(Q1538)</f>
        <v/>
      </c>
      <c r="Z1538" t="str">
        <f t="shared" ref="Z1538:Z1601" si="323">LOWER(R1538)</f>
        <v/>
      </c>
      <c r="AA1538" t="str">
        <f t="shared" ref="AA1538:AA1601" si="324">LOWER(S1538)</f>
        <v/>
      </c>
      <c r="AB1538" t="str">
        <f t="shared" ref="AB1538:AB1601" si="325">LOWER(T1538)</f>
        <v/>
      </c>
    </row>
    <row r="1539" spans="6:28" x14ac:dyDescent="0.2">
      <c r="F1539" t="str">
        <f t="shared" si="313"/>
        <v/>
      </c>
      <c r="G1539" t="str">
        <f t="shared" si="314"/>
        <v/>
      </c>
      <c r="H1539" t="str">
        <f t="shared" si="315"/>
        <v/>
      </c>
      <c r="I1539" t="str">
        <f t="shared" si="316"/>
        <v/>
      </c>
      <c r="J1539" t="str">
        <f t="shared" si="317"/>
        <v/>
      </c>
      <c r="U1539" t="str">
        <f t="shared" si="318"/>
        <v/>
      </c>
      <c r="V1539" t="str">
        <f t="shared" si="319"/>
        <v/>
      </c>
      <c r="W1539" t="str">
        <f t="shared" si="320"/>
        <v/>
      </c>
      <c r="X1539" t="str">
        <f t="shared" si="321"/>
        <v/>
      </c>
      <c r="Y1539" t="str">
        <f t="shared" si="322"/>
        <v/>
      </c>
      <c r="Z1539" t="str">
        <f t="shared" si="323"/>
        <v/>
      </c>
      <c r="AA1539" t="str">
        <f t="shared" si="324"/>
        <v/>
      </c>
      <c r="AB1539" t="str">
        <f t="shared" si="325"/>
        <v/>
      </c>
    </row>
    <row r="1540" spans="6:28" x14ac:dyDescent="0.2">
      <c r="F1540" t="str">
        <f t="shared" si="313"/>
        <v/>
      </c>
      <c r="G1540" t="str">
        <f t="shared" si="314"/>
        <v/>
      </c>
      <c r="H1540" t="str">
        <f t="shared" si="315"/>
        <v/>
      </c>
      <c r="I1540" t="str">
        <f t="shared" si="316"/>
        <v/>
      </c>
      <c r="J1540" t="str">
        <f t="shared" si="317"/>
        <v/>
      </c>
      <c r="U1540" t="str">
        <f t="shared" si="318"/>
        <v/>
      </c>
      <c r="V1540" t="str">
        <f t="shared" si="319"/>
        <v/>
      </c>
      <c r="W1540" t="str">
        <f t="shared" si="320"/>
        <v/>
      </c>
      <c r="X1540" t="str">
        <f t="shared" si="321"/>
        <v/>
      </c>
      <c r="Y1540" t="str">
        <f t="shared" si="322"/>
        <v/>
      </c>
      <c r="Z1540" t="str">
        <f t="shared" si="323"/>
        <v/>
      </c>
      <c r="AA1540" t="str">
        <f t="shared" si="324"/>
        <v/>
      </c>
      <c r="AB1540" t="str">
        <f t="shared" si="325"/>
        <v/>
      </c>
    </row>
    <row r="1541" spans="6:28" x14ac:dyDescent="0.2">
      <c r="F1541" t="str">
        <f t="shared" si="313"/>
        <v/>
      </c>
      <c r="G1541" t="str">
        <f t="shared" si="314"/>
        <v/>
      </c>
      <c r="H1541" t="str">
        <f t="shared" si="315"/>
        <v/>
      </c>
      <c r="I1541" t="str">
        <f t="shared" si="316"/>
        <v/>
      </c>
      <c r="J1541" t="str">
        <f t="shared" si="317"/>
        <v/>
      </c>
      <c r="U1541" t="str">
        <f t="shared" si="318"/>
        <v/>
      </c>
      <c r="V1541" t="str">
        <f t="shared" si="319"/>
        <v/>
      </c>
      <c r="W1541" t="str">
        <f t="shared" si="320"/>
        <v/>
      </c>
      <c r="X1541" t="str">
        <f t="shared" si="321"/>
        <v/>
      </c>
      <c r="Y1541" t="str">
        <f t="shared" si="322"/>
        <v/>
      </c>
      <c r="Z1541" t="str">
        <f t="shared" si="323"/>
        <v/>
      </c>
      <c r="AA1541" t="str">
        <f t="shared" si="324"/>
        <v/>
      </c>
      <c r="AB1541" t="str">
        <f t="shared" si="325"/>
        <v/>
      </c>
    </row>
    <row r="1542" spans="6:28" x14ac:dyDescent="0.2">
      <c r="F1542" t="str">
        <f t="shared" si="313"/>
        <v/>
      </c>
      <c r="G1542" t="str">
        <f t="shared" si="314"/>
        <v/>
      </c>
      <c r="H1542" t="str">
        <f t="shared" si="315"/>
        <v/>
      </c>
      <c r="I1542" t="str">
        <f t="shared" si="316"/>
        <v/>
      </c>
      <c r="J1542" t="str">
        <f t="shared" si="317"/>
        <v/>
      </c>
      <c r="U1542" t="str">
        <f t="shared" si="318"/>
        <v/>
      </c>
      <c r="V1542" t="str">
        <f t="shared" si="319"/>
        <v/>
      </c>
      <c r="W1542" t="str">
        <f t="shared" si="320"/>
        <v/>
      </c>
      <c r="X1542" t="str">
        <f t="shared" si="321"/>
        <v/>
      </c>
      <c r="Y1542" t="str">
        <f t="shared" si="322"/>
        <v/>
      </c>
      <c r="Z1542" t="str">
        <f t="shared" si="323"/>
        <v/>
      </c>
      <c r="AA1542" t="str">
        <f t="shared" si="324"/>
        <v/>
      </c>
      <c r="AB1542" t="str">
        <f t="shared" si="325"/>
        <v/>
      </c>
    </row>
    <row r="1543" spans="6:28" x14ac:dyDescent="0.2">
      <c r="F1543" t="str">
        <f t="shared" si="313"/>
        <v/>
      </c>
      <c r="G1543" t="str">
        <f t="shared" si="314"/>
        <v/>
      </c>
      <c r="H1543" t="str">
        <f t="shared" si="315"/>
        <v/>
      </c>
      <c r="I1543" t="str">
        <f t="shared" si="316"/>
        <v/>
      </c>
      <c r="J1543" t="str">
        <f t="shared" si="317"/>
        <v/>
      </c>
      <c r="U1543" t="str">
        <f t="shared" si="318"/>
        <v/>
      </c>
      <c r="V1543" t="str">
        <f t="shared" si="319"/>
        <v/>
      </c>
      <c r="W1543" t="str">
        <f t="shared" si="320"/>
        <v/>
      </c>
      <c r="X1543" t="str">
        <f t="shared" si="321"/>
        <v/>
      </c>
      <c r="Y1543" t="str">
        <f t="shared" si="322"/>
        <v/>
      </c>
      <c r="Z1543" t="str">
        <f t="shared" si="323"/>
        <v/>
      </c>
      <c r="AA1543" t="str">
        <f t="shared" si="324"/>
        <v/>
      </c>
      <c r="AB1543" t="str">
        <f t="shared" si="325"/>
        <v/>
      </c>
    </row>
    <row r="1544" spans="6:28" x14ac:dyDescent="0.2">
      <c r="F1544" t="str">
        <f t="shared" si="313"/>
        <v/>
      </c>
      <c r="G1544" t="str">
        <f t="shared" si="314"/>
        <v/>
      </c>
      <c r="H1544" t="str">
        <f t="shared" si="315"/>
        <v/>
      </c>
      <c r="I1544" t="str">
        <f t="shared" si="316"/>
        <v/>
      </c>
      <c r="J1544" t="str">
        <f t="shared" si="317"/>
        <v/>
      </c>
      <c r="U1544" t="str">
        <f t="shared" si="318"/>
        <v/>
      </c>
      <c r="V1544" t="str">
        <f t="shared" si="319"/>
        <v/>
      </c>
      <c r="W1544" t="str">
        <f t="shared" si="320"/>
        <v/>
      </c>
      <c r="X1544" t="str">
        <f t="shared" si="321"/>
        <v/>
      </c>
      <c r="Y1544" t="str">
        <f t="shared" si="322"/>
        <v/>
      </c>
      <c r="Z1544" t="str">
        <f t="shared" si="323"/>
        <v/>
      </c>
      <c r="AA1544" t="str">
        <f t="shared" si="324"/>
        <v/>
      </c>
      <c r="AB1544" t="str">
        <f t="shared" si="325"/>
        <v/>
      </c>
    </row>
    <row r="1545" spans="6:28" x14ac:dyDescent="0.2">
      <c r="F1545" t="str">
        <f t="shared" si="313"/>
        <v/>
      </c>
      <c r="G1545" t="str">
        <f t="shared" si="314"/>
        <v/>
      </c>
      <c r="H1545" t="str">
        <f t="shared" si="315"/>
        <v/>
      </c>
      <c r="I1545" t="str">
        <f t="shared" si="316"/>
        <v/>
      </c>
      <c r="J1545" t="str">
        <f t="shared" si="317"/>
        <v/>
      </c>
      <c r="U1545" t="str">
        <f t="shared" si="318"/>
        <v/>
      </c>
      <c r="V1545" t="str">
        <f t="shared" si="319"/>
        <v/>
      </c>
      <c r="W1545" t="str">
        <f t="shared" si="320"/>
        <v/>
      </c>
      <c r="X1545" t="str">
        <f t="shared" si="321"/>
        <v/>
      </c>
      <c r="Y1545" t="str">
        <f t="shared" si="322"/>
        <v/>
      </c>
      <c r="Z1545" t="str">
        <f t="shared" si="323"/>
        <v/>
      </c>
      <c r="AA1545" t="str">
        <f t="shared" si="324"/>
        <v/>
      </c>
      <c r="AB1545" t="str">
        <f t="shared" si="325"/>
        <v/>
      </c>
    </row>
    <row r="1546" spans="6:28" x14ac:dyDescent="0.2">
      <c r="F1546" t="str">
        <f t="shared" si="313"/>
        <v/>
      </c>
      <c r="G1546" t="str">
        <f t="shared" si="314"/>
        <v/>
      </c>
      <c r="H1546" t="str">
        <f t="shared" si="315"/>
        <v/>
      </c>
      <c r="I1546" t="str">
        <f t="shared" si="316"/>
        <v/>
      </c>
      <c r="J1546" t="str">
        <f t="shared" si="317"/>
        <v/>
      </c>
      <c r="U1546" t="str">
        <f t="shared" si="318"/>
        <v/>
      </c>
      <c r="V1546" t="str">
        <f t="shared" si="319"/>
        <v/>
      </c>
      <c r="W1546" t="str">
        <f t="shared" si="320"/>
        <v/>
      </c>
      <c r="X1546" t="str">
        <f t="shared" si="321"/>
        <v/>
      </c>
      <c r="Y1546" t="str">
        <f t="shared" si="322"/>
        <v/>
      </c>
      <c r="Z1546" t="str">
        <f t="shared" si="323"/>
        <v/>
      </c>
      <c r="AA1546" t="str">
        <f t="shared" si="324"/>
        <v/>
      </c>
      <c r="AB1546" t="str">
        <f t="shared" si="325"/>
        <v/>
      </c>
    </row>
    <row r="1547" spans="6:28" x14ac:dyDescent="0.2">
      <c r="F1547" t="str">
        <f t="shared" si="313"/>
        <v/>
      </c>
      <c r="G1547" t="str">
        <f t="shared" si="314"/>
        <v/>
      </c>
      <c r="H1547" t="str">
        <f t="shared" si="315"/>
        <v/>
      </c>
      <c r="I1547" t="str">
        <f t="shared" si="316"/>
        <v/>
      </c>
      <c r="J1547" t="str">
        <f t="shared" si="317"/>
        <v/>
      </c>
      <c r="U1547" t="str">
        <f t="shared" si="318"/>
        <v/>
      </c>
      <c r="V1547" t="str">
        <f t="shared" si="319"/>
        <v/>
      </c>
      <c r="W1547" t="str">
        <f t="shared" si="320"/>
        <v/>
      </c>
      <c r="X1547" t="str">
        <f t="shared" si="321"/>
        <v/>
      </c>
      <c r="Y1547" t="str">
        <f t="shared" si="322"/>
        <v/>
      </c>
      <c r="Z1547" t="str">
        <f t="shared" si="323"/>
        <v/>
      </c>
      <c r="AA1547" t="str">
        <f t="shared" si="324"/>
        <v/>
      </c>
      <c r="AB1547" t="str">
        <f t="shared" si="325"/>
        <v/>
      </c>
    </row>
    <row r="1548" spans="6:28" x14ac:dyDescent="0.2">
      <c r="F1548" t="str">
        <f t="shared" si="313"/>
        <v/>
      </c>
      <c r="G1548" t="str">
        <f t="shared" si="314"/>
        <v/>
      </c>
      <c r="H1548" t="str">
        <f t="shared" si="315"/>
        <v/>
      </c>
      <c r="I1548" t="str">
        <f t="shared" si="316"/>
        <v/>
      </c>
      <c r="J1548" t="str">
        <f t="shared" si="317"/>
        <v/>
      </c>
      <c r="U1548" t="str">
        <f t="shared" si="318"/>
        <v/>
      </c>
      <c r="V1548" t="str">
        <f t="shared" si="319"/>
        <v/>
      </c>
      <c r="W1548" t="str">
        <f t="shared" si="320"/>
        <v/>
      </c>
      <c r="X1548" t="str">
        <f t="shared" si="321"/>
        <v/>
      </c>
      <c r="Y1548" t="str">
        <f t="shared" si="322"/>
        <v/>
      </c>
      <c r="Z1548" t="str">
        <f t="shared" si="323"/>
        <v/>
      </c>
      <c r="AA1548" t="str">
        <f t="shared" si="324"/>
        <v/>
      </c>
      <c r="AB1548" t="str">
        <f t="shared" si="325"/>
        <v/>
      </c>
    </row>
    <row r="1549" spans="6:28" x14ac:dyDescent="0.2">
      <c r="F1549" t="str">
        <f t="shared" si="313"/>
        <v/>
      </c>
      <c r="G1549" t="str">
        <f t="shared" si="314"/>
        <v/>
      </c>
      <c r="H1549" t="str">
        <f t="shared" si="315"/>
        <v/>
      </c>
      <c r="I1549" t="str">
        <f t="shared" si="316"/>
        <v/>
      </c>
      <c r="J1549" t="str">
        <f t="shared" si="317"/>
        <v/>
      </c>
      <c r="U1549" t="str">
        <f t="shared" si="318"/>
        <v/>
      </c>
      <c r="V1549" t="str">
        <f t="shared" si="319"/>
        <v/>
      </c>
      <c r="W1549" t="str">
        <f t="shared" si="320"/>
        <v/>
      </c>
      <c r="X1549" t="str">
        <f t="shared" si="321"/>
        <v/>
      </c>
      <c r="Y1549" t="str">
        <f t="shared" si="322"/>
        <v/>
      </c>
      <c r="Z1549" t="str">
        <f t="shared" si="323"/>
        <v/>
      </c>
      <c r="AA1549" t="str">
        <f t="shared" si="324"/>
        <v/>
      </c>
      <c r="AB1549" t="str">
        <f t="shared" si="325"/>
        <v/>
      </c>
    </row>
    <row r="1550" spans="6:28" x14ac:dyDescent="0.2">
      <c r="F1550" t="str">
        <f t="shared" si="313"/>
        <v/>
      </c>
      <c r="G1550" t="str">
        <f t="shared" si="314"/>
        <v/>
      </c>
      <c r="H1550" t="str">
        <f t="shared" si="315"/>
        <v/>
      </c>
      <c r="I1550" t="str">
        <f t="shared" si="316"/>
        <v/>
      </c>
      <c r="J1550" t="str">
        <f t="shared" si="317"/>
        <v/>
      </c>
      <c r="U1550" t="str">
        <f t="shared" si="318"/>
        <v/>
      </c>
      <c r="V1550" t="str">
        <f t="shared" si="319"/>
        <v/>
      </c>
      <c r="W1550" t="str">
        <f t="shared" si="320"/>
        <v/>
      </c>
      <c r="X1550" t="str">
        <f t="shared" si="321"/>
        <v/>
      </c>
      <c r="Y1550" t="str">
        <f t="shared" si="322"/>
        <v/>
      </c>
      <c r="Z1550" t="str">
        <f t="shared" si="323"/>
        <v/>
      </c>
      <c r="AA1550" t="str">
        <f t="shared" si="324"/>
        <v/>
      </c>
      <c r="AB1550" t="str">
        <f t="shared" si="325"/>
        <v/>
      </c>
    </row>
    <row r="1551" spans="6:28" x14ac:dyDescent="0.2">
      <c r="F1551" t="str">
        <f t="shared" si="313"/>
        <v/>
      </c>
      <c r="G1551" t="str">
        <f t="shared" si="314"/>
        <v/>
      </c>
      <c r="H1551" t="str">
        <f t="shared" si="315"/>
        <v/>
      </c>
      <c r="I1551" t="str">
        <f t="shared" si="316"/>
        <v/>
      </c>
      <c r="J1551" t="str">
        <f t="shared" si="317"/>
        <v/>
      </c>
      <c r="U1551" t="str">
        <f t="shared" si="318"/>
        <v/>
      </c>
      <c r="V1551" t="str">
        <f t="shared" si="319"/>
        <v/>
      </c>
      <c r="W1551" t="str">
        <f t="shared" si="320"/>
        <v/>
      </c>
      <c r="X1551" t="str">
        <f t="shared" si="321"/>
        <v/>
      </c>
      <c r="Y1551" t="str">
        <f t="shared" si="322"/>
        <v/>
      </c>
      <c r="Z1551" t="str">
        <f t="shared" si="323"/>
        <v/>
      </c>
      <c r="AA1551" t="str">
        <f t="shared" si="324"/>
        <v/>
      </c>
      <c r="AB1551" t="str">
        <f t="shared" si="325"/>
        <v/>
      </c>
    </row>
    <row r="1552" spans="6:28" x14ac:dyDescent="0.2">
      <c r="F1552" t="str">
        <f t="shared" si="313"/>
        <v/>
      </c>
      <c r="G1552" t="str">
        <f t="shared" si="314"/>
        <v/>
      </c>
      <c r="H1552" t="str">
        <f t="shared" si="315"/>
        <v/>
      </c>
      <c r="I1552" t="str">
        <f t="shared" si="316"/>
        <v/>
      </c>
      <c r="J1552" t="str">
        <f t="shared" si="317"/>
        <v/>
      </c>
      <c r="U1552" t="str">
        <f t="shared" si="318"/>
        <v/>
      </c>
      <c r="V1552" t="str">
        <f t="shared" si="319"/>
        <v/>
      </c>
      <c r="W1552" t="str">
        <f t="shared" si="320"/>
        <v/>
      </c>
      <c r="X1552" t="str">
        <f t="shared" si="321"/>
        <v/>
      </c>
      <c r="Y1552" t="str">
        <f t="shared" si="322"/>
        <v/>
      </c>
      <c r="Z1552" t="str">
        <f t="shared" si="323"/>
        <v/>
      </c>
      <c r="AA1552" t="str">
        <f t="shared" si="324"/>
        <v/>
      </c>
      <c r="AB1552" t="str">
        <f t="shared" si="325"/>
        <v/>
      </c>
    </row>
    <row r="1553" spans="1:28" x14ac:dyDescent="0.2">
      <c r="F1553" t="str">
        <f t="shared" si="313"/>
        <v/>
      </c>
      <c r="G1553" t="str">
        <f t="shared" si="314"/>
        <v/>
      </c>
      <c r="H1553" t="str">
        <f t="shared" si="315"/>
        <v/>
      </c>
      <c r="I1553" t="str">
        <f t="shared" si="316"/>
        <v/>
      </c>
      <c r="J1553" t="str">
        <f t="shared" si="317"/>
        <v/>
      </c>
      <c r="U1553" t="str">
        <f t="shared" si="318"/>
        <v/>
      </c>
      <c r="V1553" t="str">
        <f t="shared" si="319"/>
        <v/>
      </c>
      <c r="W1553" t="str">
        <f t="shared" si="320"/>
        <v/>
      </c>
      <c r="X1553" t="str">
        <f t="shared" si="321"/>
        <v/>
      </c>
      <c r="Y1553" t="str">
        <f t="shared" si="322"/>
        <v/>
      </c>
      <c r="Z1553" t="str">
        <f t="shared" si="323"/>
        <v/>
      </c>
      <c r="AA1553" t="str">
        <f t="shared" si="324"/>
        <v/>
      </c>
      <c r="AB1553" t="str">
        <f t="shared" si="325"/>
        <v/>
      </c>
    </row>
    <row r="1554" spans="1:28" x14ac:dyDescent="0.2">
      <c r="F1554" t="str">
        <f t="shared" si="313"/>
        <v/>
      </c>
      <c r="G1554" t="str">
        <f t="shared" si="314"/>
        <v/>
      </c>
      <c r="H1554" t="str">
        <f t="shared" si="315"/>
        <v/>
      </c>
      <c r="I1554" t="str">
        <f t="shared" si="316"/>
        <v/>
      </c>
      <c r="J1554" t="str">
        <f t="shared" si="317"/>
        <v/>
      </c>
      <c r="U1554" t="str">
        <f t="shared" si="318"/>
        <v/>
      </c>
      <c r="V1554" t="str">
        <f t="shared" si="319"/>
        <v/>
      </c>
      <c r="W1554" t="str">
        <f t="shared" si="320"/>
        <v/>
      </c>
      <c r="X1554" t="str">
        <f t="shared" si="321"/>
        <v/>
      </c>
      <c r="Y1554" t="str">
        <f t="shared" si="322"/>
        <v/>
      </c>
      <c r="Z1554" t="str">
        <f t="shared" si="323"/>
        <v/>
      </c>
      <c r="AA1554" t="str">
        <f t="shared" si="324"/>
        <v/>
      </c>
      <c r="AB1554" t="str">
        <f t="shared" si="325"/>
        <v/>
      </c>
    </row>
    <row r="1555" spans="1:28" x14ac:dyDescent="0.2">
      <c r="F1555" t="str">
        <f t="shared" si="313"/>
        <v/>
      </c>
      <c r="G1555" t="str">
        <f t="shared" si="314"/>
        <v/>
      </c>
      <c r="H1555" t="str">
        <f t="shared" si="315"/>
        <v/>
      </c>
      <c r="I1555" t="str">
        <f t="shared" si="316"/>
        <v/>
      </c>
      <c r="J1555" t="str">
        <f t="shared" si="317"/>
        <v/>
      </c>
      <c r="U1555" t="str">
        <f t="shared" si="318"/>
        <v/>
      </c>
      <c r="V1555" t="str">
        <f t="shared" si="319"/>
        <v/>
      </c>
      <c r="W1555" t="str">
        <f t="shared" si="320"/>
        <v/>
      </c>
      <c r="X1555" t="str">
        <f t="shared" si="321"/>
        <v/>
      </c>
      <c r="Y1555" t="str">
        <f t="shared" si="322"/>
        <v/>
      </c>
      <c r="Z1555" t="str">
        <f t="shared" si="323"/>
        <v/>
      </c>
      <c r="AA1555" t="str">
        <f t="shared" si="324"/>
        <v/>
      </c>
      <c r="AB1555" t="str">
        <f t="shared" si="325"/>
        <v/>
      </c>
    </row>
    <row r="1556" spans="1:28" x14ac:dyDescent="0.2">
      <c r="F1556" t="str">
        <f t="shared" si="313"/>
        <v/>
      </c>
      <c r="G1556" t="str">
        <f t="shared" si="314"/>
        <v/>
      </c>
      <c r="H1556" t="str">
        <f t="shared" si="315"/>
        <v/>
      </c>
      <c r="I1556" t="str">
        <f t="shared" si="316"/>
        <v/>
      </c>
      <c r="J1556" t="str">
        <f t="shared" si="317"/>
        <v/>
      </c>
      <c r="U1556" t="str">
        <f t="shared" si="318"/>
        <v/>
      </c>
      <c r="V1556" t="str">
        <f t="shared" si="319"/>
        <v/>
      </c>
      <c r="W1556" t="str">
        <f t="shared" si="320"/>
        <v/>
      </c>
      <c r="X1556" t="str">
        <f t="shared" si="321"/>
        <v/>
      </c>
      <c r="Y1556" t="str">
        <f t="shared" si="322"/>
        <v/>
      </c>
      <c r="Z1556" t="str">
        <f t="shared" si="323"/>
        <v/>
      </c>
      <c r="AA1556" t="str">
        <f t="shared" si="324"/>
        <v/>
      </c>
      <c r="AB1556" t="str">
        <f t="shared" si="325"/>
        <v/>
      </c>
    </row>
    <row r="1557" spans="1:28" x14ac:dyDescent="0.2">
      <c r="F1557" t="str">
        <f t="shared" si="313"/>
        <v/>
      </c>
      <c r="G1557" t="str">
        <f t="shared" si="314"/>
        <v/>
      </c>
      <c r="H1557" t="str">
        <f t="shared" si="315"/>
        <v/>
      </c>
      <c r="I1557" t="str">
        <f t="shared" si="316"/>
        <v/>
      </c>
      <c r="J1557" t="str">
        <f t="shared" si="317"/>
        <v/>
      </c>
      <c r="U1557" t="str">
        <f t="shared" si="318"/>
        <v/>
      </c>
      <c r="V1557" t="str">
        <f t="shared" si="319"/>
        <v/>
      </c>
      <c r="W1557" t="str">
        <f t="shared" si="320"/>
        <v/>
      </c>
      <c r="X1557" t="str">
        <f t="shared" si="321"/>
        <v/>
      </c>
      <c r="Y1557" t="str">
        <f t="shared" si="322"/>
        <v/>
      </c>
      <c r="Z1557" t="str">
        <f t="shared" si="323"/>
        <v/>
      </c>
      <c r="AA1557" t="str">
        <f t="shared" si="324"/>
        <v/>
      </c>
      <c r="AB1557" t="str">
        <f t="shared" si="325"/>
        <v/>
      </c>
    </row>
    <row r="1558" spans="1:28" x14ac:dyDescent="0.2">
      <c r="A1558" t="s">
        <v>123</v>
      </c>
      <c r="F1558" t="str">
        <f t="shared" si="313"/>
        <v>Carlos Alonso Palomino Carrillo</v>
      </c>
      <c r="G1558" t="str">
        <f t="shared" si="314"/>
        <v/>
      </c>
      <c r="H1558" t="str">
        <f t="shared" si="315"/>
        <v/>
      </c>
      <c r="I1558" t="str">
        <f t="shared" si="316"/>
        <v/>
      </c>
      <c r="J1558" t="str">
        <f t="shared" si="317"/>
        <v/>
      </c>
      <c r="M1558" t="s">
        <v>6004</v>
      </c>
      <c r="N1558" t="s">
        <v>6040</v>
      </c>
      <c r="U1558" t="str">
        <f t="shared" si="318"/>
        <v>gerencia@palomino.cc</v>
      </c>
      <c r="V1558" t="str">
        <f t="shared" si="319"/>
        <v>mmaldnado@palomino.cc</v>
      </c>
      <c r="W1558" t="str">
        <f t="shared" si="320"/>
        <v/>
      </c>
      <c r="X1558" t="str">
        <f t="shared" si="321"/>
        <v/>
      </c>
      <c r="Y1558" t="str">
        <f t="shared" si="322"/>
        <v/>
      </c>
      <c r="Z1558" t="str">
        <f t="shared" si="323"/>
        <v/>
      </c>
      <c r="AA1558" t="str">
        <f t="shared" si="324"/>
        <v/>
      </c>
      <c r="AB1558" t="str">
        <f t="shared" si="325"/>
        <v/>
      </c>
    </row>
    <row r="1559" spans="1:28" x14ac:dyDescent="0.2">
      <c r="A1559" t="s">
        <v>6042</v>
      </c>
      <c r="F1559" t="str">
        <f t="shared" si="313"/>
        <v>Mary Ann Amparo Ramirez Garcia</v>
      </c>
      <c r="G1559" t="str">
        <f t="shared" si="314"/>
        <v/>
      </c>
      <c r="H1559" t="str">
        <f t="shared" si="315"/>
        <v/>
      </c>
      <c r="I1559" t="str">
        <f t="shared" si="316"/>
        <v/>
      </c>
      <c r="J1559" t="str">
        <f t="shared" si="317"/>
        <v/>
      </c>
      <c r="M1559" t="s">
        <v>6043</v>
      </c>
      <c r="U1559" t="str">
        <f t="shared" si="318"/>
        <v>il.buon.olio16@gmail.com</v>
      </c>
      <c r="V1559" t="str">
        <f t="shared" si="319"/>
        <v/>
      </c>
      <c r="W1559" t="str">
        <f t="shared" si="320"/>
        <v/>
      </c>
      <c r="X1559" t="str">
        <f t="shared" si="321"/>
        <v/>
      </c>
      <c r="Y1559" t="str">
        <f t="shared" si="322"/>
        <v/>
      </c>
      <c r="Z1559" t="str">
        <f t="shared" si="323"/>
        <v/>
      </c>
      <c r="AA1559" t="str">
        <f t="shared" si="324"/>
        <v/>
      </c>
      <c r="AB1559" t="str">
        <f t="shared" si="325"/>
        <v/>
      </c>
    </row>
    <row r="1560" spans="1:28" x14ac:dyDescent="0.2">
      <c r="A1560" t="s">
        <v>6042</v>
      </c>
      <c r="F1560" t="str">
        <f t="shared" si="313"/>
        <v>Mary Ann Amparo Ramirez Garcia</v>
      </c>
      <c r="G1560" t="str">
        <f t="shared" si="314"/>
        <v/>
      </c>
      <c r="H1560" t="str">
        <f t="shared" si="315"/>
        <v/>
      </c>
      <c r="I1560" t="str">
        <f t="shared" si="316"/>
        <v/>
      </c>
      <c r="J1560" t="str">
        <f t="shared" si="317"/>
        <v/>
      </c>
      <c r="M1560" t="s">
        <v>6043</v>
      </c>
      <c r="U1560" t="str">
        <f t="shared" si="318"/>
        <v>il.buon.olio16@gmail.com</v>
      </c>
      <c r="V1560" t="str">
        <f t="shared" si="319"/>
        <v/>
      </c>
      <c r="W1560" t="str">
        <f t="shared" si="320"/>
        <v/>
      </c>
      <c r="X1560" t="str">
        <f t="shared" si="321"/>
        <v/>
      </c>
      <c r="Y1560" t="str">
        <f t="shared" si="322"/>
        <v/>
      </c>
      <c r="Z1560" t="str">
        <f t="shared" si="323"/>
        <v/>
      </c>
      <c r="AA1560" t="str">
        <f t="shared" si="324"/>
        <v/>
      </c>
      <c r="AB1560" t="str">
        <f t="shared" si="325"/>
        <v/>
      </c>
    </row>
    <row r="1561" spans="1:28" x14ac:dyDescent="0.2">
      <c r="A1561" t="s">
        <v>6045</v>
      </c>
      <c r="F1561" t="str">
        <f t="shared" si="313"/>
        <v>Arturo Hernandez Terrazas</v>
      </c>
      <c r="G1561" t="str">
        <f t="shared" si="314"/>
        <v/>
      </c>
      <c r="H1561" t="str">
        <f t="shared" si="315"/>
        <v/>
      </c>
      <c r="I1561" t="str">
        <f t="shared" si="316"/>
        <v/>
      </c>
      <c r="J1561" t="str">
        <f t="shared" si="317"/>
        <v/>
      </c>
      <c r="M1561" t="s">
        <v>6046</v>
      </c>
      <c r="U1561" t="str">
        <f t="shared" si="318"/>
        <v>arturo.hernandez@dmitestco.com</v>
      </c>
      <c r="V1561" t="str">
        <f t="shared" si="319"/>
        <v/>
      </c>
      <c r="W1561" t="str">
        <f t="shared" si="320"/>
        <v/>
      </c>
      <c r="X1561" t="str">
        <f t="shared" si="321"/>
        <v/>
      </c>
      <c r="Y1561" t="str">
        <f t="shared" si="322"/>
        <v/>
      </c>
      <c r="Z1561" t="str">
        <f t="shared" si="323"/>
        <v/>
      </c>
      <c r="AA1561" t="str">
        <f t="shared" si="324"/>
        <v/>
      </c>
      <c r="AB1561" t="str">
        <f t="shared" si="325"/>
        <v/>
      </c>
    </row>
    <row r="1562" spans="1:28" x14ac:dyDescent="0.2">
      <c r="A1562" t="s">
        <v>6045</v>
      </c>
      <c r="F1562" t="str">
        <f t="shared" si="313"/>
        <v>Arturo Hernandez Terrazas</v>
      </c>
      <c r="G1562" t="str">
        <f t="shared" si="314"/>
        <v/>
      </c>
      <c r="H1562" t="str">
        <f t="shared" si="315"/>
        <v/>
      </c>
      <c r="I1562" t="str">
        <f t="shared" si="316"/>
        <v/>
      </c>
      <c r="J1562" t="str">
        <f t="shared" si="317"/>
        <v/>
      </c>
      <c r="M1562" t="s">
        <v>6046</v>
      </c>
      <c r="U1562" t="str">
        <f t="shared" si="318"/>
        <v>arturo.hernandez@dmitestco.com</v>
      </c>
      <c r="V1562" t="str">
        <f t="shared" si="319"/>
        <v/>
      </c>
      <c r="W1562" t="str">
        <f t="shared" si="320"/>
        <v/>
      </c>
      <c r="X1562" t="str">
        <f t="shared" si="321"/>
        <v/>
      </c>
      <c r="Y1562" t="str">
        <f t="shared" si="322"/>
        <v/>
      </c>
      <c r="Z1562" t="str">
        <f t="shared" si="323"/>
        <v/>
      </c>
      <c r="AA1562" t="str">
        <f t="shared" si="324"/>
        <v/>
      </c>
      <c r="AB1562" t="str">
        <f t="shared" si="325"/>
        <v/>
      </c>
    </row>
    <row r="1563" spans="1:28" x14ac:dyDescent="0.2">
      <c r="A1563" t="s">
        <v>6045</v>
      </c>
      <c r="F1563" t="str">
        <f t="shared" si="313"/>
        <v>Arturo Hernandez Terrazas</v>
      </c>
      <c r="G1563" t="str">
        <f t="shared" si="314"/>
        <v/>
      </c>
      <c r="H1563" t="str">
        <f t="shared" si="315"/>
        <v/>
      </c>
      <c r="I1563" t="str">
        <f t="shared" si="316"/>
        <v/>
      </c>
      <c r="J1563" t="str">
        <f t="shared" si="317"/>
        <v/>
      </c>
      <c r="M1563" t="s">
        <v>6046</v>
      </c>
      <c r="U1563" t="str">
        <f t="shared" si="318"/>
        <v>arturo.hernandez@dmitestco.com</v>
      </c>
      <c r="V1563" t="str">
        <f t="shared" si="319"/>
        <v/>
      </c>
      <c r="W1563" t="str">
        <f t="shared" si="320"/>
        <v/>
      </c>
      <c r="X1563" t="str">
        <f t="shared" si="321"/>
        <v/>
      </c>
      <c r="Y1563" t="str">
        <f t="shared" si="322"/>
        <v/>
      </c>
      <c r="Z1563" t="str">
        <f t="shared" si="323"/>
        <v/>
      </c>
      <c r="AA1563" t="str">
        <f t="shared" si="324"/>
        <v/>
      </c>
      <c r="AB1563" t="str">
        <f t="shared" si="325"/>
        <v/>
      </c>
    </row>
    <row r="1564" spans="1:28" x14ac:dyDescent="0.2">
      <c r="A1564" t="s">
        <v>6045</v>
      </c>
      <c r="F1564" t="str">
        <f t="shared" si="313"/>
        <v>Arturo Hernandez Terrazas</v>
      </c>
      <c r="G1564" t="str">
        <f t="shared" si="314"/>
        <v/>
      </c>
      <c r="H1564" t="str">
        <f t="shared" si="315"/>
        <v/>
      </c>
      <c r="I1564" t="str">
        <f t="shared" si="316"/>
        <v/>
      </c>
      <c r="J1564" t="str">
        <f t="shared" si="317"/>
        <v/>
      </c>
      <c r="M1564" t="s">
        <v>6046</v>
      </c>
      <c r="U1564" t="str">
        <f t="shared" si="318"/>
        <v>arturo.hernandez@dmitestco.com</v>
      </c>
      <c r="V1564" t="str">
        <f t="shared" si="319"/>
        <v/>
      </c>
      <c r="W1564" t="str">
        <f t="shared" si="320"/>
        <v/>
      </c>
      <c r="X1564" t="str">
        <f t="shared" si="321"/>
        <v/>
      </c>
      <c r="Y1564" t="str">
        <f t="shared" si="322"/>
        <v/>
      </c>
      <c r="Z1564" t="str">
        <f t="shared" si="323"/>
        <v/>
      </c>
      <c r="AA1564" t="str">
        <f t="shared" si="324"/>
        <v/>
      </c>
      <c r="AB1564" t="str">
        <f t="shared" si="325"/>
        <v/>
      </c>
    </row>
    <row r="1565" spans="1:28" x14ac:dyDescent="0.2">
      <c r="A1565" t="s">
        <v>5599</v>
      </c>
      <c r="F1565" t="str">
        <f t="shared" si="313"/>
        <v>Gabriela Lucia Valdez Lopez</v>
      </c>
      <c r="G1565" t="str">
        <f t="shared" si="314"/>
        <v/>
      </c>
      <c r="H1565" t="str">
        <f t="shared" si="315"/>
        <v/>
      </c>
      <c r="I1565" t="str">
        <f t="shared" si="316"/>
        <v/>
      </c>
      <c r="J1565" t="str">
        <f t="shared" si="317"/>
        <v/>
      </c>
      <c r="M1565" t="s">
        <v>5600</v>
      </c>
      <c r="U1565" t="str">
        <f t="shared" si="318"/>
        <v>gabriela.emt@gmail.com</v>
      </c>
      <c r="V1565" t="str">
        <f t="shared" si="319"/>
        <v/>
      </c>
      <c r="W1565" t="str">
        <f t="shared" si="320"/>
        <v/>
      </c>
      <c r="X1565" t="str">
        <f t="shared" si="321"/>
        <v/>
      </c>
      <c r="Y1565" t="str">
        <f t="shared" si="322"/>
        <v/>
      </c>
      <c r="Z1565" t="str">
        <f t="shared" si="323"/>
        <v/>
      </c>
      <c r="AA1565" t="str">
        <f t="shared" si="324"/>
        <v/>
      </c>
      <c r="AB1565" t="str">
        <f t="shared" si="325"/>
        <v/>
      </c>
    </row>
    <row r="1566" spans="1:28" x14ac:dyDescent="0.2">
      <c r="A1566" t="s">
        <v>276</v>
      </c>
      <c r="F1566" t="str">
        <f t="shared" si="313"/>
        <v>Dora Alicia Muñiz Marquez</v>
      </c>
      <c r="G1566" t="str">
        <f t="shared" si="314"/>
        <v/>
      </c>
      <c r="H1566" t="str">
        <f t="shared" si="315"/>
        <v/>
      </c>
      <c r="I1566" t="str">
        <f t="shared" si="316"/>
        <v/>
      </c>
      <c r="J1566" t="str">
        <f t="shared" si="317"/>
        <v/>
      </c>
      <c r="M1566" t="s">
        <v>6049</v>
      </c>
      <c r="U1566" t="str">
        <f t="shared" si="318"/>
        <v>lemhugo@hotmail.com</v>
      </c>
      <c r="V1566" t="str">
        <f t="shared" si="319"/>
        <v/>
      </c>
      <c r="W1566" t="str">
        <f t="shared" si="320"/>
        <v/>
      </c>
      <c r="X1566" t="str">
        <f t="shared" si="321"/>
        <v/>
      </c>
      <c r="Y1566" t="str">
        <f t="shared" si="322"/>
        <v/>
      </c>
      <c r="Z1566" t="str">
        <f t="shared" si="323"/>
        <v/>
      </c>
      <c r="AA1566" t="str">
        <f t="shared" si="324"/>
        <v/>
      </c>
      <c r="AB1566" t="str">
        <f t="shared" si="325"/>
        <v/>
      </c>
    </row>
    <row r="1567" spans="1:28" x14ac:dyDescent="0.2">
      <c r="A1567" t="s">
        <v>6051</v>
      </c>
      <c r="F1567" t="str">
        <f t="shared" si="313"/>
        <v>Antonia Escarcega Urias</v>
      </c>
      <c r="G1567" t="str">
        <f t="shared" si="314"/>
        <v/>
      </c>
      <c r="H1567" t="str">
        <f t="shared" si="315"/>
        <v/>
      </c>
      <c r="I1567" t="str">
        <f t="shared" si="316"/>
        <v/>
      </c>
      <c r="J1567" t="str">
        <f t="shared" si="317"/>
        <v/>
      </c>
      <c r="M1567" t="s">
        <v>6052</v>
      </c>
      <c r="U1567" t="str">
        <f t="shared" si="318"/>
        <v>antoniaes1@hotmail.com</v>
      </c>
      <c r="V1567" t="str">
        <f t="shared" si="319"/>
        <v/>
      </c>
      <c r="W1567" t="str">
        <f t="shared" si="320"/>
        <v/>
      </c>
      <c r="X1567" t="str">
        <f t="shared" si="321"/>
        <v/>
      </c>
      <c r="Y1567" t="str">
        <f t="shared" si="322"/>
        <v/>
      </c>
      <c r="Z1567" t="str">
        <f t="shared" si="323"/>
        <v/>
      </c>
      <c r="AA1567" t="str">
        <f t="shared" si="324"/>
        <v/>
      </c>
      <c r="AB1567" t="str">
        <f t="shared" si="325"/>
        <v/>
      </c>
    </row>
    <row r="1568" spans="1:28" x14ac:dyDescent="0.2">
      <c r="A1568" t="s">
        <v>6053</v>
      </c>
      <c r="F1568" t="str">
        <f t="shared" si="313"/>
        <v>Emmanuel Mendoza Gonzalez</v>
      </c>
      <c r="G1568" t="str">
        <f t="shared" si="314"/>
        <v/>
      </c>
      <c r="H1568" t="str">
        <f t="shared" si="315"/>
        <v/>
      </c>
      <c r="I1568" t="str">
        <f t="shared" si="316"/>
        <v/>
      </c>
      <c r="J1568" t="str">
        <f t="shared" si="317"/>
        <v/>
      </c>
      <c r="M1568" t="s">
        <v>6054</v>
      </c>
      <c r="U1568" t="str">
        <f t="shared" si="318"/>
        <v>ventas@nuevamex.com.mx</v>
      </c>
      <c r="V1568" t="str">
        <f t="shared" si="319"/>
        <v/>
      </c>
      <c r="W1568" t="str">
        <f t="shared" si="320"/>
        <v/>
      </c>
      <c r="X1568" t="str">
        <f t="shared" si="321"/>
        <v/>
      </c>
      <c r="Y1568" t="str">
        <f t="shared" si="322"/>
        <v/>
      </c>
      <c r="Z1568" t="str">
        <f t="shared" si="323"/>
        <v/>
      </c>
      <c r="AA1568" t="str">
        <f t="shared" si="324"/>
        <v/>
      </c>
      <c r="AB1568" t="str">
        <f t="shared" si="325"/>
        <v/>
      </c>
    </row>
    <row r="1569" spans="1:28" x14ac:dyDescent="0.2">
      <c r="A1569" t="s">
        <v>6053</v>
      </c>
      <c r="F1569" t="str">
        <f t="shared" si="313"/>
        <v>Emmanuel Mendoza Gonzalez</v>
      </c>
      <c r="G1569" t="str">
        <f t="shared" si="314"/>
        <v/>
      </c>
      <c r="H1569" t="str">
        <f t="shared" si="315"/>
        <v/>
      </c>
      <c r="I1569" t="str">
        <f t="shared" si="316"/>
        <v/>
      </c>
      <c r="J1569" t="str">
        <f t="shared" si="317"/>
        <v/>
      </c>
      <c r="M1569" t="s">
        <v>6054</v>
      </c>
      <c r="U1569" t="str">
        <f t="shared" si="318"/>
        <v>ventas@nuevamex.com.mx</v>
      </c>
      <c r="V1569" t="str">
        <f t="shared" si="319"/>
        <v/>
      </c>
      <c r="W1569" t="str">
        <f t="shared" si="320"/>
        <v/>
      </c>
      <c r="X1569" t="str">
        <f t="shared" si="321"/>
        <v/>
      </c>
      <c r="Y1569" t="str">
        <f t="shared" si="322"/>
        <v/>
      </c>
      <c r="Z1569" t="str">
        <f t="shared" si="323"/>
        <v/>
      </c>
      <c r="AA1569" t="str">
        <f t="shared" si="324"/>
        <v/>
      </c>
      <c r="AB1569" t="str">
        <f t="shared" si="325"/>
        <v/>
      </c>
    </row>
    <row r="1570" spans="1:28" x14ac:dyDescent="0.2">
      <c r="A1570" t="s">
        <v>6055</v>
      </c>
      <c r="F1570" t="str">
        <f t="shared" si="313"/>
        <v>Rafael Fernando Moraga Monroy</v>
      </c>
      <c r="G1570" t="str">
        <f t="shared" si="314"/>
        <v/>
      </c>
      <c r="H1570" t="str">
        <f t="shared" si="315"/>
        <v/>
      </c>
      <c r="I1570" t="str">
        <f t="shared" si="316"/>
        <v/>
      </c>
      <c r="J1570" t="str">
        <f t="shared" si="317"/>
        <v/>
      </c>
      <c r="M1570" t="s">
        <v>6056</v>
      </c>
      <c r="U1570" t="str">
        <f t="shared" si="318"/>
        <v>mvz.isis.moraga@gmail.com</v>
      </c>
      <c r="V1570" t="str">
        <f t="shared" si="319"/>
        <v/>
      </c>
      <c r="W1570" t="str">
        <f t="shared" si="320"/>
        <v/>
      </c>
      <c r="X1570" t="str">
        <f t="shared" si="321"/>
        <v/>
      </c>
      <c r="Y1570" t="str">
        <f t="shared" si="322"/>
        <v/>
      </c>
      <c r="Z1570" t="str">
        <f t="shared" si="323"/>
        <v/>
      </c>
      <c r="AA1570" t="str">
        <f t="shared" si="324"/>
        <v/>
      </c>
      <c r="AB1570" t="str">
        <f t="shared" si="325"/>
        <v/>
      </c>
    </row>
    <row r="1571" spans="1:28" x14ac:dyDescent="0.2">
      <c r="A1571" t="s">
        <v>889</v>
      </c>
      <c r="F1571" t="str">
        <f t="shared" si="313"/>
        <v>Rodrigo Mesta Falomir</v>
      </c>
      <c r="G1571" t="str">
        <f t="shared" si="314"/>
        <v/>
      </c>
      <c r="H1571" t="str">
        <f t="shared" si="315"/>
        <v/>
      </c>
      <c r="I1571" t="str">
        <f t="shared" si="316"/>
        <v/>
      </c>
      <c r="J1571" t="str">
        <f t="shared" si="317"/>
        <v/>
      </c>
      <c r="M1571" t="s">
        <v>6016</v>
      </c>
      <c r="U1571" t="str">
        <f t="shared" si="318"/>
        <v>rodrigo.mesta@gmail.com</v>
      </c>
      <c r="V1571" t="str">
        <f t="shared" si="319"/>
        <v/>
      </c>
      <c r="W1571" t="str">
        <f t="shared" si="320"/>
        <v/>
      </c>
      <c r="X1571" t="str">
        <f t="shared" si="321"/>
        <v/>
      </c>
      <c r="Y1571" t="str">
        <f t="shared" si="322"/>
        <v/>
      </c>
      <c r="Z1571" t="str">
        <f t="shared" si="323"/>
        <v/>
      </c>
      <c r="AA1571" t="str">
        <f t="shared" si="324"/>
        <v/>
      </c>
      <c r="AB1571" t="str">
        <f t="shared" si="325"/>
        <v/>
      </c>
    </row>
    <row r="1572" spans="1:28" x14ac:dyDescent="0.2">
      <c r="A1572" t="s">
        <v>6058</v>
      </c>
      <c r="F1572" t="str">
        <f t="shared" si="313"/>
        <v>Freddy Fehr Kornelsen</v>
      </c>
      <c r="G1572" t="str">
        <f t="shared" si="314"/>
        <v/>
      </c>
      <c r="H1572" t="str">
        <f t="shared" si="315"/>
        <v/>
      </c>
      <c r="I1572" t="str">
        <f t="shared" si="316"/>
        <v/>
      </c>
      <c r="J1572" t="str">
        <f t="shared" si="317"/>
        <v/>
      </c>
      <c r="M1572" t="s">
        <v>6059</v>
      </c>
      <c r="U1572" t="str">
        <f t="shared" si="318"/>
        <v>bigcountrysadecv@gmail.com</v>
      </c>
      <c r="V1572" t="str">
        <f t="shared" si="319"/>
        <v/>
      </c>
      <c r="W1572" t="str">
        <f t="shared" si="320"/>
        <v/>
      </c>
      <c r="X1572" t="str">
        <f t="shared" si="321"/>
        <v/>
      </c>
      <c r="Y1572" t="str">
        <f t="shared" si="322"/>
        <v/>
      </c>
      <c r="Z1572" t="str">
        <f t="shared" si="323"/>
        <v/>
      </c>
      <c r="AA1572" t="str">
        <f t="shared" si="324"/>
        <v/>
      </c>
      <c r="AB1572" t="str">
        <f t="shared" si="325"/>
        <v/>
      </c>
    </row>
    <row r="1573" spans="1:28" x14ac:dyDescent="0.2">
      <c r="A1573" t="s">
        <v>6060</v>
      </c>
      <c r="F1573" t="str">
        <f t="shared" si="313"/>
        <v>Jose Julio Nuñez Gutierrez</v>
      </c>
      <c r="G1573" t="str">
        <f t="shared" si="314"/>
        <v/>
      </c>
      <c r="H1573" t="str">
        <f t="shared" si="315"/>
        <v/>
      </c>
      <c r="I1573" t="str">
        <f t="shared" si="316"/>
        <v/>
      </c>
      <c r="J1573" t="str">
        <f t="shared" si="317"/>
        <v/>
      </c>
      <c r="M1573" t="s">
        <v>6061</v>
      </c>
      <c r="U1573" t="str">
        <f t="shared" si="318"/>
        <v>info@bakesucre.com</v>
      </c>
      <c r="V1573" t="str">
        <f t="shared" si="319"/>
        <v/>
      </c>
      <c r="W1573" t="str">
        <f t="shared" si="320"/>
        <v/>
      </c>
      <c r="X1573" t="str">
        <f t="shared" si="321"/>
        <v/>
      </c>
      <c r="Y1573" t="str">
        <f t="shared" si="322"/>
        <v/>
      </c>
      <c r="Z1573" t="str">
        <f t="shared" si="323"/>
        <v/>
      </c>
      <c r="AA1573" t="str">
        <f t="shared" si="324"/>
        <v/>
      </c>
      <c r="AB1573" t="str">
        <f t="shared" si="325"/>
        <v/>
      </c>
    </row>
    <row r="1574" spans="1:28" x14ac:dyDescent="0.2">
      <c r="F1574" t="str">
        <f t="shared" si="313"/>
        <v/>
      </c>
      <c r="G1574" t="str">
        <f t="shared" si="314"/>
        <v/>
      </c>
      <c r="H1574" t="str">
        <f t="shared" si="315"/>
        <v/>
      </c>
      <c r="I1574" t="str">
        <f t="shared" si="316"/>
        <v/>
      </c>
      <c r="J1574" t="str">
        <f t="shared" si="317"/>
        <v/>
      </c>
      <c r="U1574" t="str">
        <f t="shared" si="318"/>
        <v/>
      </c>
      <c r="V1574" t="str">
        <f t="shared" si="319"/>
        <v/>
      </c>
      <c r="W1574" t="str">
        <f t="shared" si="320"/>
        <v/>
      </c>
      <c r="X1574" t="str">
        <f t="shared" si="321"/>
        <v/>
      </c>
      <c r="Y1574" t="str">
        <f t="shared" si="322"/>
        <v/>
      </c>
      <c r="Z1574" t="str">
        <f t="shared" si="323"/>
        <v/>
      </c>
      <c r="AA1574" t="str">
        <f t="shared" si="324"/>
        <v/>
      </c>
      <c r="AB1574" t="str">
        <f t="shared" si="325"/>
        <v/>
      </c>
    </row>
    <row r="1575" spans="1:28" x14ac:dyDescent="0.2">
      <c r="F1575" t="str">
        <f t="shared" si="313"/>
        <v/>
      </c>
      <c r="G1575" t="str">
        <f t="shared" si="314"/>
        <v/>
      </c>
      <c r="H1575" t="str">
        <f t="shared" si="315"/>
        <v/>
      </c>
      <c r="I1575" t="str">
        <f t="shared" si="316"/>
        <v/>
      </c>
      <c r="J1575" t="str">
        <f t="shared" si="317"/>
        <v/>
      </c>
      <c r="U1575" t="str">
        <f t="shared" si="318"/>
        <v/>
      </c>
      <c r="V1575" t="str">
        <f t="shared" si="319"/>
        <v/>
      </c>
      <c r="W1575" t="str">
        <f t="shared" si="320"/>
        <v/>
      </c>
      <c r="X1575" t="str">
        <f t="shared" si="321"/>
        <v/>
      </c>
      <c r="Y1575" t="str">
        <f t="shared" si="322"/>
        <v/>
      </c>
      <c r="Z1575" t="str">
        <f t="shared" si="323"/>
        <v/>
      </c>
      <c r="AA1575" t="str">
        <f t="shared" si="324"/>
        <v/>
      </c>
      <c r="AB1575" t="str">
        <f t="shared" si="325"/>
        <v/>
      </c>
    </row>
    <row r="1576" spans="1:28" x14ac:dyDescent="0.2">
      <c r="A1576" t="s">
        <v>665</v>
      </c>
      <c r="F1576" t="str">
        <f t="shared" si="313"/>
        <v>Maria Glafira Manriquez Caldera</v>
      </c>
      <c r="G1576" t="str">
        <f t="shared" si="314"/>
        <v/>
      </c>
      <c r="H1576" t="str">
        <f t="shared" si="315"/>
        <v/>
      </c>
      <c r="I1576" t="str">
        <f t="shared" si="316"/>
        <v/>
      </c>
      <c r="J1576" t="str">
        <f t="shared" si="317"/>
        <v/>
      </c>
      <c r="M1576" t="s">
        <v>6062</v>
      </c>
      <c r="U1576" t="str">
        <f t="shared" si="318"/>
        <v>glafira1987@gmail.com</v>
      </c>
      <c r="V1576" t="str">
        <f t="shared" si="319"/>
        <v/>
      </c>
      <c r="W1576" t="str">
        <f t="shared" si="320"/>
        <v/>
      </c>
      <c r="X1576" t="str">
        <f t="shared" si="321"/>
        <v/>
      </c>
      <c r="Y1576" t="str">
        <f t="shared" si="322"/>
        <v/>
      </c>
      <c r="Z1576" t="str">
        <f t="shared" si="323"/>
        <v/>
      </c>
      <c r="AA1576" t="str">
        <f t="shared" si="324"/>
        <v/>
      </c>
      <c r="AB1576" t="str">
        <f t="shared" si="325"/>
        <v/>
      </c>
    </row>
    <row r="1577" spans="1:28" x14ac:dyDescent="0.2">
      <c r="A1577" t="s">
        <v>527</v>
      </c>
      <c r="F1577" t="str">
        <f t="shared" si="313"/>
        <v>Jonatan Jacob Arvayo Rodriguez</v>
      </c>
      <c r="G1577" t="str">
        <f t="shared" si="314"/>
        <v/>
      </c>
      <c r="H1577" t="str">
        <f t="shared" si="315"/>
        <v/>
      </c>
      <c r="I1577" t="str">
        <f t="shared" si="316"/>
        <v/>
      </c>
      <c r="J1577" t="str">
        <f t="shared" si="317"/>
        <v/>
      </c>
      <c r="M1577" t="s">
        <v>6065</v>
      </c>
      <c r="U1577" t="str">
        <f t="shared" si="318"/>
        <v>jjarvayo@grupopantera.mx</v>
      </c>
      <c r="V1577" t="str">
        <f t="shared" si="319"/>
        <v/>
      </c>
      <c r="W1577" t="str">
        <f t="shared" si="320"/>
        <v/>
      </c>
      <c r="X1577" t="str">
        <f t="shared" si="321"/>
        <v/>
      </c>
      <c r="Y1577" t="str">
        <f t="shared" si="322"/>
        <v/>
      </c>
      <c r="Z1577" t="str">
        <f t="shared" si="323"/>
        <v/>
      </c>
      <c r="AA1577" t="str">
        <f t="shared" si="324"/>
        <v/>
      </c>
      <c r="AB1577" t="str">
        <f t="shared" si="325"/>
        <v/>
      </c>
    </row>
    <row r="1578" spans="1:28" x14ac:dyDescent="0.2">
      <c r="A1578" t="s">
        <v>6067</v>
      </c>
      <c r="F1578" t="str">
        <f t="shared" si="313"/>
        <v>Jose Luis Gonzalez Escudero</v>
      </c>
      <c r="G1578" t="str">
        <f t="shared" si="314"/>
        <v/>
      </c>
      <c r="H1578" t="str">
        <f t="shared" si="315"/>
        <v/>
      </c>
      <c r="I1578" t="str">
        <f t="shared" si="316"/>
        <v/>
      </c>
      <c r="J1578" t="str">
        <f t="shared" si="317"/>
        <v/>
      </c>
      <c r="M1578" t="s">
        <v>6068</v>
      </c>
      <c r="U1578" t="str">
        <f t="shared" si="318"/>
        <v>margon_2001@yahoo.com</v>
      </c>
      <c r="V1578" t="str">
        <f t="shared" si="319"/>
        <v/>
      </c>
      <c r="W1578" t="str">
        <f t="shared" si="320"/>
        <v/>
      </c>
      <c r="X1578" t="str">
        <f t="shared" si="321"/>
        <v/>
      </c>
      <c r="Y1578" t="str">
        <f t="shared" si="322"/>
        <v/>
      </c>
      <c r="Z1578" t="str">
        <f t="shared" si="323"/>
        <v/>
      </c>
      <c r="AA1578" t="str">
        <f t="shared" si="324"/>
        <v/>
      </c>
      <c r="AB1578" t="str">
        <f t="shared" si="325"/>
        <v/>
      </c>
    </row>
    <row r="1579" spans="1:28" x14ac:dyDescent="0.2">
      <c r="A1579" t="s">
        <v>851</v>
      </c>
      <c r="F1579" t="str">
        <f t="shared" si="313"/>
        <v>Randell Ruben Reimer Penner</v>
      </c>
      <c r="G1579" t="str">
        <f t="shared" si="314"/>
        <v/>
      </c>
      <c r="H1579" t="str">
        <f t="shared" si="315"/>
        <v/>
      </c>
      <c r="I1579" t="str">
        <f t="shared" si="316"/>
        <v/>
      </c>
      <c r="J1579" t="str">
        <f t="shared" si="317"/>
        <v/>
      </c>
      <c r="M1579" t="s">
        <v>6070</v>
      </c>
      <c r="U1579" t="str">
        <f t="shared" si="318"/>
        <v>randellreimer@yahoo.com</v>
      </c>
      <c r="V1579" t="str">
        <f t="shared" si="319"/>
        <v/>
      </c>
      <c r="W1579" t="str">
        <f t="shared" si="320"/>
        <v/>
      </c>
      <c r="X1579" t="str">
        <f t="shared" si="321"/>
        <v/>
      </c>
      <c r="Y1579" t="str">
        <f t="shared" si="322"/>
        <v/>
      </c>
      <c r="Z1579" t="str">
        <f t="shared" si="323"/>
        <v/>
      </c>
      <c r="AA1579" t="str">
        <f t="shared" si="324"/>
        <v/>
      </c>
      <c r="AB1579" t="str">
        <f t="shared" si="325"/>
        <v/>
      </c>
    </row>
    <row r="1580" spans="1:28" x14ac:dyDescent="0.2">
      <c r="A1580" t="s">
        <v>355</v>
      </c>
      <c r="F1580" t="str">
        <f t="shared" si="313"/>
        <v>Fernando Jose Amaya Estrada</v>
      </c>
      <c r="G1580" t="str">
        <f t="shared" si="314"/>
        <v/>
      </c>
      <c r="H1580" t="str">
        <f t="shared" si="315"/>
        <v/>
      </c>
      <c r="I1580" t="str">
        <f t="shared" si="316"/>
        <v/>
      </c>
      <c r="J1580" t="str">
        <f t="shared" si="317"/>
        <v/>
      </c>
      <c r="M1580" t="s">
        <v>6072</v>
      </c>
      <c r="U1580" t="str">
        <f t="shared" si="318"/>
        <v>fjamaya@hotmail.com</v>
      </c>
      <c r="V1580" t="str">
        <f t="shared" si="319"/>
        <v/>
      </c>
      <c r="W1580" t="str">
        <f t="shared" si="320"/>
        <v/>
      </c>
      <c r="X1580" t="str">
        <f t="shared" si="321"/>
        <v/>
      </c>
      <c r="Y1580" t="str">
        <f t="shared" si="322"/>
        <v/>
      </c>
      <c r="Z1580" t="str">
        <f t="shared" si="323"/>
        <v/>
      </c>
      <c r="AA1580" t="str">
        <f t="shared" si="324"/>
        <v/>
      </c>
      <c r="AB1580" t="str">
        <f t="shared" si="325"/>
        <v/>
      </c>
    </row>
    <row r="1581" spans="1:28" x14ac:dyDescent="0.2">
      <c r="A1581" t="s">
        <v>6074</v>
      </c>
      <c r="F1581" t="str">
        <f t="shared" si="313"/>
        <v>Francisco Toledo</v>
      </c>
      <c r="G1581" t="str">
        <f t="shared" si="314"/>
        <v/>
      </c>
      <c r="H1581" t="str">
        <f t="shared" si="315"/>
        <v/>
      </c>
      <c r="I1581" t="str">
        <f t="shared" si="316"/>
        <v/>
      </c>
      <c r="J1581" t="str">
        <f t="shared" si="317"/>
        <v/>
      </c>
      <c r="M1581" t="s">
        <v>6075</v>
      </c>
      <c r="U1581" t="str">
        <f t="shared" si="318"/>
        <v>fbtoledo@interceramic.com</v>
      </c>
      <c r="V1581" t="str">
        <f t="shared" si="319"/>
        <v/>
      </c>
      <c r="W1581" t="str">
        <f t="shared" si="320"/>
        <v/>
      </c>
      <c r="X1581" t="str">
        <f t="shared" si="321"/>
        <v/>
      </c>
      <c r="Y1581" t="str">
        <f t="shared" si="322"/>
        <v/>
      </c>
      <c r="Z1581" t="str">
        <f t="shared" si="323"/>
        <v/>
      </c>
      <c r="AA1581" t="str">
        <f t="shared" si="324"/>
        <v/>
      </c>
      <c r="AB1581" t="str">
        <f t="shared" si="325"/>
        <v/>
      </c>
    </row>
    <row r="1582" spans="1:28" x14ac:dyDescent="0.2">
      <c r="A1582" t="s">
        <v>6074</v>
      </c>
      <c r="F1582" t="str">
        <f t="shared" si="313"/>
        <v>Francisco Toledo</v>
      </c>
      <c r="G1582" t="str">
        <f t="shared" si="314"/>
        <v/>
      </c>
      <c r="H1582" t="str">
        <f t="shared" si="315"/>
        <v/>
      </c>
      <c r="I1582" t="str">
        <f t="shared" si="316"/>
        <v/>
      </c>
      <c r="J1582" t="str">
        <f t="shared" si="317"/>
        <v/>
      </c>
      <c r="M1582" t="s">
        <v>6075</v>
      </c>
      <c r="U1582" t="str">
        <f t="shared" si="318"/>
        <v>fbtoledo@interceramic.com</v>
      </c>
      <c r="V1582" t="str">
        <f t="shared" si="319"/>
        <v/>
      </c>
      <c r="W1582" t="str">
        <f t="shared" si="320"/>
        <v/>
      </c>
      <c r="X1582" t="str">
        <f t="shared" si="321"/>
        <v/>
      </c>
      <c r="Y1582" t="str">
        <f t="shared" si="322"/>
        <v/>
      </c>
      <c r="Z1582" t="str">
        <f t="shared" si="323"/>
        <v/>
      </c>
      <c r="AA1582" t="str">
        <f t="shared" si="324"/>
        <v/>
      </c>
      <c r="AB1582" t="str">
        <f t="shared" si="325"/>
        <v/>
      </c>
    </row>
    <row r="1583" spans="1:28" x14ac:dyDescent="0.2">
      <c r="A1583" t="s">
        <v>6074</v>
      </c>
      <c r="F1583" t="str">
        <f t="shared" si="313"/>
        <v>Francisco Toledo</v>
      </c>
      <c r="G1583" t="str">
        <f t="shared" si="314"/>
        <v/>
      </c>
      <c r="H1583" t="str">
        <f t="shared" si="315"/>
        <v/>
      </c>
      <c r="I1583" t="str">
        <f t="shared" si="316"/>
        <v/>
      </c>
      <c r="J1583" t="str">
        <f t="shared" si="317"/>
        <v/>
      </c>
      <c r="M1583" t="s">
        <v>6075</v>
      </c>
      <c r="U1583" t="str">
        <f t="shared" si="318"/>
        <v>fbtoledo@interceramic.com</v>
      </c>
      <c r="V1583" t="str">
        <f t="shared" si="319"/>
        <v/>
      </c>
      <c r="W1583" t="str">
        <f t="shared" si="320"/>
        <v/>
      </c>
      <c r="X1583" t="str">
        <f t="shared" si="321"/>
        <v/>
      </c>
      <c r="Y1583" t="str">
        <f t="shared" si="322"/>
        <v/>
      </c>
      <c r="Z1583" t="str">
        <f t="shared" si="323"/>
        <v/>
      </c>
      <c r="AA1583" t="str">
        <f t="shared" si="324"/>
        <v/>
      </c>
      <c r="AB1583" t="str">
        <f t="shared" si="325"/>
        <v/>
      </c>
    </row>
    <row r="1584" spans="1:28" x14ac:dyDescent="0.2">
      <c r="A1584" t="s">
        <v>372</v>
      </c>
      <c r="F1584" t="str">
        <f t="shared" si="313"/>
        <v>Francisco Javier De La Cruz Aguirre</v>
      </c>
      <c r="G1584" t="str">
        <f t="shared" si="314"/>
        <v/>
      </c>
      <c r="H1584" t="str">
        <f t="shared" si="315"/>
        <v/>
      </c>
      <c r="I1584" t="str">
        <f t="shared" si="316"/>
        <v/>
      </c>
      <c r="J1584" t="str">
        <f t="shared" si="317"/>
        <v/>
      </c>
      <c r="M1584" t="s">
        <v>6076</v>
      </c>
      <c r="U1584" t="str">
        <f t="shared" si="318"/>
        <v>productosdecerdo@hotmail.com</v>
      </c>
      <c r="V1584" t="str">
        <f t="shared" si="319"/>
        <v/>
      </c>
      <c r="W1584" t="str">
        <f t="shared" si="320"/>
        <v/>
      </c>
      <c r="X1584" t="str">
        <f t="shared" si="321"/>
        <v/>
      </c>
      <c r="Y1584" t="str">
        <f t="shared" si="322"/>
        <v/>
      </c>
      <c r="Z1584" t="str">
        <f t="shared" si="323"/>
        <v/>
      </c>
      <c r="AA1584" t="str">
        <f t="shared" si="324"/>
        <v/>
      </c>
      <c r="AB1584" t="str">
        <f t="shared" si="325"/>
        <v/>
      </c>
    </row>
    <row r="1585" spans="1:28" x14ac:dyDescent="0.2">
      <c r="A1585" t="s">
        <v>891</v>
      </c>
      <c r="F1585" t="str">
        <f t="shared" si="313"/>
        <v>Rogelio Rivas Sandoval</v>
      </c>
      <c r="G1585" t="str">
        <f t="shared" si="314"/>
        <v/>
      </c>
      <c r="H1585" t="str">
        <f t="shared" si="315"/>
        <v/>
      </c>
      <c r="I1585" t="str">
        <f t="shared" si="316"/>
        <v/>
      </c>
      <c r="J1585" t="str">
        <f t="shared" si="317"/>
        <v/>
      </c>
      <c r="M1585" t="s">
        <v>6078</v>
      </c>
      <c r="N1585" t="s">
        <v>6079</v>
      </c>
      <c r="U1585" t="str">
        <f t="shared" si="318"/>
        <v>direccion@troyacomunicaciones.com</v>
      </c>
      <c r="V1585" t="str">
        <f t="shared" si="319"/>
        <v>administracion@troyacomunicaciones.com</v>
      </c>
      <c r="W1585" t="str">
        <f t="shared" si="320"/>
        <v/>
      </c>
      <c r="X1585" t="str">
        <f t="shared" si="321"/>
        <v/>
      </c>
      <c r="Y1585" t="str">
        <f t="shared" si="322"/>
        <v/>
      </c>
      <c r="Z1585" t="str">
        <f t="shared" si="323"/>
        <v/>
      </c>
      <c r="AA1585" t="str">
        <f t="shared" si="324"/>
        <v/>
      </c>
      <c r="AB1585" t="str">
        <f t="shared" si="325"/>
        <v/>
      </c>
    </row>
    <row r="1586" spans="1:28" x14ac:dyDescent="0.2">
      <c r="A1586" t="s">
        <v>6080</v>
      </c>
      <c r="F1586" t="str">
        <f t="shared" si="313"/>
        <v>Ruben Juarez Gonzalez</v>
      </c>
      <c r="G1586" t="str">
        <f t="shared" si="314"/>
        <v/>
      </c>
      <c r="H1586" t="str">
        <f t="shared" si="315"/>
        <v/>
      </c>
      <c r="I1586" t="str">
        <f t="shared" si="316"/>
        <v/>
      </c>
      <c r="J1586" t="str">
        <f t="shared" si="317"/>
        <v/>
      </c>
      <c r="M1586" t="s">
        <v>6081</v>
      </c>
      <c r="U1586" t="str">
        <f t="shared" si="318"/>
        <v>ruben.juarez.glez@hotmail.com</v>
      </c>
      <c r="V1586" t="str">
        <f t="shared" si="319"/>
        <v/>
      </c>
      <c r="W1586" t="str">
        <f t="shared" si="320"/>
        <v/>
      </c>
      <c r="X1586" t="str">
        <f t="shared" si="321"/>
        <v/>
      </c>
      <c r="Y1586" t="str">
        <f t="shared" si="322"/>
        <v/>
      </c>
      <c r="Z1586" t="str">
        <f t="shared" si="323"/>
        <v/>
      </c>
      <c r="AA1586" t="str">
        <f t="shared" si="324"/>
        <v/>
      </c>
      <c r="AB1586" t="str">
        <f t="shared" si="325"/>
        <v/>
      </c>
    </row>
    <row r="1587" spans="1:28" x14ac:dyDescent="0.2">
      <c r="A1587" t="s">
        <v>6083</v>
      </c>
      <c r="F1587" t="str">
        <f t="shared" si="313"/>
        <v>Alberto Ramirez Alvarez</v>
      </c>
      <c r="G1587" t="str">
        <f t="shared" si="314"/>
        <v/>
      </c>
      <c r="H1587" t="str">
        <f t="shared" si="315"/>
        <v/>
      </c>
      <c r="I1587" t="str">
        <f t="shared" si="316"/>
        <v/>
      </c>
      <c r="J1587" t="str">
        <f t="shared" si="317"/>
        <v/>
      </c>
      <c r="M1587" t="s">
        <v>6084</v>
      </c>
      <c r="U1587" t="str">
        <f t="shared" si="318"/>
        <v>betoramirezalvarez@gmail.com</v>
      </c>
      <c r="V1587" t="str">
        <f t="shared" si="319"/>
        <v/>
      </c>
      <c r="W1587" t="str">
        <f t="shared" si="320"/>
        <v/>
      </c>
      <c r="X1587" t="str">
        <f t="shared" si="321"/>
        <v/>
      </c>
      <c r="Y1587" t="str">
        <f t="shared" si="322"/>
        <v/>
      </c>
      <c r="Z1587" t="str">
        <f t="shared" si="323"/>
        <v/>
      </c>
      <c r="AA1587" t="str">
        <f t="shared" si="324"/>
        <v/>
      </c>
      <c r="AB1587" t="str">
        <f t="shared" si="325"/>
        <v/>
      </c>
    </row>
    <row r="1588" spans="1:28" x14ac:dyDescent="0.2">
      <c r="A1588" t="s">
        <v>385</v>
      </c>
      <c r="F1588" t="str">
        <f t="shared" si="313"/>
        <v>Gerardo Arzaga Luevano</v>
      </c>
      <c r="G1588" t="str">
        <f t="shared" si="314"/>
        <v/>
      </c>
      <c r="H1588" t="str">
        <f t="shared" si="315"/>
        <v/>
      </c>
      <c r="I1588" t="str">
        <f t="shared" si="316"/>
        <v/>
      </c>
      <c r="J1588" t="str">
        <f t="shared" si="317"/>
        <v/>
      </c>
      <c r="M1588" t="s">
        <v>6086</v>
      </c>
      <c r="U1588" t="str">
        <f t="shared" si="318"/>
        <v>gerardoarzaga@ibsconsultores.com</v>
      </c>
      <c r="V1588" t="str">
        <f t="shared" si="319"/>
        <v/>
      </c>
      <c r="W1588" t="str">
        <f t="shared" si="320"/>
        <v/>
      </c>
      <c r="X1588" t="str">
        <f t="shared" si="321"/>
        <v/>
      </c>
      <c r="Y1588" t="str">
        <f t="shared" si="322"/>
        <v/>
      </c>
      <c r="Z1588" t="str">
        <f t="shared" si="323"/>
        <v/>
      </c>
      <c r="AA1588" t="str">
        <f t="shared" si="324"/>
        <v/>
      </c>
      <c r="AB1588" t="str">
        <f t="shared" si="325"/>
        <v/>
      </c>
    </row>
    <row r="1589" spans="1:28" x14ac:dyDescent="0.2">
      <c r="A1589" t="s">
        <v>385</v>
      </c>
      <c r="F1589" t="str">
        <f t="shared" si="313"/>
        <v>Gerardo Arzaga Luevano</v>
      </c>
      <c r="G1589" t="str">
        <f t="shared" si="314"/>
        <v/>
      </c>
      <c r="H1589" t="str">
        <f t="shared" si="315"/>
        <v/>
      </c>
      <c r="I1589" t="str">
        <f t="shared" si="316"/>
        <v/>
      </c>
      <c r="J1589" t="str">
        <f t="shared" si="317"/>
        <v/>
      </c>
      <c r="M1589" t="s">
        <v>6086</v>
      </c>
      <c r="U1589" t="str">
        <f t="shared" si="318"/>
        <v>gerardoarzaga@ibsconsultores.com</v>
      </c>
      <c r="V1589" t="str">
        <f t="shared" si="319"/>
        <v/>
      </c>
      <c r="W1589" t="str">
        <f t="shared" si="320"/>
        <v/>
      </c>
      <c r="X1589" t="str">
        <f t="shared" si="321"/>
        <v/>
      </c>
      <c r="Y1589" t="str">
        <f t="shared" si="322"/>
        <v/>
      </c>
      <c r="Z1589" t="str">
        <f t="shared" si="323"/>
        <v/>
      </c>
      <c r="AA1589" t="str">
        <f t="shared" si="324"/>
        <v/>
      </c>
      <c r="AB1589" t="str">
        <f t="shared" si="325"/>
        <v/>
      </c>
    </row>
    <row r="1590" spans="1:28" x14ac:dyDescent="0.2">
      <c r="F1590" t="str">
        <f t="shared" si="313"/>
        <v/>
      </c>
      <c r="G1590" t="str">
        <f t="shared" si="314"/>
        <v/>
      </c>
      <c r="H1590" t="str">
        <f t="shared" si="315"/>
        <v/>
      </c>
      <c r="I1590" t="str">
        <f t="shared" si="316"/>
        <v/>
      </c>
      <c r="J1590" t="str">
        <f t="shared" si="317"/>
        <v/>
      </c>
      <c r="U1590" t="str">
        <f t="shared" si="318"/>
        <v/>
      </c>
      <c r="V1590" t="str">
        <f t="shared" si="319"/>
        <v/>
      </c>
      <c r="W1590" t="str">
        <f t="shared" si="320"/>
        <v/>
      </c>
      <c r="X1590" t="str">
        <f t="shared" si="321"/>
        <v/>
      </c>
      <c r="Y1590" t="str">
        <f t="shared" si="322"/>
        <v/>
      </c>
      <c r="Z1590" t="str">
        <f t="shared" si="323"/>
        <v/>
      </c>
      <c r="AA1590" t="str">
        <f t="shared" si="324"/>
        <v/>
      </c>
      <c r="AB1590" t="str">
        <f t="shared" si="325"/>
        <v/>
      </c>
    </row>
    <row r="1591" spans="1:28" x14ac:dyDescent="0.2">
      <c r="A1591" t="s">
        <v>6088</v>
      </c>
      <c r="F1591" t="str">
        <f t="shared" si="313"/>
        <v>Gerardo Fernandez Oviedo</v>
      </c>
      <c r="G1591" t="str">
        <f t="shared" si="314"/>
        <v/>
      </c>
      <c r="H1591" t="str">
        <f t="shared" si="315"/>
        <v/>
      </c>
      <c r="I1591" t="str">
        <f t="shared" si="316"/>
        <v/>
      </c>
      <c r="J1591" t="str">
        <f t="shared" si="317"/>
        <v/>
      </c>
      <c r="M1591" t="s">
        <v>6090</v>
      </c>
      <c r="U1591" t="str">
        <f t="shared" si="318"/>
        <v>gefeo.chih@gmail.com</v>
      </c>
      <c r="V1591" t="str">
        <f t="shared" si="319"/>
        <v/>
      </c>
      <c r="W1591" t="str">
        <f t="shared" si="320"/>
        <v/>
      </c>
      <c r="X1591" t="str">
        <f t="shared" si="321"/>
        <v/>
      </c>
      <c r="Y1591" t="str">
        <f t="shared" si="322"/>
        <v/>
      </c>
      <c r="Z1591" t="str">
        <f t="shared" si="323"/>
        <v/>
      </c>
      <c r="AA1591" t="str">
        <f t="shared" si="324"/>
        <v/>
      </c>
      <c r="AB1591" t="str">
        <f t="shared" si="325"/>
        <v/>
      </c>
    </row>
    <row r="1592" spans="1:28" x14ac:dyDescent="0.2">
      <c r="A1592" t="s">
        <v>54</v>
      </c>
      <c r="F1592" t="str">
        <f t="shared" si="313"/>
        <v>Araceli Ochoa Porras</v>
      </c>
      <c r="G1592" t="str">
        <f t="shared" si="314"/>
        <v/>
      </c>
      <c r="H1592" t="str">
        <f t="shared" si="315"/>
        <v/>
      </c>
      <c r="I1592" t="str">
        <f t="shared" si="316"/>
        <v/>
      </c>
      <c r="J1592" t="str">
        <f t="shared" si="317"/>
        <v/>
      </c>
      <c r="M1592" t="s">
        <v>6092</v>
      </c>
      <c r="U1592" t="str">
        <f t="shared" si="318"/>
        <v>ochoainmobiliarios@gmail.com</v>
      </c>
      <c r="V1592" t="str">
        <f t="shared" si="319"/>
        <v/>
      </c>
      <c r="W1592" t="str">
        <f t="shared" si="320"/>
        <v/>
      </c>
      <c r="X1592" t="str">
        <f t="shared" si="321"/>
        <v/>
      </c>
      <c r="Y1592" t="str">
        <f t="shared" si="322"/>
        <v/>
      </c>
      <c r="Z1592" t="str">
        <f t="shared" si="323"/>
        <v/>
      </c>
      <c r="AA1592" t="str">
        <f t="shared" si="324"/>
        <v/>
      </c>
      <c r="AB1592" t="str">
        <f t="shared" si="325"/>
        <v/>
      </c>
    </row>
    <row r="1593" spans="1:28" x14ac:dyDescent="0.2">
      <c r="A1593" t="s">
        <v>926</v>
      </c>
      <c r="F1593" t="str">
        <f t="shared" si="313"/>
        <v>Sergio Oswaldo Duarte Rivero</v>
      </c>
      <c r="G1593" t="str">
        <f t="shared" si="314"/>
        <v/>
      </c>
      <c r="H1593" t="str">
        <f t="shared" si="315"/>
        <v/>
      </c>
      <c r="I1593" t="str">
        <f t="shared" si="316"/>
        <v/>
      </c>
      <c r="J1593" t="str">
        <f t="shared" si="317"/>
        <v/>
      </c>
      <c r="M1593" t="s">
        <v>6094</v>
      </c>
      <c r="U1593" t="str">
        <f t="shared" si="318"/>
        <v>duarte_27@hotmail.com</v>
      </c>
      <c r="V1593" t="str">
        <f t="shared" si="319"/>
        <v/>
      </c>
      <c r="W1593" t="str">
        <f t="shared" si="320"/>
        <v/>
      </c>
      <c r="X1593" t="str">
        <f t="shared" si="321"/>
        <v/>
      </c>
      <c r="Y1593" t="str">
        <f t="shared" si="322"/>
        <v/>
      </c>
      <c r="Z1593" t="str">
        <f t="shared" si="323"/>
        <v/>
      </c>
      <c r="AA1593" t="str">
        <f t="shared" si="324"/>
        <v/>
      </c>
      <c r="AB1593" t="str">
        <f t="shared" si="325"/>
        <v/>
      </c>
    </row>
    <row r="1594" spans="1:28" x14ac:dyDescent="0.2">
      <c r="A1594" t="s">
        <v>514</v>
      </c>
      <c r="F1594" t="str">
        <f t="shared" si="313"/>
        <v>Ivan Francisco Orozco Gutierrez</v>
      </c>
      <c r="G1594" t="str">
        <f t="shared" si="314"/>
        <v/>
      </c>
      <c r="H1594" t="str">
        <f t="shared" si="315"/>
        <v/>
      </c>
      <c r="I1594" t="str">
        <f t="shared" si="316"/>
        <v/>
      </c>
      <c r="J1594" t="str">
        <f t="shared" si="317"/>
        <v/>
      </c>
      <c r="M1594" t="s">
        <v>4696</v>
      </c>
      <c r="U1594" t="str">
        <f t="shared" si="318"/>
        <v>las.pitucas@hotmail.com</v>
      </c>
      <c r="V1594" t="str">
        <f t="shared" si="319"/>
        <v/>
      </c>
      <c r="W1594" t="str">
        <f t="shared" si="320"/>
        <v/>
      </c>
      <c r="X1594" t="str">
        <f t="shared" si="321"/>
        <v/>
      </c>
      <c r="Y1594" t="str">
        <f t="shared" si="322"/>
        <v/>
      </c>
      <c r="Z1594" t="str">
        <f t="shared" si="323"/>
        <v/>
      </c>
      <c r="AA1594" t="str">
        <f t="shared" si="324"/>
        <v/>
      </c>
      <c r="AB1594" t="str">
        <f t="shared" si="325"/>
        <v/>
      </c>
    </row>
    <row r="1595" spans="1:28" x14ac:dyDescent="0.2">
      <c r="A1595" t="s">
        <v>6053</v>
      </c>
      <c r="F1595" t="str">
        <f t="shared" si="313"/>
        <v>Emmanuel Mendoza Gonzalez</v>
      </c>
      <c r="G1595" t="str">
        <f t="shared" si="314"/>
        <v/>
      </c>
      <c r="H1595" t="str">
        <f t="shared" si="315"/>
        <v/>
      </c>
      <c r="I1595" t="str">
        <f t="shared" si="316"/>
        <v/>
      </c>
      <c r="J1595" t="str">
        <f t="shared" si="317"/>
        <v/>
      </c>
      <c r="M1595" t="s">
        <v>6097</v>
      </c>
      <c r="U1595" t="str">
        <f t="shared" si="318"/>
        <v>emmanuel21mg@hotmail.com</v>
      </c>
      <c r="V1595" t="str">
        <f t="shared" si="319"/>
        <v/>
      </c>
      <c r="W1595" t="str">
        <f t="shared" si="320"/>
        <v/>
      </c>
      <c r="X1595" t="str">
        <f t="shared" si="321"/>
        <v/>
      </c>
      <c r="Y1595" t="str">
        <f t="shared" si="322"/>
        <v/>
      </c>
      <c r="Z1595" t="str">
        <f t="shared" si="323"/>
        <v/>
      </c>
      <c r="AA1595" t="str">
        <f t="shared" si="324"/>
        <v/>
      </c>
      <c r="AB1595" t="str">
        <f t="shared" si="325"/>
        <v/>
      </c>
    </row>
    <row r="1596" spans="1:28" x14ac:dyDescent="0.2">
      <c r="A1596" t="s">
        <v>6053</v>
      </c>
      <c r="F1596" t="str">
        <f t="shared" si="313"/>
        <v>Emmanuel Mendoza Gonzalez</v>
      </c>
      <c r="G1596" t="str">
        <f t="shared" si="314"/>
        <v/>
      </c>
      <c r="H1596" t="str">
        <f t="shared" si="315"/>
        <v/>
      </c>
      <c r="I1596" t="str">
        <f t="shared" si="316"/>
        <v/>
      </c>
      <c r="J1596" t="str">
        <f t="shared" si="317"/>
        <v/>
      </c>
      <c r="M1596" t="s">
        <v>6097</v>
      </c>
      <c r="U1596" t="str">
        <f t="shared" si="318"/>
        <v>emmanuel21mg@hotmail.com</v>
      </c>
      <c r="V1596" t="str">
        <f t="shared" si="319"/>
        <v/>
      </c>
      <c r="W1596" t="str">
        <f t="shared" si="320"/>
        <v/>
      </c>
      <c r="X1596" t="str">
        <f t="shared" si="321"/>
        <v/>
      </c>
      <c r="Y1596" t="str">
        <f t="shared" si="322"/>
        <v/>
      </c>
      <c r="Z1596" t="str">
        <f t="shared" si="323"/>
        <v/>
      </c>
      <c r="AA1596" t="str">
        <f t="shared" si="324"/>
        <v/>
      </c>
      <c r="AB1596" t="str">
        <f t="shared" si="325"/>
        <v/>
      </c>
    </row>
    <row r="1597" spans="1:28" x14ac:dyDescent="0.2">
      <c r="A1597" t="s">
        <v>47</v>
      </c>
      <c r="F1597" t="str">
        <f t="shared" si="313"/>
        <v>Antonio Valadez Garcia</v>
      </c>
      <c r="G1597" t="str">
        <f t="shared" si="314"/>
        <v/>
      </c>
      <c r="H1597" t="str">
        <f t="shared" si="315"/>
        <v/>
      </c>
      <c r="I1597" t="str">
        <f t="shared" si="316"/>
        <v/>
      </c>
      <c r="J1597" t="str">
        <f t="shared" si="317"/>
        <v/>
      </c>
      <c r="M1597" t="s">
        <v>6100</v>
      </c>
      <c r="U1597" t="str">
        <f t="shared" si="318"/>
        <v>antonio@uniformesvaga.com</v>
      </c>
      <c r="V1597" t="str">
        <f t="shared" si="319"/>
        <v/>
      </c>
      <c r="W1597" t="str">
        <f t="shared" si="320"/>
        <v/>
      </c>
      <c r="X1597" t="str">
        <f t="shared" si="321"/>
        <v/>
      </c>
      <c r="Y1597" t="str">
        <f t="shared" si="322"/>
        <v/>
      </c>
      <c r="Z1597" t="str">
        <f t="shared" si="323"/>
        <v/>
      </c>
      <c r="AA1597" t="str">
        <f t="shared" si="324"/>
        <v/>
      </c>
      <c r="AB1597" t="str">
        <f t="shared" si="325"/>
        <v/>
      </c>
    </row>
    <row r="1598" spans="1:28" x14ac:dyDescent="0.2">
      <c r="A1598" t="s">
        <v>383</v>
      </c>
      <c r="F1598" t="str">
        <f t="shared" si="313"/>
        <v>Gema Olivia Saucedo Aguila</v>
      </c>
      <c r="G1598" t="str">
        <f t="shared" si="314"/>
        <v/>
      </c>
      <c r="H1598" t="str">
        <f t="shared" si="315"/>
        <v/>
      </c>
      <c r="I1598" t="str">
        <f t="shared" si="316"/>
        <v/>
      </c>
      <c r="J1598" t="str">
        <f t="shared" si="317"/>
        <v/>
      </c>
      <c r="U1598" t="str">
        <f t="shared" si="318"/>
        <v/>
      </c>
      <c r="V1598" t="str">
        <f t="shared" si="319"/>
        <v/>
      </c>
      <c r="W1598" t="str">
        <f t="shared" si="320"/>
        <v/>
      </c>
      <c r="X1598" t="str">
        <f t="shared" si="321"/>
        <v/>
      </c>
      <c r="Y1598" t="str">
        <f t="shared" si="322"/>
        <v/>
      </c>
      <c r="Z1598" t="str">
        <f t="shared" si="323"/>
        <v/>
      </c>
      <c r="AA1598" t="str">
        <f t="shared" si="324"/>
        <v/>
      </c>
      <c r="AB1598" t="str">
        <f t="shared" si="325"/>
        <v/>
      </c>
    </row>
    <row r="1599" spans="1:28" x14ac:dyDescent="0.2">
      <c r="A1599" t="s">
        <v>383</v>
      </c>
      <c r="F1599" t="str">
        <f t="shared" si="313"/>
        <v>Gema Olivia Saucedo Aguila</v>
      </c>
      <c r="G1599" t="str">
        <f t="shared" si="314"/>
        <v/>
      </c>
      <c r="H1599" t="str">
        <f t="shared" si="315"/>
        <v/>
      </c>
      <c r="I1599" t="str">
        <f t="shared" si="316"/>
        <v/>
      </c>
      <c r="J1599" t="str">
        <f t="shared" si="317"/>
        <v/>
      </c>
      <c r="U1599" t="str">
        <f t="shared" si="318"/>
        <v/>
      </c>
      <c r="V1599" t="str">
        <f t="shared" si="319"/>
        <v/>
      </c>
      <c r="W1599" t="str">
        <f t="shared" si="320"/>
        <v/>
      </c>
      <c r="X1599" t="str">
        <f t="shared" si="321"/>
        <v/>
      </c>
      <c r="Y1599" t="str">
        <f t="shared" si="322"/>
        <v/>
      </c>
      <c r="Z1599" t="str">
        <f t="shared" si="323"/>
        <v/>
      </c>
      <c r="AA1599" t="str">
        <f t="shared" si="324"/>
        <v/>
      </c>
      <c r="AB1599" t="str">
        <f t="shared" si="325"/>
        <v/>
      </c>
    </row>
    <row r="1600" spans="1:28" x14ac:dyDescent="0.2">
      <c r="A1600" t="s">
        <v>783</v>
      </c>
      <c r="F1600" t="str">
        <f t="shared" si="313"/>
        <v>Paola Patricia Castrezana Gonzalez</v>
      </c>
      <c r="G1600" t="str">
        <f t="shared" si="314"/>
        <v/>
      </c>
      <c r="H1600" t="str">
        <f t="shared" si="315"/>
        <v/>
      </c>
      <c r="I1600" t="str">
        <f t="shared" si="316"/>
        <v/>
      </c>
      <c r="J1600" t="str">
        <f t="shared" si="317"/>
        <v/>
      </c>
      <c r="U1600" t="str">
        <f t="shared" si="318"/>
        <v/>
      </c>
      <c r="V1600" t="str">
        <f t="shared" si="319"/>
        <v/>
      </c>
      <c r="W1600" t="str">
        <f t="shared" si="320"/>
        <v/>
      </c>
      <c r="X1600" t="str">
        <f t="shared" si="321"/>
        <v/>
      </c>
      <c r="Y1600" t="str">
        <f t="shared" si="322"/>
        <v/>
      </c>
      <c r="Z1600" t="str">
        <f t="shared" si="323"/>
        <v/>
      </c>
      <c r="AA1600" t="str">
        <f t="shared" si="324"/>
        <v/>
      </c>
      <c r="AB1600" t="str">
        <f t="shared" si="325"/>
        <v/>
      </c>
    </row>
    <row r="1601" spans="1:28" x14ac:dyDescent="0.2">
      <c r="A1601" t="s">
        <v>6102</v>
      </c>
      <c r="F1601" t="str">
        <f t="shared" si="313"/>
        <v>Jose Osiris Vasquez Gutierrez, Octavio Agustin Santaella Beltran, Manuel Antonio Petate Aragon.</v>
      </c>
      <c r="G1601" t="str">
        <f t="shared" si="314"/>
        <v/>
      </c>
      <c r="H1601" t="str">
        <f t="shared" si="315"/>
        <v/>
      </c>
      <c r="I1601" t="str">
        <f t="shared" si="316"/>
        <v/>
      </c>
      <c r="J1601" t="str">
        <f t="shared" si="317"/>
        <v/>
      </c>
      <c r="U1601" t="str">
        <f t="shared" si="318"/>
        <v/>
      </c>
      <c r="V1601" t="str">
        <f t="shared" si="319"/>
        <v/>
      </c>
      <c r="W1601" t="str">
        <f t="shared" si="320"/>
        <v/>
      </c>
      <c r="X1601" t="str">
        <f t="shared" si="321"/>
        <v/>
      </c>
      <c r="Y1601" t="str">
        <f t="shared" si="322"/>
        <v/>
      </c>
      <c r="Z1601" t="str">
        <f t="shared" si="323"/>
        <v/>
      </c>
      <c r="AA1601" t="str">
        <f t="shared" si="324"/>
        <v/>
      </c>
      <c r="AB1601" t="str">
        <f t="shared" si="325"/>
        <v/>
      </c>
    </row>
    <row r="1602" spans="1:28" x14ac:dyDescent="0.2">
      <c r="A1602" t="s">
        <v>6053</v>
      </c>
      <c r="F1602" t="str">
        <f t="shared" ref="F1602:F1665" si="326">PROPER(A1602)</f>
        <v>Emmanuel Mendoza Gonzalez</v>
      </c>
      <c r="G1602" t="str">
        <f t="shared" ref="G1602:G1665" si="327">PROPER(B1602)</f>
        <v/>
      </c>
      <c r="H1602" t="str">
        <f t="shared" ref="H1602:H1665" si="328">PROPER(C1602)</f>
        <v/>
      </c>
      <c r="I1602" t="str">
        <f t="shared" ref="I1602:I1665" si="329">PROPER(D1602)</f>
        <v/>
      </c>
      <c r="J1602" t="str">
        <f t="shared" ref="J1602:J1665" si="330">PROPER(E1602)</f>
        <v/>
      </c>
      <c r="U1602" t="str">
        <f t="shared" ref="U1602:U1665" si="331">LOWER(M1602)</f>
        <v/>
      </c>
      <c r="V1602" t="str">
        <f t="shared" ref="V1602:V1665" si="332">LOWER(N1602)</f>
        <v/>
      </c>
      <c r="W1602" t="str">
        <f t="shared" ref="W1602:W1665" si="333">LOWER(O1602)</f>
        <v/>
      </c>
      <c r="X1602" t="str">
        <f t="shared" ref="X1602:X1665" si="334">LOWER(P1602)</f>
        <v/>
      </c>
      <c r="Y1602" t="str">
        <f t="shared" ref="Y1602:Y1665" si="335">LOWER(Q1602)</f>
        <v/>
      </c>
      <c r="Z1602" t="str">
        <f t="shared" ref="Z1602:Z1665" si="336">LOWER(R1602)</f>
        <v/>
      </c>
      <c r="AA1602" t="str">
        <f t="shared" ref="AA1602:AA1665" si="337">LOWER(S1602)</f>
        <v/>
      </c>
      <c r="AB1602" t="str">
        <f t="shared" ref="AB1602:AB1665" si="338">LOWER(T1602)</f>
        <v/>
      </c>
    </row>
    <row r="1603" spans="1:28" x14ac:dyDescent="0.2">
      <c r="A1603" t="s">
        <v>6053</v>
      </c>
      <c r="F1603" t="str">
        <f t="shared" si="326"/>
        <v>Emmanuel Mendoza Gonzalez</v>
      </c>
      <c r="G1603" t="str">
        <f t="shared" si="327"/>
        <v/>
      </c>
      <c r="H1603" t="str">
        <f t="shared" si="328"/>
        <v/>
      </c>
      <c r="I1603" t="str">
        <f t="shared" si="329"/>
        <v/>
      </c>
      <c r="J1603" t="str">
        <f t="shared" si="330"/>
        <v/>
      </c>
      <c r="U1603" t="str">
        <f t="shared" si="331"/>
        <v/>
      </c>
      <c r="V1603" t="str">
        <f t="shared" si="332"/>
        <v/>
      </c>
      <c r="W1603" t="str">
        <f t="shared" si="333"/>
        <v/>
      </c>
      <c r="X1603" t="str">
        <f t="shared" si="334"/>
        <v/>
      </c>
      <c r="Y1603" t="str">
        <f t="shared" si="335"/>
        <v/>
      </c>
      <c r="Z1603" t="str">
        <f t="shared" si="336"/>
        <v/>
      </c>
      <c r="AA1603" t="str">
        <f t="shared" si="337"/>
        <v/>
      </c>
      <c r="AB1603" t="str">
        <f t="shared" si="338"/>
        <v/>
      </c>
    </row>
    <row r="1604" spans="1:28" x14ac:dyDescent="0.2">
      <c r="A1604" t="s">
        <v>517</v>
      </c>
      <c r="F1604" t="str">
        <f t="shared" si="326"/>
        <v>Jaime Manuel Martinez Nuñez</v>
      </c>
      <c r="G1604" t="str">
        <f t="shared" si="327"/>
        <v/>
      </c>
      <c r="H1604" t="str">
        <f t="shared" si="328"/>
        <v/>
      </c>
      <c r="I1604" t="str">
        <f t="shared" si="329"/>
        <v/>
      </c>
      <c r="J1604" t="str">
        <f t="shared" si="330"/>
        <v/>
      </c>
      <c r="U1604" t="str">
        <f t="shared" si="331"/>
        <v/>
      </c>
      <c r="V1604" t="str">
        <f t="shared" si="332"/>
        <v/>
      </c>
      <c r="W1604" t="str">
        <f t="shared" si="333"/>
        <v/>
      </c>
      <c r="X1604" t="str">
        <f t="shared" si="334"/>
        <v/>
      </c>
      <c r="Y1604" t="str">
        <f t="shared" si="335"/>
        <v/>
      </c>
      <c r="Z1604" t="str">
        <f t="shared" si="336"/>
        <v/>
      </c>
      <c r="AA1604" t="str">
        <f t="shared" si="337"/>
        <v/>
      </c>
      <c r="AB1604" t="str">
        <f t="shared" si="338"/>
        <v/>
      </c>
    </row>
    <row r="1605" spans="1:28" x14ac:dyDescent="0.2">
      <c r="A1605" t="s">
        <v>987</v>
      </c>
      <c r="B1605" t="s">
        <v>6108</v>
      </c>
      <c r="F1605" t="str">
        <f t="shared" si="326"/>
        <v>Tania Aguirre Carrillo</v>
      </c>
      <c r="G1605" t="str">
        <f t="shared" si="327"/>
        <v>Dra. Ana Gabriela Aguirre Carrillo</v>
      </c>
      <c r="H1605" t="str">
        <f t="shared" si="328"/>
        <v/>
      </c>
      <c r="I1605" t="str">
        <f t="shared" si="329"/>
        <v/>
      </c>
      <c r="J1605" t="str">
        <f t="shared" si="330"/>
        <v/>
      </c>
      <c r="U1605" t="str">
        <f t="shared" si="331"/>
        <v/>
      </c>
      <c r="V1605" t="str">
        <f t="shared" si="332"/>
        <v/>
      </c>
      <c r="W1605" t="str">
        <f t="shared" si="333"/>
        <v/>
      </c>
      <c r="X1605" t="str">
        <f t="shared" si="334"/>
        <v/>
      </c>
      <c r="Y1605" t="str">
        <f t="shared" si="335"/>
        <v/>
      </c>
      <c r="Z1605" t="str">
        <f t="shared" si="336"/>
        <v/>
      </c>
      <c r="AA1605" t="str">
        <f t="shared" si="337"/>
        <v/>
      </c>
      <c r="AB1605" t="str">
        <f t="shared" si="338"/>
        <v/>
      </c>
    </row>
    <row r="1606" spans="1:28" x14ac:dyDescent="0.2">
      <c r="A1606" t="s">
        <v>6113</v>
      </c>
      <c r="B1606" t="s">
        <v>6114</v>
      </c>
      <c r="F1606" t="str">
        <f t="shared" si="326"/>
        <v>Maria Isabel Araceli Antunez De Anda</v>
      </c>
      <c r="G1606" t="str">
        <f t="shared" si="327"/>
        <v>Carlos Antunez De Anda</v>
      </c>
      <c r="H1606" t="str">
        <f t="shared" si="328"/>
        <v/>
      </c>
      <c r="I1606" t="str">
        <f t="shared" si="329"/>
        <v/>
      </c>
      <c r="J1606" t="str">
        <f t="shared" si="330"/>
        <v/>
      </c>
      <c r="U1606" t="str">
        <f t="shared" si="331"/>
        <v/>
      </c>
      <c r="V1606" t="str">
        <f t="shared" si="332"/>
        <v/>
      </c>
      <c r="W1606" t="str">
        <f t="shared" si="333"/>
        <v/>
      </c>
      <c r="X1606" t="str">
        <f t="shared" si="334"/>
        <v/>
      </c>
      <c r="Y1606" t="str">
        <f t="shared" si="335"/>
        <v/>
      </c>
      <c r="Z1606" t="str">
        <f t="shared" si="336"/>
        <v/>
      </c>
      <c r="AA1606" t="str">
        <f t="shared" si="337"/>
        <v/>
      </c>
      <c r="AB1606" t="str">
        <f t="shared" si="338"/>
        <v/>
      </c>
    </row>
    <row r="1607" spans="1:28" x14ac:dyDescent="0.2">
      <c r="A1607" t="s">
        <v>6115</v>
      </c>
      <c r="F1607" t="str">
        <f t="shared" si="326"/>
        <v>Ricardo Alonso Estrada Rubio</v>
      </c>
      <c r="G1607" t="str">
        <f t="shared" si="327"/>
        <v/>
      </c>
      <c r="H1607" t="str">
        <f t="shared" si="328"/>
        <v/>
      </c>
      <c r="I1607" t="str">
        <f t="shared" si="329"/>
        <v/>
      </c>
      <c r="J1607" t="str">
        <f t="shared" si="330"/>
        <v/>
      </c>
      <c r="U1607" t="str">
        <f t="shared" si="331"/>
        <v/>
      </c>
      <c r="V1607" t="str">
        <f t="shared" si="332"/>
        <v/>
      </c>
      <c r="W1607" t="str">
        <f t="shared" si="333"/>
        <v/>
      </c>
      <c r="X1607" t="str">
        <f t="shared" si="334"/>
        <v/>
      </c>
      <c r="Y1607" t="str">
        <f t="shared" si="335"/>
        <v/>
      </c>
      <c r="Z1607" t="str">
        <f t="shared" si="336"/>
        <v/>
      </c>
      <c r="AA1607" t="str">
        <f t="shared" si="337"/>
        <v/>
      </c>
      <c r="AB1607" t="str">
        <f t="shared" si="338"/>
        <v/>
      </c>
    </row>
    <row r="1608" spans="1:28" x14ac:dyDescent="0.2">
      <c r="A1608" t="s">
        <v>6117</v>
      </c>
      <c r="F1608" t="str">
        <f t="shared" si="326"/>
        <v>Carlos Ivan Lozoya Contreras</v>
      </c>
      <c r="G1608" t="str">
        <f t="shared" si="327"/>
        <v/>
      </c>
      <c r="H1608" t="str">
        <f t="shared" si="328"/>
        <v/>
      </c>
      <c r="I1608" t="str">
        <f t="shared" si="329"/>
        <v/>
      </c>
      <c r="J1608" t="str">
        <f t="shared" si="330"/>
        <v/>
      </c>
      <c r="U1608" t="str">
        <f t="shared" si="331"/>
        <v/>
      </c>
      <c r="V1608" t="str">
        <f t="shared" si="332"/>
        <v/>
      </c>
      <c r="W1608" t="str">
        <f t="shared" si="333"/>
        <v/>
      </c>
      <c r="X1608" t="str">
        <f t="shared" si="334"/>
        <v/>
      </c>
      <c r="Y1608" t="str">
        <f t="shared" si="335"/>
        <v/>
      </c>
      <c r="Z1608" t="str">
        <f t="shared" si="336"/>
        <v/>
      </c>
      <c r="AA1608" t="str">
        <f t="shared" si="337"/>
        <v/>
      </c>
      <c r="AB1608" t="str">
        <f t="shared" si="338"/>
        <v/>
      </c>
    </row>
    <row r="1609" spans="1:28" x14ac:dyDescent="0.2">
      <c r="A1609" t="s">
        <v>12</v>
      </c>
      <c r="F1609" t="str">
        <f t="shared" si="326"/>
        <v>Adriana Cecilia Gutierrez Lozano</v>
      </c>
      <c r="G1609" t="str">
        <f t="shared" si="327"/>
        <v/>
      </c>
      <c r="H1609" t="str">
        <f t="shared" si="328"/>
        <v/>
      </c>
      <c r="I1609" t="str">
        <f t="shared" si="329"/>
        <v/>
      </c>
      <c r="J1609" t="str">
        <f t="shared" si="330"/>
        <v/>
      </c>
      <c r="U1609" t="str">
        <f t="shared" si="331"/>
        <v/>
      </c>
      <c r="V1609" t="str">
        <f t="shared" si="332"/>
        <v/>
      </c>
      <c r="W1609" t="str">
        <f t="shared" si="333"/>
        <v/>
      </c>
      <c r="X1609" t="str">
        <f t="shared" si="334"/>
        <v/>
      </c>
      <c r="Y1609" t="str">
        <f t="shared" si="335"/>
        <v/>
      </c>
      <c r="Z1609" t="str">
        <f t="shared" si="336"/>
        <v/>
      </c>
      <c r="AA1609" t="str">
        <f t="shared" si="337"/>
        <v/>
      </c>
      <c r="AB1609" t="str">
        <f t="shared" si="338"/>
        <v/>
      </c>
    </row>
    <row r="1610" spans="1:28" x14ac:dyDescent="0.2">
      <c r="A1610" t="s">
        <v>6120</v>
      </c>
      <c r="F1610" t="str">
        <f t="shared" si="326"/>
        <v>Susana Lizeth Antillon Solis, Rene Quezada Barrera</v>
      </c>
      <c r="G1610" t="str">
        <f t="shared" si="327"/>
        <v/>
      </c>
      <c r="H1610" t="str">
        <f t="shared" si="328"/>
        <v/>
      </c>
      <c r="I1610" t="str">
        <f t="shared" si="329"/>
        <v/>
      </c>
      <c r="J1610" t="str">
        <f t="shared" si="330"/>
        <v/>
      </c>
      <c r="M1610" t="s">
        <v>6121</v>
      </c>
      <c r="U1610" t="str">
        <f t="shared" si="331"/>
        <v>george.a2093@gmail.com</v>
      </c>
      <c r="V1610" t="str">
        <f t="shared" si="332"/>
        <v/>
      </c>
      <c r="W1610" t="str">
        <f t="shared" si="333"/>
        <v/>
      </c>
      <c r="X1610" t="str">
        <f t="shared" si="334"/>
        <v/>
      </c>
      <c r="Y1610" t="str">
        <f t="shared" si="335"/>
        <v/>
      </c>
      <c r="Z1610" t="str">
        <f t="shared" si="336"/>
        <v/>
      </c>
      <c r="AA1610" t="str">
        <f t="shared" si="337"/>
        <v/>
      </c>
      <c r="AB1610" t="str">
        <f t="shared" si="338"/>
        <v/>
      </c>
    </row>
    <row r="1611" spans="1:28" x14ac:dyDescent="0.2">
      <c r="A1611" t="s">
        <v>528</v>
      </c>
      <c r="F1611" t="str">
        <f t="shared" si="326"/>
        <v>Jorge Alberto Granados Dominguez</v>
      </c>
      <c r="G1611" t="str">
        <f t="shared" si="327"/>
        <v/>
      </c>
      <c r="H1611" t="str">
        <f t="shared" si="328"/>
        <v/>
      </c>
      <c r="I1611" t="str">
        <f t="shared" si="329"/>
        <v/>
      </c>
      <c r="J1611" t="str">
        <f t="shared" si="330"/>
        <v/>
      </c>
      <c r="U1611" t="str">
        <f t="shared" si="331"/>
        <v/>
      </c>
      <c r="V1611" t="str">
        <f t="shared" si="332"/>
        <v/>
      </c>
      <c r="W1611" t="str">
        <f t="shared" si="333"/>
        <v/>
      </c>
      <c r="X1611" t="str">
        <f t="shared" si="334"/>
        <v/>
      </c>
      <c r="Y1611" t="str">
        <f t="shared" si="335"/>
        <v/>
      </c>
      <c r="Z1611" t="str">
        <f t="shared" si="336"/>
        <v/>
      </c>
      <c r="AA1611" t="str">
        <f t="shared" si="337"/>
        <v/>
      </c>
      <c r="AB1611" t="str">
        <f t="shared" si="338"/>
        <v/>
      </c>
    </row>
    <row r="1612" spans="1:28" x14ac:dyDescent="0.2">
      <c r="A1612" t="s">
        <v>12</v>
      </c>
      <c r="F1612" t="str">
        <f t="shared" si="326"/>
        <v>Adriana Cecilia Gutierrez Lozano</v>
      </c>
      <c r="G1612" t="str">
        <f t="shared" si="327"/>
        <v/>
      </c>
      <c r="H1612" t="str">
        <f t="shared" si="328"/>
        <v/>
      </c>
      <c r="I1612" t="str">
        <f t="shared" si="329"/>
        <v/>
      </c>
      <c r="J1612" t="str">
        <f t="shared" si="330"/>
        <v/>
      </c>
      <c r="U1612" t="str">
        <f t="shared" si="331"/>
        <v/>
      </c>
      <c r="V1612" t="str">
        <f t="shared" si="332"/>
        <v/>
      </c>
      <c r="W1612" t="str">
        <f t="shared" si="333"/>
        <v/>
      </c>
      <c r="X1612" t="str">
        <f t="shared" si="334"/>
        <v/>
      </c>
      <c r="Y1612" t="str">
        <f t="shared" si="335"/>
        <v/>
      </c>
      <c r="Z1612" t="str">
        <f t="shared" si="336"/>
        <v/>
      </c>
      <c r="AA1612" t="str">
        <f t="shared" si="337"/>
        <v/>
      </c>
      <c r="AB1612" t="str">
        <f t="shared" si="338"/>
        <v/>
      </c>
    </row>
    <row r="1613" spans="1:28" x14ac:dyDescent="0.2">
      <c r="A1613" t="s">
        <v>6125</v>
      </c>
      <c r="F1613" t="str">
        <f t="shared" si="326"/>
        <v>Ricardo González Rodriguez</v>
      </c>
      <c r="G1613" t="str">
        <f t="shared" si="327"/>
        <v/>
      </c>
      <c r="H1613" t="str">
        <f t="shared" si="328"/>
        <v/>
      </c>
      <c r="I1613" t="str">
        <f t="shared" si="329"/>
        <v/>
      </c>
      <c r="J1613" t="str">
        <f t="shared" si="330"/>
        <v/>
      </c>
      <c r="M1613" t="s">
        <v>2547</v>
      </c>
      <c r="U1613" t="str">
        <f t="shared" si="331"/>
        <v>audio_express@hotmail.com</v>
      </c>
      <c r="V1613" t="str">
        <f t="shared" si="332"/>
        <v/>
      </c>
      <c r="W1613" t="str">
        <f t="shared" si="333"/>
        <v/>
      </c>
      <c r="X1613" t="str">
        <f t="shared" si="334"/>
        <v/>
      </c>
      <c r="Y1613" t="str">
        <f t="shared" si="335"/>
        <v/>
      </c>
      <c r="Z1613" t="str">
        <f t="shared" si="336"/>
        <v/>
      </c>
      <c r="AA1613" t="str">
        <f t="shared" si="337"/>
        <v/>
      </c>
      <c r="AB1613" t="str">
        <f t="shared" si="338"/>
        <v/>
      </c>
    </row>
    <row r="1614" spans="1:28" x14ac:dyDescent="0.2">
      <c r="A1614" t="s">
        <v>6125</v>
      </c>
      <c r="F1614" t="str">
        <f t="shared" si="326"/>
        <v>Ricardo González Rodriguez</v>
      </c>
      <c r="G1614" t="str">
        <f t="shared" si="327"/>
        <v/>
      </c>
      <c r="H1614" t="str">
        <f t="shared" si="328"/>
        <v/>
      </c>
      <c r="I1614" t="str">
        <f t="shared" si="329"/>
        <v/>
      </c>
      <c r="J1614" t="str">
        <f t="shared" si="330"/>
        <v/>
      </c>
      <c r="M1614" t="s">
        <v>2547</v>
      </c>
      <c r="U1614" t="str">
        <f t="shared" si="331"/>
        <v>audio_express@hotmail.com</v>
      </c>
      <c r="V1614" t="str">
        <f t="shared" si="332"/>
        <v/>
      </c>
      <c r="W1614" t="str">
        <f t="shared" si="333"/>
        <v/>
      </c>
      <c r="X1614" t="str">
        <f t="shared" si="334"/>
        <v/>
      </c>
      <c r="Y1614" t="str">
        <f t="shared" si="335"/>
        <v/>
      </c>
      <c r="Z1614" t="str">
        <f t="shared" si="336"/>
        <v/>
      </c>
      <c r="AA1614" t="str">
        <f t="shared" si="337"/>
        <v/>
      </c>
      <c r="AB1614" t="str">
        <f t="shared" si="338"/>
        <v/>
      </c>
    </row>
    <row r="1615" spans="1:28" x14ac:dyDescent="0.2">
      <c r="A1615" t="s">
        <v>6126</v>
      </c>
      <c r="B1615" t="s">
        <v>608</v>
      </c>
      <c r="F1615" t="str">
        <f t="shared" si="326"/>
        <v>Mariana Gomez Aguilar</v>
      </c>
      <c r="G1615" t="str">
        <f t="shared" si="327"/>
        <v>Lidia Berenice Solis Lujan</v>
      </c>
      <c r="H1615" t="str">
        <f t="shared" si="328"/>
        <v/>
      </c>
      <c r="I1615" t="str">
        <f t="shared" si="329"/>
        <v/>
      </c>
      <c r="J1615" t="str">
        <f t="shared" si="330"/>
        <v/>
      </c>
      <c r="M1615" t="s">
        <v>6129</v>
      </c>
      <c r="N1615" t="s">
        <v>6130</v>
      </c>
      <c r="O1615" t="s">
        <v>6131</v>
      </c>
      <c r="U1615" t="str">
        <f t="shared" si="331"/>
        <v>mariana.gomez22@gmail.com</v>
      </c>
      <c r="V1615" t="str">
        <f t="shared" si="332"/>
        <v>beresolis19@hotmail.com</v>
      </c>
      <c r="W1615" t="str">
        <f t="shared" si="333"/>
        <v>revista@imagenesdechihuahua.com</v>
      </c>
      <c r="X1615" t="str">
        <f t="shared" si="334"/>
        <v/>
      </c>
      <c r="Y1615" t="str">
        <f t="shared" si="335"/>
        <v/>
      </c>
      <c r="Z1615" t="str">
        <f t="shared" si="336"/>
        <v/>
      </c>
      <c r="AA1615" t="str">
        <f t="shared" si="337"/>
        <v/>
      </c>
      <c r="AB1615" t="str">
        <f t="shared" si="338"/>
        <v/>
      </c>
    </row>
    <row r="1616" spans="1:28" x14ac:dyDescent="0.2">
      <c r="A1616" t="s">
        <v>6133</v>
      </c>
      <c r="F1616" t="str">
        <f t="shared" si="326"/>
        <v>Rogelio Reza Gallegos</v>
      </c>
      <c r="G1616" t="str">
        <f t="shared" si="327"/>
        <v/>
      </c>
      <c r="H1616" t="str">
        <f t="shared" si="328"/>
        <v/>
      </c>
      <c r="I1616" t="str">
        <f t="shared" si="329"/>
        <v/>
      </c>
      <c r="J1616" t="str">
        <f t="shared" si="330"/>
        <v/>
      </c>
      <c r="M1616" t="s">
        <v>6136</v>
      </c>
      <c r="O1616" t="s">
        <v>6136</v>
      </c>
      <c r="U1616" t="str">
        <f t="shared" si="331"/>
        <v>rogelioreza@yahoo.com.mx</v>
      </c>
      <c r="V1616" t="str">
        <f t="shared" si="332"/>
        <v/>
      </c>
      <c r="W1616" t="str">
        <f t="shared" si="333"/>
        <v>rogelioreza@yahoo.com.mx</v>
      </c>
      <c r="X1616" t="str">
        <f t="shared" si="334"/>
        <v/>
      </c>
      <c r="Y1616" t="str">
        <f t="shared" si="335"/>
        <v/>
      </c>
      <c r="Z1616" t="str">
        <f t="shared" si="336"/>
        <v/>
      </c>
      <c r="AA1616" t="str">
        <f t="shared" si="337"/>
        <v/>
      </c>
      <c r="AB1616" t="str">
        <f t="shared" si="338"/>
        <v/>
      </c>
    </row>
    <row r="1617" spans="1:28" x14ac:dyDescent="0.2">
      <c r="A1617" t="s">
        <v>6137</v>
      </c>
      <c r="F1617" t="str">
        <f t="shared" si="326"/>
        <v>Vicente Salazar Cortinas</v>
      </c>
      <c r="G1617" t="str">
        <f t="shared" si="327"/>
        <v/>
      </c>
      <c r="H1617" t="str">
        <f t="shared" si="328"/>
        <v/>
      </c>
      <c r="I1617" t="str">
        <f t="shared" si="329"/>
        <v/>
      </c>
      <c r="J1617" t="str">
        <f t="shared" si="330"/>
        <v/>
      </c>
      <c r="M1617" t="s">
        <v>6139</v>
      </c>
      <c r="N1617" t="s">
        <v>6140</v>
      </c>
      <c r="O1617" t="s">
        <v>6141</v>
      </c>
      <c r="U1617" t="str">
        <f t="shared" si="331"/>
        <v>abraham.martinez@mayoreogaray.com</v>
      </c>
      <c r="V1617" t="str">
        <f t="shared" si="332"/>
        <v>vicente.salazar@mayoreogaray.com</v>
      </c>
      <c r="W1617" t="str">
        <f t="shared" si="333"/>
        <v>fernando.sanchez@mayoreogaray.com</v>
      </c>
      <c r="X1617" t="str">
        <f t="shared" si="334"/>
        <v/>
      </c>
      <c r="Y1617" t="str">
        <f t="shared" si="335"/>
        <v/>
      </c>
      <c r="Z1617" t="str">
        <f t="shared" si="336"/>
        <v/>
      </c>
      <c r="AA1617" t="str">
        <f t="shared" si="337"/>
        <v/>
      </c>
      <c r="AB1617" t="str">
        <f t="shared" si="338"/>
        <v/>
      </c>
    </row>
    <row r="1618" spans="1:28" x14ac:dyDescent="0.2">
      <c r="A1618" t="s">
        <v>6137</v>
      </c>
      <c r="F1618" t="str">
        <f t="shared" si="326"/>
        <v>Vicente Salazar Cortinas</v>
      </c>
      <c r="G1618" t="str">
        <f t="shared" si="327"/>
        <v/>
      </c>
      <c r="H1618" t="str">
        <f t="shared" si="328"/>
        <v/>
      </c>
      <c r="I1618" t="str">
        <f t="shared" si="329"/>
        <v/>
      </c>
      <c r="J1618" t="str">
        <f t="shared" si="330"/>
        <v/>
      </c>
      <c r="M1618" t="s">
        <v>6139</v>
      </c>
      <c r="N1618" t="s">
        <v>6140</v>
      </c>
      <c r="O1618" t="s">
        <v>6141</v>
      </c>
      <c r="U1618" t="str">
        <f t="shared" si="331"/>
        <v>abraham.martinez@mayoreogaray.com</v>
      </c>
      <c r="V1618" t="str">
        <f t="shared" si="332"/>
        <v>vicente.salazar@mayoreogaray.com</v>
      </c>
      <c r="W1618" t="str">
        <f t="shared" si="333"/>
        <v>fernando.sanchez@mayoreogaray.com</v>
      </c>
      <c r="X1618" t="str">
        <f t="shared" si="334"/>
        <v/>
      </c>
      <c r="Y1618" t="str">
        <f t="shared" si="335"/>
        <v/>
      </c>
      <c r="Z1618" t="str">
        <f t="shared" si="336"/>
        <v/>
      </c>
      <c r="AA1618" t="str">
        <f t="shared" si="337"/>
        <v/>
      </c>
      <c r="AB1618" t="str">
        <f t="shared" si="338"/>
        <v/>
      </c>
    </row>
    <row r="1619" spans="1:28" x14ac:dyDescent="0.2">
      <c r="A1619" t="s">
        <v>6143</v>
      </c>
      <c r="F1619" t="str">
        <f t="shared" si="326"/>
        <v>Laura García Infante</v>
      </c>
      <c r="G1619" t="str">
        <f t="shared" si="327"/>
        <v/>
      </c>
      <c r="H1619" t="str">
        <f t="shared" si="328"/>
        <v/>
      </c>
      <c r="I1619" t="str">
        <f t="shared" si="329"/>
        <v/>
      </c>
      <c r="J1619" t="str">
        <f t="shared" si="330"/>
        <v/>
      </c>
      <c r="M1619" t="s">
        <v>6144</v>
      </c>
      <c r="U1619" t="str">
        <f t="shared" si="331"/>
        <v>lauritaga29@hotmail.com</v>
      </c>
      <c r="V1619" t="str">
        <f t="shared" si="332"/>
        <v/>
      </c>
      <c r="W1619" t="str">
        <f t="shared" si="333"/>
        <v/>
      </c>
      <c r="X1619" t="str">
        <f t="shared" si="334"/>
        <v/>
      </c>
      <c r="Y1619" t="str">
        <f t="shared" si="335"/>
        <v/>
      </c>
      <c r="Z1619" t="str">
        <f t="shared" si="336"/>
        <v/>
      </c>
      <c r="AA1619" t="str">
        <f t="shared" si="337"/>
        <v/>
      </c>
      <c r="AB1619" t="str">
        <f t="shared" si="338"/>
        <v/>
      </c>
    </row>
    <row r="1620" spans="1:28" x14ac:dyDescent="0.2">
      <c r="A1620" t="s">
        <v>40</v>
      </c>
      <c r="F1620" t="str">
        <f t="shared" si="326"/>
        <v>Ana Margarita Romero Torres</v>
      </c>
      <c r="G1620" t="str">
        <f t="shared" si="327"/>
        <v/>
      </c>
      <c r="H1620" t="str">
        <f t="shared" si="328"/>
        <v/>
      </c>
      <c r="I1620" t="str">
        <f t="shared" si="329"/>
        <v/>
      </c>
      <c r="J1620" t="str">
        <f t="shared" si="330"/>
        <v/>
      </c>
      <c r="M1620" t="s">
        <v>6146</v>
      </c>
      <c r="U1620" t="str">
        <f t="shared" si="331"/>
        <v>anarseguros@hotmail.com</v>
      </c>
      <c r="V1620" t="str">
        <f t="shared" si="332"/>
        <v/>
      </c>
      <c r="W1620" t="str">
        <f t="shared" si="333"/>
        <v/>
      </c>
      <c r="X1620" t="str">
        <f t="shared" si="334"/>
        <v/>
      </c>
      <c r="Y1620" t="str">
        <f t="shared" si="335"/>
        <v/>
      </c>
      <c r="Z1620" t="str">
        <f t="shared" si="336"/>
        <v/>
      </c>
      <c r="AA1620" t="str">
        <f t="shared" si="337"/>
        <v/>
      </c>
      <c r="AB1620" t="str">
        <f t="shared" si="338"/>
        <v/>
      </c>
    </row>
    <row r="1621" spans="1:28" x14ac:dyDescent="0.2">
      <c r="A1621" t="s">
        <v>6147</v>
      </c>
      <c r="F1621" t="str">
        <f t="shared" si="326"/>
        <v>Maria Del Carmen Estrada Arevalo</v>
      </c>
      <c r="G1621" t="str">
        <f t="shared" si="327"/>
        <v/>
      </c>
      <c r="H1621" t="str">
        <f t="shared" si="328"/>
        <v/>
      </c>
      <c r="I1621" t="str">
        <f t="shared" si="329"/>
        <v/>
      </c>
      <c r="J1621" t="str">
        <f t="shared" si="330"/>
        <v/>
      </c>
      <c r="M1621" t="s">
        <v>6148</v>
      </c>
      <c r="U1621" t="str">
        <f t="shared" si="331"/>
        <v>agua_olimpia.life@hotmail.com</v>
      </c>
      <c r="V1621" t="str">
        <f t="shared" si="332"/>
        <v/>
      </c>
      <c r="W1621" t="str">
        <f t="shared" si="333"/>
        <v/>
      </c>
      <c r="X1621" t="str">
        <f t="shared" si="334"/>
        <v/>
      </c>
      <c r="Y1621" t="str">
        <f t="shared" si="335"/>
        <v/>
      </c>
      <c r="Z1621" t="str">
        <f t="shared" si="336"/>
        <v/>
      </c>
      <c r="AA1621" t="str">
        <f t="shared" si="337"/>
        <v/>
      </c>
      <c r="AB1621" t="str">
        <f t="shared" si="338"/>
        <v/>
      </c>
    </row>
    <row r="1622" spans="1:28" x14ac:dyDescent="0.2">
      <c r="A1622" t="s">
        <v>5468</v>
      </c>
      <c r="F1622" t="str">
        <f t="shared" si="326"/>
        <v>Abel Raymundo Salas Portillo</v>
      </c>
      <c r="G1622" t="str">
        <f t="shared" si="327"/>
        <v/>
      </c>
      <c r="H1622" t="str">
        <f t="shared" si="328"/>
        <v/>
      </c>
      <c r="I1622" t="str">
        <f t="shared" si="329"/>
        <v/>
      </c>
      <c r="J1622" t="str">
        <f t="shared" si="330"/>
        <v/>
      </c>
      <c r="M1622" t="s">
        <v>5469</v>
      </c>
      <c r="N1622" t="s">
        <v>6149</v>
      </c>
      <c r="O1622" t="s">
        <v>6150</v>
      </c>
      <c r="Q1622" t="s">
        <v>6151</v>
      </c>
      <c r="U1622" t="str">
        <f t="shared" si="331"/>
        <v>rayo62@hotmail.com</v>
      </c>
      <c r="V1622" t="str">
        <f t="shared" si="332"/>
        <v>marianasalasibarra@hotmail.com</v>
      </c>
      <c r="W1622" t="str">
        <f t="shared" si="333"/>
        <v>tacosorientalessaucito@outlook.com</v>
      </c>
      <c r="X1622" t="str">
        <f t="shared" si="334"/>
        <v/>
      </c>
      <c r="Y1622" t="str">
        <f t="shared" si="335"/>
        <v>tacosorientales@outlook.com</v>
      </c>
      <c r="Z1622" t="str">
        <f t="shared" si="336"/>
        <v/>
      </c>
      <c r="AA1622" t="str">
        <f t="shared" si="337"/>
        <v/>
      </c>
      <c r="AB1622" t="str">
        <f t="shared" si="338"/>
        <v/>
      </c>
    </row>
    <row r="1623" spans="1:28" x14ac:dyDescent="0.2">
      <c r="A1623" t="s">
        <v>6153</v>
      </c>
      <c r="F1623" t="str">
        <f t="shared" si="326"/>
        <v>Javier González Quintana</v>
      </c>
      <c r="G1623" t="str">
        <f t="shared" si="327"/>
        <v/>
      </c>
      <c r="H1623" t="str">
        <f t="shared" si="328"/>
        <v/>
      </c>
      <c r="I1623" t="str">
        <f t="shared" si="329"/>
        <v/>
      </c>
      <c r="J1623" t="str">
        <f t="shared" si="330"/>
        <v/>
      </c>
      <c r="M1623" t="s">
        <v>6154</v>
      </c>
      <c r="N1623" t="s">
        <v>6155</v>
      </c>
      <c r="O1623" t="s">
        <v>6156</v>
      </c>
      <c r="U1623" t="str">
        <f t="shared" si="331"/>
        <v>jgonzalezq@cofiasa.com.mx</v>
      </c>
      <c r="V1623" t="str">
        <f t="shared" si="332"/>
        <v>olongoria@cofiasa.com.mx</v>
      </c>
      <c r="W1623" t="str">
        <f t="shared" si="333"/>
        <v>adansagarnaga@cofiasa.com.mx</v>
      </c>
      <c r="X1623" t="str">
        <f t="shared" si="334"/>
        <v/>
      </c>
      <c r="Y1623" t="str">
        <f t="shared" si="335"/>
        <v/>
      </c>
      <c r="Z1623" t="str">
        <f t="shared" si="336"/>
        <v/>
      </c>
      <c r="AA1623" t="str">
        <f t="shared" si="337"/>
        <v/>
      </c>
      <c r="AB1623" t="str">
        <f t="shared" si="338"/>
        <v/>
      </c>
    </row>
    <row r="1624" spans="1:28" x14ac:dyDescent="0.2">
      <c r="A1624" t="s">
        <v>6153</v>
      </c>
      <c r="F1624" t="str">
        <f t="shared" si="326"/>
        <v>Javier González Quintana</v>
      </c>
      <c r="G1624" t="str">
        <f t="shared" si="327"/>
        <v/>
      </c>
      <c r="H1624" t="str">
        <f t="shared" si="328"/>
        <v/>
      </c>
      <c r="I1624" t="str">
        <f t="shared" si="329"/>
        <v/>
      </c>
      <c r="J1624" t="str">
        <f t="shared" si="330"/>
        <v/>
      </c>
      <c r="M1624" t="s">
        <v>6154</v>
      </c>
      <c r="N1624" t="s">
        <v>6155</v>
      </c>
      <c r="O1624" t="s">
        <v>6156</v>
      </c>
      <c r="U1624" t="str">
        <f t="shared" si="331"/>
        <v>jgonzalezq@cofiasa.com.mx</v>
      </c>
      <c r="V1624" t="str">
        <f t="shared" si="332"/>
        <v>olongoria@cofiasa.com.mx</v>
      </c>
      <c r="W1624" t="str">
        <f t="shared" si="333"/>
        <v>adansagarnaga@cofiasa.com.mx</v>
      </c>
      <c r="X1624" t="str">
        <f t="shared" si="334"/>
        <v/>
      </c>
      <c r="Y1624" t="str">
        <f t="shared" si="335"/>
        <v/>
      </c>
      <c r="Z1624" t="str">
        <f t="shared" si="336"/>
        <v/>
      </c>
      <c r="AA1624" t="str">
        <f t="shared" si="337"/>
        <v/>
      </c>
      <c r="AB1624" t="str">
        <f t="shared" si="338"/>
        <v/>
      </c>
    </row>
    <row r="1625" spans="1:28" x14ac:dyDescent="0.2">
      <c r="A1625" t="s">
        <v>6153</v>
      </c>
      <c r="F1625" t="str">
        <f t="shared" si="326"/>
        <v>Javier González Quintana</v>
      </c>
      <c r="G1625" t="str">
        <f t="shared" si="327"/>
        <v/>
      </c>
      <c r="H1625" t="str">
        <f t="shared" si="328"/>
        <v/>
      </c>
      <c r="I1625" t="str">
        <f t="shared" si="329"/>
        <v/>
      </c>
      <c r="J1625" t="str">
        <f t="shared" si="330"/>
        <v/>
      </c>
      <c r="M1625" t="s">
        <v>6154</v>
      </c>
      <c r="N1625" t="s">
        <v>6155</v>
      </c>
      <c r="O1625" t="s">
        <v>6156</v>
      </c>
      <c r="U1625" t="str">
        <f t="shared" si="331"/>
        <v>jgonzalezq@cofiasa.com.mx</v>
      </c>
      <c r="V1625" t="str">
        <f t="shared" si="332"/>
        <v>olongoria@cofiasa.com.mx</v>
      </c>
      <c r="W1625" t="str">
        <f t="shared" si="333"/>
        <v>adansagarnaga@cofiasa.com.mx</v>
      </c>
      <c r="X1625" t="str">
        <f t="shared" si="334"/>
        <v/>
      </c>
      <c r="Y1625" t="str">
        <f t="shared" si="335"/>
        <v/>
      </c>
      <c r="Z1625" t="str">
        <f t="shared" si="336"/>
        <v/>
      </c>
      <c r="AA1625" t="str">
        <f t="shared" si="337"/>
        <v/>
      </c>
      <c r="AB1625" t="str">
        <f t="shared" si="338"/>
        <v/>
      </c>
    </row>
    <row r="1626" spans="1:28" x14ac:dyDescent="0.2">
      <c r="A1626" t="s">
        <v>6153</v>
      </c>
      <c r="F1626" t="str">
        <f t="shared" si="326"/>
        <v>Javier González Quintana</v>
      </c>
      <c r="G1626" t="str">
        <f t="shared" si="327"/>
        <v/>
      </c>
      <c r="H1626" t="str">
        <f t="shared" si="328"/>
        <v/>
      </c>
      <c r="I1626" t="str">
        <f t="shared" si="329"/>
        <v/>
      </c>
      <c r="J1626" t="str">
        <f t="shared" si="330"/>
        <v/>
      </c>
      <c r="M1626" t="s">
        <v>6154</v>
      </c>
      <c r="N1626" t="s">
        <v>6155</v>
      </c>
      <c r="O1626" t="s">
        <v>6156</v>
      </c>
      <c r="U1626" t="str">
        <f t="shared" si="331"/>
        <v>jgonzalezq@cofiasa.com.mx</v>
      </c>
      <c r="V1626" t="str">
        <f t="shared" si="332"/>
        <v>olongoria@cofiasa.com.mx</v>
      </c>
      <c r="W1626" t="str">
        <f t="shared" si="333"/>
        <v>adansagarnaga@cofiasa.com.mx</v>
      </c>
      <c r="X1626" t="str">
        <f t="shared" si="334"/>
        <v/>
      </c>
      <c r="Y1626" t="str">
        <f t="shared" si="335"/>
        <v/>
      </c>
      <c r="Z1626" t="str">
        <f t="shared" si="336"/>
        <v/>
      </c>
      <c r="AA1626" t="str">
        <f t="shared" si="337"/>
        <v/>
      </c>
      <c r="AB1626" t="str">
        <f t="shared" si="338"/>
        <v/>
      </c>
    </row>
    <row r="1627" spans="1:28" x14ac:dyDescent="0.2">
      <c r="A1627" t="s">
        <v>6153</v>
      </c>
      <c r="F1627" t="str">
        <f t="shared" si="326"/>
        <v>Javier González Quintana</v>
      </c>
      <c r="G1627" t="str">
        <f t="shared" si="327"/>
        <v/>
      </c>
      <c r="H1627" t="str">
        <f t="shared" si="328"/>
        <v/>
      </c>
      <c r="I1627" t="str">
        <f t="shared" si="329"/>
        <v/>
      </c>
      <c r="J1627" t="str">
        <f t="shared" si="330"/>
        <v/>
      </c>
      <c r="M1627" t="s">
        <v>6154</v>
      </c>
      <c r="N1627" t="s">
        <v>6155</v>
      </c>
      <c r="O1627" t="s">
        <v>6156</v>
      </c>
      <c r="U1627" t="str">
        <f t="shared" si="331"/>
        <v>jgonzalezq@cofiasa.com.mx</v>
      </c>
      <c r="V1627" t="str">
        <f t="shared" si="332"/>
        <v>olongoria@cofiasa.com.mx</v>
      </c>
      <c r="W1627" t="str">
        <f t="shared" si="333"/>
        <v>adansagarnaga@cofiasa.com.mx</v>
      </c>
      <c r="X1627" t="str">
        <f t="shared" si="334"/>
        <v/>
      </c>
      <c r="Y1627" t="str">
        <f t="shared" si="335"/>
        <v/>
      </c>
      <c r="Z1627" t="str">
        <f t="shared" si="336"/>
        <v/>
      </c>
      <c r="AA1627" t="str">
        <f t="shared" si="337"/>
        <v/>
      </c>
      <c r="AB1627" t="str">
        <f t="shared" si="338"/>
        <v/>
      </c>
    </row>
    <row r="1628" spans="1:28" x14ac:dyDescent="0.2">
      <c r="A1628" t="s">
        <v>6153</v>
      </c>
      <c r="F1628" t="str">
        <f t="shared" si="326"/>
        <v>Javier González Quintana</v>
      </c>
      <c r="G1628" t="str">
        <f t="shared" si="327"/>
        <v/>
      </c>
      <c r="H1628" t="str">
        <f t="shared" si="328"/>
        <v/>
      </c>
      <c r="I1628" t="str">
        <f t="shared" si="329"/>
        <v/>
      </c>
      <c r="J1628" t="str">
        <f t="shared" si="330"/>
        <v/>
      </c>
      <c r="M1628" t="s">
        <v>6154</v>
      </c>
      <c r="N1628" t="s">
        <v>6149</v>
      </c>
      <c r="O1628" t="s">
        <v>6156</v>
      </c>
      <c r="U1628" t="str">
        <f t="shared" si="331"/>
        <v>jgonzalezq@cofiasa.com.mx</v>
      </c>
      <c r="V1628" t="str">
        <f t="shared" si="332"/>
        <v>marianasalasibarra@hotmail.com</v>
      </c>
      <c r="W1628" t="str">
        <f t="shared" si="333"/>
        <v>adansagarnaga@cofiasa.com.mx</v>
      </c>
      <c r="X1628" t="str">
        <f t="shared" si="334"/>
        <v/>
      </c>
      <c r="Y1628" t="str">
        <f t="shared" si="335"/>
        <v/>
      </c>
      <c r="Z1628" t="str">
        <f t="shared" si="336"/>
        <v/>
      </c>
      <c r="AA1628" t="str">
        <f t="shared" si="337"/>
        <v/>
      </c>
      <c r="AB1628" t="str">
        <f t="shared" si="338"/>
        <v/>
      </c>
    </row>
    <row r="1629" spans="1:28" x14ac:dyDescent="0.2">
      <c r="A1629" t="s">
        <v>6153</v>
      </c>
      <c r="F1629" t="str">
        <f t="shared" si="326"/>
        <v>Javier González Quintana</v>
      </c>
      <c r="G1629" t="str">
        <f t="shared" si="327"/>
        <v/>
      </c>
      <c r="H1629" t="str">
        <f t="shared" si="328"/>
        <v/>
      </c>
      <c r="I1629" t="str">
        <f t="shared" si="329"/>
        <v/>
      </c>
      <c r="J1629" t="str">
        <f t="shared" si="330"/>
        <v/>
      </c>
      <c r="M1629" t="s">
        <v>6154</v>
      </c>
      <c r="N1629" t="s">
        <v>6155</v>
      </c>
      <c r="O1629" t="s">
        <v>6156</v>
      </c>
      <c r="U1629" t="str">
        <f t="shared" si="331"/>
        <v>jgonzalezq@cofiasa.com.mx</v>
      </c>
      <c r="V1629" t="str">
        <f t="shared" si="332"/>
        <v>olongoria@cofiasa.com.mx</v>
      </c>
      <c r="W1629" t="str">
        <f t="shared" si="333"/>
        <v>adansagarnaga@cofiasa.com.mx</v>
      </c>
      <c r="X1629" t="str">
        <f t="shared" si="334"/>
        <v/>
      </c>
      <c r="Y1629" t="str">
        <f t="shared" si="335"/>
        <v/>
      </c>
      <c r="Z1629" t="str">
        <f t="shared" si="336"/>
        <v/>
      </c>
      <c r="AA1629" t="str">
        <f t="shared" si="337"/>
        <v/>
      </c>
      <c r="AB1629" t="str">
        <f t="shared" si="338"/>
        <v/>
      </c>
    </row>
    <row r="1630" spans="1:28" x14ac:dyDescent="0.2">
      <c r="A1630" t="s">
        <v>6153</v>
      </c>
      <c r="F1630" t="str">
        <f t="shared" si="326"/>
        <v>Javier González Quintana</v>
      </c>
      <c r="G1630" t="str">
        <f t="shared" si="327"/>
        <v/>
      </c>
      <c r="H1630" t="str">
        <f t="shared" si="328"/>
        <v/>
      </c>
      <c r="I1630" t="str">
        <f t="shared" si="329"/>
        <v/>
      </c>
      <c r="J1630" t="str">
        <f t="shared" si="330"/>
        <v/>
      </c>
      <c r="M1630" t="s">
        <v>6154</v>
      </c>
      <c r="N1630" t="s">
        <v>6155</v>
      </c>
      <c r="O1630" t="s">
        <v>6156</v>
      </c>
      <c r="U1630" t="str">
        <f t="shared" si="331"/>
        <v>jgonzalezq@cofiasa.com.mx</v>
      </c>
      <c r="V1630" t="str">
        <f t="shared" si="332"/>
        <v>olongoria@cofiasa.com.mx</v>
      </c>
      <c r="W1630" t="str">
        <f t="shared" si="333"/>
        <v>adansagarnaga@cofiasa.com.mx</v>
      </c>
      <c r="X1630" t="str">
        <f t="shared" si="334"/>
        <v/>
      </c>
      <c r="Y1630" t="str">
        <f t="shared" si="335"/>
        <v/>
      </c>
      <c r="Z1630" t="str">
        <f t="shared" si="336"/>
        <v/>
      </c>
      <c r="AA1630" t="str">
        <f t="shared" si="337"/>
        <v/>
      </c>
      <c r="AB1630" t="str">
        <f t="shared" si="338"/>
        <v/>
      </c>
    </row>
    <row r="1631" spans="1:28" x14ac:dyDescent="0.2">
      <c r="A1631" t="s">
        <v>6153</v>
      </c>
      <c r="F1631" t="str">
        <f t="shared" si="326"/>
        <v>Javier González Quintana</v>
      </c>
      <c r="G1631" t="str">
        <f t="shared" si="327"/>
        <v/>
      </c>
      <c r="H1631" t="str">
        <f t="shared" si="328"/>
        <v/>
      </c>
      <c r="I1631" t="str">
        <f t="shared" si="329"/>
        <v/>
      </c>
      <c r="J1631" t="str">
        <f t="shared" si="330"/>
        <v/>
      </c>
      <c r="M1631" t="s">
        <v>6154</v>
      </c>
      <c r="N1631" t="s">
        <v>6155</v>
      </c>
      <c r="O1631" t="s">
        <v>6156</v>
      </c>
      <c r="U1631" t="str">
        <f t="shared" si="331"/>
        <v>jgonzalezq@cofiasa.com.mx</v>
      </c>
      <c r="V1631" t="str">
        <f t="shared" si="332"/>
        <v>olongoria@cofiasa.com.mx</v>
      </c>
      <c r="W1631" t="str">
        <f t="shared" si="333"/>
        <v>adansagarnaga@cofiasa.com.mx</v>
      </c>
      <c r="X1631" t="str">
        <f t="shared" si="334"/>
        <v/>
      </c>
      <c r="Y1631" t="str">
        <f t="shared" si="335"/>
        <v/>
      </c>
      <c r="Z1631" t="str">
        <f t="shared" si="336"/>
        <v/>
      </c>
      <c r="AA1631" t="str">
        <f t="shared" si="337"/>
        <v/>
      </c>
      <c r="AB1631" t="str">
        <f t="shared" si="338"/>
        <v/>
      </c>
    </row>
    <row r="1632" spans="1:28" x14ac:dyDescent="0.2">
      <c r="A1632" t="s">
        <v>6158</v>
      </c>
      <c r="F1632" t="str">
        <f t="shared" si="326"/>
        <v>Andres Antonio Valles De Los Rios</v>
      </c>
      <c r="G1632" t="str">
        <f t="shared" si="327"/>
        <v/>
      </c>
      <c r="H1632" t="str">
        <f t="shared" si="328"/>
        <v/>
      </c>
      <c r="I1632" t="str">
        <f t="shared" si="329"/>
        <v/>
      </c>
      <c r="J1632" t="str">
        <f t="shared" si="330"/>
        <v/>
      </c>
      <c r="M1632" t="s">
        <v>6160</v>
      </c>
      <c r="U1632" t="str">
        <f t="shared" si="331"/>
        <v>andresvalles@corporacionviva.com</v>
      </c>
      <c r="V1632" t="str">
        <f t="shared" si="332"/>
        <v/>
      </c>
      <c r="W1632" t="str">
        <f t="shared" si="333"/>
        <v/>
      </c>
      <c r="X1632" t="str">
        <f t="shared" si="334"/>
        <v/>
      </c>
      <c r="Y1632" t="str">
        <f t="shared" si="335"/>
        <v/>
      </c>
      <c r="Z1632" t="str">
        <f t="shared" si="336"/>
        <v/>
      </c>
      <c r="AA1632" t="str">
        <f t="shared" si="337"/>
        <v/>
      </c>
      <c r="AB1632" t="str">
        <f t="shared" si="338"/>
        <v/>
      </c>
    </row>
    <row r="1633" spans="1:28" x14ac:dyDescent="0.2">
      <c r="A1633" t="s">
        <v>6162</v>
      </c>
      <c r="F1633" t="str">
        <f t="shared" si="326"/>
        <v>Rodrigo Saenz Silva, Dora Alicia Enriquez Jauregui</v>
      </c>
      <c r="G1633" t="str">
        <f t="shared" si="327"/>
        <v/>
      </c>
      <c r="H1633" t="str">
        <f t="shared" si="328"/>
        <v/>
      </c>
      <c r="I1633" t="str">
        <f t="shared" si="329"/>
        <v/>
      </c>
      <c r="J1633" t="str">
        <f t="shared" si="330"/>
        <v/>
      </c>
      <c r="U1633" t="str">
        <f t="shared" si="331"/>
        <v/>
      </c>
      <c r="V1633" t="str">
        <f t="shared" si="332"/>
        <v/>
      </c>
      <c r="W1633" t="str">
        <f t="shared" si="333"/>
        <v/>
      </c>
      <c r="X1633" t="str">
        <f t="shared" si="334"/>
        <v/>
      </c>
      <c r="Y1633" t="str">
        <f t="shared" si="335"/>
        <v/>
      </c>
      <c r="Z1633" t="str">
        <f t="shared" si="336"/>
        <v/>
      </c>
      <c r="AA1633" t="str">
        <f t="shared" si="337"/>
        <v/>
      </c>
      <c r="AB1633" t="str">
        <f t="shared" si="338"/>
        <v/>
      </c>
    </row>
    <row r="1634" spans="1:28" x14ac:dyDescent="0.2">
      <c r="A1634" t="s">
        <v>6164</v>
      </c>
      <c r="F1634" t="str">
        <f t="shared" si="326"/>
        <v>Julia Eugenia Cabral Pulido</v>
      </c>
      <c r="G1634" t="str">
        <f t="shared" si="327"/>
        <v/>
      </c>
      <c r="H1634" t="str">
        <f t="shared" si="328"/>
        <v/>
      </c>
      <c r="I1634" t="str">
        <f t="shared" si="329"/>
        <v/>
      </c>
      <c r="J1634" t="str">
        <f t="shared" si="330"/>
        <v/>
      </c>
      <c r="U1634" t="str">
        <f t="shared" si="331"/>
        <v/>
      </c>
      <c r="V1634" t="str">
        <f t="shared" si="332"/>
        <v/>
      </c>
      <c r="W1634" t="str">
        <f t="shared" si="333"/>
        <v/>
      </c>
      <c r="X1634" t="str">
        <f t="shared" si="334"/>
        <v/>
      </c>
      <c r="Y1634" t="str">
        <f t="shared" si="335"/>
        <v/>
      </c>
      <c r="Z1634" t="str">
        <f t="shared" si="336"/>
        <v/>
      </c>
      <c r="AA1634" t="str">
        <f t="shared" si="337"/>
        <v/>
      </c>
      <c r="AB1634" t="str">
        <f t="shared" si="338"/>
        <v/>
      </c>
    </row>
    <row r="1635" spans="1:28" x14ac:dyDescent="0.2">
      <c r="A1635" t="s">
        <v>6166</v>
      </c>
      <c r="F1635" t="str">
        <f t="shared" si="326"/>
        <v>Jesus Lopez Guerrero</v>
      </c>
      <c r="G1635" t="str">
        <f t="shared" si="327"/>
        <v/>
      </c>
      <c r="H1635" t="str">
        <f t="shared" si="328"/>
        <v/>
      </c>
      <c r="I1635" t="str">
        <f t="shared" si="329"/>
        <v/>
      </c>
      <c r="J1635" t="str">
        <f t="shared" si="330"/>
        <v/>
      </c>
      <c r="U1635" t="str">
        <f t="shared" si="331"/>
        <v/>
      </c>
      <c r="V1635" t="str">
        <f t="shared" si="332"/>
        <v/>
      </c>
      <c r="W1635" t="str">
        <f t="shared" si="333"/>
        <v/>
      </c>
      <c r="X1635" t="str">
        <f t="shared" si="334"/>
        <v/>
      </c>
      <c r="Y1635" t="str">
        <f t="shared" si="335"/>
        <v/>
      </c>
      <c r="Z1635" t="str">
        <f t="shared" si="336"/>
        <v/>
      </c>
      <c r="AA1635" t="str">
        <f t="shared" si="337"/>
        <v/>
      </c>
      <c r="AB1635" t="str">
        <f t="shared" si="338"/>
        <v/>
      </c>
    </row>
    <row r="1636" spans="1:28" x14ac:dyDescent="0.2">
      <c r="A1636" t="s">
        <v>6168</v>
      </c>
      <c r="F1636" t="str">
        <f t="shared" si="326"/>
        <v>Abraham Heide Enns</v>
      </c>
      <c r="G1636" t="str">
        <f t="shared" si="327"/>
        <v/>
      </c>
      <c r="H1636" t="str">
        <f t="shared" si="328"/>
        <v/>
      </c>
      <c r="I1636" t="str">
        <f t="shared" si="329"/>
        <v/>
      </c>
      <c r="J1636" t="str">
        <f t="shared" si="330"/>
        <v/>
      </c>
      <c r="M1636" t="s">
        <v>6170</v>
      </c>
      <c r="U1636" t="str">
        <f t="shared" si="331"/>
        <v>karina@trailer.com.mx, pagos@trailer.com.mx</v>
      </c>
      <c r="V1636" t="str">
        <f t="shared" si="332"/>
        <v/>
      </c>
      <c r="W1636" t="str">
        <f t="shared" si="333"/>
        <v/>
      </c>
      <c r="X1636" t="str">
        <f t="shared" si="334"/>
        <v/>
      </c>
      <c r="Y1636" t="str">
        <f t="shared" si="335"/>
        <v/>
      </c>
      <c r="Z1636" t="str">
        <f t="shared" si="336"/>
        <v/>
      </c>
      <c r="AA1636" t="str">
        <f t="shared" si="337"/>
        <v/>
      </c>
      <c r="AB1636" t="str">
        <f t="shared" si="338"/>
        <v/>
      </c>
    </row>
    <row r="1637" spans="1:28" x14ac:dyDescent="0.2">
      <c r="A1637" t="s">
        <v>6172</v>
      </c>
      <c r="F1637" t="str">
        <f t="shared" si="326"/>
        <v>Jose Efrain Perez Flores</v>
      </c>
      <c r="G1637" t="str">
        <f t="shared" si="327"/>
        <v/>
      </c>
      <c r="H1637" t="str">
        <f t="shared" si="328"/>
        <v/>
      </c>
      <c r="I1637" t="str">
        <f t="shared" si="329"/>
        <v/>
      </c>
      <c r="J1637" t="str">
        <f t="shared" si="330"/>
        <v/>
      </c>
      <c r="M1637" t="s">
        <v>6175</v>
      </c>
      <c r="N1637" t="s">
        <v>4977</v>
      </c>
      <c r="O1637" t="s">
        <v>6176</v>
      </c>
      <c r="U1637" t="str">
        <f t="shared" si="331"/>
        <v>efrain.perez@mopermedical.com</v>
      </c>
      <c r="V1637" t="str">
        <f t="shared" si="332"/>
        <v>monica.perez@mopermedical.com</v>
      </c>
      <c r="W1637" t="str">
        <f t="shared" si="333"/>
        <v>susana.cardenas@mopermedical.com</v>
      </c>
      <c r="X1637" t="str">
        <f t="shared" si="334"/>
        <v/>
      </c>
      <c r="Y1637" t="str">
        <f t="shared" si="335"/>
        <v/>
      </c>
      <c r="Z1637" t="str">
        <f t="shared" si="336"/>
        <v/>
      </c>
      <c r="AA1637" t="str">
        <f t="shared" si="337"/>
        <v/>
      </c>
      <c r="AB1637" t="str">
        <f t="shared" si="338"/>
        <v/>
      </c>
    </row>
    <row r="1638" spans="1:28" x14ac:dyDescent="0.2">
      <c r="A1638" t="s">
        <v>6177</v>
      </c>
      <c r="B1638" t="s">
        <v>6178</v>
      </c>
      <c r="F1638" t="str">
        <f t="shared" si="326"/>
        <v>Asbel Alberto Encinas Cortina</v>
      </c>
      <c r="G1638" t="str">
        <f t="shared" si="327"/>
        <v>Ana Sofia Sierra Garcia</v>
      </c>
      <c r="H1638" t="str">
        <f t="shared" si="328"/>
        <v/>
      </c>
      <c r="I1638" t="str">
        <f t="shared" si="329"/>
        <v/>
      </c>
      <c r="J1638" t="str">
        <f t="shared" si="330"/>
        <v/>
      </c>
      <c r="M1638" t="s">
        <v>6179</v>
      </c>
      <c r="U1638" t="str">
        <f t="shared" si="331"/>
        <v>asbelencinas@hotmail.com</v>
      </c>
      <c r="V1638" t="str">
        <f t="shared" si="332"/>
        <v/>
      </c>
      <c r="W1638" t="str">
        <f t="shared" si="333"/>
        <v/>
      </c>
      <c r="X1638" t="str">
        <f t="shared" si="334"/>
        <v/>
      </c>
      <c r="Y1638" t="str">
        <f t="shared" si="335"/>
        <v/>
      </c>
      <c r="Z1638" t="str">
        <f t="shared" si="336"/>
        <v/>
      </c>
      <c r="AA1638" t="str">
        <f t="shared" si="337"/>
        <v/>
      </c>
      <c r="AB1638" t="str">
        <f t="shared" si="338"/>
        <v/>
      </c>
    </row>
    <row r="1639" spans="1:28" x14ac:dyDescent="0.2">
      <c r="A1639" t="s">
        <v>6181</v>
      </c>
      <c r="F1639" t="str">
        <f t="shared" si="326"/>
        <v>Ana Cinthya De Jesus Garcia / Jorge Pascual Montufar Heredia</v>
      </c>
      <c r="G1639" t="str">
        <f t="shared" si="327"/>
        <v/>
      </c>
      <c r="H1639" t="str">
        <f t="shared" si="328"/>
        <v/>
      </c>
      <c r="I1639" t="str">
        <f t="shared" si="329"/>
        <v/>
      </c>
      <c r="J1639" t="str">
        <f t="shared" si="330"/>
        <v/>
      </c>
      <c r="M1639" t="s">
        <v>6183</v>
      </c>
      <c r="N1639" t="s">
        <v>6184</v>
      </c>
      <c r="U1639" t="str">
        <f t="shared" si="331"/>
        <v>cinthya.dejesus.garcia@gmail.com</v>
      </c>
      <c r="V1639" t="str">
        <f t="shared" si="332"/>
        <v>pascual.montufar@gmail.com</v>
      </c>
      <c r="W1639" t="str">
        <f t="shared" si="333"/>
        <v/>
      </c>
      <c r="X1639" t="str">
        <f t="shared" si="334"/>
        <v/>
      </c>
      <c r="Y1639" t="str">
        <f t="shared" si="335"/>
        <v/>
      </c>
      <c r="Z1639" t="str">
        <f t="shared" si="336"/>
        <v/>
      </c>
      <c r="AA1639" t="str">
        <f t="shared" si="337"/>
        <v/>
      </c>
      <c r="AB1639" t="str">
        <f t="shared" si="338"/>
        <v/>
      </c>
    </row>
    <row r="1640" spans="1:28" x14ac:dyDescent="0.2">
      <c r="A1640" t="s">
        <v>5539</v>
      </c>
      <c r="B1640" t="s">
        <v>6185</v>
      </c>
      <c r="F1640" t="str">
        <f t="shared" si="326"/>
        <v>Franz Froese Unger</v>
      </c>
      <c r="G1640" t="str">
        <f t="shared" si="327"/>
        <v>Jacob Froese Unger</v>
      </c>
      <c r="H1640" t="str">
        <f t="shared" si="328"/>
        <v/>
      </c>
      <c r="I1640" t="str">
        <f t="shared" si="329"/>
        <v/>
      </c>
      <c r="J1640" t="str">
        <f t="shared" si="330"/>
        <v/>
      </c>
      <c r="M1640" t="s">
        <v>5540</v>
      </c>
      <c r="U1640" t="str">
        <f t="shared" si="331"/>
        <v>cowboyup116@hotmail.com</v>
      </c>
      <c r="V1640" t="str">
        <f t="shared" si="332"/>
        <v/>
      </c>
      <c r="W1640" t="str">
        <f t="shared" si="333"/>
        <v/>
      </c>
      <c r="X1640" t="str">
        <f t="shared" si="334"/>
        <v/>
      </c>
      <c r="Y1640" t="str">
        <f t="shared" si="335"/>
        <v/>
      </c>
      <c r="Z1640" t="str">
        <f t="shared" si="336"/>
        <v/>
      </c>
      <c r="AA1640" t="str">
        <f t="shared" si="337"/>
        <v/>
      </c>
      <c r="AB1640" t="str">
        <f t="shared" si="338"/>
        <v/>
      </c>
    </row>
    <row r="1641" spans="1:28" x14ac:dyDescent="0.2">
      <c r="A1641" t="s">
        <v>6187</v>
      </c>
      <c r="F1641" t="str">
        <f t="shared" si="326"/>
        <v>Georguna Irene Perez Campoy</v>
      </c>
      <c r="G1641" t="str">
        <f t="shared" si="327"/>
        <v/>
      </c>
      <c r="H1641" t="str">
        <f t="shared" si="328"/>
        <v/>
      </c>
      <c r="I1641" t="str">
        <f t="shared" si="329"/>
        <v/>
      </c>
      <c r="J1641" t="str">
        <f t="shared" si="330"/>
        <v/>
      </c>
      <c r="M1641" t="s">
        <v>6191</v>
      </c>
      <c r="U1641" t="str">
        <f t="shared" si="331"/>
        <v>tips_envolturaydetalles@hotmail.com</v>
      </c>
      <c r="V1641" t="str">
        <f t="shared" si="332"/>
        <v/>
      </c>
      <c r="W1641" t="str">
        <f t="shared" si="333"/>
        <v/>
      </c>
      <c r="X1641" t="str">
        <f t="shared" si="334"/>
        <v/>
      </c>
      <c r="Y1641" t="str">
        <f t="shared" si="335"/>
        <v/>
      </c>
      <c r="Z1641" t="str">
        <f t="shared" si="336"/>
        <v/>
      </c>
      <c r="AA1641" t="str">
        <f t="shared" si="337"/>
        <v/>
      </c>
      <c r="AB1641" t="str">
        <f t="shared" si="338"/>
        <v/>
      </c>
    </row>
    <row r="1642" spans="1:28" x14ac:dyDescent="0.2">
      <c r="A1642" t="s">
        <v>6192</v>
      </c>
      <c r="F1642" t="str">
        <f t="shared" si="326"/>
        <v>Luis Fernando Santiesteban Schiebeck</v>
      </c>
      <c r="G1642" t="str">
        <f t="shared" si="327"/>
        <v/>
      </c>
      <c r="H1642" t="str">
        <f t="shared" si="328"/>
        <v/>
      </c>
      <c r="I1642" t="str">
        <f t="shared" si="329"/>
        <v/>
      </c>
      <c r="J1642" t="str">
        <f t="shared" si="330"/>
        <v/>
      </c>
      <c r="M1642" t="s">
        <v>6193</v>
      </c>
      <c r="U1642" t="str">
        <f t="shared" si="331"/>
        <v>lfsantiesteban@hotmail.com</v>
      </c>
      <c r="V1642" t="str">
        <f t="shared" si="332"/>
        <v/>
      </c>
      <c r="W1642" t="str">
        <f t="shared" si="333"/>
        <v/>
      </c>
      <c r="X1642" t="str">
        <f t="shared" si="334"/>
        <v/>
      </c>
      <c r="Y1642" t="str">
        <f t="shared" si="335"/>
        <v/>
      </c>
      <c r="Z1642" t="str">
        <f t="shared" si="336"/>
        <v/>
      </c>
      <c r="AA1642" t="str">
        <f t="shared" si="337"/>
        <v/>
      </c>
      <c r="AB1642" t="str">
        <f t="shared" si="338"/>
        <v/>
      </c>
    </row>
    <row r="1643" spans="1:28" x14ac:dyDescent="0.2">
      <c r="A1643" t="s">
        <v>6192</v>
      </c>
      <c r="F1643" t="str">
        <f t="shared" si="326"/>
        <v>Luis Fernando Santiesteban Schiebeck</v>
      </c>
      <c r="G1643" t="str">
        <f t="shared" si="327"/>
        <v/>
      </c>
      <c r="H1643" t="str">
        <f t="shared" si="328"/>
        <v/>
      </c>
      <c r="I1643" t="str">
        <f t="shared" si="329"/>
        <v/>
      </c>
      <c r="J1643" t="str">
        <f t="shared" si="330"/>
        <v/>
      </c>
      <c r="M1643" t="s">
        <v>6193</v>
      </c>
      <c r="U1643" t="str">
        <f t="shared" si="331"/>
        <v>lfsantiesteban@hotmail.com</v>
      </c>
      <c r="V1643" t="str">
        <f t="shared" si="332"/>
        <v/>
      </c>
      <c r="W1643" t="str">
        <f t="shared" si="333"/>
        <v/>
      </c>
      <c r="X1643" t="str">
        <f t="shared" si="334"/>
        <v/>
      </c>
      <c r="Y1643" t="str">
        <f t="shared" si="335"/>
        <v/>
      </c>
      <c r="Z1643" t="str">
        <f t="shared" si="336"/>
        <v/>
      </c>
      <c r="AA1643" t="str">
        <f t="shared" si="337"/>
        <v/>
      </c>
      <c r="AB1643" t="str">
        <f t="shared" si="338"/>
        <v/>
      </c>
    </row>
    <row r="1644" spans="1:28" x14ac:dyDescent="0.2">
      <c r="A1644" t="s">
        <v>3693</v>
      </c>
      <c r="B1644" t="s">
        <v>392</v>
      </c>
      <c r="C1644" t="s">
        <v>6195</v>
      </c>
      <c r="F1644" t="str">
        <f t="shared" si="326"/>
        <v>Maira Lilia Rios Rios</v>
      </c>
      <c r="G1644" t="str">
        <f t="shared" si="327"/>
        <v>Gilda Edith Galaviz Rios</v>
      </c>
      <c r="H1644" t="str">
        <f t="shared" si="328"/>
        <v>Diva Elia Rios Rios</v>
      </c>
      <c r="I1644" t="str">
        <f t="shared" si="329"/>
        <v/>
      </c>
      <c r="J1644" t="str">
        <f t="shared" si="330"/>
        <v/>
      </c>
      <c r="U1644" t="str">
        <f t="shared" si="331"/>
        <v/>
      </c>
      <c r="V1644" t="str">
        <f t="shared" si="332"/>
        <v/>
      </c>
      <c r="W1644" t="str">
        <f t="shared" si="333"/>
        <v/>
      </c>
      <c r="X1644" t="str">
        <f t="shared" si="334"/>
        <v/>
      </c>
      <c r="Y1644" t="str">
        <f t="shared" si="335"/>
        <v/>
      </c>
      <c r="Z1644" t="str">
        <f t="shared" si="336"/>
        <v/>
      </c>
      <c r="AA1644" t="str">
        <f t="shared" si="337"/>
        <v/>
      </c>
      <c r="AB1644" t="str">
        <f t="shared" si="338"/>
        <v/>
      </c>
    </row>
    <row r="1645" spans="1:28" x14ac:dyDescent="0.2">
      <c r="A1645" t="s">
        <v>3693</v>
      </c>
      <c r="B1645" t="s">
        <v>392</v>
      </c>
      <c r="C1645" t="s">
        <v>6195</v>
      </c>
      <c r="F1645" t="str">
        <f t="shared" si="326"/>
        <v>Maira Lilia Rios Rios</v>
      </c>
      <c r="G1645" t="str">
        <f t="shared" si="327"/>
        <v>Gilda Edith Galaviz Rios</v>
      </c>
      <c r="H1645" t="str">
        <f t="shared" si="328"/>
        <v>Diva Elia Rios Rios</v>
      </c>
      <c r="I1645" t="str">
        <f t="shared" si="329"/>
        <v/>
      </c>
      <c r="J1645" t="str">
        <f t="shared" si="330"/>
        <v/>
      </c>
      <c r="U1645" t="str">
        <f t="shared" si="331"/>
        <v/>
      </c>
      <c r="V1645" t="str">
        <f t="shared" si="332"/>
        <v/>
      </c>
      <c r="W1645" t="str">
        <f t="shared" si="333"/>
        <v/>
      </c>
      <c r="X1645" t="str">
        <f t="shared" si="334"/>
        <v/>
      </c>
      <c r="Y1645" t="str">
        <f t="shared" si="335"/>
        <v/>
      </c>
      <c r="Z1645" t="str">
        <f t="shared" si="336"/>
        <v/>
      </c>
      <c r="AA1645" t="str">
        <f t="shared" si="337"/>
        <v/>
      </c>
      <c r="AB1645" t="str">
        <f t="shared" si="338"/>
        <v/>
      </c>
    </row>
    <row r="1646" spans="1:28" x14ac:dyDescent="0.2">
      <c r="A1646" t="s">
        <v>892</v>
      </c>
      <c r="B1646" t="s">
        <v>6197</v>
      </c>
      <c r="F1646" t="str">
        <f t="shared" si="326"/>
        <v>Roman Jesus Perez Soto</v>
      </c>
      <c r="G1646" t="str">
        <f t="shared" si="327"/>
        <v>Leslie Wright</v>
      </c>
      <c r="H1646" t="str">
        <f t="shared" si="328"/>
        <v/>
      </c>
      <c r="I1646" t="str">
        <f t="shared" si="329"/>
        <v/>
      </c>
      <c r="J1646" t="str">
        <f t="shared" si="330"/>
        <v/>
      </c>
      <c r="M1646" t="s">
        <v>5155</v>
      </c>
      <c r="U1646" t="str">
        <f t="shared" si="331"/>
        <v>sunrollsushi@gmail.com</v>
      </c>
      <c r="V1646" t="str">
        <f t="shared" si="332"/>
        <v/>
      </c>
      <c r="W1646" t="str">
        <f t="shared" si="333"/>
        <v/>
      </c>
      <c r="X1646" t="str">
        <f t="shared" si="334"/>
        <v/>
      </c>
      <c r="Y1646" t="str">
        <f t="shared" si="335"/>
        <v/>
      </c>
      <c r="Z1646" t="str">
        <f t="shared" si="336"/>
        <v/>
      </c>
      <c r="AA1646" t="str">
        <f t="shared" si="337"/>
        <v/>
      </c>
      <c r="AB1646" t="str">
        <f t="shared" si="338"/>
        <v/>
      </c>
    </row>
    <row r="1647" spans="1:28" x14ac:dyDescent="0.2">
      <c r="A1647" t="s">
        <v>6201</v>
      </c>
      <c r="F1647" t="str">
        <f t="shared" si="326"/>
        <v>Dr. Manuel Gerardo Leal Almeida</v>
      </c>
      <c r="G1647" t="str">
        <f t="shared" si="327"/>
        <v/>
      </c>
      <c r="H1647" t="str">
        <f t="shared" si="328"/>
        <v/>
      </c>
      <c r="I1647" t="str">
        <f t="shared" si="329"/>
        <v/>
      </c>
      <c r="J1647" t="str">
        <f t="shared" si="330"/>
        <v/>
      </c>
      <c r="M1647" t="s">
        <v>6203</v>
      </c>
      <c r="U1647" t="str">
        <f t="shared" si="331"/>
        <v>carmengch1@hotmail.com</v>
      </c>
      <c r="V1647" t="str">
        <f t="shared" si="332"/>
        <v/>
      </c>
      <c r="W1647" t="str">
        <f t="shared" si="333"/>
        <v/>
      </c>
      <c r="X1647" t="str">
        <f t="shared" si="334"/>
        <v/>
      </c>
      <c r="Y1647" t="str">
        <f t="shared" si="335"/>
        <v/>
      </c>
      <c r="Z1647" t="str">
        <f t="shared" si="336"/>
        <v/>
      </c>
      <c r="AA1647" t="str">
        <f t="shared" si="337"/>
        <v/>
      </c>
      <c r="AB1647" t="str">
        <f t="shared" si="338"/>
        <v/>
      </c>
    </row>
    <row r="1648" spans="1:28" x14ac:dyDescent="0.2">
      <c r="A1648" t="s">
        <v>6204</v>
      </c>
      <c r="F1648" t="str">
        <f t="shared" si="326"/>
        <v>Jorge Talamas Abbud</v>
      </c>
      <c r="G1648" t="str">
        <f t="shared" si="327"/>
        <v/>
      </c>
      <c r="H1648" t="str">
        <f t="shared" si="328"/>
        <v/>
      </c>
      <c r="I1648" t="str">
        <f t="shared" si="329"/>
        <v/>
      </c>
      <c r="J1648" t="str">
        <f t="shared" si="330"/>
        <v/>
      </c>
      <c r="M1648" t="s">
        <v>6205</v>
      </c>
      <c r="U1648" t="str">
        <f t="shared" si="331"/>
        <v>jtalamas@tannerherramientas.com</v>
      </c>
      <c r="V1648" t="str">
        <f t="shared" si="332"/>
        <v/>
      </c>
      <c r="W1648" t="str">
        <f t="shared" si="333"/>
        <v/>
      </c>
      <c r="X1648" t="str">
        <f t="shared" si="334"/>
        <v/>
      </c>
      <c r="Y1648" t="str">
        <f t="shared" si="335"/>
        <v/>
      </c>
      <c r="Z1648" t="str">
        <f t="shared" si="336"/>
        <v/>
      </c>
      <c r="AA1648" t="str">
        <f t="shared" si="337"/>
        <v/>
      </c>
      <c r="AB1648" t="str">
        <f t="shared" si="338"/>
        <v/>
      </c>
    </row>
    <row r="1649" spans="1:28" x14ac:dyDescent="0.2">
      <c r="A1649" t="s">
        <v>6206</v>
      </c>
      <c r="F1649" t="str">
        <f t="shared" si="326"/>
        <v>José De Jesus Fajardo Sandoval</v>
      </c>
      <c r="G1649" t="str">
        <f t="shared" si="327"/>
        <v/>
      </c>
      <c r="H1649" t="str">
        <f t="shared" si="328"/>
        <v/>
      </c>
      <c r="I1649" t="str">
        <f t="shared" si="329"/>
        <v/>
      </c>
      <c r="J1649" t="str">
        <f t="shared" si="330"/>
        <v/>
      </c>
      <c r="M1649" t="s">
        <v>6208</v>
      </c>
      <c r="U1649" t="str">
        <f t="shared" si="331"/>
        <v>jose_faj7@hotmail.com</v>
      </c>
      <c r="V1649" t="str">
        <f t="shared" si="332"/>
        <v/>
      </c>
      <c r="W1649" t="str">
        <f t="shared" si="333"/>
        <v/>
      </c>
      <c r="X1649" t="str">
        <f t="shared" si="334"/>
        <v/>
      </c>
      <c r="Y1649" t="str">
        <f t="shared" si="335"/>
        <v/>
      </c>
      <c r="Z1649" t="str">
        <f t="shared" si="336"/>
        <v/>
      </c>
      <c r="AA1649" t="str">
        <f t="shared" si="337"/>
        <v/>
      </c>
      <c r="AB1649" t="str">
        <f t="shared" si="338"/>
        <v/>
      </c>
    </row>
    <row r="1650" spans="1:28" x14ac:dyDescent="0.2">
      <c r="A1650" t="s">
        <v>5876</v>
      </c>
      <c r="F1650" t="str">
        <f t="shared" si="326"/>
        <v>Johan Wiebe Berg</v>
      </c>
      <c r="G1650" t="str">
        <f t="shared" si="327"/>
        <v/>
      </c>
      <c r="H1650" t="str">
        <f t="shared" si="328"/>
        <v/>
      </c>
      <c r="I1650" t="str">
        <f t="shared" si="329"/>
        <v/>
      </c>
      <c r="J1650" t="str">
        <f t="shared" si="330"/>
        <v/>
      </c>
      <c r="M1650" t="s">
        <v>5877</v>
      </c>
      <c r="U1650" t="str">
        <f t="shared" si="331"/>
        <v>establocienes@hotmail.com</v>
      </c>
      <c r="V1650" t="str">
        <f t="shared" si="332"/>
        <v/>
      </c>
      <c r="W1650" t="str">
        <f t="shared" si="333"/>
        <v/>
      </c>
      <c r="X1650" t="str">
        <f t="shared" si="334"/>
        <v/>
      </c>
      <c r="Y1650" t="str">
        <f t="shared" si="335"/>
        <v/>
      </c>
      <c r="Z1650" t="str">
        <f t="shared" si="336"/>
        <v/>
      </c>
      <c r="AA1650" t="str">
        <f t="shared" si="337"/>
        <v/>
      </c>
      <c r="AB1650" t="str">
        <f t="shared" si="338"/>
        <v/>
      </c>
    </row>
    <row r="1651" spans="1:28" x14ac:dyDescent="0.2">
      <c r="A1651" t="s">
        <v>26</v>
      </c>
      <c r="F1651" t="str">
        <f t="shared" si="326"/>
        <v>Alejandro Athie Dominguez</v>
      </c>
      <c r="G1651" t="str">
        <f t="shared" si="327"/>
        <v/>
      </c>
      <c r="H1651" t="str">
        <f t="shared" si="328"/>
        <v/>
      </c>
      <c r="I1651" t="str">
        <f t="shared" si="329"/>
        <v/>
      </c>
      <c r="J1651" t="str">
        <f t="shared" si="330"/>
        <v/>
      </c>
      <c r="M1651" t="s">
        <v>5035</v>
      </c>
      <c r="U1651" t="str">
        <f t="shared" si="331"/>
        <v>alexathie@hotmail.com</v>
      </c>
      <c r="V1651" t="str">
        <f t="shared" si="332"/>
        <v/>
      </c>
      <c r="W1651" t="str">
        <f t="shared" si="333"/>
        <v/>
      </c>
      <c r="X1651" t="str">
        <f t="shared" si="334"/>
        <v/>
      </c>
      <c r="Y1651" t="str">
        <f t="shared" si="335"/>
        <v/>
      </c>
      <c r="Z1651" t="str">
        <f t="shared" si="336"/>
        <v/>
      </c>
      <c r="AA1651" t="str">
        <f t="shared" si="337"/>
        <v/>
      </c>
      <c r="AB1651" t="str">
        <f t="shared" si="338"/>
        <v/>
      </c>
    </row>
    <row r="1652" spans="1:28" x14ac:dyDescent="0.2">
      <c r="A1652" t="s">
        <v>6216</v>
      </c>
      <c r="B1652" t="s">
        <v>6217</v>
      </c>
      <c r="F1652" t="str">
        <f t="shared" si="326"/>
        <v>Ernesto Corral Chavez</v>
      </c>
      <c r="G1652" t="str">
        <f t="shared" si="327"/>
        <v>Margarita Vargas Aguilera</v>
      </c>
      <c r="H1652" t="str">
        <f t="shared" si="328"/>
        <v/>
      </c>
      <c r="I1652" t="str">
        <f t="shared" si="329"/>
        <v/>
      </c>
      <c r="J1652" t="str">
        <f t="shared" si="330"/>
        <v/>
      </c>
      <c r="U1652" t="str">
        <f t="shared" si="331"/>
        <v/>
      </c>
      <c r="V1652" t="str">
        <f t="shared" si="332"/>
        <v/>
      </c>
      <c r="W1652" t="str">
        <f t="shared" si="333"/>
        <v/>
      </c>
      <c r="X1652" t="str">
        <f t="shared" si="334"/>
        <v/>
      </c>
      <c r="Y1652" t="str">
        <f t="shared" si="335"/>
        <v/>
      </c>
      <c r="Z1652" t="str">
        <f t="shared" si="336"/>
        <v/>
      </c>
      <c r="AA1652" t="str">
        <f t="shared" si="337"/>
        <v/>
      </c>
      <c r="AB1652" t="str">
        <f t="shared" si="338"/>
        <v/>
      </c>
    </row>
    <row r="1653" spans="1:28" x14ac:dyDescent="0.2">
      <c r="A1653" t="s">
        <v>6218</v>
      </c>
      <c r="F1653" t="str">
        <f t="shared" si="326"/>
        <v>Claudia Marcela Romero López</v>
      </c>
      <c r="G1653" t="str">
        <f t="shared" si="327"/>
        <v/>
      </c>
      <c r="H1653" t="str">
        <f t="shared" si="328"/>
        <v/>
      </c>
      <c r="I1653" t="str">
        <f t="shared" si="329"/>
        <v/>
      </c>
      <c r="J1653" t="str">
        <f t="shared" si="330"/>
        <v/>
      </c>
      <c r="M1653" t="s">
        <v>6220</v>
      </c>
      <c r="U1653" t="str">
        <f t="shared" si="331"/>
        <v>clau.m.romero@gmail.com</v>
      </c>
      <c r="V1653" t="str">
        <f t="shared" si="332"/>
        <v/>
      </c>
      <c r="W1653" t="str">
        <f t="shared" si="333"/>
        <v/>
      </c>
      <c r="X1653" t="str">
        <f t="shared" si="334"/>
        <v/>
      </c>
      <c r="Y1653" t="str">
        <f t="shared" si="335"/>
        <v/>
      </c>
      <c r="Z1653" t="str">
        <f t="shared" si="336"/>
        <v/>
      </c>
      <c r="AA1653" t="str">
        <f t="shared" si="337"/>
        <v/>
      </c>
      <c r="AB1653" t="str">
        <f t="shared" si="338"/>
        <v/>
      </c>
    </row>
    <row r="1654" spans="1:28" x14ac:dyDescent="0.2">
      <c r="A1654" t="s">
        <v>660</v>
      </c>
      <c r="F1654" t="str">
        <f t="shared" si="326"/>
        <v>Marco Edrey Gonzalez Murillo</v>
      </c>
      <c r="G1654" t="str">
        <f t="shared" si="327"/>
        <v/>
      </c>
      <c r="H1654" t="str">
        <f t="shared" si="328"/>
        <v/>
      </c>
      <c r="I1654" t="str">
        <f t="shared" si="329"/>
        <v/>
      </c>
      <c r="J1654" t="str">
        <f t="shared" si="330"/>
        <v/>
      </c>
      <c r="M1654" t="s">
        <v>6223</v>
      </c>
      <c r="U1654" t="str">
        <f t="shared" si="331"/>
        <v>marcoedrey@hotmail.com</v>
      </c>
      <c r="V1654" t="str">
        <f t="shared" si="332"/>
        <v/>
      </c>
      <c r="W1654" t="str">
        <f t="shared" si="333"/>
        <v/>
      </c>
      <c r="X1654" t="str">
        <f t="shared" si="334"/>
        <v/>
      </c>
      <c r="Y1654" t="str">
        <f t="shared" si="335"/>
        <v/>
      </c>
      <c r="Z1654" t="str">
        <f t="shared" si="336"/>
        <v/>
      </c>
      <c r="AA1654" t="str">
        <f t="shared" si="337"/>
        <v/>
      </c>
      <c r="AB1654" t="str">
        <f t="shared" si="338"/>
        <v/>
      </c>
    </row>
    <row r="1655" spans="1:28" x14ac:dyDescent="0.2">
      <c r="A1655" t="s">
        <v>6225</v>
      </c>
      <c r="B1655" t="s">
        <v>6226</v>
      </c>
      <c r="F1655" t="str">
        <f t="shared" si="326"/>
        <v>Ana Susana Salgado Martines</v>
      </c>
      <c r="G1655" t="str">
        <f t="shared" si="327"/>
        <v>Ana Silvia Martinez Tovar</v>
      </c>
      <c r="H1655" t="str">
        <f t="shared" si="328"/>
        <v/>
      </c>
      <c r="I1655" t="str">
        <f t="shared" si="329"/>
        <v/>
      </c>
      <c r="J1655" t="str">
        <f t="shared" si="330"/>
        <v/>
      </c>
      <c r="M1655" t="s">
        <v>6228</v>
      </c>
      <c r="U1655" t="str">
        <f t="shared" si="331"/>
        <v>faceimagen3d@gmail.com</v>
      </c>
      <c r="V1655" t="str">
        <f t="shared" si="332"/>
        <v/>
      </c>
      <c r="W1655" t="str">
        <f t="shared" si="333"/>
        <v/>
      </c>
      <c r="X1655" t="str">
        <f t="shared" si="334"/>
        <v/>
      </c>
      <c r="Y1655" t="str">
        <f t="shared" si="335"/>
        <v/>
      </c>
      <c r="Z1655" t="str">
        <f t="shared" si="336"/>
        <v/>
      </c>
      <c r="AA1655" t="str">
        <f t="shared" si="337"/>
        <v/>
      </c>
      <c r="AB1655" t="str">
        <f t="shared" si="338"/>
        <v/>
      </c>
    </row>
    <row r="1656" spans="1:28" x14ac:dyDescent="0.2">
      <c r="A1656" t="s">
        <v>5984</v>
      </c>
      <c r="F1656" t="str">
        <f t="shared" si="326"/>
        <v>Ana Esther Placencia Castillo</v>
      </c>
      <c r="G1656" t="str">
        <f t="shared" si="327"/>
        <v/>
      </c>
      <c r="H1656" t="str">
        <f t="shared" si="328"/>
        <v/>
      </c>
      <c r="I1656" t="str">
        <f t="shared" si="329"/>
        <v/>
      </c>
      <c r="J1656" t="str">
        <f t="shared" si="330"/>
        <v/>
      </c>
      <c r="M1656" t="s">
        <v>5985</v>
      </c>
      <c r="N1656" t="s">
        <v>6232</v>
      </c>
      <c r="U1656" t="str">
        <f t="shared" si="331"/>
        <v>plascencia.anakarina@gmail.com</v>
      </c>
      <c r="V1656" t="str">
        <f t="shared" si="332"/>
        <v>anaesther31@hotmail.com</v>
      </c>
      <c r="W1656" t="str">
        <f t="shared" si="333"/>
        <v/>
      </c>
      <c r="X1656" t="str">
        <f t="shared" si="334"/>
        <v/>
      </c>
      <c r="Y1656" t="str">
        <f t="shared" si="335"/>
        <v/>
      </c>
      <c r="Z1656" t="str">
        <f t="shared" si="336"/>
        <v/>
      </c>
      <c r="AA1656" t="str">
        <f t="shared" si="337"/>
        <v/>
      </c>
      <c r="AB1656" t="str">
        <f t="shared" si="338"/>
        <v/>
      </c>
    </row>
    <row r="1657" spans="1:28" x14ac:dyDescent="0.2">
      <c r="A1657" t="s">
        <v>6234</v>
      </c>
      <c r="F1657" t="str">
        <f t="shared" si="326"/>
        <v>Javier Lujan Valdes</v>
      </c>
      <c r="G1657" t="str">
        <f t="shared" si="327"/>
        <v/>
      </c>
      <c r="H1657" t="str">
        <f t="shared" si="328"/>
        <v/>
      </c>
      <c r="I1657" t="str">
        <f t="shared" si="329"/>
        <v/>
      </c>
      <c r="J1657" t="str">
        <f t="shared" si="330"/>
        <v/>
      </c>
      <c r="M1657" t="s">
        <v>6237</v>
      </c>
      <c r="N1657" t="s">
        <v>6238</v>
      </c>
      <c r="O1657" t="s">
        <v>6239</v>
      </c>
      <c r="U1657" t="str">
        <f t="shared" si="331"/>
        <v>kmartinez@lumacomercial.com</v>
      </c>
      <c r="V1657" t="str">
        <f t="shared" si="332"/>
        <v>administracion@lumacomercial.com</v>
      </c>
      <c r="W1657" t="str">
        <f t="shared" si="333"/>
        <v>jlujan@lumacomercial.com</v>
      </c>
      <c r="X1657" t="str">
        <f t="shared" si="334"/>
        <v/>
      </c>
      <c r="Y1657" t="str">
        <f t="shared" si="335"/>
        <v/>
      </c>
      <c r="Z1657" t="str">
        <f t="shared" si="336"/>
        <v/>
      </c>
      <c r="AA1657" t="str">
        <f t="shared" si="337"/>
        <v/>
      </c>
      <c r="AB1657" t="str">
        <f t="shared" si="338"/>
        <v/>
      </c>
    </row>
    <row r="1658" spans="1:28" x14ac:dyDescent="0.2">
      <c r="A1658" t="s">
        <v>6241</v>
      </c>
      <c r="F1658" t="str">
        <f t="shared" si="326"/>
        <v xml:space="preserve">
Edgar Alejandro Jurado Romero</v>
      </c>
      <c r="G1658" t="str">
        <f t="shared" si="327"/>
        <v/>
      </c>
      <c r="H1658" t="str">
        <f t="shared" si="328"/>
        <v/>
      </c>
      <c r="I1658" t="str">
        <f t="shared" si="329"/>
        <v/>
      </c>
      <c r="J1658" t="str">
        <f t="shared" si="330"/>
        <v/>
      </c>
      <c r="M1658" t="s">
        <v>6242</v>
      </c>
      <c r="U1658" t="str">
        <f t="shared" si="331"/>
        <v>transporte.effektive@gmail.com</v>
      </c>
      <c r="V1658" t="str">
        <f t="shared" si="332"/>
        <v/>
      </c>
      <c r="W1658" t="str">
        <f t="shared" si="333"/>
        <v/>
      </c>
      <c r="X1658" t="str">
        <f t="shared" si="334"/>
        <v/>
      </c>
      <c r="Y1658" t="str">
        <f t="shared" si="335"/>
        <v/>
      </c>
      <c r="Z1658" t="str">
        <f t="shared" si="336"/>
        <v/>
      </c>
      <c r="AA1658" t="str">
        <f t="shared" si="337"/>
        <v/>
      </c>
      <c r="AB1658" t="str">
        <f t="shared" si="338"/>
        <v/>
      </c>
    </row>
    <row r="1659" spans="1:28" x14ac:dyDescent="0.2">
      <c r="A1659" t="s">
        <v>6241</v>
      </c>
      <c r="F1659" t="str">
        <f t="shared" si="326"/>
        <v xml:space="preserve">
Edgar Alejandro Jurado Romero</v>
      </c>
      <c r="G1659" t="str">
        <f t="shared" si="327"/>
        <v/>
      </c>
      <c r="H1659" t="str">
        <f t="shared" si="328"/>
        <v/>
      </c>
      <c r="I1659" t="str">
        <f t="shared" si="329"/>
        <v/>
      </c>
      <c r="J1659" t="str">
        <f t="shared" si="330"/>
        <v/>
      </c>
      <c r="M1659" t="s">
        <v>6242</v>
      </c>
      <c r="U1659" t="str">
        <f t="shared" si="331"/>
        <v>transporte.effektive@gmail.com</v>
      </c>
      <c r="V1659" t="str">
        <f t="shared" si="332"/>
        <v/>
      </c>
      <c r="W1659" t="str">
        <f t="shared" si="333"/>
        <v/>
      </c>
      <c r="X1659" t="str">
        <f t="shared" si="334"/>
        <v/>
      </c>
      <c r="Y1659" t="str">
        <f t="shared" si="335"/>
        <v/>
      </c>
      <c r="Z1659" t="str">
        <f t="shared" si="336"/>
        <v/>
      </c>
      <c r="AA1659" t="str">
        <f t="shared" si="337"/>
        <v/>
      </c>
      <c r="AB1659" t="str">
        <f t="shared" si="338"/>
        <v/>
      </c>
    </row>
    <row r="1660" spans="1:28" x14ac:dyDescent="0.2">
      <c r="A1660" t="s">
        <v>469</v>
      </c>
      <c r="F1660" t="str">
        <f t="shared" si="326"/>
        <v>Humberto Ortega Mendoza</v>
      </c>
      <c r="G1660" t="str">
        <f t="shared" si="327"/>
        <v/>
      </c>
      <c r="H1660" t="str">
        <f t="shared" si="328"/>
        <v/>
      </c>
      <c r="I1660" t="str">
        <f t="shared" si="329"/>
        <v/>
      </c>
      <c r="J1660" t="str">
        <f t="shared" si="330"/>
        <v/>
      </c>
      <c r="M1660" t="s">
        <v>6245</v>
      </c>
      <c r="U1660" t="str">
        <f t="shared" si="331"/>
        <v>hrodeo33@hotmail.com</v>
      </c>
      <c r="V1660" t="str">
        <f t="shared" si="332"/>
        <v/>
      </c>
      <c r="W1660" t="str">
        <f t="shared" si="333"/>
        <v/>
      </c>
      <c r="X1660" t="str">
        <f t="shared" si="334"/>
        <v/>
      </c>
      <c r="Y1660" t="str">
        <f t="shared" si="335"/>
        <v/>
      </c>
      <c r="Z1660" t="str">
        <f t="shared" si="336"/>
        <v/>
      </c>
      <c r="AA1660" t="str">
        <f t="shared" si="337"/>
        <v/>
      </c>
      <c r="AB1660" t="str">
        <f t="shared" si="338"/>
        <v/>
      </c>
    </row>
    <row r="1661" spans="1:28" x14ac:dyDescent="0.2">
      <c r="A1661" t="s">
        <v>6247</v>
      </c>
      <c r="F1661" t="str">
        <f t="shared" si="326"/>
        <v>Internacional De Ceramica, S.A.B. De Cv</v>
      </c>
      <c r="G1661" t="str">
        <f t="shared" si="327"/>
        <v/>
      </c>
      <c r="H1661" t="str">
        <f t="shared" si="328"/>
        <v/>
      </c>
      <c r="I1661" t="str">
        <f t="shared" si="329"/>
        <v/>
      </c>
      <c r="J1661" t="str">
        <f t="shared" si="330"/>
        <v/>
      </c>
      <c r="M1661" t="s">
        <v>6075</v>
      </c>
      <c r="U1661" t="str">
        <f t="shared" si="331"/>
        <v>fbtoledo@interceramic.com</v>
      </c>
      <c r="V1661" t="str">
        <f t="shared" si="332"/>
        <v/>
      </c>
      <c r="W1661" t="str">
        <f t="shared" si="333"/>
        <v/>
      </c>
      <c r="X1661" t="str">
        <f t="shared" si="334"/>
        <v/>
      </c>
      <c r="Y1661" t="str">
        <f t="shared" si="335"/>
        <v/>
      </c>
      <c r="Z1661" t="str">
        <f t="shared" si="336"/>
        <v/>
      </c>
      <c r="AA1661" t="str">
        <f t="shared" si="337"/>
        <v/>
      </c>
      <c r="AB1661" t="str">
        <f t="shared" si="338"/>
        <v/>
      </c>
    </row>
    <row r="1662" spans="1:28" x14ac:dyDescent="0.2">
      <c r="A1662" t="s">
        <v>6247</v>
      </c>
      <c r="F1662" t="str">
        <f t="shared" si="326"/>
        <v>Internacional De Ceramica, S.A.B. De Cv</v>
      </c>
      <c r="G1662" t="str">
        <f t="shared" si="327"/>
        <v/>
      </c>
      <c r="H1662" t="str">
        <f t="shared" si="328"/>
        <v/>
      </c>
      <c r="I1662" t="str">
        <f t="shared" si="329"/>
        <v/>
      </c>
      <c r="J1662" t="str">
        <f t="shared" si="330"/>
        <v/>
      </c>
      <c r="M1662" t="s">
        <v>6075</v>
      </c>
      <c r="U1662" t="str">
        <f t="shared" si="331"/>
        <v>fbtoledo@interceramic.com</v>
      </c>
      <c r="V1662" t="str">
        <f t="shared" si="332"/>
        <v/>
      </c>
      <c r="W1662" t="str">
        <f t="shared" si="333"/>
        <v/>
      </c>
      <c r="X1662" t="str">
        <f t="shared" si="334"/>
        <v/>
      </c>
      <c r="Y1662" t="str">
        <f t="shared" si="335"/>
        <v/>
      </c>
      <c r="Z1662" t="str">
        <f t="shared" si="336"/>
        <v/>
      </c>
      <c r="AA1662" t="str">
        <f t="shared" si="337"/>
        <v/>
      </c>
      <c r="AB1662" t="str">
        <f t="shared" si="338"/>
        <v/>
      </c>
    </row>
    <row r="1663" spans="1:28" x14ac:dyDescent="0.2">
      <c r="A1663" t="s">
        <v>6247</v>
      </c>
      <c r="F1663" t="str">
        <f t="shared" si="326"/>
        <v>Internacional De Ceramica, S.A.B. De Cv</v>
      </c>
      <c r="G1663" t="str">
        <f t="shared" si="327"/>
        <v/>
      </c>
      <c r="H1663" t="str">
        <f t="shared" si="328"/>
        <v/>
      </c>
      <c r="I1663" t="str">
        <f t="shared" si="329"/>
        <v/>
      </c>
      <c r="J1663" t="str">
        <f t="shared" si="330"/>
        <v/>
      </c>
      <c r="M1663" t="s">
        <v>6075</v>
      </c>
      <c r="U1663" t="str">
        <f t="shared" si="331"/>
        <v>fbtoledo@interceramic.com</v>
      </c>
      <c r="V1663" t="str">
        <f t="shared" si="332"/>
        <v/>
      </c>
      <c r="W1663" t="str">
        <f t="shared" si="333"/>
        <v/>
      </c>
      <c r="X1663" t="str">
        <f t="shared" si="334"/>
        <v/>
      </c>
      <c r="Y1663" t="str">
        <f t="shared" si="335"/>
        <v/>
      </c>
      <c r="Z1663" t="str">
        <f t="shared" si="336"/>
        <v/>
      </c>
      <c r="AA1663" t="str">
        <f t="shared" si="337"/>
        <v/>
      </c>
      <c r="AB1663" t="str">
        <f t="shared" si="338"/>
        <v/>
      </c>
    </row>
    <row r="1664" spans="1:28" x14ac:dyDescent="0.2">
      <c r="A1664" t="s">
        <v>6247</v>
      </c>
      <c r="F1664" t="str">
        <f t="shared" si="326"/>
        <v>Internacional De Ceramica, S.A.B. De Cv</v>
      </c>
      <c r="G1664" t="str">
        <f t="shared" si="327"/>
        <v/>
      </c>
      <c r="H1664" t="str">
        <f t="shared" si="328"/>
        <v/>
      </c>
      <c r="I1664" t="str">
        <f t="shared" si="329"/>
        <v/>
      </c>
      <c r="J1664" t="str">
        <f t="shared" si="330"/>
        <v/>
      </c>
      <c r="M1664" t="s">
        <v>6075</v>
      </c>
      <c r="U1664" t="str">
        <f t="shared" si="331"/>
        <v>fbtoledo@interceramic.com</v>
      </c>
      <c r="V1664" t="str">
        <f t="shared" si="332"/>
        <v/>
      </c>
      <c r="W1664" t="str">
        <f t="shared" si="333"/>
        <v/>
      </c>
      <c r="X1664" t="str">
        <f t="shared" si="334"/>
        <v/>
      </c>
      <c r="Y1664" t="str">
        <f t="shared" si="335"/>
        <v/>
      </c>
      <c r="Z1664" t="str">
        <f t="shared" si="336"/>
        <v/>
      </c>
      <c r="AA1664" t="str">
        <f t="shared" si="337"/>
        <v/>
      </c>
      <c r="AB1664" t="str">
        <f t="shared" si="338"/>
        <v/>
      </c>
    </row>
    <row r="1665" spans="1:28" x14ac:dyDescent="0.2">
      <c r="A1665" t="s">
        <v>6247</v>
      </c>
      <c r="F1665" t="str">
        <f t="shared" si="326"/>
        <v>Internacional De Ceramica, S.A.B. De Cv</v>
      </c>
      <c r="G1665" t="str">
        <f t="shared" si="327"/>
        <v/>
      </c>
      <c r="H1665" t="str">
        <f t="shared" si="328"/>
        <v/>
      </c>
      <c r="I1665" t="str">
        <f t="shared" si="329"/>
        <v/>
      </c>
      <c r="J1665" t="str">
        <f t="shared" si="330"/>
        <v/>
      </c>
      <c r="M1665" t="s">
        <v>6075</v>
      </c>
      <c r="U1665" t="str">
        <f t="shared" si="331"/>
        <v>fbtoledo@interceramic.com</v>
      </c>
      <c r="V1665" t="str">
        <f t="shared" si="332"/>
        <v/>
      </c>
      <c r="W1665" t="str">
        <f t="shared" si="333"/>
        <v/>
      </c>
      <c r="X1665" t="str">
        <f t="shared" si="334"/>
        <v/>
      </c>
      <c r="Y1665" t="str">
        <f t="shared" si="335"/>
        <v/>
      </c>
      <c r="Z1665" t="str">
        <f t="shared" si="336"/>
        <v/>
      </c>
      <c r="AA1665" t="str">
        <f t="shared" si="337"/>
        <v/>
      </c>
      <c r="AB1665" t="str">
        <f t="shared" si="338"/>
        <v/>
      </c>
    </row>
    <row r="1666" spans="1:28" x14ac:dyDescent="0.2">
      <c r="A1666" t="s">
        <v>6247</v>
      </c>
      <c r="F1666" t="str">
        <f t="shared" ref="F1666:F1729" si="339">PROPER(A1666)</f>
        <v>Internacional De Ceramica, S.A.B. De Cv</v>
      </c>
      <c r="G1666" t="str">
        <f t="shared" ref="G1666:G1729" si="340">PROPER(B1666)</f>
        <v/>
      </c>
      <c r="H1666" t="str">
        <f t="shared" ref="H1666:H1729" si="341">PROPER(C1666)</f>
        <v/>
      </c>
      <c r="I1666" t="str">
        <f t="shared" ref="I1666:I1729" si="342">PROPER(D1666)</f>
        <v/>
      </c>
      <c r="J1666" t="str">
        <f t="shared" ref="J1666:J1729" si="343">PROPER(E1666)</f>
        <v/>
      </c>
      <c r="M1666" t="s">
        <v>6075</v>
      </c>
      <c r="U1666" t="str">
        <f t="shared" ref="U1666:U1729" si="344">LOWER(M1666)</f>
        <v>fbtoledo@interceramic.com</v>
      </c>
      <c r="V1666" t="str">
        <f t="shared" ref="V1666:V1729" si="345">LOWER(N1666)</f>
        <v/>
      </c>
      <c r="W1666" t="str">
        <f t="shared" ref="W1666:W1729" si="346">LOWER(O1666)</f>
        <v/>
      </c>
      <c r="X1666" t="str">
        <f t="shared" ref="X1666:X1729" si="347">LOWER(P1666)</f>
        <v/>
      </c>
      <c r="Y1666" t="str">
        <f t="shared" ref="Y1666:Y1729" si="348">LOWER(Q1666)</f>
        <v/>
      </c>
      <c r="Z1666" t="str">
        <f t="shared" ref="Z1666:Z1729" si="349">LOWER(R1666)</f>
        <v/>
      </c>
      <c r="AA1666" t="str">
        <f t="shared" ref="AA1666:AA1729" si="350">LOWER(S1666)</f>
        <v/>
      </c>
      <c r="AB1666" t="str">
        <f t="shared" ref="AB1666:AB1729" si="351">LOWER(T1666)</f>
        <v/>
      </c>
    </row>
    <row r="1667" spans="1:28" x14ac:dyDescent="0.2">
      <c r="A1667" t="s">
        <v>6247</v>
      </c>
      <c r="F1667" t="str">
        <f t="shared" si="339"/>
        <v>Internacional De Ceramica, S.A.B. De Cv</v>
      </c>
      <c r="G1667" t="str">
        <f t="shared" si="340"/>
        <v/>
      </c>
      <c r="H1667" t="str">
        <f t="shared" si="341"/>
        <v/>
      </c>
      <c r="I1667" t="str">
        <f t="shared" si="342"/>
        <v/>
      </c>
      <c r="J1667" t="str">
        <f t="shared" si="343"/>
        <v/>
      </c>
      <c r="M1667" t="s">
        <v>6075</v>
      </c>
      <c r="U1667" t="str">
        <f t="shared" si="344"/>
        <v>fbtoledo@interceramic.com</v>
      </c>
      <c r="V1667" t="str">
        <f t="shared" si="345"/>
        <v/>
      </c>
      <c r="W1667" t="str">
        <f t="shared" si="346"/>
        <v/>
      </c>
      <c r="X1667" t="str">
        <f t="shared" si="347"/>
        <v/>
      </c>
      <c r="Y1667" t="str">
        <f t="shared" si="348"/>
        <v/>
      </c>
      <c r="Z1667" t="str">
        <f t="shared" si="349"/>
        <v/>
      </c>
      <c r="AA1667" t="str">
        <f t="shared" si="350"/>
        <v/>
      </c>
      <c r="AB1667" t="str">
        <f t="shared" si="351"/>
        <v/>
      </c>
    </row>
    <row r="1668" spans="1:28" x14ac:dyDescent="0.2">
      <c r="A1668" t="s">
        <v>6247</v>
      </c>
      <c r="F1668" t="str">
        <f t="shared" si="339"/>
        <v>Internacional De Ceramica, S.A.B. De Cv</v>
      </c>
      <c r="G1668" t="str">
        <f t="shared" si="340"/>
        <v/>
      </c>
      <c r="H1668" t="str">
        <f t="shared" si="341"/>
        <v/>
      </c>
      <c r="I1668" t="str">
        <f t="shared" si="342"/>
        <v/>
      </c>
      <c r="J1668" t="str">
        <f t="shared" si="343"/>
        <v/>
      </c>
      <c r="M1668" t="s">
        <v>6075</v>
      </c>
      <c r="U1668" t="str">
        <f t="shared" si="344"/>
        <v>fbtoledo@interceramic.com</v>
      </c>
      <c r="V1668" t="str">
        <f t="shared" si="345"/>
        <v/>
      </c>
      <c r="W1668" t="str">
        <f t="shared" si="346"/>
        <v/>
      </c>
      <c r="X1668" t="str">
        <f t="shared" si="347"/>
        <v/>
      </c>
      <c r="Y1668" t="str">
        <f t="shared" si="348"/>
        <v/>
      </c>
      <c r="Z1668" t="str">
        <f t="shared" si="349"/>
        <v/>
      </c>
      <c r="AA1668" t="str">
        <f t="shared" si="350"/>
        <v/>
      </c>
      <c r="AB1668" t="str">
        <f t="shared" si="351"/>
        <v/>
      </c>
    </row>
    <row r="1669" spans="1:28" x14ac:dyDescent="0.2">
      <c r="A1669" t="s">
        <v>6247</v>
      </c>
      <c r="F1669" t="str">
        <f t="shared" si="339"/>
        <v>Internacional De Ceramica, S.A.B. De Cv</v>
      </c>
      <c r="G1669" t="str">
        <f t="shared" si="340"/>
        <v/>
      </c>
      <c r="H1669" t="str">
        <f t="shared" si="341"/>
        <v/>
      </c>
      <c r="I1669" t="str">
        <f t="shared" si="342"/>
        <v/>
      </c>
      <c r="J1669" t="str">
        <f t="shared" si="343"/>
        <v/>
      </c>
      <c r="M1669" t="s">
        <v>6075</v>
      </c>
      <c r="U1669" t="str">
        <f t="shared" si="344"/>
        <v>fbtoledo@interceramic.com</v>
      </c>
      <c r="V1669" t="str">
        <f t="shared" si="345"/>
        <v/>
      </c>
      <c r="W1669" t="str">
        <f t="shared" si="346"/>
        <v/>
      </c>
      <c r="X1669" t="str">
        <f t="shared" si="347"/>
        <v/>
      </c>
      <c r="Y1669" t="str">
        <f t="shared" si="348"/>
        <v/>
      </c>
      <c r="Z1669" t="str">
        <f t="shared" si="349"/>
        <v/>
      </c>
      <c r="AA1669" t="str">
        <f t="shared" si="350"/>
        <v/>
      </c>
      <c r="AB1669" t="str">
        <f t="shared" si="351"/>
        <v/>
      </c>
    </row>
    <row r="1670" spans="1:28" x14ac:dyDescent="0.2">
      <c r="A1670" t="s">
        <v>6247</v>
      </c>
      <c r="F1670" t="str">
        <f t="shared" si="339"/>
        <v>Internacional De Ceramica, S.A.B. De Cv</v>
      </c>
      <c r="G1670" t="str">
        <f t="shared" si="340"/>
        <v/>
      </c>
      <c r="H1670" t="str">
        <f t="shared" si="341"/>
        <v/>
      </c>
      <c r="I1670" t="str">
        <f t="shared" si="342"/>
        <v/>
      </c>
      <c r="J1670" t="str">
        <f t="shared" si="343"/>
        <v/>
      </c>
      <c r="M1670" t="s">
        <v>6075</v>
      </c>
      <c r="U1670" t="str">
        <f t="shared" si="344"/>
        <v>fbtoledo@interceramic.com</v>
      </c>
      <c r="V1670" t="str">
        <f t="shared" si="345"/>
        <v/>
      </c>
      <c r="W1670" t="str">
        <f t="shared" si="346"/>
        <v/>
      </c>
      <c r="X1670" t="str">
        <f t="shared" si="347"/>
        <v/>
      </c>
      <c r="Y1670" t="str">
        <f t="shared" si="348"/>
        <v/>
      </c>
      <c r="Z1670" t="str">
        <f t="shared" si="349"/>
        <v/>
      </c>
      <c r="AA1670" t="str">
        <f t="shared" si="350"/>
        <v/>
      </c>
      <c r="AB1670" t="str">
        <f t="shared" si="351"/>
        <v/>
      </c>
    </row>
    <row r="1671" spans="1:28" x14ac:dyDescent="0.2">
      <c r="A1671" t="s">
        <v>6247</v>
      </c>
      <c r="F1671" t="str">
        <f t="shared" si="339"/>
        <v>Internacional De Ceramica, S.A.B. De Cv</v>
      </c>
      <c r="G1671" t="str">
        <f t="shared" si="340"/>
        <v/>
      </c>
      <c r="H1671" t="str">
        <f t="shared" si="341"/>
        <v/>
      </c>
      <c r="I1671" t="str">
        <f t="shared" si="342"/>
        <v/>
      </c>
      <c r="J1671" t="str">
        <f t="shared" si="343"/>
        <v/>
      </c>
      <c r="M1671" t="s">
        <v>6075</v>
      </c>
      <c r="U1671" t="str">
        <f t="shared" si="344"/>
        <v>fbtoledo@interceramic.com</v>
      </c>
      <c r="V1671" t="str">
        <f t="shared" si="345"/>
        <v/>
      </c>
      <c r="W1671" t="str">
        <f t="shared" si="346"/>
        <v/>
      </c>
      <c r="X1671" t="str">
        <f t="shared" si="347"/>
        <v/>
      </c>
      <c r="Y1671" t="str">
        <f t="shared" si="348"/>
        <v/>
      </c>
      <c r="Z1671" t="str">
        <f t="shared" si="349"/>
        <v/>
      </c>
      <c r="AA1671" t="str">
        <f t="shared" si="350"/>
        <v/>
      </c>
      <c r="AB1671" t="str">
        <f t="shared" si="351"/>
        <v/>
      </c>
    </row>
    <row r="1672" spans="1:28" x14ac:dyDescent="0.2">
      <c r="A1672" t="s">
        <v>6247</v>
      </c>
      <c r="F1672" t="str">
        <f t="shared" si="339"/>
        <v>Internacional De Ceramica, S.A.B. De Cv</v>
      </c>
      <c r="G1672" t="str">
        <f t="shared" si="340"/>
        <v/>
      </c>
      <c r="H1672" t="str">
        <f t="shared" si="341"/>
        <v/>
      </c>
      <c r="I1672" t="str">
        <f t="shared" si="342"/>
        <v/>
      </c>
      <c r="J1672" t="str">
        <f t="shared" si="343"/>
        <v/>
      </c>
      <c r="M1672" t="s">
        <v>6075</v>
      </c>
      <c r="U1672" t="str">
        <f t="shared" si="344"/>
        <v>fbtoledo@interceramic.com</v>
      </c>
      <c r="V1672" t="str">
        <f t="shared" si="345"/>
        <v/>
      </c>
      <c r="W1672" t="str">
        <f t="shared" si="346"/>
        <v/>
      </c>
      <c r="X1672" t="str">
        <f t="shared" si="347"/>
        <v/>
      </c>
      <c r="Y1672" t="str">
        <f t="shared" si="348"/>
        <v/>
      </c>
      <c r="Z1672" t="str">
        <f t="shared" si="349"/>
        <v/>
      </c>
      <c r="AA1672" t="str">
        <f t="shared" si="350"/>
        <v/>
      </c>
      <c r="AB1672" t="str">
        <f t="shared" si="351"/>
        <v/>
      </c>
    </row>
    <row r="1673" spans="1:28" x14ac:dyDescent="0.2">
      <c r="A1673" t="s">
        <v>6247</v>
      </c>
      <c r="F1673" t="str">
        <f t="shared" si="339"/>
        <v>Internacional De Ceramica, S.A.B. De Cv</v>
      </c>
      <c r="G1673" t="str">
        <f t="shared" si="340"/>
        <v/>
      </c>
      <c r="H1673" t="str">
        <f t="shared" si="341"/>
        <v/>
      </c>
      <c r="I1673" t="str">
        <f t="shared" si="342"/>
        <v/>
      </c>
      <c r="J1673" t="str">
        <f t="shared" si="343"/>
        <v/>
      </c>
      <c r="M1673" t="s">
        <v>6075</v>
      </c>
      <c r="U1673" t="str">
        <f t="shared" si="344"/>
        <v>fbtoledo@interceramic.com</v>
      </c>
      <c r="V1673" t="str">
        <f t="shared" si="345"/>
        <v/>
      </c>
      <c r="W1673" t="str">
        <f t="shared" si="346"/>
        <v/>
      </c>
      <c r="X1673" t="str">
        <f t="shared" si="347"/>
        <v/>
      </c>
      <c r="Y1673" t="str">
        <f t="shared" si="348"/>
        <v/>
      </c>
      <c r="Z1673" t="str">
        <f t="shared" si="349"/>
        <v/>
      </c>
      <c r="AA1673" t="str">
        <f t="shared" si="350"/>
        <v/>
      </c>
      <c r="AB1673" t="str">
        <f t="shared" si="351"/>
        <v/>
      </c>
    </row>
    <row r="1674" spans="1:28" x14ac:dyDescent="0.2">
      <c r="A1674" t="s">
        <v>6247</v>
      </c>
      <c r="F1674" t="str">
        <f t="shared" si="339"/>
        <v>Internacional De Ceramica, S.A.B. De Cv</v>
      </c>
      <c r="G1674" t="str">
        <f t="shared" si="340"/>
        <v/>
      </c>
      <c r="H1674" t="str">
        <f t="shared" si="341"/>
        <v/>
      </c>
      <c r="I1674" t="str">
        <f t="shared" si="342"/>
        <v/>
      </c>
      <c r="J1674" t="str">
        <f t="shared" si="343"/>
        <v/>
      </c>
      <c r="M1674" t="s">
        <v>6075</v>
      </c>
      <c r="U1674" t="str">
        <f t="shared" si="344"/>
        <v>fbtoledo@interceramic.com</v>
      </c>
      <c r="V1674" t="str">
        <f t="shared" si="345"/>
        <v/>
      </c>
      <c r="W1674" t="str">
        <f t="shared" si="346"/>
        <v/>
      </c>
      <c r="X1674" t="str">
        <f t="shared" si="347"/>
        <v/>
      </c>
      <c r="Y1674" t="str">
        <f t="shared" si="348"/>
        <v/>
      </c>
      <c r="Z1674" t="str">
        <f t="shared" si="349"/>
        <v/>
      </c>
      <c r="AA1674" t="str">
        <f t="shared" si="350"/>
        <v/>
      </c>
      <c r="AB1674" t="str">
        <f t="shared" si="351"/>
        <v/>
      </c>
    </row>
    <row r="1675" spans="1:28" x14ac:dyDescent="0.2">
      <c r="A1675" t="s">
        <v>6247</v>
      </c>
      <c r="F1675" t="str">
        <f t="shared" si="339"/>
        <v>Internacional De Ceramica, S.A.B. De Cv</v>
      </c>
      <c r="G1675" t="str">
        <f t="shared" si="340"/>
        <v/>
      </c>
      <c r="H1675" t="str">
        <f t="shared" si="341"/>
        <v/>
      </c>
      <c r="I1675" t="str">
        <f t="shared" si="342"/>
        <v/>
      </c>
      <c r="J1675" t="str">
        <f t="shared" si="343"/>
        <v/>
      </c>
      <c r="M1675" t="s">
        <v>6075</v>
      </c>
      <c r="U1675" t="str">
        <f t="shared" si="344"/>
        <v>fbtoledo@interceramic.com</v>
      </c>
      <c r="V1675" t="str">
        <f t="shared" si="345"/>
        <v/>
      </c>
      <c r="W1675" t="str">
        <f t="shared" si="346"/>
        <v/>
      </c>
      <c r="X1675" t="str">
        <f t="shared" si="347"/>
        <v/>
      </c>
      <c r="Y1675" t="str">
        <f t="shared" si="348"/>
        <v/>
      </c>
      <c r="Z1675" t="str">
        <f t="shared" si="349"/>
        <v/>
      </c>
      <c r="AA1675" t="str">
        <f t="shared" si="350"/>
        <v/>
      </c>
      <c r="AB1675" t="str">
        <f t="shared" si="351"/>
        <v/>
      </c>
    </row>
    <row r="1676" spans="1:28" x14ac:dyDescent="0.2">
      <c r="A1676" t="s">
        <v>6247</v>
      </c>
      <c r="F1676" t="str">
        <f t="shared" si="339"/>
        <v>Internacional De Ceramica, S.A.B. De Cv</v>
      </c>
      <c r="G1676" t="str">
        <f t="shared" si="340"/>
        <v/>
      </c>
      <c r="H1676" t="str">
        <f t="shared" si="341"/>
        <v/>
      </c>
      <c r="I1676" t="str">
        <f t="shared" si="342"/>
        <v/>
      </c>
      <c r="J1676" t="str">
        <f t="shared" si="343"/>
        <v/>
      </c>
      <c r="M1676" t="s">
        <v>6075</v>
      </c>
      <c r="U1676" t="str">
        <f t="shared" si="344"/>
        <v>fbtoledo@interceramic.com</v>
      </c>
      <c r="V1676" t="str">
        <f t="shared" si="345"/>
        <v/>
      </c>
      <c r="W1676" t="str">
        <f t="shared" si="346"/>
        <v/>
      </c>
      <c r="X1676" t="str">
        <f t="shared" si="347"/>
        <v/>
      </c>
      <c r="Y1676" t="str">
        <f t="shared" si="348"/>
        <v/>
      </c>
      <c r="Z1676" t="str">
        <f t="shared" si="349"/>
        <v/>
      </c>
      <c r="AA1676" t="str">
        <f t="shared" si="350"/>
        <v/>
      </c>
      <c r="AB1676" t="str">
        <f t="shared" si="351"/>
        <v/>
      </c>
    </row>
    <row r="1677" spans="1:28" x14ac:dyDescent="0.2">
      <c r="A1677" t="s">
        <v>6247</v>
      </c>
      <c r="F1677" t="str">
        <f t="shared" si="339"/>
        <v>Internacional De Ceramica, S.A.B. De Cv</v>
      </c>
      <c r="G1677" t="str">
        <f t="shared" si="340"/>
        <v/>
      </c>
      <c r="H1677" t="str">
        <f t="shared" si="341"/>
        <v/>
      </c>
      <c r="I1677" t="str">
        <f t="shared" si="342"/>
        <v/>
      </c>
      <c r="J1677" t="str">
        <f t="shared" si="343"/>
        <v/>
      </c>
      <c r="M1677" t="s">
        <v>6075</v>
      </c>
      <c r="U1677" t="str">
        <f t="shared" si="344"/>
        <v>fbtoledo@interceramic.com</v>
      </c>
      <c r="V1677" t="str">
        <f t="shared" si="345"/>
        <v/>
      </c>
      <c r="W1677" t="str">
        <f t="shared" si="346"/>
        <v/>
      </c>
      <c r="X1677" t="str">
        <f t="shared" si="347"/>
        <v/>
      </c>
      <c r="Y1677" t="str">
        <f t="shared" si="348"/>
        <v/>
      </c>
      <c r="Z1677" t="str">
        <f t="shared" si="349"/>
        <v/>
      </c>
      <c r="AA1677" t="str">
        <f t="shared" si="350"/>
        <v/>
      </c>
      <c r="AB1677" t="str">
        <f t="shared" si="351"/>
        <v/>
      </c>
    </row>
    <row r="1678" spans="1:28" x14ac:dyDescent="0.2">
      <c r="A1678" t="s">
        <v>6247</v>
      </c>
      <c r="F1678" t="str">
        <f t="shared" si="339"/>
        <v>Internacional De Ceramica, S.A.B. De Cv</v>
      </c>
      <c r="G1678" t="str">
        <f t="shared" si="340"/>
        <v/>
      </c>
      <c r="H1678" t="str">
        <f t="shared" si="341"/>
        <v/>
      </c>
      <c r="I1678" t="str">
        <f t="shared" si="342"/>
        <v/>
      </c>
      <c r="J1678" t="str">
        <f t="shared" si="343"/>
        <v/>
      </c>
      <c r="M1678" t="s">
        <v>6075</v>
      </c>
      <c r="U1678" t="str">
        <f t="shared" si="344"/>
        <v>fbtoledo@interceramic.com</v>
      </c>
      <c r="V1678" t="str">
        <f t="shared" si="345"/>
        <v/>
      </c>
      <c r="W1678" t="str">
        <f t="shared" si="346"/>
        <v/>
      </c>
      <c r="X1678" t="str">
        <f t="shared" si="347"/>
        <v/>
      </c>
      <c r="Y1678" t="str">
        <f t="shared" si="348"/>
        <v/>
      </c>
      <c r="Z1678" t="str">
        <f t="shared" si="349"/>
        <v/>
      </c>
      <c r="AA1678" t="str">
        <f t="shared" si="350"/>
        <v/>
      </c>
      <c r="AB1678" t="str">
        <f t="shared" si="351"/>
        <v/>
      </c>
    </row>
    <row r="1679" spans="1:28" x14ac:dyDescent="0.2">
      <c r="A1679" t="s">
        <v>6247</v>
      </c>
      <c r="F1679" t="str">
        <f t="shared" si="339"/>
        <v>Internacional De Ceramica, S.A.B. De Cv</v>
      </c>
      <c r="G1679" t="str">
        <f t="shared" si="340"/>
        <v/>
      </c>
      <c r="H1679" t="str">
        <f t="shared" si="341"/>
        <v/>
      </c>
      <c r="I1679" t="str">
        <f t="shared" si="342"/>
        <v/>
      </c>
      <c r="J1679" t="str">
        <f t="shared" si="343"/>
        <v/>
      </c>
      <c r="M1679" t="s">
        <v>6075</v>
      </c>
      <c r="U1679" t="str">
        <f t="shared" si="344"/>
        <v>fbtoledo@interceramic.com</v>
      </c>
      <c r="V1679" t="str">
        <f t="shared" si="345"/>
        <v/>
      </c>
      <c r="W1679" t="str">
        <f t="shared" si="346"/>
        <v/>
      </c>
      <c r="X1679" t="str">
        <f t="shared" si="347"/>
        <v/>
      </c>
      <c r="Y1679" t="str">
        <f t="shared" si="348"/>
        <v/>
      </c>
      <c r="Z1679" t="str">
        <f t="shared" si="349"/>
        <v/>
      </c>
      <c r="AA1679" t="str">
        <f t="shared" si="350"/>
        <v/>
      </c>
      <c r="AB1679" t="str">
        <f t="shared" si="351"/>
        <v/>
      </c>
    </row>
    <row r="1680" spans="1:28" x14ac:dyDescent="0.2">
      <c r="A1680" t="s">
        <v>6247</v>
      </c>
      <c r="F1680" t="str">
        <f t="shared" si="339"/>
        <v>Internacional De Ceramica, S.A.B. De Cv</v>
      </c>
      <c r="G1680" t="str">
        <f t="shared" si="340"/>
        <v/>
      </c>
      <c r="H1680" t="str">
        <f t="shared" si="341"/>
        <v/>
      </c>
      <c r="I1680" t="str">
        <f t="shared" si="342"/>
        <v/>
      </c>
      <c r="J1680" t="str">
        <f t="shared" si="343"/>
        <v/>
      </c>
      <c r="M1680" t="s">
        <v>6075</v>
      </c>
      <c r="U1680" t="str">
        <f t="shared" si="344"/>
        <v>fbtoledo@interceramic.com</v>
      </c>
      <c r="V1680" t="str">
        <f t="shared" si="345"/>
        <v/>
      </c>
      <c r="W1680" t="str">
        <f t="shared" si="346"/>
        <v/>
      </c>
      <c r="X1680" t="str">
        <f t="shared" si="347"/>
        <v/>
      </c>
      <c r="Y1680" t="str">
        <f t="shared" si="348"/>
        <v/>
      </c>
      <c r="Z1680" t="str">
        <f t="shared" si="349"/>
        <v/>
      </c>
      <c r="AA1680" t="str">
        <f t="shared" si="350"/>
        <v/>
      </c>
      <c r="AB1680" t="str">
        <f t="shared" si="351"/>
        <v/>
      </c>
    </row>
    <row r="1681" spans="1:28" x14ac:dyDescent="0.2">
      <c r="A1681" t="s">
        <v>6247</v>
      </c>
      <c r="F1681" t="str">
        <f t="shared" si="339"/>
        <v>Internacional De Ceramica, S.A.B. De Cv</v>
      </c>
      <c r="G1681" t="str">
        <f t="shared" si="340"/>
        <v/>
      </c>
      <c r="H1681" t="str">
        <f t="shared" si="341"/>
        <v/>
      </c>
      <c r="I1681" t="str">
        <f t="shared" si="342"/>
        <v/>
      </c>
      <c r="J1681" t="str">
        <f t="shared" si="343"/>
        <v/>
      </c>
      <c r="M1681" t="s">
        <v>6075</v>
      </c>
      <c r="U1681" t="str">
        <f t="shared" si="344"/>
        <v>fbtoledo@interceramic.com</v>
      </c>
      <c r="V1681" t="str">
        <f t="shared" si="345"/>
        <v/>
      </c>
      <c r="W1681" t="str">
        <f t="shared" si="346"/>
        <v/>
      </c>
      <c r="X1681" t="str">
        <f t="shared" si="347"/>
        <v/>
      </c>
      <c r="Y1681" t="str">
        <f t="shared" si="348"/>
        <v/>
      </c>
      <c r="Z1681" t="str">
        <f t="shared" si="349"/>
        <v/>
      </c>
      <c r="AA1681" t="str">
        <f t="shared" si="350"/>
        <v/>
      </c>
      <c r="AB1681" t="str">
        <f t="shared" si="351"/>
        <v/>
      </c>
    </row>
    <row r="1682" spans="1:28" x14ac:dyDescent="0.2">
      <c r="A1682" t="s">
        <v>6247</v>
      </c>
      <c r="F1682" t="str">
        <f t="shared" si="339"/>
        <v>Internacional De Ceramica, S.A.B. De Cv</v>
      </c>
      <c r="G1682" t="str">
        <f t="shared" si="340"/>
        <v/>
      </c>
      <c r="H1682" t="str">
        <f t="shared" si="341"/>
        <v/>
      </c>
      <c r="I1682" t="str">
        <f t="shared" si="342"/>
        <v/>
      </c>
      <c r="J1682" t="str">
        <f t="shared" si="343"/>
        <v/>
      </c>
      <c r="M1682" t="s">
        <v>6075</v>
      </c>
      <c r="U1682" t="str">
        <f t="shared" si="344"/>
        <v>fbtoledo@interceramic.com</v>
      </c>
      <c r="V1682" t="str">
        <f t="shared" si="345"/>
        <v/>
      </c>
      <c r="W1682" t="str">
        <f t="shared" si="346"/>
        <v/>
      </c>
      <c r="X1682" t="str">
        <f t="shared" si="347"/>
        <v/>
      </c>
      <c r="Y1682" t="str">
        <f t="shared" si="348"/>
        <v/>
      </c>
      <c r="Z1682" t="str">
        <f t="shared" si="349"/>
        <v/>
      </c>
      <c r="AA1682" t="str">
        <f t="shared" si="350"/>
        <v/>
      </c>
      <c r="AB1682" t="str">
        <f t="shared" si="351"/>
        <v/>
      </c>
    </row>
    <row r="1683" spans="1:28" x14ac:dyDescent="0.2">
      <c r="A1683" t="s">
        <v>6247</v>
      </c>
      <c r="F1683" t="str">
        <f t="shared" si="339"/>
        <v>Internacional De Ceramica, S.A.B. De Cv</v>
      </c>
      <c r="G1683" t="str">
        <f t="shared" si="340"/>
        <v/>
      </c>
      <c r="H1683" t="str">
        <f t="shared" si="341"/>
        <v/>
      </c>
      <c r="I1683" t="str">
        <f t="shared" si="342"/>
        <v/>
      </c>
      <c r="J1683" t="str">
        <f t="shared" si="343"/>
        <v/>
      </c>
      <c r="M1683" t="s">
        <v>6075</v>
      </c>
      <c r="U1683" t="str">
        <f t="shared" si="344"/>
        <v>fbtoledo@interceramic.com</v>
      </c>
      <c r="V1683" t="str">
        <f t="shared" si="345"/>
        <v/>
      </c>
      <c r="W1683" t="str">
        <f t="shared" si="346"/>
        <v/>
      </c>
      <c r="X1683" t="str">
        <f t="shared" si="347"/>
        <v/>
      </c>
      <c r="Y1683" t="str">
        <f t="shared" si="348"/>
        <v/>
      </c>
      <c r="Z1683" t="str">
        <f t="shared" si="349"/>
        <v/>
      </c>
      <c r="AA1683" t="str">
        <f t="shared" si="350"/>
        <v/>
      </c>
      <c r="AB1683" t="str">
        <f t="shared" si="351"/>
        <v/>
      </c>
    </row>
    <row r="1684" spans="1:28" x14ac:dyDescent="0.2">
      <c r="A1684" t="s">
        <v>6247</v>
      </c>
      <c r="F1684" t="str">
        <f t="shared" si="339"/>
        <v>Internacional De Ceramica, S.A.B. De Cv</v>
      </c>
      <c r="G1684" t="str">
        <f t="shared" si="340"/>
        <v/>
      </c>
      <c r="H1684" t="str">
        <f t="shared" si="341"/>
        <v/>
      </c>
      <c r="I1684" t="str">
        <f t="shared" si="342"/>
        <v/>
      </c>
      <c r="J1684" t="str">
        <f t="shared" si="343"/>
        <v/>
      </c>
      <c r="M1684" t="s">
        <v>6075</v>
      </c>
      <c r="U1684" t="str">
        <f t="shared" si="344"/>
        <v>fbtoledo@interceramic.com</v>
      </c>
      <c r="V1684" t="str">
        <f t="shared" si="345"/>
        <v/>
      </c>
      <c r="W1684" t="str">
        <f t="shared" si="346"/>
        <v/>
      </c>
      <c r="X1684" t="str">
        <f t="shared" si="347"/>
        <v/>
      </c>
      <c r="Y1684" t="str">
        <f t="shared" si="348"/>
        <v/>
      </c>
      <c r="Z1684" t="str">
        <f t="shared" si="349"/>
        <v/>
      </c>
      <c r="AA1684" t="str">
        <f t="shared" si="350"/>
        <v/>
      </c>
      <c r="AB1684" t="str">
        <f t="shared" si="351"/>
        <v/>
      </c>
    </row>
    <row r="1685" spans="1:28" x14ac:dyDescent="0.2">
      <c r="A1685" t="s">
        <v>6247</v>
      </c>
      <c r="F1685" t="str">
        <f t="shared" si="339"/>
        <v>Internacional De Ceramica, S.A.B. De Cv</v>
      </c>
      <c r="G1685" t="str">
        <f t="shared" si="340"/>
        <v/>
      </c>
      <c r="H1685" t="str">
        <f t="shared" si="341"/>
        <v/>
      </c>
      <c r="I1685" t="str">
        <f t="shared" si="342"/>
        <v/>
      </c>
      <c r="J1685" t="str">
        <f t="shared" si="343"/>
        <v/>
      </c>
      <c r="M1685" t="s">
        <v>6075</v>
      </c>
      <c r="U1685" t="str">
        <f t="shared" si="344"/>
        <v>fbtoledo@interceramic.com</v>
      </c>
      <c r="V1685" t="str">
        <f t="shared" si="345"/>
        <v/>
      </c>
      <c r="W1685" t="str">
        <f t="shared" si="346"/>
        <v/>
      </c>
      <c r="X1685" t="str">
        <f t="shared" si="347"/>
        <v/>
      </c>
      <c r="Y1685" t="str">
        <f t="shared" si="348"/>
        <v/>
      </c>
      <c r="Z1685" t="str">
        <f t="shared" si="349"/>
        <v/>
      </c>
      <c r="AA1685" t="str">
        <f t="shared" si="350"/>
        <v/>
      </c>
      <c r="AB1685" t="str">
        <f t="shared" si="351"/>
        <v/>
      </c>
    </row>
    <row r="1686" spans="1:28" x14ac:dyDescent="0.2">
      <c r="A1686" t="s">
        <v>6247</v>
      </c>
      <c r="F1686" t="str">
        <f t="shared" si="339"/>
        <v>Internacional De Ceramica, S.A.B. De Cv</v>
      </c>
      <c r="G1686" t="str">
        <f t="shared" si="340"/>
        <v/>
      </c>
      <c r="H1686" t="str">
        <f t="shared" si="341"/>
        <v/>
      </c>
      <c r="I1686" t="str">
        <f t="shared" si="342"/>
        <v/>
      </c>
      <c r="J1686" t="str">
        <f t="shared" si="343"/>
        <v/>
      </c>
      <c r="M1686" t="s">
        <v>6075</v>
      </c>
      <c r="U1686" t="str">
        <f t="shared" si="344"/>
        <v>fbtoledo@interceramic.com</v>
      </c>
      <c r="V1686" t="str">
        <f t="shared" si="345"/>
        <v/>
      </c>
      <c r="W1686" t="str">
        <f t="shared" si="346"/>
        <v/>
      </c>
      <c r="X1686" t="str">
        <f t="shared" si="347"/>
        <v/>
      </c>
      <c r="Y1686" t="str">
        <f t="shared" si="348"/>
        <v/>
      </c>
      <c r="Z1686" t="str">
        <f t="shared" si="349"/>
        <v/>
      </c>
      <c r="AA1686" t="str">
        <f t="shared" si="350"/>
        <v/>
      </c>
      <c r="AB1686" t="str">
        <f t="shared" si="351"/>
        <v/>
      </c>
    </row>
    <row r="1687" spans="1:28" x14ac:dyDescent="0.2">
      <c r="A1687" t="s">
        <v>6247</v>
      </c>
      <c r="F1687" t="str">
        <f t="shared" si="339"/>
        <v>Internacional De Ceramica, S.A.B. De Cv</v>
      </c>
      <c r="G1687" t="str">
        <f t="shared" si="340"/>
        <v/>
      </c>
      <c r="H1687" t="str">
        <f t="shared" si="341"/>
        <v/>
      </c>
      <c r="I1687" t="str">
        <f t="shared" si="342"/>
        <v/>
      </c>
      <c r="J1687" t="str">
        <f t="shared" si="343"/>
        <v/>
      </c>
      <c r="M1687" t="s">
        <v>6075</v>
      </c>
      <c r="U1687" t="str">
        <f t="shared" si="344"/>
        <v>fbtoledo@interceramic.com</v>
      </c>
      <c r="V1687" t="str">
        <f t="shared" si="345"/>
        <v/>
      </c>
      <c r="W1687" t="str">
        <f t="shared" si="346"/>
        <v/>
      </c>
      <c r="X1687" t="str">
        <f t="shared" si="347"/>
        <v/>
      </c>
      <c r="Y1687" t="str">
        <f t="shared" si="348"/>
        <v/>
      </c>
      <c r="Z1687" t="str">
        <f t="shared" si="349"/>
        <v/>
      </c>
      <c r="AA1687" t="str">
        <f t="shared" si="350"/>
        <v/>
      </c>
      <c r="AB1687" t="str">
        <f t="shared" si="351"/>
        <v/>
      </c>
    </row>
    <row r="1688" spans="1:28" x14ac:dyDescent="0.2">
      <c r="A1688" t="s">
        <v>6247</v>
      </c>
      <c r="F1688" t="str">
        <f t="shared" si="339"/>
        <v>Internacional De Ceramica, S.A.B. De Cv</v>
      </c>
      <c r="G1688" t="str">
        <f t="shared" si="340"/>
        <v/>
      </c>
      <c r="H1688" t="str">
        <f t="shared" si="341"/>
        <v/>
      </c>
      <c r="I1688" t="str">
        <f t="shared" si="342"/>
        <v/>
      </c>
      <c r="J1688" t="str">
        <f t="shared" si="343"/>
        <v/>
      </c>
      <c r="M1688" t="s">
        <v>6075</v>
      </c>
      <c r="U1688" t="str">
        <f t="shared" si="344"/>
        <v>fbtoledo@interceramic.com</v>
      </c>
      <c r="V1688" t="str">
        <f t="shared" si="345"/>
        <v/>
      </c>
      <c r="W1688" t="str">
        <f t="shared" si="346"/>
        <v/>
      </c>
      <c r="X1688" t="str">
        <f t="shared" si="347"/>
        <v/>
      </c>
      <c r="Y1688" t="str">
        <f t="shared" si="348"/>
        <v/>
      </c>
      <c r="Z1688" t="str">
        <f t="shared" si="349"/>
        <v/>
      </c>
      <c r="AA1688" t="str">
        <f t="shared" si="350"/>
        <v/>
      </c>
      <c r="AB1688" t="str">
        <f t="shared" si="351"/>
        <v/>
      </c>
    </row>
    <row r="1689" spans="1:28" x14ac:dyDescent="0.2">
      <c r="A1689" t="s">
        <v>6247</v>
      </c>
      <c r="F1689" t="str">
        <f t="shared" si="339"/>
        <v>Internacional De Ceramica, S.A.B. De Cv</v>
      </c>
      <c r="G1689" t="str">
        <f t="shared" si="340"/>
        <v/>
      </c>
      <c r="H1689" t="str">
        <f t="shared" si="341"/>
        <v/>
      </c>
      <c r="I1689" t="str">
        <f t="shared" si="342"/>
        <v/>
      </c>
      <c r="J1689" t="str">
        <f t="shared" si="343"/>
        <v/>
      </c>
      <c r="M1689" t="s">
        <v>6075</v>
      </c>
      <c r="U1689" t="str">
        <f t="shared" si="344"/>
        <v>fbtoledo@interceramic.com</v>
      </c>
      <c r="V1689" t="str">
        <f t="shared" si="345"/>
        <v/>
      </c>
      <c r="W1689" t="str">
        <f t="shared" si="346"/>
        <v/>
      </c>
      <c r="X1689" t="str">
        <f t="shared" si="347"/>
        <v/>
      </c>
      <c r="Y1689" t="str">
        <f t="shared" si="348"/>
        <v/>
      </c>
      <c r="Z1689" t="str">
        <f t="shared" si="349"/>
        <v/>
      </c>
      <c r="AA1689" t="str">
        <f t="shared" si="350"/>
        <v/>
      </c>
      <c r="AB1689" t="str">
        <f t="shared" si="351"/>
        <v/>
      </c>
    </row>
    <row r="1690" spans="1:28" x14ac:dyDescent="0.2">
      <c r="A1690" t="s">
        <v>6247</v>
      </c>
      <c r="F1690" t="str">
        <f t="shared" si="339"/>
        <v>Internacional De Ceramica, S.A.B. De Cv</v>
      </c>
      <c r="G1690" t="str">
        <f t="shared" si="340"/>
        <v/>
      </c>
      <c r="H1690" t="str">
        <f t="shared" si="341"/>
        <v/>
      </c>
      <c r="I1690" t="str">
        <f t="shared" si="342"/>
        <v/>
      </c>
      <c r="J1690" t="str">
        <f t="shared" si="343"/>
        <v/>
      </c>
      <c r="M1690" t="s">
        <v>6075</v>
      </c>
      <c r="U1690" t="str">
        <f t="shared" si="344"/>
        <v>fbtoledo@interceramic.com</v>
      </c>
      <c r="V1690" t="str">
        <f t="shared" si="345"/>
        <v/>
      </c>
      <c r="W1690" t="str">
        <f t="shared" si="346"/>
        <v/>
      </c>
      <c r="X1690" t="str">
        <f t="shared" si="347"/>
        <v/>
      </c>
      <c r="Y1690" t="str">
        <f t="shared" si="348"/>
        <v/>
      </c>
      <c r="Z1690" t="str">
        <f t="shared" si="349"/>
        <v/>
      </c>
      <c r="AA1690" t="str">
        <f t="shared" si="350"/>
        <v/>
      </c>
      <c r="AB1690" t="str">
        <f t="shared" si="351"/>
        <v/>
      </c>
    </row>
    <row r="1691" spans="1:28" x14ac:dyDescent="0.2">
      <c r="A1691" t="s">
        <v>6247</v>
      </c>
      <c r="F1691" t="str">
        <f t="shared" si="339"/>
        <v>Internacional De Ceramica, S.A.B. De Cv</v>
      </c>
      <c r="G1691" t="str">
        <f t="shared" si="340"/>
        <v/>
      </c>
      <c r="H1691" t="str">
        <f t="shared" si="341"/>
        <v/>
      </c>
      <c r="I1691" t="str">
        <f t="shared" si="342"/>
        <v/>
      </c>
      <c r="J1691" t="str">
        <f t="shared" si="343"/>
        <v/>
      </c>
      <c r="M1691" t="s">
        <v>6075</v>
      </c>
      <c r="U1691" t="str">
        <f t="shared" si="344"/>
        <v>fbtoledo@interceramic.com</v>
      </c>
      <c r="V1691" t="str">
        <f t="shared" si="345"/>
        <v/>
      </c>
      <c r="W1691" t="str">
        <f t="shared" si="346"/>
        <v/>
      </c>
      <c r="X1691" t="str">
        <f t="shared" si="347"/>
        <v/>
      </c>
      <c r="Y1691" t="str">
        <f t="shared" si="348"/>
        <v/>
      </c>
      <c r="Z1691" t="str">
        <f t="shared" si="349"/>
        <v/>
      </c>
      <c r="AA1691" t="str">
        <f t="shared" si="350"/>
        <v/>
      </c>
      <c r="AB1691" t="str">
        <f t="shared" si="351"/>
        <v/>
      </c>
    </row>
    <row r="1692" spans="1:28" x14ac:dyDescent="0.2">
      <c r="A1692" t="s">
        <v>6247</v>
      </c>
      <c r="F1692" t="str">
        <f t="shared" si="339"/>
        <v>Internacional De Ceramica, S.A.B. De Cv</v>
      </c>
      <c r="G1692" t="str">
        <f t="shared" si="340"/>
        <v/>
      </c>
      <c r="H1692" t="str">
        <f t="shared" si="341"/>
        <v/>
      </c>
      <c r="I1692" t="str">
        <f t="shared" si="342"/>
        <v/>
      </c>
      <c r="J1692" t="str">
        <f t="shared" si="343"/>
        <v/>
      </c>
      <c r="M1692" t="s">
        <v>6075</v>
      </c>
      <c r="U1692" t="str">
        <f t="shared" si="344"/>
        <v>fbtoledo@interceramic.com</v>
      </c>
      <c r="V1692" t="str">
        <f t="shared" si="345"/>
        <v/>
      </c>
      <c r="W1692" t="str">
        <f t="shared" si="346"/>
        <v/>
      </c>
      <c r="X1692" t="str">
        <f t="shared" si="347"/>
        <v/>
      </c>
      <c r="Y1692" t="str">
        <f t="shared" si="348"/>
        <v/>
      </c>
      <c r="Z1692" t="str">
        <f t="shared" si="349"/>
        <v/>
      </c>
      <c r="AA1692" t="str">
        <f t="shared" si="350"/>
        <v/>
      </c>
      <c r="AB1692" t="str">
        <f t="shared" si="351"/>
        <v/>
      </c>
    </row>
    <row r="1693" spans="1:28" x14ac:dyDescent="0.2">
      <c r="A1693" t="s">
        <v>6247</v>
      </c>
      <c r="F1693" t="str">
        <f t="shared" si="339"/>
        <v>Internacional De Ceramica, S.A.B. De Cv</v>
      </c>
      <c r="G1693" t="str">
        <f t="shared" si="340"/>
        <v/>
      </c>
      <c r="H1693" t="str">
        <f t="shared" si="341"/>
        <v/>
      </c>
      <c r="I1693" t="str">
        <f t="shared" si="342"/>
        <v/>
      </c>
      <c r="J1693" t="str">
        <f t="shared" si="343"/>
        <v/>
      </c>
      <c r="M1693" t="s">
        <v>6075</v>
      </c>
      <c r="U1693" t="str">
        <f t="shared" si="344"/>
        <v>fbtoledo@interceramic.com</v>
      </c>
      <c r="V1693" t="str">
        <f t="shared" si="345"/>
        <v/>
      </c>
      <c r="W1693" t="str">
        <f t="shared" si="346"/>
        <v/>
      </c>
      <c r="X1693" t="str">
        <f t="shared" si="347"/>
        <v/>
      </c>
      <c r="Y1693" t="str">
        <f t="shared" si="348"/>
        <v/>
      </c>
      <c r="Z1693" t="str">
        <f t="shared" si="349"/>
        <v/>
      </c>
      <c r="AA1693" t="str">
        <f t="shared" si="350"/>
        <v/>
      </c>
      <c r="AB1693" t="str">
        <f t="shared" si="351"/>
        <v/>
      </c>
    </row>
    <row r="1694" spans="1:28" x14ac:dyDescent="0.2">
      <c r="A1694" t="s">
        <v>6247</v>
      </c>
      <c r="F1694" t="str">
        <f t="shared" si="339"/>
        <v>Internacional De Ceramica, S.A.B. De Cv</v>
      </c>
      <c r="G1694" t="str">
        <f t="shared" si="340"/>
        <v/>
      </c>
      <c r="H1694" t="str">
        <f t="shared" si="341"/>
        <v/>
      </c>
      <c r="I1694" t="str">
        <f t="shared" si="342"/>
        <v/>
      </c>
      <c r="J1694" t="str">
        <f t="shared" si="343"/>
        <v/>
      </c>
      <c r="M1694" t="s">
        <v>6075</v>
      </c>
      <c r="U1694" t="str">
        <f t="shared" si="344"/>
        <v>fbtoledo@interceramic.com</v>
      </c>
      <c r="V1694" t="str">
        <f t="shared" si="345"/>
        <v/>
      </c>
      <c r="W1694" t="str">
        <f t="shared" si="346"/>
        <v/>
      </c>
      <c r="X1694" t="str">
        <f t="shared" si="347"/>
        <v/>
      </c>
      <c r="Y1694" t="str">
        <f t="shared" si="348"/>
        <v/>
      </c>
      <c r="Z1694" t="str">
        <f t="shared" si="349"/>
        <v/>
      </c>
      <c r="AA1694" t="str">
        <f t="shared" si="350"/>
        <v/>
      </c>
      <c r="AB1694" t="str">
        <f t="shared" si="351"/>
        <v/>
      </c>
    </row>
    <row r="1695" spans="1:28" x14ac:dyDescent="0.2">
      <c r="A1695" t="s">
        <v>6281</v>
      </c>
      <c r="F1695" t="str">
        <f t="shared" si="339"/>
        <v>Hugo Jesús Hernandez López</v>
      </c>
      <c r="G1695" t="str">
        <f t="shared" si="340"/>
        <v/>
      </c>
      <c r="H1695" t="str">
        <f t="shared" si="341"/>
        <v/>
      </c>
      <c r="I1695" t="str">
        <f t="shared" si="342"/>
        <v/>
      </c>
      <c r="J1695" t="str">
        <f t="shared" si="343"/>
        <v/>
      </c>
      <c r="U1695" t="str">
        <f t="shared" si="344"/>
        <v/>
      </c>
      <c r="V1695" t="str">
        <f t="shared" si="345"/>
        <v/>
      </c>
      <c r="W1695" t="str">
        <f t="shared" si="346"/>
        <v/>
      </c>
      <c r="X1695" t="str">
        <f t="shared" si="347"/>
        <v/>
      </c>
      <c r="Y1695" t="str">
        <f t="shared" si="348"/>
        <v/>
      </c>
      <c r="Z1695" t="str">
        <f t="shared" si="349"/>
        <v/>
      </c>
      <c r="AA1695" t="str">
        <f t="shared" si="350"/>
        <v/>
      </c>
      <c r="AB1695" t="str">
        <f t="shared" si="351"/>
        <v/>
      </c>
    </row>
    <row r="1696" spans="1:28" x14ac:dyDescent="0.2">
      <c r="A1696" t="s">
        <v>6281</v>
      </c>
      <c r="F1696" t="str">
        <f t="shared" si="339"/>
        <v>Hugo Jesús Hernandez López</v>
      </c>
      <c r="G1696" t="str">
        <f t="shared" si="340"/>
        <v/>
      </c>
      <c r="H1696" t="str">
        <f t="shared" si="341"/>
        <v/>
      </c>
      <c r="I1696" t="str">
        <f t="shared" si="342"/>
        <v/>
      </c>
      <c r="J1696" t="str">
        <f t="shared" si="343"/>
        <v/>
      </c>
      <c r="U1696" t="str">
        <f t="shared" si="344"/>
        <v/>
      </c>
      <c r="V1696" t="str">
        <f t="shared" si="345"/>
        <v/>
      </c>
      <c r="W1696" t="str">
        <f t="shared" si="346"/>
        <v/>
      </c>
      <c r="X1696" t="str">
        <f t="shared" si="347"/>
        <v/>
      </c>
      <c r="Y1696" t="str">
        <f t="shared" si="348"/>
        <v/>
      </c>
      <c r="Z1696" t="str">
        <f t="shared" si="349"/>
        <v/>
      </c>
      <c r="AA1696" t="str">
        <f t="shared" si="350"/>
        <v/>
      </c>
      <c r="AB1696" t="str">
        <f t="shared" si="351"/>
        <v/>
      </c>
    </row>
    <row r="1697" spans="1:28" x14ac:dyDescent="0.2">
      <c r="A1697" t="s">
        <v>6283</v>
      </c>
      <c r="F1697" t="str">
        <f t="shared" si="339"/>
        <v>Jorge Alberto Baca Franco</v>
      </c>
      <c r="G1697" t="str">
        <f t="shared" si="340"/>
        <v/>
      </c>
      <c r="H1697" t="str">
        <f t="shared" si="341"/>
        <v/>
      </c>
      <c r="I1697" t="str">
        <f t="shared" si="342"/>
        <v/>
      </c>
      <c r="J1697" t="str">
        <f t="shared" si="343"/>
        <v/>
      </c>
      <c r="U1697" t="str">
        <f t="shared" si="344"/>
        <v/>
      </c>
      <c r="V1697" t="str">
        <f t="shared" si="345"/>
        <v/>
      </c>
      <c r="W1697" t="str">
        <f t="shared" si="346"/>
        <v/>
      </c>
      <c r="X1697" t="str">
        <f t="shared" si="347"/>
        <v/>
      </c>
      <c r="Y1697" t="str">
        <f t="shared" si="348"/>
        <v/>
      </c>
      <c r="Z1697" t="str">
        <f t="shared" si="349"/>
        <v/>
      </c>
      <c r="AA1697" t="str">
        <f t="shared" si="350"/>
        <v/>
      </c>
      <c r="AB1697" t="str">
        <f t="shared" si="351"/>
        <v/>
      </c>
    </row>
    <row r="1698" spans="1:28" x14ac:dyDescent="0.2">
      <c r="F1698" t="str">
        <f t="shared" si="339"/>
        <v/>
      </c>
      <c r="G1698" t="str">
        <f t="shared" si="340"/>
        <v/>
      </c>
      <c r="H1698" t="str">
        <f t="shared" si="341"/>
        <v/>
      </c>
      <c r="I1698" t="str">
        <f t="shared" si="342"/>
        <v/>
      </c>
      <c r="J1698" t="str">
        <f t="shared" si="343"/>
        <v/>
      </c>
      <c r="U1698" t="str">
        <f t="shared" si="344"/>
        <v/>
      </c>
      <c r="V1698" t="str">
        <f t="shared" si="345"/>
        <v/>
      </c>
      <c r="W1698" t="str">
        <f t="shared" si="346"/>
        <v/>
      </c>
      <c r="X1698" t="str">
        <f t="shared" si="347"/>
        <v/>
      </c>
      <c r="Y1698" t="str">
        <f t="shared" si="348"/>
        <v/>
      </c>
      <c r="Z1698" t="str">
        <f t="shared" si="349"/>
        <v/>
      </c>
      <c r="AA1698" t="str">
        <f t="shared" si="350"/>
        <v/>
      </c>
      <c r="AB1698" t="str">
        <f t="shared" si="351"/>
        <v/>
      </c>
    </row>
    <row r="1699" spans="1:28" x14ac:dyDescent="0.2">
      <c r="F1699" t="str">
        <f t="shared" si="339"/>
        <v/>
      </c>
      <c r="G1699" t="str">
        <f t="shared" si="340"/>
        <v/>
      </c>
      <c r="H1699" t="str">
        <f t="shared" si="341"/>
        <v/>
      </c>
      <c r="I1699" t="str">
        <f t="shared" si="342"/>
        <v/>
      </c>
      <c r="J1699" t="str">
        <f t="shared" si="343"/>
        <v/>
      </c>
      <c r="U1699" t="str">
        <f t="shared" si="344"/>
        <v/>
      </c>
      <c r="V1699" t="str">
        <f t="shared" si="345"/>
        <v/>
      </c>
      <c r="W1699" t="str">
        <f t="shared" si="346"/>
        <v/>
      </c>
      <c r="X1699" t="str">
        <f t="shared" si="347"/>
        <v/>
      </c>
      <c r="Y1699" t="str">
        <f t="shared" si="348"/>
        <v/>
      </c>
      <c r="Z1699" t="str">
        <f t="shared" si="349"/>
        <v/>
      </c>
      <c r="AA1699" t="str">
        <f t="shared" si="350"/>
        <v/>
      </c>
      <c r="AB1699" t="str">
        <f t="shared" si="351"/>
        <v/>
      </c>
    </row>
    <row r="1700" spans="1:28" x14ac:dyDescent="0.2">
      <c r="F1700" t="str">
        <f t="shared" si="339"/>
        <v/>
      </c>
      <c r="G1700" t="str">
        <f t="shared" si="340"/>
        <v/>
      </c>
      <c r="H1700" t="str">
        <f t="shared" si="341"/>
        <v/>
      </c>
      <c r="I1700" t="str">
        <f t="shared" si="342"/>
        <v/>
      </c>
      <c r="J1700" t="str">
        <f t="shared" si="343"/>
        <v/>
      </c>
      <c r="U1700" t="str">
        <f t="shared" si="344"/>
        <v/>
      </c>
      <c r="V1700" t="str">
        <f t="shared" si="345"/>
        <v/>
      </c>
      <c r="W1700" t="str">
        <f t="shared" si="346"/>
        <v/>
      </c>
      <c r="X1700" t="str">
        <f t="shared" si="347"/>
        <v/>
      </c>
      <c r="Y1700" t="str">
        <f t="shared" si="348"/>
        <v/>
      </c>
      <c r="Z1700" t="str">
        <f t="shared" si="349"/>
        <v/>
      </c>
      <c r="AA1700" t="str">
        <f t="shared" si="350"/>
        <v/>
      </c>
      <c r="AB1700" t="str">
        <f t="shared" si="351"/>
        <v/>
      </c>
    </row>
    <row r="1701" spans="1:28" x14ac:dyDescent="0.2">
      <c r="A1701" t="s">
        <v>6287</v>
      </c>
      <c r="F1701" t="str">
        <f t="shared" si="339"/>
        <v>Novacordis S.C</v>
      </c>
      <c r="G1701" t="str">
        <f t="shared" si="340"/>
        <v/>
      </c>
      <c r="H1701" t="str">
        <f t="shared" si="341"/>
        <v/>
      </c>
      <c r="I1701" t="str">
        <f t="shared" si="342"/>
        <v/>
      </c>
      <c r="J1701" t="str">
        <f t="shared" si="343"/>
        <v/>
      </c>
      <c r="U1701" t="str">
        <f t="shared" si="344"/>
        <v/>
      </c>
      <c r="V1701" t="str">
        <f t="shared" si="345"/>
        <v/>
      </c>
      <c r="W1701" t="str">
        <f t="shared" si="346"/>
        <v/>
      </c>
      <c r="X1701" t="str">
        <f t="shared" si="347"/>
        <v/>
      </c>
      <c r="Y1701" t="str">
        <f t="shared" si="348"/>
        <v/>
      </c>
      <c r="Z1701" t="str">
        <f t="shared" si="349"/>
        <v/>
      </c>
      <c r="AA1701" t="str">
        <f t="shared" si="350"/>
        <v/>
      </c>
      <c r="AB1701" t="str">
        <f t="shared" si="351"/>
        <v/>
      </c>
    </row>
    <row r="1702" spans="1:28" x14ac:dyDescent="0.2">
      <c r="A1702" t="s">
        <v>6287</v>
      </c>
      <c r="F1702" t="str">
        <f t="shared" si="339"/>
        <v>Novacordis S.C</v>
      </c>
      <c r="G1702" t="str">
        <f t="shared" si="340"/>
        <v/>
      </c>
      <c r="H1702" t="str">
        <f t="shared" si="341"/>
        <v/>
      </c>
      <c r="I1702" t="str">
        <f t="shared" si="342"/>
        <v/>
      </c>
      <c r="J1702" t="str">
        <f t="shared" si="343"/>
        <v/>
      </c>
      <c r="U1702" t="str">
        <f t="shared" si="344"/>
        <v/>
      </c>
      <c r="V1702" t="str">
        <f t="shared" si="345"/>
        <v/>
      </c>
      <c r="W1702" t="str">
        <f t="shared" si="346"/>
        <v/>
      </c>
      <c r="X1702" t="str">
        <f t="shared" si="347"/>
        <v/>
      </c>
      <c r="Y1702" t="str">
        <f t="shared" si="348"/>
        <v/>
      </c>
      <c r="Z1702" t="str">
        <f t="shared" si="349"/>
        <v/>
      </c>
      <c r="AA1702" t="str">
        <f t="shared" si="350"/>
        <v/>
      </c>
      <c r="AB1702" t="str">
        <f t="shared" si="351"/>
        <v/>
      </c>
    </row>
    <row r="1703" spans="1:28" x14ac:dyDescent="0.2">
      <c r="F1703" t="str">
        <f t="shared" si="339"/>
        <v/>
      </c>
      <c r="G1703" t="str">
        <f t="shared" si="340"/>
        <v/>
      </c>
      <c r="H1703" t="str">
        <f t="shared" si="341"/>
        <v/>
      </c>
      <c r="I1703" t="str">
        <f t="shared" si="342"/>
        <v/>
      </c>
      <c r="J1703" t="str">
        <f t="shared" si="343"/>
        <v/>
      </c>
      <c r="U1703" t="str">
        <f t="shared" si="344"/>
        <v/>
      </c>
      <c r="V1703" t="str">
        <f t="shared" si="345"/>
        <v/>
      </c>
      <c r="W1703" t="str">
        <f t="shared" si="346"/>
        <v/>
      </c>
      <c r="X1703" t="str">
        <f t="shared" si="347"/>
        <v/>
      </c>
      <c r="Y1703" t="str">
        <f t="shared" si="348"/>
        <v/>
      </c>
      <c r="Z1703" t="str">
        <f t="shared" si="349"/>
        <v/>
      </c>
      <c r="AA1703" t="str">
        <f t="shared" si="350"/>
        <v/>
      </c>
      <c r="AB1703" t="str">
        <f t="shared" si="351"/>
        <v/>
      </c>
    </row>
    <row r="1704" spans="1:28" x14ac:dyDescent="0.2">
      <c r="F1704" t="str">
        <f t="shared" si="339"/>
        <v/>
      </c>
      <c r="G1704" t="str">
        <f t="shared" si="340"/>
        <v/>
      </c>
      <c r="H1704" t="str">
        <f t="shared" si="341"/>
        <v/>
      </c>
      <c r="I1704" t="str">
        <f t="shared" si="342"/>
        <v/>
      </c>
      <c r="J1704" t="str">
        <f t="shared" si="343"/>
        <v/>
      </c>
      <c r="U1704" t="str">
        <f t="shared" si="344"/>
        <v/>
      </c>
      <c r="V1704" t="str">
        <f t="shared" si="345"/>
        <v/>
      </c>
      <c r="W1704" t="str">
        <f t="shared" si="346"/>
        <v/>
      </c>
      <c r="X1704" t="str">
        <f t="shared" si="347"/>
        <v/>
      </c>
      <c r="Y1704" t="str">
        <f t="shared" si="348"/>
        <v/>
      </c>
      <c r="Z1704" t="str">
        <f t="shared" si="349"/>
        <v/>
      </c>
      <c r="AA1704" t="str">
        <f t="shared" si="350"/>
        <v/>
      </c>
      <c r="AB1704" t="str">
        <f t="shared" si="351"/>
        <v/>
      </c>
    </row>
    <row r="1705" spans="1:28" x14ac:dyDescent="0.2">
      <c r="F1705" t="str">
        <f t="shared" si="339"/>
        <v/>
      </c>
      <c r="G1705" t="str">
        <f t="shared" si="340"/>
        <v/>
      </c>
      <c r="H1705" t="str">
        <f t="shared" si="341"/>
        <v/>
      </c>
      <c r="I1705" t="str">
        <f t="shared" si="342"/>
        <v/>
      </c>
      <c r="J1705" t="str">
        <f t="shared" si="343"/>
        <v/>
      </c>
      <c r="U1705" t="str">
        <f t="shared" si="344"/>
        <v/>
      </c>
      <c r="V1705" t="str">
        <f t="shared" si="345"/>
        <v/>
      </c>
      <c r="W1705" t="str">
        <f t="shared" si="346"/>
        <v/>
      </c>
      <c r="X1705" t="str">
        <f t="shared" si="347"/>
        <v/>
      </c>
      <c r="Y1705" t="str">
        <f t="shared" si="348"/>
        <v/>
      </c>
      <c r="Z1705" t="str">
        <f t="shared" si="349"/>
        <v/>
      </c>
      <c r="AA1705" t="str">
        <f t="shared" si="350"/>
        <v/>
      </c>
      <c r="AB1705" t="str">
        <f t="shared" si="351"/>
        <v/>
      </c>
    </row>
    <row r="1706" spans="1:28" x14ac:dyDescent="0.2">
      <c r="A1706" t="s">
        <v>6287</v>
      </c>
      <c r="F1706" t="str">
        <f t="shared" si="339"/>
        <v>Novacordis S.C</v>
      </c>
      <c r="G1706" t="str">
        <f t="shared" si="340"/>
        <v/>
      </c>
      <c r="H1706" t="str">
        <f t="shared" si="341"/>
        <v/>
      </c>
      <c r="I1706" t="str">
        <f t="shared" si="342"/>
        <v/>
      </c>
      <c r="J1706" t="str">
        <f t="shared" si="343"/>
        <v/>
      </c>
      <c r="U1706" t="str">
        <f t="shared" si="344"/>
        <v/>
      </c>
      <c r="V1706" t="str">
        <f t="shared" si="345"/>
        <v/>
      </c>
      <c r="W1706" t="str">
        <f t="shared" si="346"/>
        <v/>
      </c>
      <c r="X1706" t="str">
        <f t="shared" si="347"/>
        <v/>
      </c>
      <c r="Y1706" t="str">
        <f t="shared" si="348"/>
        <v/>
      </c>
      <c r="Z1706" t="str">
        <f t="shared" si="349"/>
        <v/>
      </c>
      <c r="AA1706" t="str">
        <f t="shared" si="350"/>
        <v/>
      </c>
      <c r="AB1706" t="str">
        <f t="shared" si="351"/>
        <v/>
      </c>
    </row>
    <row r="1707" spans="1:28" x14ac:dyDescent="0.2">
      <c r="A1707" t="s">
        <v>6290</v>
      </c>
      <c r="F1707" t="str">
        <f t="shared" si="339"/>
        <v>Erick Noe Miramontes Baca</v>
      </c>
      <c r="G1707" t="str">
        <f t="shared" si="340"/>
        <v/>
      </c>
      <c r="H1707" t="str">
        <f t="shared" si="341"/>
        <v/>
      </c>
      <c r="I1707" t="str">
        <f t="shared" si="342"/>
        <v/>
      </c>
      <c r="J1707" t="str">
        <f t="shared" si="343"/>
        <v/>
      </c>
      <c r="M1707" t="s">
        <v>6292</v>
      </c>
      <c r="U1707" t="str">
        <f t="shared" si="344"/>
        <v>erickmira@outlook.com</v>
      </c>
      <c r="V1707" t="str">
        <f t="shared" si="345"/>
        <v/>
      </c>
      <c r="W1707" t="str">
        <f t="shared" si="346"/>
        <v/>
      </c>
      <c r="X1707" t="str">
        <f t="shared" si="347"/>
        <v/>
      </c>
      <c r="Y1707" t="str">
        <f t="shared" si="348"/>
        <v/>
      </c>
      <c r="Z1707" t="str">
        <f t="shared" si="349"/>
        <v/>
      </c>
      <c r="AA1707" t="str">
        <f t="shared" si="350"/>
        <v/>
      </c>
      <c r="AB1707" t="str">
        <f t="shared" si="351"/>
        <v/>
      </c>
    </row>
    <row r="1708" spans="1:28" x14ac:dyDescent="0.2">
      <c r="A1708" t="s">
        <v>6293</v>
      </c>
      <c r="F1708" t="str">
        <f t="shared" si="339"/>
        <v>Jorge Arturo Rodriguez Bujanda</v>
      </c>
      <c r="G1708" t="str">
        <f t="shared" si="340"/>
        <v/>
      </c>
      <c r="H1708" t="str">
        <f t="shared" si="341"/>
        <v/>
      </c>
      <c r="I1708" t="str">
        <f t="shared" si="342"/>
        <v/>
      </c>
      <c r="J1708" t="str">
        <f t="shared" si="343"/>
        <v/>
      </c>
      <c r="M1708" t="s">
        <v>6295</v>
      </c>
      <c r="U1708" t="str">
        <f t="shared" si="344"/>
        <v>decoracionesbelart@hotmail.com</v>
      </c>
      <c r="V1708" t="str">
        <f t="shared" si="345"/>
        <v/>
      </c>
      <c r="W1708" t="str">
        <f t="shared" si="346"/>
        <v/>
      </c>
      <c r="X1708" t="str">
        <f t="shared" si="347"/>
        <v/>
      </c>
      <c r="Y1708" t="str">
        <f t="shared" si="348"/>
        <v/>
      </c>
      <c r="Z1708" t="str">
        <f t="shared" si="349"/>
        <v/>
      </c>
      <c r="AA1708" t="str">
        <f t="shared" si="350"/>
        <v/>
      </c>
      <c r="AB1708" t="str">
        <f t="shared" si="351"/>
        <v/>
      </c>
    </row>
    <row r="1709" spans="1:28" x14ac:dyDescent="0.2">
      <c r="A1709" t="s">
        <v>6053</v>
      </c>
      <c r="F1709" t="str">
        <f t="shared" si="339"/>
        <v>Emmanuel Mendoza Gonzalez</v>
      </c>
      <c r="G1709" t="str">
        <f t="shared" si="340"/>
        <v/>
      </c>
      <c r="H1709" t="str">
        <f t="shared" si="341"/>
        <v/>
      </c>
      <c r="I1709" t="str">
        <f t="shared" si="342"/>
        <v/>
      </c>
      <c r="J1709" t="str">
        <f t="shared" si="343"/>
        <v/>
      </c>
      <c r="M1709" t="s">
        <v>5209</v>
      </c>
      <c r="U1709" t="str">
        <f t="shared" si="344"/>
        <v>emmanuel21_mg@hotmail.com</v>
      </c>
      <c r="V1709" t="str">
        <f t="shared" si="345"/>
        <v/>
      </c>
      <c r="W1709" t="str">
        <f t="shared" si="346"/>
        <v/>
      </c>
      <c r="X1709" t="str">
        <f t="shared" si="347"/>
        <v/>
      </c>
      <c r="Y1709" t="str">
        <f t="shared" si="348"/>
        <v/>
      </c>
      <c r="Z1709" t="str">
        <f t="shared" si="349"/>
        <v/>
      </c>
      <c r="AA1709" t="str">
        <f t="shared" si="350"/>
        <v/>
      </c>
      <c r="AB1709" t="str">
        <f t="shared" si="351"/>
        <v/>
      </c>
    </row>
    <row r="1710" spans="1:28" x14ac:dyDescent="0.2">
      <c r="A1710" t="s">
        <v>6115</v>
      </c>
      <c r="F1710" t="str">
        <f t="shared" si="339"/>
        <v>Ricardo Alonso Estrada Rubio</v>
      </c>
      <c r="G1710" t="str">
        <f t="shared" si="340"/>
        <v/>
      </c>
      <c r="H1710" t="str">
        <f t="shared" si="341"/>
        <v/>
      </c>
      <c r="I1710" t="str">
        <f t="shared" si="342"/>
        <v/>
      </c>
      <c r="J1710" t="str">
        <f t="shared" si="343"/>
        <v/>
      </c>
      <c r="M1710" t="s">
        <v>6296</v>
      </c>
      <c r="U1710" t="str">
        <f t="shared" si="344"/>
        <v>admin@fyscorp.mx</v>
      </c>
      <c r="V1710" t="str">
        <f t="shared" si="345"/>
        <v/>
      </c>
      <c r="W1710" t="str">
        <f t="shared" si="346"/>
        <v/>
      </c>
      <c r="X1710" t="str">
        <f t="shared" si="347"/>
        <v/>
      </c>
      <c r="Y1710" t="str">
        <f t="shared" si="348"/>
        <v/>
      </c>
      <c r="Z1710" t="str">
        <f t="shared" si="349"/>
        <v/>
      </c>
      <c r="AA1710" t="str">
        <f t="shared" si="350"/>
        <v/>
      </c>
      <c r="AB1710" t="str">
        <f t="shared" si="351"/>
        <v/>
      </c>
    </row>
    <row r="1711" spans="1:28" x14ac:dyDescent="0.2">
      <c r="A1711" t="s">
        <v>6298</v>
      </c>
      <c r="F1711" t="str">
        <f t="shared" si="339"/>
        <v>Ana Sofía Creel Ojeda</v>
      </c>
      <c r="G1711" t="str">
        <f t="shared" si="340"/>
        <v/>
      </c>
      <c r="H1711" t="str">
        <f t="shared" si="341"/>
        <v/>
      </c>
      <c r="I1711" t="str">
        <f t="shared" si="342"/>
        <v/>
      </c>
      <c r="J1711" t="str">
        <f t="shared" si="343"/>
        <v/>
      </c>
      <c r="M1711" t="s">
        <v>6299</v>
      </c>
      <c r="U1711" t="str">
        <f t="shared" si="344"/>
        <v>creelsofia@gmail.com</v>
      </c>
      <c r="V1711" t="str">
        <f t="shared" si="345"/>
        <v/>
      </c>
      <c r="W1711" t="str">
        <f t="shared" si="346"/>
        <v/>
      </c>
      <c r="X1711" t="str">
        <f t="shared" si="347"/>
        <v/>
      </c>
      <c r="Y1711" t="str">
        <f t="shared" si="348"/>
        <v/>
      </c>
      <c r="Z1711" t="str">
        <f t="shared" si="349"/>
        <v/>
      </c>
      <c r="AA1711" t="str">
        <f t="shared" si="350"/>
        <v/>
      </c>
      <c r="AB1711" t="str">
        <f t="shared" si="351"/>
        <v/>
      </c>
    </row>
    <row r="1712" spans="1:28" x14ac:dyDescent="0.2">
      <c r="A1712" t="s">
        <v>1754</v>
      </c>
      <c r="B1712" t="s">
        <v>1755</v>
      </c>
      <c r="F1712" t="str">
        <f t="shared" si="339"/>
        <v>Victor Roberto Silva Chacon</v>
      </c>
      <c r="G1712" t="str">
        <f t="shared" si="340"/>
        <v>Elsa Silva</v>
      </c>
      <c r="H1712" t="str">
        <f t="shared" si="341"/>
        <v/>
      </c>
      <c r="I1712" t="str">
        <f t="shared" si="342"/>
        <v/>
      </c>
      <c r="J1712" t="str">
        <f t="shared" si="343"/>
        <v/>
      </c>
      <c r="U1712" t="str">
        <f t="shared" si="344"/>
        <v/>
      </c>
      <c r="V1712" t="str">
        <f t="shared" si="345"/>
        <v/>
      </c>
      <c r="W1712" t="str">
        <f t="shared" si="346"/>
        <v/>
      </c>
      <c r="X1712" t="str">
        <f t="shared" si="347"/>
        <v/>
      </c>
      <c r="Y1712" t="str">
        <f t="shared" si="348"/>
        <v/>
      </c>
      <c r="Z1712" t="str">
        <f t="shared" si="349"/>
        <v/>
      </c>
      <c r="AA1712" t="str">
        <f t="shared" si="350"/>
        <v/>
      </c>
      <c r="AB1712" t="str">
        <f t="shared" si="351"/>
        <v/>
      </c>
    </row>
    <row r="1713" spans="1:28" x14ac:dyDescent="0.2">
      <c r="A1713" t="s">
        <v>5876</v>
      </c>
      <c r="F1713" t="str">
        <f t="shared" si="339"/>
        <v>Johan Wiebe Berg</v>
      </c>
      <c r="G1713" t="str">
        <f t="shared" si="340"/>
        <v/>
      </c>
      <c r="H1713" t="str">
        <f t="shared" si="341"/>
        <v/>
      </c>
      <c r="I1713" t="str">
        <f t="shared" si="342"/>
        <v/>
      </c>
      <c r="J1713" t="str">
        <f t="shared" si="343"/>
        <v/>
      </c>
      <c r="M1713" t="s">
        <v>5877</v>
      </c>
      <c r="U1713" t="str">
        <f t="shared" si="344"/>
        <v>establocienes@hotmail.com</v>
      </c>
      <c r="V1713" t="str">
        <f t="shared" si="345"/>
        <v/>
      </c>
      <c r="W1713" t="str">
        <f t="shared" si="346"/>
        <v/>
      </c>
      <c r="X1713" t="str">
        <f t="shared" si="347"/>
        <v/>
      </c>
      <c r="Y1713" t="str">
        <f t="shared" si="348"/>
        <v/>
      </c>
      <c r="Z1713" t="str">
        <f t="shared" si="349"/>
        <v/>
      </c>
      <c r="AA1713" t="str">
        <f t="shared" si="350"/>
        <v/>
      </c>
      <c r="AB1713" t="str">
        <f t="shared" si="351"/>
        <v/>
      </c>
    </row>
    <row r="1714" spans="1:28" x14ac:dyDescent="0.2">
      <c r="A1714" t="s">
        <v>6302</v>
      </c>
      <c r="B1714" t="s">
        <v>6303</v>
      </c>
      <c r="C1714" t="s">
        <v>6304</v>
      </c>
      <c r="F1714" t="str">
        <f t="shared" si="339"/>
        <v>Antonio Camberos Baeza</v>
      </c>
      <c r="G1714" t="str">
        <f t="shared" si="340"/>
        <v>Heli Elena Perez Loya</v>
      </c>
      <c r="H1714" t="str">
        <f t="shared" si="341"/>
        <v>Eduardo Vega Baca</v>
      </c>
      <c r="I1714" t="str">
        <f t="shared" si="342"/>
        <v/>
      </c>
      <c r="J1714" t="str">
        <f t="shared" si="343"/>
        <v/>
      </c>
      <c r="M1714" t="s">
        <v>6305</v>
      </c>
      <c r="N1714" t="s">
        <v>6306</v>
      </c>
      <c r="U1714" t="str">
        <f t="shared" si="344"/>
        <v>evega@grupotrax.com</v>
      </c>
      <c r="V1714" t="str">
        <f t="shared" si="345"/>
        <v>hperez@grupotrax.com</v>
      </c>
      <c r="W1714" t="str">
        <f t="shared" si="346"/>
        <v/>
      </c>
      <c r="X1714" t="str">
        <f t="shared" si="347"/>
        <v/>
      </c>
      <c r="Y1714" t="str">
        <f t="shared" si="348"/>
        <v/>
      </c>
      <c r="Z1714" t="str">
        <f t="shared" si="349"/>
        <v/>
      </c>
      <c r="AA1714" t="str">
        <f t="shared" si="350"/>
        <v/>
      </c>
      <c r="AB1714" t="str">
        <f t="shared" si="351"/>
        <v/>
      </c>
    </row>
    <row r="1715" spans="1:28" x14ac:dyDescent="0.2">
      <c r="A1715" t="s">
        <v>6302</v>
      </c>
      <c r="B1715" t="s">
        <v>6303</v>
      </c>
      <c r="C1715" t="s">
        <v>6304</v>
      </c>
      <c r="F1715" t="str">
        <f t="shared" si="339"/>
        <v>Antonio Camberos Baeza</v>
      </c>
      <c r="G1715" t="str">
        <f t="shared" si="340"/>
        <v>Heli Elena Perez Loya</v>
      </c>
      <c r="H1715" t="str">
        <f t="shared" si="341"/>
        <v>Eduardo Vega Baca</v>
      </c>
      <c r="I1715" t="str">
        <f t="shared" si="342"/>
        <v/>
      </c>
      <c r="J1715" t="str">
        <f t="shared" si="343"/>
        <v/>
      </c>
      <c r="M1715" t="s">
        <v>6305</v>
      </c>
      <c r="N1715" t="s">
        <v>6306</v>
      </c>
      <c r="U1715" t="str">
        <f t="shared" si="344"/>
        <v>evega@grupotrax.com</v>
      </c>
      <c r="V1715" t="str">
        <f t="shared" si="345"/>
        <v>hperez@grupotrax.com</v>
      </c>
      <c r="W1715" t="str">
        <f t="shared" si="346"/>
        <v/>
      </c>
      <c r="X1715" t="str">
        <f t="shared" si="347"/>
        <v/>
      </c>
      <c r="Y1715" t="str">
        <f t="shared" si="348"/>
        <v/>
      </c>
      <c r="Z1715" t="str">
        <f t="shared" si="349"/>
        <v/>
      </c>
      <c r="AA1715" t="str">
        <f t="shared" si="350"/>
        <v/>
      </c>
      <c r="AB1715" t="str">
        <f t="shared" si="351"/>
        <v/>
      </c>
    </row>
    <row r="1716" spans="1:28" x14ac:dyDescent="0.2">
      <c r="A1716" t="s">
        <v>6307</v>
      </c>
      <c r="F1716" t="str">
        <f t="shared" si="339"/>
        <v>Alejandro Mancera</v>
      </c>
      <c r="G1716" t="str">
        <f t="shared" si="340"/>
        <v/>
      </c>
      <c r="H1716" t="str">
        <f t="shared" si="341"/>
        <v/>
      </c>
      <c r="I1716" t="str">
        <f t="shared" si="342"/>
        <v/>
      </c>
      <c r="J1716" t="str">
        <f t="shared" si="343"/>
        <v/>
      </c>
      <c r="M1716" t="s">
        <v>5943</v>
      </c>
      <c r="U1716" t="str">
        <f t="shared" si="344"/>
        <v>amancera@sme.mx</v>
      </c>
      <c r="V1716" t="str">
        <f t="shared" si="345"/>
        <v/>
      </c>
      <c r="W1716" t="str">
        <f t="shared" si="346"/>
        <v/>
      </c>
      <c r="X1716" t="str">
        <f t="shared" si="347"/>
        <v/>
      </c>
      <c r="Y1716" t="str">
        <f t="shared" si="348"/>
        <v/>
      </c>
      <c r="Z1716" t="str">
        <f t="shared" si="349"/>
        <v/>
      </c>
      <c r="AA1716" t="str">
        <f t="shared" si="350"/>
        <v/>
      </c>
      <c r="AB1716" t="str">
        <f t="shared" si="351"/>
        <v/>
      </c>
    </row>
    <row r="1717" spans="1:28" x14ac:dyDescent="0.2">
      <c r="A1717" t="s">
        <v>6308</v>
      </c>
      <c r="F1717" t="str">
        <f t="shared" si="339"/>
        <v>Hector Manauel Gomez Silva</v>
      </c>
      <c r="G1717" t="str">
        <f t="shared" si="340"/>
        <v/>
      </c>
      <c r="H1717" t="str">
        <f t="shared" si="341"/>
        <v/>
      </c>
      <c r="I1717" t="str">
        <f t="shared" si="342"/>
        <v/>
      </c>
      <c r="J1717" t="str">
        <f t="shared" si="343"/>
        <v/>
      </c>
      <c r="U1717" t="str">
        <f t="shared" si="344"/>
        <v/>
      </c>
      <c r="V1717" t="str">
        <f t="shared" si="345"/>
        <v/>
      </c>
      <c r="W1717" t="str">
        <f t="shared" si="346"/>
        <v/>
      </c>
      <c r="X1717" t="str">
        <f t="shared" si="347"/>
        <v/>
      </c>
      <c r="Y1717" t="str">
        <f t="shared" si="348"/>
        <v/>
      </c>
      <c r="Z1717" t="str">
        <f t="shared" si="349"/>
        <v/>
      </c>
      <c r="AA1717" t="str">
        <f t="shared" si="350"/>
        <v/>
      </c>
      <c r="AB1717" t="str">
        <f t="shared" si="351"/>
        <v/>
      </c>
    </row>
    <row r="1718" spans="1:28" x14ac:dyDescent="0.2">
      <c r="A1718" t="s">
        <v>391</v>
      </c>
      <c r="F1718" t="str">
        <f t="shared" si="339"/>
        <v>Gilberto Arturo Castellanos Pacheco</v>
      </c>
      <c r="G1718" t="str">
        <f t="shared" si="340"/>
        <v/>
      </c>
      <c r="H1718" t="str">
        <f t="shared" si="341"/>
        <v/>
      </c>
      <c r="I1718" t="str">
        <f t="shared" si="342"/>
        <v/>
      </c>
      <c r="J1718" t="str">
        <f t="shared" si="343"/>
        <v/>
      </c>
      <c r="U1718" t="str">
        <f t="shared" si="344"/>
        <v/>
      </c>
      <c r="V1718" t="str">
        <f t="shared" si="345"/>
        <v/>
      </c>
      <c r="W1718" t="str">
        <f t="shared" si="346"/>
        <v/>
      </c>
      <c r="X1718" t="str">
        <f t="shared" si="347"/>
        <v/>
      </c>
      <c r="Y1718" t="str">
        <f t="shared" si="348"/>
        <v/>
      </c>
      <c r="Z1718" t="str">
        <f t="shared" si="349"/>
        <v/>
      </c>
      <c r="AA1718" t="str">
        <f t="shared" si="350"/>
        <v/>
      </c>
      <c r="AB1718" t="str">
        <f t="shared" si="351"/>
        <v/>
      </c>
    </row>
    <row r="1719" spans="1:28" x14ac:dyDescent="0.2">
      <c r="A1719" t="s">
        <v>6053</v>
      </c>
      <c r="F1719" t="str">
        <f t="shared" si="339"/>
        <v>Emmanuel Mendoza Gonzalez</v>
      </c>
      <c r="G1719" t="str">
        <f t="shared" si="340"/>
        <v/>
      </c>
      <c r="H1719" t="str">
        <f t="shared" si="341"/>
        <v/>
      </c>
      <c r="I1719" t="str">
        <f t="shared" si="342"/>
        <v/>
      </c>
      <c r="J1719" t="str">
        <f t="shared" si="343"/>
        <v/>
      </c>
      <c r="M1719" t="s">
        <v>5209</v>
      </c>
      <c r="U1719" t="str">
        <f t="shared" si="344"/>
        <v>emmanuel21_mg@hotmail.com</v>
      </c>
      <c r="V1719" t="str">
        <f t="shared" si="345"/>
        <v/>
      </c>
      <c r="W1719" t="str">
        <f t="shared" si="346"/>
        <v/>
      </c>
      <c r="X1719" t="str">
        <f t="shared" si="347"/>
        <v/>
      </c>
      <c r="Y1719" t="str">
        <f t="shared" si="348"/>
        <v/>
      </c>
      <c r="Z1719" t="str">
        <f t="shared" si="349"/>
        <v/>
      </c>
      <c r="AA1719" t="str">
        <f t="shared" si="350"/>
        <v/>
      </c>
      <c r="AB1719" t="str">
        <f t="shared" si="351"/>
        <v/>
      </c>
    </row>
    <row r="1720" spans="1:28" x14ac:dyDescent="0.2">
      <c r="A1720" t="s">
        <v>6053</v>
      </c>
      <c r="F1720" t="str">
        <f t="shared" si="339"/>
        <v>Emmanuel Mendoza Gonzalez</v>
      </c>
      <c r="G1720" t="str">
        <f t="shared" si="340"/>
        <v/>
      </c>
      <c r="H1720" t="str">
        <f t="shared" si="341"/>
        <v/>
      </c>
      <c r="I1720" t="str">
        <f t="shared" si="342"/>
        <v/>
      </c>
      <c r="J1720" t="str">
        <f t="shared" si="343"/>
        <v/>
      </c>
      <c r="M1720" t="s">
        <v>5209</v>
      </c>
      <c r="U1720" t="str">
        <f t="shared" si="344"/>
        <v>emmanuel21_mg@hotmail.com</v>
      </c>
      <c r="V1720" t="str">
        <f t="shared" si="345"/>
        <v/>
      </c>
      <c r="W1720" t="str">
        <f t="shared" si="346"/>
        <v/>
      </c>
      <c r="X1720" t="str">
        <f t="shared" si="347"/>
        <v/>
      </c>
      <c r="Y1720" t="str">
        <f t="shared" si="348"/>
        <v/>
      </c>
      <c r="Z1720" t="str">
        <f t="shared" si="349"/>
        <v/>
      </c>
      <c r="AA1720" t="str">
        <f t="shared" si="350"/>
        <v/>
      </c>
      <c r="AB1720" t="str">
        <f t="shared" si="351"/>
        <v/>
      </c>
    </row>
    <row r="1721" spans="1:28" x14ac:dyDescent="0.2">
      <c r="A1721" t="s">
        <v>6053</v>
      </c>
      <c r="F1721" t="str">
        <f t="shared" si="339"/>
        <v>Emmanuel Mendoza Gonzalez</v>
      </c>
      <c r="G1721" t="str">
        <f t="shared" si="340"/>
        <v/>
      </c>
      <c r="H1721" t="str">
        <f t="shared" si="341"/>
        <v/>
      </c>
      <c r="I1721" t="str">
        <f t="shared" si="342"/>
        <v/>
      </c>
      <c r="J1721" t="str">
        <f t="shared" si="343"/>
        <v/>
      </c>
      <c r="M1721" t="s">
        <v>5209</v>
      </c>
      <c r="U1721" t="str">
        <f t="shared" si="344"/>
        <v>emmanuel21_mg@hotmail.com</v>
      </c>
      <c r="V1721" t="str">
        <f t="shared" si="345"/>
        <v/>
      </c>
      <c r="W1721" t="str">
        <f t="shared" si="346"/>
        <v/>
      </c>
      <c r="X1721" t="str">
        <f t="shared" si="347"/>
        <v/>
      </c>
      <c r="Y1721" t="str">
        <f t="shared" si="348"/>
        <v/>
      </c>
      <c r="Z1721" t="str">
        <f t="shared" si="349"/>
        <v/>
      </c>
      <c r="AA1721" t="str">
        <f t="shared" si="350"/>
        <v/>
      </c>
      <c r="AB1721" t="str">
        <f t="shared" si="351"/>
        <v/>
      </c>
    </row>
    <row r="1722" spans="1:28" x14ac:dyDescent="0.2">
      <c r="A1722" t="s">
        <v>6316</v>
      </c>
      <c r="F1722" t="str">
        <f t="shared" si="339"/>
        <v xml:space="preserve">
Bernardo Emilio Valenzuela Salazar</v>
      </c>
      <c r="G1722" t="str">
        <f t="shared" si="340"/>
        <v/>
      </c>
      <c r="H1722" t="str">
        <f t="shared" si="341"/>
        <v/>
      </c>
      <c r="I1722" t="str">
        <f t="shared" si="342"/>
        <v/>
      </c>
      <c r="J1722" t="str">
        <f t="shared" si="343"/>
        <v/>
      </c>
      <c r="M1722" t="s">
        <v>6320</v>
      </c>
      <c r="U1722" t="str">
        <f t="shared" si="344"/>
        <v>drbernardovalenzuela@gmail.com</v>
      </c>
      <c r="V1722" t="str">
        <f t="shared" si="345"/>
        <v/>
      </c>
      <c r="W1722" t="str">
        <f t="shared" si="346"/>
        <v/>
      </c>
      <c r="X1722" t="str">
        <f t="shared" si="347"/>
        <v/>
      </c>
      <c r="Y1722" t="str">
        <f t="shared" si="348"/>
        <v/>
      </c>
      <c r="Z1722" t="str">
        <f t="shared" si="349"/>
        <v/>
      </c>
      <c r="AA1722" t="str">
        <f t="shared" si="350"/>
        <v/>
      </c>
      <c r="AB1722" t="str">
        <f t="shared" si="351"/>
        <v/>
      </c>
    </row>
    <row r="1723" spans="1:28" x14ac:dyDescent="0.2">
      <c r="A1723" t="s">
        <v>465</v>
      </c>
      <c r="F1723" t="str">
        <f t="shared" si="339"/>
        <v>Horacio Torres Lopez</v>
      </c>
      <c r="G1723" t="str">
        <f t="shared" si="340"/>
        <v/>
      </c>
      <c r="H1723" t="str">
        <f t="shared" si="341"/>
        <v/>
      </c>
      <c r="I1723" t="str">
        <f t="shared" si="342"/>
        <v/>
      </c>
      <c r="J1723" t="str">
        <f t="shared" si="343"/>
        <v/>
      </c>
      <c r="M1723" t="s">
        <v>5157</v>
      </c>
      <c r="U1723" t="str">
        <f t="shared" si="344"/>
        <v>torrescomercial1@yahoo.com.mx</v>
      </c>
      <c r="V1723" t="str">
        <f t="shared" si="345"/>
        <v/>
      </c>
      <c r="W1723" t="str">
        <f t="shared" si="346"/>
        <v/>
      </c>
      <c r="X1723" t="str">
        <f t="shared" si="347"/>
        <v/>
      </c>
      <c r="Y1723" t="str">
        <f t="shared" si="348"/>
        <v/>
      </c>
      <c r="Z1723" t="str">
        <f t="shared" si="349"/>
        <v/>
      </c>
      <c r="AA1723" t="str">
        <f t="shared" si="350"/>
        <v/>
      </c>
      <c r="AB1723" t="str">
        <f t="shared" si="351"/>
        <v/>
      </c>
    </row>
    <row r="1724" spans="1:28" x14ac:dyDescent="0.2">
      <c r="A1724" t="s">
        <v>6324</v>
      </c>
      <c r="F1724" t="str">
        <f t="shared" si="339"/>
        <v>Adriana Flores Álvarez</v>
      </c>
      <c r="G1724" t="str">
        <f t="shared" si="340"/>
        <v/>
      </c>
      <c r="H1724" t="str">
        <f t="shared" si="341"/>
        <v/>
      </c>
      <c r="I1724" t="str">
        <f t="shared" si="342"/>
        <v/>
      </c>
      <c r="J1724" t="str">
        <f t="shared" si="343"/>
        <v/>
      </c>
      <c r="M1724" t="s">
        <v>6328</v>
      </c>
      <c r="U1724" t="str">
        <f t="shared" si="344"/>
        <v>aflores@compuplace.com.mx</v>
      </c>
      <c r="V1724" t="str">
        <f t="shared" si="345"/>
        <v/>
      </c>
      <c r="W1724" t="str">
        <f t="shared" si="346"/>
        <v/>
      </c>
      <c r="X1724" t="str">
        <f t="shared" si="347"/>
        <v/>
      </c>
      <c r="Y1724" t="str">
        <f t="shared" si="348"/>
        <v/>
      </c>
      <c r="Z1724" t="str">
        <f t="shared" si="349"/>
        <v/>
      </c>
      <c r="AA1724" t="str">
        <f t="shared" si="350"/>
        <v/>
      </c>
      <c r="AB1724" t="str">
        <f t="shared" si="351"/>
        <v/>
      </c>
    </row>
    <row r="1725" spans="1:28" x14ac:dyDescent="0.2">
      <c r="A1725" t="s">
        <v>6329</v>
      </c>
      <c r="F1725" t="str">
        <f t="shared" si="339"/>
        <v>Julia Raquel Funes Leiva</v>
      </c>
      <c r="G1725" t="str">
        <f t="shared" si="340"/>
        <v/>
      </c>
      <c r="H1725" t="str">
        <f t="shared" si="341"/>
        <v/>
      </c>
      <c r="I1725" t="str">
        <f t="shared" si="342"/>
        <v/>
      </c>
      <c r="J1725" t="str">
        <f t="shared" si="343"/>
        <v/>
      </c>
      <c r="U1725" t="str">
        <f t="shared" si="344"/>
        <v/>
      </c>
      <c r="V1725" t="str">
        <f t="shared" si="345"/>
        <v/>
      </c>
      <c r="W1725" t="str">
        <f t="shared" si="346"/>
        <v/>
      </c>
      <c r="X1725" t="str">
        <f t="shared" si="347"/>
        <v/>
      </c>
      <c r="Y1725" t="str">
        <f t="shared" si="348"/>
        <v/>
      </c>
      <c r="Z1725" t="str">
        <f t="shared" si="349"/>
        <v/>
      </c>
      <c r="AA1725" t="str">
        <f t="shared" si="350"/>
        <v/>
      </c>
      <c r="AB1725" t="str">
        <f t="shared" si="351"/>
        <v/>
      </c>
    </row>
    <row r="1726" spans="1:28" x14ac:dyDescent="0.2">
      <c r="A1726" t="s">
        <v>6332</v>
      </c>
      <c r="F1726" t="str">
        <f t="shared" si="339"/>
        <v>Pablo Ignacio Simmons Suarez</v>
      </c>
      <c r="G1726" t="str">
        <f t="shared" si="340"/>
        <v/>
      </c>
      <c r="H1726" t="str">
        <f t="shared" si="341"/>
        <v/>
      </c>
      <c r="I1726" t="str">
        <f t="shared" si="342"/>
        <v/>
      </c>
      <c r="J1726" t="str">
        <f t="shared" si="343"/>
        <v/>
      </c>
      <c r="M1726" t="s">
        <v>6333</v>
      </c>
      <c r="U1726" t="str">
        <f t="shared" si="344"/>
        <v>info@nirayoga.mx</v>
      </c>
      <c r="V1726" t="str">
        <f t="shared" si="345"/>
        <v/>
      </c>
      <c r="W1726" t="str">
        <f t="shared" si="346"/>
        <v/>
      </c>
      <c r="X1726" t="str">
        <f t="shared" si="347"/>
        <v/>
      </c>
      <c r="Y1726" t="str">
        <f t="shared" si="348"/>
        <v/>
      </c>
      <c r="Z1726" t="str">
        <f t="shared" si="349"/>
        <v/>
      </c>
      <c r="AA1726" t="str">
        <f t="shared" si="350"/>
        <v/>
      </c>
      <c r="AB1726" t="str">
        <f t="shared" si="351"/>
        <v/>
      </c>
    </row>
    <row r="1727" spans="1:28" x14ac:dyDescent="0.2">
      <c r="A1727" t="s">
        <v>6335</v>
      </c>
      <c r="F1727" t="str">
        <f t="shared" si="339"/>
        <v>Jose Alejandro Dozal Camargo</v>
      </c>
      <c r="G1727" t="str">
        <f t="shared" si="340"/>
        <v/>
      </c>
      <c r="H1727" t="str">
        <f t="shared" si="341"/>
        <v/>
      </c>
      <c r="I1727" t="str">
        <f t="shared" si="342"/>
        <v/>
      </c>
      <c r="J1727" t="str">
        <f t="shared" si="343"/>
        <v/>
      </c>
      <c r="M1727" t="s">
        <v>6336</v>
      </c>
      <c r="U1727" t="str">
        <f t="shared" si="344"/>
        <v>alexdozal@gmail.com</v>
      </c>
      <c r="V1727" t="str">
        <f t="shared" si="345"/>
        <v/>
      </c>
      <c r="W1727" t="str">
        <f t="shared" si="346"/>
        <v/>
      </c>
      <c r="X1727" t="str">
        <f t="shared" si="347"/>
        <v/>
      </c>
      <c r="Y1727" t="str">
        <f t="shared" si="348"/>
        <v/>
      </c>
      <c r="Z1727" t="str">
        <f t="shared" si="349"/>
        <v/>
      </c>
      <c r="AA1727" t="str">
        <f t="shared" si="350"/>
        <v/>
      </c>
      <c r="AB1727" t="str">
        <f t="shared" si="351"/>
        <v/>
      </c>
    </row>
    <row r="1728" spans="1:28" x14ac:dyDescent="0.2">
      <c r="A1728" t="s">
        <v>6338</v>
      </c>
      <c r="F1728" t="str">
        <f t="shared" si="339"/>
        <v>Alfredo Rascon Casas</v>
      </c>
      <c r="G1728" t="str">
        <f t="shared" si="340"/>
        <v/>
      </c>
      <c r="H1728" t="str">
        <f t="shared" si="341"/>
        <v/>
      </c>
      <c r="I1728" t="str">
        <f t="shared" si="342"/>
        <v/>
      </c>
      <c r="J1728" t="str">
        <f t="shared" si="343"/>
        <v/>
      </c>
      <c r="M1728" t="s">
        <v>6339</v>
      </c>
      <c r="U1728" t="str">
        <f t="shared" si="344"/>
        <v>merry_granados@hotmail.com</v>
      </c>
      <c r="V1728" t="str">
        <f t="shared" si="345"/>
        <v/>
      </c>
      <c r="W1728" t="str">
        <f t="shared" si="346"/>
        <v/>
      </c>
      <c r="X1728" t="str">
        <f t="shared" si="347"/>
        <v/>
      </c>
      <c r="Y1728" t="str">
        <f t="shared" si="348"/>
        <v/>
      </c>
      <c r="Z1728" t="str">
        <f t="shared" si="349"/>
        <v/>
      </c>
      <c r="AA1728" t="str">
        <f t="shared" si="350"/>
        <v/>
      </c>
      <c r="AB1728" t="str">
        <f t="shared" si="351"/>
        <v/>
      </c>
    </row>
    <row r="1729" spans="1:28" x14ac:dyDescent="0.2">
      <c r="A1729" t="s">
        <v>509</v>
      </c>
      <c r="B1729" t="s">
        <v>6340</v>
      </c>
      <c r="F1729" t="str">
        <f t="shared" si="339"/>
        <v>Isis Cleopatra Stenner Ronquillo</v>
      </c>
      <c r="G1729" t="str">
        <f t="shared" si="340"/>
        <v>Edgar Galván Moriel</v>
      </c>
      <c r="H1729" t="str">
        <f t="shared" si="341"/>
        <v/>
      </c>
      <c r="I1729" t="str">
        <f t="shared" si="342"/>
        <v/>
      </c>
      <c r="J1729" t="str">
        <f t="shared" si="343"/>
        <v/>
      </c>
      <c r="M1729" t="s">
        <v>6343</v>
      </c>
      <c r="N1729" t="s">
        <v>6344</v>
      </c>
      <c r="U1729" t="str">
        <f t="shared" si="344"/>
        <v>isis.stenner@gmail.com</v>
      </c>
      <c r="V1729" t="str">
        <f t="shared" si="345"/>
        <v>edgar.17gm@gmail.com</v>
      </c>
      <c r="W1729" t="str">
        <f t="shared" si="346"/>
        <v/>
      </c>
      <c r="X1729" t="str">
        <f t="shared" si="347"/>
        <v/>
      </c>
      <c r="Y1729" t="str">
        <f t="shared" si="348"/>
        <v/>
      </c>
      <c r="Z1729" t="str">
        <f t="shared" si="349"/>
        <v/>
      </c>
      <c r="AA1729" t="str">
        <f t="shared" si="350"/>
        <v/>
      </c>
      <c r="AB1729" t="str">
        <f t="shared" si="351"/>
        <v/>
      </c>
    </row>
    <row r="1730" spans="1:28" x14ac:dyDescent="0.2">
      <c r="A1730" t="s">
        <v>6345</v>
      </c>
      <c r="F1730" t="str">
        <f t="shared" ref="F1730:F1793" si="352">PROPER(A1730)</f>
        <v>Laura Alejandra Amézaga Martines</v>
      </c>
      <c r="G1730" t="str">
        <f t="shared" ref="G1730:G1793" si="353">PROPER(B1730)</f>
        <v/>
      </c>
      <c r="H1730" t="str">
        <f t="shared" ref="H1730:H1793" si="354">PROPER(C1730)</f>
        <v/>
      </c>
      <c r="I1730" t="str">
        <f t="shared" ref="I1730:I1793" si="355">PROPER(D1730)</f>
        <v/>
      </c>
      <c r="J1730" t="str">
        <f t="shared" ref="J1730:J1793" si="356">PROPER(E1730)</f>
        <v/>
      </c>
      <c r="M1730" t="s">
        <v>6346</v>
      </c>
      <c r="U1730" t="str">
        <f t="shared" ref="U1730:U1793" si="357">LOWER(M1730)</f>
        <v xml:space="preserve">alejandra.amezaga@gmail.com
</v>
      </c>
      <c r="V1730" t="str">
        <f t="shared" ref="V1730:V1793" si="358">LOWER(N1730)</f>
        <v/>
      </c>
      <c r="W1730" t="str">
        <f t="shared" ref="W1730:W1793" si="359">LOWER(O1730)</f>
        <v/>
      </c>
      <c r="X1730" t="str">
        <f t="shared" ref="X1730:X1793" si="360">LOWER(P1730)</f>
        <v/>
      </c>
      <c r="Y1730" t="str">
        <f t="shared" ref="Y1730:Y1793" si="361">LOWER(Q1730)</f>
        <v/>
      </c>
      <c r="Z1730" t="str">
        <f t="shared" ref="Z1730:Z1793" si="362">LOWER(R1730)</f>
        <v/>
      </c>
      <c r="AA1730" t="str">
        <f t="shared" ref="AA1730:AA1793" si="363">LOWER(S1730)</f>
        <v/>
      </c>
      <c r="AB1730" t="str">
        <f t="shared" ref="AB1730:AB1793" si="364">LOWER(T1730)</f>
        <v/>
      </c>
    </row>
    <row r="1731" spans="1:28" x14ac:dyDescent="0.2">
      <c r="A1731" t="s">
        <v>6348</v>
      </c>
      <c r="F1731" t="str">
        <f t="shared" si="352"/>
        <v>Eloy Santiago Vallina Garza</v>
      </c>
      <c r="G1731" t="str">
        <f t="shared" si="353"/>
        <v/>
      </c>
      <c r="H1731" t="str">
        <f t="shared" si="354"/>
        <v/>
      </c>
      <c r="I1731" t="str">
        <f t="shared" si="355"/>
        <v/>
      </c>
      <c r="J1731" t="str">
        <f t="shared" si="356"/>
        <v/>
      </c>
      <c r="M1731" t="s">
        <v>6349</v>
      </c>
      <c r="N1731" t="s">
        <v>6350</v>
      </c>
      <c r="U1731" t="str">
        <f t="shared" si="357"/>
        <v>lvargas@grupochihuahua.com</v>
      </c>
      <c r="V1731" t="str">
        <f t="shared" si="358"/>
        <v>marlengrupo@gmail.com</v>
      </c>
      <c r="W1731" t="str">
        <f t="shared" si="359"/>
        <v/>
      </c>
      <c r="X1731" t="str">
        <f t="shared" si="360"/>
        <v/>
      </c>
      <c r="Y1731" t="str">
        <f t="shared" si="361"/>
        <v/>
      </c>
      <c r="Z1731" t="str">
        <f t="shared" si="362"/>
        <v/>
      </c>
      <c r="AA1731" t="str">
        <f t="shared" si="363"/>
        <v/>
      </c>
      <c r="AB1731" t="str">
        <f t="shared" si="364"/>
        <v/>
      </c>
    </row>
    <row r="1732" spans="1:28" x14ac:dyDescent="0.2">
      <c r="A1732" t="s">
        <v>6058</v>
      </c>
      <c r="F1732" t="str">
        <f t="shared" si="352"/>
        <v>Freddy Fehr Kornelsen</v>
      </c>
      <c r="G1732" t="str">
        <f t="shared" si="353"/>
        <v/>
      </c>
      <c r="H1732" t="str">
        <f t="shared" si="354"/>
        <v/>
      </c>
      <c r="I1732" t="str">
        <f t="shared" si="355"/>
        <v/>
      </c>
      <c r="J1732" t="str">
        <f t="shared" si="356"/>
        <v/>
      </c>
      <c r="M1732" t="s">
        <v>6059</v>
      </c>
      <c r="U1732" t="str">
        <f t="shared" si="357"/>
        <v>bigcountrysadecv@gmail.com</v>
      </c>
      <c r="V1732" t="str">
        <f t="shared" si="358"/>
        <v/>
      </c>
      <c r="W1732" t="str">
        <f t="shared" si="359"/>
        <v/>
      </c>
      <c r="X1732" t="str">
        <f t="shared" si="360"/>
        <v/>
      </c>
      <c r="Y1732" t="str">
        <f t="shared" si="361"/>
        <v/>
      </c>
      <c r="Z1732" t="str">
        <f t="shared" si="362"/>
        <v/>
      </c>
      <c r="AA1732" t="str">
        <f t="shared" si="363"/>
        <v/>
      </c>
      <c r="AB1732" t="str">
        <f t="shared" si="364"/>
        <v/>
      </c>
    </row>
    <row r="1733" spans="1:28" x14ac:dyDescent="0.2">
      <c r="A1733" t="s">
        <v>6058</v>
      </c>
      <c r="F1733" t="str">
        <f t="shared" si="352"/>
        <v>Freddy Fehr Kornelsen</v>
      </c>
      <c r="G1733" t="str">
        <f t="shared" si="353"/>
        <v/>
      </c>
      <c r="H1733" t="str">
        <f t="shared" si="354"/>
        <v/>
      </c>
      <c r="I1733" t="str">
        <f t="shared" si="355"/>
        <v/>
      </c>
      <c r="J1733" t="str">
        <f t="shared" si="356"/>
        <v/>
      </c>
      <c r="M1733" t="s">
        <v>6059</v>
      </c>
      <c r="U1733" t="str">
        <f t="shared" si="357"/>
        <v>bigcountrysadecv@gmail.com</v>
      </c>
      <c r="V1733" t="str">
        <f t="shared" si="358"/>
        <v/>
      </c>
      <c r="W1733" t="str">
        <f t="shared" si="359"/>
        <v/>
      </c>
      <c r="X1733" t="str">
        <f t="shared" si="360"/>
        <v/>
      </c>
      <c r="Y1733" t="str">
        <f t="shared" si="361"/>
        <v/>
      </c>
      <c r="Z1733" t="str">
        <f t="shared" si="362"/>
        <v/>
      </c>
      <c r="AA1733" t="str">
        <f t="shared" si="363"/>
        <v/>
      </c>
      <c r="AB1733" t="str">
        <f t="shared" si="364"/>
        <v/>
      </c>
    </row>
    <row r="1734" spans="1:28" x14ac:dyDescent="0.2">
      <c r="A1734" t="s">
        <v>277</v>
      </c>
      <c r="F1734" t="str">
        <f t="shared" si="352"/>
        <v>Dora Elena Gonzalez Gonzalez</v>
      </c>
      <c r="G1734" t="str">
        <f t="shared" si="353"/>
        <v/>
      </c>
      <c r="H1734" t="str">
        <f t="shared" si="354"/>
        <v/>
      </c>
      <c r="I1734" t="str">
        <f t="shared" si="355"/>
        <v/>
      </c>
      <c r="J1734" t="str">
        <f t="shared" si="356"/>
        <v/>
      </c>
      <c r="M1734" t="s">
        <v>6354</v>
      </c>
      <c r="N1734" t="s">
        <v>6355</v>
      </c>
      <c r="O1734" t="s">
        <v>6356</v>
      </c>
      <c r="U1734" t="str">
        <f t="shared" si="357"/>
        <v>administracion@gposanfrancisco.mx</v>
      </c>
      <c r="V1734" t="str">
        <f t="shared" si="358"/>
        <v>archivos@gposanfrancisco.mx</v>
      </c>
      <c r="W1734" t="str">
        <f t="shared" si="359"/>
        <v>f.andujo@gposanfrancisco.mx</v>
      </c>
      <c r="X1734" t="str">
        <f t="shared" si="360"/>
        <v/>
      </c>
      <c r="Y1734" t="str">
        <f t="shared" si="361"/>
        <v/>
      </c>
      <c r="Z1734" t="str">
        <f t="shared" si="362"/>
        <v/>
      </c>
      <c r="AA1734" t="str">
        <f t="shared" si="363"/>
        <v/>
      </c>
      <c r="AB1734" t="str">
        <f t="shared" si="364"/>
        <v/>
      </c>
    </row>
    <row r="1735" spans="1:28" x14ac:dyDescent="0.2">
      <c r="A1735" t="s">
        <v>6358</v>
      </c>
      <c r="B1735" t="s">
        <v>6359</v>
      </c>
      <c r="F1735" t="str">
        <f t="shared" si="352"/>
        <v>Ingrid Lorena Belkotosky Rascon</v>
      </c>
      <c r="G1735" t="str">
        <f t="shared" si="353"/>
        <v>Ambrosio Venegas Gutierrez</v>
      </c>
      <c r="H1735" t="str">
        <f t="shared" si="354"/>
        <v/>
      </c>
      <c r="I1735" t="str">
        <f t="shared" si="355"/>
        <v/>
      </c>
      <c r="J1735" t="str">
        <f t="shared" si="356"/>
        <v/>
      </c>
      <c r="M1735" t="s">
        <v>6360</v>
      </c>
      <c r="N1735" t="s">
        <v>6361</v>
      </c>
      <c r="U1735" t="str">
        <f t="shared" si="357"/>
        <v>almacen@restaurantolea.com</v>
      </c>
      <c r="V1735" t="str">
        <f t="shared" si="358"/>
        <v>ambrosio@restaurantolea.com</v>
      </c>
      <c r="W1735" t="str">
        <f t="shared" si="359"/>
        <v/>
      </c>
      <c r="X1735" t="str">
        <f t="shared" si="360"/>
        <v/>
      </c>
      <c r="Y1735" t="str">
        <f t="shared" si="361"/>
        <v/>
      </c>
      <c r="Z1735" t="str">
        <f t="shared" si="362"/>
        <v/>
      </c>
      <c r="AA1735" t="str">
        <f t="shared" si="363"/>
        <v/>
      </c>
      <c r="AB1735" t="str">
        <f t="shared" si="364"/>
        <v/>
      </c>
    </row>
    <row r="1736" spans="1:28" x14ac:dyDescent="0.2">
      <c r="A1736" t="s">
        <v>6362</v>
      </c>
      <c r="B1736" t="s">
        <v>6363</v>
      </c>
      <c r="F1736" t="str">
        <f t="shared" si="352"/>
        <v>Teresa De Lourdes Athie Zalba</v>
      </c>
      <c r="G1736" t="str">
        <f t="shared" si="353"/>
        <v>Antonio Jesus Roca Meyer</v>
      </c>
      <c r="H1736" t="str">
        <f t="shared" si="354"/>
        <v/>
      </c>
      <c r="I1736" t="str">
        <f t="shared" si="355"/>
        <v/>
      </c>
      <c r="J1736" t="str">
        <f t="shared" si="356"/>
        <v/>
      </c>
      <c r="M1736" t="s">
        <v>6364</v>
      </c>
      <c r="N1736" t="s">
        <v>6365</v>
      </c>
      <c r="O1736" t="s">
        <v>6366</v>
      </c>
      <c r="U1736" t="str">
        <f t="shared" si="357"/>
        <v>nejebinoi@outlook.com</v>
      </c>
      <c r="V1736" t="str">
        <f t="shared" si="358"/>
        <v>arocameyer@gmail.com</v>
      </c>
      <c r="W1736" t="str">
        <f t="shared" si="359"/>
        <v>tityathie@gmail.com</v>
      </c>
      <c r="X1736" t="str">
        <f t="shared" si="360"/>
        <v/>
      </c>
      <c r="Y1736" t="str">
        <f t="shared" si="361"/>
        <v/>
      </c>
      <c r="Z1736" t="str">
        <f t="shared" si="362"/>
        <v/>
      </c>
      <c r="AA1736" t="str">
        <f t="shared" si="363"/>
        <v/>
      </c>
      <c r="AB1736" t="str">
        <f t="shared" si="364"/>
        <v/>
      </c>
    </row>
    <row r="1737" spans="1:28" x14ac:dyDescent="0.2">
      <c r="A1737" t="s">
        <v>1057</v>
      </c>
      <c r="F1737" t="str">
        <f t="shared" si="352"/>
        <v>William Richard Simah Allal</v>
      </c>
      <c r="G1737" t="str">
        <f t="shared" si="353"/>
        <v/>
      </c>
      <c r="H1737" t="str">
        <f t="shared" si="354"/>
        <v/>
      </c>
      <c r="I1737" t="str">
        <f t="shared" si="355"/>
        <v/>
      </c>
      <c r="J1737" t="str">
        <f t="shared" si="356"/>
        <v/>
      </c>
      <c r="M1737" t="s">
        <v>6369</v>
      </c>
      <c r="U1737" t="str">
        <f t="shared" si="357"/>
        <v>william.allal@gmail.com</v>
      </c>
      <c r="V1737" t="str">
        <f t="shared" si="358"/>
        <v/>
      </c>
      <c r="W1737" t="str">
        <f t="shared" si="359"/>
        <v/>
      </c>
      <c r="X1737" t="str">
        <f t="shared" si="360"/>
        <v/>
      </c>
      <c r="Y1737" t="str">
        <f t="shared" si="361"/>
        <v/>
      </c>
      <c r="Z1737" t="str">
        <f t="shared" si="362"/>
        <v/>
      </c>
      <c r="AA1737" t="str">
        <f t="shared" si="363"/>
        <v/>
      </c>
      <c r="AB1737" t="str">
        <f t="shared" si="364"/>
        <v/>
      </c>
    </row>
    <row r="1738" spans="1:28" x14ac:dyDescent="0.2">
      <c r="A1738" t="s">
        <v>6247</v>
      </c>
      <c r="F1738" t="str">
        <f t="shared" si="352"/>
        <v>Internacional De Ceramica, S.A.B. De Cv</v>
      </c>
      <c r="G1738" t="str">
        <f t="shared" si="353"/>
        <v/>
      </c>
      <c r="H1738" t="str">
        <f t="shared" si="354"/>
        <v/>
      </c>
      <c r="I1738" t="str">
        <f t="shared" si="355"/>
        <v/>
      </c>
      <c r="J1738" t="str">
        <f t="shared" si="356"/>
        <v/>
      </c>
      <c r="M1738" t="s">
        <v>6075</v>
      </c>
      <c r="U1738" t="str">
        <f t="shared" si="357"/>
        <v>fbtoledo@interceramic.com</v>
      </c>
      <c r="V1738" t="str">
        <f t="shared" si="358"/>
        <v/>
      </c>
      <c r="W1738" t="str">
        <f t="shared" si="359"/>
        <v/>
      </c>
      <c r="X1738" t="str">
        <f t="shared" si="360"/>
        <v/>
      </c>
      <c r="Y1738" t="str">
        <f t="shared" si="361"/>
        <v/>
      </c>
      <c r="Z1738" t="str">
        <f t="shared" si="362"/>
        <v/>
      </c>
      <c r="AA1738" t="str">
        <f t="shared" si="363"/>
        <v/>
      </c>
      <c r="AB1738" t="str">
        <f t="shared" si="364"/>
        <v/>
      </c>
    </row>
    <row r="1739" spans="1:28" x14ac:dyDescent="0.2">
      <c r="A1739" t="s">
        <v>665</v>
      </c>
      <c r="F1739" t="str">
        <f t="shared" si="352"/>
        <v>Maria Glafira Manriquez Caldera</v>
      </c>
      <c r="G1739" t="str">
        <f t="shared" si="353"/>
        <v/>
      </c>
      <c r="H1739" t="str">
        <f t="shared" si="354"/>
        <v/>
      </c>
      <c r="I1739" t="str">
        <f t="shared" si="355"/>
        <v/>
      </c>
      <c r="J1739" t="str">
        <f t="shared" si="356"/>
        <v/>
      </c>
      <c r="M1739" t="s">
        <v>6062</v>
      </c>
      <c r="U1739" t="str">
        <f t="shared" si="357"/>
        <v>glafira1987@gmail.com</v>
      </c>
      <c r="V1739" t="str">
        <f t="shared" si="358"/>
        <v/>
      </c>
      <c r="W1739" t="str">
        <f t="shared" si="359"/>
        <v/>
      </c>
      <c r="X1739" t="str">
        <f t="shared" si="360"/>
        <v/>
      </c>
      <c r="Y1739" t="str">
        <f t="shared" si="361"/>
        <v/>
      </c>
      <c r="Z1739" t="str">
        <f t="shared" si="362"/>
        <v/>
      </c>
      <c r="AA1739" t="str">
        <f t="shared" si="363"/>
        <v/>
      </c>
      <c r="AB1739" t="str">
        <f t="shared" si="364"/>
        <v/>
      </c>
    </row>
    <row r="1740" spans="1:28" x14ac:dyDescent="0.2">
      <c r="A1740" t="s">
        <v>636</v>
      </c>
      <c r="F1740" t="str">
        <f t="shared" si="352"/>
        <v>Luz Maria Mendoza Gutierrez</v>
      </c>
      <c r="G1740" t="str">
        <f t="shared" si="353"/>
        <v/>
      </c>
      <c r="H1740" t="str">
        <f t="shared" si="354"/>
        <v/>
      </c>
      <c r="I1740" t="str">
        <f t="shared" si="355"/>
        <v/>
      </c>
      <c r="J1740" t="str">
        <f t="shared" si="356"/>
        <v/>
      </c>
      <c r="M1740" t="s">
        <v>6374</v>
      </c>
      <c r="U1740" t="str">
        <f t="shared" si="357"/>
        <v>lus1904@hotmail.com</v>
      </c>
      <c r="V1740" t="str">
        <f t="shared" si="358"/>
        <v/>
      </c>
      <c r="W1740" t="str">
        <f t="shared" si="359"/>
        <v/>
      </c>
      <c r="X1740" t="str">
        <f t="shared" si="360"/>
        <v/>
      </c>
      <c r="Y1740" t="str">
        <f t="shared" si="361"/>
        <v/>
      </c>
      <c r="Z1740" t="str">
        <f t="shared" si="362"/>
        <v/>
      </c>
      <c r="AA1740" t="str">
        <f t="shared" si="363"/>
        <v/>
      </c>
      <c r="AB1740" t="str">
        <f t="shared" si="364"/>
        <v/>
      </c>
    </row>
    <row r="1741" spans="1:28" x14ac:dyDescent="0.2">
      <c r="A1741" t="s">
        <v>6375</v>
      </c>
      <c r="F1741" t="str">
        <f t="shared" si="352"/>
        <v>Mario Andres Ugalde Elias</v>
      </c>
      <c r="G1741" t="str">
        <f t="shared" si="353"/>
        <v/>
      </c>
      <c r="H1741" t="str">
        <f t="shared" si="354"/>
        <v/>
      </c>
      <c r="I1741" t="str">
        <f t="shared" si="355"/>
        <v/>
      </c>
      <c r="J1741" t="str">
        <f t="shared" si="356"/>
        <v/>
      </c>
      <c r="M1741" t="s">
        <v>6376</v>
      </c>
      <c r="N1741" t="s">
        <v>6377</v>
      </c>
      <c r="U1741" t="str">
        <f t="shared" si="357"/>
        <v>andres@grupoalseg.com</v>
      </c>
      <c r="V1741" t="str">
        <f t="shared" si="358"/>
        <v>luischavez@grupoalseg.com</v>
      </c>
      <c r="W1741" t="str">
        <f t="shared" si="359"/>
        <v/>
      </c>
      <c r="X1741" t="str">
        <f t="shared" si="360"/>
        <v/>
      </c>
      <c r="Y1741" t="str">
        <f t="shared" si="361"/>
        <v/>
      </c>
      <c r="Z1741" t="str">
        <f t="shared" si="362"/>
        <v/>
      </c>
      <c r="AA1741" t="str">
        <f t="shared" si="363"/>
        <v/>
      </c>
      <c r="AB1741" t="str">
        <f t="shared" si="364"/>
        <v/>
      </c>
    </row>
    <row r="1742" spans="1:28" x14ac:dyDescent="0.2">
      <c r="A1742" t="s">
        <v>6379</v>
      </c>
      <c r="F1742" t="str">
        <f t="shared" si="352"/>
        <v>Pedro Wiebe Thiessen</v>
      </c>
      <c r="G1742" t="str">
        <f t="shared" si="353"/>
        <v/>
      </c>
      <c r="H1742" t="str">
        <f t="shared" si="354"/>
        <v/>
      </c>
      <c r="I1742" t="str">
        <f t="shared" si="355"/>
        <v/>
      </c>
      <c r="J1742" t="str">
        <f t="shared" si="356"/>
        <v/>
      </c>
      <c r="M1742" t="s">
        <v>6380</v>
      </c>
      <c r="U1742" t="str">
        <f t="shared" si="357"/>
        <v>peterwiebe@live.com.mx</v>
      </c>
      <c r="V1742" t="str">
        <f t="shared" si="358"/>
        <v/>
      </c>
      <c r="W1742" t="str">
        <f t="shared" si="359"/>
        <v/>
      </c>
      <c r="X1742" t="str">
        <f t="shared" si="360"/>
        <v/>
      </c>
      <c r="Y1742" t="str">
        <f t="shared" si="361"/>
        <v/>
      </c>
      <c r="Z1742" t="str">
        <f t="shared" si="362"/>
        <v/>
      </c>
      <c r="AA1742" t="str">
        <f t="shared" si="363"/>
        <v/>
      </c>
      <c r="AB1742" t="str">
        <f t="shared" si="364"/>
        <v/>
      </c>
    </row>
    <row r="1743" spans="1:28" x14ac:dyDescent="0.2">
      <c r="A1743" t="s">
        <v>6379</v>
      </c>
      <c r="F1743" t="str">
        <f t="shared" si="352"/>
        <v>Pedro Wiebe Thiessen</v>
      </c>
      <c r="G1743" t="str">
        <f t="shared" si="353"/>
        <v/>
      </c>
      <c r="H1743" t="str">
        <f t="shared" si="354"/>
        <v/>
      </c>
      <c r="I1743" t="str">
        <f t="shared" si="355"/>
        <v/>
      </c>
      <c r="J1743" t="str">
        <f t="shared" si="356"/>
        <v/>
      </c>
      <c r="M1743" t="s">
        <v>6380</v>
      </c>
      <c r="U1743" t="str">
        <f t="shared" si="357"/>
        <v>peterwiebe@live.com.mx</v>
      </c>
      <c r="V1743" t="str">
        <f t="shared" si="358"/>
        <v/>
      </c>
      <c r="W1743" t="str">
        <f t="shared" si="359"/>
        <v/>
      </c>
      <c r="X1743" t="str">
        <f t="shared" si="360"/>
        <v/>
      </c>
      <c r="Y1743" t="str">
        <f t="shared" si="361"/>
        <v/>
      </c>
      <c r="Z1743" t="str">
        <f t="shared" si="362"/>
        <v/>
      </c>
      <c r="AA1743" t="str">
        <f t="shared" si="363"/>
        <v/>
      </c>
      <c r="AB1743" t="str">
        <f t="shared" si="364"/>
        <v/>
      </c>
    </row>
    <row r="1744" spans="1:28" x14ac:dyDescent="0.2">
      <c r="A1744" t="s">
        <v>6067</v>
      </c>
      <c r="F1744" t="str">
        <f t="shared" si="352"/>
        <v>Jose Luis Gonzalez Escudero</v>
      </c>
      <c r="G1744" t="str">
        <f t="shared" si="353"/>
        <v/>
      </c>
      <c r="H1744" t="str">
        <f t="shared" si="354"/>
        <v/>
      </c>
      <c r="I1744" t="str">
        <f t="shared" si="355"/>
        <v/>
      </c>
      <c r="J1744" t="str">
        <f t="shared" si="356"/>
        <v/>
      </c>
      <c r="M1744" t="s">
        <v>2602</v>
      </c>
      <c r="U1744" t="str">
        <f t="shared" si="357"/>
        <v>margon_2001@yahoo.com.mx</v>
      </c>
      <c r="V1744" t="str">
        <f t="shared" si="358"/>
        <v/>
      </c>
      <c r="W1744" t="str">
        <f t="shared" si="359"/>
        <v/>
      </c>
      <c r="X1744" t="str">
        <f t="shared" si="360"/>
        <v/>
      </c>
      <c r="Y1744" t="str">
        <f t="shared" si="361"/>
        <v/>
      </c>
      <c r="Z1744" t="str">
        <f t="shared" si="362"/>
        <v/>
      </c>
      <c r="AA1744" t="str">
        <f t="shared" si="363"/>
        <v/>
      </c>
      <c r="AB1744" t="str">
        <f t="shared" si="364"/>
        <v/>
      </c>
    </row>
    <row r="1745" spans="1:28" x14ac:dyDescent="0.2">
      <c r="A1745" t="s">
        <v>6115</v>
      </c>
      <c r="F1745" t="str">
        <f t="shared" si="352"/>
        <v>Ricardo Alonso Estrada Rubio</v>
      </c>
      <c r="G1745" t="str">
        <f t="shared" si="353"/>
        <v/>
      </c>
      <c r="H1745" t="str">
        <f t="shared" si="354"/>
        <v/>
      </c>
      <c r="I1745" t="str">
        <f t="shared" si="355"/>
        <v/>
      </c>
      <c r="J1745" t="str">
        <f t="shared" si="356"/>
        <v/>
      </c>
      <c r="M1745" t="s">
        <v>6383</v>
      </c>
      <c r="U1745" t="str">
        <f t="shared" si="357"/>
        <v>admin@pidlectronics.com</v>
      </c>
      <c r="V1745" t="str">
        <f t="shared" si="358"/>
        <v/>
      </c>
      <c r="W1745" t="str">
        <f t="shared" si="359"/>
        <v/>
      </c>
      <c r="X1745" t="str">
        <f t="shared" si="360"/>
        <v/>
      </c>
      <c r="Y1745" t="str">
        <f t="shared" si="361"/>
        <v/>
      </c>
      <c r="Z1745" t="str">
        <f t="shared" si="362"/>
        <v/>
      </c>
      <c r="AA1745" t="str">
        <f t="shared" si="363"/>
        <v/>
      </c>
      <c r="AB1745" t="str">
        <f t="shared" si="364"/>
        <v/>
      </c>
    </row>
    <row r="1746" spans="1:28" x14ac:dyDescent="0.2">
      <c r="F1746" t="str">
        <f t="shared" si="352"/>
        <v/>
      </c>
      <c r="G1746" t="str">
        <f t="shared" si="353"/>
        <v/>
      </c>
      <c r="H1746" t="str">
        <f t="shared" si="354"/>
        <v/>
      </c>
      <c r="I1746" t="str">
        <f t="shared" si="355"/>
        <v/>
      </c>
      <c r="J1746" t="str">
        <f t="shared" si="356"/>
        <v/>
      </c>
      <c r="M1746" t="s">
        <v>4977</v>
      </c>
      <c r="U1746" t="str">
        <f t="shared" si="357"/>
        <v>monica.perez@mopermedical.com</v>
      </c>
      <c r="V1746" t="str">
        <f t="shared" si="358"/>
        <v/>
      </c>
      <c r="W1746" t="str">
        <f t="shared" si="359"/>
        <v/>
      </c>
      <c r="X1746" t="str">
        <f t="shared" si="360"/>
        <v/>
      </c>
      <c r="Y1746" t="str">
        <f t="shared" si="361"/>
        <v/>
      </c>
      <c r="Z1746" t="str">
        <f t="shared" si="362"/>
        <v/>
      </c>
      <c r="AA1746" t="str">
        <f t="shared" si="363"/>
        <v/>
      </c>
      <c r="AB1746" t="str">
        <f t="shared" si="364"/>
        <v/>
      </c>
    </row>
    <row r="1747" spans="1:28" x14ac:dyDescent="0.2">
      <c r="F1747" t="str">
        <f t="shared" si="352"/>
        <v/>
      </c>
      <c r="G1747" t="str">
        <f t="shared" si="353"/>
        <v/>
      </c>
      <c r="H1747" t="str">
        <f t="shared" si="354"/>
        <v/>
      </c>
      <c r="I1747" t="str">
        <f t="shared" si="355"/>
        <v/>
      </c>
      <c r="J1747" t="str">
        <f t="shared" si="356"/>
        <v/>
      </c>
      <c r="M1747" t="s">
        <v>4977</v>
      </c>
      <c r="U1747" t="str">
        <f t="shared" si="357"/>
        <v>monica.perez@mopermedical.com</v>
      </c>
      <c r="V1747" t="str">
        <f t="shared" si="358"/>
        <v/>
      </c>
      <c r="W1747" t="str">
        <f t="shared" si="359"/>
        <v/>
      </c>
      <c r="X1747" t="str">
        <f t="shared" si="360"/>
        <v/>
      </c>
      <c r="Y1747" t="str">
        <f t="shared" si="361"/>
        <v/>
      </c>
      <c r="Z1747" t="str">
        <f t="shared" si="362"/>
        <v/>
      </c>
      <c r="AA1747" t="str">
        <f t="shared" si="363"/>
        <v/>
      </c>
      <c r="AB1747" t="str">
        <f t="shared" si="364"/>
        <v/>
      </c>
    </row>
    <row r="1748" spans="1:28" x14ac:dyDescent="0.2">
      <c r="A1748" t="s">
        <v>892</v>
      </c>
      <c r="F1748" t="str">
        <f t="shared" si="352"/>
        <v>Roman Jesus Perez Soto</v>
      </c>
      <c r="G1748" t="str">
        <f t="shared" si="353"/>
        <v/>
      </c>
      <c r="H1748" t="str">
        <f t="shared" si="354"/>
        <v/>
      </c>
      <c r="I1748" t="str">
        <f t="shared" si="355"/>
        <v/>
      </c>
      <c r="J1748" t="str">
        <f t="shared" si="356"/>
        <v/>
      </c>
      <c r="M1748" t="s">
        <v>5154</v>
      </c>
      <c r="N1748" t="s">
        <v>5155</v>
      </c>
      <c r="U1748" t="str">
        <f t="shared" si="357"/>
        <v>romanje_1@hotmail.com,</v>
      </c>
      <c r="V1748" t="str">
        <f t="shared" si="358"/>
        <v>sunrollsushi@gmail.com</v>
      </c>
      <c r="W1748" t="str">
        <f t="shared" si="359"/>
        <v/>
      </c>
      <c r="X1748" t="str">
        <f t="shared" si="360"/>
        <v/>
      </c>
      <c r="Y1748" t="str">
        <f t="shared" si="361"/>
        <v/>
      </c>
      <c r="Z1748" t="str">
        <f t="shared" si="362"/>
        <v/>
      </c>
      <c r="AA1748" t="str">
        <f t="shared" si="363"/>
        <v/>
      </c>
      <c r="AB1748" t="str">
        <f t="shared" si="364"/>
        <v/>
      </c>
    </row>
    <row r="1749" spans="1:28" x14ac:dyDescent="0.2">
      <c r="A1749" t="s">
        <v>6386</v>
      </c>
      <c r="B1749" t="s">
        <v>6387</v>
      </c>
      <c r="F1749" t="str">
        <f t="shared" si="352"/>
        <v>Maria Julia Barrio Cabral</v>
      </c>
      <c r="G1749" t="str">
        <f t="shared" si="353"/>
        <v>Delia Eugenia Barrio Cabral</v>
      </c>
      <c r="H1749" t="str">
        <f t="shared" si="354"/>
        <v/>
      </c>
      <c r="I1749" t="str">
        <f t="shared" si="355"/>
        <v/>
      </c>
      <c r="J1749" t="str">
        <f t="shared" si="356"/>
        <v/>
      </c>
      <c r="M1749" t="s">
        <v>6389</v>
      </c>
      <c r="U1749" t="str">
        <f t="shared" si="357"/>
        <v>info@mariayjulia.com</v>
      </c>
      <c r="V1749" t="str">
        <f t="shared" si="358"/>
        <v/>
      </c>
      <c r="W1749" t="str">
        <f t="shared" si="359"/>
        <v/>
      </c>
      <c r="X1749" t="str">
        <f t="shared" si="360"/>
        <v/>
      </c>
      <c r="Y1749" t="str">
        <f t="shared" si="361"/>
        <v/>
      </c>
      <c r="Z1749" t="str">
        <f t="shared" si="362"/>
        <v/>
      </c>
      <c r="AA1749" t="str">
        <f t="shared" si="363"/>
        <v/>
      </c>
      <c r="AB1749" t="str">
        <f t="shared" si="364"/>
        <v/>
      </c>
    </row>
    <row r="1750" spans="1:28" x14ac:dyDescent="0.2">
      <c r="A1750" t="s">
        <v>662</v>
      </c>
      <c r="F1750" t="str">
        <f t="shared" si="352"/>
        <v>Margarita Cazares Ramos</v>
      </c>
      <c r="G1750" t="str">
        <f t="shared" si="353"/>
        <v/>
      </c>
      <c r="H1750" t="str">
        <f t="shared" si="354"/>
        <v/>
      </c>
      <c r="I1750" t="str">
        <f t="shared" si="355"/>
        <v/>
      </c>
      <c r="J1750" t="str">
        <f t="shared" si="356"/>
        <v/>
      </c>
      <c r="M1750" t="s">
        <v>6390</v>
      </c>
      <c r="N1750" t="s">
        <v>6391</v>
      </c>
      <c r="U1750" t="str">
        <f t="shared" si="357"/>
        <v>mo_mejia154@hotmail.com</v>
      </c>
      <c r="V1750" t="str">
        <f t="shared" si="358"/>
        <v>alexll17@hotmail.com</v>
      </c>
      <c r="W1750" t="str">
        <f t="shared" si="359"/>
        <v/>
      </c>
      <c r="X1750" t="str">
        <f t="shared" si="360"/>
        <v/>
      </c>
      <c r="Y1750" t="str">
        <f t="shared" si="361"/>
        <v/>
      </c>
      <c r="Z1750" t="str">
        <f t="shared" si="362"/>
        <v/>
      </c>
      <c r="AA1750" t="str">
        <f t="shared" si="363"/>
        <v/>
      </c>
      <c r="AB1750" t="str">
        <f t="shared" si="364"/>
        <v/>
      </c>
    </row>
    <row r="1751" spans="1:28" x14ac:dyDescent="0.2">
      <c r="A1751" t="s">
        <v>6247</v>
      </c>
      <c r="F1751" t="str">
        <f t="shared" si="352"/>
        <v>Internacional De Ceramica, S.A.B. De Cv</v>
      </c>
      <c r="G1751" t="str">
        <f t="shared" si="353"/>
        <v/>
      </c>
      <c r="H1751" t="str">
        <f t="shared" si="354"/>
        <v/>
      </c>
      <c r="I1751" t="str">
        <f t="shared" si="355"/>
        <v/>
      </c>
      <c r="J1751" t="str">
        <f t="shared" si="356"/>
        <v/>
      </c>
      <c r="M1751" t="s">
        <v>6075</v>
      </c>
      <c r="U1751" t="str">
        <f t="shared" si="357"/>
        <v>fbtoledo@interceramic.com</v>
      </c>
      <c r="V1751" t="str">
        <f t="shared" si="358"/>
        <v/>
      </c>
      <c r="W1751" t="str">
        <f t="shared" si="359"/>
        <v/>
      </c>
      <c r="X1751" t="str">
        <f t="shared" si="360"/>
        <v/>
      </c>
      <c r="Y1751" t="str">
        <f t="shared" si="361"/>
        <v/>
      </c>
      <c r="Z1751" t="str">
        <f t="shared" si="362"/>
        <v/>
      </c>
      <c r="AA1751" t="str">
        <f t="shared" si="363"/>
        <v/>
      </c>
      <c r="AB1751" t="str">
        <f t="shared" si="364"/>
        <v/>
      </c>
    </row>
    <row r="1752" spans="1:28" x14ac:dyDescent="0.2">
      <c r="A1752" t="s">
        <v>6394</v>
      </c>
      <c r="F1752" t="str">
        <f t="shared" si="352"/>
        <v>Advanced Network Consulting. S. A De C.V</v>
      </c>
      <c r="G1752" t="str">
        <f t="shared" si="353"/>
        <v/>
      </c>
      <c r="H1752" t="str">
        <f t="shared" si="354"/>
        <v/>
      </c>
      <c r="I1752" t="str">
        <f t="shared" si="355"/>
        <v/>
      </c>
      <c r="J1752" t="str">
        <f t="shared" si="356"/>
        <v/>
      </c>
      <c r="M1752" t="s">
        <v>6396</v>
      </c>
      <c r="N1752" t="s">
        <v>6397</v>
      </c>
      <c r="U1752" t="str">
        <f t="shared" si="357"/>
        <v>jealvarez@adnconsulting.com.mx</v>
      </c>
      <c r="V1752" t="str">
        <f t="shared" si="358"/>
        <v>vvillalobos@adnconsulting.com.mx</v>
      </c>
      <c r="W1752" t="str">
        <f t="shared" si="359"/>
        <v/>
      </c>
      <c r="X1752" t="str">
        <f t="shared" si="360"/>
        <v/>
      </c>
      <c r="Y1752" t="str">
        <f t="shared" si="361"/>
        <v/>
      </c>
      <c r="Z1752" t="str">
        <f t="shared" si="362"/>
        <v/>
      </c>
      <c r="AA1752" t="str">
        <f t="shared" si="363"/>
        <v/>
      </c>
      <c r="AB1752" t="str">
        <f t="shared" si="364"/>
        <v/>
      </c>
    </row>
    <row r="1753" spans="1:28" x14ac:dyDescent="0.2">
      <c r="A1753" t="s">
        <v>1081</v>
      </c>
      <c r="F1753" t="str">
        <f t="shared" si="352"/>
        <v>Fernando Rios Herrera</v>
      </c>
      <c r="G1753" t="str">
        <f t="shared" si="353"/>
        <v/>
      </c>
      <c r="H1753" t="str">
        <f t="shared" si="354"/>
        <v/>
      </c>
      <c r="I1753" t="str">
        <f t="shared" si="355"/>
        <v/>
      </c>
      <c r="J1753" t="str">
        <f t="shared" si="356"/>
        <v/>
      </c>
      <c r="N1753" t="s">
        <v>6399</v>
      </c>
      <c r="U1753" t="str">
        <f t="shared" si="357"/>
        <v/>
      </c>
      <c r="V1753" t="str">
        <f t="shared" si="358"/>
        <v>rios_598@hotmail.com</v>
      </c>
      <c r="W1753" t="str">
        <f t="shared" si="359"/>
        <v/>
      </c>
      <c r="X1753" t="str">
        <f t="shared" si="360"/>
        <v/>
      </c>
      <c r="Y1753" t="str">
        <f t="shared" si="361"/>
        <v/>
      </c>
      <c r="Z1753" t="str">
        <f t="shared" si="362"/>
        <v/>
      </c>
      <c r="AA1753" t="str">
        <f t="shared" si="363"/>
        <v/>
      </c>
      <c r="AB1753" t="str">
        <f t="shared" si="364"/>
        <v/>
      </c>
    </row>
    <row r="1754" spans="1:28" x14ac:dyDescent="0.2">
      <c r="A1754" t="s">
        <v>891</v>
      </c>
      <c r="F1754" t="str">
        <f t="shared" si="352"/>
        <v>Rogelio Rivas Sandoval</v>
      </c>
      <c r="G1754" t="str">
        <f t="shared" si="353"/>
        <v/>
      </c>
      <c r="H1754" t="str">
        <f t="shared" si="354"/>
        <v/>
      </c>
      <c r="I1754" t="str">
        <f t="shared" si="355"/>
        <v/>
      </c>
      <c r="J1754" t="str">
        <f t="shared" si="356"/>
        <v/>
      </c>
      <c r="M1754" t="s">
        <v>5057</v>
      </c>
      <c r="U1754" t="str">
        <f t="shared" si="357"/>
        <v>direccion@troyacomunicaciones.com</v>
      </c>
      <c r="V1754" t="str">
        <f t="shared" si="358"/>
        <v/>
      </c>
      <c r="W1754" t="str">
        <f t="shared" si="359"/>
        <v/>
      </c>
      <c r="X1754" t="str">
        <f t="shared" si="360"/>
        <v/>
      </c>
      <c r="Y1754" t="str">
        <f t="shared" si="361"/>
        <v/>
      </c>
      <c r="Z1754" t="str">
        <f t="shared" si="362"/>
        <v/>
      </c>
      <c r="AA1754" t="str">
        <f t="shared" si="363"/>
        <v/>
      </c>
      <c r="AB1754" t="str">
        <f t="shared" si="364"/>
        <v/>
      </c>
    </row>
    <row r="1755" spans="1:28" x14ac:dyDescent="0.2">
      <c r="A1755" t="s">
        <v>891</v>
      </c>
      <c r="F1755" t="str">
        <f t="shared" si="352"/>
        <v>Rogelio Rivas Sandoval</v>
      </c>
      <c r="G1755" t="str">
        <f t="shared" si="353"/>
        <v/>
      </c>
      <c r="H1755" t="str">
        <f t="shared" si="354"/>
        <v/>
      </c>
      <c r="I1755" t="str">
        <f t="shared" si="355"/>
        <v/>
      </c>
      <c r="J1755" t="str">
        <f t="shared" si="356"/>
        <v/>
      </c>
      <c r="M1755" t="s">
        <v>5057</v>
      </c>
      <c r="U1755" t="str">
        <f t="shared" si="357"/>
        <v>direccion@troyacomunicaciones.com</v>
      </c>
      <c r="V1755" t="str">
        <f t="shared" si="358"/>
        <v/>
      </c>
      <c r="W1755" t="str">
        <f t="shared" si="359"/>
        <v/>
      </c>
      <c r="X1755" t="str">
        <f t="shared" si="360"/>
        <v/>
      </c>
      <c r="Y1755" t="str">
        <f t="shared" si="361"/>
        <v/>
      </c>
      <c r="Z1755" t="str">
        <f t="shared" si="362"/>
        <v/>
      </c>
      <c r="AA1755" t="str">
        <f t="shared" si="363"/>
        <v/>
      </c>
      <c r="AB1755" t="str">
        <f t="shared" si="364"/>
        <v/>
      </c>
    </row>
    <row r="1756" spans="1:28" x14ac:dyDescent="0.2">
      <c r="A1756" t="s">
        <v>891</v>
      </c>
      <c r="F1756" t="str">
        <f t="shared" si="352"/>
        <v>Rogelio Rivas Sandoval</v>
      </c>
      <c r="G1756" t="str">
        <f t="shared" si="353"/>
        <v/>
      </c>
      <c r="H1756" t="str">
        <f t="shared" si="354"/>
        <v/>
      </c>
      <c r="I1756" t="str">
        <f t="shared" si="355"/>
        <v/>
      </c>
      <c r="J1756" t="str">
        <f t="shared" si="356"/>
        <v/>
      </c>
      <c r="M1756" t="s">
        <v>5057</v>
      </c>
      <c r="U1756" t="str">
        <f t="shared" si="357"/>
        <v>direccion@troyacomunicaciones.com</v>
      </c>
      <c r="V1756" t="str">
        <f t="shared" si="358"/>
        <v/>
      </c>
      <c r="W1756" t="str">
        <f t="shared" si="359"/>
        <v/>
      </c>
      <c r="X1756" t="str">
        <f t="shared" si="360"/>
        <v/>
      </c>
      <c r="Y1756" t="str">
        <f t="shared" si="361"/>
        <v/>
      </c>
      <c r="Z1756" t="str">
        <f t="shared" si="362"/>
        <v/>
      </c>
      <c r="AA1756" t="str">
        <f t="shared" si="363"/>
        <v/>
      </c>
      <c r="AB1756" t="str">
        <f t="shared" si="364"/>
        <v/>
      </c>
    </row>
    <row r="1757" spans="1:28" x14ac:dyDescent="0.2">
      <c r="A1757" t="s">
        <v>3693</v>
      </c>
      <c r="B1757" t="s">
        <v>392</v>
      </c>
      <c r="C1757" t="s">
        <v>6195</v>
      </c>
      <c r="F1757" t="str">
        <f t="shared" si="352"/>
        <v>Maira Lilia Rios Rios</v>
      </c>
      <c r="G1757" t="str">
        <f t="shared" si="353"/>
        <v>Gilda Edith Galaviz Rios</v>
      </c>
      <c r="H1757" t="str">
        <f t="shared" si="354"/>
        <v>Diva Elia Rios Rios</v>
      </c>
      <c r="I1757" t="str">
        <f t="shared" si="355"/>
        <v/>
      </c>
      <c r="J1757" t="str">
        <f t="shared" si="356"/>
        <v/>
      </c>
      <c r="M1757" t="s">
        <v>3698</v>
      </c>
      <c r="U1757" t="str">
        <f t="shared" si="357"/>
        <v>chocolaterios@hotmail.com</v>
      </c>
      <c r="V1757" t="str">
        <f t="shared" si="358"/>
        <v/>
      </c>
      <c r="W1757" t="str">
        <f t="shared" si="359"/>
        <v/>
      </c>
      <c r="X1757" t="str">
        <f t="shared" si="360"/>
        <v/>
      </c>
      <c r="Y1757" t="str">
        <f t="shared" si="361"/>
        <v/>
      </c>
      <c r="Z1757" t="str">
        <f t="shared" si="362"/>
        <v/>
      </c>
      <c r="AA1757" t="str">
        <f t="shared" si="363"/>
        <v/>
      </c>
      <c r="AB1757" t="str">
        <f t="shared" si="364"/>
        <v/>
      </c>
    </row>
    <row r="1758" spans="1:28" x14ac:dyDescent="0.2">
      <c r="A1758" t="s">
        <v>6405</v>
      </c>
      <c r="B1758" t="s">
        <v>6406</v>
      </c>
      <c r="F1758" t="str">
        <f t="shared" si="352"/>
        <v>Denisse Yolanda Zamarripa Ramirez</v>
      </c>
      <c r="G1758" t="str">
        <f t="shared" si="353"/>
        <v>Viviana Rubí Trevizo Muñoz</v>
      </c>
      <c r="H1758" t="str">
        <f t="shared" si="354"/>
        <v/>
      </c>
      <c r="I1758" t="str">
        <f t="shared" si="355"/>
        <v/>
      </c>
      <c r="J1758" t="str">
        <f t="shared" si="356"/>
        <v/>
      </c>
      <c r="M1758" t="s">
        <v>6407</v>
      </c>
      <c r="N1758" t="s">
        <v>6408</v>
      </c>
      <c r="U1758" t="str">
        <f t="shared" si="357"/>
        <v>de_ni_sse80@hotmail.com</v>
      </c>
      <c r="V1758" t="str">
        <f t="shared" si="358"/>
        <v>vtrevizom@hotmail.com</v>
      </c>
      <c r="W1758" t="str">
        <f t="shared" si="359"/>
        <v/>
      </c>
      <c r="X1758" t="str">
        <f t="shared" si="360"/>
        <v/>
      </c>
      <c r="Y1758" t="str">
        <f t="shared" si="361"/>
        <v/>
      </c>
      <c r="Z1758" t="str">
        <f t="shared" si="362"/>
        <v/>
      </c>
      <c r="AA1758" t="str">
        <f t="shared" si="363"/>
        <v/>
      </c>
      <c r="AB1758" t="str">
        <f t="shared" si="364"/>
        <v/>
      </c>
    </row>
    <row r="1759" spans="1:28" x14ac:dyDescent="0.2">
      <c r="A1759" t="s">
        <v>6410</v>
      </c>
      <c r="F1759" t="str">
        <f t="shared" si="352"/>
        <v>Francisco Martin Rico Concha</v>
      </c>
      <c r="G1759" t="str">
        <f t="shared" si="353"/>
        <v/>
      </c>
      <c r="H1759" t="str">
        <f t="shared" si="354"/>
        <v/>
      </c>
      <c r="I1759" t="str">
        <f t="shared" si="355"/>
        <v/>
      </c>
      <c r="J1759" t="str">
        <f t="shared" si="356"/>
        <v/>
      </c>
      <c r="M1759" t="s">
        <v>6412</v>
      </c>
      <c r="U1759" t="str">
        <f t="shared" si="357"/>
        <v>ricostacosdesde1982@hotmail.com</v>
      </c>
      <c r="V1759" t="str">
        <f t="shared" si="358"/>
        <v/>
      </c>
      <c r="W1759" t="str">
        <f t="shared" si="359"/>
        <v/>
      </c>
      <c r="X1759" t="str">
        <f t="shared" si="360"/>
        <v/>
      </c>
      <c r="Y1759" t="str">
        <f t="shared" si="361"/>
        <v/>
      </c>
      <c r="Z1759" t="str">
        <f t="shared" si="362"/>
        <v/>
      </c>
      <c r="AA1759" t="str">
        <f t="shared" si="363"/>
        <v/>
      </c>
      <c r="AB1759" t="str">
        <f t="shared" si="364"/>
        <v/>
      </c>
    </row>
    <row r="1760" spans="1:28" x14ac:dyDescent="0.2">
      <c r="A1760" t="s">
        <v>678</v>
      </c>
      <c r="F1760" t="str">
        <f t="shared" si="352"/>
        <v>Mayoreo Garay De Chihuahua, S.A. De C.V.</v>
      </c>
      <c r="G1760" t="str">
        <f t="shared" si="353"/>
        <v/>
      </c>
      <c r="H1760" t="str">
        <f t="shared" si="354"/>
        <v/>
      </c>
      <c r="I1760" t="str">
        <f t="shared" si="355"/>
        <v/>
      </c>
      <c r="J1760" t="str">
        <f t="shared" si="356"/>
        <v/>
      </c>
      <c r="M1760" t="s">
        <v>6414</v>
      </c>
      <c r="U1760" t="str">
        <f t="shared" si="357"/>
        <v>abraham.martinez@mayoreogaray.com</v>
      </c>
      <c r="V1760" t="str">
        <f t="shared" si="358"/>
        <v/>
      </c>
      <c r="W1760" t="str">
        <f t="shared" si="359"/>
        <v/>
      </c>
      <c r="X1760" t="str">
        <f t="shared" si="360"/>
        <v/>
      </c>
      <c r="Y1760" t="str">
        <f t="shared" si="361"/>
        <v/>
      </c>
      <c r="Z1760" t="str">
        <f t="shared" si="362"/>
        <v/>
      </c>
      <c r="AA1760" t="str">
        <f t="shared" si="363"/>
        <v/>
      </c>
      <c r="AB1760" t="str">
        <f t="shared" si="364"/>
        <v/>
      </c>
    </row>
    <row r="1761" spans="1:28" x14ac:dyDescent="0.2">
      <c r="A1761" t="s">
        <v>6416</v>
      </c>
      <c r="B1761" t="s">
        <v>6417</v>
      </c>
      <c r="F1761" t="str">
        <f t="shared" si="352"/>
        <v>Suminsa Corportation, S.A. De C.V.</v>
      </c>
      <c r="G1761" t="str">
        <f t="shared" si="353"/>
        <v>Eduardo Ernesto Villa Maciel</v>
      </c>
      <c r="H1761" t="str">
        <f t="shared" si="354"/>
        <v/>
      </c>
      <c r="I1761" t="str">
        <f t="shared" si="355"/>
        <v/>
      </c>
      <c r="J1761" t="str">
        <f t="shared" si="356"/>
        <v/>
      </c>
      <c r="M1761" t="s">
        <v>6419</v>
      </c>
      <c r="U1761" t="str">
        <f t="shared" si="357"/>
        <v>eduardo.villa@suminsacorporation.com</v>
      </c>
      <c r="V1761" t="str">
        <f t="shared" si="358"/>
        <v/>
      </c>
      <c r="W1761" t="str">
        <f t="shared" si="359"/>
        <v/>
      </c>
      <c r="X1761" t="str">
        <f t="shared" si="360"/>
        <v/>
      </c>
      <c r="Y1761" t="str">
        <f t="shared" si="361"/>
        <v/>
      </c>
      <c r="Z1761" t="str">
        <f t="shared" si="362"/>
        <v/>
      </c>
      <c r="AA1761" t="str">
        <f t="shared" si="363"/>
        <v/>
      </c>
      <c r="AB1761" t="str">
        <f t="shared" si="364"/>
        <v/>
      </c>
    </row>
    <row r="1762" spans="1:28" x14ac:dyDescent="0.2">
      <c r="A1762" t="s">
        <v>6416</v>
      </c>
      <c r="B1762" t="s">
        <v>6417</v>
      </c>
      <c r="F1762" t="str">
        <f t="shared" si="352"/>
        <v>Suminsa Corportation, S.A. De C.V.</v>
      </c>
      <c r="G1762" t="str">
        <f t="shared" si="353"/>
        <v>Eduardo Ernesto Villa Maciel</v>
      </c>
      <c r="H1762" t="str">
        <f t="shared" si="354"/>
        <v/>
      </c>
      <c r="I1762" t="str">
        <f t="shared" si="355"/>
        <v/>
      </c>
      <c r="J1762" t="str">
        <f t="shared" si="356"/>
        <v/>
      </c>
      <c r="M1762" t="s">
        <v>6419</v>
      </c>
      <c r="U1762" t="str">
        <f t="shared" si="357"/>
        <v>eduardo.villa@suminsacorporation.com</v>
      </c>
      <c r="V1762" t="str">
        <f t="shared" si="358"/>
        <v/>
      </c>
      <c r="W1762" t="str">
        <f t="shared" si="359"/>
        <v/>
      </c>
      <c r="X1762" t="str">
        <f t="shared" si="360"/>
        <v/>
      </c>
      <c r="Y1762" t="str">
        <f t="shared" si="361"/>
        <v/>
      </c>
      <c r="Z1762" t="str">
        <f t="shared" si="362"/>
        <v/>
      </c>
      <c r="AA1762" t="str">
        <f t="shared" si="363"/>
        <v/>
      </c>
      <c r="AB1762" t="str">
        <f t="shared" si="364"/>
        <v/>
      </c>
    </row>
    <row r="1763" spans="1:28" x14ac:dyDescent="0.2">
      <c r="A1763" t="s">
        <v>6422</v>
      </c>
      <c r="B1763" t="s">
        <v>6417</v>
      </c>
      <c r="F1763" t="str">
        <f t="shared" si="352"/>
        <v>Larusa S.A. De C.V.</v>
      </c>
      <c r="G1763" t="str">
        <f t="shared" si="353"/>
        <v>Eduardo Ernesto Villa Maciel</v>
      </c>
      <c r="H1763" t="str">
        <f t="shared" si="354"/>
        <v/>
      </c>
      <c r="I1763" t="str">
        <f t="shared" si="355"/>
        <v/>
      </c>
      <c r="J1763" t="str">
        <f t="shared" si="356"/>
        <v/>
      </c>
      <c r="M1763" t="s">
        <v>6419</v>
      </c>
      <c r="U1763" t="str">
        <f t="shared" si="357"/>
        <v>eduardo.villa@suminsacorporation.com</v>
      </c>
      <c r="V1763" t="str">
        <f t="shared" si="358"/>
        <v/>
      </c>
      <c r="W1763" t="str">
        <f t="shared" si="359"/>
        <v/>
      </c>
      <c r="X1763" t="str">
        <f t="shared" si="360"/>
        <v/>
      </c>
      <c r="Y1763" t="str">
        <f t="shared" si="361"/>
        <v/>
      </c>
      <c r="Z1763" t="str">
        <f t="shared" si="362"/>
        <v/>
      </c>
      <c r="AA1763" t="str">
        <f t="shared" si="363"/>
        <v/>
      </c>
      <c r="AB1763" t="str">
        <f t="shared" si="364"/>
        <v/>
      </c>
    </row>
    <row r="1764" spans="1:28" x14ac:dyDescent="0.2">
      <c r="A1764" t="s">
        <v>738</v>
      </c>
      <c r="B1764" t="s">
        <v>359</v>
      </c>
      <c r="F1764" t="str">
        <f t="shared" si="352"/>
        <v>Nuestro Campo S. De R.L. De C.V.</v>
      </c>
      <c r="G1764" t="str">
        <f t="shared" si="353"/>
        <v>Flor Maria Ortega Sotelo</v>
      </c>
      <c r="H1764" t="str">
        <f t="shared" si="354"/>
        <v/>
      </c>
      <c r="I1764" t="str">
        <f t="shared" si="355"/>
        <v/>
      </c>
      <c r="J1764" t="str">
        <f t="shared" si="356"/>
        <v/>
      </c>
      <c r="M1764" t="s">
        <v>5281</v>
      </c>
      <c r="N1764" t="s">
        <v>6426</v>
      </c>
      <c r="U1764" t="str">
        <f t="shared" si="357"/>
        <v>nuestrocampo00@hotmail.com</v>
      </c>
      <c r="V1764" t="str">
        <f t="shared" si="358"/>
        <v>nuestrocampo@prodigy.net.mx</v>
      </c>
      <c r="W1764" t="str">
        <f t="shared" si="359"/>
        <v/>
      </c>
      <c r="X1764" t="str">
        <f t="shared" si="360"/>
        <v/>
      </c>
      <c r="Y1764" t="str">
        <f t="shared" si="361"/>
        <v/>
      </c>
      <c r="Z1764" t="str">
        <f t="shared" si="362"/>
        <v/>
      </c>
      <c r="AA1764" t="str">
        <f t="shared" si="363"/>
        <v/>
      </c>
      <c r="AB1764" t="str">
        <f t="shared" si="364"/>
        <v/>
      </c>
    </row>
    <row r="1765" spans="1:28" x14ac:dyDescent="0.2">
      <c r="A1765" t="s">
        <v>738</v>
      </c>
      <c r="B1765" t="s">
        <v>359</v>
      </c>
      <c r="F1765" t="str">
        <f t="shared" si="352"/>
        <v>Nuestro Campo S. De R.L. De C.V.</v>
      </c>
      <c r="G1765" t="str">
        <f t="shared" si="353"/>
        <v>Flor Maria Ortega Sotelo</v>
      </c>
      <c r="H1765" t="str">
        <f t="shared" si="354"/>
        <v/>
      </c>
      <c r="I1765" t="str">
        <f t="shared" si="355"/>
        <v/>
      </c>
      <c r="J1765" t="str">
        <f t="shared" si="356"/>
        <v/>
      </c>
      <c r="M1765" t="s">
        <v>5281</v>
      </c>
      <c r="N1765" t="s">
        <v>6426</v>
      </c>
      <c r="U1765" t="str">
        <f t="shared" si="357"/>
        <v>nuestrocampo00@hotmail.com</v>
      </c>
      <c r="V1765" t="str">
        <f t="shared" si="358"/>
        <v>nuestrocampo@prodigy.net.mx</v>
      </c>
      <c r="W1765" t="str">
        <f t="shared" si="359"/>
        <v/>
      </c>
      <c r="X1765" t="str">
        <f t="shared" si="360"/>
        <v/>
      </c>
      <c r="Y1765" t="str">
        <f t="shared" si="361"/>
        <v/>
      </c>
      <c r="Z1765" t="str">
        <f t="shared" si="362"/>
        <v/>
      </c>
      <c r="AA1765" t="str">
        <f t="shared" si="363"/>
        <v/>
      </c>
      <c r="AB1765" t="str">
        <f t="shared" si="364"/>
        <v/>
      </c>
    </row>
    <row r="1766" spans="1:28" x14ac:dyDescent="0.2">
      <c r="A1766" t="s">
        <v>512</v>
      </c>
      <c r="B1766" t="s">
        <v>6427</v>
      </c>
      <c r="C1766" t="s">
        <v>691</v>
      </c>
      <c r="F1766" t="str">
        <f t="shared" si="352"/>
        <v>Ivan Andres Barroso Rodriguez</v>
      </c>
      <c r="G1766" t="str">
        <f t="shared" si="353"/>
        <v>Silvia Rocio Rodriguez Fonseca</v>
      </c>
      <c r="H1766" t="str">
        <f t="shared" si="354"/>
        <v>Miguel Fernando Rodriguez Fonseca</v>
      </c>
      <c r="I1766" t="str">
        <f t="shared" si="355"/>
        <v/>
      </c>
      <c r="J1766" t="str">
        <f t="shared" si="356"/>
        <v/>
      </c>
      <c r="M1766" t="s">
        <v>6430</v>
      </c>
      <c r="U1766" t="str">
        <f t="shared" si="357"/>
        <v>miguel.rodriguezfon21@gmail.com</v>
      </c>
      <c r="V1766" t="str">
        <f t="shared" si="358"/>
        <v/>
      </c>
      <c r="W1766" t="str">
        <f t="shared" si="359"/>
        <v/>
      </c>
      <c r="X1766" t="str">
        <f t="shared" si="360"/>
        <v/>
      </c>
      <c r="Y1766" t="str">
        <f t="shared" si="361"/>
        <v/>
      </c>
      <c r="Z1766" t="str">
        <f t="shared" si="362"/>
        <v/>
      </c>
      <c r="AA1766" t="str">
        <f t="shared" si="363"/>
        <v/>
      </c>
      <c r="AB1766" t="str">
        <f t="shared" si="364"/>
        <v/>
      </c>
    </row>
    <row r="1767" spans="1:28" x14ac:dyDescent="0.2">
      <c r="A1767" t="s">
        <v>3275</v>
      </c>
      <c r="F1767" t="str">
        <f t="shared" si="352"/>
        <v>Alfonso Paz Quintana</v>
      </c>
      <c r="G1767" t="str">
        <f t="shared" si="353"/>
        <v/>
      </c>
      <c r="H1767" t="str">
        <f t="shared" si="354"/>
        <v/>
      </c>
      <c r="I1767" t="str">
        <f t="shared" si="355"/>
        <v/>
      </c>
      <c r="J1767" t="str">
        <f t="shared" si="356"/>
        <v/>
      </c>
      <c r="M1767" t="s">
        <v>3283</v>
      </c>
      <c r="N1767" t="s">
        <v>3370</v>
      </c>
      <c r="O1767" t="s">
        <v>3284</v>
      </c>
      <c r="P1767" t="s">
        <v>3371</v>
      </c>
      <c r="Q1767" t="s">
        <v>3283</v>
      </c>
      <c r="U1767" t="str">
        <f t="shared" si="357"/>
        <v>pinopazq@hotmail.com</v>
      </c>
      <c r="V1767" t="str">
        <f t="shared" si="358"/>
        <v>grupocopazhsa@hotmail.com</v>
      </c>
      <c r="W1767" t="str">
        <f t="shared" si="359"/>
        <v>arturo_pazq@hotmail.com</v>
      </c>
      <c r="X1767" t="str">
        <f t="shared" si="360"/>
        <v>alfonsopaz@prodigy.net.mx</v>
      </c>
      <c r="Y1767" t="str">
        <f t="shared" si="361"/>
        <v>pinopazq@hotmail.com</v>
      </c>
      <c r="Z1767" t="str">
        <f t="shared" si="362"/>
        <v/>
      </c>
      <c r="AA1767" t="str">
        <f t="shared" si="363"/>
        <v/>
      </c>
      <c r="AB1767" t="str">
        <f t="shared" si="364"/>
        <v/>
      </c>
    </row>
    <row r="1768" spans="1:28" x14ac:dyDescent="0.2">
      <c r="A1768" t="s">
        <v>6432</v>
      </c>
      <c r="F1768" t="str">
        <f t="shared" si="352"/>
        <v>Laura Guadlupe Flores Gallegos</v>
      </c>
      <c r="G1768" t="str">
        <f t="shared" si="353"/>
        <v/>
      </c>
      <c r="H1768" t="str">
        <f t="shared" si="354"/>
        <v/>
      </c>
      <c r="I1768" t="str">
        <f t="shared" si="355"/>
        <v/>
      </c>
      <c r="J1768" t="str">
        <f t="shared" si="356"/>
        <v/>
      </c>
      <c r="M1768" t="s">
        <v>6435</v>
      </c>
      <c r="U1768" t="str">
        <f t="shared" si="357"/>
        <v>ortopedicosshaday@yahoo.com.mx</v>
      </c>
      <c r="V1768" t="str">
        <f t="shared" si="358"/>
        <v/>
      </c>
      <c r="W1768" t="str">
        <f t="shared" si="359"/>
        <v/>
      </c>
      <c r="X1768" t="str">
        <f t="shared" si="360"/>
        <v/>
      </c>
      <c r="Y1768" t="str">
        <f t="shared" si="361"/>
        <v/>
      </c>
      <c r="Z1768" t="str">
        <f t="shared" si="362"/>
        <v/>
      </c>
      <c r="AA1768" t="str">
        <f t="shared" si="363"/>
        <v/>
      </c>
      <c r="AB1768" t="str">
        <f t="shared" si="364"/>
        <v/>
      </c>
    </row>
    <row r="1769" spans="1:28" x14ac:dyDescent="0.2">
      <c r="A1769" t="s">
        <v>602</v>
      </c>
      <c r="F1769" t="str">
        <f t="shared" si="352"/>
        <v>Laura Garcia Infante</v>
      </c>
      <c r="G1769" t="str">
        <f t="shared" si="353"/>
        <v/>
      </c>
      <c r="H1769" t="str">
        <f t="shared" si="354"/>
        <v/>
      </c>
      <c r="I1769" t="str">
        <f t="shared" si="355"/>
        <v/>
      </c>
      <c r="J1769" t="str">
        <f t="shared" si="356"/>
        <v/>
      </c>
      <c r="M1769" t="s">
        <v>6144</v>
      </c>
      <c r="U1769" t="str">
        <f t="shared" si="357"/>
        <v>lauritaga29@hotmail.com</v>
      </c>
      <c r="V1769" t="str">
        <f t="shared" si="358"/>
        <v/>
      </c>
      <c r="W1769" t="str">
        <f t="shared" si="359"/>
        <v/>
      </c>
      <c r="X1769" t="str">
        <f t="shared" si="360"/>
        <v/>
      </c>
      <c r="Y1769" t="str">
        <f t="shared" si="361"/>
        <v/>
      </c>
      <c r="Z1769" t="str">
        <f t="shared" si="362"/>
        <v/>
      </c>
      <c r="AA1769" t="str">
        <f t="shared" si="363"/>
        <v/>
      </c>
      <c r="AB1769" t="str">
        <f t="shared" si="364"/>
        <v/>
      </c>
    </row>
    <row r="1770" spans="1:28" x14ac:dyDescent="0.2">
      <c r="A1770" t="s">
        <v>6281</v>
      </c>
      <c r="F1770" t="str">
        <f t="shared" si="352"/>
        <v>Hugo Jesús Hernandez López</v>
      </c>
      <c r="G1770" t="str">
        <f t="shared" si="353"/>
        <v/>
      </c>
      <c r="H1770" t="str">
        <f t="shared" si="354"/>
        <v/>
      </c>
      <c r="I1770" t="str">
        <f t="shared" si="355"/>
        <v/>
      </c>
      <c r="J1770" t="str">
        <f t="shared" si="356"/>
        <v/>
      </c>
      <c r="U1770" t="str">
        <f t="shared" si="357"/>
        <v/>
      </c>
      <c r="V1770" t="str">
        <f t="shared" si="358"/>
        <v/>
      </c>
      <c r="W1770" t="str">
        <f t="shared" si="359"/>
        <v/>
      </c>
      <c r="X1770" t="str">
        <f t="shared" si="360"/>
        <v/>
      </c>
      <c r="Y1770" t="str">
        <f t="shared" si="361"/>
        <v/>
      </c>
      <c r="Z1770" t="str">
        <f t="shared" si="362"/>
        <v/>
      </c>
      <c r="AA1770" t="str">
        <f t="shared" si="363"/>
        <v/>
      </c>
      <c r="AB1770" t="str">
        <f t="shared" si="364"/>
        <v/>
      </c>
    </row>
    <row r="1771" spans="1:28" x14ac:dyDescent="0.2">
      <c r="A1771" t="s">
        <v>6166</v>
      </c>
      <c r="F1771" t="str">
        <f t="shared" si="352"/>
        <v>Jesus Lopez Guerrero</v>
      </c>
      <c r="G1771" t="str">
        <f t="shared" si="353"/>
        <v/>
      </c>
      <c r="H1771" t="str">
        <f t="shared" si="354"/>
        <v/>
      </c>
      <c r="I1771" t="str">
        <f t="shared" si="355"/>
        <v/>
      </c>
      <c r="J1771" t="str">
        <f t="shared" si="356"/>
        <v/>
      </c>
      <c r="U1771" t="str">
        <f t="shared" si="357"/>
        <v/>
      </c>
      <c r="V1771" t="str">
        <f t="shared" si="358"/>
        <v/>
      </c>
      <c r="W1771" t="str">
        <f t="shared" si="359"/>
        <v/>
      </c>
      <c r="X1771" t="str">
        <f t="shared" si="360"/>
        <v/>
      </c>
      <c r="Y1771" t="str">
        <f t="shared" si="361"/>
        <v/>
      </c>
      <c r="Z1771" t="str">
        <f t="shared" si="362"/>
        <v/>
      </c>
      <c r="AA1771" t="str">
        <f t="shared" si="363"/>
        <v/>
      </c>
      <c r="AB1771" t="str">
        <f t="shared" si="364"/>
        <v/>
      </c>
    </row>
    <row r="1772" spans="1:28" x14ac:dyDescent="0.2">
      <c r="A1772" t="s">
        <v>6438</v>
      </c>
      <c r="F1772" t="str">
        <f t="shared" si="352"/>
        <v>Gerardo Arzada Luevano</v>
      </c>
      <c r="G1772" t="str">
        <f t="shared" si="353"/>
        <v/>
      </c>
      <c r="H1772" t="str">
        <f t="shared" si="354"/>
        <v/>
      </c>
      <c r="I1772" t="str">
        <f t="shared" si="355"/>
        <v/>
      </c>
      <c r="J1772" t="str">
        <f t="shared" si="356"/>
        <v/>
      </c>
      <c r="M1772" t="s">
        <v>6086</v>
      </c>
      <c r="U1772" t="str">
        <f t="shared" si="357"/>
        <v>gerardoarzaga@ibsconsultores.com</v>
      </c>
      <c r="V1772" t="str">
        <f t="shared" si="358"/>
        <v/>
      </c>
      <c r="W1772" t="str">
        <f t="shared" si="359"/>
        <v/>
      </c>
      <c r="X1772" t="str">
        <f t="shared" si="360"/>
        <v/>
      </c>
      <c r="Y1772" t="str">
        <f t="shared" si="361"/>
        <v/>
      </c>
      <c r="Z1772" t="str">
        <f t="shared" si="362"/>
        <v/>
      </c>
      <c r="AA1772" t="str">
        <f t="shared" si="363"/>
        <v/>
      </c>
      <c r="AB1772" t="str">
        <f t="shared" si="364"/>
        <v/>
      </c>
    </row>
    <row r="1773" spans="1:28" x14ac:dyDescent="0.2">
      <c r="A1773" t="s">
        <v>6440</v>
      </c>
      <c r="F1773" t="str">
        <f t="shared" si="352"/>
        <v>Alejandro Guizar Esparza</v>
      </c>
      <c r="G1773" t="str">
        <f t="shared" si="353"/>
        <v/>
      </c>
      <c r="H1773" t="str">
        <f t="shared" si="354"/>
        <v/>
      </c>
      <c r="I1773" t="str">
        <f t="shared" si="355"/>
        <v/>
      </c>
      <c r="J1773" t="str">
        <f t="shared" si="356"/>
        <v/>
      </c>
      <c r="M1773" t="s">
        <v>5171</v>
      </c>
      <c r="U1773" t="str">
        <f t="shared" si="357"/>
        <v>administracion@ndcentral.net</v>
      </c>
      <c r="V1773" t="str">
        <f t="shared" si="358"/>
        <v/>
      </c>
      <c r="W1773" t="str">
        <f t="shared" si="359"/>
        <v/>
      </c>
      <c r="X1773" t="str">
        <f t="shared" si="360"/>
        <v/>
      </c>
      <c r="Y1773" t="str">
        <f t="shared" si="361"/>
        <v/>
      </c>
      <c r="Z1773" t="str">
        <f t="shared" si="362"/>
        <v/>
      </c>
      <c r="AA1773" t="str">
        <f t="shared" si="363"/>
        <v/>
      </c>
      <c r="AB1773" t="str">
        <f t="shared" si="364"/>
        <v/>
      </c>
    </row>
    <row r="1774" spans="1:28" x14ac:dyDescent="0.2">
      <c r="A1774" t="s">
        <v>6443</v>
      </c>
      <c r="F1774" t="str">
        <f t="shared" si="352"/>
        <v>Carlos Alberto Acevedo Robles</v>
      </c>
      <c r="G1774" t="str">
        <f t="shared" si="353"/>
        <v/>
      </c>
      <c r="H1774" t="str">
        <f t="shared" si="354"/>
        <v/>
      </c>
      <c r="I1774" t="str">
        <f t="shared" si="355"/>
        <v/>
      </c>
      <c r="J1774" t="str">
        <f t="shared" si="356"/>
        <v/>
      </c>
      <c r="M1774" t="s">
        <v>6444</v>
      </c>
      <c r="U1774" t="str">
        <f t="shared" si="357"/>
        <v>acevedo_aerc@hotmail.com</v>
      </c>
      <c r="V1774" t="str">
        <f t="shared" si="358"/>
        <v/>
      </c>
      <c r="W1774" t="str">
        <f t="shared" si="359"/>
        <v/>
      </c>
      <c r="X1774" t="str">
        <f t="shared" si="360"/>
        <v/>
      </c>
      <c r="Y1774" t="str">
        <f t="shared" si="361"/>
        <v/>
      </c>
      <c r="Z1774" t="str">
        <f t="shared" si="362"/>
        <v/>
      </c>
      <c r="AA1774" t="str">
        <f t="shared" si="363"/>
        <v/>
      </c>
      <c r="AB1774" t="str">
        <f t="shared" si="364"/>
        <v/>
      </c>
    </row>
    <row r="1775" spans="1:28" x14ac:dyDescent="0.2">
      <c r="A1775" t="s">
        <v>6446</v>
      </c>
      <c r="B1775" t="s">
        <v>6447</v>
      </c>
      <c r="F1775" t="str">
        <f t="shared" si="352"/>
        <v>Andrea Carolina Creel Ojeda</v>
      </c>
      <c r="G1775" t="str">
        <f t="shared" si="353"/>
        <v>Estephania Musi Salome</v>
      </c>
      <c r="H1775" t="str">
        <f t="shared" si="354"/>
        <v/>
      </c>
      <c r="I1775" t="str">
        <f t="shared" si="355"/>
        <v/>
      </c>
      <c r="J1775" t="str">
        <f t="shared" si="356"/>
        <v/>
      </c>
      <c r="M1775" t="s">
        <v>6448</v>
      </c>
      <c r="N1775" t="s">
        <v>6449</v>
      </c>
      <c r="U1775" t="str">
        <f t="shared" si="357"/>
        <v>andreac.creel@gmail.com</v>
      </c>
      <c r="V1775" t="str">
        <f t="shared" si="358"/>
        <v>teffi13@hotmail.com</v>
      </c>
      <c r="W1775" t="str">
        <f t="shared" si="359"/>
        <v/>
      </c>
      <c r="X1775" t="str">
        <f t="shared" si="360"/>
        <v/>
      </c>
      <c r="Y1775" t="str">
        <f t="shared" si="361"/>
        <v/>
      </c>
      <c r="Z1775" t="str">
        <f t="shared" si="362"/>
        <v/>
      </c>
      <c r="AA1775" t="str">
        <f t="shared" si="363"/>
        <v/>
      </c>
      <c r="AB1775" t="str">
        <f t="shared" si="364"/>
        <v/>
      </c>
    </row>
    <row r="1776" spans="1:28" x14ac:dyDescent="0.2">
      <c r="A1776" t="s">
        <v>6451</v>
      </c>
      <c r="F1776" t="str">
        <f t="shared" si="352"/>
        <v>Daniel Rodriguez Rivas</v>
      </c>
      <c r="G1776" t="str">
        <f t="shared" si="353"/>
        <v/>
      </c>
      <c r="H1776" t="str">
        <f t="shared" si="354"/>
        <v/>
      </c>
      <c r="I1776" t="str">
        <f t="shared" si="355"/>
        <v/>
      </c>
      <c r="J1776" t="str">
        <f t="shared" si="356"/>
        <v/>
      </c>
      <c r="M1776" t="s">
        <v>6452</v>
      </c>
      <c r="U1776" t="str">
        <f t="shared" si="357"/>
        <v>daniel_rodriguez_r@hotmail.com</v>
      </c>
      <c r="V1776" t="str">
        <f t="shared" si="358"/>
        <v/>
      </c>
      <c r="W1776" t="str">
        <f t="shared" si="359"/>
        <v/>
      </c>
      <c r="X1776" t="str">
        <f t="shared" si="360"/>
        <v/>
      </c>
      <c r="Y1776" t="str">
        <f t="shared" si="361"/>
        <v/>
      </c>
      <c r="Z1776" t="str">
        <f t="shared" si="362"/>
        <v/>
      </c>
      <c r="AA1776" t="str">
        <f t="shared" si="363"/>
        <v/>
      </c>
      <c r="AB1776" t="str">
        <f t="shared" si="364"/>
        <v/>
      </c>
    </row>
    <row r="1777" spans="1:28" x14ac:dyDescent="0.2">
      <c r="A1777" t="s">
        <v>6454</v>
      </c>
      <c r="F1777" t="str">
        <f t="shared" si="352"/>
        <v>Federico Alberto García Russek</v>
      </c>
      <c r="G1777" t="str">
        <f t="shared" si="353"/>
        <v/>
      </c>
      <c r="H1777" t="str">
        <f t="shared" si="354"/>
        <v/>
      </c>
      <c r="I1777" t="str">
        <f t="shared" si="355"/>
        <v/>
      </c>
      <c r="J1777" t="str">
        <f t="shared" si="356"/>
        <v/>
      </c>
      <c r="M1777" t="s">
        <v>6455</v>
      </c>
      <c r="U1777" t="str">
        <f t="shared" si="357"/>
        <v>ventas@incentitours.com.mx</v>
      </c>
      <c r="V1777" t="str">
        <f t="shared" si="358"/>
        <v/>
      </c>
      <c r="W1777" t="str">
        <f t="shared" si="359"/>
        <v/>
      </c>
      <c r="X1777" t="str">
        <f t="shared" si="360"/>
        <v/>
      </c>
      <c r="Y1777" t="str">
        <f t="shared" si="361"/>
        <v/>
      </c>
      <c r="Z1777" t="str">
        <f t="shared" si="362"/>
        <v/>
      </c>
      <c r="AA1777" t="str">
        <f t="shared" si="363"/>
        <v/>
      </c>
      <c r="AB1777" t="str">
        <f t="shared" si="364"/>
        <v/>
      </c>
    </row>
    <row r="1778" spans="1:28" x14ac:dyDescent="0.2">
      <c r="A1778" t="s">
        <v>387</v>
      </c>
      <c r="F1778" t="str">
        <f t="shared" si="352"/>
        <v>German Hernandez Tanner</v>
      </c>
      <c r="G1778" t="str">
        <f t="shared" si="353"/>
        <v/>
      </c>
      <c r="H1778" t="str">
        <f t="shared" si="354"/>
        <v/>
      </c>
      <c r="I1778" t="str">
        <f t="shared" si="355"/>
        <v/>
      </c>
      <c r="J1778" t="str">
        <f t="shared" si="356"/>
        <v/>
      </c>
      <c r="M1778" t="s">
        <v>5638</v>
      </c>
      <c r="U1778" t="str">
        <f t="shared" si="357"/>
        <v>admongerencialvalen@gmail.com</v>
      </c>
      <c r="V1778" t="str">
        <f t="shared" si="358"/>
        <v/>
      </c>
      <c r="W1778" t="str">
        <f t="shared" si="359"/>
        <v/>
      </c>
      <c r="X1778" t="str">
        <f t="shared" si="360"/>
        <v/>
      </c>
      <c r="Y1778" t="str">
        <f t="shared" si="361"/>
        <v/>
      </c>
      <c r="Z1778" t="str">
        <f t="shared" si="362"/>
        <v/>
      </c>
      <c r="AA1778" t="str">
        <f t="shared" si="363"/>
        <v/>
      </c>
      <c r="AB1778" t="str">
        <f t="shared" si="364"/>
        <v/>
      </c>
    </row>
    <row r="1779" spans="1:28" x14ac:dyDescent="0.2">
      <c r="A1779" t="s">
        <v>1126</v>
      </c>
      <c r="F1779" t="str">
        <f t="shared" si="352"/>
        <v>Martin Valenzuela Terrazas</v>
      </c>
      <c r="G1779" t="str">
        <f t="shared" si="353"/>
        <v/>
      </c>
      <c r="H1779" t="str">
        <f t="shared" si="354"/>
        <v/>
      </c>
      <c r="I1779" t="str">
        <f t="shared" si="355"/>
        <v/>
      </c>
      <c r="J1779" t="str">
        <f t="shared" si="356"/>
        <v/>
      </c>
      <c r="U1779" t="str">
        <f t="shared" si="357"/>
        <v/>
      </c>
      <c r="V1779" t="str">
        <f t="shared" si="358"/>
        <v/>
      </c>
      <c r="W1779" t="str">
        <f t="shared" si="359"/>
        <v/>
      </c>
      <c r="X1779" t="str">
        <f t="shared" si="360"/>
        <v/>
      </c>
      <c r="Y1779" t="str">
        <f t="shared" si="361"/>
        <v/>
      </c>
      <c r="Z1779" t="str">
        <f t="shared" si="362"/>
        <v/>
      </c>
      <c r="AA1779" t="str">
        <f t="shared" si="363"/>
        <v/>
      </c>
      <c r="AB1779" t="str">
        <f t="shared" si="364"/>
        <v/>
      </c>
    </row>
    <row r="1780" spans="1:28" x14ac:dyDescent="0.2">
      <c r="A1780" t="s">
        <v>479</v>
      </c>
      <c r="F1780" t="str">
        <f t="shared" si="352"/>
        <v>Ignacio Pineda Jimenez</v>
      </c>
      <c r="G1780" t="str">
        <f t="shared" si="353"/>
        <v/>
      </c>
      <c r="H1780" t="str">
        <f t="shared" si="354"/>
        <v/>
      </c>
      <c r="I1780" t="str">
        <f t="shared" si="355"/>
        <v/>
      </c>
      <c r="J1780" t="str">
        <f t="shared" si="356"/>
        <v/>
      </c>
      <c r="M1780" t="s">
        <v>6458</v>
      </c>
      <c r="U1780" t="str">
        <f t="shared" si="357"/>
        <v>i.pineda@veinticuatrosiete.mx</v>
      </c>
      <c r="V1780" t="str">
        <f t="shared" si="358"/>
        <v/>
      </c>
      <c r="W1780" t="str">
        <f t="shared" si="359"/>
        <v/>
      </c>
      <c r="X1780" t="str">
        <f t="shared" si="360"/>
        <v/>
      </c>
      <c r="Y1780" t="str">
        <f t="shared" si="361"/>
        <v/>
      </c>
      <c r="Z1780" t="str">
        <f t="shared" si="362"/>
        <v/>
      </c>
      <c r="AA1780" t="str">
        <f t="shared" si="363"/>
        <v/>
      </c>
      <c r="AB1780" t="str">
        <f t="shared" si="364"/>
        <v/>
      </c>
    </row>
    <row r="1781" spans="1:28" x14ac:dyDescent="0.2">
      <c r="A1781" t="s">
        <v>6459</v>
      </c>
      <c r="F1781" t="str">
        <f t="shared" si="352"/>
        <v>Jose Luis Blanco Madrid</v>
      </c>
      <c r="G1781" t="str">
        <f t="shared" si="353"/>
        <v/>
      </c>
      <c r="H1781" t="str">
        <f t="shared" si="354"/>
        <v/>
      </c>
      <c r="I1781" t="str">
        <f t="shared" si="355"/>
        <v/>
      </c>
      <c r="J1781" t="str">
        <f t="shared" si="356"/>
        <v/>
      </c>
      <c r="M1781" t="s">
        <v>6460</v>
      </c>
      <c r="U1781" t="str">
        <f t="shared" si="357"/>
        <v>estrategia@regalshoes.mx</v>
      </c>
      <c r="V1781" t="str">
        <f t="shared" si="358"/>
        <v/>
      </c>
      <c r="W1781" t="str">
        <f t="shared" si="359"/>
        <v/>
      </c>
      <c r="X1781" t="str">
        <f t="shared" si="360"/>
        <v/>
      </c>
      <c r="Y1781" t="str">
        <f t="shared" si="361"/>
        <v/>
      </c>
      <c r="Z1781" t="str">
        <f t="shared" si="362"/>
        <v/>
      </c>
      <c r="AA1781" t="str">
        <f t="shared" si="363"/>
        <v/>
      </c>
      <c r="AB1781" t="str">
        <f t="shared" si="364"/>
        <v/>
      </c>
    </row>
    <row r="1782" spans="1:28" x14ac:dyDescent="0.2">
      <c r="A1782" t="s">
        <v>6461</v>
      </c>
      <c r="B1782" t="s">
        <v>5691</v>
      </c>
      <c r="C1782" t="s">
        <v>6462</v>
      </c>
      <c r="F1782" t="str">
        <f t="shared" si="352"/>
        <v>Veronica Maria Nava Salinas</v>
      </c>
      <c r="G1782" t="str">
        <f t="shared" si="353"/>
        <v>Andres Avelino Nava Salinas</v>
      </c>
      <c r="H1782" t="str">
        <f t="shared" si="354"/>
        <v>Luis Arturo Nava Salinas</v>
      </c>
      <c r="I1782" t="str">
        <f t="shared" si="355"/>
        <v/>
      </c>
      <c r="J1782" t="str">
        <f t="shared" si="356"/>
        <v/>
      </c>
      <c r="M1782" t="s">
        <v>6467</v>
      </c>
      <c r="U1782" t="str">
        <f t="shared" si="357"/>
        <v>tortaspiolin.fcovilla@hotmail.com}</v>
      </c>
      <c r="V1782" t="str">
        <f t="shared" si="358"/>
        <v/>
      </c>
      <c r="W1782" t="str">
        <f t="shared" si="359"/>
        <v/>
      </c>
      <c r="X1782" t="str">
        <f t="shared" si="360"/>
        <v/>
      </c>
      <c r="Y1782" t="str">
        <f t="shared" si="361"/>
        <v/>
      </c>
      <c r="Z1782" t="str">
        <f t="shared" si="362"/>
        <v/>
      </c>
      <c r="AA1782" t="str">
        <f t="shared" si="363"/>
        <v/>
      </c>
      <c r="AB1782" t="str">
        <f t="shared" si="364"/>
        <v/>
      </c>
    </row>
    <row r="1783" spans="1:28" x14ac:dyDescent="0.2">
      <c r="A1783" t="s">
        <v>2385</v>
      </c>
      <c r="F1783" t="str">
        <f t="shared" si="352"/>
        <v>Edgar Emilio Peña Perez</v>
      </c>
      <c r="G1783" t="str">
        <f t="shared" si="353"/>
        <v/>
      </c>
      <c r="H1783" t="str">
        <f t="shared" si="354"/>
        <v/>
      </c>
      <c r="I1783" t="str">
        <f t="shared" si="355"/>
        <v/>
      </c>
      <c r="J1783" t="str">
        <f t="shared" si="356"/>
        <v/>
      </c>
      <c r="M1783" t="s">
        <v>6469</v>
      </c>
      <c r="U1783" t="str">
        <f t="shared" si="357"/>
        <v>edgar.pena@inomexchihuahua.com</v>
      </c>
      <c r="V1783" t="str">
        <f t="shared" si="358"/>
        <v/>
      </c>
      <c r="W1783" t="str">
        <f t="shared" si="359"/>
        <v/>
      </c>
      <c r="X1783" t="str">
        <f t="shared" si="360"/>
        <v/>
      </c>
      <c r="Y1783" t="str">
        <f t="shared" si="361"/>
        <v/>
      </c>
      <c r="Z1783" t="str">
        <f t="shared" si="362"/>
        <v/>
      </c>
      <c r="AA1783" t="str">
        <f t="shared" si="363"/>
        <v/>
      </c>
      <c r="AB1783" t="str">
        <f t="shared" si="364"/>
        <v/>
      </c>
    </row>
    <row r="1784" spans="1:28" x14ac:dyDescent="0.2">
      <c r="A1784" t="s">
        <v>6471</v>
      </c>
      <c r="F1784" t="str">
        <f t="shared" si="352"/>
        <v>Jose Alejandro Reynoso Islas</v>
      </c>
      <c r="G1784" t="str">
        <f t="shared" si="353"/>
        <v/>
      </c>
      <c r="H1784" t="str">
        <f t="shared" si="354"/>
        <v/>
      </c>
      <c r="I1784" t="str">
        <f t="shared" si="355"/>
        <v/>
      </c>
      <c r="J1784" t="str">
        <f t="shared" si="356"/>
        <v/>
      </c>
      <c r="M1784" t="s">
        <v>6472</v>
      </c>
      <c r="U1784" t="str">
        <f t="shared" si="357"/>
        <v>alejandro.reynoso@gmail.com</v>
      </c>
      <c r="V1784" t="str">
        <f t="shared" si="358"/>
        <v/>
      </c>
      <c r="W1784" t="str">
        <f t="shared" si="359"/>
        <v/>
      </c>
      <c r="X1784" t="str">
        <f t="shared" si="360"/>
        <v/>
      </c>
      <c r="Y1784" t="str">
        <f t="shared" si="361"/>
        <v/>
      </c>
      <c r="Z1784" t="str">
        <f t="shared" si="362"/>
        <v/>
      </c>
      <c r="AA1784" t="str">
        <f t="shared" si="363"/>
        <v/>
      </c>
      <c r="AB1784" t="str">
        <f t="shared" si="364"/>
        <v/>
      </c>
    </row>
    <row r="1785" spans="1:28" x14ac:dyDescent="0.2">
      <c r="A1785" t="s">
        <v>2385</v>
      </c>
      <c r="F1785" t="str">
        <f t="shared" si="352"/>
        <v>Edgar Emilio Peña Perez</v>
      </c>
      <c r="G1785" t="str">
        <f t="shared" si="353"/>
        <v/>
      </c>
      <c r="H1785" t="str">
        <f t="shared" si="354"/>
        <v/>
      </c>
      <c r="I1785" t="str">
        <f t="shared" si="355"/>
        <v/>
      </c>
      <c r="J1785" t="str">
        <f t="shared" si="356"/>
        <v/>
      </c>
      <c r="M1785" t="s">
        <v>6469</v>
      </c>
      <c r="U1785" t="str">
        <f t="shared" si="357"/>
        <v>edgar.pena@inomexchihuahua.com</v>
      </c>
      <c r="V1785" t="str">
        <f t="shared" si="358"/>
        <v/>
      </c>
      <c r="W1785" t="str">
        <f t="shared" si="359"/>
        <v/>
      </c>
      <c r="X1785" t="str">
        <f t="shared" si="360"/>
        <v/>
      </c>
      <c r="Y1785" t="str">
        <f t="shared" si="361"/>
        <v/>
      </c>
      <c r="Z1785" t="str">
        <f t="shared" si="362"/>
        <v/>
      </c>
      <c r="AA1785" t="str">
        <f t="shared" si="363"/>
        <v/>
      </c>
      <c r="AB1785" t="str">
        <f t="shared" si="364"/>
        <v/>
      </c>
    </row>
    <row r="1786" spans="1:28" x14ac:dyDescent="0.2">
      <c r="A1786" t="s">
        <v>6473</v>
      </c>
      <c r="B1786" t="s">
        <v>6474</v>
      </c>
      <c r="F1786" t="str">
        <f t="shared" si="352"/>
        <v>Maria Guadalupe Reyes Gutierrez</v>
      </c>
      <c r="G1786" t="str">
        <f t="shared" si="353"/>
        <v>Arturo Arrieta Najera</v>
      </c>
      <c r="H1786" t="str">
        <f t="shared" si="354"/>
        <v/>
      </c>
      <c r="I1786" t="str">
        <f t="shared" si="355"/>
        <v/>
      </c>
      <c r="J1786" t="str">
        <f t="shared" si="356"/>
        <v/>
      </c>
      <c r="M1786" t="s">
        <v>6475</v>
      </c>
      <c r="N1786" t="s">
        <v>6476</v>
      </c>
      <c r="U1786" t="str">
        <f t="shared" si="357"/>
        <v>mgreyes65@hotmail.com,</v>
      </c>
      <c r="V1786" t="str">
        <f t="shared" si="358"/>
        <v>atencion.sanare@hotmail.com</v>
      </c>
      <c r="W1786" t="str">
        <f t="shared" si="359"/>
        <v/>
      </c>
      <c r="X1786" t="str">
        <f t="shared" si="360"/>
        <v/>
      </c>
      <c r="Y1786" t="str">
        <f t="shared" si="361"/>
        <v/>
      </c>
      <c r="Z1786" t="str">
        <f t="shared" si="362"/>
        <v/>
      </c>
      <c r="AA1786" t="str">
        <f t="shared" si="363"/>
        <v/>
      </c>
      <c r="AB1786" t="str">
        <f t="shared" si="364"/>
        <v/>
      </c>
    </row>
    <row r="1787" spans="1:28" x14ac:dyDescent="0.2">
      <c r="A1787" t="s">
        <v>6478</v>
      </c>
      <c r="F1787" t="str">
        <f t="shared" si="352"/>
        <v>Miguel Jurado Caro</v>
      </c>
      <c r="G1787" t="str">
        <f t="shared" si="353"/>
        <v/>
      </c>
      <c r="H1787" t="str">
        <f t="shared" si="354"/>
        <v/>
      </c>
      <c r="I1787" t="str">
        <f t="shared" si="355"/>
        <v/>
      </c>
      <c r="J1787" t="str">
        <f t="shared" si="356"/>
        <v/>
      </c>
      <c r="M1787" t="s">
        <v>6479</v>
      </c>
      <c r="U1787" t="str">
        <f t="shared" si="357"/>
        <v>m.jurado@flizzter.com</v>
      </c>
      <c r="V1787" t="str">
        <f t="shared" si="358"/>
        <v/>
      </c>
      <c r="W1787" t="str">
        <f t="shared" si="359"/>
        <v/>
      </c>
      <c r="X1787" t="str">
        <f t="shared" si="360"/>
        <v/>
      </c>
      <c r="Y1787" t="str">
        <f t="shared" si="361"/>
        <v/>
      </c>
      <c r="Z1787" t="str">
        <f t="shared" si="362"/>
        <v/>
      </c>
      <c r="AA1787" t="str">
        <f t="shared" si="363"/>
        <v/>
      </c>
      <c r="AB1787" t="str">
        <f t="shared" si="364"/>
        <v/>
      </c>
    </row>
    <row r="1788" spans="1:28" x14ac:dyDescent="0.2">
      <c r="A1788" t="s">
        <v>6481</v>
      </c>
      <c r="F1788" t="str">
        <f t="shared" si="352"/>
        <v>Pedro Balderrama Duran</v>
      </c>
      <c r="G1788" t="str">
        <f t="shared" si="353"/>
        <v/>
      </c>
      <c r="H1788" t="str">
        <f t="shared" si="354"/>
        <v/>
      </c>
      <c r="I1788" t="str">
        <f t="shared" si="355"/>
        <v/>
      </c>
      <c r="J1788" t="str">
        <f t="shared" si="356"/>
        <v/>
      </c>
      <c r="M1788" t="s">
        <v>6482</v>
      </c>
      <c r="U1788" t="str">
        <f t="shared" si="357"/>
        <v>administracion@montacargasysm.com</v>
      </c>
      <c r="V1788" t="str">
        <f t="shared" si="358"/>
        <v/>
      </c>
      <c r="W1788" t="str">
        <f t="shared" si="359"/>
        <v/>
      </c>
      <c r="X1788" t="str">
        <f t="shared" si="360"/>
        <v/>
      </c>
      <c r="Y1788" t="str">
        <f t="shared" si="361"/>
        <v/>
      </c>
      <c r="Z1788" t="str">
        <f t="shared" si="362"/>
        <v/>
      </c>
      <c r="AA1788" t="str">
        <f t="shared" si="363"/>
        <v/>
      </c>
      <c r="AB1788" t="str">
        <f t="shared" si="364"/>
        <v/>
      </c>
    </row>
    <row r="1789" spans="1:28" x14ac:dyDescent="0.2">
      <c r="A1789" t="s">
        <v>3159</v>
      </c>
      <c r="F1789" t="str">
        <f t="shared" si="352"/>
        <v>Magali Lopez Duran</v>
      </c>
      <c r="G1789" t="str">
        <f t="shared" si="353"/>
        <v/>
      </c>
      <c r="H1789" t="str">
        <f t="shared" si="354"/>
        <v/>
      </c>
      <c r="I1789" t="str">
        <f t="shared" si="355"/>
        <v/>
      </c>
      <c r="J1789" t="str">
        <f t="shared" si="356"/>
        <v/>
      </c>
      <c r="U1789" t="str">
        <f t="shared" si="357"/>
        <v/>
      </c>
      <c r="V1789" t="str">
        <f t="shared" si="358"/>
        <v/>
      </c>
      <c r="W1789" t="str">
        <f t="shared" si="359"/>
        <v/>
      </c>
      <c r="X1789" t="str">
        <f t="shared" si="360"/>
        <v/>
      </c>
      <c r="Y1789" t="str">
        <f t="shared" si="361"/>
        <v/>
      </c>
      <c r="Z1789" t="str">
        <f t="shared" si="362"/>
        <v/>
      </c>
      <c r="AA1789" t="str">
        <f t="shared" si="363"/>
        <v/>
      </c>
      <c r="AB1789" t="str">
        <f t="shared" si="364"/>
        <v/>
      </c>
    </row>
    <row r="1790" spans="1:28" x14ac:dyDescent="0.2">
      <c r="A1790" t="s">
        <v>6610</v>
      </c>
      <c r="F1790" t="str">
        <f t="shared" si="352"/>
        <v>Sr. Rodolfo Calderón</v>
      </c>
      <c r="G1790" t="str">
        <f t="shared" si="353"/>
        <v/>
      </c>
      <c r="H1790" t="str">
        <f t="shared" si="354"/>
        <v/>
      </c>
      <c r="I1790" t="str">
        <f t="shared" si="355"/>
        <v/>
      </c>
      <c r="J1790" t="str">
        <f t="shared" si="356"/>
        <v/>
      </c>
      <c r="U1790" t="str">
        <f t="shared" si="357"/>
        <v/>
      </c>
      <c r="V1790" t="str">
        <f t="shared" si="358"/>
        <v/>
      </c>
      <c r="W1790" t="str">
        <f t="shared" si="359"/>
        <v/>
      </c>
      <c r="X1790" t="str">
        <f t="shared" si="360"/>
        <v/>
      </c>
      <c r="Y1790" t="str">
        <f t="shared" si="361"/>
        <v/>
      </c>
      <c r="Z1790" t="str">
        <f t="shared" si="362"/>
        <v/>
      </c>
      <c r="AA1790" t="str">
        <f t="shared" si="363"/>
        <v/>
      </c>
      <c r="AB1790" t="str">
        <f t="shared" si="364"/>
        <v/>
      </c>
    </row>
    <row r="1791" spans="1:28" x14ac:dyDescent="0.2">
      <c r="A1791" t="s">
        <v>2276</v>
      </c>
      <c r="F1791" t="str">
        <f t="shared" si="352"/>
        <v>Jose De Jesus Alonso Rodriguez</v>
      </c>
      <c r="G1791" t="str">
        <f t="shared" si="353"/>
        <v/>
      </c>
      <c r="H1791" t="str">
        <f t="shared" si="354"/>
        <v/>
      </c>
      <c r="I1791" t="str">
        <f t="shared" si="355"/>
        <v/>
      </c>
      <c r="J1791" t="str">
        <f t="shared" si="356"/>
        <v/>
      </c>
      <c r="M1791" t="s">
        <v>2280</v>
      </c>
      <c r="U1791" t="str">
        <f t="shared" si="357"/>
        <v>supercoldy@hotmail.com</v>
      </c>
      <c r="V1791" t="str">
        <f t="shared" si="358"/>
        <v/>
      </c>
      <c r="W1791" t="str">
        <f t="shared" si="359"/>
        <v/>
      </c>
      <c r="X1791" t="str">
        <f t="shared" si="360"/>
        <v/>
      </c>
      <c r="Y1791" t="str">
        <f t="shared" si="361"/>
        <v/>
      </c>
      <c r="Z1791" t="str">
        <f t="shared" si="362"/>
        <v/>
      </c>
      <c r="AA1791" t="str">
        <f t="shared" si="363"/>
        <v/>
      </c>
      <c r="AB1791" t="str">
        <f t="shared" si="364"/>
        <v/>
      </c>
    </row>
    <row r="1792" spans="1:28" x14ac:dyDescent="0.2">
      <c r="A1792" t="s">
        <v>6611</v>
      </c>
      <c r="F1792" t="str">
        <f t="shared" si="352"/>
        <v>Dr. Jorge Vázquez Díaz, Humberto Vazquez Diaz</v>
      </c>
      <c r="G1792" t="str">
        <f t="shared" si="353"/>
        <v/>
      </c>
      <c r="H1792" t="str">
        <f t="shared" si="354"/>
        <v/>
      </c>
      <c r="I1792" t="str">
        <f t="shared" si="355"/>
        <v/>
      </c>
      <c r="J1792" t="str">
        <f t="shared" si="356"/>
        <v/>
      </c>
      <c r="M1792" t="s">
        <v>5270</v>
      </c>
      <c r="U1792" t="str">
        <f t="shared" si="357"/>
        <v>sus_pies_en_buenas_manos@hotmail.com</v>
      </c>
      <c r="V1792" t="str">
        <f t="shared" si="358"/>
        <v/>
      </c>
      <c r="W1792" t="str">
        <f t="shared" si="359"/>
        <v/>
      </c>
      <c r="X1792" t="str">
        <f t="shared" si="360"/>
        <v/>
      </c>
      <c r="Y1792" t="str">
        <f t="shared" si="361"/>
        <v/>
      </c>
      <c r="Z1792" t="str">
        <f t="shared" si="362"/>
        <v/>
      </c>
      <c r="AA1792" t="str">
        <f t="shared" si="363"/>
        <v/>
      </c>
      <c r="AB1792" t="str">
        <f t="shared" si="364"/>
        <v/>
      </c>
    </row>
    <row r="1793" spans="1:28" x14ac:dyDescent="0.2">
      <c r="A1793" t="s">
        <v>1850</v>
      </c>
      <c r="F1793" t="str">
        <f t="shared" si="352"/>
        <v>Hector De Las Casas Ornelas</v>
      </c>
      <c r="G1793" t="str">
        <f t="shared" si="353"/>
        <v/>
      </c>
      <c r="H1793" t="str">
        <f t="shared" si="354"/>
        <v/>
      </c>
      <c r="I1793" t="str">
        <f t="shared" si="355"/>
        <v/>
      </c>
      <c r="J1793" t="str">
        <f t="shared" si="356"/>
        <v/>
      </c>
      <c r="M1793" t="s">
        <v>6702</v>
      </c>
      <c r="U1793" t="str">
        <f t="shared" si="357"/>
        <v>hdelascasas@grupogelos.com; eventos_donagelos@hotmail.com</v>
      </c>
      <c r="V1793" t="str">
        <f t="shared" si="358"/>
        <v/>
      </c>
      <c r="W1793" t="str">
        <f t="shared" si="359"/>
        <v/>
      </c>
      <c r="X1793" t="str">
        <f t="shared" si="360"/>
        <v/>
      </c>
      <c r="Y1793" t="str">
        <f t="shared" si="361"/>
        <v/>
      </c>
      <c r="Z1793" t="str">
        <f t="shared" si="362"/>
        <v/>
      </c>
      <c r="AA1793" t="str">
        <f t="shared" si="363"/>
        <v/>
      </c>
      <c r="AB1793" t="str">
        <f t="shared" si="364"/>
        <v/>
      </c>
    </row>
    <row r="1794" spans="1:28" x14ac:dyDescent="0.2">
      <c r="A1794" t="s">
        <v>1850</v>
      </c>
      <c r="F1794" t="str">
        <f t="shared" ref="F1794:F1857" si="365">PROPER(A1794)</f>
        <v>Hector De Las Casas Ornelas</v>
      </c>
      <c r="G1794" t="str">
        <f t="shared" ref="G1794:G1857" si="366">PROPER(B1794)</f>
        <v/>
      </c>
      <c r="H1794" t="str">
        <f t="shared" ref="H1794:H1857" si="367">PROPER(C1794)</f>
        <v/>
      </c>
      <c r="I1794" t="str">
        <f t="shared" ref="I1794:I1857" si="368">PROPER(D1794)</f>
        <v/>
      </c>
      <c r="J1794" t="str">
        <f t="shared" ref="J1794:J1857" si="369">PROPER(E1794)</f>
        <v/>
      </c>
      <c r="M1794" t="s">
        <v>6702</v>
      </c>
      <c r="U1794" t="str">
        <f t="shared" ref="U1794:U1857" si="370">LOWER(M1794)</f>
        <v>hdelascasas@grupogelos.com; eventos_donagelos@hotmail.com</v>
      </c>
      <c r="V1794" t="str">
        <f t="shared" ref="V1794:V1857" si="371">LOWER(N1794)</f>
        <v/>
      </c>
      <c r="W1794" t="str">
        <f t="shared" ref="W1794:W1857" si="372">LOWER(O1794)</f>
        <v/>
      </c>
      <c r="X1794" t="str">
        <f t="shared" ref="X1794:X1857" si="373">LOWER(P1794)</f>
        <v/>
      </c>
      <c r="Y1794" t="str">
        <f t="shared" ref="Y1794:Y1857" si="374">LOWER(Q1794)</f>
        <v/>
      </c>
      <c r="Z1794" t="str">
        <f t="shared" ref="Z1794:Z1857" si="375">LOWER(R1794)</f>
        <v/>
      </c>
      <c r="AA1794" t="str">
        <f t="shared" ref="AA1794:AA1857" si="376">LOWER(S1794)</f>
        <v/>
      </c>
      <c r="AB1794" t="str">
        <f t="shared" ref="AB1794:AB1857" si="377">LOWER(T1794)</f>
        <v/>
      </c>
    </row>
    <row r="1795" spans="1:28" x14ac:dyDescent="0.2">
      <c r="A1795" t="s">
        <v>1837</v>
      </c>
      <c r="F1795" t="str">
        <f t="shared" si="365"/>
        <v>Juan Antonio Salomon Matuk</v>
      </c>
      <c r="G1795" t="str">
        <f t="shared" si="366"/>
        <v/>
      </c>
      <c r="H1795" t="str">
        <f t="shared" si="367"/>
        <v/>
      </c>
      <c r="I1795" t="str">
        <f t="shared" si="368"/>
        <v/>
      </c>
      <c r="J1795" t="str">
        <f t="shared" si="369"/>
        <v/>
      </c>
      <c r="M1795" t="s">
        <v>1838</v>
      </c>
      <c r="U1795" t="str">
        <f t="shared" si="370"/>
        <v>antoniosalomon@yahoo.com.mx</v>
      </c>
      <c r="V1795" t="str">
        <f t="shared" si="371"/>
        <v/>
      </c>
      <c r="W1795" t="str">
        <f t="shared" si="372"/>
        <v/>
      </c>
      <c r="X1795" t="str">
        <f t="shared" si="373"/>
        <v/>
      </c>
      <c r="Y1795" t="str">
        <f t="shared" si="374"/>
        <v/>
      </c>
      <c r="Z1795" t="str">
        <f t="shared" si="375"/>
        <v/>
      </c>
      <c r="AA1795" t="str">
        <f t="shared" si="376"/>
        <v/>
      </c>
      <c r="AB1795" t="str">
        <f t="shared" si="377"/>
        <v/>
      </c>
    </row>
    <row r="1796" spans="1:28" x14ac:dyDescent="0.2">
      <c r="A1796" t="s">
        <v>1837</v>
      </c>
      <c r="F1796" t="str">
        <f t="shared" si="365"/>
        <v>Juan Antonio Salomon Matuk</v>
      </c>
      <c r="G1796" t="str">
        <f t="shared" si="366"/>
        <v/>
      </c>
      <c r="H1796" t="str">
        <f t="shared" si="367"/>
        <v/>
      </c>
      <c r="I1796" t="str">
        <f t="shared" si="368"/>
        <v/>
      </c>
      <c r="J1796" t="str">
        <f t="shared" si="369"/>
        <v/>
      </c>
      <c r="M1796" t="s">
        <v>1838</v>
      </c>
      <c r="U1796" t="str">
        <f t="shared" si="370"/>
        <v>antoniosalomon@yahoo.com.mx</v>
      </c>
      <c r="V1796" t="str">
        <f t="shared" si="371"/>
        <v/>
      </c>
      <c r="W1796" t="str">
        <f t="shared" si="372"/>
        <v/>
      </c>
      <c r="X1796" t="str">
        <f t="shared" si="373"/>
        <v/>
      </c>
      <c r="Y1796" t="str">
        <f t="shared" si="374"/>
        <v/>
      </c>
      <c r="Z1796" t="str">
        <f t="shared" si="375"/>
        <v/>
      </c>
      <c r="AA1796" t="str">
        <f t="shared" si="376"/>
        <v/>
      </c>
      <c r="AB1796" t="str">
        <f t="shared" si="377"/>
        <v/>
      </c>
    </row>
    <row r="1797" spans="1:28" x14ac:dyDescent="0.2">
      <c r="A1797" t="s">
        <v>1886</v>
      </c>
      <c r="F1797" t="str">
        <f t="shared" si="365"/>
        <v>Jesus Serrano Vázquez</v>
      </c>
      <c r="G1797" t="str">
        <f t="shared" si="366"/>
        <v/>
      </c>
      <c r="H1797" t="str">
        <f t="shared" si="367"/>
        <v/>
      </c>
      <c r="I1797" t="str">
        <f t="shared" si="368"/>
        <v/>
      </c>
      <c r="J1797" t="str">
        <f t="shared" si="369"/>
        <v/>
      </c>
      <c r="U1797" t="str">
        <f t="shared" si="370"/>
        <v/>
      </c>
      <c r="V1797" t="str">
        <f t="shared" si="371"/>
        <v/>
      </c>
      <c r="W1797" t="str">
        <f t="shared" si="372"/>
        <v/>
      </c>
      <c r="X1797" t="str">
        <f t="shared" si="373"/>
        <v/>
      </c>
      <c r="Y1797" t="str">
        <f t="shared" si="374"/>
        <v/>
      </c>
      <c r="Z1797" t="str">
        <f t="shared" si="375"/>
        <v/>
      </c>
      <c r="AA1797" t="str">
        <f t="shared" si="376"/>
        <v/>
      </c>
      <c r="AB1797" t="str">
        <f t="shared" si="377"/>
        <v/>
      </c>
    </row>
    <row r="1798" spans="1:28" x14ac:dyDescent="0.2">
      <c r="A1798" t="s">
        <v>1837</v>
      </c>
      <c r="F1798" t="str">
        <f t="shared" si="365"/>
        <v>Juan Antonio Salomon Matuk</v>
      </c>
      <c r="G1798" t="str">
        <f t="shared" si="366"/>
        <v/>
      </c>
      <c r="H1798" t="str">
        <f t="shared" si="367"/>
        <v/>
      </c>
      <c r="I1798" t="str">
        <f t="shared" si="368"/>
        <v/>
      </c>
      <c r="J1798" t="str">
        <f t="shared" si="369"/>
        <v/>
      </c>
      <c r="M1798" t="s">
        <v>1838</v>
      </c>
      <c r="U1798" t="str">
        <f t="shared" si="370"/>
        <v>antoniosalomon@yahoo.com.mx</v>
      </c>
      <c r="V1798" t="str">
        <f t="shared" si="371"/>
        <v/>
      </c>
      <c r="W1798" t="str">
        <f t="shared" si="372"/>
        <v/>
      </c>
      <c r="X1798" t="str">
        <f t="shared" si="373"/>
        <v/>
      </c>
      <c r="Y1798" t="str">
        <f t="shared" si="374"/>
        <v/>
      </c>
      <c r="Z1798" t="str">
        <f t="shared" si="375"/>
        <v/>
      </c>
      <c r="AA1798" t="str">
        <f t="shared" si="376"/>
        <v/>
      </c>
      <c r="AB1798" t="str">
        <f t="shared" si="377"/>
        <v/>
      </c>
    </row>
    <row r="1799" spans="1:28" x14ac:dyDescent="0.2">
      <c r="A1799" t="s">
        <v>6612</v>
      </c>
      <c r="F1799" t="str">
        <f t="shared" si="365"/>
        <v>Octavio Socorro Garcia Almeida</v>
      </c>
      <c r="G1799" t="str">
        <f t="shared" si="366"/>
        <v/>
      </c>
      <c r="H1799" t="str">
        <f t="shared" si="367"/>
        <v/>
      </c>
      <c r="I1799" t="str">
        <f t="shared" si="368"/>
        <v/>
      </c>
      <c r="J1799" t="str">
        <f t="shared" si="369"/>
        <v/>
      </c>
      <c r="M1799" t="s">
        <v>6703</v>
      </c>
      <c r="U1799" t="str">
        <f t="shared" si="370"/>
        <v>llopez@lacolina.com.mx; laura.lopez@lacolina.com.mx</v>
      </c>
      <c r="V1799" t="str">
        <f t="shared" si="371"/>
        <v/>
      </c>
      <c r="W1799" t="str">
        <f t="shared" si="372"/>
        <v/>
      </c>
      <c r="X1799" t="str">
        <f t="shared" si="373"/>
        <v/>
      </c>
      <c r="Y1799" t="str">
        <f t="shared" si="374"/>
        <v/>
      </c>
      <c r="Z1799" t="str">
        <f t="shared" si="375"/>
        <v/>
      </c>
      <c r="AA1799" t="str">
        <f t="shared" si="376"/>
        <v/>
      </c>
      <c r="AB1799" t="str">
        <f t="shared" si="377"/>
        <v/>
      </c>
    </row>
    <row r="1800" spans="1:28" x14ac:dyDescent="0.2">
      <c r="A1800" t="s">
        <v>6612</v>
      </c>
      <c r="F1800" t="str">
        <f t="shared" si="365"/>
        <v>Octavio Socorro Garcia Almeida</v>
      </c>
      <c r="G1800" t="str">
        <f t="shared" si="366"/>
        <v/>
      </c>
      <c r="H1800" t="str">
        <f t="shared" si="367"/>
        <v/>
      </c>
      <c r="I1800" t="str">
        <f t="shared" si="368"/>
        <v/>
      </c>
      <c r="J1800" t="str">
        <f t="shared" si="369"/>
        <v/>
      </c>
      <c r="M1800" t="s">
        <v>6703</v>
      </c>
      <c r="U1800" t="str">
        <f t="shared" si="370"/>
        <v>llopez@lacolina.com.mx; laura.lopez@lacolina.com.mx</v>
      </c>
      <c r="V1800" t="str">
        <f t="shared" si="371"/>
        <v/>
      </c>
      <c r="W1800" t="str">
        <f t="shared" si="372"/>
        <v/>
      </c>
      <c r="X1800" t="str">
        <f t="shared" si="373"/>
        <v/>
      </c>
      <c r="Y1800" t="str">
        <f t="shared" si="374"/>
        <v/>
      </c>
      <c r="Z1800" t="str">
        <f t="shared" si="375"/>
        <v/>
      </c>
      <c r="AA1800" t="str">
        <f t="shared" si="376"/>
        <v/>
      </c>
      <c r="AB1800" t="str">
        <f t="shared" si="377"/>
        <v/>
      </c>
    </row>
    <row r="1801" spans="1:28" x14ac:dyDescent="0.2">
      <c r="A1801" t="s">
        <v>6612</v>
      </c>
      <c r="F1801" t="str">
        <f t="shared" si="365"/>
        <v>Octavio Socorro Garcia Almeida</v>
      </c>
      <c r="G1801" t="str">
        <f t="shared" si="366"/>
        <v/>
      </c>
      <c r="H1801" t="str">
        <f t="shared" si="367"/>
        <v/>
      </c>
      <c r="I1801" t="str">
        <f t="shared" si="368"/>
        <v/>
      </c>
      <c r="J1801" t="str">
        <f t="shared" si="369"/>
        <v/>
      </c>
      <c r="M1801" t="s">
        <v>6703</v>
      </c>
      <c r="U1801" t="str">
        <f t="shared" si="370"/>
        <v>llopez@lacolina.com.mx; laura.lopez@lacolina.com.mx</v>
      </c>
      <c r="V1801" t="str">
        <f t="shared" si="371"/>
        <v/>
      </c>
      <c r="W1801" t="str">
        <f t="shared" si="372"/>
        <v/>
      </c>
      <c r="X1801" t="str">
        <f t="shared" si="373"/>
        <v/>
      </c>
      <c r="Y1801" t="str">
        <f t="shared" si="374"/>
        <v/>
      </c>
      <c r="Z1801" t="str">
        <f t="shared" si="375"/>
        <v/>
      </c>
      <c r="AA1801" t="str">
        <f t="shared" si="376"/>
        <v/>
      </c>
      <c r="AB1801" t="str">
        <f t="shared" si="377"/>
        <v/>
      </c>
    </row>
    <row r="1802" spans="1:28" x14ac:dyDescent="0.2">
      <c r="A1802" t="s">
        <v>6613</v>
      </c>
      <c r="F1802" t="str">
        <f t="shared" si="365"/>
        <v>Oscar Garcia Martinez Y Oscar Garcia Ramirez</v>
      </c>
      <c r="G1802" t="str">
        <f t="shared" si="366"/>
        <v/>
      </c>
      <c r="H1802" t="str">
        <f t="shared" si="367"/>
        <v/>
      </c>
      <c r="I1802" t="str">
        <f t="shared" si="368"/>
        <v/>
      </c>
      <c r="J1802" t="str">
        <f t="shared" si="369"/>
        <v/>
      </c>
      <c r="M1802" t="s">
        <v>6704</v>
      </c>
      <c r="U1802" t="str">
        <f t="shared" si="370"/>
        <v>ogarciar@gmayo.com; pelechih@gmayo.com; lucerito_1506@hotmail.com</v>
      </c>
      <c r="V1802" t="str">
        <f t="shared" si="371"/>
        <v/>
      </c>
      <c r="W1802" t="str">
        <f t="shared" si="372"/>
        <v/>
      </c>
      <c r="X1802" t="str">
        <f t="shared" si="373"/>
        <v/>
      </c>
      <c r="Y1802" t="str">
        <f t="shared" si="374"/>
        <v/>
      </c>
      <c r="Z1802" t="str">
        <f t="shared" si="375"/>
        <v/>
      </c>
      <c r="AA1802" t="str">
        <f t="shared" si="376"/>
        <v/>
      </c>
      <c r="AB1802" t="str">
        <f t="shared" si="377"/>
        <v/>
      </c>
    </row>
    <row r="1803" spans="1:28" x14ac:dyDescent="0.2">
      <c r="A1803" t="s">
        <v>1837</v>
      </c>
      <c r="F1803" t="str">
        <f t="shared" si="365"/>
        <v>Juan Antonio Salomon Matuk</v>
      </c>
      <c r="G1803" t="str">
        <f t="shared" si="366"/>
        <v/>
      </c>
      <c r="H1803" t="str">
        <f t="shared" si="367"/>
        <v/>
      </c>
      <c r="I1803" t="str">
        <f t="shared" si="368"/>
        <v/>
      </c>
      <c r="J1803" t="str">
        <f t="shared" si="369"/>
        <v/>
      </c>
      <c r="M1803" t="s">
        <v>6703</v>
      </c>
      <c r="U1803" t="str">
        <f t="shared" si="370"/>
        <v>llopez@lacolina.com.mx; laura.lopez@lacolina.com.mx</v>
      </c>
      <c r="V1803" t="str">
        <f t="shared" si="371"/>
        <v/>
      </c>
      <c r="W1803" t="str">
        <f t="shared" si="372"/>
        <v/>
      </c>
      <c r="X1803" t="str">
        <f t="shared" si="373"/>
        <v/>
      </c>
      <c r="Y1803" t="str">
        <f t="shared" si="374"/>
        <v/>
      </c>
      <c r="Z1803" t="str">
        <f t="shared" si="375"/>
        <v/>
      </c>
      <c r="AA1803" t="str">
        <f t="shared" si="376"/>
        <v/>
      </c>
      <c r="AB1803" t="str">
        <f t="shared" si="377"/>
        <v/>
      </c>
    </row>
    <row r="1804" spans="1:28" x14ac:dyDescent="0.2">
      <c r="A1804" t="s">
        <v>1837</v>
      </c>
      <c r="F1804" t="str">
        <f t="shared" si="365"/>
        <v>Juan Antonio Salomon Matuk</v>
      </c>
      <c r="G1804" t="str">
        <f t="shared" si="366"/>
        <v/>
      </c>
      <c r="H1804" t="str">
        <f t="shared" si="367"/>
        <v/>
      </c>
      <c r="I1804" t="str">
        <f t="shared" si="368"/>
        <v/>
      </c>
      <c r="J1804" t="str">
        <f t="shared" si="369"/>
        <v/>
      </c>
      <c r="M1804" t="s">
        <v>1838</v>
      </c>
      <c r="U1804" t="str">
        <f t="shared" si="370"/>
        <v>antoniosalomon@yahoo.com.mx</v>
      </c>
      <c r="V1804" t="str">
        <f t="shared" si="371"/>
        <v/>
      </c>
      <c r="W1804" t="str">
        <f t="shared" si="372"/>
        <v/>
      </c>
      <c r="X1804" t="str">
        <f t="shared" si="373"/>
        <v/>
      </c>
      <c r="Y1804" t="str">
        <f t="shared" si="374"/>
        <v/>
      </c>
      <c r="Z1804" t="str">
        <f t="shared" si="375"/>
        <v/>
      </c>
      <c r="AA1804" t="str">
        <f t="shared" si="376"/>
        <v/>
      </c>
      <c r="AB1804" t="str">
        <f t="shared" si="377"/>
        <v/>
      </c>
    </row>
    <row r="1805" spans="1:28" x14ac:dyDescent="0.2">
      <c r="A1805" t="s">
        <v>1837</v>
      </c>
      <c r="F1805" t="str">
        <f t="shared" si="365"/>
        <v>Juan Antonio Salomon Matuk</v>
      </c>
      <c r="G1805" t="str">
        <f t="shared" si="366"/>
        <v/>
      </c>
      <c r="H1805" t="str">
        <f t="shared" si="367"/>
        <v/>
      </c>
      <c r="I1805" t="str">
        <f t="shared" si="368"/>
        <v/>
      </c>
      <c r="J1805" t="str">
        <f t="shared" si="369"/>
        <v/>
      </c>
      <c r="M1805" t="s">
        <v>1838</v>
      </c>
      <c r="U1805" t="str">
        <f t="shared" si="370"/>
        <v>antoniosalomon@yahoo.com.mx</v>
      </c>
      <c r="V1805" t="str">
        <f t="shared" si="371"/>
        <v/>
      </c>
      <c r="W1805" t="str">
        <f t="shared" si="372"/>
        <v/>
      </c>
      <c r="X1805" t="str">
        <f t="shared" si="373"/>
        <v/>
      </c>
      <c r="Y1805" t="str">
        <f t="shared" si="374"/>
        <v/>
      </c>
      <c r="Z1805" t="str">
        <f t="shared" si="375"/>
        <v/>
      </c>
      <c r="AA1805" t="str">
        <f t="shared" si="376"/>
        <v/>
      </c>
      <c r="AB1805" t="str">
        <f t="shared" si="377"/>
        <v/>
      </c>
    </row>
    <row r="1806" spans="1:28" x14ac:dyDescent="0.2">
      <c r="A1806" t="s">
        <v>1737</v>
      </c>
      <c r="F1806" t="str">
        <f t="shared" si="365"/>
        <v>Hector Salvador Renteria Wong</v>
      </c>
      <c r="G1806" t="str">
        <f t="shared" si="366"/>
        <v/>
      </c>
      <c r="H1806" t="str">
        <f t="shared" si="367"/>
        <v/>
      </c>
      <c r="I1806" t="str">
        <f t="shared" si="368"/>
        <v/>
      </c>
      <c r="J1806" t="str">
        <f t="shared" si="369"/>
        <v/>
      </c>
      <c r="M1806" t="s">
        <v>1738</v>
      </c>
      <c r="U1806" t="str">
        <f t="shared" si="370"/>
        <v>sarenteria@rewo.com.mx</v>
      </c>
      <c r="V1806" t="str">
        <f t="shared" si="371"/>
        <v/>
      </c>
      <c r="W1806" t="str">
        <f t="shared" si="372"/>
        <v/>
      </c>
      <c r="X1806" t="str">
        <f t="shared" si="373"/>
        <v/>
      </c>
      <c r="Y1806" t="str">
        <f t="shared" si="374"/>
        <v/>
      </c>
      <c r="Z1806" t="str">
        <f t="shared" si="375"/>
        <v/>
      </c>
      <c r="AA1806" t="str">
        <f t="shared" si="376"/>
        <v/>
      </c>
      <c r="AB1806" t="str">
        <f t="shared" si="377"/>
        <v/>
      </c>
    </row>
    <row r="1807" spans="1:28" x14ac:dyDescent="0.2">
      <c r="A1807" t="s">
        <v>6614</v>
      </c>
      <c r="F1807" t="str">
        <f t="shared" si="365"/>
        <v>Casa Myers Sa.</v>
      </c>
      <c r="G1807" t="str">
        <f t="shared" si="366"/>
        <v/>
      </c>
      <c r="H1807" t="str">
        <f t="shared" si="367"/>
        <v/>
      </c>
      <c r="I1807" t="str">
        <f t="shared" si="368"/>
        <v/>
      </c>
      <c r="J1807" t="str">
        <f t="shared" si="369"/>
        <v/>
      </c>
      <c r="M1807" t="s">
        <v>1923</v>
      </c>
      <c r="U1807" t="str">
        <f t="shared" si="370"/>
        <v>gdiez@casamyers.com.mx</v>
      </c>
      <c r="V1807" t="str">
        <f t="shared" si="371"/>
        <v/>
      </c>
      <c r="W1807" t="str">
        <f t="shared" si="372"/>
        <v/>
      </c>
      <c r="X1807" t="str">
        <f t="shared" si="373"/>
        <v/>
      </c>
      <c r="Y1807" t="str">
        <f t="shared" si="374"/>
        <v/>
      </c>
      <c r="Z1807" t="str">
        <f t="shared" si="375"/>
        <v/>
      </c>
      <c r="AA1807" t="str">
        <f t="shared" si="376"/>
        <v/>
      </c>
      <c r="AB1807" t="str">
        <f t="shared" si="377"/>
        <v/>
      </c>
    </row>
    <row r="1808" spans="1:28" x14ac:dyDescent="0.2">
      <c r="A1808" t="s">
        <v>1944</v>
      </c>
      <c r="F1808" t="str">
        <f t="shared" si="365"/>
        <v>Victor Manuel Gonzalez Gutierrez</v>
      </c>
      <c r="G1808" t="str">
        <f t="shared" si="366"/>
        <v/>
      </c>
      <c r="H1808" t="str">
        <f t="shared" si="367"/>
        <v/>
      </c>
      <c r="I1808" t="str">
        <f t="shared" si="368"/>
        <v/>
      </c>
      <c r="J1808" t="str">
        <f t="shared" si="369"/>
        <v/>
      </c>
      <c r="M1808" t="s">
        <v>1946</v>
      </c>
      <c r="U1808" t="str">
        <f t="shared" si="370"/>
        <v>crujipapas@yahoo.com.mx</v>
      </c>
      <c r="V1808" t="str">
        <f t="shared" si="371"/>
        <v/>
      </c>
      <c r="W1808" t="str">
        <f t="shared" si="372"/>
        <v/>
      </c>
      <c r="X1808" t="str">
        <f t="shared" si="373"/>
        <v/>
      </c>
      <c r="Y1808" t="str">
        <f t="shared" si="374"/>
        <v/>
      </c>
      <c r="Z1808" t="str">
        <f t="shared" si="375"/>
        <v/>
      </c>
      <c r="AA1808" t="str">
        <f t="shared" si="376"/>
        <v/>
      </c>
      <c r="AB1808" t="str">
        <f t="shared" si="377"/>
        <v/>
      </c>
    </row>
    <row r="1809" spans="1:28" x14ac:dyDescent="0.2">
      <c r="A1809" t="s">
        <v>1953</v>
      </c>
      <c r="F1809" t="str">
        <f t="shared" si="365"/>
        <v>Eliezer Ramos Adame</v>
      </c>
      <c r="G1809" t="str">
        <f t="shared" si="366"/>
        <v/>
      </c>
      <c r="H1809" t="str">
        <f t="shared" si="367"/>
        <v/>
      </c>
      <c r="I1809" t="str">
        <f t="shared" si="368"/>
        <v/>
      </c>
      <c r="J1809" t="str">
        <f t="shared" si="369"/>
        <v/>
      </c>
      <c r="M1809" t="s">
        <v>1955</v>
      </c>
      <c r="U1809" t="str">
        <f t="shared" si="370"/>
        <v>lasgarrafas@yahoo.com</v>
      </c>
      <c r="V1809" t="str">
        <f t="shared" si="371"/>
        <v/>
      </c>
      <c r="W1809" t="str">
        <f t="shared" si="372"/>
        <v/>
      </c>
      <c r="X1809" t="str">
        <f t="shared" si="373"/>
        <v/>
      </c>
      <c r="Y1809" t="str">
        <f t="shared" si="374"/>
        <v/>
      </c>
      <c r="Z1809" t="str">
        <f t="shared" si="375"/>
        <v/>
      </c>
      <c r="AA1809" t="str">
        <f t="shared" si="376"/>
        <v/>
      </c>
      <c r="AB1809" t="str">
        <f t="shared" si="377"/>
        <v/>
      </c>
    </row>
    <row r="1810" spans="1:28" x14ac:dyDescent="0.2">
      <c r="A1810" t="s">
        <v>2034</v>
      </c>
      <c r="F1810" t="str">
        <f t="shared" si="365"/>
        <v>Miguel Aguirre Ronquillo</v>
      </c>
      <c r="G1810" t="str">
        <f t="shared" si="366"/>
        <v/>
      </c>
      <c r="H1810" t="str">
        <f t="shared" si="367"/>
        <v/>
      </c>
      <c r="I1810" t="str">
        <f t="shared" si="368"/>
        <v/>
      </c>
      <c r="J1810" t="str">
        <f t="shared" si="369"/>
        <v/>
      </c>
      <c r="M1810" t="s">
        <v>2037</v>
      </c>
      <c r="U1810" t="str">
        <f t="shared" si="370"/>
        <v>bodegasexpress@yahoo.com.mx</v>
      </c>
      <c r="V1810" t="str">
        <f t="shared" si="371"/>
        <v/>
      </c>
      <c r="W1810" t="str">
        <f t="shared" si="372"/>
        <v/>
      </c>
      <c r="X1810" t="str">
        <f t="shared" si="373"/>
        <v/>
      </c>
      <c r="Y1810" t="str">
        <f t="shared" si="374"/>
        <v/>
      </c>
      <c r="Z1810" t="str">
        <f t="shared" si="375"/>
        <v/>
      </c>
      <c r="AA1810" t="str">
        <f t="shared" si="376"/>
        <v/>
      </c>
      <c r="AB1810" t="str">
        <f t="shared" si="377"/>
        <v/>
      </c>
    </row>
    <row r="1811" spans="1:28" x14ac:dyDescent="0.2">
      <c r="A1811" t="s">
        <v>667</v>
      </c>
      <c r="F1811" t="str">
        <f t="shared" si="365"/>
        <v>Mario Alberto Monzon Berjes</v>
      </c>
      <c r="G1811" t="str">
        <f t="shared" si="366"/>
        <v/>
      </c>
      <c r="H1811" t="str">
        <f t="shared" si="367"/>
        <v/>
      </c>
      <c r="I1811" t="str">
        <f t="shared" si="368"/>
        <v/>
      </c>
      <c r="J1811" t="str">
        <f t="shared" si="369"/>
        <v/>
      </c>
      <c r="M1811" t="s">
        <v>1943</v>
      </c>
      <c r="U1811" t="str">
        <f t="shared" si="370"/>
        <v>monzonberjes@gmail.com;</v>
      </c>
      <c r="V1811" t="str">
        <f t="shared" si="371"/>
        <v/>
      </c>
      <c r="W1811" t="str">
        <f t="shared" si="372"/>
        <v/>
      </c>
      <c r="X1811" t="str">
        <f t="shared" si="373"/>
        <v/>
      </c>
      <c r="Y1811" t="str">
        <f t="shared" si="374"/>
        <v/>
      </c>
      <c r="Z1811" t="str">
        <f t="shared" si="375"/>
        <v/>
      </c>
      <c r="AA1811" t="str">
        <f t="shared" si="376"/>
        <v/>
      </c>
      <c r="AB1811" t="str">
        <f t="shared" si="377"/>
        <v/>
      </c>
    </row>
    <row r="1812" spans="1:28" x14ac:dyDescent="0.2">
      <c r="A1812" t="s">
        <v>2083</v>
      </c>
      <c r="F1812" t="str">
        <f t="shared" si="365"/>
        <v>Jose Guerrero Hernandez</v>
      </c>
      <c r="G1812" t="str">
        <f t="shared" si="366"/>
        <v/>
      </c>
      <c r="H1812" t="str">
        <f t="shared" si="367"/>
        <v/>
      </c>
      <c r="I1812" t="str">
        <f t="shared" si="368"/>
        <v/>
      </c>
      <c r="J1812" t="str">
        <f t="shared" si="369"/>
        <v/>
      </c>
      <c r="U1812" t="str">
        <f t="shared" si="370"/>
        <v/>
      </c>
      <c r="V1812" t="str">
        <f t="shared" si="371"/>
        <v/>
      </c>
      <c r="W1812" t="str">
        <f t="shared" si="372"/>
        <v/>
      </c>
      <c r="X1812" t="str">
        <f t="shared" si="373"/>
        <v/>
      </c>
      <c r="Y1812" t="str">
        <f t="shared" si="374"/>
        <v/>
      </c>
      <c r="Z1812" t="str">
        <f t="shared" si="375"/>
        <v/>
      </c>
      <c r="AA1812" t="str">
        <f t="shared" si="376"/>
        <v/>
      </c>
      <c r="AB1812" t="str">
        <f t="shared" si="377"/>
        <v/>
      </c>
    </row>
    <row r="1813" spans="1:28" x14ac:dyDescent="0.2">
      <c r="A1813" t="s">
        <v>6615</v>
      </c>
      <c r="F1813" t="str">
        <f t="shared" si="365"/>
        <v>Hector Heber Calderon Duran</v>
      </c>
      <c r="G1813" t="str">
        <f t="shared" si="366"/>
        <v/>
      </c>
      <c r="H1813" t="str">
        <f t="shared" si="367"/>
        <v/>
      </c>
      <c r="I1813" t="str">
        <f t="shared" si="368"/>
        <v/>
      </c>
      <c r="J1813" t="str">
        <f t="shared" si="369"/>
        <v/>
      </c>
      <c r="M1813" t="s">
        <v>1938</v>
      </c>
      <c r="U1813" t="str">
        <f t="shared" si="370"/>
        <v>hector.calderon.duran@gmail.com</v>
      </c>
      <c r="V1813" t="str">
        <f t="shared" si="371"/>
        <v/>
      </c>
      <c r="W1813" t="str">
        <f t="shared" si="372"/>
        <v/>
      </c>
      <c r="X1813" t="str">
        <f t="shared" si="373"/>
        <v/>
      </c>
      <c r="Y1813" t="str">
        <f t="shared" si="374"/>
        <v/>
      </c>
      <c r="Z1813" t="str">
        <f t="shared" si="375"/>
        <v/>
      </c>
      <c r="AA1813" t="str">
        <f t="shared" si="376"/>
        <v/>
      </c>
      <c r="AB1813" t="str">
        <f t="shared" si="377"/>
        <v/>
      </c>
    </row>
    <row r="1814" spans="1:28" x14ac:dyDescent="0.2">
      <c r="A1814" t="s">
        <v>2163</v>
      </c>
      <c r="F1814" t="str">
        <f t="shared" si="365"/>
        <v>Federico Guillermo Macyshyn Rasor</v>
      </c>
      <c r="G1814" t="str">
        <f t="shared" si="366"/>
        <v/>
      </c>
      <c r="H1814" t="str">
        <f t="shared" si="367"/>
        <v/>
      </c>
      <c r="I1814" t="str">
        <f t="shared" si="368"/>
        <v/>
      </c>
      <c r="J1814" t="str">
        <f t="shared" si="369"/>
        <v/>
      </c>
      <c r="M1814" t="s">
        <v>6705</v>
      </c>
      <c r="U1814" t="str">
        <f t="shared" si="370"/>
        <v>saldivar@cofiasa.com.mx sdeleon@cofiasa.cm.mx</v>
      </c>
      <c r="V1814" t="str">
        <f t="shared" si="371"/>
        <v/>
      </c>
      <c r="W1814" t="str">
        <f t="shared" si="372"/>
        <v/>
      </c>
      <c r="X1814" t="str">
        <f t="shared" si="373"/>
        <v/>
      </c>
      <c r="Y1814" t="str">
        <f t="shared" si="374"/>
        <v/>
      </c>
      <c r="Z1814" t="str">
        <f t="shared" si="375"/>
        <v/>
      </c>
      <c r="AA1814" t="str">
        <f t="shared" si="376"/>
        <v/>
      </c>
      <c r="AB1814" t="str">
        <f t="shared" si="377"/>
        <v/>
      </c>
    </row>
    <row r="1815" spans="1:28" x14ac:dyDescent="0.2">
      <c r="A1815" t="s">
        <v>2163</v>
      </c>
      <c r="F1815" t="str">
        <f t="shared" si="365"/>
        <v>Federico Guillermo Macyshyn Rasor</v>
      </c>
      <c r="G1815" t="str">
        <f t="shared" si="366"/>
        <v/>
      </c>
      <c r="H1815" t="str">
        <f t="shared" si="367"/>
        <v/>
      </c>
      <c r="I1815" t="str">
        <f t="shared" si="368"/>
        <v/>
      </c>
      <c r="J1815" t="str">
        <f t="shared" si="369"/>
        <v/>
      </c>
      <c r="M1815" t="s">
        <v>6705</v>
      </c>
      <c r="U1815" t="str">
        <f t="shared" si="370"/>
        <v>saldivar@cofiasa.com.mx sdeleon@cofiasa.cm.mx</v>
      </c>
      <c r="V1815" t="str">
        <f t="shared" si="371"/>
        <v/>
      </c>
      <c r="W1815" t="str">
        <f t="shared" si="372"/>
        <v/>
      </c>
      <c r="X1815" t="str">
        <f t="shared" si="373"/>
        <v/>
      </c>
      <c r="Y1815" t="str">
        <f t="shared" si="374"/>
        <v/>
      </c>
      <c r="Z1815" t="str">
        <f t="shared" si="375"/>
        <v/>
      </c>
      <c r="AA1815" t="str">
        <f t="shared" si="376"/>
        <v/>
      </c>
      <c r="AB1815" t="str">
        <f t="shared" si="377"/>
        <v/>
      </c>
    </row>
    <row r="1816" spans="1:28" x14ac:dyDescent="0.2">
      <c r="A1816" t="s">
        <v>2163</v>
      </c>
      <c r="F1816" t="str">
        <f t="shared" si="365"/>
        <v>Federico Guillermo Macyshyn Rasor</v>
      </c>
      <c r="G1816" t="str">
        <f t="shared" si="366"/>
        <v/>
      </c>
      <c r="H1816" t="str">
        <f t="shared" si="367"/>
        <v/>
      </c>
      <c r="I1816" t="str">
        <f t="shared" si="368"/>
        <v/>
      </c>
      <c r="J1816" t="str">
        <f t="shared" si="369"/>
        <v/>
      </c>
      <c r="M1816" t="s">
        <v>6705</v>
      </c>
      <c r="U1816" t="str">
        <f t="shared" si="370"/>
        <v>saldivar@cofiasa.com.mx sdeleon@cofiasa.cm.mx</v>
      </c>
      <c r="V1816" t="str">
        <f t="shared" si="371"/>
        <v/>
      </c>
      <c r="W1816" t="str">
        <f t="shared" si="372"/>
        <v/>
      </c>
      <c r="X1816" t="str">
        <f t="shared" si="373"/>
        <v/>
      </c>
      <c r="Y1816" t="str">
        <f t="shared" si="374"/>
        <v/>
      </c>
      <c r="Z1816" t="str">
        <f t="shared" si="375"/>
        <v/>
      </c>
      <c r="AA1816" t="str">
        <f t="shared" si="376"/>
        <v/>
      </c>
      <c r="AB1816" t="str">
        <f t="shared" si="377"/>
        <v/>
      </c>
    </row>
    <row r="1817" spans="1:28" x14ac:dyDescent="0.2">
      <c r="A1817" t="s">
        <v>2163</v>
      </c>
      <c r="F1817" t="str">
        <f t="shared" si="365"/>
        <v>Federico Guillermo Macyshyn Rasor</v>
      </c>
      <c r="G1817" t="str">
        <f t="shared" si="366"/>
        <v/>
      </c>
      <c r="H1817" t="str">
        <f t="shared" si="367"/>
        <v/>
      </c>
      <c r="I1817" t="str">
        <f t="shared" si="368"/>
        <v/>
      </c>
      <c r="J1817" t="str">
        <f t="shared" si="369"/>
        <v/>
      </c>
      <c r="M1817" t="s">
        <v>6705</v>
      </c>
      <c r="U1817" t="str">
        <f t="shared" si="370"/>
        <v>saldivar@cofiasa.com.mx sdeleon@cofiasa.cm.mx</v>
      </c>
      <c r="V1817" t="str">
        <f t="shared" si="371"/>
        <v/>
      </c>
      <c r="W1817" t="str">
        <f t="shared" si="372"/>
        <v/>
      </c>
      <c r="X1817" t="str">
        <f t="shared" si="373"/>
        <v/>
      </c>
      <c r="Y1817" t="str">
        <f t="shared" si="374"/>
        <v/>
      </c>
      <c r="Z1817" t="str">
        <f t="shared" si="375"/>
        <v/>
      </c>
      <c r="AA1817" t="str">
        <f t="shared" si="376"/>
        <v/>
      </c>
      <c r="AB1817" t="str">
        <f t="shared" si="377"/>
        <v/>
      </c>
    </row>
    <row r="1818" spans="1:28" x14ac:dyDescent="0.2">
      <c r="A1818" t="s">
        <v>2163</v>
      </c>
      <c r="F1818" t="str">
        <f t="shared" si="365"/>
        <v>Federico Guillermo Macyshyn Rasor</v>
      </c>
      <c r="G1818" t="str">
        <f t="shared" si="366"/>
        <v/>
      </c>
      <c r="H1818" t="str">
        <f t="shared" si="367"/>
        <v/>
      </c>
      <c r="I1818" t="str">
        <f t="shared" si="368"/>
        <v/>
      </c>
      <c r="J1818" t="str">
        <f t="shared" si="369"/>
        <v/>
      </c>
      <c r="M1818" t="s">
        <v>6705</v>
      </c>
      <c r="U1818" t="str">
        <f t="shared" si="370"/>
        <v>saldivar@cofiasa.com.mx sdeleon@cofiasa.cm.mx</v>
      </c>
      <c r="V1818" t="str">
        <f t="shared" si="371"/>
        <v/>
      </c>
      <c r="W1818" t="str">
        <f t="shared" si="372"/>
        <v/>
      </c>
      <c r="X1818" t="str">
        <f t="shared" si="373"/>
        <v/>
      </c>
      <c r="Y1818" t="str">
        <f t="shared" si="374"/>
        <v/>
      </c>
      <c r="Z1818" t="str">
        <f t="shared" si="375"/>
        <v/>
      </c>
      <c r="AA1818" t="str">
        <f t="shared" si="376"/>
        <v/>
      </c>
      <c r="AB1818" t="str">
        <f t="shared" si="377"/>
        <v/>
      </c>
    </row>
    <row r="1819" spans="1:28" x14ac:dyDescent="0.2">
      <c r="A1819" t="s">
        <v>2245</v>
      </c>
      <c r="F1819" t="str">
        <f t="shared" si="365"/>
        <v>Samuel Ernesto Salayandia Jimenez</v>
      </c>
      <c r="G1819" t="str">
        <f t="shared" si="366"/>
        <v/>
      </c>
      <c r="H1819" t="str">
        <f t="shared" si="367"/>
        <v/>
      </c>
      <c r="I1819" t="str">
        <f t="shared" si="368"/>
        <v/>
      </c>
      <c r="J1819" t="str">
        <f t="shared" si="369"/>
        <v/>
      </c>
      <c r="M1819" t="s">
        <v>2253</v>
      </c>
      <c r="U1819" t="str">
        <f t="shared" si="370"/>
        <v>samuelsalayandia@gmail.com</v>
      </c>
      <c r="V1819" t="str">
        <f t="shared" si="371"/>
        <v/>
      </c>
      <c r="W1819" t="str">
        <f t="shared" si="372"/>
        <v/>
      </c>
      <c r="X1819" t="str">
        <f t="shared" si="373"/>
        <v/>
      </c>
      <c r="Y1819" t="str">
        <f t="shared" si="374"/>
        <v/>
      </c>
      <c r="Z1819" t="str">
        <f t="shared" si="375"/>
        <v/>
      </c>
      <c r="AA1819" t="str">
        <f t="shared" si="376"/>
        <v/>
      </c>
      <c r="AB1819" t="str">
        <f t="shared" si="377"/>
        <v/>
      </c>
    </row>
    <row r="1820" spans="1:28" x14ac:dyDescent="0.2">
      <c r="A1820" t="s">
        <v>2245</v>
      </c>
      <c r="F1820" t="str">
        <f t="shared" si="365"/>
        <v>Samuel Ernesto Salayandia Jimenez</v>
      </c>
      <c r="G1820" t="str">
        <f t="shared" si="366"/>
        <v/>
      </c>
      <c r="H1820" t="str">
        <f t="shared" si="367"/>
        <v/>
      </c>
      <c r="I1820" t="str">
        <f t="shared" si="368"/>
        <v/>
      </c>
      <c r="J1820" t="str">
        <f t="shared" si="369"/>
        <v/>
      </c>
      <c r="M1820" t="s">
        <v>2253</v>
      </c>
      <c r="U1820" t="str">
        <f t="shared" si="370"/>
        <v>samuelsalayandia@gmail.com</v>
      </c>
      <c r="V1820" t="str">
        <f t="shared" si="371"/>
        <v/>
      </c>
      <c r="W1820" t="str">
        <f t="shared" si="372"/>
        <v/>
      </c>
      <c r="X1820" t="str">
        <f t="shared" si="373"/>
        <v/>
      </c>
      <c r="Y1820" t="str">
        <f t="shared" si="374"/>
        <v/>
      </c>
      <c r="Z1820" t="str">
        <f t="shared" si="375"/>
        <v/>
      </c>
      <c r="AA1820" t="str">
        <f t="shared" si="376"/>
        <v/>
      </c>
      <c r="AB1820" t="str">
        <f t="shared" si="377"/>
        <v/>
      </c>
    </row>
    <row r="1821" spans="1:28" x14ac:dyDescent="0.2">
      <c r="A1821" t="s">
        <v>2259</v>
      </c>
      <c r="F1821" t="str">
        <f t="shared" si="365"/>
        <v>Saul Omar Carnero Garcia</v>
      </c>
      <c r="G1821" t="str">
        <f t="shared" si="366"/>
        <v/>
      </c>
      <c r="H1821" t="str">
        <f t="shared" si="367"/>
        <v/>
      </c>
      <c r="I1821" t="str">
        <f t="shared" si="368"/>
        <v/>
      </c>
      <c r="J1821" t="str">
        <f t="shared" si="369"/>
        <v/>
      </c>
      <c r="M1821" t="s">
        <v>2263</v>
      </c>
      <c r="U1821" t="str">
        <f t="shared" si="370"/>
        <v>acopsa@prodigy.net.mx</v>
      </c>
      <c r="V1821" t="str">
        <f t="shared" si="371"/>
        <v/>
      </c>
      <c r="W1821" t="str">
        <f t="shared" si="372"/>
        <v/>
      </c>
      <c r="X1821" t="str">
        <f t="shared" si="373"/>
        <v/>
      </c>
      <c r="Y1821" t="str">
        <f t="shared" si="374"/>
        <v/>
      </c>
      <c r="Z1821" t="str">
        <f t="shared" si="375"/>
        <v/>
      </c>
      <c r="AA1821" t="str">
        <f t="shared" si="376"/>
        <v/>
      </c>
      <c r="AB1821" t="str">
        <f t="shared" si="377"/>
        <v/>
      </c>
    </row>
    <row r="1822" spans="1:28" x14ac:dyDescent="0.2">
      <c r="A1822" t="s">
        <v>1737</v>
      </c>
      <c r="F1822" t="str">
        <f t="shared" si="365"/>
        <v>Hector Salvador Renteria Wong</v>
      </c>
      <c r="G1822" t="str">
        <f t="shared" si="366"/>
        <v/>
      </c>
      <c r="H1822" t="str">
        <f t="shared" si="367"/>
        <v/>
      </c>
      <c r="I1822" t="str">
        <f t="shared" si="368"/>
        <v/>
      </c>
      <c r="J1822" t="str">
        <f t="shared" si="369"/>
        <v/>
      </c>
      <c r="M1822" t="s">
        <v>2362</v>
      </c>
      <c r="U1822" t="str">
        <f t="shared" si="370"/>
        <v>caguilar@rewo.com.mx, sarenteria@rewo.com.mx</v>
      </c>
      <c r="V1822" t="str">
        <f t="shared" si="371"/>
        <v/>
      </c>
      <c r="W1822" t="str">
        <f t="shared" si="372"/>
        <v/>
      </c>
      <c r="X1822" t="str">
        <f t="shared" si="373"/>
        <v/>
      </c>
      <c r="Y1822" t="str">
        <f t="shared" si="374"/>
        <v/>
      </c>
      <c r="Z1822" t="str">
        <f t="shared" si="375"/>
        <v/>
      </c>
      <c r="AA1822" t="str">
        <f t="shared" si="376"/>
        <v/>
      </c>
      <c r="AB1822" t="str">
        <f t="shared" si="377"/>
        <v/>
      </c>
    </row>
    <row r="1823" spans="1:28" x14ac:dyDescent="0.2">
      <c r="A1823" t="s">
        <v>2117</v>
      </c>
      <c r="F1823" t="str">
        <f t="shared" si="365"/>
        <v>Alfredo Rivas Prieto</v>
      </c>
      <c r="G1823" t="str">
        <f t="shared" si="366"/>
        <v/>
      </c>
      <c r="H1823" t="str">
        <f t="shared" si="367"/>
        <v/>
      </c>
      <c r="I1823" t="str">
        <f t="shared" si="368"/>
        <v/>
      </c>
      <c r="J1823" t="str">
        <f t="shared" si="369"/>
        <v/>
      </c>
      <c r="U1823" t="str">
        <f t="shared" si="370"/>
        <v/>
      </c>
      <c r="V1823" t="str">
        <f t="shared" si="371"/>
        <v/>
      </c>
      <c r="W1823" t="str">
        <f t="shared" si="372"/>
        <v/>
      </c>
      <c r="X1823" t="str">
        <f t="shared" si="373"/>
        <v/>
      </c>
      <c r="Y1823" t="str">
        <f t="shared" si="374"/>
        <v/>
      </c>
      <c r="Z1823" t="str">
        <f t="shared" si="375"/>
        <v/>
      </c>
      <c r="AA1823" t="str">
        <f t="shared" si="376"/>
        <v/>
      </c>
      <c r="AB1823" t="str">
        <f t="shared" si="377"/>
        <v/>
      </c>
    </row>
    <row r="1824" spans="1:28" x14ac:dyDescent="0.2">
      <c r="A1824" t="s">
        <v>6616</v>
      </c>
      <c r="F1824" t="str">
        <f t="shared" si="365"/>
        <v>Julio Lozano Ibañes</v>
      </c>
      <c r="G1824" t="str">
        <f t="shared" si="366"/>
        <v/>
      </c>
      <c r="H1824" t="str">
        <f t="shared" si="367"/>
        <v/>
      </c>
      <c r="I1824" t="str">
        <f t="shared" si="368"/>
        <v/>
      </c>
      <c r="J1824" t="str">
        <f t="shared" si="369"/>
        <v/>
      </c>
      <c r="M1824" t="s">
        <v>1795</v>
      </c>
      <c r="U1824" t="str">
        <f t="shared" si="370"/>
        <v>juliolozano95@hotmail.com</v>
      </c>
      <c r="V1824" t="str">
        <f t="shared" si="371"/>
        <v/>
      </c>
      <c r="W1824" t="str">
        <f t="shared" si="372"/>
        <v/>
      </c>
      <c r="X1824" t="str">
        <f t="shared" si="373"/>
        <v/>
      </c>
      <c r="Y1824" t="str">
        <f t="shared" si="374"/>
        <v/>
      </c>
      <c r="Z1824" t="str">
        <f t="shared" si="375"/>
        <v/>
      </c>
      <c r="AA1824" t="str">
        <f t="shared" si="376"/>
        <v/>
      </c>
      <c r="AB1824" t="str">
        <f t="shared" si="377"/>
        <v/>
      </c>
    </row>
    <row r="1825" spans="1:28" x14ac:dyDescent="0.2">
      <c r="A1825" t="s">
        <v>1737</v>
      </c>
      <c r="F1825" t="str">
        <f t="shared" si="365"/>
        <v>Hector Salvador Renteria Wong</v>
      </c>
      <c r="G1825" t="str">
        <f t="shared" si="366"/>
        <v/>
      </c>
      <c r="H1825" t="str">
        <f t="shared" si="367"/>
        <v/>
      </c>
      <c r="I1825" t="str">
        <f t="shared" si="368"/>
        <v/>
      </c>
      <c r="J1825" t="str">
        <f t="shared" si="369"/>
        <v/>
      </c>
      <c r="M1825" t="s">
        <v>1738</v>
      </c>
      <c r="U1825" t="str">
        <f t="shared" si="370"/>
        <v>sarenteria@rewo.com.mx</v>
      </c>
      <c r="V1825" t="str">
        <f t="shared" si="371"/>
        <v/>
      </c>
      <c r="W1825" t="str">
        <f t="shared" si="372"/>
        <v/>
      </c>
      <c r="X1825" t="str">
        <f t="shared" si="373"/>
        <v/>
      </c>
      <c r="Y1825" t="str">
        <f t="shared" si="374"/>
        <v/>
      </c>
      <c r="Z1825" t="str">
        <f t="shared" si="375"/>
        <v/>
      </c>
      <c r="AA1825" t="str">
        <f t="shared" si="376"/>
        <v/>
      </c>
      <c r="AB1825" t="str">
        <f t="shared" si="377"/>
        <v/>
      </c>
    </row>
    <row r="1826" spans="1:28" x14ac:dyDescent="0.2">
      <c r="A1826" t="s">
        <v>701</v>
      </c>
      <c r="F1826" t="str">
        <f t="shared" si="365"/>
        <v>Monico Galaviz Jurado</v>
      </c>
      <c r="G1826" t="str">
        <f t="shared" si="366"/>
        <v/>
      </c>
      <c r="H1826" t="str">
        <f t="shared" si="367"/>
        <v/>
      </c>
      <c r="I1826" t="str">
        <f t="shared" si="368"/>
        <v/>
      </c>
      <c r="J1826" t="str">
        <f t="shared" si="369"/>
        <v/>
      </c>
      <c r="M1826" t="s">
        <v>1845</v>
      </c>
      <c r="U1826" t="str">
        <f t="shared" si="370"/>
        <v>botaselmalcreado@hotmail.com</v>
      </c>
      <c r="V1826" t="str">
        <f t="shared" si="371"/>
        <v/>
      </c>
      <c r="W1826" t="str">
        <f t="shared" si="372"/>
        <v/>
      </c>
      <c r="X1826" t="str">
        <f t="shared" si="373"/>
        <v/>
      </c>
      <c r="Y1826" t="str">
        <f t="shared" si="374"/>
        <v/>
      </c>
      <c r="Z1826" t="str">
        <f t="shared" si="375"/>
        <v/>
      </c>
      <c r="AA1826" t="str">
        <f t="shared" si="376"/>
        <v/>
      </c>
      <c r="AB1826" t="str">
        <f t="shared" si="377"/>
        <v/>
      </c>
    </row>
    <row r="1827" spans="1:28" x14ac:dyDescent="0.2">
      <c r="A1827" t="s">
        <v>6617</v>
      </c>
      <c r="F1827" t="str">
        <f t="shared" si="365"/>
        <v>Adrian Octavio Reynoso Cuervo</v>
      </c>
      <c r="G1827" t="str">
        <f t="shared" si="366"/>
        <v/>
      </c>
      <c r="H1827" t="str">
        <f t="shared" si="367"/>
        <v/>
      </c>
      <c r="I1827" t="str">
        <f t="shared" si="368"/>
        <v/>
      </c>
      <c r="J1827" t="str">
        <f t="shared" si="369"/>
        <v/>
      </c>
      <c r="U1827" t="str">
        <f t="shared" si="370"/>
        <v/>
      </c>
      <c r="V1827" t="str">
        <f t="shared" si="371"/>
        <v/>
      </c>
      <c r="W1827" t="str">
        <f t="shared" si="372"/>
        <v/>
      </c>
      <c r="X1827" t="str">
        <f t="shared" si="373"/>
        <v/>
      </c>
      <c r="Y1827" t="str">
        <f t="shared" si="374"/>
        <v/>
      </c>
      <c r="Z1827" t="str">
        <f t="shared" si="375"/>
        <v/>
      </c>
      <c r="AA1827" t="str">
        <f t="shared" si="376"/>
        <v/>
      </c>
      <c r="AB1827" t="str">
        <f t="shared" si="377"/>
        <v/>
      </c>
    </row>
    <row r="1828" spans="1:28" x14ac:dyDescent="0.2">
      <c r="A1828" t="s">
        <v>6618</v>
      </c>
      <c r="F1828" t="str">
        <f t="shared" si="365"/>
        <v>Mauricio Ruiz Lozano</v>
      </c>
      <c r="G1828" t="str">
        <f t="shared" si="366"/>
        <v/>
      </c>
      <c r="H1828" t="str">
        <f t="shared" si="367"/>
        <v/>
      </c>
      <c r="I1828" t="str">
        <f t="shared" si="368"/>
        <v/>
      </c>
      <c r="J1828" t="str">
        <f t="shared" si="369"/>
        <v/>
      </c>
      <c r="U1828" t="str">
        <f t="shared" si="370"/>
        <v/>
      </c>
      <c r="V1828" t="str">
        <f t="shared" si="371"/>
        <v/>
      </c>
      <c r="W1828" t="str">
        <f t="shared" si="372"/>
        <v/>
      </c>
      <c r="X1828" t="str">
        <f t="shared" si="373"/>
        <v/>
      </c>
      <c r="Y1828" t="str">
        <f t="shared" si="374"/>
        <v/>
      </c>
      <c r="Z1828" t="str">
        <f t="shared" si="375"/>
        <v/>
      </c>
      <c r="AA1828" t="str">
        <f t="shared" si="376"/>
        <v/>
      </c>
      <c r="AB1828" t="str">
        <f t="shared" si="377"/>
        <v/>
      </c>
    </row>
    <row r="1829" spans="1:28" x14ac:dyDescent="0.2">
      <c r="A1829" t="s">
        <v>6618</v>
      </c>
      <c r="F1829" t="str">
        <f t="shared" si="365"/>
        <v>Mauricio Ruiz Lozano</v>
      </c>
      <c r="G1829" t="str">
        <f t="shared" si="366"/>
        <v/>
      </c>
      <c r="H1829" t="str">
        <f t="shared" si="367"/>
        <v/>
      </c>
      <c r="I1829" t="str">
        <f t="shared" si="368"/>
        <v/>
      </c>
      <c r="J1829" t="str">
        <f t="shared" si="369"/>
        <v/>
      </c>
      <c r="M1829" t="s">
        <v>6706</v>
      </c>
      <c r="U1829" t="str">
        <f t="shared" si="370"/>
        <v>mercadotecnia@marteautomotriz.com</v>
      </c>
      <c r="V1829" t="str">
        <f t="shared" si="371"/>
        <v/>
      </c>
      <c r="W1829" t="str">
        <f t="shared" si="372"/>
        <v/>
      </c>
      <c r="X1829" t="str">
        <f t="shared" si="373"/>
        <v/>
      </c>
      <c r="Y1829" t="str">
        <f t="shared" si="374"/>
        <v/>
      </c>
      <c r="Z1829" t="str">
        <f t="shared" si="375"/>
        <v/>
      </c>
      <c r="AA1829" t="str">
        <f t="shared" si="376"/>
        <v/>
      </c>
      <c r="AB1829" t="str">
        <f t="shared" si="377"/>
        <v/>
      </c>
    </row>
    <row r="1830" spans="1:28" x14ac:dyDescent="0.2">
      <c r="A1830" t="s">
        <v>6619</v>
      </c>
      <c r="F1830" t="str">
        <f t="shared" si="365"/>
        <v>Mauricio Ruiz Lozano, Sr. Roriguez, Melissa Cintra</v>
      </c>
      <c r="G1830" t="str">
        <f t="shared" si="366"/>
        <v/>
      </c>
      <c r="H1830" t="str">
        <f t="shared" si="367"/>
        <v/>
      </c>
      <c r="I1830" t="str">
        <f t="shared" si="368"/>
        <v/>
      </c>
      <c r="J1830" t="str">
        <f t="shared" si="369"/>
        <v/>
      </c>
      <c r="U1830" t="str">
        <f t="shared" si="370"/>
        <v/>
      </c>
      <c r="V1830" t="str">
        <f t="shared" si="371"/>
        <v/>
      </c>
      <c r="W1830" t="str">
        <f t="shared" si="372"/>
        <v/>
      </c>
      <c r="X1830" t="str">
        <f t="shared" si="373"/>
        <v/>
      </c>
      <c r="Y1830" t="str">
        <f t="shared" si="374"/>
        <v/>
      </c>
      <c r="Z1830" t="str">
        <f t="shared" si="375"/>
        <v/>
      </c>
      <c r="AA1830" t="str">
        <f t="shared" si="376"/>
        <v/>
      </c>
      <c r="AB1830" t="str">
        <f t="shared" si="377"/>
        <v/>
      </c>
    </row>
    <row r="1831" spans="1:28" x14ac:dyDescent="0.2">
      <c r="A1831" t="s">
        <v>2757</v>
      </c>
      <c r="F1831" t="str">
        <f t="shared" si="365"/>
        <v>Manuel Noe Sarmiento Soto</v>
      </c>
      <c r="G1831" t="str">
        <f t="shared" si="366"/>
        <v/>
      </c>
      <c r="H1831" t="str">
        <f t="shared" si="367"/>
        <v/>
      </c>
      <c r="I1831" t="str">
        <f t="shared" si="368"/>
        <v/>
      </c>
      <c r="J1831" t="str">
        <f t="shared" si="369"/>
        <v/>
      </c>
      <c r="U1831" t="str">
        <f t="shared" si="370"/>
        <v/>
      </c>
      <c r="V1831" t="str">
        <f t="shared" si="371"/>
        <v/>
      </c>
      <c r="W1831" t="str">
        <f t="shared" si="372"/>
        <v/>
      </c>
      <c r="X1831" t="str">
        <f t="shared" si="373"/>
        <v/>
      </c>
      <c r="Y1831" t="str">
        <f t="shared" si="374"/>
        <v/>
      </c>
      <c r="Z1831" t="str">
        <f t="shared" si="375"/>
        <v/>
      </c>
      <c r="AA1831" t="str">
        <f t="shared" si="376"/>
        <v/>
      </c>
      <c r="AB1831" t="str">
        <f t="shared" si="377"/>
        <v/>
      </c>
    </row>
    <row r="1832" spans="1:28" x14ac:dyDescent="0.2">
      <c r="A1832" t="s">
        <v>2754</v>
      </c>
      <c r="F1832" t="str">
        <f t="shared" si="365"/>
        <v>Roberto Ortiz Yapor</v>
      </c>
      <c r="G1832" t="str">
        <f t="shared" si="366"/>
        <v/>
      </c>
      <c r="H1832" t="str">
        <f t="shared" si="367"/>
        <v/>
      </c>
      <c r="I1832" t="str">
        <f t="shared" si="368"/>
        <v/>
      </c>
      <c r="J1832" t="str">
        <f t="shared" si="369"/>
        <v/>
      </c>
      <c r="M1832" t="s">
        <v>1776</v>
      </c>
      <c r="U1832" t="str">
        <f t="shared" si="370"/>
        <v>roberto_yapor@hotmail.com</v>
      </c>
      <c r="V1832" t="str">
        <f t="shared" si="371"/>
        <v/>
      </c>
      <c r="W1832" t="str">
        <f t="shared" si="372"/>
        <v/>
      </c>
      <c r="X1832" t="str">
        <f t="shared" si="373"/>
        <v/>
      </c>
      <c r="Y1832" t="str">
        <f t="shared" si="374"/>
        <v/>
      </c>
      <c r="Z1832" t="str">
        <f t="shared" si="375"/>
        <v/>
      </c>
      <c r="AA1832" t="str">
        <f t="shared" si="376"/>
        <v/>
      </c>
      <c r="AB1832" t="str">
        <f t="shared" si="377"/>
        <v/>
      </c>
    </row>
    <row r="1833" spans="1:28" x14ac:dyDescent="0.2">
      <c r="A1833" t="s">
        <v>2757</v>
      </c>
      <c r="F1833" t="str">
        <f t="shared" si="365"/>
        <v>Manuel Noe Sarmiento Soto</v>
      </c>
      <c r="G1833" t="str">
        <f t="shared" si="366"/>
        <v/>
      </c>
      <c r="H1833" t="str">
        <f t="shared" si="367"/>
        <v/>
      </c>
      <c r="I1833" t="str">
        <f t="shared" si="368"/>
        <v/>
      </c>
      <c r="J1833" t="str">
        <f t="shared" si="369"/>
        <v/>
      </c>
      <c r="U1833" t="str">
        <f t="shared" si="370"/>
        <v/>
      </c>
      <c r="V1833" t="str">
        <f t="shared" si="371"/>
        <v/>
      </c>
      <c r="W1833" t="str">
        <f t="shared" si="372"/>
        <v/>
      </c>
      <c r="X1833" t="str">
        <f t="shared" si="373"/>
        <v/>
      </c>
      <c r="Y1833" t="str">
        <f t="shared" si="374"/>
        <v/>
      </c>
      <c r="Z1833" t="str">
        <f t="shared" si="375"/>
        <v/>
      </c>
      <c r="AA1833" t="str">
        <f t="shared" si="376"/>
        <v/>
      </c>
      <c r="AB1833" t="str">
        <f t="shared" si="377"/>
        <v/>
      </c>
    </row>
    <row r="1834" spans="1:28" x14ac:dyDescent="0.2">
      <c r="A1834" t="s">
        <v>2927</v>
      </c>
      <c r="F1834" t="str">
        <f t="shared" si="365"/>
        <v>Arturo Amparan Soto</v>
      </c>
      <c r="G1834" t="str">
        <f t="shared" si="366"/>
        <v/>
      </c>
      <c r="H1834" t="str">
        <f t="shared" si="367"/>
        <v/>
      </c>
      <c r="I1834" t="str">
        <f t="shared" si="368"/>
        <v/>
      </c>
      <c r="J1834" t="str">
        <f t="shared" si="369"/>
        <v/>
      </c>
      <c r="U1834" t="str">
        <f t="shared" si="370"/>
        <v/>
      </c>
      <c r="V1834" t="str">
        <f t="shared" si="371"/>
        <v/>
      </c>
      <c r="W1834" t="str">
        <f t="shared" si="372"/>
        <v/>
      </c>
      <c r="X1834" t="str">
        <f t="shared" si="373"/>
        <v/>
      </c>
      <c r="Y1834" t="str">
        <f t="shared" si="374"/>
        <v/>
      </c>
      <c r="Z1834" t="str">
        <f t="shared" si="375"/>
        <v/>
      </c>
      <c r="AA1834" t="str">
        <f t="shared" si="376"/>
        <v/>
      </c>
      <c r="AB1834" t="str">
        <f t="shared" si="377"/>
        <v/>
      </c>
    </row>
    <row r="1835" spans="1:28" x14ac:dyDescent="0.2">
      <c r="A1835" t="s">
        <v>2927</v>
      </c>
      <c r="F1835" t="str">
        <f t="shared" si="365"/>
        <v>Arturo Amparan Soto</v>
      </c>
      <c r="G1835" t="str">
        <f t="shared" si="366"/>
        <v/>
      </c>
      <c r="H1835" t="str">
        <f t="shared" si="367"/>
        <v/>
      </c>
      <c r="I1835" t="str">
        <f t="shared" si="368"/>
        <v/>
      </c>
      <c r="J1835" t="str">
        <f t="shared" si="369"/>
        <v/>
      </c>
      <c r="U1835" t="str">
        <f t="shared" si="370"/>
        <v/>
      </c>
      <c r="V1835" t="str">
        <f t="shared" si="371"/>
        <v/>
      </c>
      <c r="W1835" t="str">
        <f t="shared" si="372"/>
        <v/>
      </c>
      <c r="X1835" t="str">
        <f t="shared" si="373"/>
        <v/>
      </c>
      <c r="Y1835" t="str">
        <f t="shared" si="374"/>
        <v/>
      </c>
      <c r="Z1835" t="str">
        <f t="shared" si="375"/>
        <v/>
      </c>
      <c r="AA1835" t="str">
        <f t="shared" si="376"/>
        <v/>
      </c>
      <c r="AB1835" t="str">
        <f t="shared" si="377"/>
        <v/>
      </c>
    </row>
    <row r="1836" spans="1:28" x14ac:dyDescent="0.2">
      <c r="A1836" t="s">
        <v>2039</v>
      </c>
      <c r="F1836" t="str">
        <f t="shared" si="365"/>
        <v>Anuar Jesus Bujaidar Mexsen</v>
      </c>
      <c r="G1836" t="str">
        <f t="shared" si="366"/>
        <v/>
      </c>
      <c r="H1836" t="str">
        <f t="shared" si="367"/>
        <v/>
      </c>
      <c r="I1836" t="str">
        <f t="shared" si="368"/>
        <v/>
      </c>
      <c r="J1836" t="str">
        <f t="shared" si="369"/>
        <v/>
      </c>
      <c r="U1836" t="str">
        <f t="shared" si="370"/>
        <v/>
      </c>
      <c r="V1836" t="str">
        <f t="shared" si="371"/>
        <v/>
      </c>
      <c r="W1836" t="str">
        <f t="shared" si="372"/>
        <v/>
      </c>
      <c r="X1836" t="str">
        <f t="shared" si="373"/>
        <v/>
      </c>
      <c r="Y1836" t="str">
        <f t="shared" si="374"/>
        <v/>
      </c>
      <c r="Z1836" t="str">
        <f t="shared" si="375"/>
        <v/>
      </c>
      <c r="AA1836" t="str">
        <f t="shared" si="376"/>
        <v/>
      </c>
      <c r="AB1836" t="str">
        <f t="shared" si="377"/>
        <v/>
      </c>
    </row>
    <row r="1837" spans="1:28" x14ac:dyDescent="0.2">
      <c r="F1837" t="str">
        <f t="shared" si="365"/>
        <v/>
      </c>
      <c r="G1837" t="str">
        <f t="shared" si="366"/>
        <v/>
      </c>
      <c r="H1837" t="str">
        <f t="shared" si="367"/>
        <v/>
      </c>
      <c r="I1837" t="str">
        <f t="shared" si="368"/>
        <v/>
      </c>
      <c r="J1837" t="str">
        <f t="shared" si="369"/>
        <v/>
      </c>
      <c r="U1837" t="str">
        <f t="shared" si="370"/>
        <v/>
      </c>
      <c r="V1837" t="str">
        <f t="shared" si="371"/>
        <v/>
      </c>
      <c r="W1837" t="str">
        <f t="shared" si="372"/>
        <v/>
      </c>
      <c r="X1837" t="str">
        <f t="shared" si="373"/>
        <v/>
      </c>
      <c r="Y1837" t="str">
        <f t="shared" si="374"/>
        <v/>
      </c>
      <c r="Z1837" t="str">
        <f t="shared" si="375"/>
        <v/>
      </c>
      <c r="AA1837" t="str">
        <f t="shared" si="376"/>
        <v/>
      </c>
      <c r="AB1837" t="str">
        <f t="shared" si="377"/>
        <v/>
      </c>
    </row>
    <row r="1838" spans="1:28" x14ac:dyDescent="0.2">
      <c r="A1838" t="s">
        <v>2245</v>
      </c>
      <c r="F1838" t="str">
        <f t="shared" si="365"/>
        <v>Samuel Ernesto Salayandia Jimenez</v>
      </c>
      <c r="G1838" t="str">
        <f t="shared" si="366"/>
        <v/>
      </c>
      <c r="H1838" t="str">
        <f t="shared" si="367"/>
        <v/>
      </c>
      <c r="I1838" t="str">
        <f t="shared" si="368"/>
        <v/>
      </c>
      <c r="J1838" t="str">
        <f t="shared" si="369"/>
        <v/>
      </c>
      <c r="U1838" t="str">
        <f t="shared" si="370"/>
        <v/>
      </c>
      <c r="V1838" t="str">
        <f t="shared" si="371"/>
        <v/>
      </c>
      <c r="W1838" t="str">
        <f t="shared" si="372"/>
        <v/>
      </c>
      <c r="X1838" t="str">
        <f t="shared" si="373"/>
        <v/>
      </c>
      <c r="Y1838" t="str">
        <f t="shared" si="374"/>
        <v/>
      </c>
      <c r="Z1838" t="str">
        <f t="shared" si="375"/>
        <v/>
      </c>
      <c r="AA1838" t="str">
        <f t="shared" si="376"/>
        <v/>
      </c>
      <c r="AB1838" t="str">
        <f t="shared" si="377"/>
        <v/>
      </c>
    </row>
    <row r="1839" spans="1:28" x14ac:dyDescent="0.2">
      <c r="A1839" t="s">
        <v>3063</v>
      </c>
      <c r="F1839" t="str">
        <f t="shared" si="365"/>
        <v>Hector Manuel Navarro Manjarrez</v>
      </c>
      <c r="G1839" t="str">
        <f t="shared" si="366"/>
        <v/>
      </c>
      <c r="H1839" t="str">
        <f t="shared" si="367"/>
        <v/>
      </c>
      <c r="I1839" t="str">
        <f t="shared" si="368"/>
        <v/>
      </c>
      <c r="J1839" t="str">
        <f t="shared" si="369"/>
        <v/>
      </c>
      <c r="M1839" t="s">
        <v>6707</v>
      </c>
      <c r="U1839" t="str">
        <f t="shared" si="370"/>
        <v>informacion@babiesandkidshome.com;avrilslozano@yahoo.com.mx</v>
      </c>
      <c r="V1839" t="str">
        <f t="shared" si="371"/>
        <v/>
      </c>
      <c r="W1839" t="str">
        <f t="shared" si="372"/>
        <v/>
      </c>
      <c r="X1839" t="str">
        <f t="shared" si="373"/>
        <v/>
      </c>
      <c r="Y1839" t="str">
        <f t="shared" si="374"/>
        <v/>
      </c>
      <c r="Z1839" t="str">
        <f t="shared" si="375"/>
        <v/>
      </c>
      <c r="AA1839" t="str">
        <f t="shared" si="376"/>
        <v/>
      </c>
      <c r="AB1839" t="str">
        <f t="shared" si="377"/>
        <v/>
      </c>
    </row>
    <row r="1840" spans="1:28" x14ac:dyDescent="0.2">
      <c r="A1840" t="s">
        <v>1793</v>
      </c>
      <c r="F1840" t="str">
        <f t="shared" si="365"/>
        <v>Julio Lozano Ibañez</v>
      </c>
      <c r="G1840" t="str">
        <f t="shared" si="366"/>
        <v/>
      </c>
      <c r="H1840" t="str">
        <f t="shared" si="367"/>
        <v/>
      </c>
      <c r="I1840" t="str">
        <f t="shared" si="368"/>
        <v/>
      </c>
      <c r="J1840" t="str">
        <f t="shared" si="369"/>
        <v/>
      </c>
      <c r="M1840" t="s">
        <v>6708</v>
      </c>
      <c r="U1840" t="str">
        <f t="shared" si="370"/>
        <v>noraespinoza@colesa.com.mx; gchavez@colesa.com.mx</v>
      </c>
      <c r="V1840" t="str">
        <f t="shared" si="371"/>
        <v/>
      </c>
      <c r="W1840" t="str">
        <f t="shared" si="372"/>
        <v/>
      </c>
      <c r="X1840" t="str">
        <f t="shared" si="373"/>
        <v/>
      </c>
      <c r="Y1840" t="str">
        <f t="shared" si="374"/>
        <v/>
      </c>
      <c r="Z1840" t="str">
        <f t="shared" si="375"/>
        <v/>
      </c>
      <c r="AA1840" t="str">
        <f t="shared" si="376"/>
        <v/>
      </c>
      <c r="AB1840" t="str">
        <f t="shared" si="377"/>
        <v/>
      </c>
    </row>
    <row r="1841" spans="1:28" x14ac:dyDescent="0.2">
      <c r="A1841" t="s">
        <v>6620</v>
      </c>
      <c r="F1841" t="str">
        <f t="shared" si="365"/>
        <v>Zeferino Gomez Espinoza</v>
      </c>
      <c r="G1841" t="str">
        <f t="shared" si="366"/>
        <v/>
      </c>
      <c r="H1841" t="str">
        <f t="shared" si="367"/>
        <v/>
      </c>
      <c r="I1841" t="str">
        <f t="shared" si="368"/>
        <v/>
      </c>
      <c r="J1841" t="str">
        <f t="shared" si="369"/>
        <v/>
      </c>
      <c r="U1841" t="str">
        <f t="shared" si="370"/>
        <v/>
      </c>
      <c r="V1841" t="str">
        <f t="shared" si="371"/>
        <v/>
      </c>
      <c r="W1841" t="str">
        <f t="shared" si="372"/>
        <v/>
      </c>
      <c r="X1841" t="str">
        <f t="shared" si="373"/>
        <v/>
      </c>
      <c r="Y1841" t="str">
        <f t="shared" si="374"/>
        <v/>
      </c>
      <c r="Z1841" t="str">
        <f t="shared" si="375"/>
        <v/>
      </c>
      <c r="AA1841" t="str">
        <f t="shared" si="376"/>
        <v/>
      </c>
      <c r="AB1841" t="str">
        <f t="shared" si="377"/>
        <v/>
      </c>
    </row>
    <row r="1842" spans="1:28" x14ac:dyDescent="0.2">
      <c r="A1842" t="s">
        <v>3240</v>
      </c>
      <c r="F1842" t="str">
        <f t="shared" si="365"/>
        <v>Manuel Eduardo Cano Carrillo</v>
      </c>
      <c r="G1842" t="str">
        <f t="shared" si="366"/>
        <v/>
      </c>
      <c r="H1842" t="str">
        <f t="shared" si="367"/>
        <v/>
      </c>
      <c r="I1842" t="str">
        <f t="shared" si="368"/>
        <v/>
      </c>
      <c r="J1842" t="str">
        <f t="shared" si="369"/>
        <v/>
      </c>
      <c r="U1842" t="str">
        <f t="shared" si="370"/>
        <v/>
      </c>
      <c r="V1842" t="str">
        <f t="shared" si="371"/>
        <v/>
      </c>
      <c r="W1842" t="str">
        <f t="shared" si="372"/>
        <v/>
      </c>
      <c r="X1842" t="str">
        <f t="shared" si="373"/>
        <v/>
      </c>
      <c r="Y1842" t="str">
        <f t="shared" si="374"/>
        <v/>
      </c>
      <c r="Z1842" t="str">
        <f t="shared" si="375"/>
        <v/>
      </c>
      <c r="AA1842" t="str">
        <f t="shared" si="376"/>
        <v/>
      </c>
      <c r="AB1842" t="str">
        <f t="shared" si="377"/>
        <v/>
      </c>
    </row>
    <row r="1843" spans="1:28" x14ac:dyDescent="0.2">
      <c r="A1843" t="s">
        <v>6621</v>
      </c>
      <c r="F1843" t="str">
        <f t="shared" si="365"/>
        <v>Luis Guillermo Ariyoshi Soto</v>
      </c>
      <c r="G1843" t="str">
        <f t="shared" si="366"/>
        <v/>
      </c>
      <c r="H1843" t="str">
        <f t="shared" si="367"/>
        <v/>
      </c>
      <c r="I1843" t="str">
        <f t="shared" si="368"/>
        <v/>
      </c>
      <c r="J1843" t="str">
        <f t="shared" si="369"/>
        <v/>
      </c>
      <c r="U1843" t="str">
        <f t="shared" si="370"/>
        <v/>
      </c>
      <c r="V1843" t="str">
        <f t="shared" si="371"/>
        <v/>
      </c>
      <c r="W1843" t="str">
        <f t="shared" si="372"/>
        <v/>
      </c>
      <c r="X1843" t="str">
        <f t="shared" si="373"/>
        <v/>
      </c>
      <c r="Y1843" t="str">
        <f t="shared" si="374"/>
        <v/>
      </c>
      <c r="Z1843" t="str">
        <f t="shared" si="375"/>
        <v/>
      </c>
      <c r="AA1843" t="str">
        <f t="shared" si="376"/>
        <v/>
      </c>
      <c r="AB1843" t="str">
        <f t="shared" si="377"/>
        <v/>
      </c>
    </row>
    <row r="1844" spans="1:28" x14ac:dyDescent="0.2">
      <c r="A1844" t="s">
        <v>3643</v>
      </c>
      <c r="F1844" t="str">
        <f t="shared" si="365"/>
        <v>Rosa Alicia Reyes Quiñones</v>
      </c>
      <c r="G1844" t="str">
        <f t="shared" si="366"/>
        <v/>
      </c>
      <c r="H1844" t="str">
        <f t="shared" si="367"/>
        <v/>
      </c>
      <c r="I1844" t="str">
        <f t="shared" si="368"/>
        <v/>
      </c>
      <c r="J1844" t="str">
        <f t="shared" si="369"/>
        <v/>
      </c>
      <c r="M1844" t="s">
        <v>3646</v>
      </c>
      <c r="U1844" t="str">
        <f t="shared" si="370"/>
        <v>rosyreyes@yahoo.com</v>
      </c>
      <c r="V1844" t="str">
        <f t="shared" si="371"/>
        <v/>
      </c>
      <c r="W1844" t="str">
        <f t="shared" si="372"/>
        <v/>
      </c>
      <c r="X1844" t="str">
        <f t="shared" si="373"/>
        <v/>
      </c>
      <c r="Y1844" t="str">
        <f t="shared" si="374"/>
        <v/>
      </c>
      <c r="Z1844" t="str">
        <f t="shared" si="375"/>
        <v/>
      </c>
      <c r="AA1844" t="str">
        <f t="shared" si="376"/>
        <v/>
      </c>
      <c r="AB1844" t="str">
        <f t="shared" si="377"/>
        <v/>
      </c>
    </row>
    <row r="1845" spans="1:28" x14ac:dyDescent="0.2">
      <c r="A1845" t="s">
        <v>2132</v>
      </c>
      <c r="F1845" t="str">
        <f t="shared" si="365"/>
        <v>Lic. Victor Romo, Cif</v>
      </c>
      <c r="G1845" t="str">
        <f t="shared" si="366"/>
        <v/>
      </c>
      <c r="H1845" t="str">
        <f t="shared" si="367"/>
        <v/>
      </c>
      <c r="I1845" t="str">
        <f t="shared" si="368"/>
        <v/>
      </c>
      <c r="J1845" t="str">
        <f t="shared" si="369"/>
        <v/>
      </c>
      <c r="M1845" t="s">
        <v>5215</v>
      </c>
      <c r="U1845" t="str">
        <f t="shared" si="370"/>
        <v>eugenia@consultoriayfranquicias.com;victor@consultoriayfranquicias.com</v>
      </c>
      <c r="V1845" t="str">
        <f t="shared" si="371"/>
        <v/>
      </c>
      <c r="W1845" t="str">
        <f t="shared" si="372"/>
        <v/>
      </c>
      <c r="X1845" t="str">
        <f t="shared" si="373"/>
        <v/>
      </c>
      <c r="Y1845" t="str">
        <f t="shared" si="374"/>
        <v/>
      </c>
      <c r="Z1845" t="str">
        <f t="shared" si="375"/>
        <v/>
      </c>
      <c r="AA1845" t="str">
        <f t="shared" si="376"/>
        <v/>
      </c>
      <c r="AB1845" t="str">
        <f t="shared" si="377"/>
        <v/>
      </c>
    </row>
    <row r="1846" spans="1:28" x14ac:dyDescent="0.2">
      <c r="A1846" t="s">
        <v>2132</v>
      </c>
      <c r="F1846" t="str">
        <f t="shared" si="365"/>
        <v>Lic. Victor Romo, Cif</v>
      </c>
      <c r="G1846" t="str">
        <f t="shared" si="366"/>
        <v/>
      </c>
      <c r="H1846" t="str">
        <f t="shared" si="367"/>
        <v/>
      </c>
      <c r="I1846" t="str">
        <f t="shared" si="368"/>
        <v/>
      </c>
      <c r="J1846" t="str">
        <f t="shared" si="369"/>
        <v/>
      </c>
      <c r="M1846" t="s">
        <v>5215</v>
      </c>
      <c r="U1846" t="str">
        <f t="shared" si="370"/>
        <v>eugenia@consultoriayfranquicias.com;victor@consultoriayfranquicias.com</v>
      </c>
      <c r="V1846" t="str">
        <f t="shared" si="371"/>
        <v/>
      </c>
      <c r="W1846" t="str">
        <f t="shared" si="372"/>
        <v/>
      </c>
      <c r="X1846" t="str">
        <f t="shared" si="373"/>
        <v/>
      </c>
      <c r="Y1846" t="str">
        <f t="shared" si="374"/>
        <v/>
      </c>
      <c r="Z1846" t="str">
        <f t="shared" si="375"/>
        <v/>
      </c>
      <c r="AA1846" t="str">
        <f t="shared" si="376"/>
        <v/>
      </c>
      <c r="AB1846" t="str">
        <f t="shared" si="377"/>
        <v/>
      </c>
    </row>
    <row r="1847" spans="1:28" x14ac:dyDescent="0.2">
      <c r="A1847" t="s">
        <v>6622</v>
      </c>
      <c r="F1847" t="str">
        <f t="shared" si="365"/>
        <v>Patrcio Alejandro Padilla Favela</v>
      </c>
      <c r="G1847" t="str">
        <f t="shared" si="366"/>
        <v/>
      </c>
      <c r="H1847" t="str">
        <f t="shared" si="367"/>
        <v/>
      </c>
      <c r="I1847" t="str">
        <f t="shared" si="368"/>
        <v/>
      </c>
      <c r="J1847" t="str">
        <f t="shared" si="369"/>
        <v/>
      </c>
      <c r="M1847" t="s">
        <v>3888</v>
      </c>
      <c r="U1847" t="str">
        <f t="shared" si="370"/>
        <v>alejandropadillafavela@hotmail.com</v>
      </c>
      <c r="V1847" t="str">
        <f t="shared" si="371"/>
        <v/>
      </c>
      <c r="W1847" t="str">
        <f t="shared" si="372"/>
        <v/>
      </c>
      <c r="X1847" t="str">
        <f t="shared" si="373"/>
        <v/>
      </c>
      <c r="Y1847" t="str">
        <f t="shared" si="374"/>
        <v/>
      </c>
      <c r="Z1847" t="str">
        <f t="shared" si="375"/>
        <v/>
      </c>
      <c r="AA1847" t="str">
        <f t="shared" si="376"/>
        <v/>
      </c>
      <c r="AB1847" t="str">
        <f t="shared" si="377"/>
        <v/>
      </c>
    </row>
    <row r="1848" spans="1:28" x14ac:dyDescent="0.2">
      <c r="A1848" t="s">
        <v>6623</v>
      </c>
      <c r="F1848" t="str">
        <f t="shared" si="365"/>
        <v>Guadalupe De Jesus Salinas Dominguez</v>
      </c>
      <c r="G1848" t="str">
        <f t="shared" si="366"/>
        <v/>
      </c>
      <c r="H1848" t="str">
        <f t="shared" si="367"/>
        <v/>
      </c>
      <c r="I1848" t="str">
        <f t="shared" si="368"/>
        <v/>
      </c>
      <c r="J1848" t="str">
        <f t="shared" si="369"/>
        <v/>
      </c>
      <c r="M1848" t="s">
        <v>1928</v>
      </c>
      <c r="U1848" t="str">
        <f t="shared" si="370"/>
        <v>veronikanava@hotmail.com</v>
      </c>
      <c r="V1848" t="str">
        <f t="shared" si="371"/>
        <v/>
      </c>
      <c r="W1848" t="str">
        <f t="shared" si="372"/>
        <v/>
      </c>
      <c r="X1848" t="str">
        <f t="shared" si="373"/>
        <v/>
      </c>
      <c r="Y1848" t="str">
        <f t="shared" si="374"/>
        <v/>
      </c>
      <c r="Z1848" t="str">
        <f t="shared" si="375"/>
        <v/>
      </c>
      <c r="AA1848" t="str">
        <f t="shared" si="376"/>
        <v/>
      </c>
      <c r="AB1848" t="str">
        <f t="shared" si="377"/>
        <v/>
      </c>
    </row>
    <row r="1849" spans="1:28" x14ac:dyDescent="0.2">
      <c r="A1849" t="s">
        <v>462</v>
      </c>
      <c r="F1849" t="str">
        <f t="shared" si="365"/>
        <v>Homero Santiesteban Santiesteban</v>
      </c>
      <c r="G1849" t="str">
        <f t="shared" si="366"/>
        <v/>
      </c>
      <c r="H1849" t="str">
        <f t="shared" si="367"/>
        <v/>
      </c>
      <c r="I1849" t="str">
        <f t="shared" si="368"/>
        <v/>
      </c>
      <c r="J1849" t="str">
        <f t="shared" si="369"/>
        <v/>
      </c>
      <c r="U1849" t="str">
        <f t="shared" si="370"/>
        <v/>
      </c>
      <c r="V1849" t="str">
        <f t="shared" si="371"/>
        <v/>
      </c>
      <c r="W1849" t="str">
        <f t="shared" si="372"/>
        <v/>
      </c>
      <c r="X1849" t="str">
        <f t="shared" si="373"/>
        <v/>
      </c>
      <c r="Y1849" t="str">
        <f t="shared" si="374"/>
        <v/>
      </c>
      <c r="Z1849" t="str">
        <f t="shared" si="375"/>
        <v/>
      </c>
      <c r="AA1849" t="str">
        <f t="shared" si="376"/>
        <v/>
      </c>
      <c r="AB1849" t="str">
        <f t="shared" si="377"/>
        <v/>
      </c>
    </row>
    <row r="1850" spans="1:28" x14ac:dyDescent="0.2">
      <c r="A1850" t="s">
        <v>3956</v>
      </c>
      <c r="F1850" t="str">
        <f t="shared" si="365"/>
        <v>Albert Thiessen Friessen Y Peter Thiessen Neufeld</v>
      </c>
      <c r="G1850" t="str">
        <f t="shared" si="366"/>
        <v/>
      </c>
      <c r="H1850" t="str">
        <f t="shared" si="367"/>
        <v/>
      </c>
      <c r="I1850" t="str">
        <f t="shared" si="368"/>
        <v/>
      </c>
      <c r="J1850" t="str">
        <f t="shared" si="369"/>
        <v/>
      </c>
      <c r="U1850" t="str">
        <f t="shared" si="370"/>
        <v/>
      </c>
      <c r="V1850" t="str">
        <f t="shared" si="371"/>
        <v/>
      </c>
      <c r="W1850" t="str">
        <f t="shared" si="372"/>
        <v/>
      </c>
      <c r="X1850" t="str">
        <f t="shared" si="373"/>
        <v/>
      </c>
      <c r="Y1850" t="str">
        <f t="shared" si="374"/>
        <v/>
      </c>
      <c r="Z1850" t="str">
        <f t="shared" si="375"/>
        <v/>
      </c>
      <c r="AA1850" t="str">
        <f t="shared" si="376"/>
        <v/>
      </c>
      <c r="AB1850" t="str">
        <f t="shared" si="377"/>
        <v/>
      </c>
    </row>
    <row r="1851" spans="1:28" x14ac:dyDescent="0.2">
      <c r="A1851" t="s">
        <v>6624</v>
      </c>
      <c r="F1851" t="str">
        <f t="shared" si="365"/>
        <v>Liliana Margarita Rmos Sagarnaga, Diana Ranrel Martinez</v>
      </c>
      <c r="G1851" t="str">
        <f t="shared" si="366"/>
        <v/>
      </c>
      <c r="H1851" t="str">
        <f t="shared" si="367"/>
        <v/>
      </c>
      <c r="I1851" t="str">
        <f t="shared" si="368"/>
        <v/>
      </c>
      <c r="J1851" t="str">
        <f t="shared" si="369"/>
        <v/>
      </c>
      <c r="M1851" t="s">
        <v>4168</v>
      </c>
      <c r="U1851" t="str">
        <f t="shared" si="370"/>
        <v>petzell@live.com</v>
      </c>
      <c r="V1851" t="str">
        <f t="shared" si="371"/>
        <v/>
      </c>
      <c r="W1851" t="str">
        <f t="shared" si="372"/>
        <v/>
      </c>
      <c r="X1851" t="str">
        <f t="shared" si="373"/>
        <v/>
      </c>
      <c r="Y1851" t="str">
        <f t="shared" si="374"/>
        <v/>
      </c>
      <c r="Z1851" t="str">
        <f t="shared" si="375"/>
        <v/>
      </c>
      <c r="AA1851" t="str">
        <f t="shared" si="376"/>
        <v/>
      </c>
      <c r="AB1851" t="str">
        <f t="shared" si="377"/>
        <v/>
      </c>
    </row>
    <row r="1852" spans="1:28" x14ac:dyDescent="0.2">
      <c r="A1852" t="s">
        <v>4301</v>
      </c>
      <c r="F1852" t="str">
        <f t="shared" si="365"/>
        <v>Leopoldo Gerardo Flores Arriazola</v>
      </c>
      <c r="G1852" t="str">
        <f t="shared" si="366"/>
        <v/>
      </c>
      <c r="H1852" t="str">
        <f t="shared" si="367"/>
        <v/>
      </c>
      <c r="I1852" t="str">
        <f t="shared" si="368"/>
        <v/>
      </c>
      <c r="J1852" t="str">
        <f t="shared" si="369"/>
        <v/>
      </c>
      <c r="M1852" t="s">
        <v>6709</v>
      </c>
      <c r="U1852" t="str">
        <f t="shared" si="370"/>
        <v>leopoldoflores@corporativosinergia.mx; guadalupefernandez@corporativosinergia.mx; arodriguez@zapphiretrading.com;arodriguez@sinergiacomercioexterior.mx;gabrielaramirez@sinergiaius.mx</v>
      </c>
      <c r="V1852" t="str">
        <f t="shared" si="371"/>
        <v/>
      </c>
      <c r="W1852" t="str">
        <f t="shared" si="372"/>
        <v/>
      </c>
      <c r="X1852" t="str">
        <f t="shared" si="373"/>
        <v/>
      </c>
      <c r="Y1852" t="str">
        <f t="shared" si="374"/>
        <v/>
      </c>
      <c r="Z1852" t="str">
        <f t="shared" si="375"/>
        <v/>
      </c>
      <c r="AA1852" t="str">
        <f t="shared" si="376"/>
        <v/>
      </c>
      <c r="AB1852" t="str">
        <f t="shared" si="377"/>
        <v/>
      </c>
    </row>
    <row r="1853" spans="1:28" x14ac:dyDescent="0.2">
      <c r="A1853" t="s">
        <v>517</v>
      </c>
      <c r="F1853" t="str">
        <f t="shared" si="365"/>
        <v>Jaime Manuel Martinez Nuñez</v>
      </c>
      <c r="G1853" t="str">
        <f t="shared" si="366"/>
        <v/>
      </c>
      <c r="H1853" t="str">
        <f t="shared" si="367"/>
        <v/>
      </c>
      <c r="I1853" t="str">
        <f t="shared" si="368"/>
        <v/>
      </c>
      <c r="J1853" t="str">
        <f t="shared" si="369"/>
        <v/>
      </c>
      <c r="M1853" t="s">
        <v>3497</v>
      </c>
      <c r="U1853" t="str">
        <f t="shared" si="370"/>
        <v>orbelux@hotmail.com</v>
      </c>
      <c r="V1853" t="str">
        <f t="shared" si="371"/>
        <v/>
      </c>
      <c r="W1853" t="str">
        <f t="shared" si="372"/>
        <v/>
      </c>
      <c r="X1853" t="str">
        <f t="shared" si="373"/>
        <v/>
      </c>
      <c r="Y1853" t="str">
        <f t="shared" si="374"/>
        <v/>
      </c>
      <c r="Z1853" t="str">
        <f t="shared" si="375"/>
        <v/>
      </c>
      <c r="AA1853" t="str">
        <f t="shared" si="376"/>
        <v/>
      </c>
      <c r="AB1853" t="str">
        <f t="shared" si="377"/>
        <v/>
      </c>
    </row>
    <row r="1854" spans="1:28" x14ac:dyDescent="0.2">
      <c r="A1854" t="s">
        <v>3956</v>
      </c>
      <c r="F1854" t="str">
        <f t="shared" si="365"/>
        <v>Albert Thiessen Friessen Y Peter Thiessen Neufeld</v>
      </c>
      <c r="G1854" t="str">
        <f t="shared" si="366"/>
        <v/>
      </c>
      <c r="H1854" t="str">
        <f t="shared" si="367"/>
        <v/>
      </c>
      <c r="I1854" t="str">
        <f t="shared" si="368"/>
        <v/>
      </c>
      <c r="J1854" t="str">
        <f t="shared" si="369"/>
        <v/>
      </c>
      <c r="U1854" t="str">
        <f t="shared" si="370"/>
        <v/>
      </c>
      <c r="V1854" t="str">
        <f t="shared" si="371"/>
        <v/>
      </c>
      <c r="W1854" t="str">
        <f t="shared" si="372"/>
        <v/>
      </c>
      <c r="X1854" t="str">
        <f t="shared" si="373"/>
        <v/>
      </c>
      <c r="Y1854" t="str">
        <f t="shared" si="374"/>
        <v/>
      </c>
      <c r="Z1854" t="str">
        <f t="shared" si="375"/>
        <v/>
      </c>
      <c r="AA1854" t="str">
        <f t="shared" si="376"/>
        <v/>
      </c>
      <c r="AB1854" t="str">
        <f t="shared" si="377"/>
        <v/>
      </c>
    </row>
    <row r="1855" spans="1:28" x14ac:dyDescent="0.2">
      <c r="A1855" t="s">
        <v>3956</v>
      </c>
      <c r="F1855" t="str">
        <f t="shared" si="365"/>
        <v>Albert Thiessen Friessen Y Peter Thiessen Neufeld</v>
      </c>
      <c r="G1855" t="str">
        <f t="shared" si="366"/>
        <v/>
      </c>
      <c r="H1855" t="str">
        <f t="shared" si="367"/>
        <v/>
      </c>
      <c r="I1855" t="str">
        <f t="shared" si="368"/>
        <v/>
      </c>
      <c r="J1855" t="str">
        <f t="shared" si="369"/>
        <v/>
      </c>
      <c r="U1855" t="str">
        <f t="shared" si="370"/>
        <v/>
      </c>
      <c r="V1855" t="str">
        <f t="shared" si="371"/>
        <v/>
      </c>
      <c r="W1855" t="str">
        <f t="shared" si="372"/>
        <v/>
      </c>
      <c r="X1855" t="str">
        <f t="shared" si="373"/>
        <v/>
      </c>
      <c r="Y1855" t="str">
        <f t="shared" si="374"/>
        <v/>
      </c>
      <c r="Z1855" t="str">
        <f t="shared" si="375"/>
        <v/>
      </c>
      <c r="AA1855" t="str">
        <f t="shared" si="376"/>
        <v/>
      </c>
      <c r="AB1855" t="str">
        <f t="shared" si="377"/>
        <v/>
      </c>
    </row>
    <row r="1856" spans="1:28" x14ac:dyDescent="0.2">
      <c r="A1856" t="s">
        <v>462</v>
      </c>
      <c r="F1856" t="str">
        <f t="shared" si="365"/>
        <v>Homero Santiesteban Santiesteban</v>
      </c>
      <c r="G1856" t="str">
        <f t="shared" si="366"/>
        <v/>
      </c>
      <c r="H1856" t="str">
        <f t="shared" si="367"/>
        <v/>
      </c>
      <c r="I1856" t="str">
        <f t="shared" si="368"/>
        <v/>
      </c>
      <c r="J1856" t="str">
        <f t="shared" si="369"/>
        <v/>
      </c>
      <c r="M1856" t="s">
        <v>6710</v>
      </c>
      <c r="U1856" t="str">
        <f t="shared" si="370"/>
        <v>homero.santiesteban@prodigy.net.mx;homeropet@hotmail.com</v>
      </c>
      <c r="V1856" t="str">
        <f t="shared" si="371"/>
        <v/>
      </c>
      <c r="W1856" t="str">
        <f t="shared" si="372"/>
        <v/>
      </c>
      <c r="X1856" t="str">
        <f t="shared" si="373"/>
        <v/>
      </c>
      <c r="Y1856" t="str">
        <f t="shared" si="374"/>
        <v/>
      </c>
      <c r="Z1856" t="str">
        <f t="shared" si="375"/>
        <v/>
      </c>
      <c r="AA1856" t="str">
        <f t="shared" si="376"/>
        <v/>
      </c>
      <c r="AB1856" t="str">
        <f t="shared" si="377"/>
        <v/>
      </c>
    </row>
    <row r="1857" spans="1:28" x14ac:dyDescent="0.2">
      <c r="A1857" t="s">
        <v>1754</v>
      </c>
      <c r="F1857" t="str">
        <f t="shared" si="365"/>
        <v>Victor Roberto Silva Chacon</v>
      </c>
      <c r="G1857" t="str">
        <f t="shared" si="366"/>
        <v/>
      </c>
      <c r="H1857" t="str">
        <f t="shared" si="367"/>
        <v/>
      </c>
      <c r="I1857" t="str">
        <f t="shared" si="368"/>
        <v/>
      </c>
      <c r="J1857" t="str">
        <f t="shared" si="369"/>
        <v/>
      </c>
      <c r="M1857" t="s">
        <v>6711</v>
      </c>
      <c r="U1857" t="str">
        <f t="shared" si="370"/>
        <v>mercadotecnia@visadelnorte.com.mx; sil_vic10@hotmail.com; silva.victor1@hotmail.com, victorslivaa@visadelnorte.com; psalinas@visadelnorte.com</v>
      </c>
      <c r="V1857" t="str">
        <f t="shared" si="371"/>
        <v/>
      </c>
      <c r="W1857" t="str">
        <f t="shared" si="372"/>
        <v/>
      </c>
      <c r="X1857" t="str">
        <f t="shared" si="373"/>
        <v/>
      </c>
      <c r="Y1857" t="str">
        <f t="shared" si="374"/>
        <v/>
      </c>
      <c r="Z1857" t="str">
        <f t="shared" si="375"/>
        <v/>
      </c>
      <c r="AA1857" t="str">
        <f t="shared" si="376"/>
        <v/>
      </c>
      <c r="AB1857" t="str">
        <f t="shared" si="377"/>
        <v/>
      </c>
    </row>
    <row r="1858" spans="1:28" x14ac:dyDescent="0.2">
      <c r="A1858" t="s">
        <v>6625</v>
      </c>
      <c r="F1858" t="str">
        <f t="shared" ref="F1858:F1921" si="378">PROPER(A1858)</f>
        <v>Leonel Mercado Armenta, Herminia Alvarado</v>
      </c>
      <c r="G1858" t="str">
        <f t="shared" ref="G1858:G1921" si="379">PROPER(B1858)</f>
        <v/>
      </c>
      <c r="H1858" t="str">
        <f t="shared" ref="H1858:H1921" si="380">PROPER(C1858)</f>
        <v/>
      </c>
      <c r="I1858" t="str">
        <f t="shared" ref="I1858:I1921" si="381">PROPER(D1858)</f>
        <v/>
      </c>
      <c r="J1858" t="str">
        <f t="shared" ref="J1858:J1921" si="382">PROPER(E1858)</f>
        <v/>
      </c>
      <c r="U1858" t="str">
        <f t="shared" ref="U1858:U1921" si="383">LOWER(M1858)</f>
        <v/>
      </c>
      <c r="V1858" t="str">
        <f t="shared" ref="V1858:V1921" si="384">LOWER(N1858)</f>
        <v/>
      </c>
      <c r="W1858" t="str">
        <f t="shared" ref="W1858:W1921" si="385">LOWER(O1858)</f>
        <v/>
      </c>
      <c r="X1858" t="str">
        <f t="shared" ref="X1858:X1921" si="386">LOWER(P1858)</f>
        <v/>
      </c>
      <c r="Y1858" t="str">
        <f t="shared" ref="Y1858:Y1921" si="387">LOWER(Q1858)</f>
        <v/>
      </c>
      <c r="Z1858" t="str">
        <f t="shared" ref="Z1858:Z1921" si="388">LOWER(R1858)</f>
        <v/>
      </c>
      <c r="AA1858" t="str">
        <f t="shared" ref="AA1858:AA1921" si="389">LOWER(S1858)</f>
        <v/>
      </c>
      <c r="AB1858" t="str">
        <f t="shared" ref="AB1858:AB1921" si="390">LOWER(T1858)</f>
        <v/>
      </c>
    </row>
    <row r="1859" spans="1:28" x14ac:dyDescent="0.2">
      <c r="A1859" t="s">
        <v>158</v>
      </c>
      <c r="F1859" t="str">
        <f t="shared" si="378"/>
        <v>Cesar Ismael Sanchez Reza</v>
      </c>
      <c r="G1859" t="str">
        <f t="shared" si="379"/>
        <v/>
      </c>
      <c r="H1859" t="str">
        <f t="shared" si="380"/>
        <v/>
      </c>
      <c r="I1859" t="str">
        <f t="shared" si="381"/>
        <v/>
      </c>
      <c r="J1859" t="str">
        <f t="shared" si="382"/>
        <v/>
      </c>
      <c r="U1859" t="str">
        <f t="shared" si="383"/>
        <v/>
      </c>
      <c r="V1859" t="str">
        <f t="shared" si="384"/>
        <v/>
      </c>
      <c r="W1859" t="str">
        <f t="shared" si="385"/>
        <v/>
      </c>
      <c r="X1859" t="str">
        <f t="shared" si="386"/>
        <v/>
      </c>
      <c r="Y1859" t="str">
        <f t="shared" si="387"/>
        <v/>
      </c>
      <c r="Z1859" t="str">
        <f t="shared" si="388"/>
        <v/>
      </c>
      <c r="AA1859" t="str">
        <f t="shared" si="389"/>
        <v/>
      </c>
      <c r="AB1859" t="str">
        <f t="shared" si="390"/>
        <v/>
      </c>
    </row>
    <row r="1860" spans="1:28" x14ac:dyDescent="0.2">
      <c r="A1860" t="s">
        <v>6626</v>
      </c>
      <c r="F1860" t="str">
        <f t="shared" si="378"/>
        <v>Raymundo Andres Cardona Villareal</v>
      </c>
      <c r="G1860" t="str">
        <f t="shared" si="379"/>
        <v/>
      </c>
      <c r="H1860" t="str">
        <f t="shared" si="380"/>
        <v/>
      </c>
      <c r="I1860" t="str">
        <f t="shared" si="381"/>
        <v/>
      </c>
      <c r="J1860" t="str">
        <f t="shared" si="382"/>
        <v/>
      </c>
      <c r="U1860" t="str">
        <f t="shared" si="383"/>
        <v/>
      </c>
      <c r="V1860" t="str">
        <f t="shared" si="384"/>
        <v/>
      </c>
      <c r="W1860" t="str">
        <f t="shared" si="385"/>
        <v/>
      </c>
      <c r="X1860" t="str">
        <f t="shared" si="386"/>
        <v/>
      </c>
      <c r="Y1860" t="str">
        <f t="shared" si="387"/>
        <v/>
      </c>
      <c r="Z1860" t="str">
        <f t="shared" si="388"/>
        <v/>
      </c>
      <c r="AA1860" t="str">
        <f t="shared" si="389"/>
        <v/>
      </c>
      <c r="AB1860" t="str">
        <f t="shared" si="390"/>
        <v/>
      </c>
    </row>
    <row r="1861" spans="1:28" x14ac:dyDescent="0.2">
      <c r="A1861" t="s">
        <v>6627</v>
      </c>
      <c r="F1861" t="str">
        <f t="shared" si="378"/>
        <v>Jasiel Zapata Valdez</v>
      </c>
      <c r="G1861" t="str">
        <f t="shared" si="379"/>
        <v/>
      </c>
      <c r="H1861" t="str">
        <f t="shared" si="380"/>
        <v/>
      </c>
      <c r="I1861" t="str">
        <f t="shared" si="381"/>
        <v/>
      </c>
      <c r="J1861" t="str">
        <f t="shared" si="382"/>
        <v/>
      </c>
      <c r="U1861" t="str">
        <f t="shared" si="383"/>
        <v/>
      </c>
      <c r="V1861" t="str">
        <f t="shared" si="384"/>
        <v/>
      </c>
      <c r="W1861" t="str">
        <f t="shared" si="385"/>
        <v/>
      </c>
      <c r="X1861" t="str">
        <f t="shared" si="386"/>
        <v/>
      </c>
      <c r="Y1861" t="str">
        <f t="shared" si="387"/>
        <v/>
      </c>
      <c r="Z1861" t="str">
        <f t="shared" si="388"/>
        <v/>
      </c>
      <c r="AA1861" t="str">
        <f t="shared" si="389"/>
        <v/>
      </c>
      <c r="AB1861" t="str">
        <f t="shared" si="390"/>
        <v/>
      </c>
    </row>
    <row r="1862" spans="1:28" x14ac:dyDescent="0.2">
      <c r="A1862" t="s">
        <v>3965</v>
      </c>
      <c r="F1862" t="str">
        <f t="shared" si="378"/>
        <v>Hector Adrian Gonzalez Corral</v>
      </c>
      <c r="G1862" t="str">
        <f t="shared" si="379"/>
        <v/>
      </c>
      <c r="H1862" t="str">
        <f t="shared" si="380"/>
        <v/>
      </c>
      <c r="I1862" t="str">
        <f t="shared" si="381"/>
        <v/>
      </c>
      <c r="J1862" t="str">
        <f t="shared" si="382"/>
        <v/>
      </c>
      <c r="M1862" t="s">
        <v>3968</v>
      </c>
      <c r="U1862" t="str">
        <f t="shared" si="383"/>
        <v>kaldaz@dynamofletes.com</v>
      </c>
      <c r="V1862" t="str">
        <f t="shared" si="384"/>
        <v/>
      </c>
      <c r="W1862" t="str">
        <f t="shared" si="385"/>
        <v/>
      </c>
      <c r="X1862" t="str">
        <f t="shared" si="386"/>
        <v/>
      </c>
      <c r="Y1862" t="str">
        <f t="shared" si="387"/>
        <v/>
      </c>
      <c r="Z1862" t="str">
        <f t="shared" si="388"/>
        <v/>
      </c>
      <c r="AA1862" t="str">
        <f t="shared" si="389"/>
        <v/>
      </c>
      <c r="AB1862" t="str">
        <f t="shared" si="390"/>
        <v/>
      </c>
    </row>
    <row r="1863" spans="1:28" x14ac:dyDescent="0.2">
      <c r="A1863" t="s">
        <v>4975</v>
      </c>
      <c r="F1863" t="str">
        <f t="shared" si="378"/>
        <v>Moper Medical, S.A. De C.V.</v>
      </c>
      <c r="G1863" t="str">
        <f t="shared" si="379"/>
        <v/>
      </c>
      <c r="H1863" t="str">
        <f t="shared" si="380"/>
        <v/>
      </c>
      <c r="I1863" t="str">
        <f t="shared" si="381"/>
        <v/>
      </c>
      <c r="J1863" t="str">
        <f t="shared" si="382"/>
        <v/>
      </c>
      <c r="M1863" t="s">
        <v>4977</v>
      </c>
      <c r="U1863" t="str">
        <f t="shared" si="383"/>
        <v>monica.perez@mopermedical.com</v>
      </c>
      <c r="V1863" t="str">
        <f t="shared" si="384"/>
        <v/>
      </c>
      <c r="W1863" t="str">
        <f t="shared" si="385"/>
        <v/>
      </c>
      <c r="X1863" t="str">
        <f t="shared" si="386"/>
        <v/>
      </c>
      <c r="Y1863" t="str">
        <f t="shared" si="387"/>
        <v/>
      </c>
      <c r="Z1863" t="str">
        <f t="shared" si="388"/>
        <v/>
      </c>
      <c r="AA1863" t="str">
        <f t="shared" si="389"/>
        <v/>
      </c>
      <c r="AB1863" t="str">
        <f t="shared" si="390"/>
        <v/>
      </c>
    </row>
    <row r="1864" spans="1:28" x14ac:dyDescent="0.2">
      <c r="A1864" t="s">
        <v>2883</v>
      </c>
      <c r="F1864" t="str">
        <f t="shared" si="378"/>
        <v>Oliva Ochoa Medina</v>
      </c>
      <c r="G1864" t="str">
        <f t="shared" si="379"/>
        <v/>
      </c>
      <c r="H1864" t="str">
        <f t="shared" si="380"/>
        <v/>
      </c>
      <c r="I1864" t="str">
        <f t="shared" si="381"/>
        <v/>
      </c>
      <c r="J1864" t="str">
        <f t="shared" si="382"/>
        <v/>
      </c>
      <c r="M1864" t="s">
        <v>6712</v>
      </c>
      <c r="U1864" t="str">
        <f t="shared" si="383"/>
        <v>realtesaoliva@gmail.com</v>
      </c>
      <c r="V1864" t="str">
        <f t="shared" si="384"/>
        <v/>
      </c>
      <c r="W1864" t="str">
        <f t="shared" si="385"/>
        <v/>
      </c>
      <c r="X1864" t="str">
        <f t="shared" si="386"/>
        <v/>
      </c>
      <c r="Y1864" t="str">
        <f t="shared" si="387"/>
        <v/>
      </c>
      <c r="Z1864" t="str">
        <f t="shared" si="388"/>
        <v/>
      </c>
      <c r="AA1864" t="str">
        <f t="shared" si="389"/>
        <v/>
      </c>
      <c r="AB1864" t="str">
        <f t="shared" si="390"/>
        <v/>
      </c>
    </row>
    <row r="1865" spans="1:28" x14ac:dyDescent="0.2">
      <c r="A1865" t="s">
        <v>527</v>
      </c>
      <c r="F1865" t="str">
        <f t="shared" si="378"/>
        <v>Jonatan Jacob Arvayo Rodriguez</v>
      </c>
      <c r="G1865" t="str">
        <f t="shared" si="379"/>
        <v/>
      </c>
      <c r="H1865" t="str">
        <f t="shared" si="380"/>
        <v/>
      </c>
      <c r="I1865" t="str">
        <f t="shared" si="381"/>
        <v/>
      </c>
      <c r="J1865" t="str">
        <f t="shared" si="382"/>
        <v/>
      </c>
      <c r="M1865" t="s">
        <v>6713</v>
      </c>
      <c r="U1865" t="str">
        <f t="shared" si="383"/>
        <v>grupopantera@hotmail.com, mas.correo@hotmail.com, arvayo@me.com</v>
      </c>
      <c r="V1865" t="str">
        <f t="shared" si="384"/>
        <v/>
      </c>
      <c r="W1865" t="str">
        <f t="shared" si="385"/>
        <v/>
      </c>
      <c r="X1865" t="str">
        <f t="shared" si="386"/>
        <v/>
      </c>
      <c r="Y1865" t="str">
        <f t="shared" si="387"/>
        <v/>
      </c>
      <c r="Z1865" t="str">
        <f t="shared" si="388"/>
        <v/>
      </c>
      <c r="AA1865" t="str">
        <f t="shared" si="389"/>
        <v/>
      </c>
      <c r="AB1865" t="str">
        <f t="shared" si="390"/>
        <v/>
      </c>
    </row>
    <row r="1866" spans="1:28" x14ac:dyDescent="0.2">
      <c r="A1866" t="s">
        <v>6628</v>
      </c>
      <c r="F1866" t="str">
        <f t="shared" si="378"/>
        <v>Julian Rubio Amaro</v>
      </c>
      <c r="G1866" t="str">
        <f t="shared" si="379"/>
        <v/>
      </c>
      <c r="H1866" t="str">
        <f t="shared" si="380"/>
        <v/>
      </c>
      <c r="I1866" t="str">
        <f t="shared" si="381"/>
        <v/>
      </c>
      <c r="J1866" t="str">
        <f t="shared" si="382"/>
        <v/>
      </c>
      <c r="M1866" t="s">
        <v>5114</v>
      </c>
      <c r="U1866" t="str">
        <f t="shared" si="383"/>
        <v>julian.rubio@proacti.mx</v>
      </c>
      <c r="V1866" t="str">
        <f t="shared" si="384"/>
        <v/>
      </c>
      <c r="W1866" t="str">
        <f t="shared" si="385"/>
        <v/>
      </c>
      <c r="X1866" t="str">
        <f t="shared" si="386"/>
        <v/>
      </c>
      <c r="Y1866" t="str">
        <f t="shared" si="387"/>
        <v/>
      </c>
      <c r="Z1866" t="str">
        <f t="shared" si="388"/>
        <v/>
      </c>
      <c r="AA1866" t="str">
        <f t="shared" si="389"/>
        <v/>
      </c>
      <c r="AB1866" t="str">
        <f t="shared" si="390"/>
        <v/>
      </c>
    </row>
    <row r="1867" spans="1:28" x14ac:dyDescent="0.2">
      <c r="A1867" t="s">
        <v>514</v>
      </c>
      <c r="F1867" t="str">
        <f t="shared" si="378"/>
        <v>Ivan Francisco Orozco Gutierrez</v>
      </c>
      <c r="G1867" t="str">
        <f t="shared" si="379"/>
        <v/>
      </c>
      <c r="H1867" t="str">
        <f t="shared" si="380"/>
        <v/>
      </c>
      <c r="I1867" t="str">
        <f t="shared" si="381"/>
        <v/>
      </c>
      <c r="J1867" t="str">
        <f t="shared" si="382"/>
        <v/>
      </c>
      <c r="M1867" t="s">
        <v>4696</v>
      </c>
      <c r="U1867" t="str">
        <f t="shared" si="383"/>
        <v>las.pitucas@hotmail.com</v>
      </c>
      <c r="V1867" t="str">
        <f t="shared" si="384"/>
        <v/>
      </c>
      <c r="W1867" t="str">
        <f t="shared" si="385"/>
        <v/>
      </c>
      <c r="X1867" t="str">
        <f t="shared" si="386"/>
        <v/>
      </c>
      <c r="Y1867" t="str">
        <f t="shared" si="387"/>
        <v/>
      </c>
      <c r="Z1867" t="str">
        <f t="shared" si="388"/>
        <v/>
      </c>
      <c r="AA1867" t="str">
        <f t="shared" si="389"/>
        <v/>
      </c>
      <c r="AB1867" t="str">
        <f t="shared" si="390"/>
        <v/>
      </c>
    </row>
    <row r="1868" spans="1:28" x14ac:dyDescent="0.2">
      <c r="A1868" t="s">
        <v>514</v>
      </c>
      <c r="F1868" t="str">
        <f t="shared" si="378"/>
        <v>Ivan Francisco Orozco Gutierrez</v>
      </c>
      <c r="G1868" t="str">
        <f t="shared" si="379"/>
        <v/>
      </c>
      <c r="H1868" t="str">
        <f t="shared" si="380"/>
        <v/>
      </c>
      <c r="I1868" t="str">
        <f t="shared" si="381"/>
        <v/>
      </c>
      <c r="J1868" t="str">
        <f t="shared" si="382"/>
        <v/>
      </c>
      <c r="M1868" t="s">
        <v>4696</v>
      </c>
      <c r="U1868" t="str">
        <f t="shared" si="383"/>
        <v>las.pitucas@hotmail.com</v>
      </c>
      <c r="V1868" t="str">
        <f t="shared" si="384"/>
        <v/>
      </c>
      <c r="W1868" t="str">
        <f t="shared" si="385"/>
        <v/>
      </c>
      <c r="X1868" t="str">
        <f t="shared" si="386"/>
        <v/>
      </c>
      <c r="Y1868" t="str">
        <f t="shared" si="387"/>
        <v/>
      </c>
      <c r="Z1868" t="str">
        <f t="shared" si="388"/>
        <v/>
      </c>
      <c r="AA1868" t="str">
        <f t="shared" si="389"/>
        <v/>
      </c>
      <c r="AB1868" t="str">
        <f t="shared" si="390"/>
        <v/>
      </c>
    </row>
    <row r="1869" spans="1:28" x14ac:dyDescent="0.2">
      <c r="A1869" t="s">
        <v>6629</v>
      </c>
      <c r="F1869" t="str">
        <f t="shared" si="378"/>
        <v>Manuel Enrique Rodriguez Canales, Emilio Adrian Perez Hernandez</v>
      </c>
      <c r="G1869" t="str">
        <f t="shared" si="379"/>
        <v/>
      </c>
      <c r="H1869" t="str">
        <f t="shared" si="380"/>
        <v/>
      </c>
      <c r="I1869" t="str">
        <f t="shared" si="381"/>
        <v/>
      </c>
      <c r="J1869" t="str">
        <f t="shared" si="382"/>
        <v/>
      </c>
      <c r="M1869" t="s">
        <v>6714</v>
      </c>
      <c r="U1869" t="str">
        <f t="shared" si="383"/>
        <v>mrz_77@hotmail.com</v>
      </c>
      <c r="V1869" t="str">
        <f t="shared" si="384"/>
        <v/>
      </c>
      <c r="W1869" t="str">
        <f t="shared" si="385"/>
        <v/>
      </c>
      <c r="X1869" t="str">
        <f t="shared" si="386"/>
        <v/>
      </c>
      <c r="Y1869" t="str">
        <f t="shared" si="387"/>
        <v/>
      </c>
      <c r="Z1869" t="str">
        <f t="shared" si="388"/>
        <v/>
      </c>
      <c r="AA1869" t="str">
        <f t="shared" si="389"/>
        <v/>
      </c>
      <c r="AB1869" t="str">
        <f t="shared" si="390"/>
        <v/>
      </c>
    </row>
    <row r="1870" spans="1:28" x14ac:dyDescent="0.2">
      <c r="A1870" t="s">
        <v>237</v>
      </c>
      <c r="F1870" t="str">
        <f t="shared" si="378"/>
        <v>Daniel David Batista Delgado</v>
      </c>
      <c r="G1870" t="str">
        <f t="shared" si="379"/>
        <v/>
      </c>
      <c r="H1870" t="str">
        <f t="shared" si="380"/>
        <v/>
      </c>
      <c r="I1870" t="str">
        <f t="shared" si="381"/>
        <v/>
      </c>
      <c r="J1870" t="str">
        <f t="shared" si="382"/>
        <v/>
      </c>
      <c r="M1870" t="s">
        <v>6715</v>
      </c>
      <c r="U1870" t="str">
        <f t="shared" si="383"/>
        <v>contacto@celina-teashop.com facturacion@ceinanaturista.com</v>
      </c>
      <c r="V1870" t="str">
        <f t="shared" si="384"/>
        <v/>
      </c>
      <c r="W1870" t="str">
        <f t="shared" si="385"/>
        <v/>
      </c>
      <c r="X1870" t="str">
        <f t="shared" si="386"/>
        <v/>
      </c>
      <c r="Y1870" t="str">
        <f t="shared" si="387"/>
        <v/>
      </c>
      <c r="Z1870" t="str">
        <f t="shared" si="388"/>
        <v/>
      </c>
      <c r="AA1870" t="str">
        <f t="shared" si="389"/>
        <v/>
      </c>
      <c r="AB1870" t="str">
        <f t="shared" si="390"/>
        <v/>
      </c>
    </row>
    <row r="1871" spans="1:28" x14ac:dyDescent="0.2">
      <c r="A1871" t="s">
        <v>237</v>
      </c>
      <c r="F1871" t="str">
        <f t="shared" si="378"/>
        <v>Daniel David Batista Delgado</v>
      </c>
      <c r="G1871" t="str">
        <f t="shared" si="379"/>
        <v/>
      </c>
      <c r="H1871" t="str">
        <f t="shared" si="380"/>
        <v/>
      </c>
      <c r="I1871" t="str">
        <f t="shared" si="381"/>
        <v/>
      </c>
      <c r="J1871" t="str">
        <f t="shared" si="382"/>
        <v/>
      </c>
      <c r="M1871" t="s">
        <v>6715</v>
      </c>
      <c r="U1871" t="str">
        <f t="shared" si="383"/>
        <v>contacto@celina-teashop.com facturacion@ceinanaturista.com</v>
      </c>
      <c r="V1871" t="str">
        <f t="shared" si="384"/>
        <v/>
      </c>
      <c r="W1871" t="str">
        <f t="shared" si="385"/>
        <v/>
      </c>
      <c r="X1871" t="str">
        <f t="shared" si="386"/>
        <v/>
      </c>
      <c r="Y1871" t="str">
        <f t="shared" si="387"/>
        <v/>
      </c>
      <c r="Z1871" t="str">
        <f t="shared" si="388"/>
        <v/>
      </c>
      <c r="AA1871" t="str">
        <f t="shared" si="389"/>
        <v/>
      </c>
      <c r="AB1871" t="str">
        <f t="shared" si="390"/>
        <v/>
      </c>
    </row>
    <row r="1872" spans="1:28" x14ac:dyDescent="0.2">
      <c r="A1872" t="s">
        <v>237</v>
      </c>
      <c r="F1872" t="str">
        <f t="shared" si="378"/>
        <v>Daniel David Batista Delgado</v>
      </c>
      <c r="G1872" t="str">
        <f t="shared" si="379"/>
        <v/>
      </c>
      <c r="H1872" t="str">
        <f t="shared" si="380"/>
        <v/>
      </c>
      <c r="I1872" t="str">
        <f t="shared" si="381"/>
        <v/>
      </c>
      <c r="J1872" t="str">
        <f t="shared" si="382"/>
        <v/>
      </c>
      <c r="M1872" t="s">
        <v>6715</v>
      </c>
      <c r="U1872" t="str">
        <f t="shared" si="383"/>
        <v>contacto@celina-teashop.com facturacion@ceinanaturista.com</v>
      </c>
      <c r="V1872" t="str">
        <f t="shared" si="384"/>
        <v/>
      </c>
      <c r="W1872" t="str">
        <f t="shared" si="385"/>
        <v/>
      </c>
      <c r="X1872" t="str">
        <f t="shared" si="386"/>
        <v/>
      </c>
      <c r="Y1872" t="str">
        <f t="shared" si="387"/>
        <v/>
      </c>
      <c r="Z1872" t="str">
        <f t="shared" si="388"/>
        <v/>
      </c>
      <c r="AA1872" t="str">
        <f t="shared" si="389"/>
        <v/>
      </c>
      <c r="AB1872" t="str">
        <f t="shared" si="390"/>
        <v/>
      </c>
    </row>
    <row r="1873" spans="1:28" x14ac:dyDescent="0.2">
      <c r="A1873" t="s">
        <v>6630</v>
      </c>
      <c r="F1873" t="str">
        <f t="shared" si="378"/>
        <v>María Socorro Acosta Acosta</v>
      </c>
      <c r="G1873" t="str">
        <f t="shared" si="379"/>
        <v/>
      </c>
      <c r="H1873" t="str">
        <f t="shared" si="380"/>
        <v/>
      </c>
      <c r="I1873" t="str">
        <f t="shared" si="381"/>
        <v/>
      </c>
      <c r="J1873" t="str">
        <f t="shared" si="382"/>
        <v/>
      </c>
      <c r="M1873" t="s">
        <v>5175</v>
      </c>
      <c r="U1873" t="str">
        <f t="shared" si="383"/>
        <v>cocoas12@hotmail.com</v>
      </c>
      <c r="V1873" t="str">
        <f t="shared" si="384"/>
        <v/>
      </c>
      <c r="W1873" t="str">
        <f t="shared" si="385"/>
        <v/>
      </c>
      <c r="X1873" t="str">
        <f t="shared" si="386"/>
        <v/>
      </c>
      <c r="Y1873" t="str">
        <f t="shared" si="387"/>
        <v/>
      </c>
      <c r="Z1873" t="str">
        <f t="shared" si="388"/>
        <v/>
      </c>
      <c r="AA1873" t="str">
        <f t="shared" si="389"/>
        <v/>
      </c>
      <c r="AB1873" t="str">
        <f t="shared" si="390"/>
        <v/>
      </c>
    </row>
    <row r="1874" spans="1:28" x14ac:dyDescent="0.2">
      <c r="A1874" t="s">
        <v>6631</v>
      </c>
      <c r="F1874" t="str">
        <f t="shared" si="378"/>
        <v>Luis Alberto Woolfolk Abril, Cesar Rodriguez Woolfolk,</v>
      </c>
      <c r="G1874" t="str">
        <f t="shared" si="379"/>
        <v/>
      </c>
      <c r="H1874" t="str">
        <f t="shared" si="380"/>
        <v/>
      </c>
      <c r="I1874" t="str">
        <f t="shared" si="381"/>
        <v/>
      </c>
      <c r="J1874" t="str">
        <f t="shared" si="382"/>
        <v/>
      </c>
      <c r="M1874" t="s">
        <v>4521</v>
      </c>
      <c r="U1874" t="str">
        <f t="shared" si="383"/>
        <v>lawa@woolfolk.com.mx</v>
      </c>
      <c r="V1874" t="str">
        <f t="shared" si="384"/>
        <v/>
      </c>
      <c r="W1874" t="str">
        <f t="shared" si="385"/>
        <v/>
      </c>
      <c r="X1874" t="str">
        <f t="shared" si="386"/>
        <v/>
      </c>
      <c r="Y1874" t="str">
        <f t="shared" si="387"/>
        <v/>
      </c>
      <c r="Z1874" t="str">
        <f t="shared" si="388"/>
        <v/>
      </c>
      <c r="AA1874" t="str">
        <f t="shared" si="389"/>
        <v/>
      </c>
      <c r="AB1874" t="str">
        <f t="shared" si="390"/>
        <v/>
      </c>
    </row>
    <row r="1875" spans="1:28" x14ac:dyDescent="0.2">
      <c r="A1875" t="s">
        <v>5393</v>
      </c>
      <c r="F1875" t="str">
        <f t="shared" si="378"/>
        <v>Luis Alberto Woolfolk Abril, Cesar Rodriguez Woolfolk</v>
      </c>
      <c r="G1875" t="str">
        <f t="shared" si="379"/>
        <v/>
      </c>
      <c r="H1875" t="str">
        <f t="shared" si="380"/>
        <v/>
      </c>
      <c r="I1875" t="str">
        <f t="shared" si="381"/>
        <v/>
      </c>
      <c r="J1875" t="str">
        <f t="shared" si="382"/>
        <v/>
      </c>
      <c r="M1875" t="s">
        <v>4521</v>
      </c>
      <c r="U1875" t="str">
        <f t="shared" si="383"/>
        <v>lawa@woolfolk.com.mx</v>
      </c>
      <c r="V1875" t="str">
        <f t="shared" si="384"/>
        <v/>
      </c>
      <c r="W1875" t="str">
        <f t="shared" si="385"/>
        <v/>
      </c>
      <c r="X1875" t="str">
        <f t="shared" si="386"/>
        <v/>
      </c>
      <c r="Y1875" t="str">
        <f t="shared" si="387"/>
        <v/>
      </c>
      <c r="Z1875" t="str">
        <f t="shared" si="388"/>
        <v/>
      </c>
      <c r="AA1875" t="str">
        <f t="shared" si="389"/>
        <v/>
      </c>
      <c r="AB1875" t="str">
        <f t="shared" si="390"/>
        <v/>
      </c>
    </row>
    <row r="1876" spans="1:28" x14ac:dyDescent="0.2">
      <c r="A1876" t="s">
        <v>1024</v>
      </c>
      <c r="F1876" t="str">
        <f t="shared" si="378"/>
        <v>Ulises Torres Nuñez</v>
      </c>
      <c r="G1876" t="str">
        <f t="shared" si="379"/>
        <v/>
      </c>
      <c r="H1876" t="str">
        <f t="shared" si="380"/>
        <v/>
      </c>
      <c r="I1876" t="str">
        <f t="shared" si="381"/>
        <v/>
      </c>
      <c r="J1876" t="str">
        <f t="shared" si="382"/>
        <v/>
      </c>
      <c r="M1876" t="s">
        <v>5387</v>
      </c>
      <c r="U1876" t="str">
        <f t="shared" si="383"/>
        <v>grupoahorrocel@prodigy.net</v>
      </c>
      <c r="V1876" t="str">
        <f t="shared" si="384"/>
        <v/>
      </c>
      <c r="W1876" t="str">
        <f t="shared" si="385"/>
        <v/>
      </c>
      <c r="X1876" t="str">
        <f t="shared" si="386"/>
        <v/>
      </c>
      <c r="Y1876" t="str">
        <f t="shared" si="387"/>
        <v/>
      </c>
      <c r="Z1876" t="str">
        <f t="shared" si="388"/>
        <v/>
      </c>
      <c r="AA1876" t="str">
        <f t="shared" si="389"/>
        <v/>
      </c>
      <c r="AB1876" t="str">
        <f t="shared" si="390"/>
        <v/>
      </c>
    </row>
    <row r="1877" spans="1:28" x14ac:dyDescent="0.2">
      <c r="A1877" t="s">
        <v>1737</v>
      </c>
      <c r="F1877" t="str">
        <f t="shared" si="378"/>
        <v>Hector Salvador Renteria Wong</v>
      </c>
      <c r="G1877" t="str">
        <f t="shared" si="379"/>
        <v/>
      </c>
      <c r="H1877" t="str">
        <f t="shared" si="380"/>
        <v/>
      </c>
      <c r="I1877" t="str">
        <f t="shared" si="381"/>
        <v/>
      </c>
      <c r="J1877" t="str">
        <f t="shared" si="382"/>
        <v/>
      </c>
      <c r="U1877" t="str">
        <f t="shared" si="383"/>
        <v/>
      </c>
      <c r="V1877" t="str">
        <f t="shared" si="384"/>
        <v/>
      </c>
      <c r="W1877" t="str">
        <f t="shared" si="385"/>
        <v/>
      </c>
      <c r="X1877" t="str">
        <f t="shared" si="386"/>
        <v/>
      </c>
      <c r="Y1877" t="str">
        <f t="shared" si="387"/>
        <v/>
      </c>
      <c r="Z1877" t="str">
        <f t="shared" si="388"/>
        <v/>
      </c>
      <c r="AA1877" t="str">
        <f t="shared" si="389"/>
        <v/>
      </c>
      <c r="AB1877" t="str">
        <f t="shared" si="390"/>
        <v/>
      </c>
    </row>
    <row r="1878" spans="1:28" x14ac:dyDescent="0.2">
      <c r="A1878" t="s">
        <v>5438</v>
      </c>
      <c r="F1878" t="str">
        <f t="shared" si="378"/>
        <v>Adriana Rodriguez Vázquez</v>
      </c>
      <c r="G1878" t="str">
        <f t="shared" si="379"/>
        <v/>
      </c>
      <c r="H1878" t="str">
        <f t="shared" si="380"/>
        <v/>
      </c>
      <c r="I1878" t="str">
        <f t="shared" si="381"/>
        <v/>
      </c>
      <c r="J1878" t="str">
        <f t="shared" si="382"/>
        <v/>
      </c>
      <c r="M1878" t="s">
        <v>5441</v>
      </c>
      <c r="U1878" t="str">
        <f t="shared" si="383"/>
        <v>administrative@orconstructora.com, adry_rodriguezv@hotmail.com</v>
      </c>
      <c r="V1878" t="str">
        <f t="shared" si="384"/>
        <v/>
      </c>
      <c r="W1878" t="str">
        <f t="shared" si="385"/>
        <v/>
      </c>
      <c r="X1878" t="str">
        <f t="shared" si="386"/>
        <v/>
      </c>
      <c r="Y1878" t="str">
        <f t="shared" si="387"/>
        <v/>
      </c>
      <c r="Z1878" t="str">
        <f t="shared" si="388"/>
        <v/>
      </c>
      <c r="AA1878" t="str">
        <f t="shared" si="389"/>
        <v/>
      </c>
      <c r="AB1878" t="str">
        <f t="shared" si="390"/>
        <v/>
      </c>
    </row>
    <row r="1879" spans="1:28" x14ac:dyDescent="0.2">
      <c r="A1879" t="s">
        <v>5438</v>
      </c>
      <c r="F1879" t="str">
        <f t="shared" si="378"/>
        <v>Adriana Rodriguez Vázquez</v>
      </c>
      <c r="G1879" t="str">
        <f t="shared" si="379"/>
        <v/>
      </c>
      <c r="H1879" t="str">
        <f t="shared" si="380"/>
        <v/>
      </c>
      <c r="I1879" t="str">
        <f t="shared" si="381"/>
        <v/>
      </c>
      <c r="J1879" t="str">
        <f t="shared" si="382"/>
        <v/>
      </c>
      <c r="M1879" t="s">
        <v>5441</v>
      </c>
      <c r="U1879" t="str">
        <f t="shared" si="383"/>
        <v>administrative@orconstructora.com, adry_rodriguezv@hotmail.com</v>
      </c>
      <c r="V1879" t="str">
        <f t="shared" si="384"/>
        <v/>
      </c>
      <c r="W1879" t="str">
        <f t="shared" si="385"/>
        <v/>
      </c>
      <c r="X1879" t="str">
        <f t="shared" si="386"/>
        <v/>
      </c>
      <c r="Y1879" t="str">
        <f t="shared" si="387"/>
        <v/>
      </c>
      <c r="Z1879" t="str">
        <f t="shared" si="388"/>
        <v/>
      </c>
      <c r="AA1879" t="str">
        <f t="shared" si="389"/>
        <v/>
      </c>
      <c r="AB1879" t="str">
        <f t="shared" si="390"/>
        <v/>
      </c>
    </row>
    <row r="1880" spans="1:28" x14ac:dyDescent="0.2">
      <c r="A1880" t="s">
        <v>5438</v>
      </c>
      <c r="F1880" t="str">
        <f t="shared" si="378"/>
        <v>Adriana Rodriguez Vázquez</v>
      </c>
      <c r="G1880" t="str">
        <f t="shared" si="379"/>
        <v/>
      </c>
      <c r="H1880" t="str">
        <f t="shared" si="380"/>
        <v/>
      </c>
      <c r="I1880" t="str">
        <f t="shared" si="381"/>
        <v/>
      </c>
      <c r="J1880" t="str">
        <f t="shared" si="382"/>
        <v/>
      </c>
      <c r="M1880" t="s">
        <v>5441</v>
      </c>
      <c r="U1880" t="str">
        <f t="shared" si="383"/>
        <v>administrative@orconstructora.com, adry_rodriguezv@hotmail.com</v>
      </c>
      <c r="V1880" t="str">
        <f t="shared" si="384"/>
        <v/>
      </c>
      <c r="W1880" t="str">
        <f t="shared" si="385"/>
        <v/>
      </c>
      <c r="X1880" t="str">
        <f t="shared" si="386"/>
        <v/>
      </c>
      <c r="Y1880" t="str">
        <f t="shared" si="387"/>
        <v/>
      </c>
      <c r="Z1880" t="str">
        <f t="shared" si="388"/>
        <v/>
      </c>
      <c r="AA1880" t="str">
        <f t="shared" si="389"/>
        <v/>
      </c>
      <c r="AB1880" t="str">
        <f t="shared" si="390"/>
        <v/>
      </c>
    </row>
    <row r="1881" spans="1:28" x14ac:dyDescent="0.2">
      <c r="A1881" t="s">
        <v>5459</v>
      </c>
      <c r="F1881" t="str">
        <f t="shared" si="378"/>
        <v>Productos Automotrices S.A. De C.V, Ma De La Luz Martínez García</v>
      </c>
      <c r="G1881" t="str">
        <f t="shared" si="379"/>
        <v/>
      </c>
      <c r="H1881" t="str">
        <f t="shared" si="380"/>
        <v/>
      </c>
      <c r="I1881" t="str">
        <f t="shared" si="381"/>
        <v/>
      </c>
      <c r="J1881" t="str">
        <f t="shared" si="382"/>
        <v/>
      </c>
      <c r="M1881" t="s">
        <v>5460</v>
      </c>
      <c r="U1881" t="str">
        <f t="shared" si="383"/>
        <v>compras@pasaford.com.mx</v>
      </c>
      <c r="V1881" t="str">
        <f t="shared" si="384"/>
        <v/>
      </c>
      <c r="W1881" t="str">
        <f t="shared" si="385"/>
        <v/>
      </c>
      <c r="X1881" t="str">
        <f t="shared" si="386"/>
        <v/>
      </c>
      <c r="Y1881" t="str">
        <f t="shared" si="387"/>
        <v/>
      </c>
      <c r="Z1881" t="str">
        <f t="shared" si="388"/>
        <v/>
      </c>
      <c r="AA1881" t="str">
        <f t="shared" si="389"/>
        <v/>
      </c>
      <c r="AB1881" t="str">
        <f t="shared" si="390"/>
        <v/>
      </c>
    </row>
    <row r="1882" spans="1:28" x14ac:dyDescent="0.2">
      <c r="A1882" t="s">
        <v>5459</v>
      </c>
      <c r="F1882" t="str">
        <f t="shared" si="378"/>
        <v>Productos Automotrices S.A. De C.V, Ma De La Luz Martínez García</v>
      </c>
      <c r="G1882" t="str">
        <f t="shared" si="379"/>
        <v/>
      </c>
      <c r="H1882" t="str">
        <f t="shared" si="380"/>
        <v/>
      </c>
      <c r="I1882" t="str">
        <f t="shared" si="381"/>
        <v/>
      </c>
      <c r="J1882" t="str">
        <f t="shared" si="382"/>
        <v/>
      </c>
      <c r="M1882" t="s">
        <v>5460</v>
      </c>
      <c r="U1882" t="str">
        <f t="shared" si="383"/>
        <v>compras@pasaford.com.mx</v>
      </c>
      <c r="V1882" t="str">
        <f t="shared" si="384"/>
        <v/>
      </c>
      <c r="W1882" t="str">
        <f t="shared" si="385"/>
        <v/>
      </c>
      <c r="X1882" t="str">
        <f t="shared" si="386"/>
        <v/>
      </c>
      <c r="Y1882" t="str">
        <f t="shared" si="387"/>
        <v/>
      </c>
      <c r="Z1882" t="str">
        <f t="shared" si="388"/>
        <v/>
      </c>
      <c r="AA1882" t="str">
        <f t="shared" si="389"/>
        <v/>
      </c>
      <c r="AB1882" t="str">
        <f t="shared" si="390"/>
        <v/>
      </c>
    </row>
    <row r="1883" spans="1:28" x14ac:dyDescent="0.2">
      <c r="A1883" t="s">
        <v>5474</v>
      </c>
      <c r="F1883" t="str">
        <f t="shared" si="378"/>
        <v>Esteban Chávez Hernández</v>
      </c>
      <c r="G1883" t="str">
        <f t="shared" si="379"/>
        <v/>
      </c>
      <c r="H1883" t="str">
        <f t="shared" si="380"/>
        <v/>
      </c>
      <c r="I1883" t="str">
        <f t="shared" si="381"/>
        <v/>
      </c>
      <c r="J1883" t="str">
        <f t="shared" si="382"/>
        <v/>
      </c>
      <c r="M1883" t="s">
        <v>5177</v>
      </c>
      <c r="U1883" t="str">
        <f t="shared" si="383"/>
        <v>direccion@mallasestrella.com.mx</v>
      </c>
      <c r="V1883" t="str">
        <f t="shared" si="384"/>
        <v/>
      </c>
      <c r="W1883" t="str">
        <f t="shared" si="385"/>
        <v/>
      </c>
      <c r="X1883" t="str">
        <f t="shared" si="386"/>
        <v/>
      </c>
      <c r="Y1883" t="str">
        <f t="shared" si="387"/>
        <v/>
      </c>
      <c r="Z1883" t="str">
        <f t="shared" si="388"/>
        <v/>
      </c>
      <c r="AA1883" t="str">
        <f t="shared" si="389"/>
        <v/>
      </c>
      <c r="AB1883" t="str">
        <f t="shared" si="390"/>
        <v/>
      </c>
    </row>
    <row r="1884" spans="1:28" x14ac:dyDescent="0.2">
      <c r="A1884" t="s">
        <v>5474</v>
      </c>
      <c r="F1884" t="str">
        <f t="shared" si="378"/>
        <v>Esteban Chávez Hernández</v>
      </c>
      <c r="G1884" t="str">
        <f t="shared" si="379"/>
        <v/>
      </c>
      <c r="H1884" t="str">
        <f t="shared" si="380"/>
        <v/>
      </c>
      <c r="I1884" t="str">
        <f t="shared" si="381"/>
        <v/>
      </c>
      <c r="J1884" t="str">
        <f t="shared" si="382"/>
        <v/>
      </c>
      <c r="M1884" t="s">
        <v>5177</v>
      </c>
      <c r="U1884" t="str">
        <f t="shared" si="383"/>
        <v>direccion@mallasestrella.com.mx</v>
      </c>
      <c r="V1884" t="str">
        <f t="shared" si="384"/>
        <v/>
      </c>
      <c r="W1884" t="str">
        <f t="shared" si="385"/>
        <v/>
      </c>
      <c r="X1884" t="str">
        <f t="shared" si="386"/>
        <v/>
      </c>
      <c r="Y1884" t="str">
        <f t="shared" si="387"/>
        <v/>
      </c>
      <c r="Z1884" t="str">
        <f t="shared" si="388"/>
        <v/>
      </c>
      <c r="AA1884" t="str">
        <f t="shared" si="389"/>
        <v/>
      </c>
      <c r="AB1884" t="str">
        <f t="shared" si="390"/>
        <v/>
      </c>
    </row>
    <row r="1885" spans="1:28" x14ac:dyDescent="0.2">
      <c r="A1885" t="s">
        <v>6632</v>
      </c>
      <c r="F1885" t="str">
        <f t="shared" si="378"/>
        <v>Contacto Flor María Ortega Sotelo</v>
      </c>
      <c r="G1885" t="str">
        <f t="shared" si="379"/>
        <v/>
      </c>
      <c r="H1885" t="str">
        <f t="shared" si="380"/>
        <v/>
      </c>
      <c r="I1885" t="str">
        <f t="shared" si="381"/>
        <v/>
      </c>
      <c r="J1885" t="str">
        <f t="shared" si="382"/>
        <v/>
      </c>
      <c r="M1885" t="s">
        <v>5281</v>
      </c>
      <c r="U1885" t="str">
        <f t="shared" si="383"/>
        <v>nuestrocampo00@hotmail.com</v>
      </c>
      <c r="V1885" t="str">
        <f t="shared" si="384"/>
        <v/>
      </c>
      <c r="W1885" t="str">
        <f t="shared" si="385"/>
        <v/>
      </c>
      <c r="X1885" t="str">
        <f t="shared" si="386"/>
        <v/>
      </c>
      <c r="Y1885" t="str">
        <f t="shared" si="387"/>
        <v/>
      </c>
      <c r="Z1885" t="str">
        <f t="shared" si="388"/>
        <v/>
      </c>
      <c r="AA1885" t="str">
        <f t="shared" si="389"/>
        <v/>
      </c>
      <c r="AB1885" t="str">
        <f t="shared" si="390"/>
        <v/>
      </c>
    </row>
    <row r="1886" spans="1:28" x14ac:dyDescent="0.2">
      <c r="A1886" t="s">
        <v>6632</v>
      </c>
      <c r="F1886" t="str">
        <f t="shared" si="378"/>
        <v>Contacto Flor María Ortega Sotelo</v>
      </c>
      <c r="G1886" t="str">
        <f t="shared" si="379"/>
        <v/>
      </c>
      <c r="H1886" t="str">
        <f t="shared" si="380"/>
        <v/>
      </c>
      <c r="I1886" t="str">
        <f t="shared" si="381"/>
        <v/>
      </c>
      <c r="J1886" t="str">
        <f t="shared" si="382"/>
        <v/>
      </c>
      <c r="M1886" t="s">
        <v>5281</v>
      </c>
      <c r="U1886" t="str">
        <f t="shared" si="383"/>
        <v>nuestrocampo00@hotmail.com</v>
      </c>
      <c r="V1886" t="str">
        <f t="shared" si="384"/>
        <v/>
      </c>
      <c r="W1886" t="str">
        <f t="shared" si="385"/>
        <v/>
      </c>
      <c r="X1886" t="str">
        <f t="shared" si="386"/>
        <v/>
      </c>
      <c r="Y1886" t="str">
        <f t="shared" si="387"/>
        <v/>
      </c>
      <c r="Z1886" t="str">
        <f t="shared" si="388"/>
        <v/>
      </c>
      <c r="AA1886" t="str">
        <f t="shared" si="389"/>
        <v/>
      </c>
      <c r="AB1886" t="str">
        <f t="shared" si="390"/>
        <v/>
      </c>
    </row>
    <row r="1887" spans="1:28" x14ac:dyDescent="0.2">
      <c r="A1887" t="s">
        <v>6632</v>
      </c>
      <c r="F1887" t="str">
        <f t="shared" si="378"/>
        <v>Contacto Flor María Ortega Sotelo</v>
      </c>
      <c r="G1887" t="str">
        <f t="shared" si="379"/>
        <v/>
      </c>
      <c r="H1887" t="str">
        <f t="shared" si="380"/>
        <v/>
      </c>
      <c r="I1887" t="str">
        <f t="shared" si="381"/>
        <v/>
      </c>
      <c r="J1887" t="str">
        <f t="shared" si="382"/>
        <v/>
      </c>
      <c r="M1887" t="s">
        <v>5281</v>
      </c>
      <c r="U1887" t="str">
        <f t="shared" si="383"/>
        <v>nuestrocampo00@hotmail.com</v>
      </c>
      <c r="V1887" t="str">
        <f t="shared" si="384"/>
        <v/>
      </c>
      <c r="W1887" t="str">
        <f t="shared" si="385"/>
        <v/>
      </c>
      <c r="X1887" t="str">
        <f t="shared" si="386"/>
        <v/>
      </c>
      <c r="Y1887" t="str">
        <f t="shared" si="387"/>
        <v/>
      </c>
      <c r="Z1887" t="str">
        <f t="shared" si="388"/>
        <v/>
      </c>
      <c r="AA1887" t="str">
        <f t="shared" si="389"/>
        <v/>
      </c>
      <c r="AB1887" t="str">
        <f t="shared" si="390"/>
        <v/>
      </c>
    </row>
    <row r="1888" spans="1:28" x14ac:dyDescent="0.2">
      <c r="A1888" t="s">
        <v>6632</v>
      </c>
      <c r="F1888" t="str">
        <f t="shared" si="378"/>
        <v>Contacto Flor María Ortega Sotelo</v>
      </c>
      <c r="G1888" t="str">
        <f t="shared" si="379"/>
        <v/>
      </c>
      <c r="H1888" t="str">
        <f t="shared" si="380"/>
        <v/>
      </c>
      <c r="I1888" t="str">
        <f t="shared" si="381"/>
        <v/>
      </c>
      <c r="J1888" t="str">
        <f t="shared" si="382"/>
        <v/>
      </c>
      <c r="M1888" t="s">
        <v>5281</v>
      </c>
      <c r="U1888" t="str">
        <f t="shared" si="383"/>
        <v>nuestrocampo00@hotmail.com</v>
      </c>
      <c r="V1888" t="str">
        <f t="shared" si="384"/>
        <v/>
      </c>
      <c r="W1888" t="str">
        <f t="shared" si="385"/>
        <v/>
      </c>
      <c r="X1888" t="str">
        <f t="shared" si="386"/>
        <v/>
      </c>
      <c r="Y1888" t="str">
        <f t="shared" si="387"/>
        <v/>
      </c>
      <c r="Z1888" t="str">
        <f t="shared" si="388"/>
        <v/>
      </c>
      <c r="AA1888" t="str">
        <f t="shared" si="389"/>
        <v/>
      </c>
      <c r="AB1888" t="str">
        <f t="shared" si="390"/>
        <v/>
      </c>
    </row>
    <row r="1889" spans="1:28" x14ac:dyDescent="0.2">
      <c r="A1889" t="s">
        <v>1078</v>
      </c>
      <c r="F1889" t="str">
        <f t="shared" si="378"/>
        <v>Alejandro Balderrama Diaz</v>
      </c>
      <c r="G1889" t="str">
        <f t="shared" si="379"/>
        <v/>
      </c>
      <c r="H1889" t="str">
        <f t="shared" si="380"/>
        <v/>
      </c>
      <c r="I1889" t="str">
        <f t="shared" si="381"/>
        <v/>
      </c>
      <c r="J1889" t="str">
        <f t="shared" si="382"/>
        <v/>
      </c>
      <c r="U1889" t="str">
        <f t="shared" si="383"/>
        <v/>
      </c>
      <c r="V1889" t="str">
        <f t="shared" si="384"/>
        <v/>
      </c>
      <c r="W1889" t="str">
        <f t="shared" si="385"/>
        <v/>
      </c>
      <c r="X1889" t="str">
        <f t="shared" si="386"/>
        <v/>
      </c>
      <c r="Y1889" t="str">
        <f t="shared" si="387"/>
        <v/>
      </c>
      <c r="Z1889" t="str">
        <f t="shared" si="388"/>
        <v/>
      </c>
      <c r="AA1889" t="str">
        <f t="shared" si="389"/>
        <v/>
      </c>
      <c r="AB1889" t="str">
        <f t="shared" si="390"/>
        <v/>
      </c>
    </row>
    <row r="1890" spans="1:28" x14ac:dyDescent="0.2">
      <c r="A1890" t="s">
        <v>1078</v>
      </c>
      <c r="F1890" t="str">
        <f t="shared" si="378"/>
        <v>Alejandro Balderrama Diaz</v>
      </c>
      <c r="G1890" t="str">
        <f t="shared" si="379"/>
        <v/>
      </c>
      <c r="H1890" t="str">
        <f t="shared" si="380"/>
        <v/>
      </c>
      <c r="I1890" t="str">
        <f t="shared" si="381"/>
        <v/>
      </c>
      <c r="J1890" t="str">
        <f t="shared" si="382"/>
        <v/>
      </c>
      <c r="U1890" t="str">
        <f t="shared" si="383"/>
        <v/>
      </c>
      <c r="V1890" t="str">
        <f t="shared" si="384"/>
        <v/>
      </c>
      <c r="W1890" t="str">
        <f t="shared" si="385"/>
        <v/>
      </c>
      <c r="X1890" t="str">
        <f t="shared" si="386"/>
        <v/>
      </c>
      <c r="Y1890" t="str">
        <f t="shared" si="387"/>
        <v/>
      </c>
      <c r="Z1890" t="str">
        <f t="shared" si="388"/>
        <v/>
      </c>
      <c r="AA1890" t="str">
        <f t="shared" si="389"/>
        <v/>
      </c>
      <c r="AB1890" t="str">
        <f t="shared" si="390"/>
        <v/>
      </c>
    </row>
    <row r="1891" spans="1:28" x14ac:dyDescent="0.2">
      <c r="A1891" t="s">
        <v>6633</v>
      </c>
      <c r="F1891" t="str">
        <f t="shared" si="378"/>
        <v>Cesar Francisco Zaragoza Marquez Martin Fernando Reza Mendias</v>
      </c>
      <c r="G1891" t="str">
        <f t="shared" si="379"/>
        <v/>
      </c>
      <c r="H1891" t="str">
        <f t="shared" si="380"/>
        <v/>
      </c>
      <c r="I1891" t="str">
        <f t="shared" si="381"/>
        <v/>
      </c>
      <c r="J1891" t="str">
        <f t="shared" si="382"/>
        <v/>
      </c>
      <c r="M1891" t="s">
        <v>5509</v>
      </c>
      <c r="U1891" t="str">
        <f t="shared" si="383"/>
        <v>czaragoza@sumsa.com.mx</v>
      </c>
      <c r="V1891" t="str">
        <f t="shared" si="384"/>
        <v/>
      </c>
      <c r="W1891" t="str">
        <f t="shared" si="385"/>
        <v/>
      </c>
      <c r="X1891" t="str">
        <f t="shared" si="386"/>
        <v/>
      </c>
      <c r="Y1891" t="str">
        <f t="shared" si="387"/>
        <v/>
      </c>
      <c r="Z1891" t="str">
        <f t="shared" si="388"/>
        <v/>
      </c>
      <c r="AA1891" t="str">
        <f t="shared" si="389"/>
        <v/>
      </c>
      <c r="AB1891" t="str">
        <f t="shared" si="390"/>
        <v/>
      </c>
    </row>
    <row r="1892" spans="1:28" x14ac:dyDescent="0.2">
      <c r="A1892" t="s">
        <v>6633</v>
      </c>
      <c r="F1892" t="str">
        <f t="shared" si="378"/>
        <v>Cesar Francisco Zaragoza Marquez Martin Fernando Reza Mendias</v>
      </c>
      <c r="G1892" t="str">
        <f t="shared" si="379"/>
        <v/>
      </c>
      <c r="H1892" t="str">
        <f t="shared" si="380"/>
        <v/>
      </c>
      <c r="I1892" t="str">
        <f t="shared" si="381"/>
        <v/>
      </c>
      <c r="J1892" t="str">
        <f t="shared" si="382"/>
        <v/>
      </c>
      <c r="M1892" t="s">
        <v>5509</v>
      </c>
      <c r="U1892" t="str">
        <f t="shared" si="383"/>
        <v>czaragoza@sumsa.com.mx</v>
      </c>
      <c r="V1892" t="str">
        <f t="shared" si="384"/>
        <v/>
      </c>
      <c r="W1892" t="str">
        <f t="shared" si="385"/>
        <v/>
      </c>
      <c r="X1892" t="str">
        <f t="shared" si="386"/>
        <v/>
      </c>
      <c r="Y1892" t="str">
        <f t="shared" si="387"/>
        <v/>
      </c>
      <c r="Z1892" t="str">
        <f t="shared" si="388"/>
        <v/>
      </c>
      <c r="AA1892" t="str">
        <f t="shared" si="389"/>
        <v/>
      </c>
      <c r="AB1892" t="str">
        <f t="shared" si="390"/>
        <v/>
      </c>
    </row>
    <row r="1893" spans="1:28" x14ac:dyDescent="0.2">
      <c r="A1893" t="s">
        <v>514</v>
      </c>
      <c r="F1893" t="str">
        <f t="shared" si="378"/>
        <v>Ivan Francisco Orozco Gutierrez</v>
      </c>
      <c r="G1893" t="str">
        <f t="shared" si="379"/>
        <v/>
      </c>
      <c r="H1893" t="str">
        <f t="shared" si="380"/>
        <v/>
      </c>
      <c r="I1893" t="str">
        <f t="shared" si="381"/>
        <v/>
      </c>
      <c r="J1893" t="str">
        <f t="shared" si="382"/>
        <v/>
      </c>
      <c r="M1893" t="s">
        <v>4696</v>
      </c>
      <c r="U1893" t="str">
        <f t="shared" si="383"/>
        <v>las.pitucas@hotmail.com</v>
      </c>
      <c r="V1893" t="str">
        <f t="shared" si="384"/>
        <v/>
      </c>
      <c r="W1893" t="str">
        <f t="shared" si="385"/>
        <v/>
      </c>
      <c r="X1893" t="str">
        <f t="shared" si="386"/>
        <v/>
      </c>
      <c r="Y1893" t="str">
        <f t="shared" si="387"/>
        <v/>
      </c>
      <c r="Z1893" t="str">
        <f t="shared" si="388"/>
        <v/>
      </c>
      <c r="AA1893" t="str">
        <f t="shared" si="389"/>
        <v/>
      </c>
      <c r="AB1893" t="str">
        <f t="shared" si="390"/>
        <v/>
      </c>
    </row>
    <row r="1894" spans="1:28" x14ac:dyDescent="0.2">
      <c r="A1894" t="s">
        <v>6634</v>
      </c>
      <c r="F1894" t="str">
        <f t="shared" si="378"/>
        <v>Alma Gallegos</v>
      </c>
      <c r="G1894" t="str">
        <f t="shared" si="379"/>
        <v/>
      </c>
      <c r="H1894" t="str">
        <f t="shared" si="380"/>
        <v/>
      </c>
      <c r="I1894" t="str">
        <f t="shared" si="381"/>
        <v/>
      </c>
      <c r="J1894" t="str">
        <f t="shared" si="382"/>
        <v/>
      </c>
      <c r="M1894" t="s">
        <v>6716</v>
      </c>
      <c r="U1894" t="str">
        <f t="shared" si="383"/>
        <v>agallegos_71@hotmail.com nutrigafer@prodigy.net.mx</v>
      </c>
      <c r="V1894" t="str">
        <f t="shared" si="384"/>
        <v/>
      </c>
      <c r="W1894" t="str">
        <f t="shared" si="385"/>
        <v/>
      </c>
      <c r="X1894" t="str">
        <f t="shared" si="386"/>
        <v/>
      </c>
      <c r="Y1894" t="str">
        <f t="shared" si="387"/>
        <v/>
      </c>
      <c r="Z1894" t="str">
        <f t="shared" si="388"/>
        <v/>
      </c>
      <c r="AA1894" t="str">
        <f t="shared" si="389"/>
        <v/>
      </c>
      <c r="AB1894" t="str">
        <f t="shared" si="390"/>
        <v/>
      </c>
    </row>
    <row r="1895" spans="1:28" x14ac:dyDescent="0.2">
      <c r="A1895" t="s">
        <v>6634</v>
      </c>
      <c r="F1895" t="str">
        <f t="shared" si="378"/>
        <v>Alma Gallegos</v>
      </c>
      <c r="G1895" t="str">
        <f t="shared" si="379"/>
        <v/>
      </c>
      <c r="H1895" t="str">
        <f t="shared" si="380"/>
        <v/>
      </c>
      <c r="I1895" t="str">
        <f t="shared" si="381"/>
        <v/>
      </c>
      <c r="J1895" t="str">
        <f t="shared" si="382"/>
        <v/>
      </c>
      <c r="M1895" t="s">
        <v>6716</v>
      </c>
      <c r="U1895" t="str">
        <f t="shared" si="383"/>
        <v>agallegos_71@hotmail.com nutrigafer@prodigy.net.mx</v>
      </c>
      <c r="V1895" t="str">
        <f t="shared" si="384"/>
        <v/>
      </c>
      <c r="W1895" t="str">
        <f t="shared" si="385"/>
        <v/>
      </c>
      <c r="X1895" t="str">
        <f t="shared" si="386"/>
        <v/>
      </c>
      <c r="Y1895" t="str">
        <f t="shared" si="387"/>
        <v/>
      </c>
      <c r="Z1895" t="str">
        <f t="shared" si="388"/>
        <v/>
      </c>
      <c r="AA1895" t="str">
        <f t="shared" si="389"/>
        <v/>
      </c>
      <c r="AB1895" t="str">
        <f t="shared" si="390"/>
        <v/>
      </c>
    </row>
    <row r="1896" spans="1:28" x14ac:dyDescent="0.2">
      <c r="A1896" t="s">
        <v>514</v>
      </c>
      <c r="F1896" t="str">
        <f t="shared" si="378"/>
        <v>Ivan Francisco Orozco Gutierrez</v>
      </c>
      <c r="G1896" t="str">
        <f t="shared" si="379"/>
        <v/>
      </c>
      <c r="H1896" t="str">
        <f t="shared" si="380"/>
        <v/>
      </c>
      <c r="I1896" t="str">
        <f t="shared" si="381"/>
        <v/>
      </c>
      <c r="J1896" t="str">
        <f t="shared" si="382"/>
        <v/>
      </c>
      <c r="U1896" t="str">
        <f t="shared" si="383"/>
        <v/>
      </c>
      <c r="V1896" t="str">
        <f t="shared" si="384"/>
        <v/>
      </c>
      <c r="W1896" t="str">
        <f t="shared" si="385"/>
        <v/>
      </c>
      <c r="X1896" t="str">
        <f t="shared" si="386"/>
        <v/>
      </c>
      <c r="Y1896" t="str">
        <f t="shared" si="387"/>
        <v/>
      </c>
      <c r="Z1896" t="str">
        <f t="shared" si="388"/>
        <v/>
      </c>
      <c r="AA1896" t="str">
        <f t="shared" si="389"/>
        <v/>
      </c>
      <c r="AB1896" t="str">
        <f t="shared" si="390"/>
        <v/>
      </c>
    </row>
    <row r="1897" spans="1:28" x14ac:dyDescent="0.2">
      <c r="A1897" t="s">
        <v>514</v>
      </c>
      <c r="F1897" t="str">
        <f t="shared" si="378"/>
        <v>Ivan Francisco Orozco Gutierrez</v>
      </c>
      <c r="G1897" t="str">
        <f t="shared" si="379"/>
        <v/>
      </c>
      <c r="H1897" t="str">
        <f t="shared" si="380"/>
        <v/>
      </c>
      <c r="I1897" t="str">
        <f t="shared" si="381"/>
        <v/>
      </c>
      <c r="J1897" t="str">
        <f t="shared" si="382"/>
        <v/>
      </c>
      <c r="U1897" t="str">
        <f t="shared" si="383"/>
        <v/>
      </c>
      <c r="V1897" t="str">
        <f t="shared" si="384"/>
        <v/>
      </c>
      <c r="W1897" t="str">
        <f t="shared" si="385"/>
        <v/>
      </c>
      <c r="X1897" t="str">
        <f t="shared" si="386"/>
        <v/>
      </c>
      <c r="Y1897" t="str">
        <f t="shared" si="387"/>
        <v/>
      </c>
      <c r="Z1897" t="str">
        <f t="shared" si="388"/>
        <v/>
      </c>
      <c r="AA1897" t="str">
        <f t="shared" si="389"/>
        <v/>
      </c>
      <c r="AB1897" t="str">
        <f t="shared" si="390"/>
        <v/>
      </c>
    </row>
    <row r="1898" spans="1:28" x14ac:dyDescent="0.2">
      <c r="A1898" t="s">
        <v>6635</v>
      </c>
      <c r="F1898" t="str">
        <f t="shared" si="378"/>
        <v>Victor Ramos</v>
      </c>
      <c r="G1898" t="str">
        <f t="shared" si="379"/>
        <v/>
      </c>
      <c r="H1898" t="str">
        <f t="shared" si="380"/>
        <v/>
      </c>
      <c r="I1898" t="str">
        <f t="shared" si="381"/>
        <v/>
      </c>
      <c r="J1898" t="str">
        <f t="shared" si="382"/>
        <v/>
      </c>
      <c r="M1898" t="s">
        <v>5711</v>
      </c>
      <c r="U1898" t="str">
        <f t="shared" si="383"/>
        <v>victor@valentinos.mx</v>
      </c>
      <c r="V1898" t="str">
        <f t="shared" si="384"/>
        <v/>
      </c>
      <c r="W1898" t="str">
        <f t="shared" si="385"/>
        <v/>
      </c>
      <c r="X1898" t="str">
        <f t="shared" si="386"/>
        <v/>
      </c>
      <c r="Y1898" t="str">
        <f t="shared" si="387"/>
        <v/>
      </c>
      <c r="Z1898" t="str">
        <f t="shared" si="388"/>
        <v/>
      </c>
      <c r="AA1898" t="str">
        <f t="shared" si="389"/>
        <v/>
      </c>
      <c r="AB1898" t="str">
        <f t="shared" si="390"/>
        <v/>
      </c>
    </row>
    <row r="1899" spans="1:28" x14ac:dyDescent="0.2">
      <c r="A1899" t="s">
        <v>520</v>
      </c>
      <c r="F1899" t="str">
        <f t="shared" si="378"/>
        <v>Jeaneth Dominguez Holguin</v>
      </c>
      <c r="G1899" t="str">
        <f t="shared" si="379"/>
        <v/>
      </c>
      <c r="H1899" t="str">
        <f t="shared" si="380"/>
        <v/>
      </c>
      <c r="I1899" t="str">
        <f t="shared" si="381"/>
        <v/>
      </c>
      <c r="J1899" t="str">
        <f t="shared" si="382"/>
        <v/>
      </c>
      <c r="M1899" t="s">
        <v>5828</v>
      </c>
      <c r="U1899" t="str">
        <f t="shared" si="383"/>
        <v>ventaschih@alpinocomercial.com.mx</v>
      </c>
      <c r="V1899" t="str">
        <f t="shared" si="384"/>
        <v/>
      </c>
      <c r="W1899" t="str">
        <f t="shared" si="385"/>
        <v/>
      </c>
      <c r="X1899" t="str">
        <f t="shared" si="386"/>
        <v/>
      </c>
      <c r="Y1899" t="str">
        <f t="shared" si="387"/>
        <v/>
      </c>
      <c r="Z1899" t="str">
        <f t="shared" si="388"/>
        <v/>
      </c>
      <c r="AA1899" t="str">
        <f t="shared" si="389"/>
        <v/>
      </c>
      <c r="AB1899" t="str">
        <f t="shared" si="390"/>
        <v/>
      </c>
    </row>
    <row r="1900" spans="1:28" x14ac:dyDescent="0.2">
      <c r="A1900" t="s">
        <v>6636</v>
      </c>
      <c r="F1900" t="str">
        <f t="shared" si="378"/>
        <v>Sergio Raúl Parra Moncada</v>
      </c>
      <c r="G1900" t="str">
        <f t="shared" si="379"/>
        <v/>
      </c>
      <c r="H1900" t="str">
        <f t="shared" si="380"/>
        <v/>
      </c>
      <c r="I1900" t="str">
        <f t="shared" si="381"/>
        <v/>
      </c>
      <c r="J1900" t="str">
        <f t="shared" si="382"/>
        <v/>
      </c>
      <c r="U1900" t="str">
        <f t="shared" si="383"/>
        <v/>
      </c>
      <c r="V1900" t="str">
        <f t="shared" si="384"/>
        <v/>
      </c>
      <c r="W1900" t="str">
        <f t="shared" si="385"/>
        <v/>
      </c>
      <c r="X1900" t="str">
        <f t="shared" si="386"/>
        <v/>
      </c>
      <c r="Y1900" t="str">
        <f t="shared" si="387"/>
        <v/>
      </c>
      <c r="Z1900" t="str">
        <f t="shared" si="388"/>
        <v/>
      </c>
      <c r="AA1900" t="str">
        <f t="shared" si="389"/>
        <v/>
      </c>
      <c r="AB1900" t="str">
        <f t="shared" si="390"/>
        <v/>
      </c>
    </row>
    <row r="1901" spans="1:28" x14ac:dyDescent="0.2">
      <c r="A1901" t="s">
        <v>6637</v>
      </c>
      <c r="F1901" t="str">
        <f t="shared" si="378"/>
        <v>Monico Galaviz</v>
      </c>
      <c r="G1901" t="str">
        <f t="shared" si="379"/>
        <v/>
      </c>
      <c r="H1901" t="str">
        <f t="shared" si="380"/>
        <v/>
      </c>
      <c r="I1901" t="str">
        <f t="shared" si="381"/>
        <v/>
      </c>
      <c r="J1901" t="str">
        <f t="shared" si="382"/>
        <v/>
      </c>
      <c r="M1901" t="s">
        <v>6717</v>
      </c>
      <c r="U1901" t="str">
        <f t="shared" si="383"/>
        <v>botaselmalcreado@hotmail.com, botaselmalcreado.leon@gmail.com</v>
      </c>
      <c r="V1901" t="str">
        <f t="shared" si="384"/>
        <v/>
      </c>
      <c r="W1901" t="str">
        <f t="shared" si="385"/>
        <v/>
      </c>
      <c r="X1901" t="str">
        <f t="shared" si="386"/>
        <v/>
      </c>
      <c r="Y1901" t="str">
        <f t="shared" si="387"/>
        <v/>
      </c>
      <c r="Z1901" t="str">
        <f t="shared" si="388"/>
        <v/>
      </c>
      <c r="AA1901" t="str">
        <f t="shared" si="389"/>
        <v/>
      </c>
      <c r="AB1901" t="str">
        <f t="shared" si="390"/>
        <v/>
      </c>
    </row>
    <row r="1902" spans="1:28" x14ac:dyDescent="0.2">
      <c r="A1902" t="s">
        <v>6638</v>
      </c>
      <c r="F1902" t="str">
        <f t="shared" si="378"/>
        <v>José Efraín Pérez Flores</v>
      </c>
      <c r="G1902" t="str">
        <f t="shared" si="379"/>
        <v/>
      </c>
      <c r="H1902" t="str">
        <f t="shared" si="380"/>
        <v/>
      </c>
      <c r="I1902" t="str">
        <f t="shared" si="381"/>
        <v/>
      </c>
      <c r="J1902" t="str">
        <f t="shared" si="382"/>
        <v/>
      </c>
      <c r="U1902" t="str">
        <f t="shared" si="383"/>
        <v/>
      </c>
      <c r="V1902" t="str">
        <f t="shared" si="384"/>
        <v/>
      </c>
      <c r="W1902" t="str">
        <f t="shared" si="385"/>
        <v/>
      </c>
      <c r="X1902" t="str">
        <f t="shared" si="386"/>
        <v/>
      </c>
      <c r="Y1902" t="str">
        <f t="shared" si="387"/>
        <v/>
      </c>
      <c r="Z1902" t="str">
        <f t="shared" si="388"/>
        <v/>
      </c>
      <c r="AA1902" t="str">
        <f t="shared" si="389"/>
        <v/>
      </c>
      <c r="AB1902" t="str">
        <f t="shared" si="390"/>
        <v/>
      </c>
    </row>
    <row r="1903" spans="1:28" x14ac:dyDescent="0.2">
      <c r="A1903" t="s">
        <v>6639</v>
      </c>
      <c r="F1903" t="str">
        <f t="shared" si="378"/>
        <v>Bernardo Francisco Toledo</v>
      </c>
      <c r="G1903" t="str">
        <f t="shared" si="379"/>
        <v/>
      </c>
      <c r="H1903" t="str">
        <f t="shared" si="380"/>
        <v/>
      </c>
      <c r="I1903" t="str">
        <f t="shared" si="381"/>
        <v/>
      </c>
      <c r="J1903" t="str">
        <f t="shared" si="382"/>
        <v/>
      </c>
      <c r="U1903" t="str">
        <f t="shared" si="383"/>
        <v/>
      </c>
      <c r="V1903" t="str">
        <f t="shared" si="384"/>
        <v/>
      </c>
      <c r="W1903" t="str">
        <f t="shared" si="385"/>
        <v/>
      </c>
      <c r="X1903" t="str">
        <f t="shared" si="386"/>
        <v/>
      </c>
      <c r="Y1903" t="str">
        <f t="shared" si="387"/>
        <v/>
      </c>
      <c r="Z1903" t="str">
        <f t="shared" si="388"/>
        <v/>
      </c>
      <c r="AA1903" t="str">
        <f t="shared" si="389"/>
        <v/>
      </c>
      <c r="AB1903" t="str">
        <f t="shared" si="390"/>
        <v/>
      </c>
    </row>
    <row r="1904" spans="1:28" x14ac:dyDescent="0.2">
      <c r="A1904" t="s">
        <v>6639</v>
      </c>
      <c r="F1904" t="str">
        <f t="shared" si="378"/>
        <v>Bernardo Francisco Toledo</v>
      </c>
      <c r="G1904" t="str">
        <f t="shared" si="379"/>
        <v/>
      </c>
      <c r="H1904" t="str">
        <f t="shared" si="380"/>
        <v/>
      </c>
      <c r="I1904" t="str">
        <f t="shared" si="381"/>
        <v/>
      </c>
      <c r="J1904" t="str">
        <f t="shared" si="382"/>
        <v/>
      </c>
      <c r="U1904" t="str">
        <f t="shared" si="383"/>
        <v/>
      </c>
      <c r="V1904" t="str">
        <f t="shared" si="384"/>
        <v/>
      </c>
      <c r="W1904" t="str">
        <f t="shared" si="385"/>
        <v/>
      </c>
      <c r="X1904" t="str">
        <f t="shared" si="386"/>
        <v/>
      </c>
      <c r="Y1904" t="str">
        <f t="shared" si="387"/>
        <v/>
      </c>
      <c r="Z1904" t="str">
        <f t="shared" si="388"/>
        <v/>
      </c>
      <c r="AA1904" t="str">
        <f t="shared" si="389"/>
        <v/>
      </c>
      <c r="AB1904" t="str">
        <f t="shared" si="390"/>
        <v/>
      </c>
    </row>
    <row r="1905" spans="1:28" x14ac:dyDescent="0.2">
      <c r="A1905" t="s">
        <v>6640</v>
      </c>
      <c r="F1905" t="str">
        <f t="shared" si="378"/>
        <v>Gilberto Gustavo Perez Rodriguez Cano</v>
      </c>
      <c r="G1905" t="str">
        <f t="shared" si="379"/>
        <v/>
      </c>
      <c r="H1905" t="str">
        <f t="shared" si="380"/>
        <v/>
      </c>
      <c r="I1905" t="str">
        <f t="shared" si="381"/>
        <v/>
      </c>
      <c r="J1905" t="str">
        <f t="shared" si="382"/>
        <v/>
      </c>
      <c r="U1905" t="str">
        <f t="shared" si="383"/>
        <v/>
      </c>
      <c r="V1905" t="str">
        <f t="shared" si="384"/>
        <v/>
      </c>
      <c r="W1905" t="str">
        <f t="shared" si="385"/>
        <v/>
      </c>
      <c r="X1905" t="str">
        <f t="shared" si="386"/>
        <v/>
      </c>
      <c r="Y1905" t="str">
        <f t="shared" si="387"/>
        <v/>
      </c>
      <c r="Z1905" t="str">
        <f t="shared" si="388"/>
        <v/>
      </c>
      <c r="AA1905" t="str">
        <f t="shared" si="389"/>
        <v/>
      </c>
      <c r="AB1905" t="str">
        <f t="shared" si="390"/>
        <v/>
      </c>
    </row>
    <row r="1906" spans="1:28" x14ac:dyDescent="0.2">
      <c r="A1906" t="s">
        <v>6153</v>
      </c>
      <c r="F1906" t="str">
        <f t="shared" si="378"/>
        <v>Javier González Quintana</v>
      </c>
      <c r="G1906" t="str">
        <f t="shared" si="379"/>
        <v/>
      </c>
      <c r="H1906" t="str">
        <f t="shared" si="380"/>
        <v/>
      </c>
      <c r="I1906" t="str">
        <f t="shared" si="381"/>
        <v/>
      </c>
      <c r="J1906" t="str">
        <f t="shared" si="382"/>
        <v/>
      </c>
      <c r="M1906" t="s">
        <v>6154</v>
      </c>
      <c r="U1906" t="str">
        <f t="shared" si="383"/>
        <v>jgonzalezq@cofiasa.com.mx</v>
      </c>
      <c r="V1906" t="str">
        <f t="shared" si="384"/>
        <v/>
      </c>
      <c r="W1906" t="str">
        <f t="shared" si="385"/>
        <v/>
      </c>
      <c r="X1906" t="str">
        <f t="shared" si="386"/>
        <v/>
      </c>
      <c r="Y1906" t="str">
        <f t="shared" si="387"/>
        <v/>
      </c>
      <c r="Z1906" t="str">
        <f t="shared" si="388"/>
        <v/>
      </c>
      <c r="AA1906" t="str">
        <f t="shared" si="389"/>
        <v/>
      </c>
      <c r="AB1906" t="str">
        <f t="shared" si="390"/>
        <v/>
      </c>
    </row>
    <row r="1907" spans="1:28" x14ac:dyDescent="0.2">
      <c r="A1907" t="s">
        <v>6153</v>
      </c>
      <c r="F1907" t="str">
        <f t="shared" si="378"/>
        <v>Javier González Quintana</v>
      </c>
      <c r="G1907" t="str">
        <f t="shared" si="379"/>
        <v/>
      </c>
      <c r="H1907" t="str">
        <f t="shared" si="380"/>
        <v/>
      </c>
      <c r="I1907" t="str">
        <f t="shared" si="381"/>
        <v/>
      </c>
      <c r="J1907" t="str">
        <f t="shared" si="382"/>
        <v/>
      </c>
      <c r="M1907" t="s">
        <v>6154</v>
      </c>
      <c r="U1907" t="str">
        <f t="shared" si="383"/>
        <v>jgonzalezq@cofiasa.com.mx</v>
      </c>
      <c r="V1907" t="str">
        <f t="shared" si="384"/>
        <v/>
      </c>
      <c r="W1907" t="str">
        <f t="shared" si="385"/>
        <v/>
      </c>
      <c r="X1907" t="str">
        <f t="shared" si="386"/>
        <v/>
      </c>
      <c r="Y1907" t="str">
        <f t="shared" si="387"/>
        <v/>
      </c>
      <c r="Z1907" t="str">
        <f t="shared" si="388"/>
        <v/>
      </c>
      <c r="AA1907" t="str">
        <f t="shared" si="389"/>
        <v/>
      </c>
      <c r="AB1907" t="str">
        <f t="shared" si="390"/>
        <v/>
      </c>
    </row>
    <row r="1908" spans="1:28" x14ac:dyDescent="0.2">
      <c r="A1908" t="s">
        <v>6153</v>
      </c>
      <c r="F1908" t="str">
        <f t="shared" si="378"/>
        <v>Javier González Quintana</v>
      </c>
      <c r="G1908" t="str">
        <f t="shared" si="379"/>
        <v/>
      </c>
      <c r="H1908" t="str">
        <f t="shared" si="380"/>
        <v/>
      </c>
      <c r="I1908" t="str">
        <f t="shared" si="381"/>
        <v/>
      </c>
      <c r="J1908" t="str">
        <f t="shared" si="382"/>
        <v/>
      </c>
      <c r="M1908" t="s">
        <v>6154</v>
      </c>
      <c r="U1908" t="str">
        <f t="shared" si="383"/>
        <v>jgonzalezq@cofiasa.com.mx</v>
      </c>
      <c r="V1908" t="str">
        <f t="shared" si="384"/>
        <v/>
      </c>
      <c r="W1908" t="str">
        <f t="shared" si="385"/>
        <v/>
      </c>
      <c r="X1908" t="str">
        <f t="shared" si="386"/>
        <v/>
      </c>
      <c r="Y1908" t="str">
        <f t="shared" si="387"/>
        <v/>
      </c>
      <c r="Z1908" t="str">
        <f t="shared" si="388"/>
        <v/>
      </c>
      <c r="AA1908" t="str">
        <f t="shared" si="389"/>
        <v/>
      </c>
      <c r="AB1908" t="str">
        <f t="shared" si="390"/>
        <v/>
      </c>
    </row>
    <row r="1909" spans="1:28" x14ac:dyDescent="0.2">
      <c r="A1909" t="s">
        <v>6153</v>
      </c>
      <c r="F1909" t="str">
        <f t="shared" si="378"/>
        <v>Javier González Quintana</v>
      </c>
      <c r="G1909" t="str">
        <f t="shared" si="379"/>
        <v/>
      </c>
      <c r="H1909" t="str">
        <f t="shared" si="380"/>
        <v/>
      </c>
      <c r="I1909" t="str">
        <f t="shared" si="381"/>
        <v/>
      </c>
      <c r="J1909" t="str">
        <f t="shared" si="382"/>
        <v/>
      </c>
      <c r="M1909" t="s">
        <v>6154</v>
      </c>
      <c r="U1909" t="str">
        <f t="shared" si="383"/>
        <v>jgonzalezq@cofiasa.com.mx</v>
      </c>
      <c r="V1909" t="str">
        <f t="shared" si="384"/>
        <v/>
      </c>
      <c r="W1909" t="str">
        <f t="shared" si="385"/>
        <v/>
      </c>
      <c r="X1909" t="str">
        <f t="shared" si="386"/>
        <v/>
      </c>
      <c r="Y1909" t="str">
        <f t="shared" si="387"/>
        <v/>
      </c>
      <c r="Z1909" t="str">
        <f t="shared" si="388"/>
        <v/>
      </c>
      <c r="AA1909" t="str">
        <f t="shared" si="389"/>
        <v/>
      </c>
      <c r="AB1909" t="str">
        <f t="shared" si="390"/>
        <v/>
      </c>
    </row>
    <row r="1910" spans="1:28" x14ac:dyDescent="0.2">
      <c r="A1910" t="s">
        <v>6153</v>
      </c>
      <c r="F1910" t="str">
        <f t="shared" si="378"/>
        <v>Javier González Quintana</v>
      </c>
      <c r="G1910" t="str">
        <f t="shared" si="379"/>
        <v/>
      </c>
      <c r="H1910" t="str">
        <f t="shared" si="380"/>
        <v/>
      </c>
      <c r="I1910" t="str">
        <f t="shared" si="381"/>
        <v/>
      </c>
      <c r="J1910" t="str">
        <f t="shared" si="382"/>
        <v/>
      </c>
      <c r="M1910" t="s">
        <v>6154</v>
      </c>
      <c r="U1910" t="str">
        <f t="shared" si="383"/>
        <v>jgonzalezq@cofiasa.com.mx</v>
      </c>
      <c r="V1910" t="str">
        <f t="shared" si="384"/>
        <v/>
      </c>
      <c r="W1910" t="str">
        <f t="shared" si="385"/>
        <v/>
      </c>
      <c r="X1910" t="str">
        <f t="shared" si="386"/>
        <v/>
      </c>
      <c r="Y1910" t="str">
        <f t="shared" si="387"/>
        <v/>
      </c>
      <c r="Z1910" t="str">
        <f t="shared" si="388"/>
        <v/>
      </c>
      <c r="AA1910" t="str">
        <f t="shared" si="389"/>
        <v/>
      </c>
      <c r="AB1910" t="str">
        <f t="shared" si="390"/>
        <v/>
      </c>
    </row>
    <row r="1911" spans="1:28" x14ac:dyDescent="0.2">
      <c r="A1911" t="s">
        <v>6153</v>
      </c>
      <c r="F1911" t="str">
        <f t="shared" si="378"/>
        <v>Javier González Quintana</v>
      </c>
      <c r="G1911" t="str">
        <f t="shared" si="379"/>
        <v/>
      </c>
      <c r="H1911" t="str">
        <f t="shared" si="380"/>
        <v/>
      </c>
      <c r="I1911" t="str">
        <f t="shared" si="381"/>
        <v/>
      </c>
      <c r="J1911" t="str">
        <f t="shared" si="382"/>
        <v/>
      </c>
      <c r="M1911" t="s">
        <v>6154</v>
      </c>
      <c r="U1911" t="str">
        <f t="shared" si="383"/>
        <v>jgonzalezq@cofiasa.com.mx</v>
      </c>
      <c r="V1911" t="str">
        <f t="shared" si="384"/>
        <v/>
      </c>
      <c r="W1911" t="str">
        <f t="shared" si="385"/>
        <v/>
      </c>
      <c r="X1911" t="str">
        <f t="shared" si="386"/>
        <v/>
      </c>
      <c r="Y1911" t="str">
        <f t="shared" si="387"/>
        <v/>
      </c>
      <c r="Z1911" t="str">
        <f t="shared" si="388"/>
        <v/>
      </c>
      <c r="AA1911" t="str">
        <f t="shared" si="389"/>
        <v/>
      </c>
      <c r="AB1911" t="str">
        <f t="shared" si="390"/>
        <v/>
      </c>
    </row>
    <row r="1912" spans="1:28" x14ac:dyDescent="0.2">
      <c r="A1912" t="s">
        <v>6153</v>
      </c>
      <c r="F1912" t="str">
        <f t="shared" si="378"/>
        <v>Javier González Quintana</v>
      </c>
      <c r="G1912" t="str">
        <f t="shared" si="379"/>
        <v/>
      </c>
      <c r="H1912" t="str">
        <f t="shared" si="380"/>
        <v/>
      </c>
      <c r="I1912" t="str">
        <f t="shared" si="381"/>
        <v/>
      </c>
      <c r="J1912" t="str">
        <f t="shared" si="382"/>
        <v/>
      </c>
      <c r="M1912" t="s">
        <v>6154</v>
      </c>
      <c r="U1912" t="str">
        <f t="shared" si="383"/>
        <v>jgonzalezq@cofiasa.com.mx</v>
      </c>
      <c r="V1912" t="str">
        <f t="shared" si="384"/>
        <v/>
      </c>
      <c r="W1912" t="str">
        <f t="shared" si="385"/>
        <v/>
      </c>
      <c r="X1912" t="str">
        <f t="shared" si="386"/>
        <v/>
      </c>
      <c r="Y1912" t="str">
        <f t="shared" si="387"/>
        <v/>
      </c>
      <c r="Z1912" t="str">
        <f t="shared" si="388"/>
        <v/>
      </c>
      <c r="AA1912" t="str">
        <f t="shared" si="389"/>
        <v/>
      </c>
      <c r="AB1912" t="str">
        <f t="shared" si="390"/>
        <v/>
      </c>
    </row>
    <row r="1913" spans="1:28" x14ac:dyDescent="0.2">
      <c r="A1913" t="s">
        <v>6641</v>
      </c>
      <c r="F1913" t="str">
        <f t="shared" si="378"/>
        <v>Carlos Humberto Fierro Portillo</v>
      </c>
      <c r="G1913" t="str">
        <f t="shared" si="379"/>
        <v/>
      </c>
      <c r="H1913" t="str">
        <f t="shared" si="380"/>
        <v/>
      </c>
      <c r="I1913" t="str">
        <f t="shared" si="381"/>
        <v/>
      </c>
      <c r="J1913" t="str">
        <f t="shared" si="382"/>
        <v/>
      </c>
      <c r="M1913" t="s">
        <v>6718</v>
      </c>
      <c r="U1913" t="str">
        <f t="shared" si="383"/>
        <v>chf@muebleriasportillo.com.mx, sergiomena@muebleriasportillo.com.mx</v>
      </c>
      <c r="V1913" t="str">
        <f t="shared" si="384"/>
        <v/>
      </c>
      <c r="W1913" t="str">
        <f t="shared" si="385"/>
        <v/>
      </c>
      <c r="X1913" t="str">
        <f t="shared" si="386"/>
        <v/>
      </c>
      <c r="Y1913" t="str">
        <f t="shared" si="387"/>
        <v/>
      </c>
      <c r="Z1913" t="str">
        <f t="shared" si="388"/>
        <v/>
      </c>
      <c r="AA1913" t="str">
        <f t="shared" si="389"/>
        <v/>
      </c>
      <c r="AB1913" t="str">
        <f t="shared" si="390"/>
        <v/>
      </c>
    </row>
    <row r="1914" spans="1:28" x14ac:dyDescent="0.2">
      <c r="A1914" t="s">
        <v>6641</v>
      </c>
      <c r="F1914" t="str">
        <f t="shared" si="378"/>
        <v>Carlos Humberto Fierro Portillo</v>
      </c>
      <c r="G1914" t="str">
        <f t="shared" si="379"/>
        <v/>
      </c>
      <c r="H1914" t="str">
        <f t="shared" si="380"/>
        <v/>
      </c>
      <c r="I1914" t="str">
        <f t="shared" si="381"/>
        <v/>
      </c>
      <c r="J1914" t="str">
        <f t="shared" si="382"/>
        <v/>
      </c>
      <c r="M1914" t="s">
        <v>6719</v>
      </c>
      <c r="U1914" t="str">
        <f t="shared" si="383"/>
        <v>presidentecanacochihuahua.com.mx,</v>
      </c>
      <c r="V1914" t="str">
        <f t="shared" si="384"/>
        <v/>
      </c>
      <c r="W1914" t="str">
        <f t="shared" si="385"/>
        <v/>
      </c>
      <c r="X1914" t="str">
        <f t="shared" si="386"/>
        <v/>
      </c>
      <c r="Y1914" t="str">
        <f t="shared" si="387"/>
        <v/>
      </c>
      <c r="Z1914" t="str">
        <f t="shared" si="388"/>
        <v/>
      </c>
      <c r="AA1914" t="str">
        <f t="shared" si="389"/>
        <v/>
      </c>
      <c r="AB1914" t="str">
        <f t="shared" si="390"/>
        <v/>
      </c>
    </row>
    <row r="1915" spans="1:28" x14ac:dyDescent="0.2">
      <c r="A1915" t="s">
        <v>6115</v>
      </c>
      <c r="F1915" t="str">
        <f t="shared" si="378"/>
        <v>Ricardo Alonso Estrada Rubio</v>
      </c>
      <c r="G1915" t="str">
        <f t="shared" si="379"/>
        <v/>
      </c>
      <c r="H1915" t="str">
        <f t="shared" si="380"/>
        <v/>
      </c>
      <c r="I1915" t="str">
        <f t="shared" si="381"/>
        <v/>
      </c>
      <c r="J1915" t="str">
        <f t="shared" si="382"/>
        <v/>
      </c>
      <c r="M1915" t="s">
        <v>6296</v>
      </c>
      <c r="U1915" t="str">
        <f t="shared" si="383"/>
        <v>admin@fyscorp.mx</v>
      </c>
      <c r="V1915" t="str">
        <f t="shared" si="384"/>
        <v/>
      </c>
      <c r="W1915" t="str">
        <f t="shared" si="385"/>
        <v/>
      </c>
      <c r="X1915" t="str">
        <f t="shared" si="386"/>
        <v/>
      </c>
      <c r="Y1915" t="str">
        <f t="shared" si="387"/>
        <v/>
      </c>
      <c r="Z1915" t="str">
        <f t="shared" si="388"/>
        <v/>
      </c>
      <c r="AA1915" t="str">
        <f t="shared" si="389"/>
        <v/>
      </c>
      <c r="AB1915" t="str">
        <f t="shared" si="390"/>
        <v/>
      </c>
    </row>
    <row r="1916" spans="1:28" x14ac:dyDescent="0.2">
      <c r="F1916" t="str">
        <f t="shared" si="378"/>
        <v/>
      </c>
      <c r="G1916" t="str">
        <f t="shared" si="379"/>
        <v/>
      </c>
      <c r="H1916" t="str">
        <f t="shared" si="380"/>
        <v/>
      </c>
      <c r="I1916" t="str">
        <f t="shared" si="381"/>
        <v/>
      </c>
      <c r="J1916" t="str">
        <f t="shared" si="382"/>
        <v/>
      </c>
      <c r="U1916" t="str">
        <f t="shared" si="383"/>
        <v/>
      </c>
      <c r="V1916" t="str">
        <f t="shared" si="384"/>
        <v/>
      </c>
      <c r="W1916" t="str">
        <f t="shared" si="385"/>
        <v/>
      </c>
      <c r="X1916" t="str">
        <f t="shared" si="386"/>
        <v/>
      </c>
      <c r="Y1916" t="str">
        <f t="shared" si="387"/>
        <v/>
      </c>
      <c r="Z1916" t="str">
        <f t="shared" si="388"/>
        <v/>
      </c>
      <c r="AA1916" t="str">
        <f t="shared" si="389"/>
        <v/>
      </c>
      <c r="AB1916" t="str">
        <f t="shared" si="390"/>
        <v/>
      </c>
    </row>
    <row r="1917" spans="1:28" x14ac:dyDescent="0.2">
      <c r="F1917" t="str">
        <f t="shared" si="378"/>
        <v/>
      </c>
      <c r="G1917" t="str">
        <f t="shared" si="379"/>
        <v/>
      </c>
      <c r="H1917" t="str">
        <f t="shared" si="380"/>
        <v/>
      </c>
      <c r="I1917" t="str">
        <f t="shared" si="381"/>
        <v/>
      </c>
      <c r="J1917" t="str">
        <f t="shared" si="382"/>
        <v/>
      </c>
      <c r="U1917" t="str">
        <f t="shared" si="383"/>
        <v/>
      </c>
      <c r="V1917" t="str">
        <f t="shared" si="384"/>
        <v/>
      </c>
      <c r="W1917" t="str">
        <f t="shared" si="385"/>
        <v/>
      </c>
      <c r="X1917" t="str">
        <f t="shared" si="386"/>
        <v/>
      </c>
      <c r="Y1917" t="str">
        <f t="shared" si="387"/>
        <v/>
      </c>
      <c r="Z1917" t="str">
        <f t="shared" si="388"/>
        <v/>
      </c>
      <c r="AA1917" t="str">
        <f t="shared" si="389"/>
        <v/>
      </c>
      <c r="AB1917" t="str">
        <f t="shared" si="390"/>
        <v/>
      </c>
    </row>
    <row r="1918" spans="1:28" x14ac:dyDescent="0.2">
      <c r="F1918" t="str">
        <f t="shared" si="378"/>
        <v/>
      </c>
      <c r="G1918" t="str">
        <f t="shared" si="379"/>
        <v/>
      </c>
      <c r="H1918" t="str">
        <f t="shared" si="380"/>
        <v/>
      </c>
      <c r="I1918" t="str">
        <f t="shared" si="381"/>
        <v/>
      </c>
      <c r="J1918" t="str">
        <f t="shared" si="382"/>
        <v/>
      </c>
      <c r="U1918" t="str">
        <f t="shared" si="383"/>
        <v/>
      </c>
      <c r="V1918" t="str">
        <f t="shared" si="384"/>
        <v/>
      </c>
      <c r="W1918" t="str">
        <f t="shared" si="385"/>
        <v/>
      </c>
      <c r="X1918" t="str">
        <f t="shared" si="386"/>
        <v/>
      </c>
      <c r="Y1918" t="str">
        <f t="shared" si="387"/>
        <v/>
      </c>
      <c r="Z1918" t="str">
        <f t="shared" si="388"/>
        <v/>
      </c>
      <c r="AA1918" t="str">
        <f t="shared" si="389"/>
        <v/>
      </c>
      <c r="AB1918" t="str">
        <f t="shared" si="390"/>
        <v/>
      </c>
    </row>
    <row r="1919" spans="1:28" x14ac:dyDescent="0.2">
      <c r="F1919" t="str">
        <f t="shared" si="378"/>
        <v/>
      </c>
      <c r="G1919" t="str">
        <f t="shared" si="379"/>
        <v/>
      </c>
      <c r="H1919" t="str">
        <f t="shared" si="380"/>
        <v/>
      </c>
      <c r="I1919" t="str">
        <f t="shared" si="381"/>
        <v/>
      </c>
      <c r="J1919" t="str">
        <f t="shared" si="382"/>
        <v/>
      </c>
      <c r="U1919" t="str">
        <f t="shared" si="383"/>
        <v/>
      </c>
      <c r="V1919" t="str">
        <f t="shared" si="384"/>
        <v/>
      </c>
      <c r="W1919" t="str">
        <f t="shared" si="385"/>
        <v/>
      </c>
      <c r="X1919" t="str">
        <f t="shared" si="386"/>
        <v/>
      </c>
      <c r="Y1919" t="str">
        <f t="shared" si="387"/>
        <v/>
      </c>
      <c r="Z1919" t="str">
        <f t="shared" si="388"/>
        <v/>
      </c>
      <c r="AA1919" t="str">
        <f t="shared" si="389"/>
        <v/>
      </c>
      <c r="AB1919" t="str">
        <f t="shared" si="390"/>
        <v/>
      </c>
    </row>
    <row r="1920" spans="1:28" x14ac:dyDescent="0.2">
      <c r="F1920" t="str">
        <f t="shared" si="378"/>
        <v/>
      </c>
      <c r="G1920" t="str">
        <f t="shared" si="379"/>
        <v/>
      </c>
      <c r="H1920" t="str">
        <f t="shared" si="380"/>
        <v/>
      </c>
      <c r="I1920" t="str">
        <f t="shared" si="381"/>
        <v/>
      </c>
      <c r="J1920" t="str">
        <f t="shared" si="382"/>
        <v/>
      </c>
      <c r="U1920" t="str">
        <f t="shared" si="383"/>
        <v/>
      </c>
      <c r="V1920" t="str">
        <f t="shared" si="384"/>
        <v/>
      </c>
      <c r="W1920" t="str">
        <f t="shared" si="385"/>
        <v/>
      </c>
      <c r="X1920" t="str">
        <f t="shared" si="386"/>
        <v/>
      </c>
      <c r="Y1920" t="str">
        <f t="shared" si="387"/>
        <v/>
      </c>
      <c r="Z1920" t="str">
        <f t="shared" si="388"/>
        <v/>
      </c>
      <c r="AA1920" t="str">
        <f t="shared" si="389"/>
        <v/>
      </c>
      <c r="AB1920" t="str">
        <f t="shared" si="390"/>
        <v/>
      </c>
    </row>
    <row r="1921" spans="1:28" x14ac:dyDescent="0.2">
      <c r="F1921" t="str">
        <f t="shared" si="378"/>
        <v/>
      </c>
      <c r="G1921" t="str">
        <f t="shared" si="379"/>
        <v/>
      </c>
      <c r="H1921" t="str">
        <f t="shared" si="380"/>
        <v/>
      </c>
      <c r="I1921" t="str">
        <f t="shared" si="381"/>
        <v/>
      </c>
      <c r="J1921" t="str">
        <f t="shared" si="382"/>
        <v/>
      </c>
      <c r="U1921" t="str">
        <f t="shared" si="383"/>
        <v/>
      </c>
      <c r="V1921" t="str">
        <f t="shared" si="384"/>
        <v/>
      </c>
      <c r="W1921" t="str">
        <f t="shared" si="385"/>
        <v/>
      </c>
      <c r="X1921" t="str">
        <f t="shared" si="386"/>
        <v/>
      </c>
      <c r="Y1921" t="str">
        <f t="shared" si="387"/>
        <v/>
      </c>
      <c r="Z1921" t="str">
        <f t="shared" si="388"/>
        <v/>
      </c>
      <c r="AA1921" t="str">
        <f t="shared" si="389"/>
        <v/>
      </c>
      <c r="AB1921" t="str">
        <f t="shared" si="390"/>
        <v/>
      </c>
    </row>
    <row r="1922" spans="1:28" x14ac:dyDescent="0.2">
      <c r="F1922" t="str">
        <f t="shared" ref="F1922:F1985" si="391">PROPER(A1922)</f>
        <v/>
      </c>
      <c r="G1922" t="str">
        <f t="shared" ref="G1922:G1985" si="392">PROPER(B1922)</f>
        <v/>
      </c>
      <c r="H1922" t="str">
        <f t="shared" ref="H1922:H1985" si="393">PROPER(C1922)</f>
        <v/>
      </c>
      <c r="I1922" t="str">
        <f t="shared" ref="I1922:I1985" si="394">PROPER(D1922)</f>
        <v/>
      </c>
      <c r="J1922" t="str">
        <f t="shared" ref="J1922:J1985" si="395">PROPER(E1922)</f>
        <v/>
      </c>
      <c r="U1922" t="str">
        <f t="shared" ref="U1922:U1985" si="396">LOWER(M1922)</f>
        <v/>
      </c>
      <c r="V1922" t="str">
        <f t="shared" ref="V1922:V1985" si="397">LOWER(N1922)</f>
        <v/>
      </c>
      <c r="W1922" t="str">
        <f t="shared" ref="W1922:W1985" si="398">LOWER(O1922)</f>
        <v/>
      </c>
      <c r="X1922" t="str">
        <f t="shared" ref="X1922:X1985" si="399">LOWER(P1922)</f>
        <v/>
      </c>
      <c r="Y1922" t="str">
        <f t="shared" ref="Y1922:Y1985" si="400">LOWER(Q1922)</f>
        <v/>
      </c>
      <c r="Z1922" t="str">
        <f t="shared" ref="Z1922:Z1985" si="401">LOWER(R1922)</f>
        <v/>
      </c>
      <c r="AA1922" t="str">
        <f t="shared" ref="AA1922:AA1985" si="402">LOWER(S1922)</f>
        <v/>
      </c>
      <c r="AB1922" t="str">
        <f t="shared" ref="AB1922:AB1985" si="403">LOWER(T1922)</f>
        <v/>
      </c>
    </row>
    <row r="1923" spans="1:28" x14ac:dyDescent="0.2">
      <c r="F1923" t="str">
        <f t="shared" si="391"/>
        <v/>
      </c>
      <c r="G1923" t="str">
        <f t="shared" si="392"/>
        <v/>
      </c>
      <c r="H1923" t="str">
        <f t="shared" si="393"/>
        <v/>
      </c>
      <c r="I1923" t="str">
        <f t="shared" si="394"/>
        <v/>
      </c>
      <c r="J1923" t="str">
        <f t="shared" si="395"/>
        <v/>
      </c>
      <c r="U1923" t="str">
        <f t="shared" si="396"/>
        <v/>
      </c>
      <c r="V1923" t="str">
        <f t="shared" si="397"/>
        <v/>
      </c>
      <c r="W1923" t="str">
        <f t="shared" si="398"/>
        <v/>
      </c>
      <c r="X1923" t="str">
        <f t="shared" si="399"/>
        <v/>
      </c>
      <c r="Y1923" t="str">
        <f t="shared" si="400"/>
        <v/>
      </c>
      <c r="Z1923" t="str">
        <f t="shared" si="401"/>
        <v/>
      </c>
      <c r="AA1923" t="str">
        <f t="shared" si="402"/>
        <v/>
      </c>
      <c r="AB1923" t="str">
        <f t="shared" si="403"/>
        <v/>
      </c>
    </row>
    <row r="1924" spans="1:28" x14ac:dyDescent="0.2">
      <c r="A1924" t="s">
        <v>6384</v>
      </c>
      <c r="F1924" t="str">
        <f t="shared" si="391"/>
        <v>Moper</v>
      </c>
      <c r="G1924" t="str">
        <f t="shared" si="392"/>
        <v/>
      </c>
      <c r="H1924" t="str">
        <f t="shared" si="393"/>
        <v/>
      </c>
      <c r="I1924" t="str">
        <f t="shared" si="394"/>
        <v/>
      </c>
      <c r="J1924" t="str">
        <f t="shared" si="395"/>
        <v/>
      </c>
      <c r="M1924" t="s">
        <v>6720</v>
      </c>
      <c r="U1924" t="str">
        <f t="shared" si="396"/>
        <v>efrain.perez@mopermedical.com monica.perez@mopermedical.com</v>
      </c>
      <c r="V1924" t="str">
        <f t="shared" si="397"/>
        <v/>
      </c>
      <c r="W1924" t="str">
        <f t="shared" si="398"/>
        <v/>
      </c>
      <c r="X1924" t="str">
        <f t="shared" si="399"/>
        <v/>
      </c>
      <c r="Y1924" t="str">
        <f t="shared" si="400"/>
        <v/>
      </c>
      <c r="Z1924" t="str">
        <f t="shared" si="401"/>
        <v/>
      </c>
      <c r="AA1924" t="str">
        <f t="shared" si="402"/>
        <v/>
      </c>
      <c r="AB1924" t="str">
        <f t="shared" si="403"/>
        <v/>
      </c>
    </row>
    <row r="1925" spans="1:28" x14ac:dyDescent="0.2">
      <c r="A1925" t="s">
        <v>894</v>
      </c>
      <c r="F1925" t="str">
        <f t="shared" si="391"/>
        <v>Rosa Emma Lujan Gardea</v>
      </c>
      <c r="G1925" t="str">
        <f t="shared" si="392"/>
        <v/>
      </c>
      <c r="H1925" t="str">
        <f t="shared" si="393"/>
        <v/>
      </c>
      <c r="I1925" t="str">
        <f t="shared" si="394"/>
        <v/>
      </c>
      <c r="J1925" t="str">
        <f t="shared" si="395"/>
        <v/>
      </c>
      <c r="M1925" t="s">
        <v>6721</v>
      </c>
      <c r="U1925" t="str">
        <f t="shared" si="396"/>
        <v>josue@moldesydetalles.com, josuehinojos@gmail.com</v>
      </c>
      <c r="V1925" t="str">
        <f t="shared" si="397"/>
        <v/>
      </c>
      <c r="W1925" t="str">
        <f t="shared" si="398"/>
        <v/>
      </c>
      <c r="X1925" t="str">
        <f t="shared" si="399"/>
        <v/>
      </c>
      <c r="Y1925" t="str">
        <f t="shared" si="400"/>
        <v/>
      </c>
      <c r="Z1925" t="str">
        <f t="shared" si="401"/>
        <v/>
      </c>
      <c r="AA1925" t="str">
        <f t="shared" si="402"/>
        <v/>
      </c>
      <c r="AB1925" t="str">
        <f t="shared" si="403"/>
        <v/>
      </c>
    </row>
    <row r="1926" spans="1:28" x14ac:dyDescent="0.2">
      <c r="A1926" t="s">
        <v>6058</v>
      </c>
      <c r="F1926" t="str">
        <f t="shared" si="391"/>
        <v>Freddy Fehr Kornelsen</v>
      </c>
      <c r="G1926" t="str">
        <f t="shared" si="392"/>
        <v/>
      </c>
      <c r="H1926" t="str">
        <f t="shared" si="393"/>
        <v/>
      </c>
      <c r="I1926" t="str">
        <f t="shared" si="394"/>
        <v/>
      </c>
      <c r="J1926" t="str">
        <f t="shared" si="395"/>
        <v/>
      </c>
      <c r="M1926" t="s">
        <v>6059</v>
      </c>
      <c r="U1926" t="str">
        <f t="shared" si="396"/>
        <v>bigcountrysadecv@gmail.com</v>
      </c>
      <c r="V1926" t="str">
        <f t="shared" si="397"/>
        <v/>
      </c>
      <c r="W1926" t="str">
        <f t="shared" si="398"/>
        <v/>
      </c>
      <c r="X1926" t="str">
        <f t="shared" si="399"/>
        <v/>
      </c>
      <c r="Y1926" t="str">
        <f t="shared" si="400"/>
        <v/>
      </c>
      <c r="Z1926" t="str">
        <f t="shared" si="401"/>
        <v/>
      </c>
      <c r="AA1926" t="str">
        <f t="shared" si="402"/>
        <v/>
      </c>
      <c r="AB1926" t="str">
        <f t="shared" si="403"/>
        <v/>
      </c>
    </row>
    <row r="1927" spans="1:28" x14ac:dyDescent="0.2">
      <c r="A1927" t="s">
        <v>6459</v>
      </c>
      <c r="F1927" t="str">
        <f t="shared" si="391"/>
        <v>Jose Luis Blanco Madrid</v>
      </c>
      <c r="G1927" t="str">
        <f t="shared" si="392"/>
        <v/>
      </c>
      <c r="H1927" t="str">
        <f t="shared" si="393"/>
        <v/>
      </c>
      <c r="I1927" t="str">
        <f t="shared" si="394"/>
        <v/>
      </c>
      <c r="J1927" t="str">
        <f t="shared" si="395"/>
        <v/>
      </c>
      <c r="M1927" t="s">
        <v>6460</v>
      </c>
      <c r="U1927" t="str">
        <f t="shared" si="396"/>
        <v>estrategia@regalshoes.mx</v>
      </c>
      <c r="V1927" t="str">
        <f t="shared" si="397"/>
        <v/>
      </c>
      <c r="W1927" t="str">
        <f t="shared" si="398"/>
        <v/>
      </c>
      <c r="X1927" t="str">
        <f t="shared" si="399"/>
        <v/>
      </c>
      <c r="Y1927" t="str">
        <f t="shared" si="400"/>
        <v/>
      </c>
      <c r="Z1927" t="str">
        <f t="shared" si="401"/>
        <v/>
      </c>
      <c r="AA1927" t="str">
        <f t="shared" si="402"/>
        <v/>
      </c>
      <c r="AB1927" t="str">
        <f t="shared" si="403"/>
        <v/>
      </c>
    </row>
    <row r="1928" spans="1:28" x14ac:dyDescent="0.2">
      <c r="A1928" t="s">
        <v>6642</v>
      </c>
      <c r="F1928" t="str">
        <f t="shared" si="391"/>
        <v>Rosalinda Olivas Lara</v>
      </c>
      <c r="G1928" t="str">
        <f t="shared" si="392"/>
        <v/>
      </c>
      <c r="H1928" t="str">
        <f t="shared" si="393"/>
        <v/>
      </c>
      <c r="I1928" t="str">
        <f t="shared" si="394"/>
        <v/>
      </c>
      <c r="J1928" t="str">
        <f t="shared" si="395"/>
        <v/>
      </c>
      <c r="M1928" t="s">
        <v>6722</v>
      </c>
      <c r="U1928" t="str">
        <f t="shared" si="396"/>
        <v>alexolivas@rorisa.com.mx</v>
      </c>
      <c r="V1928" t="str">
        <f t="shared" si="397"/>
        <v/>
      </c>
      <c r="W1928" t="str">
        <f t="shared" si="398"/>
        <v/>
      </c>
      <c r="X1928" t="str">
        <f t="shared" si="399"/>
        <v/>
      </c>
      <c r="Y1928" t="str">
        <f t="shared" si="400"/>
        <v/>
      </c>
      <c r="Z1928" t="str">
        <f t="shared" si="401"/>
        <v/>
      </c>
      <c r="AA1928" t="str">
        <f t="shared" si="402"/>
        <v/>
      </c>
      <c r="AB1928" t="str">
        <f t="shared" si="403"/>
        <v/>
      </c>
    </row>
    <row r="1929" spans="1:28" x14ac:dyDescent="0.2">
      <c r="A1929" t="s">
        <v>5077</v>
      </c>
      <c r="F1929" t="str">
        <f t="shared" si="391"/>
        <v>Rogelio Cano Díaz, Elisandro Payan</v>
      </c>
      <c r="G1929" t="str">
        <f t="shared" si="392"/>
        <v/>
      </c>
      <c r="H1929" t="str">
        <f t="shared" si="393"/>
        <v/>
      </c>
      <c r="I1929" t="str">
        <f t="shared" si="394"/>
        <v/>
      </c>
      <c r="J1929" t="str">
        <f t="shared" si="395"/>
        <v/>
      </c>
      <c r="M1929" t="s">
        <v>6774</v>
      </c>
      <c r="U1929" t="str">
        <f t="shared" si="396"/>
        <v>rogelio.cano@pei-web.com, elizandro.payan@pei.mx</v>
      </c>
      <c r="V1929" t="str">
        <f t="shared" si="397"/>
        <v/>
      </c>
      <c r="W1929" t="str">
        <f t="shared" si="398"/>
        <v/>
      </c>
      <c r="X1929" t="str">
        <f t="shared" si="399"/>
        <v/>
      </c>
      <c r="Y1929" t="str">
        <f t="shared" si="400"/>
        <v/>
      </c>
      <c r="Z1929" t="str">
        <f t="shared" si="401"/>
        <v/>
      </c>
      <c r="AA1929" t="str">
        <f t="shared" si="402"/>
        <v/>
      </c>
      <c r="AB1929" t="str">
        <f t="shared" si="403"/>
        <v/>
      </c>
    </row>
    <row r="1930" spans="1:28" x14ac:dyDescent="0.2">
      <c r="A1930" t="s">
        <v>6725</v>
      </c>
      <c r="F1930" t="str">
        <f t="shared" si="391"/>
        <v>Ing. Alfonso Ferez, Antonio Aguilar, Hugo Meraz</v>
      </c>
      <c r="G1930" t="str">
        <f t="shared" si="392"/>
        <v/>
      </c>
      <c r="H1930" t="str">
        <f t="shared" si="393"/>
        <v/>
      </c>
      <c r="I1930" t="str">
        <f t="shared" si="394"/>
        <v/>
      </c>
      <c r="J1930" t="str">
        <f t="shared" si="395"/>
        <v/>
      </c>
      <c r="M1930" t="s">
        <v>6775</v>
      </c>
      <c r="U1930" t="str">
        <f t="shared" si="396"/>
        <v>antonio.aguilar@mosterroad.com; alfonso.ferez@masterroad.com</v>
      </c>
      <c r="V1930" t="str">
        <f t="shared" si="397"/>
        <v/>
      </c>
      <c r="W1930" t="str">
        <f t="shared" si="398"/>
        <v/>
      </c>
      <c r="X1930" t="str">
        <f t="shared" si="399"/>
        <v/>
      </c>
      <c r="Y1930" t="str">
        <f t="shared" si="400"/>
        <v/>
      </c>
      <c r="Z1930" t="str">
        <f t="shared" si="401"/>
        <v/>
      </c>
      <c r="AA1930" t="str">
        <f t="shared" si="402"/>
        <v/>
      </c>
      <c r="AB1930" t="str">
        <f t="shared" si="403"/>
        <v/>
      </c>
    </row>
    <row r="1931" spans="1:28" x14ac:dyDescent="0.2">
      <c r="A1931" t="s">
        <v>6725</v>
      </c>
      <c r="F1931" t="str">
        <f t="shared" si="391"/>
        <v>Ing. Alfonso Ferez, Antonio Aguilar, Hugo Meraz</v>
      </c>
      <c r="G1931" t="str">
        <f t="shared" si="392"/>
        <v/>
      </c>
      <c r="H1931" t="str">
        <f t="shared" si="393"/>
        <v/>
      </c>
      <c r="I1931" t="str">
        <f t="shared" si="394"/>
        <v/>
      </c>
      <c r="J1931" t="str">
        <f t="shared" si="395"/>
        <v/>
      </c>
      <c r="M1931" t="s">
        <v>6775</v>
      </c>
      <c r="U1931" t="str">
        <f t="shared" si="396"/>
        <v>antonio.aguilar@mosterroad.com; alfonso.ferez@masterroad.com</v>
      </c>
      <c r="V1931" t="str">
        <f t="shared" si="397"/>
        <v/>
      </c>
      <c r="W1931" t="str">
        <f t="shared" si="398"/>
        <v/>
      </c>
      <c r="X1931" t="str">
        <f t="shared" si="399"/>
        <v/>
      </c>
      <c r="Y1931" t="str">
        <f t="shared" si="400"/>
        <v/>
      </c>
      <c r="Z1931" t="str">
        <f t="shared" si="401"/>
        <v/>
      </c>
      <c r="AA1931" t="str">
        <f t="shared" si="402"/>
        <v/>
      </c>
      <c r="AB1931" t="str">
        <f t="shared" si="403"/>
        <v/>
      </c>
    </row>
    <row r="1932" spans="1:28" x14ac:dyDescent="0.2">
      <c r="A1932" t="s">
        <v>6725</v>
      </c>
      <c r="F1932" t="str">
        <f t="shared" si="391"/>
        <v>Ing. Alfonso Ferez, Antonio Aguilar, Hugo Meraz</v>
      </c>
      <c r="G1932" t="str">
        <f t="shared" si="392"/>
        <v/>
      </c>
      <c r="H1932" t="str">
        <f t="shared" si="393"/>
        <v/>
      </c>
      <c r="I1932" t="str">
        <f t="shared" si="394"/>
        <v/>
      </c>
      <c r="J1932" t="str">
        <f t="shared" si="395"/>
        <v/>
      </c>
      <c r="M1932" t="s">
        <v>6775</v>
      </c>
      <c r="U1932" t="str">
        <f t="shared" si="396"/>
        <v>antonio.aguilar@mosterroad.com; alfonso.ferez@masterroad.com</v>
      </c>
      <c r="V1932" t="str">
        <f t="shared" si="397"/>
        <v/>
      </c>
      <c r="W1932" t="str">
        <f t="shared" si="398"/>
        <v/>
      </c>
      <c r="X1932" t="str">
        <f t="shared" si="399"/>
        <v/>
      </c>
      <c r="Y1932" t="str">
        <f t="shared" si="400"/>
        <v/>
      </c>
      <c r="Z1932" t="str">
        <f t="shared" si="401"/>
        <v/>
      </c>
      <c r="AA1932" t="str">
        <f t="shared" si="402"/>
        <v/>
      </c>
      <c r="AB1932" t="str">
        <f t="shared" si="403"/>
        <v/>
      </c>
    </row>
    <row r="1933" spans="1:28" x14ac:dyDescent="0.2">
      <c r="A1933" t="s">
        <v>6725</v>
      </c>
      <c r="F1933" t="str">
        <f t="shared" si="391"/>
        <v>Ing. Alfonso Ferez, Antonio Aguilar, Hugo Meraz</v>
      </c>
      <c r="G1933" t="str">
        <f t="shared" si="392"/>
        <v/>
      </c>
      <c r="H1933" t="str">
        <f t="shared" si="393"/>
        <v/>
      </c>
      <c r="I1933" t="str">
        <f t="shared" si="394"/>
        <v/>
      </c>
      <c r="J1933" t="str">
        <f t="shared" si="395"/>
        <v/>
      </c>
      <c r="M1933" t="s">
        <v>6775</v>
      </c>
      <c r="U1933" t="str">
        <f t="shared" si="396"/>
        <v>antonio.aguilar@mosterroad.com; alfonso.ferez@masterroad.com</v>
      </c>
      <c r="V1933" t="str">
        <f t="shared" si="397"/>
        <v/>
      </c>
      <c r="W1933" t="str">
        <f t="shared" si="398"/>
        <v/>
      </c>
      <c r="X1933" t="str">
        <f t="shared" si="399"/>
        <v/>
      </c>
      <c r="Y1933" t="str">
        <f t="shared" si="400"/>
        <v/>
      </c>
      <c r="Z1933" t="str">
        <f t="shared" si="401"/>
        <v/>
      </c>
      <c r="AA1933" t="str">
        <f t="shared" si="402"/>
        <v/>
      </c>
      <c r="AB1933" t="str">
        <f t="shared" si="403"/>
        <v/>
      </c>
    </row>
    <row r="1934" spans="1:28" x14ac:dyDescent="0.2">
      <c r="A1934" t="s">
        <v>6725</v>
      </c>
      <c r="F1934" t="str">
        <f t="shared" si="391"/>
        <v>Ing. Alfonso Ferez, Antonio Aguilar, Hugo Meraz</v>
      </c>
      <c r="G1934" t="str">
        <f t="shared" si="392"/>
        <v/>
      </c>
      <c r="H1934" t="str">
        <f t="shared" si="393"/>
        <v/>
      </c>
      <c r="I1934" t="str">
        <f t="shared" si="394"/>
        <v/>
      </c>
      <c r="J1934" t="str">
        <f t="shared" si="395"/>
        <v/>
      </c>
      <c r="M1934" t="s">
        <v>6775</v>
      </c>
      <c r="U1934" t="str">
        <f t="shared" si="396"/>
        <v>antonio.aguilar@mosterroad.com; alfonso.ferez@masterroad.com</v>
      </c>
      <c r="V1934" t="str">
        <f t="shared" si="397"/>
        <v/>
      </c>
      <c r="W1934" t="str">
        <f t="shared" si="398"/>
        <v/>
      </c>
      <c r="X1934" t="str">
        <f t="shared" si="399"/>
        <v/>
      </c>
      <c r="Y1934" t="str">
        <f t="shared" si="400"/>
        <v/>
      </c>
      <c r="Z1934" t="str">
        <f t="shared" si="401"/>
        <v/>
      </c>
      <c r="AA1934" t="str">
        <f t="shared" si="402"/>
        <v/>
      </c>
      <c r="AB1934" t="str">
        <f t="shared" si="403"/>
        <v/>
      </c>
    </row>
    <row r="1935" spans="1:28" x14ac:dyDescent="0.2">
      <c r="A1935" t="s">
        <v>6728</v>
      </c>
      <c r="F1935" t="str">
        <f t="shared" si="391"/>
        <v>Elodia Escarcega Flores</v>
      </c>
      <c r="G1935" t="str">
        <f t="shared" si="392"/>
        <v/>
      </c>
      <c r="H1935" t="str">
        <f t="shared" si="393"/>
        <v/>
      </c>
      <c r="I1935" t="str">
        <f t="shared" si="394"/>
        <v/>
      </c>
      <c r="J1935" t="str">
        <f t="shared" si="395"/>
        <v/>
      </c>
      <c r="U1935" t="str">
        <f t="shared" si="396"/>
        <v/>
      </c>
      <c r="V1935" t="str">
        <f t="shared" si="397"/>
        <v/>
      </c>
      <c r="W1935" t="str">
        <f t="shared" si="398"/>
        <v/>
      </c>
      <c r="X1935" t="str">
        <f t="shared" si="399"/>
        <v/>
      </c>
      <c r="Y1935" t="str">
        <f t="shared" si="400"/>
        <v/>
      </c>
      <c r="Z1935" t="str">
        <f t="shared" si="401"/>
        <v/>
      </c>
      <c r="AA1935" t="str">
        <f t="shared" si="402"/>
        <v/>
      </c>
      <c r="AB1935" t="str">
        <f t="shared" si="403"/>
        <v/>
      </c>
    </row>
    <row r="1936" spans="1:28" x14ac:dyDescent="0.2">
      <c r="A1936" t="s">
        <v>6731</v>
      </c>
      <c r="F1936" t="str">
        <f t="shared" si="391"/>
        <v>Eusebio Resendiz Ramirez</v>
      </c>
      <c r="G1936" t="str">
        <f t="shared" si="392"/>
        <v/>
      </c>
      <c r="H1936" t="str">
        <f t="shared" si="393"/>
        <v/>
      </c>
      <c r="I1936" t="str">
        <f t="shared" si="394"/>
        <v/>
      </c>
      <c r="J1936" t="str">
        <f t="shared" si="395"/>
        <v/>
      </c>
      <c r="U1936" t="str">
        <f t="shared" si="396"/>
        <v/>
      </c>
      <c r="V1936" t="str">
        <f t="shared" si="397"/>
        <v/>
      </c>
      <c r="W1936" t="str">
        <f t="shared" si="398"/>
        <v/>
      </c>
      <c r="X1936" t="str">
        <f t="shared" si="399"/>
        <v/>
      </c>
      <c r="Y1936" t="str">
        <f t="shared" si="400"/>
        <v/>
      </c>
      <c r="Z1936" t="str">
        <f t="shared" si="401"/>
        <v/>
      </c>
      <c r="AA1936" t="str">
        <f t="shared" si="402"/>
        <v/>
      </c>
      <c r="AB1936" t="str">
        <f t="shared" si="403"/>
        <v/>
      </c>
    </row>
    <row r="1937" spans="1:28" x14ac:dyDescent="0.2">
      <c r="A1937" t="s">
        <v>6732</v>
      </c>
      <c r="F1937" t="str">
        <f t="shared" si="391"/>
        <v>Maria Ludivina Salomon Garza,Raul Genaro Melendez Salomon</v>
      </c>
      <c r="G1937" t="str">
        <f t="shared" si="392"/>
        <v/>
      </c>
      <c r="H1937" t="str">
        <f t="shared" si="393"/>
        <v/>
      </c>
      <c r="I1937" t="str">
        <f t="shared" si="394"/>
        <v/>
      </c>
      <c r="J1937" t="str">
        <f t="shared" si="395"/>
        <v/>
      </c>
      <c r="M1937" t="s">
        <v>2960</v>
      </c>
      <c r="U1937" t="str">
        <f t="shared" si="396"/>
        <v>genaro.melendez@urbi.com</v>
      </c>
      <c r="V1937" t="str">
        <f t="shared" si="397"/>
        <v/>
      </c>
      <c r="W1937" t="str">
        <f t="shared" si="398"/>
        <v/>
      </c>
      <c r="X1937" t="str">
        <f t="shared" si="399"/>
        <v/>
      </c>
      <c r="Y1937" t="str">
        <f t="shared" si="400"/>
        <v/>
      </c>
      <c r="Z1937" t="str">
        <f t="shared" si="401"/>
        <v/>
      </c>
      <c r="AA1937" t="str">
        <f t="shared" si="402"/>
        <v/>
      </c>
      <c r="AB1937" t="str">
        <f t="shared" si="403"/>
        <v/>
      </c>
    </row>
    <row r="1938" spans="1:28" x14ac:dyDescent="0.2">
      <c r="A1938" t="s">
        <v>6735</v>
      </c>
      <c r="F1938" t="str">
        <f t="shared" si="391"/>
        <v>Karina Vazquez,Henrich Klassen Thiessen,Jorge Caraveo,Martin Klassen Thiessen</v>
      </c>
      <c r="G1938" t="str">
        <f t="shared" si="392"/>
        <v/>
      </c>
      <c r="H1938" t="str">
        <f t="shared" si="393"/>
        <v/>
      </c>
      <c r="I1938" t="str">
        <f t="shared" si="394"/>
        <v/>
      </c>
      <c r="J1938" t="str">
        <f t="shared" si="395"/>
        <v/>
      </c>
      <c r="M1938" t="s">
        <v>6776</v>
      </c>
      <c r="U1938" t="str">
        <f t="shared" si="396"/>
        <v>bombasys@hotmail.com</v>
      </c>
      <c r="V1938" t="str">
        <f t="shared" si="397"/>
        <v/>
      </c>
      <c r="W1938" t="str">
        <f t="shared" si="398"/>
        <v/>
      </c>
      <c r="X1938" t="str">
        <f t="shared" si="399"/>
        <v/>
      </c>
      <c r="Y1938" t="str">
        <f t="shared" si="400"/>
        <v/>
      </c>
      <c r="Z1938" t="str">
        <f t="shared" si="401"/>
        <v/>
      </c>
      <c r="AA1938" t="str">
        <f t="shared" si="402"/>
        <v/>
      </c>
      <c r="AB1938" t="str">
        <f t="shared" si="403"/>
        <v/>
      </c>
    </row>
    <row r="1939" spans="1:28" x14ac:dyDescent="0.2">
      <c r="A1939" t="s">
        <v>6737</v>
      </c>
      <c r="F1939" t="str">
        <f t="shared" si="391"/>
        <v>Jesus Ernesto Barrio Ochoa,Nancy Calderon,Roberto Lara De La Fuente</v>
      </c>
      <c r="G1939" t="str">
        <f t="shared" si="392"/>
        <v/>
      </c>
      <c r="H1939" t="str">
        <f t="shared" si="393"/>
        <v/>
      </c>
      <c r="I1939" t="str">
        <f t="shared" si="394"/>
        <v/>
      </c>
      <c r="J1939" t="str">
        <f t="shared" si="395"/>
        <v/>
      </c>
      <c r="M1939" t="s">
        <v>6777</v>
      </c>
      <c r="U1939" t="str">
        <f t="shared" si="396"/>
        <v>drrobertolara@yahoo.com.mx</v>
      </c>
      <c r="V1939" t="str">
        <f t="shared" si="397"/>
        <v/>
      </c>
      <c r="W1939" t="str">
        <f t="shared" si="398"/>
        <v/>
      </c>
      <c r="X1939" t="str">
        <f t="shared" si="399"/>
        <v/>
      </c>
      <c r="Y1939" t="str">
        <f t="shared" si="400"/>
        <v/>
      </c>
      <c r="Z1939" t="str">
        <f t="shared" si="401"/>
        <v/>
      </c>
      <c r="AA1939" t="str">
        <f t="shared" si="402"/>
        <v/>
      </c>
      <c r="AB1939" t="str">
        <f t="shared" si="403"/>
        <v/>
      </c>
    </row>
    <row r="1940" spans="1:28" x14ac:dyDescent="0.2">
      <c r="F1940" t="str">
        <f t="shared" si="391"/>
        <v/>
      </c>
      <c r="G1940" t="str">
        <f t="shared" si="392"/>
        <v/>
      </c>
      <c r="H1940" t="str">
        <f t="shared" si="393"/>
        <v/>
      </c>
      <c r="I1940" t="str">
        <f t="shared" si="394"/>
        <v/>
      </c>
      <c r="J1940" t="str">
        <f t="shared" si="395"/>
        <v/>
      </c>
      <c r="U1940" t="str">
        <f t="shared" si="396"/>
        <v/>
      </c>
      <c r="V1940" t="str">
        <f t="shared" si="397"/>
        <v/>
      </c>
      <c r="W1940" t="str">
        <f t="shared" si="398"/>
        <v/>
      </c>
      <c r="X1940" t="str">
        <f t="shared" si="399"/>
        <v/>
      </c>
      <c r="Y1940" t="str">
        <f t="shared" si="400"/>
        <v/>
      </c>
      <c r="Z1940" t="str">
        <f t="shared" si="401"/>
        <v/>
      </c>
      <c r="AA1940" t="str">
        <f t="shared" si="402"/>
        <v/>
      </c>
      <c r="AB1940" t="str">
        <f t="shared" si="403"/>
        <v/>
      </c>
    </row>
    <row r="1941" spans="1:28" x14ac:dyDescent="0.2">
      <c r="A1941" t="s">
        <v>6739</v>
      </c>
      <c r="F1941" t="str">
        <f t="shared" si="391"/>
        <v>Salvador Moran Nuñez,Isela Moran Ramos,Francisco Javier Ortega Chavez,Cesar Moran Ramos</v>
      </c>
      <c r="G1941" t="str">
        <f t="shared" si="392"/>
        <v/>
      </c>
      <c r="H1941" t="str">
        <f t="shared" si="393"/>
        <v/>
      </c>
      <c r="I1941" t="str">
        <f t="shared" si="394"/>
        <v/>
      </c>
      <c r="J1941" t="str">
        <f t="shared" si="395"/>
        <v/>
      </c>
      <c r="U1941" t="str">
        <f t="shared" si="396"/>
        <v/>
      </c>
      <c r="V1941" t="str">
        <f t="shared" si="397"/>
        <v/>
      </c>
      <c r="W1941" t="str">
        <f t="shared" si="398"/>
        <v/>
      </c>
      <c r="X1941" t="str">
        <f t="shared" si="399"/>
        <v/>
      </c>
      <c r="Y1941" t="str">
        <f t="shared" si="400"/>
        <v/>
      </c>
      <c r="Z1941" t="str">
        <f t="shared" si="401"/>
        <v/>
      </c>
      <c r="AA1941" t="str">
        <f t="shared" si="402"/>
        <v/>
      </c>
      <c r="AB1941" t="str">
        <f t="shared" si="403"/>
        <v/>
      </c>
    </row>
    <row r="1942" spans="1:28" x14ac:dyDescent="0.2">
      <c r="A1942" t="s">
        <v>6742</v>
      </c>
      <c r="F1942" t="str">
        <f t="shared" si="391"/>
        <v>Raul Javier Cota Arizmendi,Carlos Avila Camacho</v>
      </c>
      <c r="G1942" t="str">
        <f t="shared" si="392"/>
        <v/>
      </c>
      <c r="H1942" t="str">
        <f t="shared" si="393"/>
        <v/>
      </c>
      <c r="I1942" t="str">
        <f t="shared" si="394"/>
        <v/>
      </c>
      <c r="J1942" t="str">
        <f t="shared" si="395"/>
        <v/>
      </c>
      <c r="M1942" t="s">
        <v>6778</v>
      </c>
      <c r="U1942" t="str">
        <f t="shared" si="396"/>
        <v>javiercotaarizmendi@yahoo.com.mx; cavila@alimentoscompletos.com;jabril75@hotmail.com</v>
      </c>
      <c r="V1942" t="str">
        <f t="shared" si="397"/>
        <v/>
      </c>
      <c r="W1942" t="str">
        <f t="shared" si="398"/>
        <v/>
      </c>
      <c r="X1942" t="str">
        <f t="shared" si="399"/>
        <v/>
      </c>
      <c r="Y1942" t="str">
        <f t="shared" si="400"/>
        <v/>
      </c>
      <c r="Z1942" t="str">
        <f t="shared" si="401"/>
        <v/>
      </c>
      <c r="AA1942" t="str">
        <f t="shared" si="402"/>
        <v/>
      </c>
      <c r="AB1942" t="str">
        <f t="shared" si="403"/>
        <v/>
      </c>
    </row>
    <row r="1943" spans="1:28" x14ac:dyDescent="0.2">
      <c r="A1943" t="s">
        <v>6742</v>
      </c>
      <c r="F1943" t="str">
        <f t="shared" si="391"/>
        <v>Raul Javier Cota Arizmendi,Carlos Avila Camacho</v>
      </c>
      <c r="G1943" t="str">
        <f t="shared" si="392"/>
        <v/>
      </c>
      <c r="H1943" t="str">
        <f t="shared" si="393"/>
        <v/>
      </c>
      <c r="I1943" t="str">
        <f t="shared" si="394"/>
        <v/>
      </c>
      <c r="J1943" t="str">
        <f t="shared" si="395"/>
        <v/>
      </c>
      <c r="M1943" t="s">
        <v>6778</v>
      </c>
      <c r="U1943" t="str">
        <f t="shared" si="396"/>
        <v>javiercotaarizmendi@yahoo.com.mx; cavila@alimentoscompletos.com;jabril75@hotmail.com</v>
      </c>
      <c r="V1943" t="str">
        <f t="shared" si="397"/>
        <v/>
      </c>
      <c r="W1943" t="str">
        <f t="shared" si="398"/>
        <v/>
      </c>
      <c r="X1943" t="str">
        <f t="shared" si="399"/>
        <v/>
      </c>
      <c r="Y1943" t="str">
        <f t="shared" si="400"/>
        <v/>
      </c>
      <c r="Z1943" t="str">
        <f t="shared" si="401"/>
        <v/>
      </c>
      <c r="AA1943" t="str">
        <f t="shared" si="402"/>
        <v/>
      </c>
      <c r="AB1943" t="str">
        <f t="shared" si="403"/>
        <v/>
      </c>
    </row>
    <row r="1944" spans="1:28" x14ac:dyDescent="0.2">
      <c r="A1944" t="s">
        <v>6742</v>
      </c>
      <c r="F1944" t="str">
        <f t="shared" si="391"/>
        <v>Raul Javier Cota Arizmendi,Carlos Avila Camacho</v>
      </c>
      <c r="G1944" t="str">
        <f t="shared" si="392"/>
        <v/>
      </c>
      <c r="H1944" t="str">
        <f t="shared" si="393"/>
        <v/>
      </c>
      <c r="I1944" t="str">
        <f t="shared" si="394"/>
        <v/>
      </c>
      <c r="J1944" t="str">
        <f t="shared" si="395"/>
        <v/>
      </c>
      <c r="M1944" t="s">
        <v>6778</v>
      </c>
      <c r="U1944" t="str">
        <f t="shared" si="396"/>
        <v>javiercotaarizmendi@yahoo.com.mx; cavila@alimentoscompletos.com;jabril75@hotmail.com</v>
      </c>
      <c r="V1944" t="str">
        <f t="shared" si="397"/>
        <v/>
      </c>
      <c r="W1944" t="str">
        <f t="shared" si="398"/>
        <v/>
      </c>
      <c r="X1944" t="str">
        <f t="shared" si="399"/>
        <v/>
      </c>
      <c r="Y1944" t="str">
        <f t="shared" si="400"/>
        <v/>
      </c>
      <c r="Z1944" t="str">
        <f t="shared" si="401"/>
        <v/>
      </c>
      <c r="AA1944" t="str">
        <f t="shared" si="402"/>
        <v/>
      </c>
      <c r="AB1944" t="str">
        <f t="shared" si="403"/>
        <v/>
      </c>
    </row>
    <row r="1945" spans="1:28" x14ac:dyDescent="0.2">
      <c r="A1945" t="s">
        <v>6742</v>
      </c>
      <c r="F1945" t="str">
        <f t="shared" si="391"/>
        <v>Raul Javier Cota Arizmendi,Carlos Avila Camacho</v>
      </c>
      <c r="G1945" t="str">
        <f t="shared" si="392"/>
        <v/>
      </c>
      <c r="H1945" t="str">
        <f t="shared" si="393"/>
        <v/>
      </c>
      <c r="I1945" t="str">
        <f t="shared" si="394"/>
        <v/>
      </c>
      <c r="J1945" t="str">
        <f t="shared" si="395"/>
        <v/>
      </c>
      <c r="M1945" t="s">
        <v>6778</v>
      </c>
      <c r="U1945" t="str">
        <f t="shared" si="396"/>
        <v>javiercotaarizmendi@yahoo.com.mx; cavila@alimentoscompletos.com;jabril75@hotmail.com</v>
      </c>
      <c r="V1945" t="str">
        <f t="shared" si="397"/>
        <v/>
      </c>
      <c r="W1945" t="str">
        <f t="shared" si="398"/>
        <v/>
      </c>
      <c r="X1945" t="str">
        <f t="shared" si="399"/>
        <v/>
      </c>
      <c r="Y1945" t="str">
        <f t="shared" si="400"/>
        <v/>
      </c>
      <c r="Z1945" t="str">
        <f t="shared" si="401"/>
        <v/>
      </c>
      <c r="AA1945" t="str">
        <f t="shared" si="402"/>
        <v/>
      </c>
      <c r="AB1945" t="str">
        <f t="shared" si="403"/>
        <v/>
      </c>
    </row>
    <row r="1946" spans="1:28" x14ac:dyDescent="0.2">
      <c r="A1946" t="s">
        <v>6742</v>
      </c>
      <c r="F1946" t="str">
        <f t="shared" si="391"/>
        <v>Raul Javier Cota Arizmendi,Carlos Avila Camacho</v>
      </c>
      <c r="G1946" t="str">
        <f t="shared" si="392"/>
        <v/>
      </c>
      <c r="H1946" t="str">
        <f t="shared" si="393"/>
        <v/>
      </c>
      <c r="I1946" t="str">
        <f t="shared" si="394"/>
        <v/>
      </c>
      <c r="J1946" t="str">
        <f t="shared" si="395"/>
        <v/>
      </c>
      <c r="M1946" t="s">
        <v>6778</v>
      </c>
      <c r="U1946" t="str">
        <f t="shared" si="396"/>
        <v>javiercotaarizmendi@yahoo.com.mx; cavila@alimentoscompletos.com;jabril75@hotmail.com</v>
      </c>
      <c r="V1946" t="str">
        <f t="shared" si="397"/>
        <v/>
      </c>
      <c r="W1946" t="str">
        <f t="shared" si="398"/>
        <v/>
      </c>
      <c r="X1946" t="str">
        <f t="shared" si="399"/>
        <v/>
      </c>
      <c r="Y1946" t="str">
        <f t="shared" si="400"/>
        <v/>
      </c>
      <c r="Z1946" t="str">
        <f t="shared" si="401"/>
        <v/>
      </c>
      <c r="AA1946" t="str">
        <f t="shared" si="402"/>
        <v/>
      </c>
      <c r="AB1946" t="str">
        <f t="shared" si="403"/>
        <v/>
      </c>
    </row>
    <row r="1947" spans="1:28" x14ac:dyDescent="0.2">
      <c r="A1947" t="s">
        <v>6742</v>
      </c>
      <c r="F1947" t="str">
        <f t="shared" si="391"/>
        <v>Raul Javier Cota Arizmendi,Carlos Avila Camacho</v>
      </c>
      <c r="G1947" t="str">
        <f t="shared" si="392"/>
        <v/>
      </c>
      <c r="H1947" t="str">
        <f t="shared" si="393"/>
        <v/>
      </c>
      <c r="I1947" t="str">
        <f t="shared" si="394"/>
        <v/>
      </c>
      <c r="J1947" t="str">
        <f t="shared" si="395"/>
        <v/>
      </c>
      <c r="M1947" t="s">
        <v>6778</v>
      </c>
      <c r="U1947" t="str">
        <f t="shared" si="396"/>
        <v>javiercotaarizmendi@yahoo.com.mx; cavila@alimentoscompletos.com;jabril75@hotmail.com</v>
      </c>
      <c r="V1947" t="str">
        <f t="shared" si="397"/>
        <v/>
      </c>
      <c r="W1947" t="str">
        <f t="shared" si="398"/>
        <v/>
      </c>
      <c r="X1947" t="str">
        <f t="shared" si="399"/>
        <v/>
      </c>
      <c r="Y1947" t="str">
        <f t="shared" si="400"/>
        <v/>
      </c>
      <c r="Z1947" t="str">
        <f t="shared" si="401"/>
        <v/>
      </c>
      <c r="AA1947" t="str">
        <f t="shared" si="402"/>
        <v/>
      </c>
      <c r="AB1947" t="str">
        <f t="shared" si="403"/>
        <v/>
      </c>
    </row>
    <row r="1948" spans="1:28" x14ac:dyDescent="0.2">
      <c r="A1948" t="s">
        <v>690</v>
      </c>
      <c r="F1948" t="str">
        <f t="shared" si="391"/>
        <v>Miguel Angel Aguilar Contreras</v>
      </c>
      <c r="G1948" t="str">
        <f t="shared" si="392"/>
        <v/>
      </c>
      <c r="H1948" t="str">
        <f t="shared" si="393"/>
        <v/>
      </c>
      <c r="I1948" t="str">
        <f t="shared" si="394"/>
        <v/>
      </c>
      <c r="J1948" t="str">
        <f t="shared" si="395"/>
        <v/>
      </c>
      <c r="M1948" t="s">
        <v>2147</v>
      </c>
      <c r="U1948" t="str">
        <f t="shared" si="396"/>
        <v>proyectos@eadvantage.com.mx</v>
      </c>
      <c r="V1948" t="str">
        <f t="shared" si="397"/>
        <v/>
      </c>
      <c r="W1948" t="str">
        <f t="shared" si="398"/>
        <v/>
      </c>
      <c r="X1948" t="str">
        <f t="shared" si="399"/>
        <v/>
      </c>
      <c r="Y1948" t="str">
        <f t="shared" si="400"/>
        <v/>
      </c>
      <c r="Z1948" t="str">
        <f t="shared" si="401"/>
        <v/>
      </c>
      <c r="AA1948" t="str">
        <f t="shared" si="402"/>
        <v/>
      </c>
      <c r="AB1948" t="str">
        <f t="shared" si="403"/>
        <v/>
      </c>
    </row>
    <row r="1949" spans="1:28" x14ac:dyDescent="0.2">
      <c r="F1949" t="str">
        <f t="shared" si="391"/>
        <v/>
      </c>
      <c r="G1949" t="str">
        <f t="shared" si="392"/>
        <v/>
      </c>
      <c r="H1949" t="str">
        <f t="shared" si="393"/>
        <v/>
      </c>
      <c r="I1949" t="str">
        <f t="shared" si="394"/>
        <v/>
      </c>
      <c r="J1949" t="str">
        <f t="shared" si="395"/>
        <v/>
      </c>
      <c r="M1949" t="s">
        <v>6779</v>
      </c>
      <c r="U1949" t="str">
        <f t="shared" si="396"/>
        <v>jorgeivanloyacervantes@yahoo.com.mx</v>
      </c>
      <c r="V1949" t="str">
        <f t="shared" si="397"/>
        <v/>
      </c>
      <c r="W1949" t="str">
        <f t="shared" si="398"/>
        <v/>
      </c>
      <c r="X1949" t="str">
        <f t="shared" si="399"/>
        <v/>
      </c>
      <c r="Y1949" t="str">
        <f t="shared" si="400"/>
        <v/>
      </c>
      <c r="Z1949" t="str">
        <f t="shared" si="401"/>
        <v/>
      </c>
      <c r="AA1949" t="str">
        <f t="shared" si="402"/>
        <v/>
      </c>
      <c r="AB1949" t="str">
        <f t="shared" si="403"/>
        <v/>
      </c>
    </row>
    <row r="1950" spans="1:28" x14ac:dyDescent="0.2">
      <c r="A1950" t="s">
        <v>5077</v>
      </c>
      <c r="F1950" t="str">
        <f t="shared" si="391"/>
        <v>Rogelio Cano Díaz, Elisandro Payan</v>
      </c>
      <c r="G1950" t="str">
        <f t="shared" si="392"/>
        <v/>
      </c>
      <c r="H1950" t="str">
        <f t="shared" si="393"/>
        <v/>
      </c>
      <c r="I1950" t="str">
        <f t="shared" si="394"/>
        <v/>
      </c>
      <c r="J1950" t="str">
        <f t="shared" si="395"/>
        <v/>
      </c>
      <c r="M1950" t="s">
        <v>6780</v>
      </c>
      <c r="U1950" t="str">
        <f t="shared" si="396"/>
        <v>elizandro.payan@pei.mx; rogelio.cano@pei.mx</v>
      </c>
      <c r="V1950" t="str">
        <f t="shared" si="397"/>
        <v/>
      </c>
      <c r="W1950" t="str">
        <f t="shared" si="398"/>
        <v/>
      </c>
      <c r="X1950" t="str">
        <f t="shared" si="399"/>
        <v/>
      </c>
      <c r="Y1950" t="str">
        <f t="shared" si="400"/>
        <v/>
      </c>
      <c r="Z1950" t="str">
        <f t="shared" si="401"/>
        <v/>
      </c>
      <c r="AA1950" t="str">
        <f t="shared" si="402"/>
        <v/>
      </c>
      <c r="AB1950" t="str">
        <f t="shared" si="403"/>
        <v/>
      </c>
    </row>
    <row r="1951" spans="1:28" x14ac:dyDescent="0.2">
      <c r="F1951" t="str">
        <f t="shared" si="391"/>
        <v/>
      </c>
      <c r="G1951" t="str">
        <f t="shared" si="392"/>
        <v/>
      </c>
      <c r="H1951" t="str">
        <f t="shared" si="393"/>
        <v/>
      </c>
      <c r="I1951" t="str">
        <f t="shared" si="394"/>
        <v/>
      </c>
      <c r="J1951" t="str">
        <f t="shared" si="395"/>
        <v/>
      </c>
      <c r="M1951" t="s">
        <v>6781</v>
      </c>
      <c r="U1951" t="str">
        <f t="shared" si="396"/>
        <v>promaq@promaqmx.com</v>
      </c>
      <c r="V1951" t="str">
        <f t="shared" si="397"/>
        <v/>
      </c>
      <c r="W1951" t="str">
        <f t="shared" si="398"/>
        <v/>
      </c>
      <c r="X1951" t="str">
        <f t="shared" si="399"/>
        <v/>
      </c>
      <c r="Y1951" t="str">
        <f t="shared" si="400"/>
        <v/>
      </c>
      <c r="Z1951" t="str">
        <f t="shared" si="401"/>
        <v/>
      </c>
      <c r="AA1951" t="str">
        <f t="shared" si="402"/>
        <v/>
      </c>
      <c r="AB1951" t="str">
        <f t="shared" si="403"/>
        <v/>
      </c>
    </row>
    <row r="1952" spans="1:28" x14ac:dyDescent="0.2">
      <c r="A1952" t="s">
        <v>517</v>
      </c>
      <c r="F1952" t="str">
        <f t="shared" si="391"/>
        <v>Jaime Manuel Martinez Nuñez</v>
      </c>
      <c r="G1952" t="str">
        <f t="shared" si="392"/>
        <v/>
      </c>
      <c r="H1952" t="str">
        <f t="shared" si="393"/>
        <v/>
      </c>
      <c r="I1952" t="str">
        <f t="shared" si="394"/>
        <v/>
      </c>
      <c r="J1952" t="str">
        <f t="shared" si="395"/>
        <v/>
      </c>
      <c r="M1952" t="s">
        <v>3497</v>
      </c>
      <c r="U1952" t="str">
        <f t="shared" si="396"/>
        <v>orbelux@hotmail.com</v>
      </c>
      <c r="V1952" t="str">
        <f t="shared" si="397"/>
        <v/>
      </c>
      <c r="W1952" t="str">
        <f t="shared" si="398"/>
        <v/>
      </c>
      <c r="X1952" t="str">
        <f t="shared" si="399"/>
        <v/>
      </c>
      <c r="Y1952" t="str">
        <f t="shared" si="400"/>
        <v/>
      </c>
      <c r="Z1952" t="str">
        <f t="shared" si="401"/>
        <v/>
      </c>
      <c r="AA1952" t="str">
        <f t="shared" si="402"/>
        <v/>
      </c>
      <c r="AB1952" t="str">
        <f t="shared" si="403"/>
        <v/>
      </c>
    </row>
    <row r="1953" spans="1:28" x14ac:dyDescent="0.2">
      <c r="A1953" t="s">
        <v>6754</v>
      </c>
      <c r="F1953" t="str">
        <f t="shared" si="391"/>
        <v>Terry Leany Boyer</v>
      </c>
      <c r="G1953" t="str">
        <f t="shared" si="392"/>
        <v/>
      </c>
      <c r="H1953" t="str">
        <f t="shared" si="393"/>
        <v/>
      </c>
      <c r="I1953" t="str">
        <f t="shared" si="394"/>
        <v/>
      </c>
      <c r="J1953" t="str">
        <f t="shared" si="395"/>
        <v/>
      </c>
      <c r="U1953" t="str">
        <f t="shared" si="396"/>
        <v/>
      </c>
      <c r="V1953" t="str">
        <f t="shared" si="397"/>
        <v/>
      </c>
      <c r="W1953" t="str">
        <f t="shared" si="398"/>
        <v/>
      </c>
      <c r="X1953" t="str">
        <f t="shared" si="399"/>
        <v/>
      </c>
      <c r="Y1953" t="str">
        <f t="shared" si="400"/>
        <v/>
      </c>
      <c r="Z1953" t="str">
        <f t="shared" si="401"/>
        <v/>
      </c>
      <c r="AA1953" t="str">
        <f t="shared" si="402"/>
        <v/>
      </c>
      <c r="AB1953" t="str">
        <f t="shared" si="403"/>
        <v/>
      </c>
    </row>
    <row r="1954" spans="1:28" x14ac:dyDescent="0.2">
      <c r="A1954" t="s">
        <v>6756</v>
      </c>
      <c r="F1954" t="str">
        <f t="shared" si="391"/>
        <v>Eliezer Ramos</v>
      </c>
      <c r="G1954" t="str">
        <f t="shared" si="392"/>
        <v/>
      </c>
      <c r="H1954" t="str">
        <f t="shared" si="393"/>
        <v/>
      </c>
      <c r="I1954" t="str">
        <f t="shared" si="394"/>
        <v/>
      </c>
      <c r="J1954" t="str">
        <f t="shared" si="395"/>
        <v/>
      </c>
      <c r="U1954" t="str">
        <f t="shared" si="396"/>
        <v/>
      </c>
      <c r="V1954" t="str">
        <f t="shared" si="397"/>
        <v/>
      </c>
      <c r="W1954" t="str">
        <f t="shared" si="398"/>
        <v/>
      </c>
      <c r="X1954" t="str">
        <f t="shared" si="399"/>
        <v/>
      </c>
      <c r="Y1954" t="str">
        <f t="shared" si="400"/>
        <v/>
      </c>
      <c r="Z1954" t="str">
        <f t="shared" si="401"/>
        <v/>
      </c>
      <c r="AA1954" t="str">
        <f t="shared" si="402"/>
        <v/>
      </c>
      <c r="AB1954" t="str">
        <f t="shared" si="403"/>
        <v/>
      </c>
    </row>
    <row r="1955" spans="1:28" x14ac:dyDescent="0.2">
      <c r="A1955" t="s">
        <v>6758</v>
      </c>
      <c r="F1955" t="str">
        <f t="shared" si="391"/>
        <v>Manuel Salcido</v>
      </c>
      <c r="G1955" t="str">
        <f t="shared" si="392"/>
        <v/>
      </c>
      <c r="H1955" t="str">
        <f t="shared" si="393"/>
        <v/>
      </c>
      <c r="I1955" t="str">
        <f t="shared" si="394"/>
        <v/>
      </c>
      <c r="J1955" t="str">
        <f t="shared" si="395"/>
        <v/>
      </c>
      <c r="M1955" t="s">
        <v>6782</v>
      </c>
      <c r="U1955" t="str">
        <f t="shared" si="396"/>
        <v>manuel-salcido@outlook.es</v>
      </c>
      <c r="V1955" t="str">
        <f t="shared" si="397"/>
        <v/>
      </c>
      <c r="W1955" t="str">
        <f t="shared" si="398"/>
        <v/>
      </c>
      <c r="X1955" t="str">
        <f t="shared" si="399"/>
        <v/>
      </c>
      <c r="Y1955" t="str">
        <f t="shared" si="400"/>
        <v/>
      </c>
      <c r="Z1955" t="str">
        <f t="shared" si="401"/>
        <v/>
      </c>
      <c r="AA1955" t="str">
        <f t="shared" si="402"/>
        <v/>
      </c>
      <c r="AB1955" t="str">
        <f t="shared" si="403"/>
        <v/>
      </c>
    </row>
    <row r="1956" spans="1:28" x14ac:dyDescent="0.2">
      <c r="A1956" t="s">
        <v>6759</v>
      </c>
      <c r="F1956" t="str">
        <f t="shared" si="391"/>
        <v>Chris Arredondo</v>
      </c>
      <c r="G1956" t="str">
        <f t="shared" si="392"/>
        <v/>
      </c>
      <c r="H1956" t="str">
        <f t="shared" si="393"/>
        <v/>
      </c>
      <c r="I1956" t="str">
        <f t="shared" si="394"/>
        <v/>
      </c>
      <c r="J1956" t="str">
        <f t="shared" si="395"/>
        <v/>
      </c>
      <c r="U1956" t="str">
        <f t="shared" si="396"/>
        <v/>
      </c>
      <c r="V1956" t="str">
        <f t="shared" si="397"/>
        <v/>
      </c>
      <c r="W1956" t="str">
        <f t="shared" si="398"/>
        <v/>
      </c>
      <c r="X1956" t="str">
        <f t="shared" si="399"/>
        <v/>
      </c>
      <c r="Y1956" t="str">
        <f t="shared" si="400"/>
        <v/>
      </c>
      <c r="Z1956" t="str">
        <f t="shared" si="401"/>
        <v/>
      </c>
      <c r="AA1956" t="str">
        <f t="shared" si="402"/>
        <v/>
      </c>
      <c r="AB1956" t="str">
        <f t="shared" si="403"/>
        <v/>
      </c>
    </row>
    <row r="1957" spans="1:28" x14ac:dyDescent="0.2">
      <c r="A1957" t="s">
        <v>6785</v>
      </c>
      <c r="F1957" t="str">
        <f t="shared" si="391"/>
        <v>Rogelio Cano Díaz</v>
      </c>
      <c r="G1957" t="str">
        <f t="shared" si="392"/>
        <v/>
      </c>
      <c r="H1957" t="str">
        <f t="shared" si="393"/>
        <v/>
      </c>
      <c r="I1957" t="str">
        <f t="shared" si="394"/>
        <v/>
      </c>
      <c r="J1957" t="str">
        <f t="shared" si="395"/>
        <v/>
      </c>
      <c r="U1957" t="str">
        <f t="shared" si="396"/>
        <v/>
      </c>
      <c r="V1957" t="str">
        <f t="shared" si="397"/>
        <v/>
      </c>
      <c r="W1957" t="str">
        <f t="shared" si="398"/>
        <v/>
      </c>
      <c r="X1957" t="str">
        <f t="shared" si="399"/>
        <v/>
      </c>
      <c r="Y1957" t="str">
        <f t="shared" si="400"/>
        <v/>
      </c>
      <c r="Z1957" t="str">
        <f t="shared" si="401"/>
        <v/>
      </c>
      <c r="AA1957" t="str">
        <f t="shared" si="402"/>
        <v/>
      </c>
      <c r="AB1957" t="str">
        <f t="shared" si="403"/>
        <v/>
      </c>
    </row>
    <row r="1958" spans="1:28" x14ac:dyDescent="0.2">
      <c r="A1958" t="s">
        <v>6785</v>
      </c>
      <c r="F1958" t="str">
        <f t="shared" si="391"/>
        <v>Rogelio Cano Díaz</v>
      </c>
      <c r="G1958" t="str">
        <f t="shared" si="392"/>
        <v/>
      </c>
      <c r="H1958" t="str">
        <f t="shared" si="393"/>
        <v/>
      </c>
      <c r="I1958" t="str">
        <f t="shared" si="394"/>
        <v/>
      </c>
      <c r="J1958" t="str">
        <f t="shared" si="395"/>
        <v/>
      </c>
      <c r="U1958" t="str">
        <f t="shared" si="396"/>
        <v/>
      </c>
      <c r="V1958" t="str">
        <f t="shared" si="397"/>
        <v/>
      </c>
      <c r="W1958" t="str">
        <f t="shared" si="398"/>
        <v/>
      </c>
      <c r="X1958" t="str">
        <f t="shared" si="399"/>
        <v/>
      </c>
      <c r="Y1958" t="str">
        <f t="shared" si="400"/>
        <v/>
      </c>
      <c r="Z1958" t="str">
        <f t="shared" si="401"/>
        <v/>
      </c>
      <c r="AA1958" t="str">
        <f t="shared" si="402"/>
        <v/>
      </c>
      <c r="AB1958" t="str">
        <f t="shared" si="403"/>
        <v/>
      </c>
    </row>
    <row r="1959" spans="1:28" x14ac:dyDescent="0.2">
      <c r="A1959" t="s">
        <v>6785</v>
      </c>
      <c r="F1959" t="str">
        <f t="shared" si="391"/>
        <v>Rogelio Cano Díaz</v>
      </c>
      <c r="G1959" t="str">
        <f t="shared" si="392"/>
        <v/>
      </c>
      <c r="H1959" t="str">
        <f t="shared" si="393"/>
        <v/>
      </c>
      <c r="I1959" t="str">
        <f t="shared" si="394"/>
        <v/>
      </c>
      <c r="J1959" t="str">
        <f t="shared" si="395"/>
        <v/>
      </c>
      <c r="U1959" t="str">
        <f t="shared" si="396"/>
        <v/>
      </c>
      <c r="V1959" t="str">
        <f t="shared" si="397"/>
        <v/>
      </c>
      <c r="W1959" t="str">
        <f t="shared" si="398"/>
        <v/>
      </c>
      <c r="X1959" t="str">
        <f t="shared" si="399"/>
        <v/>
      </c>
      <c r="Y1959" t="str">
        <f t="shared" si="400"/>
        <v/>
      </c>
      <c r="Z1959" t="str">
        <f t="shared" si="401"/>
        <v/>
      </c>
      <c r="AA1959" t="str">
        <f t="shared" si="402"/>
        <v/>
      </c>
      <c r="AB1959" t="str">
        <f t="shared" si="403"/>
        <v/>
      </c>
    </row>
    <row r="1960" spans="1:28" x14ac:dyDescent="0.2">
      <c r="A1960" t="s">
        <v>6785</v>
      </c>
      <c r="F1960" t="str">
        <f t="shared" si="391"/>
        <v>Rogelio Cano Díaz</v>
      </c>
      <c r="G1960" t="str">
        <f t="shared" si="392"/>
        <v/>
      </c>
      <c r="H1960" t="str">
        <f t="shared" si="393"/>
        <v/>
      </c>
      <c r="I1960" t="str">
        <f t="shared" si="394"/>
        <v/>
      </c>
      <c r="J1960" t="str">
        <f t="shared" si="395"/>
        <v/>
      </c>
      <c r="U1960" t="str">
        <f t="shared" si="396"/>
        <v/>
      </c>
      <c r="V1960" t="str">
        <f t="shared" si="397"/>
        <v/>
      </c>
      <c r="W1960" t="str">
        <f t="shared" si="398"/>
        <v/>
      </c>
      <c r="X1960" t="str">
        <f t="shared" si="399"/>
        <v/>
      </c>
      <c r="Y1960" t="str">
        <f t="shared" si="400"/>
        <v/>
      </c>
      <c r="Z1960" t="str">
        <f t="shared" si="401"/>
        <v/>
      </c>
      <c r="AA1960" t="str">
        <f t="shared" si="402"/>
        <v/>
      </c>
      <c r="AB1960" t="str">
        <f t="shared" si="403"/>
        <v/>
      </c>
    </row>
    <row r="1961" spans="1:28" x14ac:dyDescent="0.2">
      <c r="A1961" t="s">
        <v>6785</v>
      </c>
      <c r="F1961" t="str">
        <f t="shared" si="391"/>
        <v>Rogelio Cano Díaz</v>
      </c>
      <c r="G1961" t="str">
        <f t="shared" si="392"/>
        <v/>
      </c>
      <c r="H1961" t="str">
        <f t="shared" si="393"/>
        <v/>
      </c>
      <c r="I1961" t="str">
        <f t="shared" si="394"/>
        <v/>
      </c>
      <c r="J1961" t="str">
        <f t="shared" si="395"/>
        <v/>
      </c>
      <c r="U1961" t="str">
        <f t="shared" si="396"/>
        <v/>
      </c>
      <c r="V1961" t="str">
        <f t="shared" si="397"/>
        <v/>
      </c>
      <c r="W1961" t="str">
        <f t="shared" si="398"/>
        <v/>
      </c>
      <c r="X1961" t="str">
        <f t="shared" si="399"/>
        <v/>
      </c>
      <c r="Y1961" t="str">
        <f t="shared" si="400"/>
        <v/>
      </c>
      <c r="Z1961" t="str">
        <f t="shared" si="401"/>
        <v/>
      </c>
      <c r="AA1961" t="str">
        <f t="shared" si="402"/>
        <v/>
      </c>
      <c r="AB1961" t="str">
        <f t="shared" si="403"/>
        <v/>
      </c>
    </row>
    <row r="1962" spans="1:28" x14ac:dyDescent="0.2">
      <c r="A1962" t="s">
        <v>6785</v>
      </c>
      <c r="F1962" t="str">
        <f t="shared" si="391"/>
        <v>Rogelio Cano Díaz</v>
      </c>
      <c r="G1962" t="str">
        <f t="shared" si="392"/>
        <v/>
      </c>
      <c r="H1962" t="str">
        <f t="shared" si="393"/>
        <v/>
      </c>
      <c r="I1962" t="str">
        <f t="shared" si="394"/>
        <v/>
      </c>
      <c r="J1962" t="str">
        <f t="shared" si="395"/>
        <v/>
      </c>
      <c r="U1962" t="str">
        <f t="shared" si="396"/>
        <v/>
      </c>
      <c r="V1962" t="str">
        <f t="shared" si="397"/>
        <v/>
      </c>
      <c r="W1962" t="str">
        <f t="shared" si="398"/>
        <v/>
      </c>
      <c r="X1962" t="str">
        <f t="shared" si="399"/>
        <v/>
      </c>
      <c r="Y1962" t="str">
        <f t="shared" si="400"/>
        <v/>
      </c>
      <c r="Z1962" t="str">
        <f t="shared" si="401"/>
        <v/>
      </c>
      <c r="AA1962" t="str">
        <f t="shared" si="402"/>
        <v/>
      </c>
      <c r="AB1962" t="str">
        <f t="shared" si="403"/>
        <v/>
      </c>
    </row>
    <row r="1963" spans="1:28" x14ac:dyDescent="0.2">
      <c r="A1963" t="s">
        <v>6785</v>
      </c>
      <c r="F1963" t="str">
        <f t="shared" si="391"/>
        <v>Rogelio Cano Díaz</v>
      </c>
      <c r="G1963" t="str">
        <f t="shared" si="392"/>
        <v/>
      </c>
      <c r="H1963" t="str">
        <f t="shared" si="393"/>
        <v/>
      </c>
      <c r="I1963" t="str">
        <f t="shared" si="394"/>
        <v/>
      </c>
      <c r="J1963" t="str">
        <f t="shared" si="395"/>
        <v/>
      </c>
      <c r="U1963" t="str">
        <f t="shared" si="396"/>
        <v/>
      </c>
      <c r="V1963" t="str">
        <f t="shared" si="397"/>
        <v/>
      </c>
      <c r="W1963" t="str">
        <f t="shared" si="398"/>
        <v/>
      </c>
      <c r="X1963" t="str">
        <f t="shared" si="399"/>
        <v/>
      </c>
      <c r="Y1963" t="str">
        <f t="shared" si="400"/>
        <v/>
      </c>
      <c r="Z1963" t="str">
        <f t="shared" si="401"/>
        <v/>
      </c>
      <c r="AA1963" t="str">
        <f t="shared" si="402"/>
        <v/>
      </c>
      <c r="AB1963" t="str">
        <f t="shared" si="403"/>
        <v/>
      </c>
    </row>
    <row r="1964" spans="1:28" x14ac:dyDescent="0.2">
      <c r="A1964" t="s">
        <v>6785</v>
      </c>
      <c r="F1964" t="str">
        <f t="shared" si="391"/>
        <v>Rogelio Cano Díaz</v>
      </c>
      <c r="G1964" t="str">
        <f t="shared" si="392"/>
        <v/>
      </c>
      <c r="H1964" t="str">
        <f t="shared" si="393"/>
        <v/>
      </c>
      <c r="I1964" t="str">
        <f t="shared" si="394"/>
        <v/>
      </c>
      <c r="J1964" t="str">
        <f t="shared" si="395"/>
        <v/>
      </c>
      <c r="U1964" t="str">
        <f t="shared" si="396"/>
        <v/>
      </c>
      <c r="V1964" t="str">
        <f t="shared" si="397"/>
        <v/>
      </c>
      <c r="W1964" t="str">
        <f t="shared" si="398"/>
        <v/>
      </c>
      <c r="X1964" t="str">
        <f t="shared" si="399"/>
        <v/>
      </c>
      <c r="Y1964" t="str">
        <f t="shared" si="400"/>
        <v/>
      </c>
      <c r="Z1964" t="str">
        <f t="shared" si="401"/>
        <v/>
      </c>
      <c r="AA1964" t="str">
        <f t="shared" si="402"/>
        <v/>
      </c>
      <c r="AB1964" t="str">
        <f t="shared" si="403"/>
        <v/>
      </c>
    </row>
    <row r="1965" spans="1:28" x14ac:dyDescent="0.2">
      <c r="A1965" t="s">
        <v>6785</v>
      </c>
      <c r="F1965" t="str">
        <f t="shared" si="391"/>
        <v>Rogelio Cano Díaz</v>
      </c>
      <c r="G1965" t="str">
        <f t="shared" si="392"/>
        <v/>
      </c>
      <c r="H1965" t="str">
        <f t="shared" si="393"/>
        <v/>
      </c>
      <c r="I1965" t="str">
        <f t="shared" si="394"/>
        <v/>
      </c>
      <c r="J1965" t="str">
        <f t="shared" si="395"/>
        <v/>
      </c>
      <c r="U1965" t="str">
        <f t="shared" si="396"/>
        <v/>
      </c>
      <c r="V1965" t="str">
        <f t="shared" si="397"/>
        <v/>
      </c>
      <c r="W1965" t="str">
        <f t="shared" si="398"/>
        <v/>
      </c>
      <c r="X1965" t="str">
        <f t="shared" si="399"/>
        <v/>
      </c>
      <c r="Y1965" t="str">
        <f t="shared" si="400"/>
        <v/>
      </c>
      <c r="Z1965" t="str">
        <f t="shared" si="401"/>
        <v/>
      </c>
      <c r="AA1965" t="str">
        <f t="shared" si="402"/>
        <v/>
      </c>
      <c r="AB1965" t="str">
        <f t="shared" si="403"/>
        <v/>
      </c>
    </row>
    <row r="1966" spans="1:28" x14ac:dyDescent="0.2">
      <c r="A1966" t="s">
        <v>6785</v>
      </c>
      <c r="F1966" t="str">
        <f t="shared" si="391"/>
        <v>Rogelio Cano Díaz</v>
      </c>
      <c r="G1966" t="str">
        <f t="shared" si="392"/>
        <v/>
      </c>
      <c r="H1966" t="str">
        <f t="shared" si="393"/>
        <v/>
      </c>
      <c r="I1966" t="str">
        <f t="shared" si="394"/>
        <v/>
      </c>
      <c r="J1966" t="str">
        <f t="shared" si="395"/>
        <v/>
      </c>
      <c r="U1966" t="str">
        <f t="shared" si="396"/>
        <v/>
      </c>
      <c r="V1966" t="str">
        <f t="shared" si="397"/>
        <v/>
      </c>
      <c r="W1966" t="str">
        <f t="shared" si="398"/>
        <v/>
      </c>
      <c r="X1966" t="str">
        <f t="shared" si="399"/>
        <v/>
      </c>
      <c r="Y1966" t="str">
        <f t="shared" si="400"/>
        <v/>
      </c>
      <c r="Z1966" t="str">
        <f t="shared" si="401"/>
        <v/>
      </c>
      <c r="AA1966" t="str">
        <f t="shared" si="402"/>
        <v/>
      </c>
      <c r="AB1966" t="str">
        <f t="shared" si="403"/>
        <v/>
      </c>
    </row>
    <row r="1967" spans="1:28" x14ac:dyDescent="0.2">
      <c r="A1967" t="s">
        <v>6785</v>
      </c>
      <c r="F1967" t="str">
        <f t="shared" si="391"/>
        <v>Rogelio Cano Díaz</v>
      </c>
      <c r="G1967" t="str">
        <f t="shared" si="392"/>
        <v/>
      </c>
      <c r="H1967" t="str">
        <f t="shared" si="393"/>
        <v/>
      </c>
      <c r="I1967" t="str">
        <f t="shared" si="394"/>
        <v/>
      </c>
      <c r="J1967" t="str">
        <f t="shared" si="395"/>
        <v/>
      </c>
      <c r="U1967" t="str">
        <f t="shared" si="396"/>
        <v/>
      </c>
      <c r="V1967" t="str">
        <f t="shared" si="397"/>
        <v/>
      </c>
      <c r="W1967" t="str">
        <f t="shared" si="398"/>
        <v/>
      </c>
      <c r="X1967" t="str">
        <f t="shared" si="399"/>
        <v/>
      </c>
      <c r="Y1967" t="str">
        <f t="shared" si="400"/>
        <v/>
      </c>
      <c r="Z1967" t="str">
        <f t="shared" si="401"/>
        <v/>
      </c>
      <c r="AA1967" t="str">
        <f t="shared" si="402"/>
        <v/>
      </c>
      <c r="AB1967" t="str">
        <f t="shared" si="403"/>
        <v/>
      </c>
    </row>
    <row r="1968" spans="1:28" x14ac:dyDescent="0.2">
      <c r="A1968" t="s">
        <v>6785</v>
      </c>
      <c r="F1968" t="str">
        <f t="shared" si="391"/>
        <v>Rogelio Cano Díaz</v>
      </c>
      <c r="G1968" t="str">
        <f t="shared" si="392"/>
        <v/>
      </c>
      <c r="H1968" t="str">
        <f t="shared" si="393"/>
        <v/>
      </c>
      <c r="I1968" t="str">
        <f t="shared" si="394"/>
        <v/>
      </c>
      <c r="J1968" t="str">
        <f t="shared" si="395"/>
        <v/>
      </c>
      <c r="U1968" t="str">
        <f t="shared" si="396"/>
        <v/>
      </c>
      <c r="V1968" t="str">
        <f t="shared" si="397"/>
        <v/>
      </c>
      <c r="W1968" t="str">
        <f t="shared" si="398"/>
        <v/>
      </c>
      <c r="X1968" t="str">
        <f t="shared" si="399"/>
        <v/>
      </c>
      <c r="Y1968" t="str">
        <f t="shared" si="400"/>
        <v/>
      </c>
      <c r="Z1968" t="str">
        <f t="shared" si="401"/>
        <v/>
      </c>
      <c r="AA1968" t="str">
        <f t="shared" si="402"/>
        <v/>
      </c>
      <c r="AB1968" t="str">
        <f t="shared" si="403"/>
        <v/>
      </c>
    </row>
    <row r="1969" spans="1:28" x14ac:dyDescent="0.2">
      <c r="A1969" t="s">
        <v>6785</v>
      </c>
      <c r="F1969" t="str">
        <f t="shared" si="391"/>
        <v>Rogelio Cano Díaz</v>
      </c>
      <c r="G1969" t="str">
        <f t="shared" si="392"/>
        <v/>
      </c>
      <c r="H1969" t="str">
        <f t="shared" si="393"/>
        <v/>
      </c>
      <c r="I1969" t="str">
        <f t="shared" si="394"/>
        <v/>
      </c>
      <c r="J1969" t="str">
        <f t="shared" si="395"/>
        <v/>
      </c>
      <c r="U1969" t="str">
        <f t="shared" si="396"/>
        <v/>
      </c>
      <c r="V1969" t="str">
        <f t="shared" si="397"/>
        <v/>
      </c>
      <c r="W1969" t="str">
        <f t="shared" si="398"/>
        <v/>
      </c>
      <c r="X1969" t="str">
        <f t="shared" si="399"/>
        <v/>
      </c>
      <c r="Y1969" t="str">
        <f t="shared" si="400"/>
        <v/>
      </c>
      <c r="Z1969" t="str">
        <f t="shared" si="401"/>
        <v/>
      </c>
      <c r="AA1969" t="str">
        <f t="shared" si="402"/>
        <v/>
      </c>
      <c r="AB1969" t="str">
        <f t="shared" si="403"/>
        <v/>
      </c>
    </row>
    <row r="1970" spans="1:28" x14ac:dyDescent="0.2">
      <c r="A1970" t="s">
        <v>6799</v>
      </c>
      <c r="F1970" t="str">
        <f t="shared" si="391"/>
        <v>Salvador Moran Nuñez</v>
      </c>
      <c r="G1970" t="str">
        <f t="shared" si="392"/>
        <v/>
      </c>
      <c r="H1970" t="str">
        <f t="shared" si="393"/>
        <v/>
      </c>
      <c r="I1970" t="str">
        <f t="shared" si="394"/>
        <v/>
      </c>
      <c r="J1970" t="str">
        <f t="shared" si="395"/>
        <v/>
      </c>
      <c r="U1970" t="str">
        <f t="shared" si="396"/>
        <v/>
      </c>
      <c r="V1970" t="str">
        <f t="shared" si="397"/>
        <v/>
      </c>
      <c r="W1970" t="str">
        <f t="shared" si="398"/>
        <v/>
      </c>
      <c r="X1970" t="str">
        <f t="shared" si="399"/>
        <v/>
      </c>
      <c r="Y1970" t="str">
        <f t="shared" si="400"/>
        <v/>
      </c>
      <c r="Z1970" t="str">
        <f t="shared" si="401"/>
        <v/>
      </c>
      <c r="AA1970" t="str">
        <f t="shared" si="402"/>
        <v/>
      </c>
      <c r="AB1970" t="str">
        <f t="shared" si="403"/>
        <v/>
      </c>
    </row>
    <row r="1971" spans="1:28" x14ac:dyDescent="0.2">
      <c r="A1971" t="s">
        <v>6801</v>
      </c>
      <c r="F1971" t="str">
        <f t="shared" si="391"/>
        <v>Hector Gonzalo Daniel Perez</v>
      </c>
      <c r="G1971" t="str">
        <f t="shared" si="392"/>
        <v/>
      </c>
      <c r="H1971" t="str">
        <f t="shared" si="393"/>
        <v/>
      </c>
      <c r="I1971" t="str">
        <f t="shared" si="394"/>
        <v/>
      </c>
      <c r="J1971" t="str">
        <f t="shared" si="395"/>
        <v/>
      </c>
      <c r="U1971" t="str">
        <f t="shared" si="396"/>
        <v/>
      </c>
      <c r="V1971" t="str">
        <f t="shared" si="397"/>
        <v/>
      </c>
      <c r="W1971" t="str">
        <f t="shared" si="398"/>
        <v/>
      </c>
      <c r="X1971" t="str">
        <f t="shared" si="399"/>
        <v/>
      </c>
      <c r="Y1971" t="str">
        <f t="shared" si="400"/>
        <v/>
      </c>
      <c r="Z1971" t="str">
        <f t="shared" si="401"/>
        <v/>
      </c>
      <c r="AA1971" t="str">
        <f t="shared" si="402"/>
        <v/>
      </c>
      <c r="AB1971" t="str">
        <f t="shared" si="403"/>
        <v/>
      </c>
    </row>
    <row r="1972" spans="1:28" x14ac:dyDescent="0.2">
      <c r="A1972" t="s">
        <v>6803</v>
      </c>
      <c r="F1972" t="str">
        <f t="shared" si="391"/>
        <v>Marco Cesar Rodiguez Woolfolk Y Luis Woolfolk</v>
      </c>
      <c r="G1972" t="str">
        <f t="shared" si="392"/>
        <v/>
      </c>
      <c r="H1972" t="str">
        <f t="shared" si="393"/>
        <v/>
      </c>
      <c r="I1972" t="str">
        <f t="shared" si="394"/>
        <v/>
      </c>
      <c r="J1972" t="str">
        <f t="shared" si="395"/>
        <v/>
      </c>
      <c r="U1972" t="str">
        <f t="shared" si="396"/>
        <v/>
      </c>
      <c r="V1972" t="str">
        <f t="shared" si="397"/>
        <v/>
      </c>
      <c r="W1972" t="str">
        <f t="shared" si="398"/>
        <v/>
      </c>
      <c r="X1972" t="str">
        <f t="shared" si="399"/>
        <v/>
      </c>
      <c r="Y1972" t="str">
        <f t="shared" si="400"/>
        <v/>
      </c>
      <c r="Z1972" t="str">
        <f t="shared" si="401"/>
        <v/>
      </c>
      <c r="AA1972" t="str">
        <f t="shared" si="402"/>
        <v/>
      </c>
      <c r="AB1972" t="str">
        <f t="shared" si="403"/>
        <v/>
      </c>
    </row>
    <row r="1973" spans="1:28" x14ac:dyDescent="0.2">
      <c r="A1973" t="s">
        <v>630</v>
      </c>
      <c r="F1973" t="str">
        <f t="shared" si="391"/>
        <v>Luis Alberto Robles Delgado</v>
      </c>
      <c r="G1973" t="str">
        <f t="shared" si="392"/>
        <v/>
      </c>
      <c r="H1973" t="str">
        <f t="shared" si="393"/>
        <v/>
      </c>
      <c r="I1973" t="str">
        <f t="shared" si="394"/>
        <v/>
      </c>
      <c r="J1973" t="str">
        <f t="shared" si="395"/>
        <v/>
      </c>
      <c r="U1973" t="str">
        <f t="shared" si="396"/>
        <v/>
      </c>
      <c r="V1973" t="str">
        <f t="shared" si="397"/>
        <v/>
      </c>
      <c r="W1973" t="str">
        <f t="shared" si="398"/>
        <v/>
      </c>
      <c r="X1973" t="str">
        <f t="shared" si="399"/>
        <v/>
      </c>
      <c r="Y1973" t="str">
        <f t="shared" si="400"/>
        <v/>
      </c>
      <c r="Z1973" t="str">
        <f t="shared" si="401"/>
        <v/>
      </c>
      <c r="AA1973" t="str">
        <f t="shared" si="402"/>
        <v/>
      </c>
      <c r="AB1973" t="str">
        <f t="shared" si="403"/>
        <v/>
      </c>
    </row>
    <row r="1974" spans="1:28" x14ac:dyDescent="0.2">
      <c r="A1974" t="s">
        <v>668</v>
      </c>
      <c r="F1974" t="str">
        <f t="shared" si="391"/>
        <v>Mario Humberto Medina Duarte</v>
      </c>
      <c r="G1974" t="str">
        <f t="shared" si="392"/>
        <v/>
      </c>
      <c r="H1974" t="str">
        <f t="shared" si="393"/>
        <v/>
      </c>
      <c r="I1974" t="str">
        <f t="shared" si="394"/>
        <v/>
      </c>
      <c r="J1974" t="str">
        <f t="shared" si="395"/>
        <v/>
      </c>
      <c r="U1974" t="str">
        <f t="shared" si="396"/>
        <v/>
      </c>
      <c r="V1974" t="str">
        <f t="shared" si="397"/>
        <v/>
      </c>
      <c r="W1974" t="str">
        <f t="shared" si="398"/>
        <v/>
      </c>
      <c r="X1974" t="str">
        <f t="shared" si="399"/>
        <v/>
      </c>
      <c r="Y1974" t="str">
        <f t="shared" si="400"/>
        <v/>
      </c>
      <c r="Z1974" t="str">
        <f t="shared" si="401"/>
        <v/>
      </c>
      <c r="AA1974" t="str">
        <f t="shared" si="402"/>
        <v/>
      </c>
      <c r="AB1974" t="str">
        <f t="shared" si="403"/>
        <v/>
      </c>
    </row>
    <row r="1975" spans="1:28" x14ac:dyDescent="0.2">
      <c r="A1975" t="s">
        <v>668</v>
      </c>
      <c r="F1975" t="str">
        <f t="shared" si="391"/>
        <v>Mario Humberto Medina Duarte</v>
      </c>
      <c r="G1975" t="str">
        <f t="shared" si="392"/>
        <v/>
      </c>
      <c r="H1975" t="str">
        <f t="shared" si="393"/>
        <v/>
      </c>
      <c r="I1975" t="str">
        <f t="shared" si="394"/>
        <v/>
      </c>
      <c r="J1975" t="str">
        <f t="shared" si="395"/>
        <v/>
      </c>
      <c r="U1975" t="str">
        <f t="shared" si="396"/>
        <v/>
      </c>
      <c r="V1975" t="str">
        <f t="shared" si="397"/>
        <v/>
      </c>
      <c r="W1975" t="str">
        <f t="shared" si="398"/>
        <v/>
      </c>
      <c r="X1975" t="str">
        <f t="shared" si="399"/>
        <v/>
      </c>
      <c r="Y1975" t="str">
        <f t="shared" si="400"/>
        <v/>
      </c>
      <c r="Z1975" t="str">
        <f t="shared" si="401"/>
        <v/>
      </c>
      <c r="AA1975" t="str">
        <f t="shared" si="402"/>
        <v/>
      </c>
      <c r="AB1975" t="str">
        <f t="shared" si="403"/>
        <v/>
      </c>
    </row>
    <row r="1976" spans="1:28" x14ac:dyDescent="0.2">
      <c r="A1976" t="s">
        <v>668</v>
      </c>
      <c r="F1976" t="str">
        <f t="shared" si="391"/>
        <v>Mario Humberto Medina Duarte</v>
      </c>
      <c r="G1976" t="str">
        <f t="shared" si="392"/>
        <v/>
      </c>
      <c r="H1976" t="str">
        <f t="shared" si="393"/>
        <v/>
      </c>
      <c r="I1976" t="str">
        <f t="shared" si="394"/>
        <v/>
      </c>
      <c r="J1976" t="str">
        <f t="shared" si="395"/>
        <v/>
      </c>
      <c r="U1976" t="str">
        <f t="shared" si="396"/>
        <v/>
      </c>
      <c r="V1976" t="str">
        <f t="shared" si="397"/>
        <v/>
      </c>
      <c r="W1976" t="str">
        <f t="shared" si="398"/>
        <v/>
      </c>
      <c r="X1976" t="str">
        <f t="shared" si="399"/>
        <v/>
      </c>
      <c r="Y1976" t="str">
        <f t="shared" si="400"/>
        <v/>
      </c>
      <c r="Z1976" t="str">
        <f t="shared" si="401"/>
        <v/>
      </c>
      <c r="AA1976" t="str">
        <f t="shared" si="402"/>
        <v/>
      </c>
      <c r="AB1976" t="str">
        <f t="shared" si="403"/>
        <v/>
      </c>
    </row>
    <row r="1977" spans="1:28" x14ac:dyDescent="0.2">
      <c r="A1977" t="s">
        <v>3268</v>
      </c>
      <c r="F1977" t="str">
        <f t="shared" si="391"/>
        <v>Cesar Rivera Diaz</v>
      </c>
      <c r="G1977" t="str">
        <f t="shared" si="392"/>
        <v/>
      </c>
      <c r="H1977" t="str">
        <f t="shared" si="393"/>
        <v/>
      </c>
      <c r="I1977" t="str">
        <f t="shared" si="394"/>
        <v/>
      </c>
      <c r="J1977" t="str">
        <f t="shared" si="395"/>
        <v/>
      </c>
      <c r="U1977" t="str">
        <f t="shared" si="396"/>
        <v/>
      </c>
      <c r="V1977" t="str">
        <f t="shared" si="397"/>
        <v/>
      </c>
      <c r="W1977" t="str">
        <f t="shared" si="398"/>
        <v/>
      </c>
      <c r="X1977" t="str">
        <f t="shared" si="399"/>
        <v/>
      </c>
      <c r="Y1977" t="str">
        <f t="shared" si="400"/>
        <v/>
      </c>
      <c r="Z1977" t="str">
        <f t="shared" si="401"/>
        <v/>
      </c>
      <c r="AA1977" t="str">
        <f t="shared" si="402"/>
        <v/>
      </c>
      <c r="AB1977" t="str">
        <f t="shared" si="403"/>
        <v/>
      </c>
    </row>
    <row r="1978" spans="1:28" x14ac:dyDescent="0.2">
      <c r="A1978" t="s">
        <v>6811</v>
      </c>
      <c r="F1978" t="str">
        <f t="shared" si="391"/>
        <v>Miguel Angel Agular Contreras, Marco Antonio Aguilar Contreras, Flor Alicia Aguilar Contreras</v>
      </c>
      <c r="G1978" t="str">
        <f t="shared" si="392"/>
        <v/>
      </c>
      <c r="H1978" t="str">
        <f t="shared" si="393"/>
        <v/>
      </c>
      <c r="I1978" t="str">
        <f t="shared" si="394"/>
        <v/>
      </c>
      <c r="J1978" t="str">
        <f t="shared" si="395"/>
        <v/>
      </c>
      <c r="U1978" t="str">
        <f t="shared" si="396"/>
        <v/>
      </c>
      <c r="V1978" t="str">
        <f t="shared" si="397"/>
        <v/>
      </c>
      <c r="W1978" t="str">
        <f t="shared" si="398"/>
        <v/>
      </c>
      <c r="X1978" t="str">
        <f t="shared" si="399"/>
        <v/>
      </c>
      <c r="Y1978" t="str">
        <f t="shared" si="400"/>
        <v/>
      </c>
      <c r="Z1978" t="str">
        <f t="shared" si="401"/>
        <v/>
      </c>
      <c r="AA1978" t="str">
        <f t="shared" si="402"/>
        <v/>
      </c>
      <c r="AB1978" t="str">
        <f t="shared" si="403"/>
        <v/>
      </c>
    </row>
    <row r="1979" spans="1:28" x14ac:dyDescent="0.2">
      <c r="A1979" t="s">
        <v>6814</v>
      </c>
      <c r="F1979" t="str">
        <f t="shared" si="391"/>
        <v>Salvador Horacio Del Casillo Serna</v>
      </c>
      <c r="G1979" t="str">
        <f t="shared" si="392"/>
        <v/>
      </c>
      <c r="H1979" t="str">
        <f t="shared" si="393"/>
        <v/>
      </c>
      <c r="I1979" t="str">
        <f t="shared" si="394"/>
        <v/>
      </c>
      <c r="J1979" t="str">
        <f t="shared" si="395"/>
        <v/>
      </c>
      <c r="U1979" t="str">
        <f t="shared" si="396"/>
        <v/>
      </c>
      <c r="V1979" t="str">
        <f t="shared" si="397"/>
        <v/>
      </c>
      <c r="W1979" t="str">
        <f t="shared" si="398"/>
        <v/>
      </c>
      <c r="X1979" t="str">
        <f t="shared" si="399"/>
        <v/>
      </c>
      <c r="Y1979" t="str">
        <f t="shared" si="400"/>
        <v/>
      </c>
      <c r="Z1979" t="str">
        <f t="shared" si="401"/>
        <v/>
      </c>
      <c r="AA1979" t="str">
        <f t="shared" si="402"/>
        <v/>
      </c>
      <c r="AB1979" t="str">
        <f t="shared" si="403"/>
        <v/>
      </c>
    </row>
    <row r="1980" spans="1:28" x14ac:dyDescent="0.2">
      <c r="A1980" t="s">
        <v>6816</v>
      </c>
      <c r="F1980" t="str">
        <f t="shared" si="391"/>
        <v>Carlos Francisco Bernal Velazquez Y Nancy Guerra Infante</v>
      </c>
      <c r="G1980" t="str">
        <f t="shared" si="392"/>
        <v/>
      </c>
      <c r="H1980" t="str">
        <f t="shared" si="393"/>
        <v/>
      </c>
      <c r="I1980" t="str">
        <f t="shared" si="394"/>
        <v/>
      </c>
      <c r="J1980" t="str">
        <f t="shared" si="395"/>
        <v/>
      </c>
      <c r="U1980" t="str">
        <f t="shared" si="396"/>
        <v/>
      </c>
      <c r="V1980" t="str">
        <f t="shared" si="397"/>
        <v/>
      </c>
      <c r="W1980" t="str">
        <f t="shared" si="398"/>
        <v/>
      </c>
      <c r="X1980" t="str">
        <f t="shared" si="399"/>
        <v/>
      </c>
      <c r="Y1980" t="str">
        <f t="shared" si="400"/>
        <v/>
      </c>
      <c r="Z1980" t="str">
        <f t="shared" si="401"/>
        <v/>
      </c>
      <c r="AA1980" t="str">
        <f t="shared" si="402"/>
        <v/>
      </c>
      <c r="AB1980" t="str">
        <f t="shared" si="403"/>
        <v/>
      </c>
    </row>
    <row r="1981" spans="1:28" x14ac:dyDescent="0.2">
      <c r="A1981" t="s">
        <v>386</v>
      </c>
      <c r="F1981" t="str">
        <f t="shared" si="391"/>
        <v>Gerardo Herrera Torres</v>
      </c>
      <c r="G1981" t="str">
        <f t="shared" si="392"/>
        <v/>
      </c>
      <c r="H1981" t="str">
        <f t="shared" si="393"/>
        <v/>
      </c>
      <c r="I1981" t="str">
        <f t="shared" si="394"/>
        <v/>
      </c>
      <c r="J1981" t="str">
        <f t="shared" si="395"/>
        <v/>
      </c>
      <c r="U1981" t="str">
        <f t="shared" si="396"/>
        <v/>
      </c>
      <c r="V1981" t="str">
        <f t="shared" si="397"/>
        <v/>
      </c>
      <c r="W1981" t="str">
        <f t="shared" si="398"/>
        <v/>
      </c>
      <c r="X1981" t="str">
        <f t="shared" si="399"/>
        <v/>
      </c>
      <c r="Y1981" t="str">
        <f t="shared" si="400"/>
        <v/>
      </c>
      <c r="Z1981" t="str">
        <f t="shared" si="401"/>
        <v/>
      </c>
      <c r="AA1981" t="str">
        <f t="shared" si="402"/>
        <v/>
      </c>
      <c r="AB1981" t="str">
        <f t="shared" si="403"/>
        <v/>
      </c>
    </row>
    <row r="1982" spans="1:28" x14ac:dyDescent="0.2">
      <c r="A1982" t="s">
        <v>6820</v>
      </c>
      <c r="F1982" t="str">
        <f t="shared" si="391"/>
        <v>Alfonso Alcantara Gallegos/ Primitivo Guerra</v>
      </c>
      <c r="G1982" t="str">
        <f t="shared" si="392"/>
        <v/>
      </c>
      <c r="H1982" t="str">
        <f t="shared" si="393"/>
        <v/>
      </c>
      <c r="I1982" t="str">
        <f t="shared" si="394"/>
        <v/>
      </c>
      <c r="J1982" t="str">
        <f t="shared" si="395"/>
        <v/>
      </c>
      <c r="U1982" t="str">
        <f t="shared" si="396"/>
        <v/>
      </c>
      <c r="V1982" t="str">
        <f t="shared" si="397"/>
        <v/>
      </c>
      <c r="W1982" t="str">
        <f t="shared" si="398"/>
        <v/>
      </c>
      <c r="X1982" t="str">
        <f t="shared" si="399"/>
        <v/>
      </c>
      <c r="Y1982" t="str">
        <f t="shared" si="400"/>
        <v/>
      </c>
      <c r="Z1982" t="str">
        <f t="shared" si="401"/>
        <v/>
      </c>
      <c r="AA1982" t="str">
        <f t="shared" si="402"/>
        <v/>
      </c>
      <c r="AB1982" t="str">
        <f t="shared" si="403"/>
        <v/>
      </c>
    </row>
    <row r="1983" spans="1:28" x14ac:dyDescent="0.2">
      <c r="A1983" t="s">
        <v>6823</v>
      </c>
      <c r="F1983" t="str">
        <f t="shared" si="391"/>
        <v>Jose Ernesto Duran Herrera</v>
      </c>
      <c r="G1983" t="str">
        <f t="shared" si="392"/>
        <v/>
      </c>
      <c r="H1983" t="str">
        <f t="shared" si="393"/>
        <v/>
      </c>
      <c r="I1983" t="str">
        <f t="shared" si="394"/>
        <v/>
      </c>
      <c r="J1983" t="str">
        <f t="shared" si="395"/>
        <v/>
      </c>
      <c r="U1983" t="str">
        <f t="shared" si="396"/>
        <v/>
      </c>
      <c r="V1983" t="str">
        <f t="shared" si="397"/>
        <v/>
      </c>
      <c r="W1983" t="str">
        <f t="shared" si="398"/>
        <v/>
      </c>
      <c r="X1983" t="str">
        <f t="shared" si="399"/>
        <v/>
      </c>
      <c r="Y1983" t="str">
        <f t="shared" si="400"/>
        <v/>
      </c>
      <c r="Z1983" t="str">
        <f t="shared" si="401"/>
        <v/>
      </c>
      <c r="AA1983" t="str">
        <f t="shared" si="402"/>
        <v/>
      </c>
      <c r="AB1983" t="str">
        <f t="shared" si="403"/>
        <v/>
      </c>
    </row>
    <row r="1984" spans="1:28" x14ac:dyDescent="0.2">
      <c r="A1984" t="s">
        <v>630</v>
      </c>
      <c r="F1984" t="str">
        <f t="shared" si="391"/>
        <v>Luis Alberto Robles Delgado</v>
      </c>
      <c r="G1984" t="str">
        <f t="shared" si="392"/>
        <v/>
      </c>
      <c r="H1984" t="str">
        <f t="shared" si="393"/>
        <v/>
      </c>
      <c r="I1984" t="str">
        <f t="shared" si="394"/>
        <v/>
      </c>
      <c r="J1984" t="str">
        <f t="shared" si="395"/>
        <v/>
      </c>
      <c r="U1984" t="str">
        <f t="shared" si="396"/>
        <v/>
      </c>
      <c r="V1984" t="str">
        <f t="shared" si="397"/>
        <v/>
      </c>
      <c r="W1984" t="str">
        <f t="shared" si="398"/>
        <v/>
      </c>
      <c r="X1984" t="str">
        <f t="shared" si="399"/>
        <v/>
      </c>
      <c r="Y1984" t="str">
        <f t="shared" si="400"/>
        <v/>
      </c>
      <c r="Z1984" t="str">
        <f t="shared" si="401"/>
        <v/>
      </c>
      <c r="AA1984" t="str">
        <f t="shared" si="402"/>
        <v/>
      </c>
      <c r="AB1984" t="str">
        <f t="shared" si="403"/>
        <v/>
      </c>
    </row>
    <row r="1985" spans="1:28" x14ac:dyDescent="0.2">
      <c r="A1985" t="s">
        <v>6115</v>
      </c>
      <c r="F1985" t="str">
        <f t="shared" si="391"/>
        <v>Ricardo Alonso Estrada Rubio</v>
      </c>
      <c r="G1985" t="str">
        <f t="shared" si="392"/>
        <v/>
      </c>
      <c r="H1985" t="str">
        <f t="shared" si="393"/>
        <v/>
      </c>
      <c r="I1985" t="str">
        <f t="shared" si="394"/>
        <v/>
      </c>
      <c r="J1985" t="str">
        <f t="shared" si="395"/>
        <v/>
      </c>
      <c r="U1985" t="str">
        <f t="shared" si="396"/>
        <v/>
      </c>
      <c r="V1985" t="str">
        <f t="shared" si="397"/>
        <v/>
      </c>
      <c r="W1985" t="str">
        <f t="shared" si="398"/>
        <v/>
      </c>
      <c r="X1985" t="str">
        <f t="shared" si="399"/>
        <v/>
      </c>
      <c r="Y1985" t="str">
        <f t="shared" si="400"/>
        <v/>
      </c>
      <c r="Z1985" t="str">
        <f t="shared" si="401"/>
        <v/>
      </c>
      <c r="AA1985" t="str">
        <f t="shared" si="402"/>
        <v/>
      </c>
      <c r="AB1985" t="str">
        <f t="shared" si="403"/>
        <v/>
      </c>
    </row>
    <row r="1986" spans="1:28" x14ac:dyDescent="0.2">
      <c r="A1986" t="s">
        <v>6836</v>
      </c>
      <c r="F1986" t="str">
        <f t="shared" ref="F1986:F2049" si="404">PROPER(A1986)</f>
        <v>Hector Manuel Bernal Amezcua</v>
      </c>
      <c r="G1986" t="str">
        <f t="shared" ref="G1986:G2049" si="405">PROPER(B1986)</f>
        <v/>
      </c>
      <c r="H1986" t="str">
        <f t="shared" ref="H1986:H2049" si="406">PROPER(C1986)</f>
        <v/>
      </c>
      <c r="I1986" t="str">
        <f t="shared" ref="I1986:I2049" si="407">PROPER(D1986)</f>
        <v/>
      </c>
      <c r="J1986" t="str">
        <f t="shared" ref="J1986:J2049" si="408">PROPER(E1986)</f>
        <v/>
      </c>
      <c r="M1986" t="s">
        <v>6892</v>
      </c>
      <c r="U1986" t="str">
        <f t="shared" ref="U1986:U2049" si="409">LOWER(M1986)</f>
        <v>bernal-hector@hotmail.com</v>
      </c>
      <c r="V1986" t="str">
        <f t="shared" ref="V1986:V2049" si="410">LOWER(N1986)</f>
        <v/>
      </c>
      <c r="W1986" t="str">
        <f t="shared" ref="W1986:W2049" si="411">LOWER(O1986)</f>
        <v/>
      </c>
      <c r="X1986" t="str">
        <f t="shared" ref="X1986:X2049" si="412">LOWER(P1986)</f>
        <v/>
      </c>
      <c r="Y1986" t="str">
        <f t="shared" ref="Y1986:Y2049" si="413">LOWER(Q1986)</f>
        <v/>
      </c>
      <c r="Z1986" t="str">
        <f t="shared" ref="Z1986:Z2049" si="414">LOWER(R1986)</f>
        <v/>
      </c>
      <c r="AA1986" t="str">
        <f t="shared" ref="AA1986:AA2049" si="415">LOWER(S1986)</f>
        <v/>
      </c>
      <c r="AB1986" t="str">
        <f t="shared" ref="AB1986:AB2049" si="416">LOWER(T1986)</f>
        <v/>
      </c>
    </row>
    <row r="1987" spans="1:28" x14ac:dyDescent="0.2">
      <c r="A1987" t="s">
        <v>6839</v>
      </c>
      <c r="F1987" t="str">
        <f t="shared" si="404"/>
        <v>Jose Raul Gonzalez Jurado</v>
      </c>
      <c r="G1987" t="str">
        <f t="shared" si="405"/>
        <v/>
      </c>
      <c r="H1987" t="str">
        <f t="shared" si="406"/>
        <v/>
      </c>
      <c r="I1987" t="str">
        <f t="shared" si="407"/>
        <v/>
      </c>
      <c r="J1987" t="str">
        <f t="shared" si="408"/>
        <v/>
      </c>
      <c r="U1987" t="str">
        <f t="shared" si="409"/>
        <v/>
      </c>
      <c r="V1987" t="str">
        <f t="shared" si="410"/>
        <v/>
      </c>
      <c r="W1987" t="str">
        <f t="shared" si="411"/>
        <v/>
      </c>
      <c r="X1987" t="str">
        <f t="shared" si="412"/>
        <v/>
      </c>
      <c r="Y1987" t="str">
        <f t="shared" si="413"/>
        <v/>
      </c>
      <c r="Z1987" t="str">
        <f t="shared" si="414"/>
        <v/>
      </c>
      <c r="AA1987" t="str">
        <f t="shared" si="415"/>
        <v/>
      </c>
      <c r="AB1987" t="str">
        <f t="shared" si="416"/>
        <v/>
      </c>
    </row>
    <row r="1988" spans="1:28" x14ac:dyDescent="0.2">
      <c r="A1988" t="s">
        <v>6841</v>
      </c>
      <c r="F1988" t="str">
        <f t="shared" si="404"/>
        <v>Victor Hugo Aragon Perez</v>
      </c>
      <c r="G1988" t="str">
        <f t="shared" si="405"/>
        <v/>
      </c>
      <c r="H1988" t="str">
        <f t="shared" si="406"/>
        <v/>
      </c>
      <c r="I1988" t="str">
        <f t="shared" si="407"/>
        <v/>
      </c>
      <c r="J1988" t="str">
        <f t="shared" si="408"/>
        <v/>
      </c>
      <c r="U1988" t="str">
        <f t="shared" si="409"/>
        <v/>
      </c>
      <c r="V1988" t="str">
        <f t="shared" si="410"/>
        <v/>
      </c>
      <c r="W1988" t="str">
        <f t="shared" si="411"/>
        <v/>
      </c>
      <c r="X1988" t="str">
        <f t="shared" si="412"/>
        <v/>
      </c>
      <c r="Y1988" t="str">
        <f t="shared" si="413"/>
        <v/>
      </c>
      <c r="Z1988" t="str">
        <f t="shared" si="414"/>
        <v/>
      </c>
      <c r="AA1988" t="str">
        <f t="shared" si="415"/>
        <v/>
      </c>
      <c r="AB1988" t="str">
        <f t="shared" si="416"/>
        <v/>
      </c>
    </row>
    <row r="1989" spans="1:28" x14ac:dyDescent="0.2">
      <c r="A1989" t="s">
        <v>2564</v>
      </c>
      <c r="F1989" t="str">
        <f t="shared" si="404"/>
        <v>Jorge Castulo Espinoza Luna</v>
      </c>
      <c r="G1989" t="str">
        <f t="shared" si="405"/>
        <v/>
      </c>
      <c r="H1989" t="str">
        <f t="shared" si="406"/>
        <v/>
      </c>
      <c r="I1989" t="str">
        <f t="shared" si="407"/>
        <v/>
      </c>
      <c r="J1989" t="str">
        <f t="shared" si="408"/>
        <v/>
      </c>
      <c r="U1989" t="str">
        <f t="shared" si="409"/>
        <v/>
      </c>
      <c r="V1989" t="str">
        <f t="shared" si="410"/>
        <v/>
      </c>
      <c r="W1989" t="str">
        <f t="shared" si="411"/>
        <v/>
      </c>
      <c r="X1989" t="str">
        <f t="shared" si="412"/>
        <v/>
      </c>
      <c r="Y1989" t="str">
        <f t="shared" si="413"/>
        <v/>
      </c>
      <c r="Z1989" t="str">
        <f t="shared" si="414"/>
        <v/>
      </c>
      <c r="AA1989" t="str">
        <f t="shared" si="415"/>
        <v/>
      </c>
      <c r="AB1989" t="str">
        <f t="shared" si="416"/>
        <v/>
      </c>
    </row>
    <row r="1990" spans="1:28" x14ac:dyDescent="0.2">
      <c r="A1990" t="s">
        <v>2564</v>
      </c>
      <c r="F1990" t="str">
        <f t="shared" si="404"/>
        <v>Jorge Castulo Espinoza Luna</v>
      </c>
      <c r="G1990" t="str">
        <f t="shared" si="405"/>
        <v/>
      </c>
      <c r="H1990" t="str">
        <f t="shared" si="406"/>
        <v/>
      </c>
      <c r="I1990" t="str">
        <f t="shared" si="407"/>
        <v/>
      </c>
      <c r="J1990" t="str">
        <f t="shared" si="408"/>
        <v/>
      </c>
      <c r="U1990" t="str">
        <f t="shared" si="409"/>
        <v/>
      </c>
      <c r="V1990" t="str">
        <f t="shared" si="410"/>
        <v/>
      </c>
      <c r="W1990" t="str">
        <f t="shared" si="411"/>
        <v/>
      </c>
      <c r="X1990" t="str">
        <f t="shared" si="412"/>
        <v/>
      </c>
      <c r="Y1990" t="str">
        <f t="shared" si="413"/>
        <v/>
      </c>
      <c r="Z1990" t="str">
        <f t="shared" si="414"/>
        <v/>
      </c>
      <c r="AA1990" t="str">
        <f t="shared" si="415"/>
        <v/>
      </c>
      <c r="AB1990" t="str">
        <f t="shared" si="416"/>
        <v/>
      </c>
    </row>
    <row r="1991" spans="1:28" x14ac:dyDescent="0.2">
      <c r="A1991" t="s">
        <v>2826</v>
      </c>
      <c r="F1991" t="str">
        <f t="shared" si="404"/>
        <v>Norma Lugo Muñoz</v>
      </c>
      <c r="G1991" t="str">
        <f t="shared" si="405"/>
        <v/>
      </c>
      <c r="H1991" t="str">
        <f t="shared" si="406"/>
        <v/>
      </c>
      <c r="I1991" t="str">
        <f t="shared" si="407"/>
        <v/>
      </c>
      <c r="J1991" t="str">
        <f t="shared" si="408"/>
        <v/>
      </c>
      <c r="U1991" t="str">
        <f t="shared" si="409"/>
        <v/>
      </c>
      <c r="V1991" t="str">
        <f t="shared" si="410"/>
        <v/>
      </c>
      <c r="W1991" t="str">
        <f t="shared" si="411"/>
        <v/>
      </c>
      <c r="X1991" t="str">
        <f t="shared" si="412"/>
        <v/>
      </c>
      <c r="Y1991" t="str">
        <f t="shared" si="413"/>
        <v/>
      </c>
      <c r="Z1991" t="str">
        <f t="shared" si="414"/>
        <v/>
      </c>
      <c r="AA1991" t="str">
        <f t="shared" si="415"/>
        <v/>
      </c>
      <c r="AB1991" t="str">
        <f t="shared" si="416"/>
        <v/>
      </c>
    </row>
    <row r="1992" spans="1:28" x14ac:dyDescent="0.2">
      <c r="A1992" t="s">
        <v>6848</v>
      </c>
      <c r="F1992" t="str">
        <f t="shared" si="404"/>
        <v>Victor Manuel Peña San Emeterio</v>
      </c>
      <c r="G1992" t="str">
        <f t="shared" si="405"/>
        <v/>
      </c>
      <c r="H1992" t="str">
        <f t="shared" si="406"/>
        <v/>
      </c>
      <c r="I1992" t="str">
        <f t="shared" si="407"/>
        <v/>
      </c>
      <c r="J1992" t="str">
        <f t="shared" si="408"/>
        <v/>
      </c>
      <c r="U1992" t="str">
        <f t="shared" si="409"/>
        <v/>
      </c>
      <c r="V1992" t="str">
        <f t="shared" si="410"/>
        <v/>
      </c>
      <c r="W1992" t="str">
        <f t="shared" si="411"/>
        <v/>
      </c>
      <c r="X1992" t="str">
        <f t="shared" si="412"/>
        <v/>
      </c>
      <c r="Y1992" t="str">
        <f t="shared" si="413"/>
        <v/>
      </c>
      <c r="Z1992" t="str">
        <f t="shared" si="414"/>
        <v/>
      </c>
      <c r="AA1992" t="str">
        <f t="shared" si="415"/>
        <v/>
      </c>
      <c r="AB1992" t="str">
        <f t="shared" si="416"/>
        <v/>
      </c>
    </row>
    <row r="1993" spans="1:28" x14ac:dyDescent="0.2">
      <c r="A1993" t="s">
        <v>6851</v>
      </c>
      <c r="F1993" t="str">
        <f t="shared" si="404"/>
        <v>Mariano Sanchez Corral</v>
      </c>
      <c r="G1993" t="str">
        <f t="shared" si="405"/>
        <v/>
      </c>
      <c r="H1993" t="str">
        <f t="shared" si="406"/>
        <v/>
      </c>
      <c r="I1993" t="str">
        <f t="shared" si="407"/>
        <v/>
      </c>
      <c r="J1993" t="str">
        <f t="shared" si="408"/>
        <v/>
      </c>
      <c r="U1993" t="str">
        <f t="shared" si="409"/>
        <v/>
      </c>
      <c r="V1993" t="str">
        <f t="shared" si="410"/>
        <v/>
      </c>
      <c r="W1993" t="str">
        <f t="shared" si="411"/>
        <v/>
      </c>
      <c r="X1993" t="str">
        <f t="shared" si="412"/>
        <v/>
      </c>
      <c r="Y1993" t="str">
        <f t="shared" si="413"/>
        <v/>
      </c>
      <c r="Z1993" t="str">
        <f t="shared" si="414"/>
        <v/>
      </c>
      <c r="AA1993" t="str">
        <f t="shared" si="415"/>
        <v/>
      </c>
      <c r="AB1993" t="str">
        <f t="shared" si="416"/>
        <v/>
      </c>
    </row>
    <row r="1994" spans="1:28" x14ac:dyDescent="0.2">
      <c r="A1994" t="s">
        <v>2927</v>
      </c>
      <c r="F1994" t="str">
        <f t="shared" si="404"/>
        <v>Arturo Amparan Soto</v>
      </c>
      <c r="G1994" t="str">
        <f t="shared" si="405"/>
        <v/>
      </c>
      <c r="H1994" t="str">
        <f t="shared" si="406"/>
        <v/>
      </c>
      <c r="I1994" t="str">
        <f t="shared" si="407"/>
        <v/>
      </c>
      <c r="J1994" t="str">
        <f t="shared" si="408"/>
        <v/>
      </c>
      <c r="U1994" t="str">
        <f t="shared" si="409"/>
        <v/>
      </c>
      <c r="V1994" t="str">
        <f t="shared" si="410"/>
        <v/>
      </c>
      <c r="W1994" t="str">
        <f t="shared" si="411"/>
        <v/>
      </c>
      <c r="X1994" t="str">
        <f t="shared" si="412"/>
        <v/>
      </c>
      <c r="Y1994" t="str">
        <f t="shared" si="413"/>
        <v/>
      </c>
      <c r="Z1994" t="str">
        <f t="shared" si="414"/>
        <v/>
      </c>
      <c r="AA1994" t="str">
        <f t="shared" si="415"/>
        <v/>
      </c>
      <c r="AB1994" t="str">
        <f t="shared" si="416"/>
        <v/>
      </c>
    </row>
    <row r="1995" spans="1:28" x14ac:dyDescent="0.2">
      <c r="A1995" t="s">
        <v>6854</v>
      </c>
      <c r="F1995" t="str">
        <f t="shared" si="404"/>
        <v>Lucia Denisse Chavira Acosta</v>
      </c>
      <c r="G1995" t="str">
        <f t="shared" si="405"/>
        <v/>
      </c>
      <c r="H1995" t="str">
        <f t="shared" si="406"/>
        <v/>
      </c>
      <c r="I1995" t="str">
        <f t="shared" si="407"/>
        <v/>
      </c>
      <c r="J1995" t="str">
        <f t="shared" si="408"/>
        <v/>
      </c>
      <c r="U1995" t="str">
        <f t="shared" si="409"/>
        <v/>
      </c>
      <c r="V1995" t="str">
        <f t="shared" si="410"/>
        <v/>
      </c>
      <c r="W1995" t="str">
        <f t="shared" si="411"/>
        <v/>
      </c>
      <c r="X1995" t="str">
        <f t="shared" si="412"/>
        <v/>
      </c>
      <c r="Y1995" t="str">
        <f t="shared" si="413"/>
        <v/>
      </c>
      <c r="Z1995" t="str">
        <f t="shared" si="414"/>
        <v/>
      </c>
      <c r="AA1995" t="str">
        <f t="shared" si="415"/>
        <v/>
      </c>
      <c r="AB1995" t="str">
        <f t="shared" si="416"/>
        <v/>
      </c>
    </row>
    <row r="1996" spans="1:28" x14ac:dyDescent="0.2">
      <c r="A1996" t="s">
        <v>2927</v>
      </c>
      <c r="F1996" t="str">
        <f t="shared" si="404"/>
        <v>Arturo Amparan Soto</v>
      </c>
      <c r="G1996" t="str">
        <f t="shared" si="405"/>
        <v/>
      </c>
      <c r="H1996" t="str">
        <f t="shared" si="406"/>
        <v/>
      </c>
      <c r="I1996" t="str">
        <f t="shared" si="407"/>
        <v/>
      </c>
      <c r="J1996" t="str">
        <f t="shared" si="408"/>
        <v/>
      </c>
      <c r="U1996" t="str">
        <f t="shared" si="409"/>
        <v/>
      </c>
      <c r="V1996" t="str">
        <f t="shared" si="410"/>
        <v/>
      </c>
      <c r="W1996" t="str">
        <f t="shared" si="411"/>
        <v/>
      </c>
      <c r="X1996" t="str">
        <f t="shared" si="412"/>
        <v/>
      </c>
      <c r="Y1996" t="str">
        <f t="shared" si="413"/>
        <v/>
      </c>
      <c r="Z1996" t="str">
        <f t="shared" si="414"/>
        <v/>
      </c>
      <c r="AA1996" t="str">
        <f t="shared" si="415"/>
        <v/>
      </c>
      <c r="AB1996" t="str">
        <f t="shared" si="416"/>
        <v/>
      </c>
    </row>
    <row r="1997" spans="1:28" x14ac:dyDescent="0.2">
      <c r="A1997" t="s">
        <v>6857</v>
      </c>
      <c r="F1997" t="str">
        <f t="shared" si="404"/>
        <v>Jesus Manuel Reyes Gutierrez</v>
      </c>
      <c r="G1997" t="str">
        <f t="shared" si="405"/>
        <v/>
      </c>
      <c r="H1997" t="str">
        <f t="shared" si="406"/>
        <v/>
      </c>
      <c r="I1997" t="str">
        <f t="shared" si="407"/>
        <v/>
      </c>
      <c r="J1997" t="str">
        <f t="shared" si="408"/>
        <v/>
      </c>
      <c r="U1997" t="str">
        <f t="shared" si="409"/>
        <v/>
      </c>
      <c r="V1997" t="str">
        <f t="shared" si="410"/>
        <v/>
      </c>
      <c r="W1997" t="str">
        <f t="shared" si="411"/>
        <v/>
      </c>
      <c r="X1997" t="str">
        <f t="shared" si="412"/>
        <v/>
      </c>
      <c r="Y1997" t="str">
        <f t="shared" si="413"/>
        <v/>
      </c>
      <c r="Z1997" t="str">
        <f t="shared" si="414"/>
        <v/>
      </c>
      <c r="AA1997" t="str">
        <f t="shared" si="415"/>
        <v/>
      </c>
      <c r="AB1997" t="str">
        <f t="shared" si="416"/>
        <v/>
      </c>
    </row>
    <row r="1998" spans="1:28" x14ac:dyDescent="0.2">
      <c r="A1998" t="s">
        <v>6859</v>
      </c>
      <c r="F1998" t="str">
        <f t="shared" si="404"/>
        <v>Lic. Romo</v>
      </c>
      <c r="G1998" t="str">
        <f t="shared" si="405"/>
        <v/>
      </c>
      <c r="H1998" t="str">
        <f t="shared" si="406"/>
        <v/>
      </c>
      <c r="I1998" t="str">
        <f t="shared" si="407"/>
        <v/>
      </c>
      <c r="J1998" t="str">
        <f t="shared" si="408"/>
        <v/>
      </c>
      <c r="U1998" t="str">
        <f t="shared" si="409"/>
        <v/>
      </c>
      <c r="V1998" t="str">
        <f t="shared" si="410"/>
        <v/>
      </c>
      <c r="W1998" t="str">
        <f t="shared" si="411"/>
        <v/>
      </c>
      <c r="X1998" t="str">
        <f t="shared" si="412"/>
        <v/>
      </c>
      <c r="Y1998" t="str">
        <f t="shared" si="413"/>
        <v/>
      </c>
      <c r="Z1998" t="str">
        <f t="shared" si="414"/>
        <v/>
      </c>
      <c r="AA1998" t="str">
        <f t="shared" si="415"/>
        <v/>
      </c>
      <c r="AB1998" t="str">
        <f t="shared" si="416"/>
        <v/>
      </c>
    </row>
    <row r="1999" spans="1:28" x14ac:dyDescent="0.2">
      <c r="A1999" t="s">
        <v>3472</v>
      </c>
      <c r="F1999" t="str">
        <f t="shared" si="404"/>
        <v>Jaime Contreras Garcia</v>
      </c>
      <c r="G1999" t="str">
        <f t="shared" si="405"/>
        <v/>
      </c>
      <c r="H1999" t="str">
        <f t="shared" si="406"/>
        <v/>
      </c>
      <c r="I1999" t="str">
        <f t="shared" si="407"/>
        <v/>
      </c>
      <c r="J1999" t="str">
        <f t="shared" si="408"/>
        <v/>
      </c>
      <c r="U1999" t="str">
        <f t="shared" si="409"/>
        <v/>
      </c>
      <c r="V1999" t="str">
        <f t="shared" si="410"/>
        <v/>
      </c>
      <c r="W1999" t="str">
        <f t="shared" si="411"/>
        <v/>
      </c>
      <c r="X1999" t="str">
        <f t="shared" si="412"/>
        <v/>
      </c>
      <c r="Y1999" t="str">
        <f t="shared" si="413"/>
        <v/>
      </c>
      <c r="Z1999" t="str">
        <f t="shared" si="414"/>
        <v/>
      </c>
      <c r="AA1999" t="str">
        <f t="shared" si="415"/>
        <v/>
      </c>
      <c r="AB1999" t="str">
        <f t="shared" si="416"/>
        <v/>
      </c>
    </row>
    <row r="2000" spans="1:28" x14ac:dyDescent="0.2">
      <c r="A2000" t="s">
        <v>6862</v>
      </c>
      <c r="F2000" t="str">
        <f t="shared" si="404"/>
        <v>Maria Elena Dominguez Robles</v>
      </c>
      <c r="G2000" t="str">
        <f t="shared" si="405"/>
        <v/>
      </c>
      <c r="H2000" t="str">
        <f t="shared" si="406"/>
        <v/>
      </c>
      <c r="I2000" t="str">
        <f t="shared" si="407"/>
        <v/>
      </c>
      <c r="J2000" t="str">
        <f t="shared" si="408"/>
        <v/>
      </c>
      <c r="M2000" t="s">
        <v>6893</v>
      </c>
      <c r="U2000" t="str">
        <f t="shared" si="409"/>
        <v>nena_dom@hotmail.com</v>
      </c>
      <c r="V2000" t="str">
        <f t="shared" si="410"/>
        <v/>
      </c>
      <c r="W2000" t="str">
        <f t="shared" si="411"/>
        <v/>
      </c>
      <c r="X2000" t="str">
        <f t="shared" si="412"/>
        <v/>
      </c>
      <c r="Y2000" t="str">
        <f t="shared" si="413"/>
        <v/>
      </c>
      <c r="Z2000" t="str">
        <f t="shared" si="414"/>
        <v/>
      </c>
      <c r="AA2000" t="str">
        <f t="shared" si="415"/>
        <v/>
      </c>
      <c r="AB2000" t="str">
        <f t="shared" si="416"/>
        <v/>
      </c>
    </row>
    <row r="2001" spans="1:28" x14ac:dyDescent="0.2">
      <c r="A2001" t="s">
        <v>6863</v>
      </c>
      <c r="F2001" t="str">
        <f t="shared" si="404"/>
        <v>Gloria Gabriela Y Pricila Castillo Herrera</v>
      </c>
      <c r="G2001" t="str">
        <f t="shared" si="405"/>
        <v/>
      </c>
      <c r="H2001" t="str">
        <f t="shared" si="406"/>
        <v/>
      </c>
      <c r="I2001" t="str">
        <f t="shared" si="407"/>
        <v/>
      </c>
      <c r="J2001" t="str">
        <f t="shared" si="408"/>
        <v/>
      </c>
      <c r="U2001" t="str">
        <f t="shared" si="409"/>
        <v/>
      </c>
      <c r="V2001" t="str">
        <f t="shared" si="410"/>
        <v/>
      </c>
      <c r="W2001" t="str">
        <f t="shared" si="411"/>
        <v/>
      </c>
      <c r="X2001" t="str">
        <f t="shared" si="412"/>
        <v/>
      </c>
      <c r="Y2001" t="str">
        <f t="shared" si="413"/>
        <v/>
      </c>
      <c r="Z2001" t="str">
        <f t="shared" si="414"/>
        <v/>
      </c>
      <c r="AA2001" t="str">
        <f t="shared" si="415"/>
        <v/>
      </c>
      <c r="AB2001" t="str">
        <f t="shared" si="416"/>
        <v/>
      </c>
    </row>
    <row r="2002" spans="1:28" x14ac:dyDescent="0.2">
      <c r="A2002" t="s">
        <v>6865</v>
      </c>
      <c r="F2002" t="str">
        <f t="shared" si="404"/>
        <v>Gerardo Gameros Gardea</v>
      </c>
      <c r="G2002" t="str">
        <f t="shared" si="405"/>
        <v/>
      </c>
      <c r="H2002" t="str">
        <f t="shared" si="406"/>
        <v/>
      </c>
      <c r="I2002" t="str">
        <f t="shared" si="407"/>
        <v/>
      </c>
      <c r="J2002" t="str">
        <f t="shared" si="408"/>
        <v/>
      </c>
      <c r="U2002" t="str">
        <f t="shared" si="409"/>
        <v/>
      </c>
      <c r="V2002" t="str">
        <f t="shared" si="410"/>
        <v/>
      </c>
      <c r="W2002" t="str">
        <f t="shared" si="411"/>
        <v/>
      </c>
      <c r="X2002" t="str">
        <f t="shared" si="412"/>
        <v/>
      </c>
      <c r="Y2002" t="str">
        <f t="shared" si="413"/>
        <v/>
      </c>
      <c r="Z2002" t="str">
        <f t="shared" si="414"/>
        <v/>
      </c>
      <c r="AA2002" t="str">
        <f t="shared" si="415"/>
        <v/>
      </c>
      <c r="AB2002" t="str">
        <f t="shared" si="416"/>
        <v/>
      </c>
    </row>
    <row r="2003" spans="1:28" x14ac:dyDescent="0.2">
      <c r="A2003" t="s">
        <v>422</v>
      </c>
      <c r="F2003" t="str">
        <f t="shared" si="404"/>
        <v>Grupo Papigochic</v>
      </c>
      <c r="G2003" t="str">
        <f t="shared" si="405"/>
        <v/>
      </c>
      <c r="H2003" t="str">
        <f t="shared" si="406"/>
        <v/>
      </c>
      <c r="I2003" t="str">
        <f t="shared" si="407"/>
        <v/>
      </c>
      <c r="J2003" t="str">
        <f t="shared" si="408"/>
        <v/>
      </c>
      <c r="U2003" t="str">
        <f t="shared" si="409"/>
        <v/>
      </c>
      <c r="V2003" t="str">
        <f t="shared" si="410"/>
        <v/>
      </c>
      <c r="W2003" t="str">
        <f t="shared" si="411"/>
        <v/>
      </c>
      <c r="X2003" t="str">
        <f t="shared" si="412"/>
        <v/>
      </c>
      <c r="Y2003" t="str">
        <f t="shared" si="413"/>
        <v/>
      </c>
      <c r="Z2003" t="str">
        <f t="shared" si="414"/>
        <v/>
      </c>
      <c r="AA2003" t="str">
        <f t="shared" si="415"/>
        <v/>
      </c>
      <c r="AB2003" t="str">
        <f t="shared" si="416"/>
        <v/>
      </c>
    </row>
    <row r="2004" spans="1:28" x14ac:dyDescent="0.2">
      <c r="A2004" t="s">
        <v>6839</v>
      </c>
      <c r="F2004" t="str">
        <f t="shared" si="404"/>
        <v>Jose Raul Gonzalez Jurado</v>
      </c>
      <c r="G2004" t="str">
        <f t="shared" si="405"/>
        <v/>
      </c>
      <c r="H2004" t="str">
        <f t="shared" si="406"/>
        <v/>
      </c>
      <c r="I2004" t="str">
        <f t="shared" si="407"/>
        <v/>
      </c>
      <c r="J2004" t="str">
        <f t="shared" si="408"/>
        <v/>
      </c>
      <c r="U2004" t="str">
        <f t="shared" si="409"/>
        <v/>
      </c>
      <c r="V2004" t="str">
        <f t="shared" si="410"/>
        <v/>
      </c>
      <c r="W2004" t="str">
        <f t="shared" si="411"/>
        <v/>
      </c>
      <c r="X2004" t="str">
        <f t="shared" si="412"/>
        <v/>
      </c>
      <c r="Y2004" t="str">
        <f t="shared" si="413"/>
        <v/>
      </c>
      <c r="Z2004" t="str">
        <f t="shared" si="414"/>
        <v/>
      </c>
      <c r="AA2004" t="str">
        <f t="shared" si="415"/>
        <v/>
      </c>
      <c r="AB2004" t="str">
        <f t="shared" si="416"/>
        <v/>
      </c>
    </row>
    <row r="2005" spans="1:28" x14ac:dyDescent="0.2">
      <c r="A2005" t="s">
        <v>6868</v>
      </c>
      <c r="F2005" t="str">
        <f t="shared" si="404"/>
        <v>Nora Olivia Herrera Armendariz (Mama)</v>
      </c>
      <c r="G2005" t="str">
        <f t="shared" si="405"/>
        <v/>
      </c>
      <c r="H2005" t="str">
        <f t="shared" si="406"/>
        <v/>
      </c>
      <c r="I2005" t="str">
        <f t="shared" si="407"/>
        <v/>
      </c>
      <c r="J2005" t="str">
        <f t="shared" si="408"/>
        <v/>
      </c>
      <c r="M2005" t="s">
        <v>6894</v>
      </c>
      <c r="U2005" t="str">
        <f t="shared" si="409"/>
        <v>nohaglz@hotmail.com na_glz@hotmail.com</v>
      </c>
      <c r="V2005" t="str">
        <f t="shared" si="410"/>
        <v/>
      </c>
      <c r="W2005" t="str">
        <f t="shared" si="411"/>
        <v/>
      </c>
      <c r="X2005" t="str">
        <f t="shared" si="412"/>
        <v/>
      </c>
      <c r="Y2005" t="str">
        <f t="shared" si="413"/>
        <v/>
      </c>
      <c r="Z2005" t="str">
        <f t="shared" si="414"/>
        <v/>
      </c>
      <c r="AA2005" t="str">
        <f t="shared" si="415"/>
        <v/>
      </c>
      <c r="AB2005" t="str">
        <f t="shared" si="416"/>
        <v/>
      </c>
    </row>
    <row r="2006" spans="1:28" x14ac:dyDescent="0.2">
      <c r="A2006" t="s">
        <v>6871</v>
      </c>
      <c r="F2006" t="str">
        <f t="shared" si="404"/>
        <v>Hector Rene Mendez Saucedo</v>
      </c>
      <c r="G2006" t="str">
        <f t="shared" si="405"/>
        <v/>
      </c>
      <c r="H2006" t="str">
        <f t="shared" si="406"/>
        <v/>
      </c>
      <c r="I2006" t="str">
        <f t="shared" si="407"/>
        <v/>
      </c>
      <c r="J2006" t="str">
        <f t="shared" si="408"/>
        <v/>
      </c>
      <c r="U2006" t="str">
        <f t="shared" si="409"/>
        <v/>
      </c>
      <c r="V2006" t="str">
        <f t="shared" si="410"/>
        <v/>
      </c>
      <c r="W2006" t="str">
        <f t="shared" si="411"/>
        <v/>
      </c>
      <c r="X2006" t="str">
        <f t="shared" si="412"/>
        <v/>
      </c>
      <c r="Y2006" t="str">
        <f t="shared" si="413"/>
        <v/>
      </c>
      <c r="Z2006" t="str">
        <f t="shared" si="414"/>
        <v/>
      </c>
      <c r="AA2006" t="str">
        <f t="shared" si="415"/>
        <v/>
      </c>
      <c r="AB2006" t="str">
        <f t="shared" si="416"/>
        <v/>
      </c>
    </row>
    <row r="2007" spans="1:28" x14ac:dyDescent="0.2">
      <c r="A2007" t="s">
        <v>239</v>
      </c>
      <c r="F2007" t="str">
        <f t="shared" si="404"/>
        <v>David Alejandro Paredes Mendoza</v>
      </c>
      <c r="G2007" t="str">
        <f t="shared" si="405"/>
        <v/>
      </c>
      <c r="H2007" t="str">
        <f t="shared" si="406"/>
        <v/>
      </c>
      <c r="I2007" t="str">
        <f t="shared" si="407"/>
        <v/>
      </c>
      <c r="J2007" t="str">
        <f t="shared" si="408"/>
        <v/>
      </c>
      <c r="U2007" t="str">
        <f t="shared" si="409"/>
        <v/>
      </c>
      <c r="V2007" t="str">
        <f t="shared" si="410"/>
        <v/>
      </c>
      <c r="W2007" t="str">
        <f t="shared" si="411"/>
        <v/>
      </c>
      <c r="X2007" t="str">
        <f t="shared" si="412"/>
        <v/>
      </c>
      <c r="Y2007" t="str">
        <f t="shared" si="413"/>
        <v/>
      </c>
      <c r="Z2007" t="str">
        <f t="shared" si="414"/>
        <v/>
      </c>
      <c r="AA2007" t="str">
        <f t="shared" si="415"/>
        <v/>
      </c>
      <c r="AB2007" t="str">
        <f t="shared" si="416"/>
        <v/>
      </c>
    </row>
    <row r="2008" spans="1:28" x14ac:dyDescent="0.2">
      <c r="A2008" t="s">
        <v>29</v>
      </c>
      <c r="F2008" t="str">
        <f t="shared" si="404"/>
        <v>Alejandro Nieto Nuñez</v>
      </c>
      <c r="G2008" t="str">
        <f t="shared" si="405"/>
        <v/>
      </c>
      <c r="H2008" t="str">
        <f t="shared" si="406"/>
        <v/>
      </c>
      <c r="I2008" t="str">
        <f t="shared" si="407"/>
        <v/>
      </c>
      <c r="J2008" t="str">
        <f t="shared" si="408"/>
        <v/>
      </c>
      <c r="M2008" t="s">
        <v>5505</v>
      </c>
      <c r="U2008" t="str">
        <f t="shared" si="409"/>
        <v>c.d.integradent@hotmail.com</v>
      </c>
      <c r="V2008" t="str">
        <f t="shared" si="410"/>
        <v/>
      </c>
      <c r="W2008" t="str">
        <f t="shared" si="411"/>
        <v/>
      </c>
      <c r="X2008" t="str">
        <f t="shared" si="412"/>
        <v/>
      </c>
      <c r="Y2008" t="str">
        <f t="shared" si="413"/>
        <v/>
      </c>
      <c r="Z2008" t="str">
        <f t="shared" si="414"/>
        <v/>
      </c>
      <c r="AA2008" t="str">
        <f t="shared" si="415"/>
        <v/>
      </c>
      <c r="AB2008" t="str">
        <f t="shared" si="416"/>
        <v/>
      </c>
    </row>
    <row r="2009" spans="1:28" x14ac:dyDescent="0.2">
      <c r="A2009" t="s">
        <v>404</v>
      </c>
      <c r="F2009" t="str">
        <f t="shared" si="404"/>
        <v>Graciela Palacios Loya</v>
      </c>
      <c r="G2009" t="str">
        <f t="shared" si="405"/>
        <v/>
      </c>
      <c r="H2009" t="str">
        <f t="shared" si="406"/>
        <v/>
      </c>
      <c r="I2009" t="str">
        <f t="shared" si="407"/>
        <v/>
      </c>
      <c r="J2009" t="str">
        <f t="shared" si="408"/>
        <v/>
      </c>
      <c r="M2009" t="s">
        <v>6895</v>
      </c>
      <c r="U2009" t="str">
        <f t="shared" si="409"/>
        <v>graciela.pl@hotmail.com</v>
      </c>
      <c r="V2009" t="str">
        <f t="shared" si="410"/>
        <v/>
      </c>
      <c r="W2009" t="str">
        <f t="shared" si="411"/>
        <v/>
      </c>
      <c r="X2009" t="str">
        <f t="shared" si="412"/>
        <v/>
      </c>
      <c r="Y2009" t="str">
        <f t="shared" si="413"/>
        <v/>
      </c>
      <c r="Z2009" t="str">
        <f t="shared" si="414"/>
        <v/>
      </c>
      <c r="AA2009" t="str">
        <f t="shared" si="415"/>
        <v/>
      </c>
      <c r="AB2009" t="str">
        <f t="shared" si="416"/>
        <v/>
      </c>
    </row>
    <row r="2010" spans="1:28" x14ac:dyDescent="0.2">
      <c r="A2010" t="s">
        <v>6876</v>
      </c>
      <c r="F2010" t="str">
        <f t="shared" si="404"/>
        <v>Mario Hernández Moreno</v>
      </c>
      <c r="G2010" t="str">
        <f t="shared" si="405"/>
        <v/>
      </c>
      <c r="H2010" t="str">
        <f t="shared" si="406"/>
        <v/>
      </c>
      <c r="I2010" t="str">
        <f t="shared" si="407"/>
        <v/>
      </c>
      <c r="J2010" t="str">
        <f t="shared" si="408"/>
        <v/>
      </c>
      <c r="M2010" t="s">
        <v>6896</v>
      </c>
      <c r="U2010" t="str">
        <f t="shared" si="409"/>
        <v>mhernandez@abecedariodelautomovil.com</v>
      </c>
      <c r="V2010" t="str">
        <f t="shared" si="410"/>
        <v/>
      </c>
      <c r="W2010" t="str">
        <f t="shared" si="411"/>
        <v/>
      </c>
      <c r="X2010" t="str">
        <f t="shared" si="412"/>
        <v/>
      </c>
      <c r="Y2010" t="str">
        <f t="shared" si="413"/>
        <v/>
      </c>
      <c r="Z2010" t="str">
        <f t="shared" si="414"/>
        <v/>
      </c>
      <c r="AA2010" t="str">
        <f t="shared" si="415"/>
        <v/>
      </c>
      <c r="AB2010" t="str">
        <f t="shared" si="416"/>
        <v/>
      </c>
    </row>
    <row r="2011" spans="1:28" x14ac:dyDescent="0.2">
      <c r="A2011" t="s">
        <v>6878</v>
      </c>
      <c r="F2011" t="str">
        <f t="shared" si="404"/>
        <v>Ricardo Ayub</v>
      </c>
      <c r="G2011" t="str">
        <f t="shared" si="405"/>
        <v/>
      </c>
      <c r="H2011" t="str">
        <f t="shared" si="406"/>
        <v/>
      </c>
      <c r="I2011" t="str">
        <f t="shared" si="407"/>
        <v/>
      </c>
      <c r="J2011" t="str">
        <f t="shared" si="408"/>
        <v/>
      </c>
      <c r="M2011" t="s">
        <v>6897</v>
      </c>
      <c r="U2011" t="str">
        <f t="shared" si="409"/>
        <v>rayub@gmail.com</v>
      </c>
      <c r="V2011" t="str">
        <f t="shared" si="410"/>
        <v/>
      </c>
      <c r="W2011" t="str">
        <f t="shared" si="411"/>
        <v/>
      </c>
      <c r="X2011" t="str">
        <f t="shared" si="412"/>
        <v/>
      </c>
      <c r="Y2011" t="str">
        <f t="shared" si="413"/>
        <v/>
      </c>
      <c r="Z2011" t="str">
        <f t="shared" si="414"/>
        <v/>
      </c>
      <c r="AA2011" t="str">
        <f t="shared" si="415"/>
        <v/>
      </c>
      <c r="AB2011" t="str">
        <f t="shared" si="416"/>
        <v/>
      </c>
    </row>
    <row r="2012" spans="1:28" x14ac:dyDescent="0.2">
      <c r="A2012" t="s">
        <v>6880</v>
      </c>
      <c r="F2012" t="str">
        <f t="shared" si="404"/>
        <v>Henrry Trujillo</v>
      </c>
      <c r="G2012" t="str">
        <f t="shared" si="405"/>
        <v/>
      </c>
      <c r="H2012" t="str">
        <f t="shared" si="406"/>
        <v/>
      </c>
      <c r="I2012" t="str">
        <f t="shared" si="407"/>
        <v/>
      </c>
      <c r="J2012" t="str">
        <f t="shared" si="408"/>
        <v/>
      </c>
      <c r="M2012" t="s">
        <v>6898</v>
      </c>
      <c r="U2012" t="str">
        <f t="shared" si="409"/>
        <v>htrujillo@expoidiomas.com</v>
      </c>
      <c r="V2012" t="str">
        <f t="shared" si="410"/>
        <v/>
      </c>
      <c r="W2012" t="str">
        <f t="shared" si="411"/>
        <v/>
      </c>
      <c r="X2012" t="str">
        <f t="shared" si="412"/>
        <v/>
      </c>
      <c r="Y2012" t="str">
        <f t="shared" si="413"/>
        <v/>
      </c>
      <c r="Z2012" t="str">
        <f t="shared" si="414"/>
        <v/>
      </c>
      <c r="AA2012" t="str">
        <f t="shared" si="415"/>
        <v/>
      </c>
      <c r="AB2012" t="str">
        <f t="shared" si="416"/>
        <v/>
      </c>
    </row>
    <row r="2013" spans="1:28" x14ac:dyDescent="0.2">
      <c r="A2013" t="s">
        <v>6126</v>
      </c>
      <c r="F2013" t="str">
        <f t="shared" si="404"/>
        <v>Mariana Gomez Aguilar</v>
      </c>
      <c r="G2013" t="str">
        <f t="shared" si="405"/>
        <v/>
      </c>
      <c r="H2013" t="str">
        <f t="shared" si="406"/>
        <v/>
      </c>
      <c r="I2013" t="str">
        <f t="shared" si="407"/>
        <v/>
      </c>
      <c r="J2013" t="str">
        <f t="shared" si="408"/>
        <v/>
      </c>
      <c r="M2013" t="s">
        <v>6899</v>
      </c>
      <c r="U2013" t="str">
        <f t="shared" si="409"/>
        <v>beresolis9@hotmail.com mariana.gomez22@gmail.com</v>
      </c>
      <c r="V2013" t="str">
        <f t="shared" si="410"/>
        <v/>
      </c>
      <c r="W2013" t="str">
        <f t="shared" si="411"/>
        <v/>
      </c>
      <c r="X2013" t="str">
        <f t="shared" si="412"/>
        <v/>
      </c>
      <c r="Y2013" t="str">
        <f t="shared" si="413"/>
        <v/>
      </c>
      <c r="Z2013" t="str">
        <f t="shared" si="414"/>
        <v/>
      </c>
      <c r="AA2013" t="str">
        <f t="shared" si="415"/>
        <v/>
      </c>
      <c r="AB2013" t="str">
        <f t="shared" si="416"/>
        <v/>
      </c>
    </row>
    <row r="2014" spans="1:28" x14ac:dyDescent="0.2">
      <c r="A2014" t="s">
        <v>6882</v>
      </c>
      <c r="F2014" t="str">
        <f t="shared" si="404"/>
        <v>Alejandro Ruvalcaba Licon</v>
      </c>
      <c r="G2014" t="str">
        <f t="shared" si="405"/>
        <v/>
      </c>
      <c r="H2014" t="str">
        <f t="shared" si="406"/>
        <v/>
      </c>
      <c r="I2014" t="str">
        <f t="shared" si="407"/>
        <v/>
      </c>
      <c r="J2014" t="str">
        <f t="shared" si="408"/>
        <v/>
      </c>
      <c r="M2014" t="s">
        <v>6900</v>
      </c>
      <c r="U2014" t="str">
        <f t="shared" si="409"/>
        <v>alexruvalcabalicon@gmail.com</v>
      </c>
      <c r="V2014" t="str">
        <f t="shared" si="410"/>
        <v/>
      </c>
      <c r="W2014" t="str">
        <f t="shared" si="411"/>
        <v/>
      </c>
      <c r="X2014" t="str">
        <f t="shared" si="412"/>
        <v/>
      </c>
      <c r="Y2014" t="str">
        <f t="shared" si="413"/>
        <v/>
      </c>
      <c r="Z2014" t="str">
        <f t="shared" si="414"/>
        <v/>
      </c>
      <c r="AA2014" t="str">
        <f t="shared" si="415"/>
        <v/>
      </c>
      <c r="AB2014" t="str">
        <f t="shared" si="416"/>
        <v/>
      </c>
    </row>
    <row r="2015" spans="1:28" x14ac:dyDescent="0.2">
      <c r="A2015" t="s">
        <v>3956</v>
      </c>
      <c r="F2015" t="str">
        <f t="shared" si="404"/>
        <v>Albert Thiessen Friessen Y Peter Thiessen Neufeld</v>
      </c>
      <c r="G2015" t="str">
        <f t="shared" si="405"/>
        <v/>
      </c>
      <c r="H2015" t="str">
        <f t="shared" si="406"/>
        <v/>
      </c>
      <c r="I2015" t="str">
        <f t="shared" si="407"/>
        <v/>
      </c>
      <c r="J2015" t="str">
        <f t="shared" si="408"/>
        <v/>
      </c>
      <c r="U2015" t="str">
        <f t="shared" si="409"/>
        <v/>
      </c>
      <c r="V2015" t="str">
        <f t="shared" si="410"/>
        <v/>
      </c>
      <c r="W2015" t="str">
        <f t="shared" si="411"/>
        <v/>
      </c>
      <c r="X2015" t="str">
        <f t="shared" si="412"/>
        <v/>
      </c>
      <c r="Y2015" t="str">
        <f t="shared" si="413"/>
        <v/>
      </c>
      <c r="Z2015" t="str">
        <f t="shared" si="414"/>
        <v/>
      </c>
      <c r="AA2015" t="str">
        <f t="shared" si="415"/>
        <v/>
      </c>
      <c r="AB2015" t="str">
        <f t="shared" si="416"/>
        <v/>
      </c>
    </row>
    <row r="2016" spans="1:28" x14ac:dyDescent="0.2">
      <c r="A2016" t="s">
        <v>925</v>
      </c>
      <c r="F2016" t="str">
        <f t="shared" si="404"/>
        <v>Sergio Morales Salais</v>
      </c>
      <c r="G2016" t="str">
        <f t="shared" si="405"/>
        <v/>
      </c>
      <c r="H2016" t="str">
        <f t="shared" si="406"/>
        <v/>
      </c>
      <c r="I2016" t="str">
        <f t="shared" si="407"/>
        <v/>
      </c>
      <c r="J2016" t="str">
        <f t="shared" si="408"/>
        <v/>
      </c>
      <c r="U2016" t="str">
        <f t="shared" si="409"/>
        <v/>
      </c>
      <c r="V2016" t="str">
        <f t="shared" si="410"/>
        <v/>
      </c>
      <c r="W2016" t="str">
        <f t="shared" si="411"/>
        <v/>
      </c>
      <c r="X2016" t="str">
        <f t="shared" si="412"/>
        <v/>
      </c>
      <c r="Y2016" t="str">
        <f t="shared" si="413"/>
        <v/>
      </c>
      <c r="Z2016" t="str">
        <f t="shared" si="414"/>
        <v/>
      </c>
      <c r="AA2016" t="str">
        <f t="shared" si="415"/>
        <v/>
      </c>
      <c r="AB2016" t="str">
        <f t="shared" si="416"/>
        <v/>
      </c>
    </row>
    <row r="2017" spans="1:28" x14ac:dyDescent="0.2">
      <c r="A2017" t="s">
        <v>6902</v>
      </c>
      <c r="F2017" t="str">
        <f t="shared" si="404"/>
        <v>Jaime Garate (Dueño Socio)
Oscar D. Hernández (Dueño Socio)</v>
      </c>
      <c r="G2017" t="str">
        <f t="shared" si="405"/>
        <v/>
      </c>
      <c r="H2017" t="str">
        <f t="shared" si="406"/>
        <v/>
      </c>
      <c r="I2017" t="str">
        <f t="shared" si="407"/>
        <v/>
      </c>
      <c r="J2017" t="str">
        <f t="shared" si="408"/>
        <v/>
      </c>
      <c r="M2017" t="s">
        <v>6964</v>
      </c>
      <c r="U2017" t="str">
        <f t="shared" si="409"/>
        <v>comunicación@tacohgrill.com; facturas@tacohgrill.com; oscarh@tacohgrill.com</v>
      </c>
      <c r="V2017" t="str">
        <f t="shared" si="410"/>
        <v/>
      </c>
      <c r="W2017" t="str">
        <f t="shared" si="411"/>
        <v/>
      </c>
      <c r="X2017" t="str">
        <f t="shared" si="412"/>
        <v/>
      </c>
      <c r="Y2017" t="str">
        <f t="shared" si="413"/>
        <v/>
      </c>
      <c r="Z2017" t="str">
        <f t="shared" si="414"/>
        <v/>
      </c>
      <c r="AA2017" t="str">
        <f t="shared" si="415"/>
        <v/>
      </c>
      <c r="AB2017" t="str">
        <f t="shared" si="416"/>
        <v/>
      </c>
    </row>
    <row r="2018" spans="1:28" x14ac:dyDescent="0.2">
      <c r="A2018" t="s">
        <v>6905</v>
      </c>
      <c r="F2018" t="str">
        <f t="shared" si="404"/>
        <v>Ing. Javier Dominguez</v>
      </c>
      <c r="G2018" t="str">
        <f t="shared" si="405"/>
        <v/>
      </c>
      <c r="H2018" t="str">
        <f t="shared" si="406"/>
        <v/>
      </c>
      <c r="I2018" t="str">
        <f t="shared" si="407"/>
        <v/>
      </c>
      <c r="J2018" t="str">
        <f t="shared" si="408"/>
        <v/>
      </c>
      <c r="M2018" t="s">
        <v>6965</v>
      </c>
      <c r="U2018" t="str">
        <f t="shared" si="409"/>
        <v>jrescajeda@hotmail.com</v>
      </c>
      <c r="V2018" t="str">
        <f t="shared" si="410"/>
        <v/>
      </c>
      <c r="W2018" t="str">
        <f t="shared" si="411"/>
        <v/>
      </c>
      <c r="X2018" t="str">
        <f t="shared" si="412"/>
        <v/>
      </c>
      <c r="Y2018" t="str">
        <f t="shared" si="413"/>
        <v/>
      </c>
      <c r="Z2018" t="str">
        <f t="shared" si="414"/>
        <v/>
      </c>
      <c r="AA2018" t="str">
        <f t="shared" si="415"/>
        <v/>
      </c>
      <c r="AB2018" t="str">
        <f t="shared" si="416"/>
        <v/>
      </c>
    </row>
    <row r="2019" spans="1:28" x14ac:dyDescent="0.2">
      <c r="A2019" t="s">
        <v>4194</v>
      </c>
      <c r="F2019" t="str">
        <f t="shared" si="404"/>
        <v>Alfonso Humberto Diaz Gomez</v>
      </c>
      <c r="G2019" t="str">
        <f t="shared" si="405"/>
        <v/>
      </c>
      <c r="H2019" t="str">
        <f t="shared" si="406"/>
        <v/>
      </c>
      <c r="I2019" t="str">
        <f t="shared" si="407"/>
        <v/>
      </c>
      <c r="J2019" t="str">
        <f t="shared" si="408"/>
        <v/>
      </c>
      <c r="M2019" t="s">
        <v>6966</v>
      </c>
      <c r="U2019" t="str">
        <f t="shared" si="409"/>
        <v>adiaz@tacsa.ws; clara@tacsa.ws</v>
      </c>
      <c r="V2019" t="str">
        <f t="shared" si="410"/>
        <v/>
      </c>
      <c r="W2019" t="str">
        <f t="shared" si="411"/>
        <v/>
      </c>
      <c r="X2019" t="str">
        <f t="shared" si="412"/>
        <v/>
      </c>
      <c r="Y2019" t="str">
        <f t="shared" si="413"/>
        <v/>
      </c>
      <c r="Z2019" t="str">
        <f t="shared" si="414"/>
        <v/>
      </c>
      <c r="AA2019" t="str">
        <f t="shared" si="415"/>
        <v/>
      </c>
      <c r="AB2019" t="str">
        <f t="shared" si="416"/>
        <v/>
      </c>
    </row>
    <row r="2020" spans="1:28" x14ac:dyDescent="0.2">
      <c r="A2020" t="s">
        <v>6908</v>
      </c>
      <c r="F2020" t="str">
        <f t="shared" si="404"/>
        <v>Leticia Ayala Centeno, Jorge Ayala</v>
      </c>
      <c r="G2020" t="str">
        <f t="shared" si="405"/>
        <v/>
      </c>
      <c r="H2020" t="str">
        <f t="shared" si="406"/>
        <v/>
      </c>
      <c r="I2020" t="str">
        <f t="shared" si="407"/>
        <v/>
      </c>
      <c r="J2020" t="str">
        <f t="shared" si="408"/>
        <v/>
      </c>
      <c r="M2020" t="s">
        <v>6967</v>
      </c>
      <c r="U2020" t="str">
        <f t="shared" si="409"/>
        <v>jayala@giltrailers.com; l.centeno@gilayala.com</v>
      </c>
      <c r="V2020" t="str">
        <f t="shared" si="410"/>
        <v/>
      </c>
      <c r="W2020" t="str">
        <f t="shared" si="411"/>
        <v/>
      </c>
      <c r="X2020" t="str">
        <f t="shared" si="412"/>
        <v/>
      </c>
      <c r="Y2020" t="str">
        <f t="shared" si="413"/>
        <v/>
      </c>
      <c r="Z2020" t="str">
        <f t="shared" si="414"/>
        <v/>
      </c>
      <c r="AA2020" t="str">
        <f t="shared" si="415"/>
        <v/>
      </c>
      <c r="AB2020" t="str">
        <f t="shared" si="416"/>
        <v/>
      </c>
    </row>
    <row r="2021" spans="1:28" x14ac:dyDescent="0.2">
      <c r="A2021" t="s">
        <v>593</v>
      </c>
      <c r="F2021" t="str">
        <f t="shared" si="404"/>
        <v>Las Faenas</v>
      </c>
      <c r="G2021" t="str">
        <f t="shared" si="405"/>
        <v/>
      </c>
      <c r="H2021" t="str">
        <f t="shared" si="406"/>
        <v/>
      </c>
      <c r="I2021" t="str">
        <f t="shared" si="407"/>
        <v/>
      </c>
      <c r="J2021" t="str">
        <f t="shared" si="408"/>
        <v/>
      </c>
      <c r="M2021" t="s">
        <v>4535</v>
      </c>
      <c r="U2021" t="str">
        <f t="shared" si="409"/>
        <v>carlos010105@prodigy.net.mx</v>
      </c>
      <c r="V2021" t="str">
        <f t="shared" si="410"/>
        <v/>
      </c>
      <c r="W2021" t="str">
        <f t="shared" si="411"/>
        <v/>
      </c>
      <c r="X2021" t="str">
        <f t="shared" si="412"/>
        <v/>
      </c>
      <c r="Y2021" t="str">
        <f t="shared" si="413"/>
        <v/>
      </c>
      <c r="Z2021" t="str">
        <f t="shared" si="414"/>
        <v/>
      </c>
      <c r="AA2021" t="str">
        <f t="shared" si="415"/>
        <v/>
      </c>
      <c r="AB2021" t="str">
        <f t="shared" si="416"/>
        <v/>
      </c>
    </row>
    <row r="2022" spans="1:28" x14ac:dyDescent="0.2">
      <c r="A2022" t="s">
        <v>6911</v>
      </c>
      <c r="F2022" t="str">
        <f t="shared" si="404"/>
        <v>Juan Manuel Puente</v>
      </c>
      <c r="G2022" t="str">
        <f t="shared" si="405"/>
        <v/>
      </c>
      <c r="H2022" t="str">
        <f t="shared" si="406"/>
        <v/>
      </c>
      <c r="I2022" t="str">
        <f t="shared" si="407"/>
        <v/>
      </c>
      <c r="J2022" t="str">
        <f t="shared" si="408"/>
        <v/>
      </c>
      <c r="M2022" t="s">
        <v>6968</v>
      </c>
      <c r="U2022" t="str">
        <f t="shared" si="409"/>
        <v>juanpuente@maquinasm.com;selene trujillo [strujillo@maquinasm.com]</v>
      </c>
      <c r="V2022" t="str">
        <f t="shared" si="410"/>
        <v/>
      </c>
      <c r="W2022" t="str">
        <f t="shared" si="411"/>
        <v/>
      </c>
      <c r="X2022" t="str">
        <f t="shared" si="412"/>
        <v/>
      </c>
      <c r="Y2022" t="str">
        <f t="shared" si="413"/>
        <v/>
      </c>
      <c r="Z2022" t="str">
        <f t="shared" si="414"/>
        <v/>
      </c>
      <c r="AA2022" t="str">
        <f t="shared" si="415"/>
        <v/>
      </c>
      <c r="AB2022" t="str">
        <f t="shared" si="416"/>
        <v/>
      </c>
    </row>
    <row r="2023" spans="1:28" x14ac:dyDescent="0.2">
      <c r="A2023" t="s">
        <v>6913</v>
      </c>
      <c r="F2023" t="str">
        <f t="shared" si="404"/>
        <v>Alfonso Escarcega Acosta Y Josefina Loya Pineda</v>
      </c>
      <c r="G2023" t="str">
        <f t="shared" si="405"/>
        <v/>
      </c>
      <c r="H2023" t="str">
        <f t="shared" si="406"/>
        <v/>
      </c>
      <c r="I2023" t="str">
        <f t="shared" si="407"/>
        <v/>
      </c>
      <c r="J2023" t="str">
        <f t="shared" si="408"/>
        <v/>
      </c>
      <c r="U2023" t="str">
        <f t="shared" si="409"/>
        <v/>
      </c>
      <c r="V2023" t="str">
        <f t="shared" si="410"/>
        <v/>
      </c>
      <c r="W2023" t="str">
        <f t="shared" si="411"/>
        <v/>
      </c>
      <c r="X2023" t="str">
        <f t="shared" si="412"/>
        <v/>
      </c>
      <c r="Y2023" t="str">
        <f t="shared" si="413"/>
        <v/>
      </c>
      <c r="Z2023" t="str">
        <f t="shared" si="414"/>
        <v/>
      </c>
      <c r="AA2023" t="str">
        <f t="shared" si="415"/>
        <v/>
      </c>
      <c r="AB2023" t="str">
        <f t="shared" si="416"/>
        <v/>
      </c>
    </row>
    <row r="2024" spans="1:28" x14ac:dyDescent="0.2">
      <c r="A2024" t="s">
        <v>4822</v>
      </c>
      <c r="F2024" t="str">
        <f t="shared" si="404"/>
        <v>Oliva Porras Cueto</v>
      </c>
      <c r="G2024" t="str">
        <f t="shared" si="405"/>
        <v/>
      </c>
      <c r="H2024" t="str">
        <f t="shared" si="406"/>
        <v/>
      </c>
      <c r="I2024" t="str">
        <f t="shared" si="407"/>
        <v/>
      </c>
      <c r="J2024" t="str">
        <f t="shared" si="408"/>
        <v/>
      </c>
      <c r="M2024" t="s">
        <v>6969</v>
      </c>
      <c r="U2024" t="str">
        <f t="shared" si="409"/>
        <v>jazminxvvestidos@hotmail.com; oliva_porras@hotmail.es</v>
      </c>
      <c r="V2024" t="str">
        <f t="shared" si="410"/>
        <v/>
      </c>
      <c r="W2024" t="str">
        <f t="shared" si="411"/>
        <v/>
      </c>
      <c r="X2024" t="str">
        <f t="shared" si="412"/>
        <v/>
      </c>
      <c r="Y2024" t="str">
        <f t="shared" si="413"/>
        <v/>
      </c>
      <c r="Z2024" t="str">
        <f t="shared" si="414"/>
        <v/>
      </c>
      <c r="AA2024" t="str">
        <f t="shared" si="415"/>
        <v/>
      </c>
      <c r="AB2024" t="str">
        <f t="shared" si="416"/>
        <v/>
      </c>
    </row>
    <row r="2025" spans="1:28" x14ac:dyDescent="0.2">
      <c r="A2025" t="s">
        <v>551</v>
      </c>
      <c r="F2025" t="str">
        <f t="shared" si="404"/>
        <v>Karla Garcia Flores</v>
      </c>
      <c r="G2025" t="str">
        <f t="shared" si="405"/>
        <v/>
      </c>
      <c r="H2025" t="str">
        <f t="shared" si="406"/>
        <v/>
      </c>
      <c r="I2025" t="str">
        <f t="shared" si="407"/>
        <v/>
      </c>
      <c r="J2025" t="str">
        <f t="shared" si="408"/>
        <v/>
      </c>
      <c r="M2025" t="s">
        <v>6970</v>
      </c>
      <c r="U2025" t="str">
        <f t="shared" si="409"/>
        <v>karlagarcia2811@hotmail.com</v>
      </c>
      <c r="V2025" t="str">
        <f t="shared" si="410"/>
        <v/>
      </c>
      <c r="W2025" t="str">
        <f t="shared" si="411"/>
        <v/>
      </c>
      <c r="X2025" t="str">
        <f t="shared" si="412"/>
        <v/>
      </c>
      <c r="Y2025" t="str">
        <f t="shared" si="413"/>
        <v/>
      </c>
      <c r="Z2025" t="str">
        <f t="shared" si="414"/>
        <v/>
      </c>
      <c r="AA2025" t="str">
        <f t="shared" si="415"/>
        <v/>
      </c>
      <c r="AB2025" t="str">
        <f t="shared" si="416"/>
        <v/>
      </c>
    </row>
    <row r="2026" spans="1:28" x14ac:dyDescent="0.2">
      <c r="A2026" t="s">
        <v>6916</v>
      </c>
      <c r="F2026" t="str">
        <f t="shared" si="404"/>
        <v>Lara Elias Carlos Paulo / Martinez Ontiveros Luis Ernesto</v>
      </c>
      <c r="G2026" t="str">
        <f t="shared" si="405"/>
        <v/>
      </c>
      <c r="H2026" t="str">
        <f t="shared" si="406"/>
        <v/>
      </c>
      <c r="I2026" t="str">
        <f t="shared" si="407"/>
        <v/>
      </c>
      <c r="J2026" t="str">
        <f t="shared" si="408"/>
        <v/>
      </c>
      <c r="M2026" t="s">
        <v>4933</v>
      </c>
      <c r="U2026" t="str">
        <f t="shared" si="409"/>
        <v>lreyes@tacglobalsolutions.com</v>
      </c>
      <c r="V2026" t="str">
        <f t="shared" si="410"/>
        <v/>
      </c>
      <c r="W2026" t="str">
        <f t="shared" si="411"/>
        <v/>
      </c>
      <c r="X2026" t="str">
        <f t="shared" si="412"/>
        <v/>
      </c>
      <c r="Y2026" t="str">
        <f t="shared" si="413"/>
        <v/>
      </c>
      <c r="Z2026" t="str">
        <f t="shared" si="414"/>
        <v/>
      </c>
      <c r="AA2026" t="str">
        <f t="shared" si="415"/>
        <v/>
      </c>
      <c r="AB2026" t="str">
        <f t="shared" si="416"/>
        <v/>
      </c>
    </row>
    <row r="2027" spans="1:28" x14ac:dyDescent="0.2">
      <c r="A2027" t="s">
        <v>6917</v>
      </c>
      <c r="F2027" t="str">
        <f t="shared" si="404"/>
        <v>Juan David Lorenzana Hernández</v>
      </c>
      <c r="G2027" t="str">
        <f t="shared" si="405"/>
        <v/>
      </c>
      <c r="H2027" t="str">
        <f t="shared" si="406"/>
        <v/>
      </c>
      <c r="I2027" t="str">
        <f t="shared" si="407"/>
        <v/>
      </c>
      <c r="J2027" t="str">
        <f t="shared" si="408"/>
        <v/>
      </c>
      <c r="M2027" t="s">
        <v>6971</v>
      </c>
      <c r="U2027" t="str">
        <f t="shared" si="409"/>
        <v>juanlorenzana74@hotmail.com</v>
      </c>
      <c r="V2027" t="str">
        <f t="shared" si="410"/>
        <v/>
      </c>
      <c r="W2027" t="str">
        <f t="shared" si="411"/>
        <v/>
      </c>
      <c r="X2027" t="str">
        <f t="shared" si="412"/>
        <v/>
      </c>
      <c r="Y2027" t="str">
        <f t="shared" si="413"/>
        <v/>
      </c>
      <c r="Z2027" t="str">
        <f t="shared" si="414"/>
        <v/>
      </c>
      <c r="AA2027" t="str">
        <f t="shared" si="415"/>
        <v/>
      </c>
      <c r="AB2027" t="str">
        <f t="shared" si="416"/>
        <v/>
      </c>
    </row>
    <row r="2028" spans="1:28" x14ac:dyDescent="0.2">
      <c r="A2028" t="s">
        <v>6919</v>
      </c>
      <c r="F2028" t="str">
        <f t="shared" si="404"/>
        <v>Johan Wiebe</v>
      </c>
      <c r="G2028" t="str">
        <f t="shared" si="405"/>
        <v/>
      </c>
      <c r="H2028" t="str">
        <f t="shared" si="406"/>
        <v/>
      </c>
      <c r="I2028" t="str">
        <f t="shared" si="407"/>
        <v/>
      </c>
      <c r="J2028" t="str">
        <f t="shared" si="408"/>
        <v/>
      </c>
      <c r="U2028" t="str">
        <f t="shared" si="409"/>
        <v/>
      </c>
      <c r="V2028" t="str">
        <f t="shared" si="410"/>
        <v/>
      </c>
      <c r="W2028" t="str">
        <f t="shared" si="411"/>
        <v/>
      </c>
      <c r="X2028" t="str">
        <f t="shared" si="412"/>
        <v/>
      </c>
      <c r="Y2028" t="str">
        <f t="shared" si="413"/>
        <v/>
      </c>
      <c r="Z2028" t="str">
        <f t="shared" si="414"/>
        <v/>
      </c>
      <c r="AA2028" t="str">
        <f t="shared" si="415"/>
        <v/>
      </c>
      <c r="AB2028" t="str">
        <f t="shared" si="416"/>
        <v/>
      </c>
    </row>
    <row r="2029" spans="1:28" x14ac:dyDescent="0.2">
      <c r="A2029" t="s">
        <v>6919</v>
      </c>
      <c r="F2029" t="str">
        <f t="shared" si="404"/>
        <v>Johan Wiebe</v>
      </c>
      <c r="G2029" t="str">
        <f t="shared" si="405"/>
        <v/>
      </c>
      <c r="H2029" t="str">
        <f t="shared" si="406"/>
        <v/>
      </c>
      <c r="I2029" t="str">
        <f t="shared" si="407"/>
        <v/>
      </c>
      <c r="J2029" t="str">
        <f t="shared" si="408"/>
        <v/>
      </c>
      <c r="U2029" t="str">
        <f t="shared" si="409"/>
        <v/>
      </c>
      <c r="V2029" t="str">
        <f t="shared" si="410"/>
        <v/>
      </c>
      <c r="W2029" t="str">
        <f t="shared" si="411"/>
        <v/>
      </c>
      <c r="X2029" t="str">
        <f t="shared" si="412"/>
        <v/>
      </c>
      <c r="Y2029" t="str">
        <f t="shared" si="413"/>
        <v/>
      </c>
      <c r="Z2029" t="str">
        <f t="shared" si="414"/>
        <v/>
      </c>
      <c r="AA2029" t="str">
        <f t="shared" si="415"/>
        <v/>
      </c>
      <c r="AB2029" t="str">
        <f t="shared" si="416"/>
        <v/>
      </c>
    </row>
    <row r="2030" spans="1:28" x14ac:dyDescent="0.2">
      <c r="A2030" t="s">
        <v>6920</v>
      </c>
      <c r="F2030" t="str">
        <f t="shared" si="404"/>
        <v>Productora De Quesos Sierra Verde S.C.L. /Contacto: Ing. Martina Trillo</v>
      </c>
      <c r="G2030" t="str">
        <f t="shared" si="405"/>
        <v/>
      </c>
      <c r="H2030" t="str">
        <f t="shared" si="406"/>
        <v/>
      </c>
      <c r="I2030" t="str">
        <f t="shared" si="407"/>
        <v/>
      </c>
      <c r="J2030" t="str">
        <f t="shared" si="408"/>
        <v/>
      </c>
      <c r="M2030" t="s">
        <v>4241</v>
      </c>
      <c r="U2030" t="str">
        <f t="shared" si="409"/>
        <v>leroy@gruposierraverde.com</v>
      </c>
      <c r="V2030" t="str">
        <f t="shared" si="410"/>
        <v/>
      </c>
      <c r="W2030" t="str">
        <f t="shared" si="411"/>
        <v/>
      </c>
      <c r="X2030" t="str">
        <f t="shared" si="412"/>
        <v/>
      </c>
      <c r="Y2030" t="str">
        <f t="shared" si="413"/>
        <v/>
      </c>
      <c r="Z2030" t="str">
        <f t="shared" si="414"/>
        <v/>
      </c>
      <c r="AA2030" t="str">
        <f t="shared" si="415"/>
        <v/>
      </c>
      <c r="AB2030" t="str">
        <f t="shared" si="416"/>
        <v/>
      </c>
    </row>
    <row r="2031" spans="1:28" x14ac:dyDescent="0.2">
      <c r="A2031" t="s">
        <v>749</v>
      </c>
      <c r="F2031" t="str">
        <f t="shared" si="404"/>
        <v>Olivia Porras Cueto</v>
      </c>
      <c r="G2031" t="str">
        <f t="shared" si="405"/>
        <v/>
      </c>
      <c r="H2031" t="str">
        <f t="shared" si="406"/>
        <v/>
      </c>
      <c r="I2031" t="str">
        <f t="shared" si="407"/>
        <v/>
      </c>
      <c r="J2031" t="str">
        <f t="shared" si="408"/>
        <v/>
      </c>
      <c r="M2031" t="s">
        <v>6969</v>
      </c>
      <c r="U2031" t="str">
        <f t="shared" si="409"/>
        <v>jazminxvvestidos@hotmail.com; oliva_porras@hotmail.es</v>
      </c>
      <c r="V2031" t="str">
        <f t="shared" si="410"/>
        <v/>
      </c>
      <c r="W2031" t="str">
        <f t="shared" si="411"/>
        <v/>
      </c>
      <c r="X2031" t="str">
        <f t="shared" si="412"/>
        <v/>
      </c>
      <c r="Y2031" t="str">
        <f t="shared" si="413"/>
        <v/>
      </c>
      <c r="Z2031" t="str">
        <f t="shared" si="414"/>
        <v/>
      </c>
      <c r="AA2031" t="str">
        <f t="shared" si="415"/>
        <v/>
      </c>
      <c r="AB2031" t="str">
        <f t="shared" si="416"/>
        <v/>
      </c>
    </row>
    <row r="2032" spans="1:28" x14ac:dyDescent="0.2">
      <c r="A2032" t="s">
        <v>6923</v>
      </c>
      <c r="F2032" t="str">
        <f t="shared" si="404"/>
        <v>Vcl Desarrollos Y Sistemas S.A. De C.V. / Antonio Contestabile Frayre</v>
      </c>
      <c r="G2032" t="str">
        <f t="shared" si="405"/>
        <v/>
      </c>
      <c r="H2032" t="str">
        <f t="shared" si="406"/>
        <v/>
      </c>
      <c r="I2032" t="str">
        <f t="shared" si="407"/>
        <v/>
      </c>
      <c r="J2032" t="str">
        <f t="shared" si="408"/>
        <v/>
      </c>
      <c r="M2032" t="s">
        <v>5303</v>
      </c>
      <c r="U2032" t="str">
        <f t="shared" si="409"/>
        <v>monica.guillen@adssystems.com.mx</v>
      </c>
      <c r="V2032" t="str">
        <f t="shared" si="410"/>
        <v/>
      </c>
      <c r="W2032" t="str">
        <f t="shared" si="411"/>
        <v/>
      </c>
      <c r="X2032" t="str">
        <f t="shared" si="412"/>
        <v/>
      </c>
      <c r="Y2032" t="str">
        <f t="shared" si="413"/>
        <v/>
      </c>
      <c r="Z2032" t="str">
        <f t="shared" si="414"/>
        <v/>
      </c>
      <c r="AA2032" t="str">
        <f t="shared" si="415"/>
        <v/>
      </c>
      <c r="AB2032" t="str">
        <f t="shared" si="416"/>
        <v/>
      </c>
    </row>
    <row r="2033" spans="1:28" x14ac:dyDescent="0.2">
      <c r="A2033" t="s">
        <v>6926</v>
      </c>
      <c r="F2033" t="str">
        <f t="shared" si="404"/>
        <v>Franquicias Barbacoa El Campeón S.A. De C.V. / Ramón Enriquez</v>
      </c>
      <c r="G2033" t="str">
        <f t="shared" si="405"/>
        <v/>
      </c>
      <c r="H2033" t="str">
        <f t="shared" si="406"/>
        <v/>
      </c>
      <c r="I2033" t="str">
        <f t="shared" si="407"/>
        <v/>
      </c>
      <c r="J2033" t="str">
        <f t="shared" si="408"/>
        <v/>
      </c>
      <c r="M2033" t="s">
        <v>5363</v>
      </c>
      <c r="U2033" t="str">
        <f t="shared" si="409"/>
        <v>direccion@barbacoaelcampeon.com</v>
      </c>
      <c r="V2033" t="str">
        <f t="shared" si="410"/>
        <v/>
      </c>
      <c r="W2033" t="str">
        <f t="shared" si="411"/>
        <v/>
      </c>
      <c r="X2033" t="str">
        <f t="shared" si="412"/>
        <v/>
      </c>
      <c r="Y2033" t="str">
        <f t="shared" si="413"/>
        <v/>
      </c>
      <c r="Z2033" t="str">
        <f t="shared" si="414"/>
        <v/>
      </c>
      <c r="AA2033" t="str">
        <f t="shared" si="415"/>
        <v/>
      </c>
      <c r="AB2033" t="str">
        <f t="shared" si="416"/>
        <v/>
      </c>
    </row>
    <row r="2034" spans="1:28" x14ac:dyDescent="0.2">
      <c r="A2034" t="s">
        <v>6927</v>
      </c>
      <c r="F2034" t="str">
        <f t="shared" si="404"/>
        <v>Ana Esther Palcencia Castillo</v>
      </c>
      <c r="G2034" t="str">
        <f t="shared" si="405"/>
        <v/>
      </c>
      <c r="H2034" t="str">
        <f t="shared" si="406"/>
        <v/>
      </c>
      <c r="I2034" t="str">
        <f t="shared" si="407"/>
        <v/>
      </c>
      <c r="J2034" t="str">
        <f t="shared" si="408"/>
        <v/>
      </c>
      <c r="M2034" t="s">
        <v>5985</v>
      </c>
      <c r="U2034" t="str">
        <f t="shared" si="409"/>
        <v>plascencia.anakarina@gmail.com</v>
      </c>
      <c r="V2034" t="str">
        <f t="shared" si="410"/>
        <v/>
      </c>
      <c r="W2034" t="str">
        <f t="shared" si="411"/>
        <v/>
      </c>
      <c r="X2034" t="str">
        <f t="shared" si="412"/>
        <v/>
      </c>
      <c r="Y2034" t="str">
        <f t="shared" si="413"/>
        <v/>
      </c>
      <c r="Z2034" t="str">
        <f t="shared" si="414"/>
        <v/>
      </c>
      <c r="AA2034" t="str">
        <f t="shared" si="415"/>
        <v/>
      </c>
      <c r="AB2034" t="str">
        <f t="shared" si="416"/>
        <v/>
      </c>
    </row>
    <row r="2035" spans="1:28" x14ac:dyDescent="0.2">
      <c r="A2035" t="s">
        <v>6927</v>
      </c>
      <c r="F2035" t="str">
        <f t="shared" si="404"/>
        <v>Ana Esther Palcencia Castillo</v>
      </c>
      <c r="G2035" t="str">
        <f t="shared" si="405"/>
        <v/>
      </c>
      <c r="H2035" t="str">
        <f t="shared" si="406"/>
        <v/>
      </c>
      <c r="I2035" t="str">
        <f t="shared" si="407"/>
        <v/>
      </c>
      <c r="J2035" t="str">
        <f t="shared" si="408"/>
        <v/>
      </c>
      <c r="M2035" t="s">
        <v>5985</v>
      </c>
      <c r="U2035" t="str">
        <f t="shared" si="409"/>
        <v>plascencia.anakarina@gmail.com</v>
      </c>
      <c r="V2035" t="str">
        <f t="shared" si="410"/>
        <v/>
      </c>
      <c r="W2035" t="str">
        <f t="shared" si="411"/>
        <v/>
      </c>
      <c r="X2035" t="str">
        <f t="shared" si="412"/>
        <v/>
      </c>
      <c r="Y2035" t="str">
        <f t="shared" si="413"/>
        <v/>
      </c>
      <c r="Z2035" t="str">
        <f t="shared" si="414"/>
        <v/>
      </c>
      <c r="AA2035" t="str">
        <f t="shared" si="415"/>
        <v/>
      </c>
      <c r="AB2035" t="str">
        <f t="shared" si="416"/>
        <v/>
      </c>
    </row>
    <row r="2036" spans="1:28" x14ac:dyDescent="0.2">
      <c r="A2036" t="s">
        <v>6927</v>
      </c>
      <c r="F2036" t="str">
        <f t="shared" si="404"/>
        <v>Ana Esther Palcencia Castillo</v>
      </c>
      <c r="G2036" t="str">
        <f t="shared" si="405"/>
        <v/>
      </c>
      <c r="H2036" t="str">
        <f t="shared" si="406"/>
        <v/>
      </c>
      <c r="I2036" t="str">
        <f t="shared" si="407"/>
        <v/>
      </c>
      <c r="J2036" t="str">
        <f t="shared" si="408"/>
        <v/>
      </c>
      <c r="M2036" t="s">
        <v>5985</v>
      </c>
      <c r="U2036" t="str">
        <f t="shared" si="409"/>
        <v>plascencia.anakarina@gmail.com</v>
      </c>
      <c r="V2036" t="str">
        <f t="shared" si="410"/>
        <v/>
      </c>
      <c r="W2036" t="str">
        <f t="shared" si="411"/>
        <v/>
      </c>
      <c r="X2036" t="str">
        <f t="shared" si="412"/>
        <v/>
      </c>
      <c r="Y2036" t="str">
        <f t="shared" si="413"/>
        <v/>
      </c>
      <c r="Z2036" t="str">
        <f t="shared" si="414"/>
        <v/>
      </c>
      <c r="AA2036" t="str">
        <f t="shared" si="415"/>
        <v/>
      </c>
      <c r="AB2036" t="str">
        <f t="shared" si="416"/>
        <v/>
      </c>
    </row>
    <row r="2037" spans="1:28" x14ac:dyDescent="0.2">
      <c r="A2037" t="s">
        <v>6927</v>
      </c>
      <c r="F2037" t="str">
        <f t="shared" si="404"/>
        <v>Ana Esther Palcencia Castillo</v>
      </c>
      <c r="G2037" t="str">
        <f t="shared" si="405"/>
        <v/>
      </c>
      <c r="H2037" t="str">
        <f t="shared" si="406"/>
        <v/>
      </c>
      <c r="I2037" t="str">
        <f t="shared" si="407"/>
        <v/>
      </c>
      <c r="J2037" t="str">
        <f t="shared" si="408"/>
        <v/>
      </c>
      <c r="M2037" t="s">
        <v>5985</v>
      </c>
      <c r="U2037" t="str">
        <f t="shared" si="409"/>
        <v>plascencia.anakarina@gmail.com</v>
      </c>
      <c r="V2037" t="str">
        <f t="shared" si="410"/>
        <v/>
      </c>
      <c r="W2037" t="str">
        <f t="shared" si="411"/>
        <v/>
      </c>
      <c r="X2037" t="str">
        <f t="shared" si="412"/>
        <v/>
      </c>
      <c r="Y2037" t="str">
        <f t="shared" si="413"/>
        <v/>
      </c>
      <c r="Z2037" t="str">
        <f t="shared" si="414"/>
        <v/>
      </c>
      <c r="AA2037" t="str">
        <f t="shared" si="415"/>
        <v/>
      </c>
      <c r="AB2037" t="str">
        <f t="shared" si="416"/>
        <v/>
      </c>
    </row>
    <row r="2038" spans="1:28" x14ac:dyDescent="0.2">
      <c r="A2038" t="s">
        <v>6927</v>
      </c>
      <c r="F2038" t="str">
        <f t="shared" si="404"/>
        <v>Ana Esther Palcencia Castillo</v>
      </c>
      <c r="G2038" t="str">
        <f t="shared" si="405"/>
        <v/>
      </c>
      <c r="H2038" t="str">
        <f t="shared" si="406"/>
        <v/>
      </c>
      <c r="I2038" t="str">
        <f t="shared" si="407"/>
        <v/>
      </c>
      <c r="J2038" t="str">
        <f t="shared" si="408"/>
        <v/>
      </c>
      <c r="M2038" t="s">
        <v>5985</v>
      </c>
      <c r="U2038" t="str">
        <f t="shared" si="409"/>
        <v>plascencia.anakarina@gmail.com</v>
      </c>
      <c r="V2038" t="str">
        <f t="shared" si="410"/>
        <v/>
      </c>
      <c r="W2038" t="str">
        <f t="shared" si="411"/>
        <v/>
      </c>
      <c r="X2038" t="str">
        <f t="shared" si="412"/>
        <v/>
      </c>
      <c r="Y2038" t="str">
        <f t="shared" si="413"/>
        <v/>
      </c>
      <c r="Z2038" t="str">
        <f t="shared" si="414"/>
        <v/>
      </c>
      <c r="AA2038" t="str">
        <f t="shared" si="415"/>
        <v/>
      </c>
      <c r="AB2038" t="str">
        <f t="shared" si="416"/>
        <v/>
      </c>
    </row>
    <row r="2039" spans="1:28" x14ac:dyDescent="0.2">
      <c r="A2039" t="s">
        <v>6927</v>
      </c>
      <c r="F2039" t="str">
        <f t="shared" si="404"/>
        <v>Ana Esther Palcencia Castillo</v>
      </c>
      <c r="G2039" t="str">
        <f t="shared" si="405"/>
        <v/>
      </c>
      <c r="H2039" t="str">
        <f t="shared" si="406"/>
        <v/>
      </c>
      <c r="I2039" t="str">
        <f t="shared" si="407"/>
        <v/>
      </c>
      <c r="J2039" t="str">
        <f t="shared" si="408"/>
        <v/>
      </c>
      <c r="M2039" t="s">
        <v>5985</v>
      </c>
      <c r="U2039" t="str">
        <f t="shared" si="409"/>
        <v>plascencia.anakarina@gmail.com</v>
      </c>
      <c r="V2039" t="str">
        <f t="shared" si="410"/>
        <v/>
      </c>
      <c r="W2039" t="str">
        <f t="shared" si="411"/>
        <v/>
      </c>
      <c r="X2039" t="str">
        <f t="shared" si="412"/>
        <v/>
      </c>
      <c r="Y2039" t="str">
        <f t="shared" si="413"/>
        <v/>
      </c>
      <c r="Z2039" t="str">
        <f t="shared" si="414"/>
        <v/>
      </c>
      <c r="AA2039" t="str">
        <f t="shared" si="415"/>
        <v/>
      </c>
      <c r="AB2039" t="str">
        <f t="shared" si="416"/>
        <v/>
      </c>
    </row>
    <row r="2040" spans="1:28" x14ac:dyDescent="0.2">
      <c r="A2040" t="s">
        <v>6913</v>
      </c>
      <c r="F2040" t="str">
        <f t="shared" si="404"/>
        <v>Alfonso Escarcega Acosta Y Josefina Loya Pineda</v>
      </c>
      <c r="G2040" t="str">
        <f t="shared" si="405"/>
        <v/>
      </c>
      <c r="H2040" t="str">
        <f t="shared" si="406"/>
        <v/>
      </c>
      <c r="I2040" t="str">
        <f t="shared" si="407"/>
        <v/>
      </c>
      <c r="J2040" t="str">
        <f t="shared" si="408"/>
        <v/>
      </c>
      <c r="U2040" t="str">
        <f t="shared" si="409"/>
        <v/>
      </c>
      <c r="V2040" t="str">
        <f t="shared" si="410"/>
        <v/>
      </c>
      <c r="W2040" t="str">
        <f t="shared" si="411"/>
        <v/>
      </c>
      <c r="X2040" t="str">
        <f t="shared" si="412"/>
        <v/>
      </c>
      <c r="Y2040" t="str">
        <f t="shared" si="413"/>
        <v/>
      </c>
      <c r="Z2040" t="str">
        <f t="shared" si="414"/>
        <v/>
      </c>
      <c r="AA2040" t="str">
        <f t="shared" si="415"/>
        <v/>
      </c>
      <c r="AB2040" t="str">
        <f t="shared" si="416"/>
        <v/>
      </c>
    </row>
    <row r="2041" spans="1:28" x14ac:dyDescent="0.2">
      <c r="A2041" t="s">
        <v>6919</v>
      </c>
      <c r="F2041" t="str">
        <f t="shared" si="404"/>
        <v>Johan Wiebe</v>
      </c>
      <c r="G2041" t="str">
        <f t="shared" si="405"/>
        <v/>
      </c>
      <c r="H2041" t="str">
        <f t="shared" si="406"/>
        <v/>
      </c>
      <c r="I2041" t="str">
        <f t="shared" si="407"/>
        <v/>
      </c>
      <c r="J2041" t="str">
        <f t="shared" si="408"/>
        <v/>
      </c>
      <c r="U2041" t="str">
        <f t="shared" si="409"/>
        <v/>
      </c>
      <c r="V2041" t="str">
        <f t="shared" si="410"/>
        <v/>
      </c>
      <c r="W2041" t="str">
        <f t="shared" si="411"/>
        <v/>
      </c>
      <c r="X2041" t="str">
        <f t="shared" si="412"/>
        <v/>
      </c>
      <c r="Y2041" t="str">
        <f t="shared" si="413"/>
        <v/>
      </c>
      <c r="Z2041" t="str">
        <f t="shared" si="414"/>
        <v/>
      </c>
      <c r="AA2041" t="str">
        <f t="shared" si="415"/>
        <v/>
      </c>
      <c r="AB2041" t="str">
        <f t="shared" si="416"/>
        <v/>
      </c>
    </row>
    <row r="2042" spans="1:28" x14ac:dyDescent="0.2">
      <c r="A2042" t="s">
        <v>6928</v>
      </c>
      <c r="F2042" t="str">
        <f t="shared" si="404"/>
        <v>Mariela Pavon Ordaz /Claudia Zamudio Partida</v>
      </c>
      <c r="G2042" t="str">
        <f t="shared" si="405"/>
        <v/>
      </c>
      <c r="H2042" t="str">
        <f t="shared" si="406"/>
        <v/>
      </c>
      <c r="I2042" t="str">
        <f t="shared" si="407"/>
        <v/>
      </c>
      <c r="J2042" t="str">
        <f t="shared" si="408"/>
        <v/>
      </c>
      <c r="U2042" t="str">
        <f t="shared" si="409"/>
        <v/>
      </c>
      <c r="V2042" t="str">
        <f t="shared" si="410"/>
        <v/>
      </c>
      <c r="W2042" t="str">
        <f t="shared" si="411"/>
        <v/>
      </c>
      <c r="X2042" t="str">
        <f t="shared" si="412"/>
        <v/>
      </c>
      <c r="Y2042" t="str">
        <f t="shared" si="413"/>
        <v/>
      </c>
      <c r="Z2042" t="str">
        <f t="shared" si="414"/>
        <v/>
      </c>
      <c r="AA2042" t="str">
        <f t="shared" si="415"/>
        <v/>
      </c>
      <c r="AB2042" t="str">
        <f t="shared" si="416"/>
        <v/>
      </c>
    </row>
    <row r="2043" spans="1:28" x14ac:dyDescent="0.2">
      <c r="A2043" t="s">
        <v>212</v>
      </c>
      <c r="F2043" t="str">
        <f t="shared" si="404"/>
        <v>Cornelius Wiebe Loewen</v>
      </c>
      <c r="G2043" t="str">
        <f t="shared" si="405"/>
        <v/>
      </c>
      <c r="H2043" t="str">
        <f t="shared" si="406"/>
        <v/>
      </c>
      <c r="I2043" t="str">
        <f t="shared" si="407"/>
        <v/>
      </c>
      <c r="J2043" t="str">
        <f t="shared" si="408"/>
        <v/>
      </c>
      <c r="U2043" t="str">
        <f t="shared" si="409"/>
        <v/>
      </c>
      <c r="V2043" t="str">
        <f t="shared" si="410"/>
        <v/>
      </c>
      <c r="W2043" t="str">
        <f t="shared" si="411"/>
        <v/>
      </c>
      <c r="X2043" t="str">
        <f t="shared" si="412"/>
        <v/>
      </c>
      <c r="Y2043" t="str">
        <f t="shared" si="413"/>
        <v/>
      </c>
      <c r="Z2043" t="str">
        <f t="shared" si="414"/>
        <v/>
      </c>
      <c r="AA2043" t="str">
        <f t="shared" si="415"/>
        <v/>
      </c>
      <c r="AB2043" t="str">
        <f t="shared" si="416"/>
        <v/>
      </c>
    </row>
    <row r="2044" spans="1:28" x14ac:dyDescent="0.2">
      <c r="A2044" t="s">
        <v>6931</v>
      </c>
      <c r="F2044" t="str">
        <f t="shared" si="404"/>
        <v>Jose Gallegos</v>
      </c>
      <c r="G2044" t="str">
        <f t="shared" si="405"/>
        <v/>
      </c>
      <c r="H2044" t="str">
        <f t="shared" si="406"/>
        <v/>
      </c>
      <c r="I2044" t="str">
        <f t="shared" si="407"/>
        <v/>
      </c>
      <c r="J2044" t="str">
        <f t="shared" si="408"/>
        <v/>
      </c>
      <c r="U2044" t="str">
        <f t="shared" si="409"/>
        <v/>
      </c>
      <c r="V2044" t="str">
        <f t="shared" si="410"/>
        <v/>
      </c>
      <c r="W2044" t="str">
        <f t="shared" si="411"/>
        <v/>
      </c>
      <c r="X2044" t="str">
        <f t="shared" si="412"/>
        <v/>
      </c>
      <c r="Y2044" t="str">
        <f t="shared" si="413"/>
        <v/>
      </c>
      <c r="Z2044" t="str">
        <f t="shared" si="414"/>
        <v/>
      </c>
      <c r="AA2044" t="str">
        <f t="shared" si="415"/>
        <v/>
      </c>
      <c r="AB2044" t="str">
        <f t="shared" si="416"/>
        <v/>
      </c>
    </row>
    <row r="2045" spans="1:28" x14ac:dyDescent="0.2">
      <c r="A2045" t="s">
        <v>6931</v>
      </c>
      <c r="F2045" t="str">
        <f t="shared" si="404"/>
        <v>Jose Gallegos</v>
      </c>
      <c r="G2045" t="str">
        <f t="shared" si="405"/>
        <v/>
      </c>
      <c r="H2045" t="str">
        <f t="shared" si="406"/>
        <v/>
      </c>
      <c r="I2045" t="str">
        <f t="shared" si="407"/>
        <v/>
      </c>
      <c r="J2045" t="str">
        <f t="shared" si="408"/>
        <v/>
      </c>
      <c r="U2045" t="str">
        <f t="shared" si="409"/>
        <v/>
      </c>
      <c r="V2045" t="str">
        <f t="shared" si="410"/>
        <v/>
      </c>
      <c r="W2045" t="str">
        <f t="shared" si="411"/>
        <v/>
      </c>
      <c r="X2045" t="str">
        <f t="shared" si="412"/>
        <v/>
      </c>
      <c r="Y2045" t="str">
        <f t="shared" si="413"/>
        <v/>
      </c>
      <c r="Z2045" t="str">
        <f t="shared" si="414"/>
        <v/>
      </c>
      <c r="AA2045" t="str">
        <f t="shared" si="415"/>
        <v/>
      </c>
      <c r="AB2045" t="str">
        <f t="shared" si="416"/>
        <v/>
      </c>
    </row>
    <row r="2046" spans="1:28" x14ac:dyDescent="0.2">
      <c r="A2046" t="s">
        <v>6933</v>
      </c>
      <c r="F2046" t="str">
        <f t="shared" si="404"/>
        <v>Nuestro Campo, S. De R. L. De C.V.</v>
      </c>
      <c r="G2046" t="str">
        <f t="shared" si="405"/>
        <v/>
      </c>
      <c r="H2046" t="str">
        <f t="shared" si="406"/>
        <v/>
      </c>
      <c r="I2046" t="str">
        <f t="shared" si="407"/>
        <v/>
      </c>
      <c r="J2046" t="str">
        <f t="shared" si="408"/>
        <v/>
      </c>
      <c r="M2046" t="s">
        <v>5281</v>
      </c>
      <c r="U2046" t="str">
        <f t="shared" si="409"/>
        <v>nuestrocampo00@hotmail.com</v>
      </c>
      <c r="V2046" t="str">
        <f t="shared" si="410"/>
        <v/>
      </c>
      <c r="W2046" t="str">
        <f t="shared" si="411"/>
        <v/>
      </c>
      <c r="X2046" t="str">
        <f t="shared" si="412"/>
        <v/>
      </c>
      <c r="Y2046" t="str">
        <f t="shared" si="413"/>
        <v/>
      </c>
      <c r="Z2046" t="str">
        <f t="shared" si="414"/>
        <v/>
      </c>
      <c r="AA2046" t="str">
        <f t="shared" si="415"/>
        <v/>
      </c>
      <c r="AB2046" t="str">
        <f t="shared" si="416"/>
        <v/>
      </c>
    </row>
    <row r="2047" spans="1:28" x14ac:dyDescent="0.2">
      <c r="A2047" t="s">
        <v>6931</v>
      </c>
      <c r="F2047" t="str">
        <f t="shared" si="404"/>
        <v>Jose Gallegos</v>
      </c>
      <c r="G2047" t="str">
        <f t="shared" si="405"/>
        <v/>
      </c>
      <c r="H2047" t="str">
        <f t="shared" si="406"/>
        <v/>
      </c>
      <c r="I2047" t="str">
        <f t="shared" si="407"/>
        <v/>
      </c>
      <c r="J2047" t="str">
        <f t="shared" si="408"/>
        <v/>
      </c>
      <c r="U2047" t="str">
        <f t="shared" si="409"/>
        <v/>
      </c>
      <c r="V2047" t="str">
        <f t="shared" si="410"/>
        <v/>
      </c>
      <c r="W2047" t="str">
        <f t="shared" si="411"/>
        <v/>
      </c>
      <c r="X2047" t="str">
        <f t="shared" si="412"/>
        <v/>
      </c>
      <c r="Y2047" t="str">
        <f t="shared" si="413"/>
        <v/>
      </c>
      <c r="Z2047" t="str">
        <f t="shared" si="414"/>
        <v/>
      </c>
      <c r="AA2047" t="str">
        <f t="shared" si="415"/>
        <v/>
      </c>
      <c r="AB2047" t="str">
        <f t="shared" si="416"/>
        <v/>
      </c>
    </row>
    <row r="2048" spans="1:28" x14ac:dyDescent="0.2">
      <c r="A2048" t="s">
        <v>6931</v>
      </c>
      <c r="F2048" t="str">
        <f t="shared" si="404"/>
        <v>Jose Gallegos</v>
      </c>
      <c r="G2048" t="str">
        <f t="shared" si="405"/>
        <v/>
      </c>
      <c r="H2048" t="str">
        <f t="shared" si="406"/>
        <v/>
      </c>
      <c r="I2048" t="str">
        <f t="shared" si="407"/>
        <v/>
      </c>
      <c r="J2048" t="str">
        <f t="shared" si="408"/>
        <v/>
      </c>
      <c r="U2048" t="str">
        <f t="shared" si="409"/>
        <v/>
      </c>
      <c r="V2048" t="str">
        <f t="shared" si="410"/>
        <v/>
      </c>
      <c r="W2048" t="str">
        <f t="shared" si="411"/>
        <v/>
      </c>
      <c r="X2048" t="str">
        <f t="shared" si="412"/>
        <v/>
      </c>
      <c r="Y2048" t="str">
        <f t="shared" si="413"/>
        <v/>
      </c>
      <c r="Z2048" t="str">
        <f t="shared" si="414"/>
        <v/>
      </c>
      <c r="AA2048" t="str">
        <f t="shared" si="415"/>
        <v/>
      </c>
      <c r="AB2048" t="str">
        <f t="shared" si="416"/>
        <v/>
      </c>
    </row>
    <row r="2049" spans="1:28" x14ac:dyDescent="0.2">
      <c r="A2049" t="s">
        <v>6935</v>
      </c>
      <c r="F2049" t="str">
        <f t="shared" si="404"/>
        <v>Lizeth Avril Gomez Lopez/Ramon Alberto Elorza Neder/Gustavo Macedo Perez</v>
      </c>
      <c r="G2049" t="str">
        <f t="shared" si="405"/>
        <v/>
      </c>
      <c r="H2049" t="str">
        <f t="shared" si="406"/>
        <v/>
      </c>
      <c r="I2049" t="str">
        <f t="shared" si="407"/>
        <v/>
      </c>
      <c r="J2049" t="str">
        <f t="shared" si="408"/>
        <v/>
      </c>
      <c r="M2049" t="s">
        <v>6972</v>
      </c>
      <c r="U2049" t="str">
        <f t="shared" si="409"/>
        <v>avrilg@hotmail.com</v>
      </c>
      <c r="V2049" t="str">
        <f t="shared" si="410"/>
        <v/>
      </c>
      <c r="W2049" t="str">
        <f t="shared" si="411"/>
        <v/>
      </c>
      <c r="X2049" t="str">
        <f t="shared" si="412"/>
        <v/>
      </c>
      <c r="Y2049" t="str">
        <f t="shared" si="413"/>
        <v/>
      </c>
      <c r="Z2049" t="str">
        <f t="shared" si="414"/>
        <v/>
      </c>
      <c r="AA2049" t="str">
        <f t="shared" si="415"/>
        <v/>
      </c>
      <c r="AB2049" t="str">
        <f t="shared" si="416"/>
        <v/>
      </c>
    </row>
    <row r="2050" spans="1:28" x14ac:dyDescent="0.2">
      <c r="A2050" t="s">
        <v>1078</v>
      </c>
      <c r="F2050" t="str">
        <f t="shared" ref="F2050:F2113" si="417">PROPER(A2050)</f>
        <v>Alejandro Balderrama Diaz</v>
      </c>
      <c r="G2050" t="str">
        <f t="shared" ref="G2050:G2113" si="418">PROPER(B2050)</f>
        <v/>
      </c>
      <c r="H2050" t="str">
        <f t="shared" ref="H2050:H2113" si="419">PROPER(C2050)</f>
        <v/>
      </c>
      <c r="I2050" t="str">
        <f t="shared" ref="I2050:I2113" si="420">PROPER(D2050)</f>
        <v/>
      </c>
      <c r="J2050" t="str">
        <f t="shared" ref="J2050:J2113" si="421">PROPER(E2050)</f>
        <v/>
      </c>
      <c r="M2050" t="s">
        <v>6973</v>
      </c>
      <c r="U2050" t="str">
        <f t="shared" ref="U2050:U2113" si="422">LOWER(M2050)</f>
        <v>abalderrama1975@gmail.com</v>
      </c>
      <c r="V2050" t="str">
        <f t="shared" ref="V2050:V2113" si="423">LOWER(N2050)</f>
        <v/>
      </c>
      <c r="W2050" t="str">
        <f t="shared" ref="W2050:W2113" si="424">LOWER(O2050)</f>
        <v/>
      </c>
      <c r="X2050" t="str">
        <f t="shared" ref="X2050:X2113" si="425">LOWER(P2050)</f>
        <v/>
      </c>
      <c r="Y2050" t="str">
        <f t="shared" ref="Y2050:Y2113" si="426">LOWER(Q2050)</f>
        <v/>
      </c>
      <c r="Z2050" t="str">
        <f t="shared" ref="Z2050:Z2113" si="427">LOWER(R2050)</f>
        <v/>
      </c>
      <c r="AA2050" t="str">
        <f t="shared" ref="AA2050:AA2113" si="428">LOWER(S2050)</f>
        <v/>
      </c>
      <c r="AB2050" t="str">
        <f t="shared" ref="AB2050:AB2113" si="429">LOWER(T2050)</f>
        <v/>
      </c>
    </row>
    <row r="2051" spans="1:28" x14ac:dyDescent="0.2">
      <c r="A2051" t="s">
        <v>6937</v>
      </c>
      <c r="F2051" t="str">
        <f t="shared" si="417"/>
        <v>Yolanda Estrada Brondo / Ma. Dolores Colokuris Escobar</v>
      </c>
      <c r="G2051" t="str">
        <f t="shared" si="418"/>
        <v/>
      </c>
      <c r="H2051" t="str">
        <f t="shared" si="419"/>
        <v/>
      </c>
      <c r="I2051" t="str">
        <f t="shared" si="420"/>
        <v/>
      </c>
      <c r="J2051" t="str">
        <f t="shared" si="421"/>
        <v/>
      </c>
      <c r="M2051" t="s">
        <v>6072</v>
      </c>
      <c r="U2051" t="str">
        <f t="shared" si="422"/>
        <v>fjamaya@hotmail.com</v>
      </c>
      <c r="V2051" t="str">
        <f t="shared" si="423"/>
        <v/>
      </c>
      <c r="W2051" t="str">
        <f t="shared" si="424"/>
        <v/>
      </c>
      <c r="X2051" t="str">
        <f t="shared" si="425"/>
        <v/>
      </c>
      <c r="Y2051" t="str">
        <f t="shared" si="426"/>
        <v/>
      </c>
      <c r="Z2051" t="str">
        <f t="shared" si="427"/>
        <v/>
      </c>
      <c r="AA2051" t="str">
        <f t="shared" si="428"/>
        <v/>
      </c>
      <c r="AB2051" t="str">
        <f t="shared" si="429"/>
        <v/>
      </c>
    </row>
    <row r="2052" spans="1:28" x14ac:dyDescent="0.2">
      <c r="A2052" t="s">
        <v>6939</v>
      </c>
      <c r="F2052" t="str">
        <f t="shared" si="417"/>
        <v>Juan Pablo Briseño Valenzuela</v>
      </c>
      <c r="G2052" t="str">
        <f t="shared" si="418"/>
        <v/>
      </c>
      <c r="H2052" t="str">
        <f t="shared" si="419"/>
        <v/>
      </c>
      <c r="I2052" t="str">
        <f t="shared" si="420"/>
        <v/>
      </c>
      <c r="J2052" t="str">
        <f t="shared" si="421"/>
        <v/>
      </c>
      <c r="M2052" t="s">
        <v>5875</v>
      </c>
      <c r="U2052" t="str">
        <f t="shared" si="422"/>
        <v>arturo@suspirospastelerias.com</v>
      </c>
      <c r="V2052" t="str">
        <f t="shared" si="423"/>
        <v/>
      </c>
      <c r="W2052" t="str">
        <f t="shared" si="424"/>
        <v/>
      </c>
      <c r="X2052" t="str">
        <f t="shared" si="425"/>
        <v/>
      </c>
      <c r="Y2052" t="str">
        <f t="shared" si="426"/>
        <v/>
      </c>
      <c r="Z2052" t="str">
        <f t="shared" si="427"/>
        <v/>
      </c>
      <c r="AA2052" t="str">
        <f t="shared" si="428"/>
        <v/>
      </c>
      <c r="AB2052" t="str">
        <f t="shared" si="429"/>
        <v/>
      </c>
    </row>
    <row r="2053" spans="1:28" x14ac:dyDescent="0.2">
      <c r="A2053" t="s">
        <v>6939</v>
      </c>
      <c r="F2053" t="str">
        <f t="shared" si="417"/>
        <v>Juan Pablo Briseño Valenzuela</v>
      </c>
      <c r="G2053" t="str">
        <f t="shared" si="418"/>
        <v/>
      </c>
      <c r="H2053" t="str">
        <f t="shared" si="419"/>
        <v/>
      </c>
      <c r="I2053" t="str">
        <f t="shared" si="420"/>
        <v/>
      </c>
      <c r="J2053" t="str">
        <f t="shared" si="421"/>
        <v/>
      </c>
      <c r="M2053" t="s">
        <v>5875</v>
      </c>
      <c r="U2053" t="str">
        <f t="shared" si="422"/>
        <v>arturo@suspirospastelerias.com</v>
      </c>
      <c r="V2053" t="str">
        <f t="shared" si="423"/>
        <v/>
      </c>
      <c r="W2053" t="str">
        <f t="shared" si="424"/>
        <v/>
      </c>
      <c r="X2053" t="str">
        <f t="shared" si="425"/>
        <v/>
      </c>
      <c r="Y2053" t="str">
        <f t="shared" si="426"/>
        <v/>
      </c>
      <c r="Z2053" t="str">
        <f t="shared" si="427"/>
        <v/>
      </c>
      <c r="AA2053" t="str">
        <f t="shared" si="428"/>
        <v/>
      </c>
      <c r="AB2053" t="str">
        <f t="shared" si="429"/>
        <v/>
      </c>
    </row>
    <row r="2054" spans="1:28" x14ac:dyDescent="0.2">
      <c r="A2054" t="s">
        <v>6941</v>
      </c>
      <c r="F2054" t="str">
        <f t="shared" si="417"/>
        <v>Eduardo Matus Lujan</v>
      </c>
      <c r="G2054" t="str">
        <f t="shared" si="418"/>
        <v/>
      </c>
      <c r="H2054" t="str">
        <f t="shared" si="419"/>
        <v/>
      </c>
      <c r="I2054" t="str">
        <f t="shared" si="420"/>
        <v/>
      </c>
      <c r="J2054" t="str">
        <f t="shared" si="421"/>
        <v/>
      </c>
      <c r="M2054" t="s">
        <v>6974</v>
      </c>
      <c r="U2054" t="str">
        <f t="shared" si="422"/>
        <v>mayra.rivera@consultoriaideal.com</v>
      </c>
      <c r="V2054" t="str">
        <f t="shared" si="423"/>
        <v/>
      </c>
      <c r="W2054" t="str">
        <f t="shared" si="424"/>
        <v/>
      </c>
      <c r="X2054" t="str">
        <f t="shared" si="425"/>
        <v/>
      </c>
      <c r="Y2054" t="str">
        <f t="shared" si="426"/>
        <v/>
      </c>
      <c r="Z2054" t="str">
        <f t="shared" si="427"/>
        <v/>
      </c>
      <c r="AA2054" t="str">
        <f t="shared" si="428"/>
        <v/>
      </c>
      <c r="AB2054" t="str">
        <f t="shared" si="429"/>
        <v/>
      </c>
    </row>
    <row r="2055" spans="1:28" x14ac:dyDescent="0.2">
      <c r="A2055" t="s">
        <v>6133</v>
      </c>
      <c r="F2055" t="str">
        <f t="shared" si="417"/>
        <v>Rogelio Reza Gallegos</v>
      </c>
      <c r="G2055" t="str">
        <f t="shared" si="418"/>
        <v/>
      </c>
      <c r="H2055" t="str">
        <f t="shared" si="419"/>
        <v/>
      </c>
      <c r="I2055" t="str">
        <f t="shared" si="420"/>
        <v/>
      </c>
      <c r="J2055" t="str">
        <f t="shared" si="421"/>
        <v/>
      </c>
      <c r="M2055" t="s">
        <v>6136</v>
      </c>
      <c r="U2055" t="str">
        <f t="shared" si="422"/>
        <v>rogelioreza@yahoo.com.mx</v>
      </c>
      <c r="V2055" t="str">
        <f t="shared" si="423"/>
        <v/>
      </c>
      <c r="W2055" t="str">
        <f t="shared" si="424"/>
        <v/>
      </c>
      <c r="X2055" t="str">
        <f t="shared" si="425"/>
        <v/>
      </c>
      <c r="Y2055" t="str">
        <f t="shared" si="426"/>
        <v/>
      </c>
      <c r="Z2055" t="str">
        <f t="shared" si="427"/>
        <v/>
      </c>
      <c r="AA2055" t="str">
        <f t="shared" si="428"/>
        <v/>
      </c>
      <c r="AB2055" t="str">
        <f t="shared" si="429"/>
        <v/>
      </c>
    </row>
    <row r="2056" spans="1:28" x14ac:dyDescent="0.2">
      <c r="A2056" t="s">
        <v>236</v>
      </c>
      <c r="F2056" t="str">
        <f t="shared" si="417"/>
        <v>Daniel Cordero Mendoza</v>
      </c>
      <c r="G2056" t="str">
        <f t="shared" si="418"/>
        <v/>
      </c>
      <c r="H2056" t="str">
        <f t="shared" si="419"/>
        <v/>
      </c>
      <c r="I2056" t="str">
        <f t="shared" si="420"/>
        <v/>
      </c>
      <c r="J2056" t="str">
        <f t="shared" si="421"/>
        <v/>
      </c>
      <c r="M2056" t="s">
        <v>4110</v>
      </c>
      <c r="U2056" t="str">
        <f t="shared" si="422"/>
        <v>danielcormen@hotmail.com</v>
      </c>
      <c r="V2056" t="str">
        <f t="shared" si="423"/>
        <v/>
      </c>
      <c r="W2056" t="str">
        <f t="shared" si="424"/>
        <v/>
      </c>
      <c r="X2056" t="str">
        <f t="shared" si="425"/>
        <v/>
      </c>
      <c r="Y2056" t="str">
        <f t="shared" si="426"/>
        <v/>
      </c>
      <c r="Z2056" t="str">
        <f t="shared" si="427"/>
        <v/>
      </c>
      <c r="AA2056" t="str">
        <f t="shared" si="428"/>
        <v/>
      </c>
      <c r="AB2056" t="str">
        <f t="shared" si="429"/>
        <v/>
      </c>
    </row>
    <row r="2057" spans="1:28" x14ac:dyDescent="0.2">
      <c r="A2057" t="s">
        <v>6933</v>
      </c>
      <c r="F2057" t="str">
        <f t="shared" si="417"/>
        <v>Nuestro Campo, S. De R. L. De C.V.</v>
      </c>
      <c r="G2057" t="str">
        <f t="shared" si="418"/>
        <v/>
      </c>
      <c r="H2057" t="str">
        <f t="shared" si="419"/>
        <v/>
      </c>
      <c r="I2057" t="str">
        <f t="shared" si="420"/>
        <v/>
      </c>
      <c r="J2057" t="str">
        <f t="shared" si="421"/>
        <v/>
      </c>
      <c r="M2057" t="s">
        <v>5281</v>
      </c>
      <c r="U2057" t="str">
        <f t="shared" si="422"/>
        <v>nuestrocampo00@hotmail.com</v>
      </c>
      <c r="V2057" t="str">
        <f t="shared" si="423"/>
        <v/>
      </c>
      <c r="W2057" t="str">
        <f t="shared" si="424"/>
        <v/>
      </c>
      <c r="X2057" t="str">
        <f t="shared" si="425"/>
        <v/>
      </c>
      <c r="Y2057" t="str">
        <f t="shared" si="426"/>
        <v/>
      </c>
      <c r="Z2057" t="str">
        <f t="shared" si="427"/>
        <v/>
      </c>
      <c r="AA2057" t="str">
        <f t="shared" si="428"/>
        <v/>
      </c>
      <c r="AB2057" t="str">
        <f t="shared" si="429"/>
        <v/>
      </c>
    </row>
    <row r="2058" spans="1:28" x14ac:dyDescent="0.2">
      <c r="A2058" t="s">
        <v>237</v>
      </c>
      <c r="F2058" t="str">
        <f t="shared" si="417"/>
        <v>Daniel David Batista Delgado</v>
      </c>
      <c r="G2058" t="str">
        <f t="shared" si="418"/>
        <v/>
      </c>
      <c r="H2058" t="str">
        <f t="shared" si="419"/>
        <v/>
      </c>
      <c r="I2058" t="str">
        <f t="shared" si="420"/>
        <v/>
      </c>
      <c r="J2058" t="str">
        <f t="shared" si="421"/>
        <v/>
      </c>
      <c r="M2058" t="s">
        <v>5354</v>
      </c>
      <c r="U2058" t="str">
        <f t="shared" si="422"/>
        <v>contacto@celina-teashop.com</v>
      </c>
      <c r="V2058" t="str">
        <f t="shared" si="423"/>
        <v/>
      </c>
      <c r="W2058" t="str">
        <f t="shared" si="424"/>
        <v/>
      </c>
      <c r="X2058" t="str">
        <f t="shared" si="425"/>
        <v/>
      </c>
      <c r="Y2058" t="str">
        <f t="shared" si="426"/>
        <v/>
      </c>
      <c r="Z2058" t="str">
        <f t="shared" si="427"/>
        <v/>
      </c>
      <c r="AA2058" t="str">
        <f t="shared" si="428"/>
        <v/>
      </c>
      <c r="AB2058" t="str">
        <f t="shared" si="429"/>
        <v/>
      </c>
    </row>
    <row r="2059" spans="1:28" x14ac:dyDescent="0.2">
      <c r="A2059" t="s">
        <v>237</v>
      </c>
      <c r="F2059" t="str">
        <f t="shared" si="417"/>
        <v>Daniel David Batista Delgado</v>
      </c>
      <c r="G2059" t="str">
        <f t="shared" si="418"/>
        <v/>
      </c>
      <c r="H2059" t="str">
        <f t="shared" si="419"/>
        <v/>
      </c>
      <c r="I2059" t="str">
        <f t="shared" si="420"/>
        <v/>
      </c>
      <c r="J2059" t="str">
        <f t="shared" si="421"/>
        <v/>
      </c>
      <c r="M2059" t="s">
        <v>5354</v>
      </c>
      <c r="U2059" t="str">
        <f t="shared" si="422"/>
        <v>contacto@celina-teashop.com</v>
      </c>
      <c r="V2059" t="str">
        <f t="shared" si="423"/>
        <v/>
      </c>
      <c r="W2059" t="str">
        <f t="shared" si="424"/>
        <v/>
      </c>
      <c r="X2059" t="str">
        <f t="shared" si="425"/>
        <v/>
      </c>
      <c r="Y2059" t="str">
        <f t="shared" si="426"/>
        <v/>
      </c>
      <c r="Z2059" t="str">
        <f t="shared" si="427"/>
        <v/>
      </c>
      <c r="AA2059" t="str">
        <f t="shared" si="428"/>
        <v/>
      </c>
      <c r="AB2059" t="str">
        <f t="shared" si="429"/>
        <v/>
      </c>
    </row>
    <row r="2060" spans="1:28" x14ac:dyDescent="0.2">
      <c r="A2060" t="s">
        <v>237</v>
      </c>
      <c r="F2060" t="str">
        <f t="shared" si="417"/>
        <v>Daniel David Batista Delgado</v>
      </c>
      <c r="G2060" t="str">
        <f t="shared" si="418"/>
        <v/>
      </c>
      <c r="H2060" t="str">
        <f t="shared" si="419"/>
        <v/>
      </c>
      <c r="I2060" t="str">
        <f t="shared" si="420"/>
        <v/>
      </c>
      <c r="J2060" t="str">
        <f t="shared" si="421"/>
        <v/>
      </c>
      <c r="M2060" t="s">
        <v>5354</v>
      </c>
      <c r="U2060" t="str">
        <f t="shared" si="422"/>
        <v>contacto@celina-teashop.com</v>
      </c>
      <c r="V2060" t="str">
        <f t="shared" si="423"/>
        <v/>
      </c>
      <c r="W2060" t="str">
        <f t="shared" si="424"/>
        <v/>
      </c>
      <c r="X2060" t="str">
        <f t="shared" si="425"/>
        <v/>
      </c>
      <c r="Y2060" t="str">
        <f t="shared" si="426"/>
        <v/>
      </c>
      <c r="Z2060" t="str">
        <f t="shared" si="427"/>
        <v/>
      </c>
      <c r="AA2060" t="str">
        <f t="shared" si="428"/>
        <v/>
      </c>
      <c r="AB2060" t="str">
        <f t="shared" si="429"/>
        <v/>
      </c>
    </row>
    <row r="2061" spans="1:28" x14ac:dyDescent="0.2">
      <c r="A2061" t="s">
        <v>6944</v>
      </c>
      <c r="F2061" t="str">
        <f t="shared" si="417"/>
        <v>Fonseca, Jose Armando Esparaza</v>
      </c>
      <c r="G2061" t="str">
        <f t="shared" si="418"/>
        <v/>
      </c>
      <c r="H2061" t="str">
        <f t="shared" si="419"/>
        <v/>
      </c>
      <c r="I2061" t="str">
        <f t="shared" si="420"/>
        <v/>
      </c>
      <c r="J2061" t="str">
        <f t="shared" si="421"/>
        <v/>
      </c>
      <c r="M2061" t="s">
        <v>6975</v>
      </c>
      <c r="U2061" t="str">
        <f t="shared" si="422"/>
        <v>cgonzalez@suspiros pastelerias</v>
      </c>
      <c r="V2061" t="str">
        <f t="shared" si="423"/>
        <v/>
      </c>
      <c r="W2061" t="str">
        <f t="shared" si="424"/>
        <v/>
      </c>
      <c r="X2061" t="str">
        <f t="shared" si="425"/>
        <v/>
      </c>
      <c r="Y2061" t="str">
        <f t="shared" si="426"/>
        <v/>
      </c>
      <c r="Z2061" t="str">
        <f t="shared" si="427"/>
        <v/>
      </c>
      <c r="AA2061" t="str">
        <f t="shared" si="428"/>
        <v/>
      </c>
      <c r="AB2061" t="str">
        <f t="shared" si="429"/>
        <v/>
      </c>
    </row>
    <row r="2062" spans="1:28" x14ac:dyDescent="0.2">
      <c r="A2062" t="s">
        <v>6944</v>
      </c>
      <c r="F2062" t="str">
        <f t="shared" si="417"/>
        <v>Fonseca, Jose Armando Esparaza</v>
      </c>
      <c r="G2062" t="str">
        <f t="shared" si="418"/>
        <v/>
      </c>
      <c r="H2062" t="str">
        <f t="shared" si="419"/>
        <v/>
      </c>
      <c r="I2062" t="str">
        <f t="shared" si="420"/>
        <v/>
      </c>
      <c r="J2062" t="str">
        <f t="shared" si="421"/>
        <v/>
      </c>
      <c r="M2062" t="s">
        <v>6975</v>
      </c>
      <c r="U2062" t="str">
        <f t="shared" si="422"/>
        <v>cgonzalez@suspiros pastelerias</v>
      </c>
      <c r="V2062" t="str">
        <f t="shared" si="423"/>
        <v/>
      </c>
      <c r="W2062" t="str">
        <f t="shared" si="424"/>
        <v/>
      </c>
      <c r="X2062" t="str">
        <f t="shared" si="425"/>
        <v/>
      </c>
      <c r="Y2062" t="str">
        <f t="shared" si="426"/>
        <v/>
      </c>
      <c r="Z2062" t="str">
        <f t="shared" si="427"/>
        <v/>
      </c>
      <c r="AA2062" t="str">
        <f t="shared" si="428"/>
        <v/>
      </c>
      <c r="AB2062" t="str">
        <f t="shared" si="429"/>
        <v/>
      </c>
    </row>
    <row r="2063" spans="1:28" x14ac:dyDescent="0.2">
      <c r="A2063" t="s">
        <v>4314</v>
      </c>
      <c r="F2063" t="str">
        <f t="shared" si="417"/>
        <v>Jesus Antonio Caraveo Vallina</v>
      </c>
      <c r="G2063" t="str">
        <f t="shared" si="418"/>
        <v/>
      </c>
      <c r="H2063" t="str">
        <f t="shared" si="419"/>
        <v/>
      </c>
      <c r="I2063" t="str">
        <f t="shared" si="420"/>
        <v/>
      </c>
      <c r="J2063" t="str">
        <f t="shared" si="421"/>
        <v/>
      </c>
      <c r="U2063" t="str">
        <f t="shared" si="422"/>
        <v/>
      </c>
      <c r="V2063" t="str">
        <f t="shared" si="423"/>
        <v/>
      </c>
      <c r="W2063" t="str">
        <f t="shared" si="424"/>
        <v/>
      </c>
      <c r="X2063" t="str">
        <f t="shared" si="425"/>
        <v/>
      </c>
      <c r="Y2063" t="str">
        <f t="shared" si="426"/>
        <v/>
      </c>
      <c r="Z2063" t="str">
        <f t="shared" si="427"/>
        <v/>
      </c>
      <c r="AA2063" t="str">
        <f t="shared" si="428"/>
        <v/>
      </c>
      <c r="AB2063" t="str">
        <f t="shared" si="429"/>
        <v/>
      </c>
    </row>
    <row r="2064" spans="1:28" x14ac:dyDescent="0.2">
      <c r="A2064" t="s">
        <v>6978</v>
      </c>
      <c r="F2064" t="str">
        <f t="shared" si="417"/>
        <v>Maria Reimer Wall</v>
      </c>
      <c r="G2064" t="str">
        <f t="shared" si="418"/>
        <v/>
      </c>
      <c r="H2064" t="str">
        <f t="shared" si="419"/>
        <v/>
      </c>
      <c r="I2064" t="str">
        <f t="shared" si="420"/>
        <v/>
      </c>
      <c r="J2064" t="str">
        <f t="shared" si="421"/>
        <v/>
      </c>
      <c r="M2064" t="s">
        <v>3909</v>
      </c>
      <c r="U2064" t="str">
        <f t="shared" si="422"/>
        <v>jacobof@remolquesnorte.com</v>
      </c>
      <c r="V2064" t="str">
        <f t="shared" si="423"/>
        <v/>
      </c>
      <c r="W2064" t="str">
        <f t="shared" si="424"/>
        <v/>
      </c>
      <c r="X2064" t="str">
        <f t="shared" si="425"/>
        <v/>
      </c>
      <c r="Y2064" t="str">
        <f t="shared" si="426"/>
        <v/>
      </c>
      <c r="Z2064" t="str">
        <f t="shared" si="427"/>
        <v/>
      </c>
      <c r="AA2064" t="str">
        <f t="shared" si="428"/>
        <v/>
      </c>
      <c r="AB2064" t="str">
        <f t="shared" si="429"/>
        <v/>
      </c>
    </row>
    <row r="2065" spans="1:28" x14ac:dyDescent="0.2">
      <c r="A2065" t="s">
        <v>6980</v>
      </c>
      <c r="F2065" t="str">
        <f t="shared" si="417"/>
        <v>Palooma Adriana Escalante Rodriguez</v>
      </c>
      <c r="G2065" t="str">
        <f t="shared" si="418"/>
        <v/>
      </c>
      <c r="H2065" t="str">
        <f t="shared" si="419"/>
        <v/>
      </c>
      <c r="I2065" t="str">
        <f t="shared" si="420"/>
        <v/>
      </c>
      <c r="J2065" t="str">
        <f t="shared" si="421"/>
        <v/>
      </c>
      <c r="M2065" t="s">
        <v>6983</v>
      </c>
      <c r="U2065" t="str">
        <f t="shared" si="422"/>
        <v>santa_rosa@hotmail.com</v>
      </c>
      <c r="V2065" t="str">
        <f t="shared" si="423"/>
        <v/>
      </c>
      <c r="W2065" t="str">
        <f t="shared" si="424"/>
        <v/>
      </c>
      <c r="X2065" t="str">
        <f t="shared" si="425"/>
        <v/>
      </c>
      <c r="Y2065" t="str">
        <f t="shared" si="426"/>
        <v/>
      </c>
      <c r="Z2065" t="str">
        <f t="shared" si="427"/>
        <v/>
      </c>
      <c r="AA2065" t="str">
        <f t="shared" si="428"/>
        <v/>
      </c>
      <c r="AB2065" t="str">
        <f t="shared" si="429"/>
        <v/>
      </c>
    </row>
    <row r="2066" spans="1:28" x14ac:dyDescent="0.2">
      <c r="A2066" t="s">
        <v>654</v>
      </c>
      <c r="F2066" t="str">
        <f t="shared" si="417"/>
        <v>Manuel De La Rosa Sigala</v>
      </c>
      <c r="G2066" t="str">
        <f t="shared" si="418"/>
        <v/>
      </c>
      <c r="H2066" t="str">
        <f t="shared" si="419"/>
        <v/>
      </c>
      <c r="I2066" t="str">
        <f t="shared" si="420"/>
        <v/>
      </c>
      <c r="J2066" t="str">
        <f t="shared" si="421"/>
        <v/>
      </c>
      <c r="M2066" t="s">
        <v>6984</v>
      </c>
      <c r="U2066" t="str">
        <f t="shared" si="422"/>
        <v>ranita_35q@hotmail.com</v>
      </c>
      <c r="V2066" t="str">
        <f t="shared" si="423"/>
        <v/>
      </c>
      <c r="W2066" t="str">
        <f t="shared" si="424"/>
        <v/>
      </c>
      <c r="X2066" t="str">
        <f t="shared" si="425"/>
        <v/>
      </c>
      <c r="Y2066" t="str">
        <f t="shared" si="426"/>
        <v/>
      </c>
      <c r="Z2066" t="str">
        <f t="shared" si="427"/>
        <v/>
      </c>
      <c r="AA2066" t="str">
        <f t="shared" si="428"/>
        <v/>
      </c>
      <c r="AB2066" t="str">
        <f t="shared" si="429"/>
        <v/>
      </c>
    </row>
    <row r="2067" spans="1:28" x14ac:dyDescent="0.2">
      <c r="A2067" t="s">
        <v>125</v>
      </c>
      <c r="F2067" t="str">
        <f t="shared" si="417"/>
        <v>Carlos Medrano Del Rosal</v>
      </c>
      <c r="G2067" t="str">
        <f t="shared" si="418"/>
        <v/>
      </c>
      <c r="H2067" t="str">
        <f t="shared" si="419"/>
        <v/>
      </c>
      <c r="I2067" t="str">
        <f t="shared" si="420"/>
        <v/>
      </c>
      <c r="J2067" t="str">
        <f t="shared" si="421"/>
        <v/>
      </c>
      <c r="M2067" t="s">
        <v>6985</v>
      </c>
      <c r="U2067" t="str">
        <f t="shared" si="422"/>
        <v>medrano.0@hotmail.com</v>
      </c>
      <c r="V2067" t="str">
        <f t="shared" si="423"/>
        <v/>
      </c>
      <c r="W2067" t="str">
        <f t="shared" si="424"/>
        <v/>
      </c>
      <c r="X2067" t="str">
        <f t="shared" si="425"/>
        <v/>
      </c>
      <c r="Y2067" t="str">
        <f t="shared" si="426"/>
        <v/>
      </c>
      <c r="Z2067" t="str">
        <f t="shared" si="427"/>
        <v/>
      </c>
      <c r="AA2067" t="str">
        <f t="shared" si="428"/>
        <v/>
      </c>
      <c r="AB2067" t="str">
        <f t="shared" si="429"/>
        <v/>
      </c>
    </row>
    <row r="2068" spans="1:28" x14ac:dyDescent="0.2">
      <c r="A2068" t="s">
        <v>654</v>
      </c>
      <c r="F2068" t="str">
        <f t="shared" si="417"/>
        <v>Manuel De La Rosa Sigala</v>
      </c>
      <c r="G2068" t="str">
        <f t="shared" si="418"/>
        <v/>
      </c>
      <c r="H2068" t="str">
        <f t="shared" si="419"/>
        <v/>
      </c>
      <c r="I2068" t="str">
        <f t="shared" si="420"/>
        <v/>
      </c>
      <c r="J2068" t="str">
        <f t="shared" si="421"/>
        <v/>
      </c>
      <c r="M2068" t="s">
        <v>6984</v>
      </c>
      <c r="U2068" t="str">
        <f t="shared" si="422"/>
        <v>ranita_35q@hotmail.com</v>
      </c>
      <c r="V2068" t="str">
        <f t="shared" si="423"/>
        <v/>
      </c>
      <c r="W2068" t="str">
        <f t="shared" si="424"/>
        <v/>
      </c>
      <c r="X2068" t="str">
        <f t="shared" si="425"/>
        <v/>
      </c>
      <c r="Y2068" t="str">
        <f t="shared" si="426"/>
        <v/>
      </c>
      <c r="Z2068" t="str">
        <f t="shared" si="427"/>
        <v/>
      </c>
      <c r="AA2068" t="str">
        <f t="shared" si="428"/>
        <v/>
      </c>
      <c r="AB2068" t="str">
        <f t="shared" si="429"/>
        <v/>
      </c>
    </row>
    <row r="2069" spans="1:28" x14ac:dyDescent="0.2">
      <c r="A2069" t="s">
        <v>6982</v>
      </c>
      <c r="F2069" t="str">
        <f t="shared" si="417"/>
        <v>Hugo Jesus Hernandez</v>
      </c>
      <c r="G2069" t="str">
        <f t="shared" si="418"/>
        <v/>
      </c>
      <c r="H2069" t="str">
        <f t="shared" si="419"/>
        <v/>
      </c>
      <c r="I2069" t="str">
        <f t="shared" si="420"/>
        <v/>
      </c>
      <c r="J2069" t="str">
        <f t="shared" si="421"/>
        <v/>
      </c>
      <c r="M2069" t="s">
        <v>6986</v>
      </c>
      <c r="U2069" t="str">
        <f t="shared" si="422"/>
        <v>hugohernandez92@hotmail.com</v>
      </c>
      <c r="V2069" t="str">
        <f t="shared" si="423"/>
        <v/>
      </c>
      <c r="W2069" t="str">
        <f t="shared" si="424"/>
        <v/>
      </c>
      <c r="X2069" t="str">
        <f t="shared" si="425"/>
        <v/>
      </c>
      <c r="Y2069" t="str">
        <f t="shared" si="426"/>
        <v/>
      </c>
      <c r="Z2069" t="str">
        <f t="shared" si="427"/>
        <v/>
      </c>
      <c r="AA2069" t="str">
        <f t="shared" si="428"/>
        <v/>
      </c>
      <c r="AB2069" t="str">
        <f t="shared" si="429"/>
        <v/>
      </c>
    </row>
    <row r="2070" spans="1:28" x14ac:dyDescent="0.2">
      <c r="A2070" t="s">
        <v>6989</v>
      </c>
      <c r="F2070" t="str">
        <f t="shared" si="417"/>
        <v>Ricardo Carrillo Franco</v>
      </c>
      <c r="G2070" t="str">
        <f t="shared" si="418"/>
        <v/>
      </c>
      <c r="H2070" t="str">
        <f t="shared" si="419"/>
        <v/>
      </c>
      <c r="I2070" t="str">
        <f t="shared" si="420"/>
        <v/>
      </c>
      <c r="J2070" t="str">
        <f t="shared" si="421"/>
        <v/>
      </c>
      <c r="U2070" t="str">
        <f t="shared" si="422"/>
        <v/>
      </c>
      <c r="V2070" t="str">
        <f t="shared" si="423"/>
        <v/>
      </c>
      <c r="W2070" t="str">
        <f t="shared" si="424"/>
        <v/>
      </c>
      <c r="X2070" t="str">
        <f t="shared" si="425"/>
        <v/>
      </c>
      <c r="Y2070" t="str">
        <f t="shared" si="426"/>
        <v/>
      </c>
      <c r="Z2070" t="str">
        <f t="shared" si="427"/>
        <v/>
      </c>
      <c r="AA2070" t="str">
        <f t="shared" si="428"/>
        <v/>
      </c>
      <c r="AB2070" t="str">
        <f t="shared" si="429"/>
        <v/>
      </c>
    </row>
    <row r="2071" spans="1:28" x14ac:dyDescent="0.2">
      <c r="A2071" t="s">
        <v>6991</v>
      </c>
      <c r="F2071" t="str">
        <f t="shared" si="417"/>
        <v>Jocelyn Selem Trueba</v>
      </c>
      <c r="G2071" t="str">
        <f t="shared" si="418"/>
        <v/>
      </c>
      <c r="H2071" t="str">
        <f t="shared" si="419"/>
        <v/>
      </c>
      <c r="I2071" t="str">
        <f t="shared" si="420"/>
        <v/>
      </c>
      <c r="J2071" t="str">
        <f t="shared" si="421"/>
        <v/>
      </c>
      <c r="M2071" t="s">
        <v>7103</v>
      </c>
      <c r="U2071" t="str">
        <f t="shared" si="422"/>
        <v>joelem@hotmail.com</v>
      </c>
      <c r="V2071" t="str">
        <f t="shared" si="423"/>
        <v/>
      </c>
      <c r="W2071" t="str">
        <f t="shared" si="424"/>
        <v/>
      </c>
      <c r="X2071" t="str">
        <f t="shared" si="425"/>
        <v/>
      </c>
      <c r="Y2071" t="str">
        <f t="shared" si="426"/>
        <v/>
      </c>
      <c r="Z2071" t="str">
        <f t="shared" si="427"/>
        <v/>
      </c>
      <c r="AA2071" t="str">
        <f t="shared" si="428"/>
        <v/>
      </c>
      <c r="AB2071" t="str">
        <f t="shared" si="429"/>
        <v/>
      </c>
    </row>
    <row r="2072" spans="1:28" x14ac:dyDescent="0.2">
      <c r="A2072" t="s">
        <v>1737</v>
      </c>
      <c r="F2072" t="str">
        <f t="shared" si="417"/>
        <v>Hector Salvador Renteria Wong</v>
      </c>
      <c r="G2072" t="str">
        <f t="shared" si="418"/>
        <v/>
      </c>
      <c r="H2072" t="str">
        <f t="shared" si="419"/>
        <v/>
      </c>
      <c r="I2072" t="str">
        <f t="shared" si="420"/>
        <v/>
      </c>
      <c r="J2072" t="str">
        <f t="shared" si="421"/>
        <v/>
      </c>
      <c r="U2072" t="str">
        <f t="shared" si="422"/>
        <v/>
      </c>
      <c r="V2072" t="str">
        <f t="shared" si="423"/>
        <v/>
      </c>
      <c r="W2072" t="str">
        <f t="shared" si="424"/>
        <v/>
      </c>
      <c r="X2072" t="str">
        <f t="shared" si="425"/>
        <v/>
      </c>
      <c r="Y2072" t="str">
        <f t="shared" si="426"/>
        <v/>
      </c>
      <c r="Z2072" t="str">
        <f t="shared" si="427"/>
        <v/>
      </c>
      <c r="AA2072" t="str">
        <f t="shared" si="428"/>
        <v/>
      </c>
      <c r="AB2072" t="str">
        <f t="shared" si="429"/>
        <v/>
      </c>
    </row>
    <row r="2073" spans="1:28" x14ac:dyDescent="0.2">
      <c r="A2073" t="s">
        <v>6994</v>
      </c>
      <c r="F2073" t="str">
        <f t="shared" si="417"/>
        <v>Oscar Garcia Ramirez</v>
      </c>
      <c r="G2073" t="str">
        <f t="shared" si="418"/>
        <v/>
      </c>
      <c r="H2073" t="str">
        <f t="shared" si="419"/>
        <v/>
      </c>
      <c r="I2073" t="str">
        <f t="shared" si="420"/>
        <v/>
      </c>
      <c r="J2073" t="str">
        <f t="shared" si="421"/>
        <v/>
      </c>
      <c r="U2073" t="str">
        <f t="shared" si="422"/>
        <v/>
      </c>
      <c r="V2073" t="str">
        <f t="shared" si="423"/>
        <v/>
      </c>
      <c r="W2073" t="str">
        <f t="shared" si="424"/>
        <v/>
      </c>
      <c r="X2073" t="str">
        <f t="shared" si="425"/>
        <v/>
      </c>
      <c r="Y2073" t="str">
        <f t="shared" si="426"/>
        <v/>
      </c>
      <c r="Z2073" t="str">
        <f t="shared" si="427"/>
        <v/>
      </c>
      <c r="AA2073" t="str">
        <f t="shared" si="428"/>
        <v/>
      </c>
      <c r="AB2073" t="str">
        <f t="shared" si="429"/>
        <v/>
      </c>
    </row>
    <row r="2074" spans="1:28" x14ac:dyDescent="0.2">
      <c r="A2074" t="s">
        <v>6991</v>
      </c>
      <c r="F2074" t="str">
        <f t="shared" si="417"/>
        <v>Jocelyn Selem Trueba</v>
      </c>
      <c r="G2074" t="str">
        <f t="shared" si="418"/>
        <v/>
      </c>
      <c r="H2074" t="str">
        <f t="shared" si="419"/>
        <v/>
      </c>
      <c r="I2074" t="str">
        <f t="shared" si="420"/>
        <v/>
      </c>
      <c r="J2074" t="str">
        <f t="shared" si="421"/>
        <v/>
      </c>
      <c r="U2074" t="str">
        <f t="shared" si="422"/>
        <v/>
      </c>
      <c r="V2074" t="str">
        <f t="shared" si="423"/>
        <v/>
      </c>
      <c r="W2074" t="str">
        <f t="shared" si="424"/>
        <v/>
      </c>
      <c r="X2074" t="str">
        <f t="shared" si="425"/>
        <v/>
      </c>
      <c r="Y2074" t="str">
        <f t="shared" si="426"/>
        <v/>
      </c>
      <c r="Z2074" t="str">
        <f t="shared" si="427"/>
        <v/>
      </c>
      <c r="AA2074" t="str">
        <f t="shared" si="428"/>
        <v/>
      </c>
      <c r="AB2074" t="str">
        <f t="shared" si="429"/>
        <v/>
      </c>
    </row>
    <row r="2075" spans="1:28" x14ac:dyDescent="0.2">
      <c r="A2075" t="s">
        <v>6997</v>
      </c>
      <c r="F2075" t="str">
        <f t="shared" si="417"/>
        <v>Eduardo Rodriguez Cabello</v>
      </c>
      <c r="G2075" t="str">
        <f t="shared" si="418"/>
        <v/>
      </c>
      <c r="H2075" t="str">
        <f t="shared" si="419"/>
        <v/>
      </c>
      <c r="I2075" t="str">
        <f t="shared" si="420"/>
        <v/>
      </c>
      <c r="J2075" t="str">
        <f t="shared" si="421"/>
        <v/>
      </c>
      <c r="U2075" t="str">
        <f t="shared" si="422"/>
        <v/>
      </c>
      <c r="V2075" t="str">
        <f t="shared" si="423"/>
        <v/>
      </c>
      <c r="W2075" t="str">
        <f t="shared" si="424"/>
        <v/>
      </c>
      <c r="X2075" t="str">
        <f t="shared" si="425"/>
        <v/>
      </c>
      <c r="Y2075" t="str">
        <f t="shared" si="426"/>
        <v/>
      </c>
      <c r="Z2075" t="str">
        <f t="shared" si="427"/>
        <v/>
      </c>
      <c r="AA2075" t="str">
        <f t="shared" si="428"/>
        <v/>
      </c>
      <c r="AB2075" t="str">
        <f t="shared" si="429"/>
        <v/>
      </c>
    </row>
    <row r="2076" spans="1:28" x14ac:dyDescent="0.2">
      <c r="A2076" t="s">
        <v>3038</v>
      </c>
      <c r="F2076" t="str">
        <f t="shared" si="417"/>
        <v>Pedro Pinoncely Chavez</v>
      </c>
      <c r="G2076" t="str">
        <f t="shared" si="418"/>
        <v/>
      </c>
      <c r="H2076" t="str">
        <f t="shared" si="419"/>
        <v/>
      </c>
      <c r="I2076" t="str">
        <f t="shared" si="420"/>
        <v/>
      </c>
      <c r="J2076" t="str">
        <f t="shared" si="421"/>
        <v/>
      </c>
      <c r="U2076" t="str">
        <f t="shared" si="422"/>
        <v/>
      </c>
      <c r="V2076" t="str">
        <f t="shared" si="423"/>
        <v/>
      </c>
      <c r="W2076" t="str">
        <f t="shared" si="424"/>
        <v/>
      </c>
      <c r="X2076" t="str">
        <f t="shared" si="425"/>
        <v/>
      </c>
      <c r="Y2076" t="str">
        <f t="shared" si="426"/>
        <v/>
      </c>
      <c r="Z2076" t="str">
        <f t="shared" si="427"/>
        <v/>
      </c>
      <c r="AA2076" t="str">
        <f t="shared" si="428"/>
        <v/>
      </c>
      <c r="AB2076" t="str">
        <f t="shared" si="429"/>
        <v/>
      </c>
    </row>
    <row r="2077" spans="1:28" x14ac:dyDescent="0.2">
      <c r="A2077" t="s">
        <v>2009</v>
      </c>
      <c r="F2077" t="str">
        <f t="shared" si="417"/>
        <v>Luis Alberto Woolfolk Abril</v>
      </c>
      <c r="G2077" t="str">
        <f t="shared" si="418"/>
        <v/>
      </c>
      <c r="H2077" t="str">
        <f t="shared" si="419"/>
        <v/>
      </c>
      <c r="I2077" t="str">
        <f t="shared" si="420"/>
        <v/>
      </c>
      <c r="J2077" t="str">
        <f t="shared" si="421"/>
        <v/>
      </c>
      <c r="M2077" t="s">
        <v>7104</v>
      </c>
      <c r="U2077" t="str">
        <f t="shared" si="422"/>
        <v>www.freinet.edu.mx</v>
      </c>
      <c r="V2077" t="str">
        <f t="shared" si="423"/>
        <v/>
      </c>
      <c r="W2077" t="str">
        <f t="shared" si="424"/>
        <v/>
      </c>
      <c r="X2077" t="str">
        <f t="shared" si="425"/>
        <v/>
      </c>
      <c r="Y2077" t="str">
        <f t="shared" si="426"/>
        <v/>
      </c>
      <c r="Z2077" t="str">
        <f t="shared" si="427"/>
        <v/>
      </c>
      <c r="AA2077" t="str">
        <f t="shared" si="428"/>
        <v/>
      </c>
      <c r="AB2077" t="str">
        <f t="shared" si="429"/>
        <v/>
      </c>
    </row>
    <row r="2078" spans="1:28" x14ac:dyDescent="0.2">
      <c r="A2078" t="s">
        <v>7003</v>
      </c>
      <c r="F2078" t="str">
        <f t="shared" si="417"/>
        <v>Jose Rafael Pacheco Ayala</v>
      </c>
      <c r="G2078" t="str">
        <f t="shared" si="418"/>
        <v/>
      </c>
      <c r="H2078" t="str">
        <f t="shared" si="419"/>
        <v/>
      </c>
      <c r="I2078" t="str">
        <f t="shared" si="420"/>
        <v/>
      </c>
      <c r="J2078" t="str">
        <f t="shared" si="421"/>
        <v/>
      </c>
      <c r="U2078" t="str">
        <f t="shared" si="422"/>
        <v/>
      </c>
      <c r="V2078" t="str">
        <f t="shared" si="423"/>
        <v/>
      </c>
      <c r="W2078" t="str">
        <f t="shared" si="424"/>
        <v/>
      </c>
      <c r="X2078" t="str">
        <f t="shared" si="425"/>
        <v/>
      </c>
      <c r="Y2078" t="str">
        <f t="shared" si="426"/>
        <v/>
      </c>
      <c r="Z2078" t="str">
        <f t="shared" si="427"/>
        <v/>
      </c>
      <c r="AA2078" t="str">
        <f t="shared" si="428"/>
        <v/>
      </c>
      <c r="AB2078" t="str">
        <f t="shared" si="429"/>
        <v/>
      </c>
    </row>
    <row r="2079" spans="1:28" x14ac:dyDescent="0.2">
      <c r="A2079" t="s">
        <v>2986</v>
      </c>
      <c r="F2079" t="str">
        <f t="shared" si="417"/>
        <v>Carlos Cota Jones</v>
      </c>
      <c r="G2079" t="str">
        <f t="shared" si="418"/>
        <v/>
      </c>
      <c r="H2079" t="str">
        <f t="shared" si="419"/>
        <v/>
      </c>
      <c r="I2079" t="str">
        <f t="shared" si="420"/>
        <v/>
      </c>
      <c r="J2079" t="str">
        <f t="shared" si="421"/>
        <v/>
      </c>
      <c r="M2079" t="s">
        <v>7105</v>
      </c>
      <c r="U2079" t="str">
        <f t="shared" si="422"/>
        <v>robeteli@gmail.com</v>
      </c>
      <c r="V2079" t="str">
        <f t="shared" si="423"/>
        <v/>
      </c>
      <c r="W2079" t="str">
        <f t="shared" si="424"/>
        <v/>
      </c>
      <c r="X2079" t="str">
        <f t="shared" si="425"/>
        <v/>
      </c>
      <c r="Y2079" t="str">
        <f t="shared" si="426"/>
        <v/>
      </c>
      <c r="Z2079" t="str">
        <f t="shared" si="427"/>
        <v/>
      </c>
      <c r="AA2079" t="str">
        <f t="shared" si="428"/>
        <v/>
      </c>
      <c r="AB2079" t="str">
        <f t="shared" si="429"/>
        <v/>
      </c>
    </row>
    <row r="2080" spans="1:28" x14ac:dyDescent="0.2">
      <c r="A2080" t="s">
        <v>7006</v>
      </c>
      <c r="F2080" t="str">
        <f t="shared" si="417"/>
        <v>Rene Gomez Esparza</v>
      </c>
      <c r="G2080" t="str">
        <f t="shared" si="418"/>
        <v/>
      </c>
      <c r="H2080" t="str">
        <f t="shared" si="419"/>
        <v/>
      </c>
      <c r="I2080" t="str">
        <f t="shared" si="420"/>
        <v/>
      </c>
      <c r="J2080" t="str">
        <f t="shared" si="421"/>
        <v/>
      </c>
      <c r="M2080" t="s">
        <v>7106</v>
      </c>
      <c r="U2080" t="str">
        <f t="shared" si="422"/>
        <v>memomedina45@hotmail.com</v>
      </c>
      <c r="V2080" t="str">
        <f t="shared" si="423"/>
        <v/>
      </c>
      <c r="W2080" t="str">
        <f t="shared" si="424"/>
        <v/>
      </c>
      <c r="X2080" t="str">
        <f t="shared" si="425"/>
        <v/>
      </c>
      <c r="Y2080" t="str">
        <f t="shared" si="426"/>
        <v/>
      </c>
      <c r="Z2080" t="str">
        <f t="shared" si="427"/>
        <v/>
      </c>
      <c r="AA2080" t="str">
        <f t="shared" si="428"/>
        <v/>
      </c>
      <c r="AB2080" t="str">
        <f t="shared" si="429"/>
        <v/>
      </c>
    </row>
    <row r="2081" spans="1:28" x14ac:dyDescent="0.2">
      <c r="A2081" t="s">
        <v>7009</v>
      </c>
      <c r="F2081" t="str">
        <f t="shared" si="417"/>
        <v>Seudónimo (Guillermo Medina Gomez, Uuc Kan)</v>
      </c>
      <c r="G2081" t="str">
        <f t="shared" si="418"/>
        <v/>
      </c>
      <c r="H2081" t="str">
        <f t="shared" si="419"/>
        <v/>
      </c>
      <c r="I2081" t="str">
        <f t="shared" si="420"/>
        <v/>
      </c>
      <c r="J2081" t="str">
        <f t="shared" si="421"/>
        <v/>
      </c>
      <c r="U2081" t="str">
        <f t="shared" si="422"/>
        <v/>
      </c>
      <c r="V2081" t="str">
        <f t="shared" si="423"/>
        <v/>
      </c>
      <c r="W2081" t="str">
        <f t="shared" si="424"/>
        <v/>
      </c>
      <c r="X2081" t="str">
        <f t="shared" si="425"/>
        <v/>
      </c>
      <c r="Y2081" t="str">
        <f t="shared" si="426"/>
        <v/>
      </c>
      <c r="Z2081" t="str">
        <f t="shared" si="427"/>
        <v/>
      </c>
      <c r="AA2081" t="str">
        <f t="shared" si="428"/>
        <v/>
      </c>
      <c r="AB2081" t="str">
        <f t="shared" si="429"/>
        <v/>
      </c>
    </row>
    <row r="2082" spans="1:28" x14ac:dyDescent="0.2">
      <c r="A2082" t="s">
        <v>3956</v>
      </c>
      <c r="F2082" t="str">
        <f t="shared" si="417"/>
        <v>Albert Thiessen Friessen Y Peter Thiessen Neufeld</v>
      </c>
      <c r="G2082" t="str">
        <f t="shared" si="418"/>
        <v/>
      </c>
      <c r="H2082" t="str">
        <f t="shared" si="419"/>
        <v/>
      </c>
      <c r="I2082" t="str">
        <f t="shared" si="420"/>
        <v/>
      </c>
      <c r="J2082" t="str">
        <f t="shared" si="421"/>
        <v/>
      </c>
      <c r="U2082" t="str">
        <f t="shared" si="422"/>
        <v/>
      </c>
      <c r="V2082" t="str">
        <f t="shared" si="423"/>
        <v/>
      </c>
      <c r="W2082" t="str">
        <f t="shared" si="424"/>
        <v/>
      </c>
      <c r="X2082" t="str">
        <f t="shared" si="425"/>
        <v/>
      </c>
      <c r="Y2082" t="str">
        <f t="shared" si="426"/>
        <v/>
      </c>
      <c r="Z2082" t="str">
        <f t="shared" si="427"/>
        <v/>
      </c>
      <c r="AA2082" t="str">
        <f t="shared" si="428"/>
        <v/>
      </c>
      <c r="AB2082" t="str">
        <f t="shared" si="429"/>
        <v/>
      </c>
    </row>
    <row r="2083" spans="1:28" x14ac:dyDescent="0.2">
      <c r="A2083" t="s">
        <v>3956</v>
      </c>
      <c r="F2083" t="str">
        <f t="shared" si="417"/>
        <v>Albert Thiessen Friessen Y Peter Thiessen Neufeld</v>
      </c>
      <c r="G2083" t="str">
        <f t="shared" si="418"/>
        <v/>
      </c>
      <c r="H2083" t="str">
        <f t="shared" si="419"/>
        <v/>
      </c>
      <c r="I2083" t="str">
        <f t="shared" si="420"/>
        <v/>
      </c>
      <c r="J2083" t="str">
        <f t="shared" si="421"/>
        <v/>
      </c>
      <c r="U2083" t="str">
        <f t="shared" si="422"/>
        <v/>
      </c>
      <c r="V2083" t="str">
        <f t="shared" si="423"/>
        <v/>
      </c>
      <c r="W2083" t="str">
        <f t="shared" si="424"/>
        <v/>
      </c>
      <c r="X2083" t="str">
        <f t="shared" si="425"/>
        <v/>
      </c>
      <c r="Y2083" t="str">
        <f t="shared" si="426"/>
        <v/>
      </c>
      <c r="Z2083" t="str">
        <f t="shared" si="427"/>
        <v/>
      </c>
      <c r="AA2083" t="str">
        <f t="shared" si="428"/>
        <v/>
      </c>
      <c r="AB2083" t="str">
        <f t="shared" si="429"/>
        <v/>
      </c>
    </row>
    <row r="2084" spans="1:28" x14ac:dyDescent="0.2">
      <c r="A2084" t="s">
        <v>3956</v>
      </c>
      <c r="F2084" t="str">
        <f t="shared" si="417"/>
        <v>Albert Thiessen Friessen Y Peter Thiessen Neufeld</v>
      </c>
      <c r="G2084" t="str">
        <f t="shared" si="418"/>
        <v/>
      </c>
      <c r="H2084" t="str">
        <f t="shared" si="419"/>
        <v/>
      </c>
      <c r="I2084" t="str">
        <f t="shared" si="420"/>
        <v/>
      </c>
      <c r="J2084" t="str">
        <f t="shared" si="421"/>
        <v/>
      </c>
      <c r="U2084" t="str">
        <f t="shared" si="422"/>
        <v/>
      </c>
      <c r="V2084" t="str">
        <f t="shared" si="423"/>
        <v/>
      </c>
      <c r="W2084" t="str">
        <f t="shared" si="424"/>
        <v/>
      </c>
      <c r="X2084" t="str">
        <f t="shared" si="425"/>
        <v/>
      </c>
      <c r="Y2084" t="str">
        <f t="shared" si="426"/>
        <v/>
      </c>
      <c r="Z2084" t="str">
        <f t="shared" si="427"/>
        <v/>
      </c>
      <c r="AA2084" t="str">
        <f t="shared" si="428"/>
        <v/>
      </c>
      <c r="AB2084" t="str">
        <f t="shared" si="429"/>
        <v/>
      </c>
    </row>
    <row r="2085" spans="1:28" x14ac:dyDescent="0.2">
      <c r="A2085" t="s">
        <v>3956</v>
      </c>
      <c r="F2085" t="str">
        <f t="shared" si="417"/>
        <v>Albert Thiessen Friessen Y Peter Thiessen Neufeld</v>
      </c>
      <c r="G2085" t="str">
        <f t="shared" si="418"/>
        <v/>
      </c>
      <c r="H2085" t="str">
        <f t="shared" si="419"/>
        <v/>
      </c>
      <c r="I2085" t="str">
        <f t="shared" si="420"/>
        <v/>
      </c>
      <c r="J2085" t="str">
        <f t="shared" si="421"/>
        <v/>
      </c>
      <c r="U2085" t="str">
        <f t="shared" si="422"/>
        <v/>
      </c>
      <c r="V2085" t="str">
        <f t="shared" si="423"/>
        <v/>
      </c>
      <c r="W2085" t="str">
        <f t="shared" si="424"/>
        <v/>
      </c>
      <c r="X2085" t="str">
        <f t="shared" si="425"/>
        <v/>
      </c>
      <c r="Y2085" t="str">
        <f t="shared" si="426"/>
        <v/>
      </c>
      <c r="Z2085" t="str">
        <f t="shared" si="427"/>
        <v/>
      </c>
      <c r="AA2085" t="str">
        <f t="shared" si="428"/>
        <v/>
      </c>
      <c r="AB2085" t="str">
        <f t="shared" si="429"/>
        <v/>
      </c>
    </row>
    <row r="2086" spans="1:28" x14ac:dyDescent="0.2">
      <c r="A2086" t="s">
        <v>3956</v>
      </c>
      <c r="F2086" t="str">
        <f t="shared" si="417"/>
        <v>Albert Thiessen Friessen Y Peter Thiessen Neufeld</v>
      </c>
      <c r="G2086" t="str">
        <f t="shared" si="418"/>
        <v/>
      </c>
      <c r="H2086" t="str">
        <f t="shared" si="419"/>
        <v/>
      </c>
      <c r="I2086" t="str">
        <f t="shared" si="420"/>
        <v/>
      </c>
      <c r="J2086" t="str">
        <f t="shared" si="421"/>
        <v/>
      </c>
      <c r="U2086" t="str">
        <f t="shared" si="422"/>
        <v/>
      </c>
      <c r="V2086" t="str">
        <f t="shared" si="423"/>
        <v/>
      </c>
      <c r="W2086" t="str">
        <f t="shared" si="424"/>
        <v/>
      </c>
      <c r="X2086" t="str">
        <f t="shared" si="425"/>
        <v/>
      </c>
      <c r="Y2086" t="str">
        <f t="shared" si="426"/>
        <v/>
      </c>
      <c r="Z2086" t="str">
        <f t="shared" si="427"/>
        <v/>
      </c>
      <c r="AA2086" t="str">
        <f t="shared" si="428"/>
        <v/>
      </c>
      <c r="AB2086" t="str">
        <f t="shared" si="429"/>
        <v/>
      </c>
    </row>
    <row r="2087" spans="1:28" x14ac:dyDescent="0.2">
      <c r="A2087" t="s">
        <v>7016</v>
      </c>
      <c r="F2087" t="str">
        <f t="shared" si="417"/>
        <v>Ivan Frnacisco Orozco</v>
      </c>
      <c r="G2087" t="str">
        <f t="shared" si="418"/>
        <v/>
      </c>
      <c r="H2087" t="str">
        <f t="shared" si="419"/>
        <v/>
      </c>
      <c r="I2087" t="str">
        <f t="shared" si="420"/>
        <v/>
      </c>
      <c r="J2087" t="str">
        <f t="shared" si="421"/>
        <v/>
      </c>
      <c r="U2087" t="str">
        <f t="shared" si="422"/>
        <v/>
      </c>
      <c r="V2087" t="str">
        <f t="shared" si="423"/>
        <v/>
      </c>
      <c r="W2087" t="str">
        <f t="shared" si="424"/>
        <v/>
      </c>
      <c r="X2087" t="str">
        <f t="shared" si="425"/>
        <v/>
      </c>
      <c r="Y2087" t="str">
        <f t="shared" si="426"/>
        <v/>
      </c>
      <c r="Z2087" t="str">
        <f t="shared" si="427"/>
        <v/>
      </c>
      <c r="AA2087" t="str">
        <f t="shared" si="428"/>
        <v/>
      </c>
      <c r="AB2087" t="str">
        <f t="shared" si="429"/>
        <v/>
      </c>
    </row>
    <row r="2088" spans="1:28" x14ac:dyDescent="0.2">
      <c r="A2088" t="s">
        <v>7018</v>
      </c>
      <c r="F2088" t="str">
        <f t="shared" si="417"/>
        <v>Ivan Romo, Victor Romo</v>
      </c>
      <c r="G2088" t="str">
        <f t="shared" si="418"/>
        <v/>
      </c>
      <c r="H2088" t="str">
        <f t="shared" si="419"/>
        <v/>
      </c>
      <c r="I2088" t="str">
        <f t="shared" si="420"/>
        <v/>
      </c>
      <c r="J2088" t="str">
        <f t="shared" si="421"/>
        <v/>
      </c>
      <c r="U2088" t="str">
        <f t="shared" si="422"/>
        <v/>
      </c>
      <c r="V2088" t="str">
        <f t="shared" si="423"/>
        <v/>
      </c>
      <c r="W2088" t="str">
        <f t="shared" si="424"/>
        <v/>
      </c>
      <c r="X2088" t="str">
        <f t="shared" si="425"/>
        <v/>
      </c>
      <c r="Y2088" t="str">
        <f t="shared" si="426"/>
        <v/>
      </c>
      <c r="Z2088" t="str">
        <f t="shared" si="427"/>
        <v/>
      </c>
      <c r="AA2088" t="str">
        <f t="shared" si="428"/>
        <v/>
      </c>
      <c r="AB2088" t="str">
        <f t="shared" si="429"/>
        <v/>
      </c>
    </row>
    <row r="2089" spans="1:28" x14ac:dyDescent="0.2">
      <c r="A2089" t="s">
        <v>7020</v>
      </c>
      <c r="F2089" t="str">
        <f t="shared" si="417"/>
        <v>Jose Antonio Reza Valencia</v>
      </c>
      <c r="G2089" t="str">
        <f t="shared" si="418"/>
        <v/>
      </c>
      <c r="H2089" t="str">
        <f t="shared" si="419"/>
        <v/>
      </c>
      <c r="I2089" t="str">
        <f t="shared" si="420"/>
        <v/>
      </c>
      <c r="J2089" t="str">
        <f t="shared" si="421"/>
        <v/>
      </c>
      <c r="U2089" t="str">
        <f t="shared" si="422"/>
        <v/>
      </c>
      <c r="V2089" t="str">
        <f t="shared" si="423"/>
        <v/>
      </c>
      <c r="W2089" t="str">
        <f t="shared" si="424"/>
        <v/>
      </c>
      <c r="X2089" t="str">
        <f t="shared" si="425"/>
        <v/>
      </c>
      <c r="Y2089" t="str">
        <f t="shared" si="426"/>
        <v/>
      </c>
      <c r="Z2089" t="str">
        <f t="shared" si="427"/>
        <v/>
      </c>
      <c r="AA2089" t="str">
        <f t="shared" si="428"/>
        <v/>
      </c>
      <c r="AB2089" t="str">
        <f t="shared" si="429"/>
        <v/>
      </c>
    </row>
    <row r="2090" spans="1:28" x14ac:dyDescent="0.2">
      <c r="A2090" t="s">
        <v>3573</v>
      </c>
      <c r="F2090" t="str">
        <f t="shared" si="417"/>
        <v>Ing. Luis Ortiz Kazusa</v>
      </c>
      <c r="G2090" t="str">
        <f t="shared" si="418"/>
        <v/>
      </c>
      <c r="H2090" t="str">
        <f t="shared" si="419"/>
        <v/>
      </c>
      <c r="I2090" t="str">
        <f t="shared" si="420"/>
        <v/>
      </c>
      <c r="J2090" t="str">
        <f t="shared" si="421"/>
        <v/>
      </c>
      <c r="U2090" t="str">
        <f t="shared" si="422"/>
        <v/>
      </c>
      <c r="V2090" t="str">
        <f t="shared" si="423"/>
        <v/>
      </c>
      <c r="W2090" t="str">
        <f t="shared" si="424"/>
        <v/>
      </c>
      <c r="X2090" t="str">
        <f t="shared" si="425"/>
        <v/>
      </c>
      <c r="Y2090" t="str">
        <f t="shared" si="426"/>
        <v/>
      </c>
      <c r="Z2090" t="str">
        <f t="shared" si="427"/>
        <v/>
      </c>
      <c r="AA2090" t="str">
        <f t="shared" si="428"/>
        <v/>
      </c>
      <c r="AB2090" t="str">
        <f t="shared" si="429"/>
        <v/>
      </c>
    </row>
    <row r="2091" spans="1:28" x14ac:dyDescent="0.2">
      <c r="A2091" t="s">
        <v>7003</v>
      </c>
      <c r="F2091" t="str">
        <f t="shared" si="417"/>
        <v>Jose Rafael Pacheco Ayala</v>
      </c>
      <c r="G2091" t="str">
        <f t="shared" si="418"/>
        <v/>
      </c>
      <c r="H2091" t="str">
        <f t="shared" si="419"/>
        <v/>
      </c>
      <c r="I2091" t="str">
        <f t="shared" si="420"/>
        <v/>
      </c>
      <c r="J2091" t="str">
        <f t="shared" si="421"/>
        <v/>
      </c>
      <c r="U2091" t="str">
        <f t="shared" si="422"/>
        <v/>
      </c>
      <c r="V2091" t="str">
        <f t="shared" si="423"/>
        <v/>
      </c>
      <c r="W2091" t="str">
        <f t="shared" si="424"/>
        <v/>
      </c>
      <c r="X2091" t="str">
        <f t="shared" si="425"/>
        <v/>
      </c>
      <c r="Y2091" t="str">
        <f t="shared" si="426"/>
        <v/>
      </c>
      <c r="Z2091" t="str">
        <f t="shared" si="427"/>
        <v/>
      </c>
      <c r="AA2091" t="str">
        <f t="shared" si="428"/>
        <v/>
      </c>
      <c r="AB2091" t="str">
        <f t="shared" si="429"/>
        <v/>
      </c>
    </row>
    <row r="2092" spans="1:28" x14ac:dyDescent="0.2">
      <c r="A2092" t="s">
        <v>7022</v>
      </c>
      <c r="F2092" t="str">
        <f t="shared" si="417"/>
        <v>Alajandra Pico Villalpando Y Skarlatos Antonidis</v>
      </c>
      <c r="G2092" t="str">
        <f t="shared" si="418"/>
        <v/>
      </c>
      <c r="H2092" t="str">
        <f t="shared" si="419"/>
        <v/>
      </c>
      <c r="I2092" t="str">
        <f t="shared" si="420"/>
        <v/>
      </c>
      <c r="J2092" t="str">
        <f t="shared" si="421"/>
        <v/>
      </c>
      <c r="U2092" t="str">
        <f t="shared" si="422"/>
        <v/>
      </c>
      <c r="V2092" t="str">
        <f t="shared" si="423"/>
        <v/>
      </c>
      <c r="W2092" t="str">
        <f t="shared" si="424"/>
        <v/>
      </c>
      <c r="X2092" t="str">
        <f t="shared" si="425"/>
        <v/>
      </c>
      <c r="Y2092" t="str">
        <f t="shared" si="426"/>
        <v/>
      </c>
      <c r="Z2092" t="str">
        <f t="shared" si="427"/>
        <v/>
      </c>
      <c r="AA2092" t="str">
        <f t="shared" si="428"/>
        <v/>
      </c>
      <c r="AB2092" t="str">
        <f t="shared" si="429"/>
        <v/>
      </c>
    </row>
    <row r="2093" spans="1:28" x14ac:dyDescent="0.2">
      <c r="A2093" t="s">
        <v>7024</v>
      </c>
      <c r="F2093" t="str">
        <f t="shared" si="417"/>
        <v>Alan Ricardo Maurico Frescas</v>
      </c>
      <c r="G2093" t="str">
        <f t="shared" si="418"/>
        <v/>
      </c>
      <c r="H2093" t="str">
        <f t="shared" si="419"/>
        <v/>
      </c>
      <c r="I2093" t="str">
        <f t="shared" si="420"/>
        <v/>
      </c>
      <c r="J2093" t="str">
        <f t="shared" si="421"/>
        <v/>
      </c>
      <c r="M2093" t="s">
        <v>4558</v>
      </c>
      <c r="U2093" t="str">
        <f t="shared" si="422"/>
        <v>informes@franquicialo.com</v>
      </c>
      <c r="V2093" t="str">
        <f t="shared" si="423"/>
        <v/>
      </c>
      <c r="W2093" t="str">
        <f t="shared" si="424"/>
        <v/>
      </c>
      <c r="X2093" t="str">
        <f t="shared" si="425"/>
        <v/>
      </c>
      <c r="Y2093" t="str">
        <f t="shared" si="426"/>
        <v/>
      </c>
      <c r="Z2093" t="str">
        <f t="shared" si="427"/>
        <v/>
      </c>
      <c r="AA2093" t="str">
        <f t="shared" si="428"/>
        <v/>
      </c>
      <c r="AB2093" t="str">
        <f t="shared" si="429"/>
        <v/>
      </c>
    </row>
    <row r="2094" spans="1:28" x14ac:dyDescent="0.2">
      <c r="A2094" t="s">
        <v>7027</v>
      </c>
      <c r="F2094" t="str">
        <f t="shared" si="417"/>
        <v>Lic.Luis Mendoza Arellanes</v>
      </c>
      <c r="G2094" t="str">
        <f t="shared" si="418"/>
        <v/>
      </c>
      <c r="H2094" t="str">
        <f t="shared" si="419"/>
        <v/>
      </c>
      <c r="I2094" t="str">
        <f t="shared" si="420"/>
        <v/>
      </c>
      <c r="J2094" t="str">
        <f t="shared" si="421"/>
        <v/>
      </c>
      <c r="M2094" t="s">
        <v>4558</v>
      </c>
      <c r="U2094" t="str">
        <f t="shared" si="422"/>
        <v>informes@franquicialo.com</v>
      </c>
      <c r="V2094" t="str">
        <f t="shared" si="423"/>
        <v/>
      </c>
      <c r="W2094" t="str">
        <f t="shared" si="424"/>
        <v/>
      </c>
      <c r="X2094" t="str">
        <f t="shared" si="425"/>
        <v/>
      </c>
      <c r="Y2094" t="str">
        <f t="shared" si="426"/>
        <v/>
      </c>
      <c r="Z2094" t="str">
        <f t="shared" si="427"/>
        <v/>
      </c>
      <c r="AA2094" t="str">
        <f t="shared" si="428"/>
        <v/>
      </c>
      <c r="AB2094" t="str">
        <f t="shared" si="429"/>
        <v/>
      </c>
    </row>
    <row r="2095" spans="1:28" x14ac:dyDescent="0.2">
      <c r="A2095" t="s">
        <v>7027</v>
      </c>
      <c r="F2095" t="str">
        <f t="shared" si="417"/>
        <v>Lic.Luis Mendoza Arellanes</v>
      </c>
      <c r="G2095" t="str">
        <f t="shared" si="418"/>
        <v/>
      </c>
      <c r="H2095" t="str">
        <f t="shared" si="419"/>
        <v/>
      </c>
      <c r="I2095" t="str">
        <f t="shared" si="420"/>
        <v/>
      </c>
      <c r="J2095" t="str">
        <f t="shared" si="421"/>
        <v/>
      </c>
      <c r="M2095" t="s">
        <v>7107</v>
      </c>
      <c r="U2095" t="str">
        <f t="shared" si="422"/>
        <v>photoandfiesta2hotmail.com; pamela_tovar@hotmail.com</v>
      </c>
      <c r="V2095" t="str">
        <f t="shared" si="423"/>
        <v/>
      </c>
      <c r="W2095" t="str">
        <f t="shared" si="424"/>
        <v/>
      </c>
      <c r="X2095" t="str">
        <f t="shared" si="425"/>
        <v/>
      </c>
      <c r="Y2095" t="str">
        <f t="shared" si="426"/>
        <v/>
      </c>
      <c r="Z2095" t="str">
        <f t="shared" si="427"/>
        <v/>
      </c>
      <c r="AA2095" t="str">
        <f t="shared" si="428"/>
        <v/>
      </c>
      <c r="AB2095" t="str">
        <f t="shared" si="429"/>
        <v/>
      </c>
    </row>
    <row r="2096" spans="1:28" x14ac:dyDescent="0.2">
      <c r="A2096" t="s">
        <v>7030</v>
      </c>
      <c r="F2096" t="str">
        <f t="shared" si="417"/>
        <v>Pamela Tovar</v>
      </c>
      <c r="G2096" t="str">
        <f t="shared" si="418"/>
        <v/>
      </c>
      <c r="H2096" t="str">
        <f t="shared" si="419"/>
        <v/>
      </c>
      <c r="I2096" t="str">
        <f t="shared" si="420"/>
        <v/>
      </c>
      <c r="J2096" t="str">
        <f t="shared" si="421"/>
        <v/>
      </c>
      <c r="M2096" t="s">
        <v>7108</v>
      </c>
      <c r="U2096" t="str">
        <f t="shared" si="422"/>
        <v>daniel.cordero@corderoboots.com.mx</v>
      </c>
      <c r="V2096" t="str">
        <f t="shared" si="423"/>
        <v/>
      </c>
      <c r="W2096" t="str">
        <f t="shared" si="424"/>
        <v/>
      </c>
      <c r="X2096" t="str">
        <f t="shared" si="425"/>
        <v/>
      </c>
      <c r="Y2096" t="str">
        <f t="shared" si="426"/>
        <v/>
      </c>
      <c r="Z2096" t="str">
        <f t="shared" si="427"/>
        <v/>
      </c>
      <c r="AA2096" t="str">
        <f t="shared" si="428"/>
        <v/>
      </c>
      <c r="AB2096" t="str">
        <f t="shared" si="429"/>
        <v/>
      </c>
    </row>
    <row r="2097" spans="1:28" x14ac:dyDescent="0.2">
      <c r="A2097" t="s">
        <v>7031</v>
      </c>
      <c r="F2097" t="str">
        <f t="shared" si="417"/>
        <v>Daniel Cordero Teruel Y Daniel Cordero Mendoza</v>
      </c>
      <c r="G2097" t="str">
        <f t="shared" si="418"/>
        <v/>
      </c>
      <c r="H2097" t="str">
        <f t="shared" si="419"/>
        <v/>
      </c>
      <c r="I2097" t="str">
        <f t="shared" si="420"/>
        <v/>
      </c>
      <c r="J2097" t="str">
        <f t="shared" si="421"/>
        <v/>
      </c>
      <c r="U2097" t="str">
        <f t="shared" si="422"/>
        <v/>
      </c>
      <c r="V2097" t="str">
        <f t="shared" si="423"/>
        <v/>
      </c>
      <c r="W2097" t="str">
        <f t="shared" si="424"/>
        <v/>
      </c>
      <c r="X2097" t="str">
        <f t="shared" si="425"/>
        <v/>
      </c>
      <c r="Y2097" t="str">
        <f t="shared" si="426"/>
        <v/>
      </c>
      <c r="Z2097" t="str">
        <f t="shared" si="427"/>
        <v/>
      </c>
      <c r="AA2097" t="str">
        <f t="shared" si="428"/>
        <v/>
      </c>
      <c r="AB2097" t="str">
        <f t="shared" si="429"/>
        <v/>
      </c>
    </row>
    <row r="2098" spans="1:28" x14ac:dyDescent="0.2">
      <c r="A2098" t="s">
        <v>4894</v>
      </c>
      <c r="F2098" t="str">
        <f t="shared" si="417"/>
        <v>Oscar Gardea</v>
      </c>
      <c r="G2098" t="str">
        <f t="shared" si="418"/>
        <v/>
      </c>
      <c r="H2098" t="str">
        <f t="shared" si="419"/>
        <v/>
      </c>
      <c r="I2098" t="str">
        <f t="shared" si="420"/>
        <v/>
      </c>
      <c r="J2098" t="str">
        <f t="shared" si="421"/>
        <v/>
      </c>
      <c r="U2098" t="str">
        <f t="shared" si="422"/>
        <v/>
      </c>
      <c r="V2098" t="str">
        <f t="shared" si="423"/>
        <v/>
      </c>
      <c r="W2098" t="str">
        <f t="shared" si="424"/>
        <v/>
      </c>
      <c r="X2098" t="str">
        <f t="shared" si="425"/>
        <v/>
      </c>
      <c r="Y2098" t="str">
        <f t="shared" si="426"/>
        <v/>
      </c>
      <c r="Z2098" t="str">
        <f t="shared" si="427"/>
        <v/>
      </c>
      <c r="AA2098" t="str">
        <f t="shared" si="428"/>
        <v/>
      </c>
      <c r="AB2098" t="str">
        <f t="shared" si="429"/>
        <v/>
      </c>
    </row>
    <row r="2099" spans="1:28" x14ac:dyDescent="0.2">
      <c r="A2099" t="s">
        <v>7033</v>
      </c>
      <c r="F2099" t="str">
        <f t="shared" si="417"/>
        <v>Ing. Bernandro Ochoa</v>
      </c>
      <c r="G2099" t="str">
        <f t="shared" si="418"/>
        <v/>
      </c>
      <c r="H2099" t="str">
        <f t="shared" si="419"/>
        <v/>
      </c>
      <c r="I2099" t="str">
        <f t="shared" si="420"/>
        <v/>
      </c>
      <c r="J2099" t="str">
        <f t="shared" si="421"/>
        <v/>
      </c>
      <c r="U2099" t="str">
        <f t="shared" si="422"/>
        <v/>
      </c>
      <c r="V2099" t="str">
        <f t="shared" si="423"/>
        <v/>
      </c>
      <c r="W2099" t="str">
        <f t="shared" si="424"/>
        <v/>
      </c>
      <c r="X2099" t="str">
        <f t="shared" si="425"/>
        <v/>
      </c>
      <c r="Y2099" t="str">
        <f t="shared" si="426"/>
        <v/>
      </c>
      <c r="Z2099" t="str">
        <f t="shared" si="427"/>
        <v/>
      </c>
      <c r="AA2099" t="str">
        <f t="shared" si="428"/>
        <v/>
      </c>
      <c r="AB2099" t="str">
        <f t="shared" si="429"/>
        <v/>
      </c>
    </row>
    <row r="2100" spans="1:28" x14ac:dyDescent="0.2">
      <c r="A2100" t="s">
        <v>7036</v>
      </c>
      <c r="F2100" t="str">
        <f t="shared" si="417"/>
        <v>Ricardo Ivan Hernandez Escudero</v>
      </c>
      <c r="G2100" t="str">
        <f t="shared" si="418"/>
        <v/>
      </c>
      <c r="H2100" t="str">
        <f t="shared" si="419"/>
        <v/>
      </c>
      <c r="I2100" t="str">
        <f t="shared" si="420"/>
        <v/>
      </c>
      <c r="J2100" t="str">
        <f t="shared" si="421"/>
        <v/>
      </c>
      <c r="U2100" t="str">
        <f t="shared" si="422"/>
        <v/>
      </c>
      <c r="V2100" t="str">
        <f t="shared" si="423"/>
        <v/>
      </c>
      <c r="W2100" t="str">
        <f t="shared" si="424"/>
        <v/>
      </c>
      <c r="X2100" t="str">
        <f t="shared" si="425"/>
        <v/>
      </c>
      <c r="Y2100" t="str">
        <f t="shared" si="426"/>
        <v/>
      </c>
      <c r="Z2100" t="str">
        <f t="shared" si="427"/>
        <v/>
      </c>
      <c r="AA2100" t="str">
        <f t="shared" si="428"/>
        <v/>
      </c>
      <c r="AB2100" t="str">
        <f t="shared" si="429"/>
        <v/>
      </c>
    </row>
    <row r="2101" spans="1:28" x14ac:dyDescent="0.2">
      <c r="A2101" t="s">
        <v>2009</v>
      </c>
      <c r="F2101" t="str">
        <f t="shared" si="417"/>
        <v>Luis Alberto Woolfolk Abril</v>
      </c>
      <c r="G2101" t="str">
        <f t="shared" si="418"/>
        <v/>
      </c>
      <c r="H2101" t="str">
        <f t="shared" si="419"/>
        <v/>
      </c>
      <c r="I2101" t="str">
        <f t="shared" si="420"/>
        <v/>
      </c>
      <c r="J2101" t="str">
        <f t="shared" si="421"/>
        <v/>
      </c>
      <c r="U2101" t="str">
        <f t="shared" si="422"/>
        <v/>
      </c>
      <c r="V2101" t="str">
        <f t="shared" si="423"/>
        <v/>
      </c>
      <c r="W2101" t="str">
        <f t="shared" si="424"/>
        <v/>
      </c>
      <c r="X2101" t="str">
        <f t="shared" si="425"/>
        <v/>
      </c>
      <c r="Y2101" t="str">
        <f t="shared" si="426"/>
        <v/>
      </c>
      <c r="Z2101" t="str">
        <f t="shared" si="427"/>
        <v/>
      </c>
      <c r="AA2101" t="str">
        <f t="shared" si="428"/>
        <v/>
      </c>
      <c r="AB2101" t="str">
        <f t="shared" si="429"/>
        <v/>
      </c>
    </row>
    <row r="2102" spans="1:28" x14ac:dyDescent="0.2">
      <c r="A2102" t="s">
        <v>7038</v>
      </c>
      <c r="F2102" t="str">
        <f t="shared" si="417"/>
        <v>Lic. Jaime Martinez Nuñez</v>
      </c>
      <c r="G2102" t="str">
        <f t="shared" si="418"/>
        <v/>
      </c>
      <c r="H2102" t="str">
        <f t="shared" si="419"/>
        <v/>
      </c>
      <c r="I2102" t="str">
        <f t="shared" si="420"/>
        <v/>
      </c>
      <c r="J2102" t="str">
        <f t="shared" si="421"/>
        <v/>
      </c>
      <c r="U2102" t="str">
        <f t="shared" si="422"/>
        <v/>
      </c>
      <c r="V2102" t="str">
        <f t="shared" si="423"/>
        <v/>
      </c>
      <c r="W2102" t="str">
        <f t="shared" si="424"/>
        <v/>
      </c>
      <c r="X2102" t="str">
        <f t="shared" si="425"/>
        <v/>
      </c>
      <c r="Y2102" t="str">
        <f t="shared" si="426"/>
        <v/>
      </c>
      <c r="Z2102" t="str">
        <f t="shared" si="427"/>
        <v/>
      </c>
      <c r="AA2102" t="str">
        <f t="shared" si="428"/>
        <v/>
      </c>
      <c r="AB2102" t="str">
        <f t="shared" si="429"/>
        <v/>
      </c>
    </row>
    <row r="2103" spans="1:28" x14ac:dyDescent="0.2">
      <c r="A2103" t="s">
        <v>7041</v>
      </c>
      <c r="F2103" t="str">
        <f t="shared" si="417"/>
        <v>Juan Carlos Sanfeliz De Vega</v>
      </c>
      <c r="G2103" t="str">
        <f t="shared" si="418"/>
        <v/>
      </c>
      <c r="H2103" t="str">
        <f t="shared" si="419"/>
        <v/>
      </c>
      <c r="I2103" t="str">
        <f t="shared" si="420"/>
        <v/>
      </c>
      <c r="J2103" t="str">
        <f t="shared" si="421"/>
        <v/>
      </c>
      <c r="M2103" t="s">
        <v>4450</v>
      </c>
      <c r="U2103" t="str">
        <f t="shared" si="422"/>
        <v>jcsanfeliz@jcpack.com.mx</v>
      </c>
      <c r="V2103" t="str">
        <f t="shared" si="423"/>
        <v/>
      </c>
      <c r="W2103" t="str">
        <f t="shared" si="424"/>
        <v/>
      </c>
      <c r="X2103" t="str">
        <f t="shared" si="425"/>
        <v/>
      </c>
      <c r="Y2103" t="str">
        <f t="shared" si="426"/>
        <v/>
      </c>
      <c r="Z2103" t="str">
        <f t="shared" si="427"/>
        <v/>
      </c>
      <c r="AA2103" t="str">
        <f t="shared" si="428"/>
        <v/>
      </c>
      <c r="AB2103" t="str">
        <f t="shared" si="429"/>
        <v/>
      </c>
    </row>
    <row r="2104" spans="1:28" x14ac:dyDescent="0.2">
      <c r="A2104" t="s">
        <v>7042</v>
      </c>
      <c r="F2104" t="str">
        <f t="shared" si="417"/>
        <v>Jesus Alfonso Pazos Linares</v>
      </c>
      <c r="G2104" t="str">
        <f t="shared" si="418"/>
        <v/>
      </c>
      <c r="H2104" t="str">
        <f t="shared" si="419"/>
        <v/>
      </c>
      <c r="I2104" t="str">
        <f t="shared" si="420"/>
        <v/>
      </c>
      <c r="J2104" t="str">
        <f t="shared" si="421"/>
        <v/>
      </c>
      <c r="M2104" t="s">
        <v>7109</v>
      </c>
      <c r="U2104" t="str">
        <f t="shared" si="422"/>
        <v>alfonsopazoslinares@yahoo.com.mx</v>
      </c>
      <c r="V2104" t="str">
        <f t="shared" si="423"/>
        <v/>
      </c>
      <c r="W2104" t="str">
        <f t="shared" si="424"/>
        <v/>
      </c>
      <c r="X2104" t="str">
        <f t="shared" si="425"/>
        <v/>
      </c>
      <c r="Y2104" t="str">
        <f t="shared" si="426"/>
        <v/>
      </c>
      <c r="Z2104" t="str">
        <f t="shared" si="427"/>
        <v/>
      </c>
      <c r="AA2104" t="str">
        <f t="shared" si="428"/>
        <v/>
      </c>
      <c r="AB2104" t="str">
        <f t="shared" si="429"/>
        <v/>
      </c>
    </row>
    <row r="2105" spans="1:28" x14ac:dyDescent="0.2">
      <c r="A2105" t="s">
        <v>1603</v>
      </c>
      <c r="F2105" t="str">
        <f t="shared" si="417"/>
        <v>Miguel Valverde</v>
      </c>
      <c r="G2105" t="str">
        <f t="shared" si="418"/>
        <v/>
      </c>
      <c r="H2105" t="str">
        <f t="shared" si="419"/>
        <v/>
      </c>
      <c r="I2105" t="str">
        <f t="shared" si="420"/>
        <v/>
      </c>
      <c r="J2105" t="str">
        <f t="shared" si="421"/>
        <v/>
      </c>
      <c r="M2105" t="s">
        <v>7110</v>
      </c>
      <c r="U2105" t="str">
        <f t="shared" si="422"/>
        <v>miguel_valverde@yahoo.com.mx</v>
      </c>
      <c r="V2105" t="str">
        <f t="shared" si="423"/>
        <v/>
      </c>
      <c r="W2105" t="str">
        <f t="shared" si="424"/>
        <v/>
      </c>
      <c r="X2105" t="str">
        <f t="shared" si="425"/>
        <v/>
      </c>
      <c r="Y2105" t="str">
        <f t="shared" si="426"/>
        <v/>
      </c>
      <c r="Z2105" t="str">
        <f t="shared" si="427"/>
        <v/>
      </c>
      <c r="AA2105" t="str">
        <f t="shared" si="428"/>
        <v/>
      </c>
      <c r="AB2105" t="str">
        <f t="shared" si="429"/>
        <v/>
      </c>
    </row>
    <row r="2106" spans="1:28" x14ac:dyDescent="0.2">
      <c r="A2106" t="s">
        <v>1603</v>
      </c>
      <c r="F2106" t="str">
        <f t="shared" si="417"/>
        <v>Miguel Valverde</v>
      </c>
      <c r="G2106" t="str">
        <f t="shared" si="418"/>
        <v/>
      </c>
      <c r="H2106" t="str">
        <f t="shared" si="419"/>
        <v/>
      </c>
      <c r="I2106" t="str">
        <f t="shared" si="420"/>
        <v/>
      </c>
      <c r="J2106" t="str">
        <f t="shared" si="421"/>
        <v/>
      </c>
      <c r="U2106" t="str">
        <f t="shared" si="422"/>
        <v/>
      </c>
      <c r="V2106" t="str">
        <f t="shared" si="423"/>
        <v/>
      </c>
      <c r="W2106" t="str">
        <f t="shared" si="424"/>
        <v/>
      </c>
      <c r="X2106" t="str">
        <f t="shared" si="425"/>
        <v/>
      </c>
      <c r="Y2106" t="str">
        <f t="shared" si="426"/>
        <v/>
      </c>
      <c r="Z2106" t="str">
        <f t="shared" si="427"/>
        <v/>
      </c>
      <c r="AA2106" t="str">
        <f t="shared" si="428"/>
        <v/>
      </c>
      <c r="AB2106" t="str">
        <f t="shared" si="429"/>
        <v/>
      </c>
    </row>
    <row r="2107" spans="1:28" x14ac:dyDescent="0.2">
      <c r="A2107" t="s">
        <v>1603</v>
      </c>
      <c r="F2107" t="str">
        <f t="shared" si="417"/>
        <v>Miguel Valverde</v>
      </c>
      <c r="G2107" t="str">
        <f t="shared" si="418"/>
        <v/>
      </c>
      <c r="H2107" t="str">
        <f t="shared" si="419"/>
        <v/>
      </c>
      <c r="I2107" t="str">
        <f t="shared" si="420"/>
        <v/>
      </c>
      <c r="J2107" t="str">
        <f t="shared" si="421"/>
        <v/>
      </c>
      <c r="U2107" t="str">
        <f t="shared" si="422"/>
        <v/>
      </c>
      <c r="V2107" t="str">
        <f t="shared" si="423"/>
        <v/>
      </c>
      <c r="W2107" t="str">
        <f t="shared" si="424"/>
        <v/>
      </c>
      <c r="X2107" t="str">
        <f t="shared" si="425"/>
        <v/>
      </c>
      <c r="Y2107" t="str">
        <f t="shared" si="426"/>
        <v/>
      </c>
      <c r="Z2107" t="str">
        <f t="shared" si="427"/>
        <v/>
      </c>
      <c r="AA2107" t="str">
        <f t="shared" si="428"/>
        <v/>
      </c>
      <c r="AB2107" t="str">
        <f t="shared" si="429"/>
        <v/>
      </c>
    </row>
    <row r="2108" spans="1:28" x14ac:dyDescent="0.2">
      <c r="A2108" t="s">
        <v>514</v>
      </c>
      <c r="F2108" t="str">
        <f t="shared" si="417"/>
        <v>Ivan Francisco Orozco Gutierrez</v>
      </c>
      <c r="G2108" t="str">
        <f t="shared" si="418"/>
        <v/>
      </c>
      <c r="H2108" t="str">
        <f t="shared" si="419"/>
        <v/>
      </c>
      <c r="I2108" t="str">
        <f t="shared" si="420"/>
        <v/>
      </c>
      <c r="J2108" t="str">
        <f t="shared" si="421"/>
        <v/>
      </c>
      <c r="M2108" t="s">
        <v>7111</v>
      </c>
      <c r="U2108" t="str">
        <f t="shared" si="422"/>
        <v>las.pitucas@hotmail.com</v>
      </c>
      <c r="V2108" t="str">
        <f t="shared" si="423"/>
        <v/>
      </c>
      <c r="W2108" t="str">
        <f t="shared" si="424"/>
        <v/>
      </c>
      <c r="X2108" t="str">
        <f t="shared" si="425"/>
        <v/>
      </c>
      <c r="Y2108" t="str">
        <f t="shared" si="426"/>
        <v/>
      </c>
      <c r="Z2108" t="str">
        <f t="shared" si="427"/>
        <v/>
      </c>
      <c r="AA2108" t="str">
        <f t="shared" si="428"/>
        <v/>
      </c>
      <c r="AB2108" t="str">
        <f t="shared" si="429"/>
        <v/>
      </c>
    </row>
    <row r="2109" spans="1:28" x14ac:dyDescent="0.2">
      <c r="A2109" t="s">
        <v>514</v>
      </c>
      <c r="F2109" t="str">
        <f t="shared" si="417"/>
        <v>Ivan Francisco Orozco Gutierrez</v>
      </c>
      <c r="G2109" t="str">
        <f t="shared" si="418"/>
        <v/>
      </c>
      <c r="H2109" t="str">
        <f t="shared" si="419"/>
        <v/>
      </c>
      <c r="I2109" t="str">
        <f t="shared" si="420"/>
        <v/>
      </c>
      <c r="J2109" t="str">
        <f t="shared" si="421"/>
        <v/>
      </c>
      <c r="M2109" t="s">
        <v>7111</v>
      </c>
      <c r="U2109" t="str">
        <f t="shared" si="422"/>
        <v>las.pitucas@hotmail.com</v>
      </c>
      <c r="V2109" t="str">
        <f t="shared" si="423"/>
        <v/>
      </c>
      <c r="W2109" t="str">
        <f t="shared" si="424"/>
        <v/>
      </c>
      <c r="X2109" t="str">
        <f t="shared" si="425"/>
        <v/>
      </c>
      <c r="Y2109" t="str">
        <f t="shared" si="426"/>
        <v/>
      </c>
      <c r="Z2109" t="str">
        <f t="shared" si="427"/>
        <v/>
      </c>
      <c r="AA2109" t="str">
        <f t="shared" si="428"/>
        <v/>
      </c>
      <c r="AB2109" t="str">
        <f t="shared" si="429"/>
        <v/>
      </c>
    </row>
    <row r="2110" spans="1:28" x14ac:dyDescent="0.2">
      <c r="A2110" t="s">
        <v>514</v>
      </c>
      <c r="F2110" t="str">
        <f t="shared" si="417"/>
        <v>Ivan Francisco Orozco Gutierrez</v>
      </c>
      <c r="G2110" t="str">
        <f t="shared" si="418"/>
        <v/>
      </c>
      <c r="H2110" t="str">
        <f t="shared" si="419"/>
        <v/>
      </c>
      <c r="I2110" t="str">
        <f t="shared" si="420"/>
        <v/>
      </c>
      <c r="J2110" t="str">
        <f t="shared" si="421"/>
        <v/>
      </c>
      <c r="M2110" t="s">
        <v>7111</v>
      </c>
      <c r="U2110" t="str">
        <f t="shared" si="422"/>
        <v>las.pitucas@hotmail.com</v>
      </c>
      <c r="V2110" t="str">
        <f t="shared" si="423"/>
        <v/>
      </c>
      <c r="W2110" t="str">
        <f t="shared" si="424"/>
        <v/>
      </c>
      <c r="X2110" t="str">
        <f t="shared" si="425"/>
        <v/>
      </c>
      <c r="Y2110" t="str">
        <f t="shared" si="426"/>
        <v/>
      </c>
      <c r="Z2110" t="str">
        <f t="shared" si="427"/>
        <v/>
      </c>
      <c r="AA2110" t="str">
        <f t="shared" si="428"/>
        <v/>
      </c>
      <c r="AB2110" t="str">
        <f t="shared" si="429"/>
        <v/>
      </c>
    </row>
    <row r="2111" spans="1:28" x14ac:dyDescent="0.2">
      <c r="A2111" t="s">
        <v>514</v>
      </c>
      <c r="F2111" t="str">
        <f t="shared" si="417"/>
        <v>Ivan Francisco Orozco Gutierrez</v>
      </c>
      <c r="G2111" t="str">
        <f t="shared" si="418"/>
        <v/>
      </c>
      <c r="H2111" t="str">
        <f t="shared" si="419"/>
        <v/>
      </c>
      <c r="I2111" t="str">
        <f t="shared" si="420"/>
        <v/>
      </c>
      <c r="J2111" t="str">
        <f t="shared" si="421"/>
        <v/>
      </c>
      <c r="M2111" t="s">
        <v>7111</v>
      </c>
      <c r="U2111" t="str">
        <f t="shared" si="422"/>
        <v>las.pitucas@hotmail.com</v>
      </c>
      <c r="V2111" t="str">
        <f t="shared" si="423"/>
        <v/>
      </c>
      <c r="W2111" t="str">
        <f t="shared" si="424"/>
        <v/>
      </c>
      <c r="X2111" t="str">
        <f t="shared" si="425"/>
        <v/>
      </c>
      <c r="Y2111" t="str">
        <f t="shared" si="426"/>
        <v/>
      </c>
      <c r="Z2111" t="str">
        <f t="shared" si="427"/>
        <v/>
      </c>
      <c r="AA2111" t="str">
        <f t="shared" si="428"/>
        <v/>
      </c>
      <c r="AB2111" t="str">
        <f t="shared" si="429"/>
        <v/>
      </c>
    </row>
    <row r="2112" spans="1:28" x14ac:dyDescent="0.2">
      <c r="A2112" t="s">
        <v>7048</v>
      </c>
      <c r="F2112" t="str">
        <f t="shared" si="417"/>
        <v>Jesús Román Pérez Soto</v>
      </c>
      <c r="G2112" t="str">
        <f t="shared" si="418"/>
        <v/>
      </c>
      <c r="H2112" t="str">
        <f t="shared" si="419"/>
        <v/>
      </c>
      <c r="I2112" t="str">
        <f t="shared" si="420"/>
        <v/>
      </c>
      <c r="J2112" t="str">
        <f t="shared" si="421"/>
        <v/>
      </c>
      <c r="M2112" t="s">
        <v>7112</v>
      </c>
      <c r="U2112" t="str">
        <f t="shared" si="422"/>
        <v>romange_1@hotmail.com , sunrollsushi@hotmail.com</v>
      </c>
      <c r="V2112" t="str">
        <f t="shared" si="423"/>
        <v/>
      </c>
      <c r="W2112" t="str">
        <f t="shared" si="424"/>
        <v/>
      </c>
      <c r="X2112" t="str">
        <f t="shared" si="425"/>
        <v/>
      </c>
      <c r="Y2112" t="str">
        <f t="shared" si="426"/>
        <v/>
      </c>
      <c r="Z2112" t="str">
        <f t="shared" si="427"/>
        <v/>
      </c>
      <c r="AA2112" t="str">
        <f t="shared" si="428"/>
        <v/>
      </c>
      <c r="AB2112" t="str">
        <f t="shared" si="429"/>
        <v/>
      </c>
    </row>
    <row r="2113" spans="1:28" x14ac:dyDescent="0.2">
      <c r="A2113" t="s">
        <v>514</v>
      </c>
      <c r="F2113" t="str">
        <f t="shared" si="417"/>
        <v>Ivan Francisco Orozco Gutierrez</v>
      </c>
      <c r="G2113" t="str">
        <f t="shared" si="418"/>
        <v/>
      </c>
      <c r="H2113" t="str">
        <f t="shared" si="419"/>
        <v/>
      </c>
      <c r="I2113" t="str">
        <f t="shared" si="420"/>
        <v/>
      </c>
      <c r="J2113" t="str">
        <f t="shared" si="421"/>
        <v/>
      </c>
      <c r="U2113" t="str">
        <f t="shared" si="422"/>
        <v/>
      </c>
      <c r="V2113" t="str">
        <f t="shared" si="423"/>
        <v/>
      </c>
      <c r="W2113" t="str">
        <f t="shared" si="424"/>
        <v/>
      </c>
      <c r="X2113" t="str">
        <f t="shared" si="425"/>
        <v/>
      </c>
      <c r="Y2113" t="str">
        <f t="shared" si="426"/>
        <v/>
      </c>
      <c r="Z2113" t="str">
        <f t="shared" si="427"/>
        <v/>
      </c>
      <c r="AA2113" t="str">
        <f t="shared" si="428"/>
        <v/>
      </c>
      <c r="AB2113" t="str">
        <f t="shared" si="429"/>
        <v/>
      </c>
    </row>
    <row r="2114" spans="1:28" x14ac:dyDescent="0.2">
      <c r="A2114" t="s">
        <v>514</v>
      </c>
      <c r="F2114" t="str">
        <f t="shared" ref="F2114:F2177" si="430">PROPER(A2114)</f>
        <v>Ivan Francisco Orozco Gutierrez</v>
      </c>
      <c r="G2114" t="str">
        <f t="shared" ref="G2114:G2177" si="431">PROPER(B2114)</f>
        <v/>
      </c>
      <c r="H2114" t="str">
        <f t="shared" ref="H2114:H2177" si="432">PROPER(C2114)</f>
        <v/>
      </c>
      <c r="I2114" t="str">
        <f t="shared" ref="I2114:I2177" si="433">PROPER(D2114)</f>
        <v/>
      </c>
      <c r="J2114" t="str">
        <f t="shared" ref="J2114:J2177" si="434">PROPER(E2114)</f>
        <v/>
      </c>
      <c r="U2114" t="str">
        <f t="shared" ref="U2114:U2177" si="435">LOWER(M2114)</f>
        <v/>
      </c>
      <c r="V2114" t="str">
        <f t="shared" ref="V2114:V2177" si="436">LOWER(N2114)</f>
        <v/>
      </c>
      <c r="W2114" t="str">
        <f t="shared" ref="W2114:W2177" si="437">LOWER(O2114)</f>
        <v/>
      </c>
      <c r="X2114" t="str">
        <f t="shared" ref="X2114:X2177" si="438">LOWER(P2114)</f>
        <v/>
      </c>
      <c r="Y2114" t="str">
        <f t="shared" ref="Y2114:Y2177" si="439">LOWER(Q2114)</f>
        <v/>
      </c>
      <c r="Z2114" t="str">
        <f t="shared" ref="Z2114:Z2177" si="440">LOWER(R2114)</f>
        <v/>
      </c>
      <c r="AA2114" t="str">
        <f t="shared" ref="AA2114:AA2177" si="441">LOWER(S2114)</f>
        <v/>
      </c>
      <c r="AB2114" t="str">
        <f t="shared" ref="AB2114:AB2177" si="442">LOWER(T2114)</f>
        <v/>
      </c>
    </row>
    <row r="2115" spans="1:28" x14ac:dyDescent="0.2">
      <c r="A2115" t="s">
        <v>514</v>
      </c>
      <c r="F2115" t="str">
        <f t="shared" si="430"/>
        <v>Ivan Francisco Orozco Gutierrez</v>
      </c>
      <c r="G2115" t="str">
        <f t="shared" si="431"/>
        <v/>
      </c>
      <c r="H2115" t="str">
        <f t="shared" si="432"/>
        <v/>
      </c>
      <c r="I2115" t="str">
        <f t="shared" si="433"/>
        <v/>
      </c>
      <c r="J2115" t="str">
        <f t="shared" si="434"/>
        <v/>
      </c>
      <c r="U2115" t="str">
        <f t="shared" si="435"/>
        <v/>
      </c>
      <c r="V2115" t="str">
        <f t="shared" si="436"/>
        <v/>
      </c>
      <c r="W2115" t="str">
        <f t="shared" si="437"/>
        <v/>
      </c>
      <c r="X2115" t="str">
        <f t="shared" si="438"/>
        <v/>
      </c>
      <c r="Y2115" t="str">
        <f t="shared" si="439"/>
        <v/>
      </c>
      <c r="Z2115" t="str">
        <f t="shared" si="440"/>
        <v/>
      </c>
      <c r="AA2115" t="str">
        <f t="shared" si="441"/>
        <v/>
      </c>
      <c r="AB2115" t="str">
        <f t="shared" si="442"/>
        <v/>
      </c>
    </row>
    <row r="2116" spans="1:28" x14ac:dyDescent="0.2">
      <c r="A2116" t="s">
        <v>514</v>
      </c>
      <c r="F2116" t="str">
        <f t="shared" si="430"/>
        <v>Ivan Francisco Orozco Gutierrez</v>
      </c>
      <c r="G2116" t="str">
        <f t="shared" si="431"/>
        <v/>
      </c>
      <c r="H2116" t="str">
        <f t="shared" si="432"/>
        <v/>
      </c>
      <c r="I2116" t="str">
        <f t="shared" si="433"/>
        <v/>
      </c>
      <c r="J2116" t="str">
        <f t="shared" si="434"/>
        <v/>
      </c>
      <c r="U2116" t="str">
        <f t="shared" si="435"/>
        <v/>
      </c>
      <c r="V2116" t="str">
        <f t="shared" si="436"/>
        <v/>
      </c>
      <c r="W2116" t="str">
        <f t="shared" si="437"/>
        <v/>
      </c>
      <c r="X2116" t="str">
        <f t="shared" si="438"/>
        <v/>
      </c>
      <c r="Y2116" t="str">
        <f t="shared" si="439"/>
        <v/>
      </c>
      <c r="Z2116" t="str">
        <f t="shared" si="440"/>
        <v/>
      </c>
      <c r="AA2116" t="str">
        <f t="shared" si="441"/>
        <v/>
      </c>
      <c r="AB2116" t="str">
        <f t="shared" si="442"/>
        <v/>
      </c>
    </row>
    <row r="2117" spans="1:28" x14ac:dyDescent="0.2">
      <c r="A2117" t="s">
        <v>7051</v>
      </c>
      <c r="F2117" t="str">
        <f t="shared" si="430"/>
        <v>Oscar García Ramírez</v>
      </c>
      <c r="G2117" t="str">
        <f t="shared" si="431"/>
        <v/>
      </c>
      <c r="H2117" t="str">
        <f t="shared" si="432"/>
        <v/>
      </c>
      <c r="I2117" t="str">
        <f t="shared" si="433"/>
        <v/>
      </c>
      <c r="J2117" t="str">
        <f t="shared" si="434"/>
        <v/>
      </c>
      <c r="U2117" t="str">
        <f t="shared" si="435"/>
        <v/>
      </c>
      <c r="V2117" t="str">
        <f t="shared" si="436"/>
        <v/>
      </c>
      <c r="W2117" t="str">
        <f t="shared" si="437"/>
        <v/>
      </c>
      <c r="X2117" t="str">
        <f t="shared" si="438"/>
        <v/>
      </c>
      <c r="Y2117" t="str">
        <f t="shared" si="439"/>
        <v/>
      </c>
      <c r="Z2117" t="str">
        <f t="shared" si="440"/>
        <v/>
      </c>
      <c r="AA2117" t="str">
        <f t="shared" si="441"/>
        <v/>
      </c>
      <c r="AB2117" t="str">
        <f t="shared" si="442"/>
        <v/>
      </c>
    </row>
    <row r="2118" spans="1:28" x14ac:dyDescent="0.2">
      <c r="A2118" t="s">
        <v>7052</v>
      </c>
      <c r="F2118" t="str">
        <f t="shared" si="430"/>
        <v>Raul Alan Henandez Acosta Y Vanesa Herlinda Ramirez Prieto</v>
      </c>
      <c r="G2118" t="str">
        <f t="shared" si="431"/>
        <v/>
      </c>
      <c r="H2118" t="str">
        <f t="shared" si="432"/>
        <v/>
      </c>
      <c r="I2118" t="str">
        <f t="shared" si="433"/>
        <v/>
      </c>
      <c r="J2118" t="str">
        <f t="shared" si="434"/>
        <v/>
      </c>
      <c r="U2118" t="str">
        <f t="shared" si="435"/>
        <v/>
      </c>
      <c r="V2118" t="str">
        <f t="shared" si="436"/>
        <v/>
      </c>
      <c r="W2118" t="str">
        <f t="shared" si="437"/>
        <v/>
      </c>
      <c r="X2118" t="str">
        <f t="shared" si="438"/>
        <v/>
      </c>
      <c r="Y2118" t="str">
        <f t="shared" si="439"/>
        <v/>
      </c>
      <c r="Z2118" t="str">
        <f t="shared" si="440"/>
        <v/>
      </c>
      <c r="AA2118" t="str">
        <f t="shared" si="441"/>
        <v/>
      </c>
      <c r="AB2118" t="str">
        <f t="shared" si="442"/>
        <v/>
      </c>
    </row>
    <row r="2119" spans="1:28" x14ac:dyDescent="0.2">
      <c r="A2119" t="s">
        <v>13</v>
      </c>
      <c r="F2119" t="str">
        <f t="shared" si="430"/>
        <v>Adriana Rodriguez Vazquez</v>
      </c>
      <c r="G2119" t="str">
        <f t="shared" si="431"/>
        <v/>
      </c>
      <c r="H2119" t="str">
        <f t="shared" si="432"/>
        <v/>
      </c>
      <c r="I2119" t="str">
        <f t="shared" si="433"/>
        <v/>
      </c>
      <c r="J2119" t="str">
        <f t="shared" si="434"/>
        <v/>
      </c>
      <c r="M2119" t="s">
        <v>5441</v>
      </c>
      <c r="U2119" t="str">
        <f t="shared" si="435"/>
        <v>administrative@orconstructora.com, adry_rodriguezv@hotmail.com</v>
      </c>
      <c r="V2119" t="str">
        <f t="shared" si="436"/>
        <v/>
      </c>
      <c r="W2119" t="str">
        <f t="shared" si="437"/>
        <v/>
      </c>
      <c r="X2119" t="str">
        <f t="shared" si="438"/>
        <v/>
      </c>
      <c r="Y2119" t="str">
        <f t="shared" si="439"/>
        <v/>
      </c>
      <c r="Z2119" t="str">
        <f t="shared" si="440"/>
        <v/>
      </c>
      <c r="AA2119" t="str">
        <f t="shared" si="441"/>
        <v/>
      </c>
      <c r="AB2119" t="str">
        <f t="shared" si="442"/>
        <v/>
      </c>
    </row>
    <row r="2120" spans="1:28" x14ac:dyDescent="0.2">
      <c r="A2120" t="s">
        <v>13</v>
      </c>
      <c r="F2120" t="str">
        <f t="shared" si="430"/>
        <v>Adriana Rodriguez Vazquez</v>
      </c>
      <c r="G2120" t="str">
        <f t="shared" si="431"/>
        <v/>
      </c>
      <c r="H2120" t="str">
        <f t="shared" si="432"/>
        <v/>
      </c>
      <c r="I2120" t="str">
        <f t="shared" si="433"/>
        <v/>
      </c>
      <c r="J2120" t="str">
        <f t="shared" si="434"/>
        <v/>
      </c>
      <c r="M2120" t="s">
        <v>5441</v>
      </c>
      <c r="U2120" t="str">
        <f t="shared" si="435"/>
        <v>administrative@orconstructora.com, adry_rodriguezv@hotmail.com</v>
      </c>
      <c r="V2120" t="str">
        <f t="shared" si="436"/>
        <v/>
      </c>
      <c r="W2120" t="str">
        <f t="shared" si="437"/>
        <v/>
      </c>
      <c r="X2120" t="str">
        <f t="shared" si="438"/>
        <v/>
      </c>
      <c r="Y2120" t="str">
        <f t="shared" si="439"/>
        <v/>
      </c>
      <c r="Z2120" t="str">
        <f t="shared" si="440"/>
        <v/>
      </c>
      <c r="AA2120" t="str">
        <f t="shared" si="441"/>
        <v/>
      </c>
      <c r="AB2120" t="str">
        <f t="shared" si="442"/>
        <v/>
      </c>
    </row>
    <row r="2121" spans="1:28" x14ac:dyDescent="0.2">
      <c r="A2121" t="s">
        <v>13</v>
      </c>
      <c r="F2121" t="str">
        <f t="shared" si="430"/>
        <v>Adriana Rodriguez Vazquez</v>
      </c>
      <c r="G2121" t="str">
        <f t="shared" si="431"/>
        <v/>
      </c>
      <c r="H2121" t="str">
        <f t="shared" si="432"/>
        <v/>
      </c>
      <c r="I2121" t="str">
        <f t="shared" si="433"/>
        <v/>
      </c>
      <c r="J2121" t="str">
        <f t="shared" si="434"/>
        <v/>
      </c>
      <c r="M2121" t="s">
        <v>5441</v>
      </c>
      <c r="U2121" t="str">
        <f t="shared" si="435"/>
        <v>administrative@orconstructora.com, adry_rodriguezv@hotmail.com</v>
      </c>
      <c r="V2121" t="str">
        <f t="shared" si="436"/>
        <v/>
      </c>
      <c r="W2121" t="str">
        <f t="shared" si="437"/>
        <v/>
      </c>
      <c r="X2121" t="str">
        <f t="shared" si="438"/>
        <v/>
      </c>
      <c r="Y2121" t="str">
        <f t="shared" si="439"/>
        <v/>
      </c>
      <c r="Z2121" t="str">
        <f t="shared" si="440"/>
        <v/>
      </c>
      <c r="AA2121" t="str">
        <f t="shared" si="441"/>
        <v/>
      </c>
      <c r="AB2121" t="str">
        <f t="shared" si="442"/>
        <v/>
      </c>
    </row>
    <row r="2122" spans="1:28" x14ac:dyDescent="0.2">
      <c r="A2122" t="s">
        <v>13</v>
      </c>
      <c r="F2122" t="str">
        <f t="shared" si="430"/>
        <v>Adriana Rodriguez Vazquez</v>
      </c>
      <c r="G2122" t="str">
        <f t="shared" si="431"/>
        <v/>
      </c>
      <c r="H2122" t="str">
        <f t="shared" si="432"/>
        <v/>
      </c>
      <c r="I2122" t="str">
        <f t="shared" si="433"/>
        <v/>
      </c>
      <c r="J2122" t="str">
        <f t="shared" si="434"/>
        <v/>
      </c>
      <c r="M2122" t="s">
        <v>5441</v>
      </c>
      <c r="U2122" t="str">
        <f t="shared" si="435"/>
        <v>administrative@orconstructora.com, adry_rodriguezv@hotmail.com</v>
      </c>
      <c r="V2122" t="str">
        <f t="shared" si="436"/>
        <v/>
      </c>
      <c r="W2122" t="str">
        <f t="shared" si="437"/>
        <v/>
      </c>
      <c r="X2122" t="str">
        <f t="shared" si="438"/>
        <v/>
      </c>
      <c r="Y2122" t="str">
        <f t="shared" si="439"/>
        <v/>
      </c>
      <c r="Z2122" t="str">
        <f t="shared" si="440"/>
        <v/>
      </c>
      <c r="AA2122" t="str">
        <f t="shared" si="441"/>
        <v/>
      </c>
      <c r="AB2122" t="str">
        <f t="shared" si="442"/>
        <v/>
      </c>
    </row>
    <row r="2123" spans="1:28" x14ac:dyDescent="0.2">
      <c r="A2123" t="s">
        <v>13</v>
      </c>
      <c r="F2123" t="str">
        <f t="shared" si="430"/>
        <v>Adriana Rodriguez Vazquez</v>
      </c>
      <c r="G2123" t="str">
        <f t="shared" si="431"/>
        <v/>
      </c>
      <c r="H2123" t="str">
        <f t="shared" si="432"/>
        <v/>
      </c>
      <c r="I2123" t="str">
        <f t="shared" si="433"/>
        <v/>
      </c>
      <c r="J2123" t="str">
        <f t="shared" si="434"/>
        <v/>
      </c>
      <c r="M2123" t="s">
        <v>5441</v>
      </c>
      <c r="U2123" t="str">
        <f t="shared" si="435"/>
        <v>administrative@orconstructora.com, adry_rodriguezv@hotmail.com</v>
      </c>
      <c r="V2123" t="str">
        <f t="shared" si="436"/>
        <v/>
      </c>
      <c r="W2123" t="str">
        <f t="shared" si="437"/>
        <v/>
      </c>
      <c r="X2123" t="str">
        <f t="shared" si="438"/>
        <v/>
      </c>
      <c r="Y2123" t="str">
        <f t="shared" si="439"/>
        <v/>
      </c>
      <c r="Z2123" t="str">
        <f t="shared" si="440"/>
        <v/>
      </c>
      <c r="AA2123" t="str">
        <f t="shared" si="441"/>
        <v/>
      </c>
      <c r="AB2123" t="str">
        <f t="shared" si="442"/>
        <v/>
      </c>
    </row>
    <row r="2124" spans="1:28" x14ac:dyDescent="0.2">
      <c r="A2124" t="s">
        <v>13</v>
      </c>
      <c r="F2124" t="str">
        <f t="shared" si="430"/>
        <v>Adriana Rodriguez Vazquez</v>
      </c>
      <c r="G2124" t="str">
        <f t="shared" si="431"/>
        <v/>
      </c>
      <c r="H2124" t="str">
        <f t="shared" si="432"/>
        <v/>
      </c>
      <c r="I2124" t="str">
        <f t="shared" si="433"/>
        <v/>
      </c>
      <c r="J2124" t="str">
        <f t="shared" si="434"/>
        <v/>
      </c>
      <c r="M2124" t="s">
        <v>5441</v>
      </c>
      <c r="U2124" t="str">
        <f t="shared" si="435"/>
        <v>administrative@orconstructora.com, adry_rodriguezv@hotmail.com</v>
      </c>
      <c r="V2124" t="str">
        <f t="shared" si="436"/>
        <v/>
      </c>
      <c r="W2124" t="str">
        <f t="shared" si="437"/>
        <v/>
      </c>
      <c r="X2124" t="str">
        <f t="shared" si="438"/>
        <v/>
      </c>
      <c r="Y2124" t="str">
        <f t="shared" si="439"/>
        <v/>
      </c>
      <c r="Z2124" t="str">
        <f t="shared" si="440"/>
        <v/>
      </c>
      <c r="AA2124" t="str">
        <f t="shared" si="441"/>
        <v/>
      </c>
      <c r="AB2124" t="str">
        <f t="shared" si="442"/>
        <v/>
      </c>
    </row>
    <row r="2125" spans="1:28" x14ac:dyDescent="0.2">
      <c r="A2125" t="s">
        <v>13</v>
      </c>
      <c r="F2125" t="str">
        <f t="shared" si="430"/>
        <v>Adriana Rodriguez Vazquez</v>
      </c>
      <c r="G2125" t="str">
        <f t="shared" si="431"/>
        <v/>
      </c>
      <c r="H2125" t="str">
        <f t="shared" si="432"/>
        <v/>
      </c>
      <c r="I2125" t="str">
        <f t="shared" si="433"/>
        <v/>
      </c>
      <c r="J2125" t="str">
        <f t="shared" si="434"/>
        <v/>
      </c>
      <c r="M2125" t="s">
        <v>5441</v>
      </c>
      <c r="U2125" t="str">
        <f t="shared" si="435"/>
        <v>administrative@orconstructora.com, adry_rodriguezv@hotmail.com</v>
      </c>
      <c r="V2125" t="str">
        <f t="shared" si="436"/>
        <v/>
      </c>
      <c r="W2125" t="str">
        <f t="shared" si="437"/>
        <v/>
      </c>
      <c r="X2125" t="str">
        <f t="shared" si="438"/>
        <v/>
      </c>
      <c r="Y2125" t="str">
        <f t="shared" si="439"/>
        <v/>
      </c>
      <c r="Z2125" t="str">
        <f t="shared" si="440"/>
        <v/>
      </c>
      <c r="AA2125" t="str">
        <f t="shared" si="441"/>
        <v/>
      </c>
      <c r="AB2125" t="str">
        <f t="shared" si="442"/>
        <v/>
      </c>
    </row>
    <row r="2126" spans="1:28" x14ac:dyDescent="0.2">
      <c r="A2126" t="s">
        <v>13</v>
      </c>
      <c r="F2126" t="str">
        <f t="shared" si="430"/>
        <v>Adriana Rodriguez Vazquez</v>
      </c>
      <c r="G2126" t="str">
        <f t="shared" si="431"/>
        <v/>
      </c>
      <c r="H2126" t="str">
        <f t="shared" si="432"/>
        <v/>
      </c>
      <c r="I2126" t="str">
        <f t="shared" si="433"/>
        <v/>
      </c>
      <c r="J2126" t="str">
        <f t="shared" si="434"/>
        <v/>
      </c>
      <c r="M2126" t="s">
        <v>5441</v>
      </c>
      <c r="U2126" t="str">
        <f t="shared" si="435"/>
        <v>administrative@orconstructora.com, adry_rodriguezv@hotmail.com</v>
      </c>
      <c r="V2126" t="str">
        <f t="shared" si="436"/>
        <v/>
      </c>
      <c r="W2126" t="str">
        <f t="shared" si="437"/>
        <v/>
      </c>
      <c r="X2126" t="str">
        <f t="shared" si="438"/>
        <v/>
      </c>
      <c r="Y2126" t="str">
        <f t="shared" si="439"/>
        <v/>
      </c>
      <c r="Z2126" t="str">
        <f t="shared" si="440"/>
        <v/>
      </c>
      <c r="AA2126" t="str">
        <f t="shared" si="441"/>
        <v/>
      </c>
      <c r="AB2126" t="str">
        <f t="shared" si="442"/>
        <v/>
      </c>
    </row>
    <row r="2127" spans="1:28" x14ac:dyDescent="0.2">
      <c r="A2127" t="s">
        <v>13</v>
      </c>
      <c r="F2127" t="str">
        <f t="shared" si="430"/>
        <v>Adriana Rodriguez Vazquez</v>
      </c>
      <c r="G2127" t="str">
        <f t="shared" si="431"/>
        <v/>
      </c>
      <c r="H2127" t="str">
        <f t="shared" si="432"/>
        <v/>
      </c>
      <c r="I2127" t="str">
        <f t="shared" si="433"/>
        <v/>
      </c>
      <c r="J2127" t="str">
        <f t="shared" si="434"/>
        <v/>
      </c>
      <c r="M2127" t="s">
        <v>5441</v>
      </c>
      <c r="U2127" t="str">
        <f t="shared" si="435"/>
        <v>administrative@orconstructora.com, adry_rodriguezv@hotmail.com</v>
      </c>
      <c r="V2127" t="str">
        <f t="shared" si="436"/>
        <v/>
      </c>
      <c r="W2127" t="str">
        <f t="shared" si="437"/>
        <v/>
      </c>
      <c r="X2127" t="str">
        <f t="shared" si="438"/>
        <v/>
      </c>
      <c r="Y2127" t="str">
        <f t="shared" si="439"/>
        <v/>
      </c>
      <c r="Z2127" t="str">
        <f t="shared" si="440"/>
        <v/>
      </c>
      <c r="AA2127" t="str">
        <f t="shared" si="441"/>
        <v/>
      </c>
      <c r="AB2127" t="str">
        <f t="shared" si="442"/>
        <v/>
      </c>
    </row>
    <row r="2128" spans="1:28" x14ac:dyDescent="0.2">
      <c r="A2128" t="s">
        <v>13</v>
      </c>
      <c r="F2128" t="str">
        <f t="shared" si="430"/>
        <v>Adriana Rodriguez Vazquez</v>
      </c>
      <c r="G2128" t="str">
        <f t="shared" si="431"/>
        <v/>
      </c>
      <c r="H2128" t="str">
        <f t="shared" si="432"/>
        <v/>
      </c>
      <c r="I2128" t="str">
        <f t="shared" si="433"/>
        <v/>
      </c>
      <c r="J2128" t="str">
        <f t="shared" si="434"/>
        <v/>
      </c>
      <c r="M2128" t="s">
        <v>5441</v>
      </c>
      <c r="U2128" t="str">
        <f t="shared" si="435"/>
        <v>administrative@orconstructora.com, adry_rodriguezv@hotmail.com</v>
      </c>
      <c r="V2128" t="str">
        <f t="shared" si="436"/>
        <v/>
      </c>
      <c r="W2128" t="str">
        <f t="shared" si="437"/>
        <v/>
      </c>
      <c r="X2128" t="str">
        <f t="shared" si="438"/>
        <v/>
      </c>
      <c r="Y2128" t="str">
        <f t="shared" si="439"/>
        <v/>
      </c>
      <c r="Z2128" t="str">
        <f t="shared" si="440"/>
        <v/>
      </c>
      <c r="AA2128" t="str">
        <f t="shared" si="441"/>
        <v/>
      </c>
      <c r="AB2128" t="str">
        <f t="shared" si="442"/>
        <v/>
      </c>
    </row>
    <row r="2129" spans="1:28" x14ac:dyDescent="0.2">
      <c r="A2129" t="s">
        <v>13</v>
      </c>
      <c r="F2129" t="str">
        <f t="shared" si="430"/>
        <v>Adriana Rodriguez Vazquez</v>
      </c>
      <c r="G2129" t="str">
        <f t="shared" si="431"/>
        <v/>
      </c>
      <c r="H2129" t="str">
        <f t="shared" si="432"/>
        <v/>
      </c>
      <c r="I2129" t="str">
        <f t="shared" si="433"/>
        <v/>
      </c>
      <c r="J2129" t="str">
        <f t="shared" si="434"/>
        <v/>
      </c>
      <c r="M2129" t="s">
        <v>5441</v>
      </c>
      <c r="U2129" t="str">
        <f t="shared" si="435"/>
        <v>administrative@orconstructora.com, adry_rodriguezv@hotmail.com</v>
      </c>
      <c r="V2129" t="str">
        <f t="shared" si="436"/>
        <v/>
      </c>
      <c r="W2129" t="str">
        <f t="shared" si="437"/>
        <v/>
      </c>
      <c r="X2129" t="str">
        <f t="shared" si="438"/>
        <v/>
      </c>
      <c r="Y2129" t="str">
        <f t="shared" si="439"/>
        <v/>
      </c>
      <c r="Z2129" t="str">
        <f t="shared" si="440"/>
        <v/>
      </c>
      <c r="AA2129" t="str">
        <f t="shared" si="441"/>
        <v/>
      </c>
      <c r="AB2129" t="str">
        <f t="shared" si="442"/>
        <v/>
      </c>
    </row>
    <row r="2130" spans="1:28" x14ac:dyDescent="0.2">
      <c r="A2130" t="s">
        <v>13</v>
      </c>
      <c r="F2130" t="str">
        <f t="shared" si="430"/>
        <v>Adriana Rodriguez Vazquez</v>
      </c>
      <c r="G2130" t="str">
        <f t="shared" si="431"/>
        <v/>
      </c>
      <c r="H2130" t="str">
        <f t="shared" si="432"/>
        <v/>
      </c>
      <c r="I2130" t="str">
        <f t="shared" si="433"/>
        <v/>
      </c>
      <c r="J2130" t="str">
        <f t="shared" si="434"/>
        <v/>
      </c>
      <c r="M2130" t="s">
        <v>5441</v>
      </c>
      <c r="U2130" t="str">
        <f t="shared" si="435"/>
        <v>administrative@orconstructora.com, adry_rodriguezv@hotmail.com</v>
      </c>
      <c r="V2130" t="str">
        <f t="shared" si="436"/>
        <v/>
      </c>
      <c r="W2130" t="str">
        <f t="shared" si="437"/>
        <v/>
      </c>
      <c r="X2130" t="str">
        <f t="shared" si="438"/>
        <v/>
      </c>
      <c r="Y2130" t="str">
        <f t="shared" si="439"/>
        <v/>
      </c>
      <c r="Z2130" t="str">
        <f t="shared" si="440"/>
        <v/>
      </c>
      <c r="AA2130" t="str">
        <f t="shared" si="441"/>
        <v/>
      </c>
      <c r="AB2130" t="str">
        <f t="shared" si="442"/>
        <v/>
      </c>
    </row>
    <row r="2131" spans="1:28" x14ac:dyDescent="0.2">
      <c r="A2131" t="s">
        <v>13</v>
      </c>
      <c r="F2131" t="str">
        <f t="shared" si="430"/>
        <v>Adriana Rodriguez Vazquez</v>
      </c>
      <c r="G2131" t="str">
        <f t="shared" si="431"/>
        <v/>
      </c>
      <c r="H2131" t="str">
        <f t="shared" si="432"/>
        <v/>
      </c>
      <c r="I2131" t="str">
        <f t="shared" si="433"/>
        <v/>
      </c>
      <c r="J2131" t="str">
        <f t="shared" si="434"/>
        <v/>
      </c>
      <c r="M2131" t="s">
        <v>5441</v>
      </c>
      <c r="U2131" t="str">
        <f t="shared" si="435"/>
        <v>administrative@orconstructora.com, adry_rodriguezv@hotmail.com</v>
      </c>
      <c r="V2131" t="str">
        <f t="shared" si="436"/>
        <v/>
      </c>
      <c r="W2131" t="str">
        <f t="shared" si="437"/>
        <v/>
      </c>
      <c r="X2131" t="str">
        <f t="shared" si="438"/>
        <v/>
      </c>
      <c r="Y2131" t="str">
        <f t="shared" si="439"/>
        <v/>
      </c>
      <c r="Z2131" t="str">
        <f t="shared" si="440"/>
        <v/>
      </c>
      <c r="AA2131" t="str">
        <f t="shared" si="441"/>
        <v/>
      </c>
      <c r="AB2131" t="str">
        <f t="shared" si="442"/>
        <v/>
      </c>
    </row>
    <row r="2132" spans="1:28" x14ac:dyDescent="0.2">
      <c r="A2132" t="s">
        <v>13</v>
      </c>
      <c r="F2132" t="str">
        <f t="shared" si="430"/>
        <v>Adriana Rodriguez Vazquez</v>
      </c>
      <c r="G2132" t="str">
        <f t="shared" si="431"/>
        <v/>
      </c>
      <c r="H2132" t="str">
        <f t="shared" si="432"/>
        <v/>
      </c>
      <c r="I2132" t="str">
        <f t="shared" si="433"/>
        <v/>
      </c>
      <c r="J2132" t="str">
        <f t="shared" si="434"/>
        <v/>
      </c>
      <c r="M2132" t="s">
        <v>5441</v>
      </c>
      <c r="U2132" t="str">
        <f t="shared" si="435"/>
        <v>administrative@orconstructora.com, adry_rodriguezv@hotmail.com</v>
      </c>
      <c r="V2132" t="str">
        <f t="shared" si="436"/>
        <v/>
      </c>
      <c r="W2132" t="str">
        <f t="shared" si="437"/>
        <v/>
      </c>
      <c r="X2132" t="str">
        <f t="shared" si="438"/>
        <v/>
      </c>
      <c r="Y2132" t="str">
        <f t="shared" si="439"/>
        <v/>
      </c>
      <c r="Z2132" t="str">
        <f t="shared" si="440"/>
        <v/>
      </c>
      <c r="AA2132" t="str">
        <f t="shared" si="441"/>
        <v/>
      </c>
      <c r="AB2132" t="str">
        <f t="shared" si="442"/>
        <v/>
      </c>
    </row>
    <row r="2133" spans="1:28" x14ac:dyDescent="0.2">
      <c r="A2133" t="s">
        <v>13</v>
      </c>
      <c r="F2133" t="str">
        <f t="shared" si="430"/>
        <v>Adriana Rodriguez Vazquez</v>
      </c>
      <c r="G2133" t="str">
        <f t="shared" si="431"/>
        <v/>
      </c>
      <c r="H2133" t="str">
        <f t="shared" si="432"/>
        <v/>
      </c>
      <c r="I2133" t="str">
        <f t="shared" si="433"/>
        <v/>
      </c>
      <c r="J2133" t="str">
        <f t="shared" si="434"/>
        <v/>
      </c>
      <c r="M2133" t="s">
        <v>5441</v>
      </c>
      <c r="U2133" t="str">
        <f t="shared" si="435"/>
        <v>administrative@orconstructora.com, adry_rodriguezv@hotmail.com</v>
      </c>
      <c r="V2133" t="str">
        <f t="shared" si="436"/>
        <v/>
      </c>
      <c r="W2133" t="str">
        <f t="shared" si="437"/>
        <v/>
      </c>
      <c r="X2133" t="str">
        <f t="shared" si="438"/>
        <v/>
      </c>
      <c r="Y2133" t="str">
        <f t="shared" si="439"/>
        <v/>
      </c>
      <c r="Z2133" t="str">
        <f t="shared" si="440"/>
        <v/>
      </c>
      <c r="AA2133" t="str">
        <f t="shared" si="441"/>
        <v/>
      </c>
      <c r="AB2133" t="str">
        <f t="shared" si="442"/>
        <v/>
      </c>
    </row>
    <row r="2134" spans="1:28" x14ac:dyDescent="0.2">
      <c r="A2134" t="s">
        <v>13</v>
      </c>
      <c r="F2134" t="str">
        <f t="shared" si="430"/>
        <v>Adriana Rodriguez Vazquez</v>
      </c>
      <c r="G2134" t="str">
        <f t="shared" si="431"/>
        <v/>
      </c>
      <c r="H2134" t="str">
        <f t="shared" si="432"/>
        <v/>
      </c>
      <c r="I2134" t="str">
        <f t="shared" si="433"/>
        <v/>
      </c>
      <c r="J2134" t="str">
        <f t="shared" si="434"/>
        <v/>
      </c>
      <c r="M2134" t="s">
        <v>5441</v>
      </c>
      <c r="U2134" t="str">
        <f t="shared" si="435"/>
        <v>administrative@orconstructora.com, adry_rodriguezv@hotmail.com</v>
      </c>
      <c r="V2134" t="str">
        <f t="shared" si="436"/>
        <v/>
      </c>
      <c r="W2134" t="str">
        <f t="shared" si="437"/>
        <v/>
      </c>
      <c r="X2134" t="str">
        <f t="shared" si="438"/>
        <v/>
      </c>
      <c r="Y2134" t="str">
        <f t="shared" si="439"/>
        <v/>
      </c>
      <c r="Z2134" t="str">
        <f t="shared" si="440"/>
        <v/>
      </c>
      <c r="AA2134" t="str">
        <f t="shared" si="441"/>
        <v/>
      </c>
      <c r="AB2134" t="str">
        <f t="shared" si="442"/>
        <v/>
      </c>
    </row>
    <row r="2135" spans="1:28" x14ac:dyDescent="0.2">
      <c r="A2135" t="s">
        <v>13</v>
      </c>
      <c r="F2135" t="str">
        <f t="shared" si="430"/>
        <v>Adriana Rodriguez Vazquez</v>
      </c>
      <c r="G2135" t="str">
        <f t="shared" si="431"/>
        <v/>
      </c>
      <c r="H2135" t="str">
        <f t="shared" si="432"/>
        <v/>
      </c>
      <c r="I2135" t="str">
        <f t="shared" si="433"/>
        <v/>
      </c>
      <c r="J2135" t="str">
        <f t="shared" si="434"/>
        <v/>
      </c>
      <c r="M2135" t="s">
        <v>5441</v>
      </c>
      <c r="U2135" t="str">
        <f t="shared" si="435"/>
        <v>administrative@orconstructora.com, adry_rodriguezv@hotmail.com</v>
      </c>
      <c r="V2135" t="str">
        <f t="shared" si="436"/>
        <v/>
      </c>
      <c r="W2135" t="str">
        <f t="shared" si="437"/>
        <v/>
      </c>
      <c r="X2135" t="str">
        <f t="shared" si="438"/>
        <v/>
      </c>
      <c r="Y2135" t="str">
        <f t="shared" si="439"/>
        <v/>
      </c>
      <c r="Z2135" t="str">
        <f t="shared" si="440"/>
        <v/>
      </c>
      <c r="AA2135" t="str">
        <f t="shared" si="441"/>
        <v/>
      </c>
      <c r="AB2135" t="str">
        <f t="shared" si="442"/>
        <v/>
      </c>
    </row>
    <row r="2136" spans="1:28" x14ac:dyDescent="0.2">
      <c r="A2136" t="s">
        <v>13</v>
      </c>
      <c r="F2136" t="str">
        <f t="shared" si="430"/>
        <v>Adriana Rodriguez Vazquez</v>
      </c>
      <c r="G2136" t="str">
        <f t="shared" si="431"/>
        <v/>
      </c>
      <c r="H2136" t="str">
        <f t="shared" si="432"/>
        <v/>
      </c>
      <c r="I2136" t="str">
        <f t="shared" si="433"/>
        <v/>
      </c>
      <c r="J2136" t="str">
        <f t="shared" si="434"/>
        <v/>
      </c>
      <c r="M2136" t="s">
        <v>5441</v>
      </c>
      <c r="U2136" t="str">
        <f t="shared" si="435"/>
        <v>administrative@orconstructora.com, adry_rodriguezv@hotmail.com</v>
      </c>
      <c r="V2136" t="str">
        <f t="shared" si="436"/>
        <v/>
      </c>
      <c r="W2136" t="str">
        <f t="shared" si="437"/>
        <v/>
      </c>
      <c r="X2136" t="str">
        <f t="shared" si="438"/>
        <v/>
      </c>
      <c r="Y2136" t="str">
        <f t="shared" si="439"/>
        <v/>
      </c>
      <c r="Z2136" t="str">
        <f t="shared" si="440"/>
        <v/>
      </c>
      <c r="AA2136" t="str">
        <f t="shared" si="441"/>
        <v/>
      </c>
      <c r="AB2136" t="str">
        <f t="shared" si="442"/>
        <v/>
      </c>
    </row>
    <row r="2137" spans="1:28" x14ac:dyDescent="0.2">
      <c r="A2137" t="s">
        <v>13</v>
      </c>
      <c r="F2137" t="str">
        <f t="shared" si="430"/>
        <v>Adriana Rodriguez Vazquez</v>
      </c>
      <c r="G2137" t="str">
        <f t="shared" si="431"/>
        <v/>
      </c>
      <c r="H2137" t="str">
        <f t="shared" si="432"/>
        <v/>
      </c>
      <c r="I2137" t="str">
        <f t="shared" si="433"/>
        <v/>
      </c>
      <c r="J2137" t="str">
        <f t="shared" si="434"/>
        <v/>
      </c>
      <c r="M2137" t="s">
        <v>5441</v>
      </c>
      <c r="U2137" t="str">
        <f t="shared" si="435"/>
        <v>administrative@orconstructora.com, adry_rodriguezv@hotmail.com</v>
      </c>
      <c r="V2137" t="str">
        <f t="shared" si="436"/>
        <v/>
      </c>
      <c r="W2137" t="str">
        <f t="shared" si="437"/>
        <v/>
      </c>
      <c r="X2137" t="str">
        <f t="shared" si="438"/>
        <v/>
      </c>
      <c r="Y2137" t="str">
        <f t="shared" si="439"/>
        <v/>
      </c>
      <c r="Z2137" t="str">
        <f t="shared" si="440"/>
        <v/>
      </c>
      <c r="AA2137" t="str">
        <f t="shared" si="441"/>
        <v/>
      </c>
      <c r="AB2137" t="str">
        <f t="shared" si="442"/>
        <v/>
      </c>
    </row>
    <row r="2138" spans="1:28" x14ac:dyDescent="0.2">
      <c r="A2138" t="s">
        <v>13</v>
      </c>
      <c r="F2138" t="str">
        <f t="shared" si="430"/>
        <v>Adriana Rodriguez Vazquez</v>
      </c>
      <c r="G2138" t="str">
        <f t="shared" si="431"/>
        <v/>
      </c>
      <c r="H2138" t="str">
        <f t="shared" si="432"/>
        <v/>
      </c>
      <c r="I2138" t="str">
        <f t="shared" si="433"/>
        <v/>
      </c>
      <c r="J2138" t="str">
        <f t="shared" si="434"/>
        <v/>
      </c>
      <c r="M2138" t="s">
        <v>5441</v>
      </c>
      <c r="U2138" t="str">
        <f t="shared" si="435"/>
        <v>administrative@orconstructora.com, adry_rodriguezv@hotmail.com</v>
      </c>
      <c r="V2138" t="str">
        <f t="shared" si="436"/>
        <v/>
      </c>
      <c r="W2138" t="str">
        <f t="shared" si="437"/>
        <v/>
      </c>
      <c r="X2138" t="str">
        <f t="shared" si="438"/>
        <v/>
      </c>
      <c r="Y2138" t="str">
        <f t="shared" si="439"/>
        <v/>
      </c>
      <c r="Z2138" t="str">
        <f t="shared" si="440"/>
        <v/>
      </c>
      <c r="AA2138" t="str">
        <f t="shared" si="441"/>
        <v/>
      </c>
      <c r="AB2138" t="str">
        <f t="shared" si="442"/>
        <v/>
      </c>
    </row>
    <row r="2139" spans="1:28" x14ac:dyDescent="0.2">
      <c r="A2139" t="s">
        <v>13</v>
      </c>
      <c r="F2139" t="str">
        <f t="shared" si="430"/>
        <v>Adriana Rodriguez Vazquez</v>
      </c>
      <c r="G2139" t="str">
        <f t="shared" si="431"/>
        <v/>
      </c>
      <c r="H2139" t="str">
        <f t="shared" si="432"/>
        <v/>
      </c>
      <c r="I2139" t="str">
        <f t="shared" si="433"/>
        <v/>
      </c>
      <c r="J2139" t="str">
        <f t="shared" si="434"/>
        <v/>
      </c>
      <c r="M2139" t="s">
        <v>5441</v>
      </c>
      <c r="U2139" t="str">
        <f t="shared" si="435"/>
        <v>administrative@orconstructora.com, adry_rodriguezv@hotmail.com</v>
      </c>
      <c r="V2139" t="str">
        <f t="shared" si="436"/>
        <v/>
      </c>
      <c r="W2139" t="str">
        <f t="shared" si="437"/>
        <v/>
      </c>
      <c r="X2139" t="str">
        <f t="shared" si="438"/>
        <v/>
      </c>
      <c r="Y2139" t="str">
        <f t="shared" si="439"/>
        <v/>
      </c>
      <c r="Z2139" t="str">
        <f t="shared" si="440"/>
        <v/>
      </c>
      <c r="AA2139" t="str">
        <f t="shared" si="441"/>
        <v/>
      </c>
      <c r="AB2139" t="str">
        <f t="shared" si="442"/>
        <v/>
      </c>
    </row>
    <row r="2140" spans="1:28" x14ac:dyDescent="0.2">
      <c r="A2140" t="s">
        <v>13</v>
      </c>
      <c r="F2140" t="str">
        <f t="shared" si="430"/>
        <v>Adriana Rodriguez Vazquez</v>
      </c>
      <c r="G2140" t="str">
        <f t="shared" si="431"/>
        <v/>
      </c>
      <c r="H2140" t="str">
        <f t="shared" si="432"/>
        <v/>
      </c>
      <c r="I2140" t="str">
        <f t="shared" si="433"/>
        <v/>
      </c>
      <c r="J2140" t="str">
        <f t="shared" si="434"/>
        <v/>
      </c>
      <c r="M2140" t="s">
        <v>5441</v>
      </c>
      <c r="U2140" t="str">
        <f t="shared" si="435"/>
        <v>administrative@orconstructora.com, adry_rodriguezv@hotmail.com</v>
      </c>
      <c r="V2140" t="str">
        <f t="shared" si="436"/>
        <v/>
      </c>
      <c r="W2140" t="str">
        <f t="shared" si="437"/>
        <v/>
      </c>
      <c r="X2140" t="str">
        <f t="shared" si="438"/>
        <v/>
      </c>
      <c r="Y2140" t="str">
        <f t="shared" si="439"/>
        <v/>
      </c>
      <c r="Z2140" t="str">
        <f t="shared" si="440"/>
        <v/>
      </c>
      <c r="AA2140" t="str">
        <f t="shared" si="441"/>
        <v/>
      </c>
      <c r="AB2140" t="str">
        <f t="shared" si="442"/>
        <v/>
      </c>
    </row>
    <row r="2141" spans="1:28" x14ac:dyDescent="0.2">
      <c r="A2141" t="s">
        <v>13</v>
      </c>
      <c r="F2141" t="str">
        <f t="shared" si="430"/>
        <v>Adriana Rodriguez Vazquez</v>
      </c>
      <c r="G2141" t="str">
        <f t="shared" si="431"/>
        <v/>
      </c>
      <c r="H2141" t="str">
        <f t="shared" si="432"/>
        <v/>
      </c>
      <c r="I2141" t="str">
        <f t="shared" si="433"/>
        <v/>
      </c>
      <c r="J2141" t="str">
        <f t="shared" si="434"/>
        <v/>
      </c>
      <c r="M2141" t="s">
        <v>5441</v>
      </c>
      <c r="U2141" t="str">
        <f t="shared" si="435"/>
        <v>administrative@orconstructora.com, adry_rodriguezv@hotmail.com</v>
      </c>
      <c r="V2141" t="str">
        <f t="shared" si="436"/>
        <v/>
      </c>
      <c r="W2141" t="str">
        <f t="shared" si="437"/>
        <v/>
      </c>
      <c r="X2141" t="str">
        <f t="shared" si="438"/>
        <v/>
      </c>
      <c r="Y2141" t="str">
        <f t="shared" si="439"/>
        <v/>
      </c>
      <c r="Z2141" t="str">
        <f t="shared" si="440"/>
        <v/>
      </c>
      <c r="AA2141" t="str">
        <f t="shared" si="441"/>
        <v/>
      </c>
      <c r="AB2141" t="str">
        <f t="shared" si="442"/>
        <v/>
      </c>
    </row>
    <row r="2142" spans="1:28" x14ac:dyDescent="0.2">
      <c r="A2142" t="s">
        <v>13</v>
      </c>
      <c r="F2142" t="str">
        <f t="shared" si="430"/>
        <v>Adriana Rodriguez Vazquez</v>
      </c>
      <c r="G2142" t="str">
        <f t="shared" si="431"/>
        <v/>
      </c>
      <c r="H2142" t="str">
        <f t="shared" si="432"/>
        <v/>
      </c>
      <c r="I2142" t="str">
        <f t="shared" si="433"/>
        <v/>
      </c>
      <c r="J2142" t="str">
        <f t="shared" si="434"/>
        <v/>
      </c>
      <c r="M2142" t="s">
        <v>5441</v>
      </c>
      <c r="U2142" t="str">
        <f t="shared" si="435"/>
        <v>administrative@orconstructora.com, adry_rodriguezv@hotmail.com</v>
      </c>
      <c r="V2142" t="str">
        <f t="shared" si="436"/>
        <v/>
      </c>
      <c r="W2142" t="str">
        <f t="shared" si="437"/>
        <v/>
      </c>
      <c r="X2142" t="str">
        <f t="shared" si="438"/>
        <v/>
      </c>
      <c r="Y2142" t="str">
        <f t="shared" si="439"/>
        <v/>
      </c>
      <c r="Z2142" t="str">
        <f t="shared" si="440"/>
        <v/>
      </c>
      <c r="AA2142" t="str">
        <f t="shared" si="441"/>
        <v/>
      </c>
      <c r="AB2142" t="str">
        <f t="shared" si="442"/>
        <v/>
      </c>
    </row>
    <row r="2143" spans="1:28" x14ac:dyDescent="0.2">
      <c r="A2143" t="s">
        <v>13</v>
      </c>
      <c r="F2143" t="str">
        <f t="shared" si="430"/>
        <v>Adriana Rodriguez Vazquez</v>
      </c>
      <c r="G2143" t="str">
        <f t="shared" si="431"/>
        <v/>
      </c>
      <c r="H2143" t="str">
        <f t="shared" si="432"/>
        <v/>
      </c>
      <c r="I2143" t="str">
        <f t="shared" si="433"/>
        <v/>
      </c>
      <c r="J2143" t="str">
        <f t="shared" si="434"/>
        <v/>
      </c>
      <c r="M2143" t="s">
        <v>5441</v>
      </c>
      <c r="U2143" t="str">
        <f t="shared" si="435"/>
        <v>administrative@orconstructora.com, adry_rodriguezv@hotmail.com</v>
      </c>
      <c r="V2143" t="str">
        <f t="shared" si="436"/>
        <v/>
      </c>
      <c r="W2143" t="str">
        <f t="shared" si="437"/>
        <v/>
      </c>
      <c r="X2143" t="str">
        <f t="shared" si="438"/>
        <v/>
      </c>
      <c r="Y2143" t="str">
        <f t="shared" si="439"/>
        <v/>
      </c>
      <c r="Z2143" t="str">
        <f t="shared" si="440"/>
        <v/>
      </c>
      <c r="AA2143" t="str">
        <f t="shared" si="441"/>
        <v/>
      </c>
      <c r="AB2143" t="str">
        <f t="shared" si="442"/>
        <v/>
      </c>
    </row>
    <row r="2144" spans="1:28" x14ac:dyDescent="0.2">
      <c r="A2144" t="s">
        <v>13</v>
      </c>
      <c r="F2144" t="str">
        <f t="shared" si="430"/>
        <v>Adriana Rodriguez Vazquez</v>
      </c>
      <c r="G2144" t="str">
        <f t="shared" si="431"/>
        <v/>
      </c>
      <c r="H2144" t="str">
        <f t="shared" si="432"/>
        <v/>
      </c>
      <c r="I2144" t="str">
        <f t="shared" si="433"/>
        <v/>
      </c>
      <c r="J2144" t="str">
        <f t="shared" si="434"/>
        <v/>
      </c>
      <c r="M2144" t="s">
        <v>5441</v>
      </c>
      <c r="U2144" t="str">
        <f t="shared" si="435"/>
        <v>administrative@orconstructora.com, adry_rodriguezv@hotmail.com</v>
      </c>
      <c r="V2144" t="str">
        <f t="shared" si="436"/>
        <v/>
      </c>
      <c r="W2144" t="str">
        <f t="shared" si="437"/>
        <v/>
      </c>
      <c r="X2144" t="str">
        <f t="shared" si="438"/>
        <v/>
      </c>
      <c r="Y2144" t="str">
        <f t="shared" si="439"/>
        <v/>
      </c>
      <c r="Z2144" t="str">
        <f t="shared" si="440"/>
        <v/>
      </c>
      <c r="AA2144" t="str">
        <f t="shared" si="441"/>
        <v/>
      </c>
      <c r="AB2144" t="str">
        <f t="shared" si="442"/>
        <v/>
      </c>
    </row>
    <row r="2145" spans="1:28" x14ac:dyDescent="0.2">
      <c r="A2145" t="s">
        <v>13</v>
      </c>
      <c r="F2145" t="str">
        <f t="shared" si="430"/>
        <v>Adriana Rodriguez Vazquez</v>
      </c>
      <c r="G2145" t="str">
        <f t="shared" si="431"/>
        <v/>
      </c>
      <c r="H2145" t="str">
        <f t="shared" si="432"/>
        <v/>
      </c>
      <c r="I2145" t="str">
        <f t="shared" si="433"/>
        <v/>
      </c>
      <c r="J2145" t="str">
        <f t="shared" si="434"/>
        <v/>
      </c>
      <c r="M2145" t="s">
        <v>5441</v>
      </c>
      <c r="U2145" t="str">
        <f t="shared" si="435"/>
        <v>administrative@orconstructora.com, adry_rodriguezv@hotmail.com</v>
      </c>
      <c r="V2145" t="str">
        <f t="shared" si="436"/>
        <v/>
      </c>
      <c r="W2145" t="str">
        <f t="shared" si="437"/>
        <v/>
      </c>
      <c r="X2145" t="str">
        <f t="shared" si="438"/>
        <v/>
      </c>
      <c r="Y2145" t="str">
        <f t="shared" si="439"/>
        <v/>
      </c>
      <c r="Z2145" t="str">
        <f t="shared" si="440"/>
        <v/>
      </c>
      <c r="AA2145" t="str">
        <f t="shared" si="441"/>
        <v/>
      </c>
      <c r="AB2145" t="str">
        <f t="shared" si="442"/>
        <v/>
      </c>
    </row>
    <row r="2146" spans="1:28" x14ac:dyDescent="0.2">
      <c r="A2146" t="s">
        <v>4759</v>
      </c>
      <c r="F2146" t="str">
        <f t="shared" si="430"/>
        <v>Raymundo Andres Cardona Villarreal</v>
      </c>
      <c r="G2146" t="str">
        <f t="shared" si="431"/>
        <v/>
      </c>
      <c r="H2146" t="str">
        <f t="shared" si="432"/>
        <v/>
      </c>
      <c r="I2146" t="str">
        <f t="shared" si="433"/>
        <v/>
      </c>
      <c r="J2146" t="str">
        <f t="shared" si="434"/>
        <v/>
      </c>
      <c r="M2146" t="s">
        <v>4946</v>
      </c>
      <c r="U2146" t="str">
        <f t="shared" si="435"/>
        <v>rc@pasionporlosnegocios.com</v>
      </c>
      <c r="V2146" t="str">
        <f t="shared" si="436"/>
        <v/>
      </c>
      <c r="W2146" t="str">
        <f t="shared" si="437"/>
        <v/>
      </c>
      <c r="X2146" t="str">
        <f t="shared" si="438"/>
        <v/>
      </c>
      <c r="Y2146" t="str">
        <f t="shared" si="439"/>
        <v/>
      </c>
      <c r="Z2146" t="str">
        <f t="shared" si="440"/>
        <v/>
      </c>
      <c r="AA2146" t="str">
        <f t="shared" si="441"/>
        <v/>
      </c>
      <c r="AB2146" t="str">
        <f t="shared" si="442"/>
        <v/>
      </c>
    </row>
    <row r="2147" spans="1:28" x14ac:dyDescent="0.2">
      <c r="A2147" t="s">
        <v>854</v>
      </c>
      <c r="F2147" t="str">
        <f t="shared" si="430"/>
        <v>Raul Daniel Flores Aguirre</v>
      </c>
      <c r="G2147" t="str">
        <f t="shared" si="431"/>
        <v/>
      </c>
      <c r="H2147" t="str">
        <f t="shared" si="432"/>
        <v/>
      </c>
      <c r="I2147" t="str">
        <f t="shared" si="433"/>
        <v/>
      </c>
      <c r="J2147" t="str">
        <f t="shared" si="434"/>
        <v/>
      </c>
      <c r="M2147" t="s">
        <v>7113</v>
      </c>
      <c r="U2147" t="str">
        <f t="shared" si="435"/>
        <v>rauldaniel_fa@hotmail.com</v>
      </c>
      <c r="V2147" t="str">
        <f t="shared" si="436"/>
        <v/>
      </c>
      <c r="W2147" t="str">
        <f t="shared" si="437"/>
        <v/>
      </c>
      <c r="X2147" t="str">
        <f t="shared" si="438"/>
        <v/>
      </c>
      <c r="Y2147" t="str">
        <f t="shared" si="439"/>
        <v/>
      </c>
      <c r="Z2147" t="str">
        <f t="shared" si="440"/>
        <v/>
      </c>
      <c r="AA2147" t="str">
        <f t="shared" si="441"/>
        <v/>
      </c>
      <c r="AB2147" t="str">
        <f t="shared" si="442"/>
        <v/>
      </c>
    </row>
    <row r="2148" spans="1:28" x14ac:dyDescent="0.2">
      <c r="A2148" t="s">
        <v>7081</v>
      </c>
      <c r="F2148" t="str">
        <f t="shared" si="430"/>
        <v>Sergio Tejeda Navarrete</v>
      </c>
      <c r="G2148" t="str">
        <f t="shared" si="431"/>
        <v/>
      </c>
      <c r="H2148" t="str">
        <f t="shared" si="432"/>
        <v/>
      </c>
      <c r="I2148" t="str">
        <f t="shared" si="433"/>
        <v/>
      </c>
      <c r="J2148" t="str">
        <f t="shared" si="434"/>
        <v/>
      </c>
      <c r="M2148" t="s">
        <v>7114</v>
      </c>
      <c r="U2148" t="str">
        <f t="shared" si="435"/>
        <v>stejeda@roboticaeducativa.com.mx</v>
      </c>
      <c r="V2148" t="str">
        <f t="shared" si="436"/>
        <v/>
      </c>
      <c r="W2148" t="str">
        <f t="shared" si="437"/>
        <v/>
      </c>
      <c r="X2148" t="str">
        <f t="shared" si="438"/>
        <v/>
      </c>
      <c r="Y2148" t="str">
        <f t="shared" si="439"/>
        <v/>
      </c>
      <c r="Z2148" t="str">
        <f t="shared" si="440"/>
        <v/>
      </c>
      <c r="AA2148" t="str">
        <f t="shared" si="441"/>
        <v/>
      </c>
      <c r="AB2148" t="str">
        <f t="shared" si="442"/>
        <v/>
      </c>
    </row>
    <row r="2149" spans="1:28" x14ac:dyDescent="0.2">
      <c r="A2149" t="s">
        <v>522</v>
      </c>
      <c r="F2149" t="str">
        <f t="shared" si="430"/>
        <v>Jesus Rios Simental</v>
      </c>
      <c r="G2149" t="str">
        <f t="shared" si="431"/>
        <v/>
      </c>
      <c r="H2149" t="str">
        <f t="shared" si="432"/>
        <v/>
      </c>
      <c r="I2149" t="str">
        <f t="shared" si="433"/>
        <v/>
      </c>
      <c r="J2149" t="str">
        <f t="shared" si="434"/>
        <v/>
      </c>
      <c r="M2149" t="s">
        <v>7115</v>
      </c>
      <c r="U2149" t="str">
        <f t="shared" si="435"/>
        <v>helygalan@hotmail.com</v>
      </c>
      <c r="V2149" t="str">
        <f t="shared" si="436"/>
        <v/>
      </c>
      <c r="W2149" t="str">
        <f t="shared" si="437"/>
        <v/>
      </c>
      <c r="X2149" t="str">
        <f t="shared" si="438"/>
        <v/>
      </c>
      <c r="Y2149" t="str">
        <f t="shared" si="439"/>
        <v/>
      </c>
      <c r="Z2149" t="str">
        <f t="shared" si="440"/>
        <v/>
      </c>
      <c r="AA2149" t="str">
        <f t="shared" si="441"/>
        <v/>
      </c>
      <c r="AB2149" t="str">
        <f t="shared" si="442"/>
        <v/>
      </c>
    </row>
    <row r="2150" spans="1:28" x14ac:dyDescent="0.2">
      <c r="A2150" t="s">
        <v>7084</v>
      </c>
      <c r="F2150" t="str">
        <f t="shared" si="430"/>
        <v>Deissy Nallely Breceda Villezcas Daniela Lujan Dominguez Hugo Esbardo Gomez Nevarez</v>
      </c>
      <c r="G2150" t="str">
        <f t="shared" si="431"/>
        <v/>
      </c>
      <c r="H2150" t="str">
        <f t="shared" si="432"/>
        <v/>
      </c>
      <c r="I2150" t="str">
        <f t="shared" si="433"/>
        <v/>
      </c>
      <c r="J2150" t="str">
        <f t="shared" si="434"/>
        <v/>
      </c>
      <c r="M2150" t="s">
        <v>7116</v>
      </c>
      <c r="U2150" t="str">
        <f t="shared" si="435"/>
        <v>dbreceda93@gmail.com danny_301994@hotmail.com hggomez-93@outlook.com</v>
      </c>
      <c r="V2150" t="str">
        <f t="shared" si="436"/>
        <v/>
      </c>
      <c r="W2150" t="str">
        <f t="shared" si="437"/>
        <v/>
      </c>
      <c r="X2150" t="str">
        <f t="shared" si="438"/>
        <v/>
      </c>
      <c r="Y2150" t="str">
        <f t="shared" si="439"/>
        <v/>
      </c>
      <c r="Z2150" t="str">
        <f t="shared" si="440"/>
        <v/>
      </c>
      <c r="AA2150" t="str">
        <f t="shared" si="441"/>
        <v/>
      </c>
      <c r="AB2150" t="str">
        <f t="shared" si="442"/>
        <v/>
      </c>
    </row>
    <row r="2151" spans="1:28" x14ac:dyDescent="0.2">
      <c r="A2151" t="s">
        <v>6882</v>
      </c>
      <c r="F2151" t="str">
        <f t="shared" si="430"/>
        <v>Alejandro Ruvalcaba Licon</v>
      </c>
      <c r="G2151" t="str">
        <f t="shared" si="431"/>
        <v/>
      </c>
      <c r="H2151" t="str">
        <f t="shared" si="432"/>
        <v/>
      </c>
      <c r="I2151" t="str">
        <f t="shared" si="433"/>
        <v/>
      </c>
      <c r="J2151" t="str">
        <f t="shared" si="434"/>
        <v/>
      </c>
      <c r="M2151" t="s">
        <v>6900</v>
      </c>
      <c r="U2151" t="str">
        <f t="shared" si="435"/>
        <v>alexruvalcabalicon@gmail.com</v>
      </c>
      <c r="V2151" t="str">
        <f t="shared" si="436"/>
        <v/>
      </c>
      <c r="W2151" t="str">
        <f t="shared" si="437"/>
        <v/>
      </c>
      <c r="X2151" t="str">
        <f t="shared" si="438"/>
        <v/>
      </c>
      <c r="Y2151" t="str">
        <f t="shared" si="439"/>
        <v/>
      </c>
      <c r="Z2151" t="str">
        <f t="shared" si="440"/>
        <v/>
      </c>
      <c r="AA2151" t="str">
        <f t="shared" si="441"/>
        <v/>
      </c>
      <c r="AB2151" t="str">
        <f t="shared" si="442"/>
        <v/>
      </c>
    </row>
    <row r="2152" spans="1:28" x14ac:dyDescent="0.2">
      <c r="A2152" t="s">
        <v>7085</v>
      </c>
      <c r="F2152" t="str">
        <f t="shared" si="430"/>
        <v>Lidia Berenice Solis Lujan Mariana Gomez Aguilar</v>
      </c>
      <c r="G2152" t="str">
        <f t="shared" si="431"/>
        <v/>
      </c>
      <c r="H2152" t="str">
        <f t="shared" si="432"/>
        <v/>
      </c>
      <c r="I2152" t="str">
        <f t="shared" si="433"/>
        <v/>
      </c>
      <c r="J2152" t="str">
        <f t="shared" si="434"/>
        <v/>
      </c>
      <c r="M2152" t="s">
        <v>7117</v>
      </c>
      <c r="U2152" t="str">
        <f t="shared" si="435"/>
        <v>beresolis19@hotmail.com mariana.gomez22@gmail.com</v>
      </c>
      <c r="V2152" t="str">
        <f t="shared" si="436"/>
        <v/>
      </c>
      <c r="W2152" t="str">
        <f t="shared" si="437"/>
        <v/>
      </c>
      <c r="X2152" t="str">
        <f t="shared" si="438"/>
        <v/>
      </c>
      <c r="Y2152" t="str">
        <f t="shared" si="439"/>
        <v/>
      </c>
      <c r="Z2152" t="str">
        <f t="shared" si="440"/>
        <v/>
      </c>
      <c r="AA2152" t="str">
        <f t="shared" si="441"/>
        <v/>
      </c>
      <c r="AB2152" t="str">
        <f t="shared" si="442"/>
        <v/>
      </c>
    </row>
    <row r="2153" spans="1:28" x14ac:dyDescent="0.2">
      <c r="A2153" t="s">
        <v>7120</v>
      </c>
      <c r="F2153" t="str">
        <f t="shared" si="430"/>
        <v>Miguel Angel Acosta Olvera</v>
      </c>
      <c r="G2153" t="str">
        <f t="shared" si="431"/>
        <v/>
      </c>
      <c r="H2153" t="str">
        <f t="shared" si="432"/>
        <v/>
      </c>
      <c r="I2153" t="str">
        <f t="shared" si="433"/>
        <v/>
      </c>
      <c r="J2153" t="str">
        <f t="shared" si="434"/>
        <v/>
      </c>
      <c r="U2153" t="str">
        <f t="shared" si="435"/>
        <v/>
      </c>
      <c r="V2153" t="str">
        <f t="shared" si="436"/>
        <v/>
      </c>
      <c r="W2153" t="str">
        <f t="shared" si="437"/>
        <v/>
      </c>
      <c r="X2153" t="str">
        <f t="shared" si="438"/>
        <v/>
      </c>
      <c r="Y2153" t="str">
        <f t="shared" si="439"/>
        <v/>
      </c>
      <c r="Z2153" t="str">
        <f t="shared" si="440"/>
        <v/>
      </c>
      <c r="AA2153" t="str">
        <f t="shared" si="441"/>
        <v/>
      </c>
      <c r="AB2153" t="str">
        <f t="shared" si="442"/>
        <v/>
      </c>
    </row>
    <row r="2154" spans="1:28" x14ac:dyDescent="0.2">
      <c r="A2154" t="s">
        <v>7120</v>
      </c>
      <c r="F2154" t="str">
        <f t="shared" si="430"/>
        <v>Miguel Angel Acosta Olvera</v>
      </c>
      <c r="G2154" t="str">
        <f t="shared" si="431"/>
        <v/>
      </c>
      <c r="H2154" t="str">
        <f t="shared" si="432"/>
        <v/>
      </c>
      <c r="I2154" t="str">
        <f t="shared" si="433"/>
        <v/>
      </c>
      <c r="J2154" t="str">
        <f t="shared" si="434"/>
        <v/>
      </c>
      <c r="U2154" t="str">
        <f t="shared" si="435"/>
        <v/>
      </c>
      <c r="V2154" t="str">
        <f t="shared" si="436"/>
        <v/>
      </c>
      <c r="W2154" t="str">
        <f t="shared" si="437"/>
        <v/>
      </c>
      <c r="X2154" t="str">
        <f t="shared" si="438"/>
        <v/>
      </c>
      <c r="Y2154" t="str">
        <f t="shared" si="439"/>
        <v/>
      </c>
      <c r="Z2154" t="str">
        <f t="shared" si="440"/>
        <v/>
      </c>
      <c r="AA2154" t="str">
        <f t="shared" si="441"/>
        <v/>
      </c>
      <c r="AB2154" t="str">
        <f t="shared" si="442"/>
        <v/>
      </c>
    </row>
    <row r="2155" spans="1:28" x14ac:dyDescent="0.2">
      <c r="A2155" t="s">
        <v>7120</v>
      </c>
      <c r="F2155" t="str">
        <f t="shared" si="430"/>
        <v>Miguel Angel Acosta Olvera</v>
      </c>
      <c r="G2155" t="str">
        <f t="shared" si="431"/>
        <v/>
      </c>
      <c r="H2155" t="str">
        <f t="shared" si="432"/>
        <v/>
      </c>
      <c r="I2155" t="str">
        <f t="shared" si="433"/>
        <v/>
      </c>
      <c r="J2155" t="str">
        <f t="shared" si="434"/>
        <v/>
      </c>
      <c r="U2155" t="str">
        <f t="shared" si="435"/>
        <v/>
      </c>
      <c r="V2155" t="str">
        <f t="shared" si="436"/>
        <v/>
      </c>
      <c r="W2155" t="str">
        <f t="shared" si="437"/>
        <v/>
      </c>
      <c r="X2155" t="str">
        <f t="shared" si="438"/>
        <v/>
      </c>
      <c r="Y2155" t="str">
        <f t="shared" si="439"/>
        <v/>
      </c>
      <c r="Z2155" t="str">
        <f t="shared" si="440"/>
        <v/>
      </c>
      <c r="AA2155" t="str">
        <f t="shared" si="441"/>
        <v/>
      </c>
      <c r="AB2155" t="str">
        <f t="shared" si="442"/>
        <v/>
      </c>
    </row>
    <row r="2156" spans="1:28" x14ac:dyDescent="0.2">
      <c r="A2156" t="s">
        <v>7120</v>
      </c>
      <c r="F2156" t="str">
        <f t="shared" si="430"/>
        <v>Miguel Angel Acosta Olvera</v>
      </c>
      <c r="G2156" t="str">
        <f t="shared" si="431"/>
        <v/>
      </c>
      <c r="H2156" t="str">
        <f t="shared" si="432"/>
        <v/>
      </c>
      <c r="I2156" t="str">
        <f t="shared" si="433"/>
        <v/>
      </c>
      <c r="J2156" t="str">
        <f t="shared" si="434"/>
        <v/>
      </c>
      <c r="U2156" t="str">
        <f t="shared" si="435"/>
        <v/>
      </c>
      <c r="V2156" t="str">
        <f t="shared" si="436"/>
        <v/>
      </c>
      <c r="W2156" t="str">
        <f t="shared" si="437"/>
        <v/>
      </c>
      <c r="X2156" t="str">
        <f t="shared" si="438"/>
        <v/>
      </c>
      <c r="Y2156" t="str">
        <f t="shared" si="439"/>
        <v/>
      </c>
      <c r="Z2156" t="str">
        <f t="shared" si="440"/>
        <v/>
      </c>
      <c r="AA2156" t="str">
        <f t="shared" si="441"/>
        <v/>
      </c>
      <c r="AB2156" t="str">
        <f t="shared" si="442"/>
        <v/>
      </c>
    </row>
    <row r="2157" spans="1:28" x14ac:dyDescent="0.2">
      <c r="A2157" t="s">
        <v>7120</v>
      </c>
      <c r="F2157" t="str">
        <f t="shared" si="430"/>
        <v>Miguel Angel Acosta Olvera</v>
      </c>
      <c r="G2157" t="str">
        <f t="shared" si="431"/>
        <v/>
      </c>
      <c r="H2157" t="str">
        <f t="shared" si="432"/>
        <v/>
      </c>
      <c r="I2157" t="str">
        <f t="shared" si="433"/>
        <v/>
      </c>
      <c r="J2157" t="str">
        <f t="shared" si="434"/>
        <v/>
      </c>
      <c r="U2157" t="str">
        <f t="shared" si="435"/>
        <v/>
      </c>
      <c r="V2157" t="str">
        <f t="shared" si="436"/>
        <v/>
      </c>
      <c r="W2157" t="str">
        <f t="shared" si="437"/>
        <v/>
      </c>
      <c r="X2157" t="str">
        <f t="shared" si="438"/>
        <v/>
      </c>
      <c r="Y2157" t="str">
        <f t="shared" si="439"/>
        <v/>
      </c>
      <c r="Z2157" t="str">
        <f t="shared" si="440"/>
        <v/>
      </c>
      <c r="AA2157" t="str">
        <f t="shared" si="441"/>
        <v/>
      </c>
      <c r="AB2157" t="str">
        <f t="shared" si="442"/>
        <v/>
      </c>
    </row>
    <row r="2158" spans="1:28" x14ac:dyDescent="0.2">
      <c r="A2158" t="s">
        <v>7120</v>
      </c>
      <c r="F2158" t="str">
        <f t="shared" si="430"/>
        <v>Miguel Angel Acosta Olvera</v>
      </c>
      <c r="G2158" t="str">
        <f t="shared" si="431"/>
        <v/>
      </c>
      <c r="H2158" t="str">
        <f t="shared" si="432"/>
        <v/>
      </c>
      <c r="I2158" t="str">
        <f t="shared" si="433"/>
        <v/>
      </c>
      <c r="J2158" t="str">
        <f t="shared" si="434"/>
        <v/>
      </c>
      <c r="U2158" t="str">
        <f t="shared" si="435"/>
        <v/>
      </c>
      <c r="V2158" t="str">
        <f t="shared" si="436"/>
        <v/>
      </c>
      <c r="W2158" t="str">
        <f t="shared" si="437"/>
        <v/>
      </c>
      <c r="X2158" t="str">
        <f t="shared" si="438"/>
        <v/>
      </c>
      <c r="Y2158" t="str">
        <f t="shared" si="439"/>
        <v/>
      </c>
      <c r="Z2158" t="str">
        <f t="shared" si="440"/>
        <v/>
      </c>
      <c r="AA2158" t="str">
        <f t="shared" si="441"/>
        <v/>
      </c>
      <c r="AB2158" t="str">
        <f t="shared" si="442"/>
        <v/>
      </c>
    </row>
    <row r="2159" spans="1:28" x14ac:dyDescent="0.2">
      <c r="A2159" t="s">
        <v>6851</v>
      </c>
      <c r="F2159" t="str">
        <f t="shared" si="430"/>
        <v>Mariano Sanchez Corral</v>
      </c>
      <c r="G2159" t="str">
        <f t="shared" si="431"/>
        <v/>
      </c>
      <c r="H2159" t="str">
        <f t="shared" si="432"/>
        <v/>
      </c>
      <c r="I2159" t="str">
        <f t="shared" si="433"/>
        <v/>
      </c>
      <c r="J2159" t="str">
        <f t="shared" si="434"/>
        <v/>
      </c>
      <c r="M2159" t="s">
        <v>7160</v>
      </c>
      <c r="U2159" t="str">
        <f t="shared" si="435"/>
        <v>ssergiovv@hotmail.com</v>
      </c>
      <c r="V2159" t="str">
        <f t="shared" si="436"/>
        <v/>
      </c>
      <c r="W2159" t="str">
        <f t="shared" si="437"/>
        <v/>
      </c>
      <c r="X2159" t="str">
        <f t="shared" si="438"/>
        <v/>
      </c>
      <c r="Y2159" t="str">
        <f t="shared" si="439"/>
        <v/>
      </c>
      <c r="Z2159" t="str">
        <f t="shared" si="440"/>
        <v/>
      </c>
      <c r="AA2159" t="str">
        <f t="shared" si="441"/>
        <v/>
      </c>
      <c r="AB2159" t="str">
        <f t="shared" si="442"/>
        <v/>
      </c>
    </row>
    <row r="2160" spans="1:28" x14ac:dyDescent="0.2">
      <c r="A2160" t="s">
        <v>6851</v>
      </c>
      <c r="F2160" t="str">
        <f t="shared" si="430"/>
        <v>Mariano Sanchez Corral</v>
      </c>
      <c r="G2160" t="str">
        <f t="shared" si="431"/>
        <v/>
      </c>
      <c r="H2160" t="str">
        <f t="shared" si="432"/>
        <v/>
      </c>
      <c r="I2160" t="str">
        <f t="shared" si="433"/>
        <v/>
      </c>
      <c r="J2160" t="str">
        <f t="shared" si="434"/>
        <v/>
      </c>
      <c r="M2160" t="s">
        <v>7160</v>
      </c>
      <c r="U2160" t="str">
        <f t="shared" si="435"/>
        <v>ssergiovv@hotmail.com</v>
      </c>
      <c r="V2160" t="str">
        <f t="shared" si="436"/>
        <v/>
      </c>
      <c r="W2160" t="str">
        <f t="shared" si="437"/>
        <v/>
      </c>
      <c r="X2160" t="str">
        <f t="shared" si="438"/>
        <v/>
      </c>
      <c r="Y2160" t="str">
        <f t="shared" si="439"/>
        <v/>
      </c>
      <c r="Z2160" t="str">
        <f t="shared" si="440"/>
        <v/>
      </c>
      <c r="AA2160" t="str">
        <f t="shared" si="441"/>
        <v/>
      </c>
      <c r="AB2160" t="str">
        <f t="shared" si="442"/>
        <v/>
      </c>
    </row>
    <row r="2161" spans="1:28" x14ac:dyDescent="0.2">
      <c r="A2161" t="s">
        <v>4185</v>
      </c>
      <c r="F2161" t="str">
        <f t="shared" si="430"/>
        <v>Lic. Victor Romo</v>
      </c>
      <c r="G2161" t="str">
        <f t="shared" si="431"/>
        <v/>
      </c>
      <c r="H2161" t="str">
        <f t="shared" si="432"/>
        <v/>
      </c>
      <c r="I2161" t="str">
        <f t="shared" si="433"/>
        <v/>
      </c>
      <c r="J2161" t="str">
        <f t="shared" si="434"/>
        <v/>
      </c>
      <c r="U2161" t="str">
        <f t="shared" si="435"/>
        <v/>
      </c>
      <c r="V2161" t="str">
        <f t="shared" si="436"/>
        <v/>
      </c>
      <c r="W2161" t="str">
        <f t="shared" si="437"/>
        <v/>
      </c>
      <c r="X2161" t="str">
        <f t="shared" si="438"/>
        <v/>
      </c>
      <c r="Y2161" t="str">
        <f t="shared" si="439"/>
        <v/>
      </c>
      <c r="Z2161" t="str">
        <f t="shared" si="440"/>
        <v/>
      </c>
      <c r="AA2161" t="str">
        <f t="shared" si="441"/>
        <v/>
      </c>
      <c r="AB2161" t="str">
        <f t="shared" si="442"/>
        <v/>
      </c>
    </row>
    <row r="2162" spans="1:28" x14ac:dyDescent="0.2">
      <c r="A2162" t="s">
        <v>6857</v>
      </c>
      <c r="F2162" t="str">
        <f t="shared" si="430"/>
        <v>Jesus Manuel Reyes Gutierrez</v>
      </c>
      <c r="G2162" t="str">
        <f t="shared" si="431"/>
        <v/>
      </c>
      <c r="H2162" t="str">
        <f t="shared" si="432"/>
        <v/>
      </c>
      <c r="I2162" t="str">
        <f t="shared" si="433"/>
        <v/>
      </c>
      <c r="J2162" t="str">
        <f t="shared" si="434"/>
        <v/>
      </c>
      <c r="U2162" t="str">
        <f t="shared" si="435"/>
        <v/>
      </c>
      <c r="V2162" t="str">
        <f t="shared" si="436"/>
        <v/>
      </c>
      <c r="W2162" t="str">
        <f t="shared" si="437"/>
        <v/>
      </c>
      <c r="X2162" t="str">
        <f t="shared" si="438"/>
        <v/>
      </c>
      <c r="Y2162" t="str">
        <f t="shared" si="439"/>
        <v/>
      </c>
      <c r="Z2162" t="str">
        <f t="shared" si="440"/>
        <v/>
      </c>
      <c r="AA2162" t="str">
        <f t="shared" si="441"/>
        <v/>
      </c>
      <c r="AB2162" t="str">
        <f t="shared" si="442"/>
        <v/>
      </c>
    </row>
    <row r="2163" spans="1:28" x14ac:dyDescent="0.2">
      <c r="A2163" t="s">
        <v>4185</v>
      </c>
      <c r="F2163" t="str">
        <f t="shared" si="430"/>
        <v>Lic. Victor Romo</v>
      </c>
      <c r="G2163" t="str">
        <f t="shared" si="431"/>
        <v/>
      </c>
      <c r="H2163" t="str">
        <f t="shared" si="432"/>
        <v/>
      </c>
      <c r="I2163" t="str">
        <f t="shared" si="433"/>
        <v/>
      </c>
      <c r="J2163" t="str">
        <f t="shared" si="434"/>
        <v/>
      </c>
      <c r="M2163" t="s">
        <v>2643</v>
      </c>
      <c r="U2163" t="str">
        <f t="shared" si="435"/>
        <v>jespinoza@buenasalud.org</v>
      </c>
      <c r="V2163" t="str">
        <f t="shared" si="436"/>
        <v/>
      </c>
      <c r="W2163" t="str">
        <f t="shared" si="437"/>
        <v/>
      </c>
      <c r="X2163" t="str">
        <f t="shared" si="438"/>
        <v/>
      </c>
      <c r="Y2163" t="str">
        <f t="shared" si="439"/>
        <v/>
      </c>
      <c r="Z2163" t="str">
        <f t="shared" si="440"/>
        <v/>
      </c>
      <c r="AA2163" t="str">
        <f t="shared" si="441"/>
        <v/>
      </c>
      <c r="AB2163" t="str">
        <f t="shared" si="442"/>
        <v/>
      </c>
    </row>
    <row r="2164" spans="1:28" x14ac:dyDescent="0.2">
      <c r="A2164" t="s">
        <v>7127</v>
      </c>
      <c r="F2164" t="str">
        <f t="shared" si="430"/>
        <v>Claudia Liliana Rodriguez Yañez</v>
      </c>
      <c r="G2164" t="str">
        <f t="shared" si="431"/>
        <v/>
      </c>
      <c r="H2164" t="str">
        <f t="shared" si="432"/>
        <v/>
      </c>
      <c r="I2164" t="str">
        <f t="shared" si="433"/>
        <v/>
      </c>
      <c r="J2164" t="str">
        <f t="shared" si="434"/>
        <v/>
      </c>
      <c r="U2164" t="str">
        <f t="shared" si="435"/>
        <v/>
      </c>
      <c r="V2164" t="str">
        <f t="shared" si="436"/>
        <v/>
      </c>
      <c r="W2164" t="str">
        <f t="shared" si="437"/>
        <v/>
      </c>
      <c r="X2164" t="str">
        <f t="shared" si="438"/>
        <v/>
      </c>
      <c r="Y2164" t="str">
        <f t="shared" si="439"/>
        <v/>
      </c>
      <c r="Z2164" t="str">
        <f t="shared" si="440"/>
        <v/>
      </c>
      <c r="AA2164" t="str">
        <f t="shared" si="441"/>
        <v/>
      </c>
      <c r="AB2164" t="str">
        <f t="shared" si="442"/>
        <v/>
      </c>
    </row>
    <row r="2165" spans="1:28" x14ac:dyDescent="0.2">
      <c r="A2165" t="s">
        <v>6862</v>
      </c>
      <c r="F2165" t="str">
        <f t="shared" si="430"/>
        <v>Maria Elena Dominguez Robles</v>
      </c>
      <c r="G2165" t="str">
        <f t="shared" si="431"/>
        <v/>
      </c>
      <c r="H2165" t="str">
        <f t="shared" si="432"/>
        <v/>
      </c>
      <c r="I2165" t="str">
        <f t="shared" si="433"/>
        <v/>
      </c>
      <c r="J2165" t="str">
        <f t="shared" si="434"/>
        <v/>
      </c>
      <c r="M2165" t="s">
        <v>6893</v>
      </c>
      <c r="U2165" t="str">
        <f t="shared" si="435"/>
        <v>nena_dom@hotmail.com</v>
      </c>
      <c r="V2165" t="str">
        <f t="shared" si="436"/>
        <v/>
      </c>
      <c r="W2165" t="str">
        <f t="shared" si="437"/>
        <v/>
      </c>
      <c r="X2165" t="str">
        <f t="shared" si="438"/>
        <v/>
      </c>
      <c r="Y2165" t="str">
        <f t="shared" si="439"/>
        <v/>
      </c>
      <c r="Z2165" t="str">
        <f t="shared" si="440"/>
        <v/>
      </c>
      <c r="AA2165" t="str">
        <f t="shared" si="441"/>
        <v/>
      </c>
      <c r="AB2165" t="str">
        <f t="shared" si="442"/>
        <v/>
      </c>
    </row>
    <row r="2166" spans="1:28" x14ac:dyDescent="0.2">
      <c r="A2166" t="s">
        <v>7129</v>
      </c>
      <c r="F2166" t="str">
        <f t="shared" si="430"/>
        <v>Lic. Adrian Dozal Dozal</v>
      </c>
      <c r="G2166" t="str">
        <f t="shared" si="431"/>
        <v/>
      </c>
      <c r="H2166" t="str">
        <f t="shared" si="432"/>
        <v/>
      </c>
      <c r="I2166" t="str">
        <f t="shared" si="433"/>
        <v/>
      </c>
      <c r="J2166" t="str">
        <f t="shared" si="434"/>
        <v/>
      </c>
      <c r="M2166" t="s">
        <v>7161</v>
      </c>
      <c r="U2166" t="str">
        <f t="shared" si="435"/>
        <v>omelendez@buzon.chihuahua.gob.mx; gva_lic.@hotmail.com</v>
      </c>
      <c r="V2166" t="str">
        <f t="shared" si="436"/>
        <v/>
      </c>
      <c r="W2166" t="str">
        <f t="shared" si="437"/>
        <v/>
      </c>
      <c r="X2166" t="str">
        <f t="shared" si="438"/>
        <v/>
      </c>
      <c r="Y2166" t="str">
        <f t="shared" si="439"/>
        <v/>
      </c>
      <c r="Z2166" t="str">
        <f t="shared" si="440"/>
        <v/>
      </c>
      <c r="AA2166" t="str">
        <f t="shared" si="441"/>
        <v/>
      </c>
      <c r="AB2166" t="str">
        <f t="shared" si="442"/>
        <v/>
      </c>
    </row>
    <row r="2167" spans="1:28" x14ac:dyDescent="0.2">
      <c r="A2167" t="s">
        <v>4185</v>
      </c>
      <c r="F2167" t="str">
        <f t="shared" si="430"/>
        <v>Lic. Victor Romo</v>
      </c>
      <c r="G2167" t="str">
        <f t="shared" si="431"/>
        <v/>
      </c>
      <c r="H2167" t="str">
        <f t="shared" si="432"/>
        <v/>
      </c>
      <c r="I2167" t="str">
        <f t="shared" si="433"/>
        <v/>
      </c>
      <c r="J2167" t="str">
        <f t="shared" si="434"/>
        <v/>
      </c>
      <c r="M2167" t="s">
        <v>5215</v>
      </c>
      <c r="U2167" t="str">
        <f t="shared" si="435"/>
        <v>eugenia@consultoriayfranquicias.com;victor@consultoriayfranquicias.com</v>
      </c>
      <c r="V2167" t="str">
        <f t="shared" si="436"/>
        <v/>
      </c>
      <c r="W2167" t="str">
        <f t="shared" si="437"/>
        <v/>
      </c>
      <c r="X2167" t="str">
        <f t="shared" si="438"/>
        <v/>
      </c>
      <c r="Y2167" t="str">
        <f t="shared" si="439"/>
        <v/>
      </c>
      <c r="Z2167" t="str">
        <f t="shared" si="440"/>
        <v/>
      </c>
      <c r="AA2167" t="str">
        <f t="shared" si="441"/>
        <v/>
      </c>
      <c r="AB2167" t="str">
        <f t="shared" si="442"/>
        <v/>
      </c>
    </row>
    <row r="2168" spans="1:28" x14ac:dyDescent="0.2">
      <c r="A2168" t="s">
        <v>4185</v>
      </c>
      <c r="F2168" t="str">
        <f t="shared" si="430"/>
        <v>Lic. Victor Romo</v>
      </c>
      <c r="G2168" t="str">
        <f t="shared" si="431"/>
        <v/>
      </c>
      <c r="H2168" t="str">
        <f t="shared" si="432"/>
        <v/>
      </c>
      <c r="I2168" t="str">
        <f t="shared" si="433"/>
        <v/>
      </c>
      <c r="J2168" t="str">
        <f t="shared" si="434"/>
        <v/>
      </c>
      <c r="M2168" t="s">
        <v>5188</v>
      </c>
      <c r="U2168" t="str">
        <f t="shared" si="435"/>
        <v>nueva oficina
662 3 10 42 37
662 3 10 42 38
662-208-0179
662-217-0909
6622080294</v>
      </c>
      <c r="V2168" t="str">
        <f t="shared" si="436"/>
        <v/>
      </c>
      <c r="W2168" t="str">
        <f t="shared" si="437"/>
        <v/>
      </c>
      <c r="X2168" t="str">
        <f t="shared" si="438"/>
        <v/>
      </c>
      <c r="Y2168" t="str">
        <f t="shared" si="439"/>
        <v/>
      </c>
      <c r="Z2168" t="str">
        <f t="shared" si="440"/>
        <v/>
      </c>
      <c r="AA2168" t="str">
        <f t="shared" si="441"/>
        <v/>
      </c>
      <c r="AB2168" t="str">
        <f t="shared" si="442"/>
        <v/>
      </c>
    </row>
    <row r="2169" spans="1:28" x14ac:dyDescent="0.2">
      <c r="A2169" t="s">
        <v>667</v>
      </c>
      <c r="F2169" t="str">
        <f t="shared" si="430"/>
        <v>Mario Alberto Monzon Berjes</v>
      </c>
      <c r="G2169" t="str">
        <f t="shared" si="431"/>
        <v/>
      </c>
      <c r="H2169" t="str">
        <f t="shared" si="432"/>
        <v/>
      </c>
      <c r="I2169" t="str">
        <f t="shared" si="433"/>
        <v/>
      </c>
      <c r="J2169" t="str">
        <f t="shared" si="434"/>
        <v/>
      </c>
      <c r="M2169" t="s">
        <v>1943</v>
      </c>
      <c r="U2169" t="str">
        <f t="shared" si="435"/>
        <v>monzonberjes@gmail.com;</v>
      </c>
      <c r="V2169" t="str">
        <f t="shared" si="436"/>
        <v/>
      </c>
      <c r="W2169" t="str">
        <f t="shared" si="437"/>
        <v/>
      </c>
      <c r="X2169" t="str">
        <f t="shared" si="438"/>
        <v/>
      </c>
      <c r="Y2169" t="str">
        <f t="shared" si="439"/>
        <v/>
      </c>
      <c r="Z2169" t="str">
        <f t="shared" si="440"/>
        <v/>
      </c>
      <c r="AA2169" t="str">
        <f t="shared" si="441"/>
        <v/>
      </c>
      <c r="AB2169" t="str">
        <f t="shared" si="442"/>
        <v/>
      </c>
    </row>
    <row r="2170" spans="1:28" x14ac:dyDescent="0.2">
      <c r="A2170" t="s">
        <v>6839</v>
      </c>
      <c r="F2170" t="str">
        <f t="shared" si="430"/>
        <v>Jose Raul Gonzalez Jurado</v>
      </c>
      <c r="G2170" t="str">
        <f t="shared" si="431"/>
        <v/>
      </c>
      <c r="H2170" t="str">
        <f t="shared" si="432"/>
        <v/>
      </c>
      <c r="I2170" t="str">
        <f t="shared" si="433"/>
        <v/>
      </c>
      <c r="J2170" t="str">
        <f t="shared" si="434"/>
        <v/>
      </c>
      <c r="M2170" t="s">
        <v>7162</v>
      </c>
      <c r="U2170" t="str">
        <f t="shared" si="435"/>
        <v>grupo_luna_nuva@hotmail.com</v>
      </c>
      <c r="V2170" t="str">
        <f t="shared" si="436"/>
        <v/>
      </c>
      <c r="W2170" t="str">
        <f t="shared" si="437"/>
        <v/>
      </c>
      <c r="X2170" t="str">
        <f t="shared" si="438"/>
        <v/>
      </c>
      <c r="Y2170" t="str">
        <f t="shared" si="439"/>
        <v/>
      </c>
      <c r="Z2170" t="str">
        <f t="shared" si="440"/>
        <v/>
      </c>
      <c r="AA2170" t="str">
        <f t="shared" si="441"/>
        <v/>
      </c>
      <c r="AB2170" t="str">
        <f t="shared" si="442"/>
        <v/>
      </c>
    </row>
    <row r="2171" spans="1:28" x14ac:dyDescent="0.2">
      <c r="A2171" t="s">
        <v>2598</v>
      </c>
      <c r="F2171" t="str">
        <f t="shared" si="430"/>
        <v>Martha Consuelo Trujillo Mendoza</v>
      </c>
      <c r="G2171" t="str">
        <f t="shared" si="431"/>
        <v/>
      </c>
      <c r="H2171" t="str">
        <f t="shared" si="432"/>
        <v/>
      </c>
      <c r="I2171" t="str">
        <f t="shared" si="433"/>
        <v/>
      </c>
      <c r="J2171" t="str">
        <f t="shared" si="434"/>
        <v/>
      </c>
      <c r="M2171" t="s">
        <v>2602</v>
      </c>
      <c r="U2171" t="str">
        <f t="shared" si="435"/>
        <v>margon_2001@yahoo.com.mx</v>
      </c>
      <c r="V2171" t="str">
        <f t="shared" si="436"/>
        <v/>
      </c>
      <c r="W2171" t="str">
        <f t="shared" si="437"/>
        <v/>
      </c>
      <c r="X2171" t="str">
        <f t="shared" si="438"/>
        <v/>
      </c>
      <c r="Y2171" t="str">
        <f t="shared" si="439"/>
        <v/>
      </c>
      <c r="Z2171" t="str">
        <f t="shared" si="440"/>
        <v/>
      </c>
      <c r="AA2171" t="str">
        <f t="shared" si="441"/>
        <v/>
      </c>
      <c r="AB2171" t="str">
        <f t="shared" si="442"/>
        <v/>
      </c>
    </row>
    <row r="2172" spans="1:28" x14ac:dyDescent="0.2">
      <c r="A2172" t="s">
        <v>7133</v>
      </c>
      <c r="F2172" t="str">
        <f t="shared" si="430"/>
        <v>Samantha Ibarzabal Macias</v>
      </c>
      <c r="G2172" t="str">
        <f t="shared" si="431"/>
        <v/>
      </c>
      <c r="H2172" t="str">
        <f t="shared" si="432"/>
        <v/>
      </c>
      <c r="I2172" t="str">
        <f t="shared" si="433"/>
        <v/>
      </c>
      <c r="J2172" t="str">
        <f t="shared" si="434"/>
        <v/>
      </c>
      <c r="M2172" t="s">
        <v>7163</v>
      </c>
      <c r="U2172" t="str">
        <f t="shared" si="435"/>
        <v>k.revista.publicidad@hotmail.com, samantha.ibarzabal@hotmail.com</v>
      </c>
      <c r="V2172" t="str">
        <f t="shared" si="436"/>
        <v/>
      </c>
      <c r="W2172" t="str">
        <f t="shared" si="437"/>
        <v/>
      </c>
      <c r="X2172" t="str">
        <f t="shared" si="438"/>
        <v/>
      </c>
      <c r="Y2172" t="str">
        <f t="shared" si="439"/>
        <v/>
      </c>
      <c r="Z2172" t="str">
        <f t="shared" si="440"/>
        <v/>
      </c>
      <c r="AA2172" t="str">
        <f t="shared" si="441"/>
        <v/>
      </c>
      <c r="AB2172" t="str">
        <f t="shared" si="442"/>
        <v/>
      </c>
    </row>
    <row r="2173" spans="1:28" x14ac:dyDescent="0.2">
      <c r="A2173" t="s">
        <v>6848</v>
      </c>
      <c r="F2173" t="str">
        <f t="shared" si="430"/>
        <v>Victor Manuel Peña San Emeterio</v>
      </c>
      <c r="G2173" t="str">
        <f t="shared" si="431"/>
        <v/>
      </c>
      <c r="H2173" t="str">
        <f t="shared" si="432"/>
        <v/>
      </c>
      <c r="I2173" t="str">
        <f t="shared" si="433"/>
        <v/>
      </c>
      <c r="J2173" t="str">
        <f t="shared" si="434"/>
        <v/>
      </c>
      <c r="U2173" t="str">
        <f t="shared" si="435"/>
        <v/>
      </c>
      <c r="V2173" t="str">
        <f t="shared" si="436"/>
        <v/>
      </c>
      <c r="W2173" t="str">
        <f t="shared" si="437"/>
        <v/>
      </c>
      <c r="X2173" t="str">
        <f t="shared" si="438"/>
        <v/>
      </c>
      <c r="Y2173" t="str">
        <f t="shared" si="439"/>
        <v/>
      </c>
      <c r="Z2173" t="str">
        <f t="shared" si="440"/>
        <v/>
      </c>
      <c r="AA2173" t="str">
        <f t="shared" si="441"/>
        <v/>
      </c>
      <c r="AB2173" t="str">
        <f t="shared" si="442"/>
        <v/>
      </c>
    </row>
    <row r="2174" spans="1:28" x14ac:dyDescent="0.2">
      <c r="A2174" t="s">
        <v>7134</v>
      </c>
      <c r="F2174" t="str">
        <f t="shared" si="430"/>
        <v>Gloria Gabriela Castillo Herrera Y Priscila Maria Casillo Herrera</v>
      </c>
      <c r="G2174" t="str">
        <f t="shared" si="431"/>
        <v/>
      </c>
      <c r="H2174" t="str">
        <f t="shared" si="432"/>
        <v/>
      </c>
      <c r="I2174" t="str">
        <f t="shared" si="433"/>
        <v/>
      </c>
      <c r="J2174" t="str">
        <f t="shared" si="434"/>
        <v/>
      </c>
      <c r="U2174" t="str">
        <f t="shared" si="435"/>
        <v/>
      </c>
      <c r="V2174" t="str">
        <f t="shared" si="436"/>
        <v/>
      </c>
      <c r="W2174" t="str">
        <f t="shared" si="437"/>
        <v/>
      </c>
      <c r="X2174" t="str">
        <f t="shared" si="438"/>
        <v/>
      </c>
      <c r="Y2174" t="str">
        <f t="shared" si="439"/>
        <v/>
      </c>
      <c r="Z2174" t="str">
        <f t="shared" si="440"/>
        <v/>
      </c>
      <c r="AA2174" t="str">
        <f t="shared" si="441"/>
        <v/>
      </c>
      <c r="AB2174" t="str">
        <f t="shared" si="442"/>
        <v/>
      </c>
    </row>
    <row r="2175" spans="1:28" x14ac:dyDescent="0.2">
      <c r="A2175" t="s">
        <v>7135</v>
      </c>
      <c r="F2175" t="str">
        <f t="shared" si="430"/>
        <v>Silvia Vega</v>
      </c>
      <c r="G2175" t="str">
        <f t="shared" si="431"/>
        <v/>
      </c>
      <c r="H2175" t="str">
        <f t="shared" si="432"/>
        <v/>
      </c>
      <c r="I2175" t="str">
        <f t="shared" si="433"/>
        <v/>
      </c>
      <c r="J2175" t="str">
        <f t="shared" si="434"/>
        <v/>
      </c>
      <c r="M2175" t="s">
        <v>7164</v>
      </c>
      <c r="U2175" t="str">
        <f t="shared" si="435"/>
        <v>arturo-amparan@grupoisi.com.mx; lupita-chavez@grupoisi.com.mx;silvia-vega@grupoisi.com.mx; silvia-vega@grupoisi.com.mx</v>
      </c>
      <c r="V2175" t="str">
        <f t="shared" si="436"/>
        <v/>
      </c>
      <c r="W2175" t="str">
        <f t="shared" si="437"/>
        <v/>
      </c>
      <c r="X2175" t="str">
        <f t="shared" si="438"/>
        <v/>
      </c>
      <c r="Y2175" t="str">
        <f t="shared" si="439"/>
        <v/>
      </c>
      <c r="Z2175" t="str">
        <f t="shared" si="440"/>
        <v/>
      </c>
      <c r="AA2175" t="str">
        <f t="shared" si="441"/>
        <v/>
      </c>
      <c r="AB2175" t="str">
        <f t="shared" si="442"/>
        <v/>
      </c>
    </row>
    <row r="2176" spans="1:28" x14ac:dyDescent="0.2">
      <c r="A2176" t="s">
        <v>6854</v>
      </c>
      <c r="F2176" t="str">
        <f t="shared" si="430"/>
        <v>Lucia Denisse Chavira Acosta</v>
      </c>
      <c r="G2176" t="str">
        <f t="shared" si="431"/>
        <v/>
      </c>
      <c r="H2176" t="str">
        <f t="shared" si="432"/>
        <v/>
      </c>
      <c r="I2176" t="str">
        <f t="shared" si="433"/>
        <v/>
      </c>
      <c r="J2176" t="str">
        <f t="shared" si="434"/>
        <v/>
      </c>
      <c r="M2176" t="s">
        <v>7161</v>
      </c>
      <c r="U2176" t="str">
        <f t="shared" si="435"/>
        <v>omelendez@buzon.chihuahua.gob.mx; gva_lic.@hotmail.com</v>
      </c>
      <c r="V2176" t="str">
        <f t="shared" si="436"/>
        <v/>
      </c>
      <c r="W2176" t="str">
        <f t="shared" si="437"/>
        <v/>
      </c>
      <c r="X2176" t="str">
        <f t="shared" si="438"/>
        <v/>
      </c>
      <c r="Y2176" t="str">
        <f t="shared" si="439"/>
        <v/>
      </c>
      <c r="Z2176" t="str">
        <f t="shared" si="440"/>
        <v/>
      </c>
      <c r="AA2176" t="str">
        <f t="shared" si="441"/>
        <v/>
      </c>
      <c r="AB2176" t="str">
        <f t="shared" si="442"/>
        <v/>
      </c>
    </row>
    <row r="2177" spans="1:28" x14ac:dyDescent="0.2">
      <c r="A2177" t="s">
        <v>6854</v>
      </c>
      <c r="F2177" t="str">
        <f t="shared" si="430"/>
        <v>Lucia Denisse Chavira Acosta</v>
      </c>
      <c r="G2177" t="str">
        <f t="shared" si="431"/>
        <v/>
      </c>
      <c r="H2177" t="str">
        <f t="shared" si="432"/>
        <v/>
      </c>
      <c r="I2177" t="str">
        <f t="shared" si="433"/>
        <v/>
      </c>
      <c r="J2177" t="str">
        <f t="shared" si="434"/>
        <v/>
      </c>
      <c r="M2177" t="s">
        <v>7161</v>
      </c>
      <c r="U2177" t="str">
        <f t="shared" si="435"/>
        <v>omelendez@buzon.chihuahua.gob.mx; gva_lic.@hotmail.com</v>
      </c>
      <c r="V2177" t="str">
        <f t="shared" si="436"/>
        <v/>
      </c>
      <c r="W2177" t="str">
        <f t="shared" si="437"/>
        <v/>
      </c>
      <c r="X2177" t="str">
        <f t="shared" si="438"/>
        <v/>
      </c>
      <c r="Y2177" t="str">
        <f t="shared" si="439"/>
        <v/>
      </c>
      <c r="Z2177" t="str">
        <f t="shared" si="440"/>
        <v/>
      </c>
      <c r="AA2177" t="str">
        <f t="shared" si="441"/>
        <v/>
      </c>
      <c r="AB2177" t="str">
        <f t="shared" si="442"/>
        <v/>
      </c>
    </row>
    <row r="2178" spans="1:28" x14ac:dyDescent="0.2">
      <c r="A2178" t="s">
        <v>7135</v>
      </c>
      <c r="F2178" t="str">
        <f t="shared" ref="F2178:F2217" si="443">PROPER(A2178)</f>
        <v>Silvia Vega</v>
      </c>
      <c r="G2178" t="str">
        <f t="shared" ref="G2178:G2217" si="444">PROPER(B2178)</f>
        <v/>
      </c>
      <c r="H2178" t="str">
        <f t="shared" ref="H2178:H2217" si="445">PROPER(C2178)</f>
        <v/>
      </c>
      <c r="I2178" t="str">
        <f t="shared" ref="I2178:I2217" si="446">PROPER(D2178)</f>
        <v/>
      </c>
      <c r="J2178" t="str">
        <f t="shared" ref="J2178:J2217" si="447">PROPER(E2178)</f>
        <v/>
      </c>
      <c r="M2178" t="s">
        <v>2930</v>
      </c>
      <c r="U2178" t="str">
        <f t="shared" ref="U2178:U2202" si="448">LOWER(M2178)</f>
        <v>silvia-vega@grupoisi.com.mx</v>
      </c>
      <c r="V2178" t="str">
        <f t="shared" ref="V2178:V2202" si="449">LOWER(N2178)</f>
        <v/>
      </c>
      <c r="W2178" t="str">
        <f t="shared" ref="W2178:W2202" si="450">LOWER(O2178)</f>
        <v/>
      </c>
      <c r="X2178" t="str">
        <f t="shared" ref="X2178:X2202" si="451">LOWER(P2178)</f>
        <v/>
      </c>
      <c r="Y2178" t="str">
        <f t="shared" ref="Y2178:Y2202" si="452">LOWER(Q2178)</f>
        <v/>
      </c>
      <c r="Z2178" t="str">
        <f t="shared" ref="Z2178:Z2202" si="453">LOWER(R2178)</f>
        <v/>
      </c>
      <c r="AA2178" t="str">
        <f t="shared" ref="AA2178:AA2202" si="454">LOWER(S2178)</f>
        <v/>
      </c>
      <c r="AB2178" t="str">
        <f t="shared" ref="AB2178:AB2202" si="455">LOWER(T2178)</f>
        <v/>
      </c>
    </row>
    <row r="2179" spans="1:28" x14ac:dyDescent="0.2">
      <c r="A2179" t="s">
        <v>7136</v>
      </c>
      <c r="F2179" t="str">
        <f t="shared" si="443"/>
        <v>Gloria Gabriela Castillo Herrera Y Priscila María Castillo Herrera</v>
      </c>
      <c r="G2179" t="str">
        <f t="shared" si="444"/>
        <v/>
      </c>
      <c r="H2179" t="str">
        <f t="shared" si="445"/>
        <v/>
      </c>
      <c r="I2179" t="str">
        <f t="shared" si="446"/>
        <v/>
      </c>
      <c r="J2179" t="str">
        <f t="shared" si="447"/>
        <v/>
      </c>
      <c r="M2179" t="s">
        <v>5098</v>
      </c>
      <c r="U2179" t="str">
        <f t="shared" si="448"/>
        <v>gabriela4705@live.com</v>
      </c>
      <c r="V2179" t="str">
        <f t="shared" si="449"/>
        <v/>
      </c>
      <c r="W2179" t="str">
        <f t="shared" si="450"/>
        <v/>
      </c>
      <c r="X2179" t="str">
        <f t="shared" si="451"/>
        <v/>
      </c>
      <c r="Y2179" t="str">
        <f t="shared" si="452"/>
        <v/>
      </c>
      <c r="Z2179" t="str">
        <f t="shared" si="453"/>
        <v/>
      </c>
      <c r="AA2179" t="str">
        <f t="shared" si="454"/>
        <v/>
      </c>
      <c r="AB2179" t="str">
        <f t="shared" si="455"/>
        <v/>
      </c>
    </row>
    <row r="2180" spans="1:28" x14ac:dyDescent="0.2">
      <c r="A2180" t="s">
        <v>6878</v>
      </c>
      <c r="F2180" t="str">
        <f t="shared" si="443"/>
        <v>Ricardo Ayub</v>
      </c>
      <c r="G2180" t="str">
        <f t="shared" si="444"/>
        <v/>
      </c>
      <c r="H2180" t="str">
        <f t="shared" si="445"/>
        <v/>
      </c>
      <c r="I2180" t="str">
        <f t="shared" si="446"/>
        <v/>
      </c>
      <c r="J2180" t="str">
        <f t="shared" si="447"/>
        <v/>
      </c>
      <c r="M2180" t="s">
        <v>6897</v>
      </c>
      <c r="U2180" t="str">
        <f t="shared" si="448"/>
        <v>rayub@gmail.com</v>
      </c>
      <c r="V2180" t="str">
        <f t="shared" si="449"/>
        <v/>
      </c>
      <c r="W2180" t="str">
        <f t="shared" si="450"/>
        <v/>
      </c>
      <c r="X2180" t="str">
        <f t="shared" si="451"/>
        <v/>
      </c>
      <c r="Y2180" t="str">
        <f t="shared" si="452"/>
        <v/>
      </c>
      <c r="Z2180" t="str">
        <f t="shared" si="453"/>
        <v/>
      </c>
      <c r="AA2180" t="str">
        <f t="shared" si="454"/>
        <v/>
      </c>
      <c r="AB2180" t="str">
        <f t="shared" si="455"/>
        <v/>
      </c>
    </row>
    <row r="2181" spans="1:28" x14ac:dyDescent="0.2">
      <c r="A2181" t="s">
        <v>7129</v>
      </c>
      <c r="F2181" t="str">
        <f t="shared" si="443"/>
        <v>Lic. Adrian Dozal Dozal</v>
      </c>
      <c r="G2181" t="str">
        <f t="shared" si="444"/>
        <v/>
      </c>
      <c r="H2181" t="str">
        <f t="shared" si="445"/>
        <v/>
      </c>
      <c r="I2181" t="str">
        <f t="shared" si="446"/>
        <v/>
      </c>
      <c r="J2181" t="str">
        <f t="shared" si="447"/>
        <v/>
      </c>
      <c r="M2181" t="s">
        <v>7161</v>
      </c>
      <c r="U2181" t="str">
        <f t="shared" si="448"/>
        <v>omelendez@buzon.chihuahua.gob.mx; gva_lic.@hotmail.com</v>
      </c>
      <c r="V2181" t="str">
        <f t="shared" si="449"/>
        <v/>
      </c>
      <c r="W2181" t="str">
        <f t="shared" si="450"/>
        <v/>
      </c>
      <c r="X2181" t="str">
        <f t="shared" si="451"/>
        <v/>
      </c>
      <c r="Y2181" t="str">
        <f t="shared" si="452"/>
        <v/>
      </c>
      <c r="Z2181" t="str">
        <f t="shared" si="453"/>
        <v/>
      </c>
      <c r="AA2181" t="str">
        <f t="shared" si="454"/>
        <v/>
      </c>
      <c r="AB2181" t="str">
        <f t="shared" si="455"/>
        <v/>
      </c>
    </row>
    <row r="2182" spans="1:28" x14ac:dyDescent="0.2">
      <c r="A2182" t="s">
        <v>3472</v>
      </c>
      <c r="F2182" t="str">
        <f t="shared" si="443"/>
        <v>Jaime Contreras Garcia</v>
      </c>
      <c r="G2182" t="str">
        <f t="shared" si="444"/>
        <v/>
      </c>
      <c r="H2182" t="str">
        <f t="shared" si="445"/>
        <v/>
      </c>
      <c r="I2182" t="str">
        <f t="shared" si="446"/>
        <v/>
      </c>
      <c r="J2182" t="str">
        <f t="shared" si="447"/>
        <v/>
      </c>
      <c r="M2182" t="s">
        <v>3475</v>
      </c>
      <c r="U2182" t="str">
        <f t="shared" si="448"/>
        <v>jaconga@yahoo.com</v>
      </c>
      <c r="V2182" t="str">
        <f t="shared" si="449"/>
        <v/>
      </c>
      <c r="W2182" t="str">
        <f t="shared" si="450"/>
        <v/>
      </c>
      <c r="X2182" t="str">
        <f t="shared" si="451"/>
        <v/>
      </c>
      <c r="Y2182" t="str">
        <f t="shared" si="452"/>
        <v/>
      </c>
      <c r="Z2182" t="str">
        <f t="shared" si="453"/>
        <v/>
      </c>
      <c r="AA2182" t="str">
        <f t="shared" si="454"/>
        <v/>
      </c>
      <c r="AB2182" t="str">
        <f t="shared" si="455"/>
        <v/>
      </c>
    </row>
    <row r="2183" spans="1:28" x14ac:dyDescent="0.2">
      <c r="A2183" t="s">
        <v>7140</v>
      </c>
      <c r="F2183" t="str">
        <f t="shared" si="443"/>
        <v>Lic.Benjamin Mata Conde</v>
      </c>
      <c r="G2183" t="str">
        <f t="shared" si="444"/>
        <v/>
      </c>
      <c r="H2183" t="str">
        <f t="shared" si="445"/>
        <v/>
      </c>
      <c r="I2183" t="str">
        <f t="shared" si="446"/>
        <v/>
      </c>
      <c r="J2183" t="str">
        <f t="shared" si="447"/>
        <v/>
      </c>
      <c r="M2183" t="s">
        <v>7165</v>
      </c>
      <c r="U2183" t="str">
        <f t="shared" si="448"/>
        <v>bconmata@hotmail.com; demandaslaborales.com@hotmail.com</v>
      </c>
      <c r="V2183" t="str">
        <f t="shared" si="449"/>
        <v/>
      </c>
      <c r="W2183" t="str">
        <f t="shared" si="450"/>
        <v/>
      </c>
      <c r="X2183" t="str">
        <f t="shared" si="451"/>
        <v/>
      </c>
      <c r="Y2183" t="str">
        <f t="shared" si="452"/>
        <v/>
      </c>
      <c r="Z2183" t="str">
        <f t="shared" si="453"/>
        <v/>
      </c>
      <c r="AA2183" t="str">
        <f t="shared" si="454"/>
        <v/>
      </c>
      <c r="AB2183" t="str">
        <f t="shared" si="455"/>
        <v/>
      </c>
    </row>
    <row r="2184" spans="1:28" x14ac:dyDescent="0.2">
      <c r="A2184" t="s">
        <v>6839</v>
      </c>
      <c r="F2184" t="str">
        <f t="shared" si="443"/>
        <v>Jose Raul Gonzalez Jurado</v>
      </c>
      <c r="G2184" t="str">
        <f t="shared" si="444"/>
        <v/>
      </c>
      <c r="H2184" t="str">
        <f t="shared" si="445"/>
        <v/>
      </c>
      <c r="I2184" t="str">
        <f t="shared" si="446"/>
        <v/>
      </c>
      <c r="J2184" t="str">
        <f t="shared" si="447"/>
        <v/>
      </c>
      <c r="M2184" t="s">
        <v>7166</v>
      </c>
      <c r="U2184" t="str">
        <f t="shared" si="448"/>
        <v>grupo_luna_nueva@hotmail.com</v>
      </c>
      <c r="V2184" t="str">
        <f t="shared" si="449"/>
        <v/>
      </c>
      <c r="W2184" t="str">
        <f t="shared" si="450"/>
        <v/>
      </c>
      <c r="X2184" t="str">
        <f t="shared" si="451"/>
        <v/>
      </c>
      <c r="Y2184" t="str">
        <f t="shared" si="452"/>
        <v/>
      </c>
      <c r="Z2184" t="str">
        <f t="shared" si="453"/>
        <v/>
      </c>
      <c r="AA2184" t="str">
        <f t="shared" si="454"/>
        <v/>
      </c>
      <c r="AB2184" t="str">
        <f t="shared" si="455"/>
        <v/>
      </c>
    </row>
    <row r="2185" spans="1:28" x14ac:dyDescent="0.2">
      <c r="A2185" t="s">
        <v>667</v>
      </c>
      <c r="F2185" t="str">
        <f t="shared" si="443"/>
        <v>Mario Alberto Monzon Berjes</v>
      </c>
      <c r="G2185" t="str">
        <f t="shared" si="444"/>
        <v/>
      </c>
      <c r="H2185" t="str">
        <f t="shared" si="445"/>
        <v/>
      </c>
      <c r="I2185" t="str">
        <f t="shared" si="446"/>
        <v/>
      </c>
      <c r="J2185" t="str">
        <f t="shared" si="447"/>
        <v/>
      </c>
      <c r="M2185" t="s">
        <v>1943</v>
      </c>
      <c r="U2185" t="str">
        <f t="shared" si="448"/>
        <v>monzonberjes@gmail.com;</v>
      </c>
      <c r="V2185" t="str">
        <f t="shared" si="449"/>
        <v/>
      </c>
      <c r="W2185" t="str">
        <f t="shared" si="450"/>
        <v/>
      </c>
      <c r="X2185" t="str">
        <f t="shared" si="451"/>
        <v/>
      </c>
      <c r="Y2185" t="str">
        <f t="shared" si="452"/>
        <v/>
      </c>
      <c r="Z2185" t="str">
        <f t="shared" si="453"/>
        <v/>
      </c>
      <c r="AA2185" t="str">
        <f t="shared" si="454"/>
        <v/>
      </c>
      <c r="AB2185" t="str">
        <f t="shared" si="455"/>
        <v/>
      </c>
    </row>
    <row r="2186" spans="1:28" x14ac:dyDescent="0.2">
      <c r="A2186" t="s">
        <v>6868</v>
      </c>
      <c r="F2186" t="str">
        <f t="shared" si="443"/>
        <v>Nora Olivia Herrera Armendariz (Mama)</v>
      </c>
      <c r="G2186" t="str">
        <f t="shared" si="444"/>
        <v/>
      </c>
      <c r="H2186" t="str">
        <f t="shared" si="445"/>
        <v/>
      </c>
      <c r="I2186" t="str">
        <f t="shared" si="446"/>
        <v/>
      </c>
      <c r="J2186" t="str">
        <f t="shared" si="447"/>
        <v/>
      </c>
      <c r="M2186" t="s">
        <v>6894</v>
      </c>
      <c r="U2186" t="str">
        <f t="shared" si="448"/>
        <v>nohaglz@hotmail.com na_glz@hotmail.com</v>
      </c>
      <c r="V2186" t="str">
        <f t="shared" si="449"/>
        <v/>
      </c>
      <c r="W2186" t="str">
        <f t="shared" si="450"/>
        <v/>
      </c>
      <c r="X2186" t="str">
        <f t="shared" si="451"/>
        <v/>
      </c>
      <c r="Y2186" t="str">
        <f t="shared" si="452"/>
        <v/>
      </c>
      <c r="Z2186" t="str">
        <f t="shared" si="453"/>
        <v/>
      </c>
      <c r="AA2186" t="str">
        <f t="shared" si="454"/>
        <v/>
      </c>
      <c r="AB2186" t="str">
        <f t="shared" si="455"/>
        <v/>
      </c>
    </row>
    <row r="2187" spans="1:28" x14ac:dyDescent="0.2">
      <c r="A2187" t="s">
        <v>7141</v>
      </c>
      <c r="F2187" t="str">
        <f t="shared" si="443"/>
        <v>Victor Leopoldo Silva Avila</v>
      </c>
      <c r="G2187" t="str">
        <f t="shared" si="444"/>
        <v/>
      </c>
      <c r="H2187" t="str">
        <f t="shared" si="445"/>
        <v/>
      </c>
      <c r="I2187" t="str">
        <f t="shared" si="446"/>
        <v/>
      </c>
      <c r="J2187" t="str">
        <f t="shared" si="447"/>
        <v/>
      </c>
      <c r="M2187" t="s">
        <v>7167</v>
      </c>
      <c r="U2187" t="str">
        <f t="shared" si="448"/>
        <v>victorsilvaa@visadelnorte.com</v>
      </c>
      <c r="V2187" t="str">
        <f t="shared" si="449"/>
        <v/>
      </c>
      <c r="W2187" t="str">
        <f t="shared" si="450"/>
        <v/>
      </c>
      <c r="X2187" t="str">
        <f t="shared" si="451"/>
        <v/>
      </c>
      <c r="Y2187" t="str">
        <f t="shared" si="452"/>
        <v/>
      </c>
      <c r="Z2187" t="str">
        <f t="shared" si="453"/>
        <v/>
      </c>
      <c r="AA2187" t="str">
        <f t="shared" si="454"/>
        <v/>
      </c>
      <c r="AB2187" t="str">
        <f t="shared" si="455"/>
        <v/>
      </c>
    </row>
    <row r="2188" spans="1:28" x14ac:dyDescent="0.2">
      <c r="A2188" t="s">
        <v>7143</v>
      </c>
      <c r="F2188" t="str">
        <f t="shared" si="443"/>
        <v>Ricardo Miguel Martínez Rocha</v>
      </c>
      <c r="G2188" t="str">
        <f t="shared" si="444"/>
        <v/>
      </c>
      <c r="H2188" t="str">
        <f t="shared" si="445"/>
        <v/>
      </c>
      <c r="I2188" t="str">
        <f t="shared" si="446"/>
        <v/>
      </c>
      <c r="J2188" t="str">
        <f t="shared" si="447"/>
        <v/>
      </c>
      <c r="M2188" t="s">
        <v>7168</v>
      </c>
      <c r="U2188" t="str">
        <f t="shared" si="448"/>
        <v>rickymartinezr@gmail.com</v>
      </c>
      <c r="V2188" t="str">
        <f t="shared" si="449"/>
        <v/>
      </c>
      <c r="W2188" t="str">
        <f t="shared" si="450"/>
        <v/>
      </c>
      <c r="X2188" t="str">
        <f t="shared" si="451"/>
        <v/>
      </c>
      <c r="Y2188" t="str">
        <f t="shared" si="452"/>
        <v/>
      </c>
      <c r="Z2188" t="str">
        <f t="shared" si="453"/>
        <v/>
      </c>
      <c r="AA2188" t="str">
        <f t="shared" si="454"/>
        <v/>
      </c>
      <c r="AB2188" t="str">
        <f t="shared" si="455"/>
        <v/>
      </c>
    </row>
    <row r="2189" spans="1:28" x14ac:dyDescent="0.2">
      <c r="A2189" t="s">
        <v>239</v>
      </c>
      <c r="F2189" t="str">
        <f t="shared" si="443"/>
        <v>David Alejandro Paredes Mendoza</v>
      </c>
      <c r="G2189" t="str">
        <f t="shared" si="444"/>
        <v/>
      </c>
      <c r="H2189" t="str">
        <f t="shared" si="445"/>
        <v/>
      </c>
      <c r="I2189" t="str">
        <f t="shared" si="446"/>
        <v/>
      </c>
      <c r="J2189" t="str">
        <f t="shared" si="447"/>
        <v/>
      </c>
      <c r="M2189" t="s">
        <v>7169</v>
      </c>
      <c r="U2189" t="str">
        <f t="shared" si="448"/>
        <v>allegroshow@live.com.mx</v>
      </c>
      <c r="V2189" t="str">
        <f t="shared" si="449"/>
        <v/>
      </c>
      <c r="W2189" t="str">
        <f t="shared" si="450"/>
        <v/>
      </c>
      <c r="X2189" t="str">
        <f t="shared" si="451"/>
        <v/>
      </c>
      <c r="Y2189" t="str">
        <f t="shared" si="452"/>
        <v/>
      </c>
      <c r="Z2189" t="str">
        <f t="shared" si="453"/>
        <v/>
      </c>
      <c r="AA2189" t="str">
        <f t="shared" si="454"/>
        <v/>
      </c>
      <c r="AB2189" t="str">
        <f t="shared" si="455"/>
        <v/>
      </c>
    </row>
    <row r="2190" spans="1:28" x14ac:dyDescent="0.2">
      <c r="A2190" t="s">
        <v>29</v>
      </c>
      <c r="F2190" t="str">
        <f t="shared" si="443"/>
        <v>Alejandro Nieto Nuñez</v>
      </c>
      <c r="G2190" t="str">
        <f t="shared" si="444"/>
        <v/>
      </c>
      <c r="H2190" t="str">
        <f t="shared" si="445"/>
        <v/>
      </c>
      <c r="I2190" t="str">
        <f t="shared" si="446"/>
        <v/>
      </c>
      <c r="J2190" t="str">
        <f t="shared" si="447"/>
        <v/>
      </c>
      <c r="M2190" t="s">
        <v>5505</v>
      </c>
      <c r="U2190" t="str">
        <f t="shared" si="448"/>
        <v>c.d.integradent@hotmail.com</v>
      </c>
      <c r="V2190" t="str">
        <f t="shared" si="449"/>
        <v/>
      </c>
      <c r="W2190" t="str">
        <f t="shared" si="450"/>
        <v/>
      </c>
      <c r="X2190" t="str">
        <f t="shared" si="451"/>
        <v/>
      </c>
      <c r="Y2190" t="str">
        <f t="shared" si="452"/>
        <v/>
      </c>
      <c r="Z2190" t="str">
        <f t="shared" si="453"/>
        <v/>
      </c>
      <c r="AA2190" t="str">
        <f t="shared" si="454"/>
        <v/>
      </c>
      <c r="AB2190" t="str">
        <f t="shared" si="455"/>
        <v/>
      </c>
    </row>
    <row r="2191" spans="1:28" x14ac:dyDescent="0.2">
      <c r="A2191" t="s">
        <v>404</v>
      </c>
      <c r="F2191" t="str">
        <f t="shared" si="443"/>
        <v>Graciela Palacios Loya</v>
      </c>
      <c r="G2191" t="str">
        <f t="shared" si="444"/>
        <v/>
      </c>
      <c r="H2191" t="str">
        <f t="shared" si="445"/>
        <v/>
      </c>
      <c r="I2191" t="str">
        <f t="shared" si="446"/>
        <v/>
      </c>
      <c r="J2191" t="str">
        <f t="shared" si="447"/>
        <v/>
      </c>
      <c r="M2191" t="s">
        <v>5564</v>
      </c>
      <c r="U2191" t="str">
        <f t="shared" si="448"/>
        <v>graciela.pl@hotmail.com</v>
      </c>
      <c r="V2191" t="str">
        <f t="shared" si="449"/>
        <v/>
      </c>
      <c r="W2191" t="str">
        <f t="shared" si="450"/>
        <v/>
      </c>
      <c r="X2191" t="str">
        <f t="shared" si="451"/>
        <v/>
      </c>
      <c r="Y2191" t="str">
        <f t="shared" si="452"/>
        <v/>
      </c>
      <c r="Z2191" t="str">
        <f t="shared" si="453"/>
        <v/>
      </c>
      <c r="AA2191" t="str">
        <f t="shared" si="454"/>
        <v/>
      </c>
      <c r="AB2191" t="str">
        <f t="shared" si="455"/>
        <v/>
      </c>
    </row>
    <row r="2192" spans="1:28" x14ac:dyDescent="0.2">
      <c r="A2192" t="s">
        <v>3</v>
      </c>
      <c r="F2192" t="str">
        <f t="shared" si="443"/>
        <v>Abecedario Del Automovil S.A. De C.V.</v>
      </c>
      <c r="G2192" t="str">
        <f t="shared" si="444"/>
        <v/>
      </c>
      <c r="H2192" t="str">
        <f t="shared" si="445"/>
        <v/>
      </c>
      <c r="I2192" t="str">
        <f t="shared" si="446"/>
        <v/>
      </c>
      <c r="J2192" t="str">
        <f t="shared" si="447"/>
        <v/>
      </c>
      <c r="M2192" t="s">
        <v>6896</v>
      </c>
      <c r="U2192" t="str">
        <f t="shared" si="448"/>
        <v>mhernandez@abecedariodelautomovil.com</v>
      </c>
      <c r="V2192" t="str">
        <f t="shared" si="449"/>
        <v/>
      </c>
      <c r="W2192" t="str">
        <f t="shared" si="450"/>
        <v/>
      </c>
      <c r="X2192" t="str">
        <f t="shared" si="451"/>
        <v/>
      </c>
      <c r="Y2192" t="str">
        <f t="shared" si="452"/>
        <v/>
      </c>
      <c r="Z2192" t="str">
        <f t="shared" si="453"/>
        <v/>
      </c>
      <c r="AA2192" t="str">
        <f t="shared" si="454"/>
        <v/>
      </c>
      <c r="AB2192" t="str">
        <f t="shared" si="455"/>
        <v/>
      </c>
    </row>
    <row r="2193" spans="1:28" x14ac:dyDescent="0.2">
      <c r="A2193" t="s">
        <v>7136</v>
      </c>
      <c r="F2193" t="str">
        <f t="shared" si="443"/>
        <v>Gloria Gabriela Castillo Herrera Y Priscila María Castillo Herrera</v>
      </c>
      <c r="G2193" t="str">
        <f t="shared" si="444"/>
        <v/>
      </c>
      <c r="H2193" t="str">
        <f t="shared" si="445"/>
        <v/>
      </c>
      <c r="I2193" t="str">
        <f t="shared" si="446"/>
        <v/>
      </c>
      <c r="J2193" t="str">
        <f t="shared" si="447"/>
        <v/>
      </c>
      <c r="M2193" t="s">
        <v>5098</v>
      </c>
      <c r="U2193" t="str">
        <f t="shared" si="448"/>
        <v>gabriela4705@live.com</v>
      </c>
      <c r="V2193" t="str">
        <f t="shared" si="449"/>
        <v/>
      </c>
      <c r="W2193" t="str">
        <f t="shared" si="450"/>
        <v/>
      </c>
      <c r="X2193" t="str">
        <f t="shared" si="451"/>
        <v/>
      </c>
      <c r="Y2193" t="str">
        <f t="shared" si="452"/>
        <v/>
      </c>
      <c r="Z2193" t="str">
        <f t="shared" si="453"/>
        <v/>
      </c>
      <c r="AA2193" t="str">
        <f t="shared" si="454"/>
        <v/>
      </c>
      <c r="AB2193" t="str">
        <f t="shared" si="455"/>
        <v/>
      </c>
    </row>
    <row r="2194" spans="1:28" x14ac:dyDescent="0.2">
      <c r="A2194" t="s">
        <v>4052</v>
      </c>
      <c r="F2194" t="str">
        <f t="shared" si="443"/>
        <v>Jaime Antonio Teran Trejo</v>
      </c>
      <c r="G2194" t="str">
        <f t="shared" si="444"/>
        <v/>
      </c>
      <c r="H2194" t="str">
        <f t="shared" si="445"/>
        <v/>
      </c>
      <c r="I2194" t="str">
        <f t="shared" si="446"/>
        <v/>
      </c>
      <c r="J2194" t="str">
        <f t="shared" si="447"/>
        <v/>
      </c>
      <c r="U2194" t="str">
        <f t="shared" si="448"/>
        <v/>
      </c>
      <c r="V2194" t="str">
        <f t="shared" si="449"/>
        <v/>
      </c>
      <c r="W2194" t="str">
        <f t="shared" si="450"/>
        <v/>
      </c>
      <c r="X2194" t="str">
        <f t="shared" si="451"/>
        <v/>
      </c>
      <c r="Y2194" t="str">
        <f t="shared" si="452"/>
        <v/>
      </c>
      <c r="Z2194" t="str">
        <f t="shared" si="453"/>
        <v/>
      </c>
      <c r="AA2194" t="str">
        <f t="shared" si="454"/>
        <v/>
      </c>
      <c r="AB2194" t="str">
        <f t="shared" si="455"/>
        <v/>
      </c>
    </row>
    <row r="2195" spans="1:28" x14ac:dyDescent="0.2">
      <c r="A2195" t="s">
        <v>1847</v>
      </c>
      <c r="F2195" t="str">
        <f t="shared" si="443"/>
        <v>Oscar Octavio Gardea Acosta</v>
      </c>
      <c r="G2195" t="str">
        <f t="shared" si="444"/>
        <v/>
      </c>
      <c r="H2195" t="str">
        <f t="shared" si="445"/>
        <v/>
      </c>
      <c r="I2195" t="str">
        <f t="shared" si="446"/>
        <v/>
      </c>
      <c r="J2195" t="str">
        <f t="shared" si="447"/>
        <v/>
      </c>
      <c r="M2195" t="s">
        <v>1848</v>
      </c>
      <c r="U2195" t="str">
        <f t="shared" si="448"/>
        <v>oscar@gardea.com.mx</v>
      </c>
      <c r="V2195" t="str">
        <f t="shared" si="449"/>
        <v/>
      </c>
      <c r="W2195" t="str">
        <f t="shared" si="450"/>
        <v/>
      </c>
      <c r="X2195" t="str">
        <f t="shared" si="451"/>
        <v/>
      </c>
      <c r="Y2195" t="str">
        <f t="shared" si="452"/>
        <v/>
      </c>
      <c r="Z2195" t="str">
        <f t="shared" si="453"/>
        <v/>
      </c>
      <c r="AA2195" t="str">
        <f t="shared" si="454"/>
        <v/>
      </c>
      <c r="AB2195" t="str">
        <f t="shared" si="455"/>
        <v/>
      </c>
    </row>
    <row r="2196" spans="1:28" x14ac:dyDescent="0.2">
      <c r="A2196" t="s">
        <v>517</v>
      </c>
      <c r="F2196" t="str">
        <f t="shared" si="443"/>
        <v>Jaime Manuel Martinez Nuñez</v>
      </c>
      <c r="G2196" t="str">
        <f t="shared" si="444"/>
        <v/>
      </c>
      <c r="H2196" t="str">
        <f t="shared" si="445"/>
        <v/>
      </c>
      <c r="I2196" t="str">
        <f t="shared" si="446"/>
        <v/>
      </c>
      <c r="J2196" t="str">
        <f t="shared" si="447"/>
        <v/>
      </c>
      <c r="U2196" t="str">
        <f t="shared" si="448"/>
        <v/>
      </c>
      <c r="V2196" t="str">
        <f t="shared" si="449"/>
        <v/>
      </c>
      <c r="W2196" t="str">
        <f t="shared" si="450"/>
        <v/>
      </c>
      <c r="X2196" t="str">
        <f t="shared" si="451"/>
        <v/>
      </c>
      <c r="Y2196" t="str">
        <f t="shared" si="452"/>
        <v/>
      </c>
      <c r="Z2196" t="str">
        <f t="shared" si="453"/>
        <v/>
      </c>
      <c r="AA2196" t="str">
        <f t="shared" si="454"/>
        <v/>
      </c>
      <c r="AB2196" t="str">
        <f t="shared" si="455"/>
        <v/>
      </c>
    </row>
    <row r="2197" spans="1:28" x14ac:dyDescent="0.2">
      <c r="A2197" t="s">
        <v>517</v>
      </c>
      <c r="F2197" t="str">
        <f t="shared" si="443"/>
        <v>Jaime Manuel Martinez Nuñez</v>
      </c>
      <c r="G2197" t="str">
        <f t="shared" si="444"/>
        <v/>
      </c>
      <c r="H2197" t="str">
        <f t="shared" si="445"/>
        <v/>
      </c>
      <c r="I2197" t="str">
        <f t="shared" si="446"/>
        <v/>
      </c>
      <c r="J2197" t="str">
        <f t="shared" si="447"/>
        <v/>
      </c>
      <c r="U2197" t="str">
        <f t="shared" si="448"/>
        <v/>
      </c>
      <c r="V2197" t="str">
        <f t="shared" si="449"/>
        <v/>
      </c>
      <c r="W2197" t="str">
        <f t="shared" si="450"/>
        <v/>
      </c>
      <c r="X2197" t="str">
        <f t="shared" si="451"/>
        <v/>
      </c>
      <c r="Y2197" t="str">
        <f t="shared" si="452"/>
        <v/>
      </c>
      <c r="Z2197" t="str">
        <f t="shared" si="453"/>
        <v/>
      </c>
      <c r="AA2197" t="str">
        <f t="shared" si="454"/>
        <v/>
      </c>
      <c r="AB2197" t="str">
        <f t="shared" si="455"/>
        <v/>
      </c>
    </row>
    <row r="2198" spans="1:28" x14ac:dyDescent="0.2">
      <c r="A2198" t="s">
        <v>7176</v>
      </c>
      <c r="F2198" t="str">
        <f t="shared" si="443"/>
        <v>Norma Lerma Rodriguez Y Isela Rodrguez Valencia</v>
      </c>
      <c r="G2198" t="str">
        <f t="shared" si="444"/>
        <v/>
      </c>
      <c r="H2198" t="str">
        <f t="shared" si="445"/>
        <v/>
      </c>
      <c r="I2198" t="str">
        <f t="shared" si="446"/>
        <v/>
      </c>
      <c r="J2198" t="str">
        <f t="shared" si="447"/>
        <v/>
      </c>
      <c r="U2198" t="str">
        <f t="shared" si="448"/>
        <v/>
      </c>
      <c r="V2198" t="str">
        <f t="shared" si="449"/>
        <v/>
      </c>
      <c r="W2198" t="str">
        <f t="shared" si="450"/>
        <v/>
      </c>
      <c r="X2198" t="str">
        <f t="shared" si="451"/>
        <v/>
      </c>
      <c r="Y2198" t="str">
        <f t="shared" si="452"/>
        <v/>
      </c>
      <c r="Z2198" t="str">
        <f t="shared" si="453"/>
        <v/>
      </c>
      <c r="AA2198" t="str">
        <f t="shared" si="454"/>
        <v/>
      </c>
      <c r="AB2198" t="str">
        <f t="shared" si="455"/>
        <v/>
      </c>
    </row>
    <row r="2199" spans="1:28" x14ac:dyDescent="0.2">
      <c r="A2199" t="s">
        <v>7178</v>
      </c>
      <c r="F2199" t="str">
        <f t="shared" si="443"/>
        <v>Blanca Margarita Carrilo Arras</v>
      </c>
      <c r="G2199" t="str">
        <f t="shared" si="444"/>
        <v/>
      </c>
      <c r="H2199" t="str">
        <f t="shared" si="445"/>
        <v/>
      </c>
      <c r="I2199" t="str">
        <f t="shared" si="446"/>
        <v/>
      </c>
      <c r="J2199" t="str">
        <f t="shared" si="447"/>
        <v/>
      </c>
      <c r="U2199" t="str">
        <f t="shared" si="448"/>
        <v/>
      </c>
      <c r="V2199" t="str">
        <f t="shared" si="449"/>
        <v/>
      </c>
      <c r="W2199" t="str">
        <f t="shared" si="450"/>
        <v/>
      </c>
      <c r="X2199" t="str">
        <f t="shared" si="451"/>
        <v/>
      </c>
      <c r="Y2199" t="str">
        <f t="shared" si="452"/>
        <v/>
      </c>
      <c r="Z2199" t="str">
        <f t="shared" si="453"/>
        <v/>
      </c>
      <c r="AA2199" t="str">
        <f t="shared" si="454"/>
        <v/>
      </c>
      <c r="AB2199" t="str">
        <f t="shared" si="455"/>
        <v/>
      </c>
    </row>
    <row r="2200" spans="1:28" x14ac:dyDescent="0.2">
      <c r="A2200" t="s">
        <v>7178</v>
      </c>
      <c r="F2200" t="str">
        <f t="shared" si="443"/>
        <v>Blanca Margarita Carrilo Arras</v>
      </c>
      <c r="G2200" t="str">
        <f t="shared" si="444"/>
        <v/>
      </c>
      <c r="H2200" t="str">
        <f t="shared" si="445"/>
        <v/>
      </c>
      <c r="I2200" t="str">
        <f t="shared" si="446"/>
        <v/>
      </c>
      <c r="J2200" t="str">
        <f t="shared" si="447"/>
        <v/>
      </c>
      <c r="U2200" t="str">
        <f t="shared" si="448"/>
        <v/>
      </c>
      <c r="V2200" t="str">
        <f t="shared" si="449"/>
        <v/>
      </c>
      <c r="W2200" t="str">
        <f t="shared" si="450"/>
        <v/>
      </c>
      <c r="X2200" t="str">
        <f t="shared" si="451"/>
        <v/>
      </c>
      <c r="Y2200" t="str">
        <f t="shared" si="452"/>
        <v/>
      </c>
      <c r="Z2200" t="str">
        <f t="shared" si="453"/>
        <v/>
      </c>
      <c r="AA2200" t="str">
        <f t="shared" si="454"/>
        <v/>
      </c>
      <c r="AB2200" t="str">
        <f t="shared" si="455"/>
        <v/>
      </c>
    </row>
    <row r="2201" spans="1:28" x14ac:dyDescent="0.2">
      <c r="A2201" t="s">
        <v>7178</v>
      </c>
      <c r="F2201" t="str">
        <f t="shared" si="443"/>
        <v>Blanca Margarita Carrilo Arras</v>
      </c>
      <c r="G2201" t="str">
        <f t="shared" si="444"/>
        <v/>
      </c>
      <c r="H2201" t="str">
        <f t="shared" si="445"/>
        <v/>
      </c>
      <c r="I2201" t="str">
        <f t="shared" si="446"/>
        <v/>
      </c>
      <c r="J2201" t="str">
        <f t="shared" si="447"/>
        <v/>
      </c>
      <c r="U2201" t="str">
        <f t="shared" si="448"/>
        <v/>
      </c>
      <c r="V2201" t="str">
        <f t="shared" si="449"/>
        <v/>
      </c>
      <c r="W2201" t="str">
        <f t="shared" si="450"/>
        <v/>
      </c>
      <c r="X2201" t="str">
        <f t="shared" si="451"/>
        <v/>
      </c>
      <c r="Y2201" t="str">
        <f t="shared" si="452"/>
        <v/>
      </c>
      <c r="Z2201" t="str">
        <f t="shared" si="453"/>
        <v/>
      </c>
      <c r="AA2201" t="str">
        <f t="shared" si="454"/>
        <v/>
      </c>
      <c r="AB2201" t="str">
        <f t="shared" si="455"/>
        <v/>
      </c>
    </row>
    <row r="2202" spans="1:28" x14ac:dyDescent="0.2">
      <c r="A2202" t="s">
        <v>2264</v>
      </c>
      <c r="F2202" t="str">
        <f t="shared" si="443"/>
        <v>Rafael Caballero Garcia</v>
      </c>
      <c r="G2202" t="str">
        <f t="shared" si="444"/>
        <v/>
      </c>
      <c r="H2202" t="str">
        <f t="shared" si="445"/>
        <v/>
      </c>
      <c r="I2202" t="str">
        <f t="shared" si="446"/>
        <v/>
      </c>
      <c r="J2202" t="str">
        <f t="shared" si="447"/>
        <v/>
      </c>
      <c r="M2202" t="s">
        <v>7201</v>
      </c>
      <c r="U2202" t="str">
        <f t="shared" si="448"/>
        <v>caballero1@hotmail.com</v>
      </c>
      <c r="V2202" t="str">
        <f t="shared" si="449"/>
        <v/>
      </c>
      <c r="W2202" t="str">
        <f t="shared" si="450"/>
        <v/>
      </c>
      <c r="X2202" t="str">
        <f t="shared" si="451"/>
        <v/>
      </c>
      <c r="Y2202" t="str">
        <f t="shared" si="452"/>
        <v/>
      </c>
      <c r="Z2202" t="str">
        <f t="shared" si="453"/>
        <v/>
      </c>
      <c r="AA2202" t="str">
        <f t="shared" si="454"/>
        <v/>
      </c>
      <c r="AB2202" t="str">
        <f t="shared" si="455"/>
        <v/>
      </c>
    </row>
    <row r="2203" spans="1:28" x14ac:dyDescent="0.2">
      <c r="A2203" t="s">
        <v>7182</v>
      </c>
      <c r="F2203" t="str">
        <f t="shared" si="443"/>
        <v>Edna Guadalupe Lopez Ibarra</v>
      </c>
      <c r="G2203" t="str">
        <f t="shared" si="444"/>
        <v/>
      </c>
      <c r="H2203" t="str">
        <f t="shared" si="445"/>
        <v/>
      </c>
      <c r="I2203" t="str">
        <f t="shared" si="446"/>
        <v/>
      </c>
      <c r="J2203" t="str">
        <f t="shared" si="447"/>
        <v/>
      </c>
    </row>
    <row r="2204" spans="1:28" x14ac:dyDescent="0.2">
      <c r="A2204" t="s">
        <v>7182</v>
      </c>
      <c r="F2204" t="str">
        <f t="shared" si="443"/>
        <v>Edna Guadalupe Lopez Ibarra</v>
      </c>
      <c r="G2204" t="str">
        <f t="shared" si="444"/>
        <v/>
      </c>
      <c r="H2204" t="str">
        <f t="shared" si="445"/>
        <v/>
      </c>
      <c r="I2204" t="str">
        <f t="shared" si="446"/>
        <v/>
      </c>
      <c r="J2204" t="str">
        <f t="shared" si="447"/>
        <v/>
      </c>
    </row>
    <row r="2205" spans="1:28" x14ac:dyDescent="0.2">
      <c r="A2205" t="s">
        <v>7183</v>
      </c>
      <c r="F2205" t="str">
        <f t="shared" si="443"/>
        <v>Esteban Chavez</v>
      </c>
      <c r="G2205" t="str">
        <f t="shared" si="444"/>
        <v/>
      </c>
      <c r="H2205" t="str">
        <f t="shared" si="445"/>
        <v/>
      </c>
      <c r="I2205" t="str">
        <f t="shared" si="446"/>
        <v/>
      </c>
      <c r="J2205" t="str">
        <f t="shared" si="447"/>
        <v/>
      </c>
    </row>
    <row r="2206" spans="1:28" x14ac:dyDescent="0.2">
      <c r="A2206" t="s">
        <v>926</v>
      </c>
      <c r="F2206" t="str">
        <f t="shared" si="443"/>
        <v>Sergio Oswaldo Duarte Rivero</v>
      </c>
      <c r="G2206" t="str">
        <f t="shared" si="444"/>
        <v/>
      </c>
      <c r="H2206" t="str">
        <f t="shared" si="445"/>
        <v/>
      </c>
      <c r="I2206" t="str">
        <f t="shared" si="446"/>
        <v/>
      </c>
      <c r="J2206" t="str">
        <f t="shared" si="447"/>
        <v/>
      </c>
    </row>
    <row r="2207" spans="1:28" x14ac:dyDescent="0.2">
      <c r="A2207" t="s">
        <v>517</v>
      </c>
      <c r="F2207" t="str">
        <f t="shared" si="443"/>
        <v>Jaime Manuel Martinez Nuñez</v>
      </c>
      <c r="G2207" t="str">
        <f t="shared" si="444"/>
        <v/>
      </c>
      <c r="H2207" t="str">
        <f t="shared" si="445"/>
        <v/>
      </c>
      <c r="I2207" t="str">
        <f t="shared" si="446"/>
        <v/>
      </c>
      <c r="J2207" t="str">
        <f t="shared" si="447"/>
        <v/>
      </c>
    </row>
    <row r="2208" spans="1:28" x14ac:dyDescent="0.2">
      <c r="A2208" t="s">
        <v>1740</v>
      </c>
      <c r="F2208" t="str">
        <f t="shared" si="443"/>
        <v>Hugo Jesus Hernandez Ochoa</v>
      </c>
      <c r="G2208" t="str">
        <f t="shared" si="444"/>
        <v/>
      </c>
      <c r="H2208" t="str">
        <f t="shared" si="445"/>
        <v/>
      </c>
      <c r="I2208" t="str">
        <f t="shared" si="446"/>
        <v/>
      </c>
      <c r="J2208" t="str">
        <f t="shared" si="447"/>
        <v/>
      </c>
    </row>
    <row r="2209" spans="1:10" x14ac:dyDescent="0.2">
      <c r="A2209" t="s">
        <v>7187</v>
      </c>
      <c r="F2209" t="str">
        <f t="shared" si="443"/>
        <v>Ricardo Arnulfo Valdez Soberanes</v>
      </c>
      <c r="G2209" t="str">
        <f t="shared" si="444"/>
        <v/>
      </c>
      <c r="H2209" t="str">
        <f t="shared" si="445"/>
        <v/>
      </c>
      <c r="I2209" t="str">
        <f t="shared" si="446"/>
        <v/>
      </c>
      <c r="J2209" t="str">
        <f t="shared" si="447"/>
        <v/>
      </c>
    </row>
    <row r="2210" spans="1:10" x14ac:dyDescent="0.2">
      <c r="A2210" t="s">
        <v>7189</v>
      </c>
      <c r="F2210" t="str">
        <f t="shared" si="443"/>
        <v>Rodolfo Landa Parra</v>
      </c>
      <c r="G2210" t="str">
        <f t="shared" si="444"/>
        <v/>
      </c>
      <c r="H2210" t="str">
        <f t="shared" si="445"/>
        <v/>
      </c>
      <c r="I2210" t="str">
        <f t="shared" si="446"/>
        <v/>
      </c>
      <c r="J2210" t="str">
        <f t="shared" si="447"/>
        <v/>
      </c>
    </row>
    <row r="2211" spans="1:10" x14ac:dyDescent="0.2">
      <c r="A2211" t="s">
        <v>1847</v>
      </c>
      <c r="F2211" t="str">
        <f t="shared" si="443"/>
        <v>Oscar Octavio Gardea Acosta</v>
      </c>
      <c r="G2211" t="str">
        <f t="shared" si="444"/>
        <v/>
      </c>
      <c r="H2211" t="str">
        <f t="shared" si="445"/>
        <v/>
      </c>
      <c r="I2211" t="str">
        <f t="shared" si="446"/>
        <v/>
      </c>
      <c r="J2211" t="str">
        <f t="shared" si="447"/>
        <v/>
      </c>
    </row>
    <row r="2212" spans="1:10" x14ac:dyDescent="0.2">
      <c r="A2212" t="s">
        <v>7191</v>
      </c>
      <c r="F2212" t="str">
        <f t="shared" si="443"/>
        <v>En Fecha 11 De Abril De 2017 Se Presentó Demanda Para Juicio Contencioso Administrativo En Contra De La Resolucion De Fecha 25 De Enero De 2017 Por Medio De La Cual Se Negó El Registro De La Marca Tortas Piolines 1682633. En Fecha 21 De Abril 2017 Se Recibió Notificación Del Acuerdo De Incompetencia Por Razon De La Materia De Fecha 18 De Abril De 2017 Emitido Por El Tfja Sala Regional Del Norte Centro I, Tambien Se Ordenó Que Sean Remitidos Los Autos Originales Del Juicio De Nulidad, Así Como Las Copias De Traslado. En Fecha 1 De Septiembre De 2017 Se Recibió Notificación Por Correo Electronico El Acuerdo De Aceptacion De Competencia De La Sala Especializada En Materia De Propiedad Intelectual; Igualmente Se Recibió Acuerdo Por Medio Del Cual Se Admite La Demanda Interpuesta Por Nuestra Parte También Se Le Requirió A La Autoridad Demandada Para Que A Mas Tardar En La Contestación Remita Debidamente Foliado El Original O Copias Certificadas Del Expediente Administrativo, Tambien Se Ordenó Correr Traslado Al Titular De La Coordinacion Departamental De Examen De Marcas "B" Del Impi Para Que Conteste En El Termino De 30 Dias, Se Ordenó También Correr Traslado A Warner Bros. Entertainment Inc.; Finalmente Se Requiere A Las Partes Para Que Dentro Del Término De Cinco Días Habiles Manifestemos Oposicion Al Manejo De Datos Personales; Estos Últimos Acuerdos Estan Pendientes De Surtir Efectos Legales Pues Eso Sucederá Una Vez Que Sean Debidamente Publicados En El Boletin Jurisdiccional. En Fecha 6 De Septiembre 2017 Fueron Publicados Los Acuerdos Anteriores (19 Y 20 De Septiembre 2017) En Boletin Jurisdiccional. En Fecha 14 De Diciembre De 2017 Recibimos Correo Electronico Del Acuerdo De Fecha 31 De Octubre De 2017 Por El Que Se Tiene Al Impi Por Contestando La Demandda Y Por Exhibiendo Las Copias Certificadas Del Expediente; Este Acuerdo Debe Ser Publicado En El Boletin Jurisdiccional Para Que Surta Efectos Legales. El 14 De Diciembre De 2017 Se Publica En El Boletin Jurisdiccional Del Tfja En El Que Se Tiene Por Contestada La Demanda, Admitidas Las Pruebas Y Por Exhibido El Expediente Administrativo Del Que Derivó La Resolución Impugnada, Se Deja Sin Efectos El Apercibimiento Correspondiente Y Se Informa A Las Partes Que El Expediente Administrativo Se Encuentran A Su Disposición Para Consultar En La Sala. Se Ordena Dar Vista A La Parte Actora Y Al Tercero Interesado Para Los Efectos Legales Correspondientes.</v>
      </c>
      <c r="G2212" t="str">
        <f t="shared" si="444"/>
        <v/>
      </c>
      <c r="H2212" t="str">
        <f t="shared" si="445"/>
        <v/>
      </c>
      <c r="I2212" t="str">
        <f t="shared" si="446"/>
        <v/>
      </c>
      <c r="J2212" t="str">
        <f t="shared" si="447"/>
        <v/>
      </c>
    </row>
    <row r="2213" spans="1:10" x14ac:dyDescent="0.2">
      <c r="A2213" t="s">
        <v>7192</v>
      </c>
      <c r="F2213" t="str">
        <f t="shared" si="443"/>
        <v>Carlos Villalobos Figueroa</v>
      </c>
      <c r="G2213" t="str">
        <f t="shared" si="444"/>
        <v/>
      </c>
      <c r="H2213" t="str">
        <f t="shared" si="445"/>
        <v/>
      </c>
      <c r="I2213" t="str">
        <f t="shared" si="446"/>
        <v/>
      </c>
      <c r="J2213" t="str">
        <f t="shared" si="447"/>
        <v/>
      </c>
    </row>
    <row r="2214" spans="1:10" x14ac:dyDescent="0.2">
      <c r="A2214" t="s">
        <v>7194</v>
      </c>
      <c r="F2214" t="str">
        <f t="shared" si="443"/>
        <v>Leon Felipe Lugo Landa</v>
      </c>
      <c r="G2214" t="str">
        <f t="shared" si="444"/>
        <v/>
      </c>
      <c r="H2214" t="str">
        <f t="shared" si="445"/>
        <v/>
      </c>
      <c r="I2214" t="str">
        <f t="shared" si="446"/>
        <v/>
      </c>
      <c r="J2214" t="str">
        <f t="shared" si="447"/>
        <v/>
      </c>
    </row>
    <row r="2215" spans="1:10" x14ac:dyDescent="0.2">
      <c r="A2215" t="s">
        <v>6307</v>
      </c>
      <c r="F2215" t="str">
        <f t="shared" si="443"/>
        <v>Alejandro Mancera</v>
      </c>
      <c r="G2215" t="str">
        <f t="shared" si="444"/>
        <v/>
      </c>
      <c r="H2215" t="str">
        <f t="shared" si="445"/>
        <v/>
      </c>
      <c r="I2215" t="str">
        <f t="shared" si="446"/>
        <v/>
      </c>
      <c r="J2215" t="str">
        <f t="shared" si="447"/>
        <v/>
      </c>
    </row>
    <row r="2216" spans="1:10" x14ac:dyDescent="0.2">
      <c r="A2216" t="s">
        <v>7197</v>
      </c>
      <c r="F2216" t="str">
        <f t="shared" si="443"/>
        <v>Jesus Licon Valdez Y Alejandro Licon Grajeda</v>
      </c>
      <c r="G2216" t="str">
        <f t="shared" si="444"/>
        <v/>
      </c>
      <c r="H2216" t="str">
        <f t="shared" si="445"/>
        <v/>
      </c>
      <c r="I2216" t="str">
        <f t="shared" si="446"/>
        <v/>
      </c>
      <c r="J2216" t="str">
        <f t="shared" si="447"/>
        <v/>
      </c>
    </row>
    <row r="2217" spans="1:10" x14ac:dyDescent="0.2">
      <c r="A2217" t="s">
        <v>7199</v>
      </c>
      <c r="F2217" t="str">
        <f t="shared" si="443"/>
        <v>Leon Felipe Lugo Aranda</v>
      </c>
      <c r="G2217" t="str">
        <f t="shared" si="444"/>
        <v/>
      </c>
      <c r="H2217" t="str">
        <f t="shared" si="445"/>
        <v/>
      </c>
      <c r="I2217" t="str">
        <f t="shared" si="446"/>
        <v/>
      </c>
      <c r="J2217" t="str">
        <f t="shared" si="447"/>
        <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218"/>
  <sheetViews>
    <sheetView workbookViewId="0">
      <pane ySplit="1" topLeftCell="A2" activePane="bottomLeft" state="frozen"/>
      <selection pane="bottomLeft" activeCell="M2" sqref="M2"/>
    </sheetView>
  </sheetViews>
  <sheetFormatPr baseColWidth="10" defaultColWidth="8.83203125" defaultRowHeight="15" x14ac:dyDescent="0.2"/>
  <cols>
    <col min="1" max="1" width="38" customWidth="1"/>
    <col min="2" max="2" width="10.5" customWidth="1"/>
    <col min="3" max="3" width="21" customWidth="1"/>
    <col min="4" max="4" width="8" bestFit="1" customWidth="1"/>
    <col min="5" max="5" width="15.83203125" customWidth="1"/>
    <col min="6" max="12" width="17.1640625" customWidth="1"/>
    <col min="13" max="13" width="10.1640625" customWidth="1"/>
    <col min="14" max="17" width="11.5" customWidth="1"/>
    <col min="19" max="21" width="10.1640625" customWidth="1"/>
    <col min="24" max="26" width="9.1640625" customWidth="1"/>
  </cols>
  <sheetData>
    <row r="1" spans="1:32" x14ac:dyDescent="0.2">
      <c r="A1" s="4" t="s">
        <v>6483</v>
      </c>
      <c r="B1" s="4" t="s">
        <v>132</v>
      </c>
      <c r="C1" s="4" t="s">
        <v>7220</v>
      </c>
      <c r="D1" s="4" t="s">
        <v>8711</v>
      </c>
      <c r="E1" s="4" t="s">
        <v>6484</v>
      </c>
      <c r="F1" s="4" t="s">
        <v>6485</v>
      </c>
      <c r="G1" s="4" t="s">
        <v>6486</v>
      </c>
      <c r="H1" s="4" t="s">
        <v>6487</v>
      </c>
      <c r="I1" s="4" t="s">
        <v>6488</v>
      </c>
      <c r="J1" s="4" t="s">
        <v>6489</v>
      </c>
      <c r="K1" s="4" t="s">
        <v>6490</v>
      </c>
      <c r="L1" s="4" t="s">
        <v>6491</v>
      </c>
      <c r="M1" s="4" t="s">
        <v>6492</v>
      </c>
      <c r="N1" s="4" t="s">
        <v>6493</v>
      </c>
      <c r="O1" s="4" t="s">
        <v>6494</v>
      </c>
      <c r="P1" s="4" t="s">
        <v>6495</v>
      </c>
      <c r="Q1" s="4" t="s">
        <v>6496</v>
      </c>
      <c r="R1" s="4" t="s">
        <v>6497</v>
      </c>
      <c r="S1" s="4" t="s">
        <v>6498</v>
      </c>
      <c r="T1" s="4" t="s">
        <v>6499</v>
      </c>
      <c r="U1" s="4" t="s">
        <v>6500</v>
      </c>
      <c r="V1" s="4" t="s">
        <v>6501</v>
      </c>
      <c r="W1" s="4" t="s">
        <v>6502</v>
      </c>
      <c r="X1" s="4" t="s">
        <v>6503</v>
      </c>
      <c r="Y1" s="4" t="s">
        <v>6504</v>
      </c>
      <c r="Z1" s="4" t="s">
        <v>6505</v>
      </c>
      <c r="AA1" s="4" t="s">
        <v>6506</v>
      </c>
      <c r="AB1" s="4" t="s">
        <v>6507</v>
      </c>
      <c r="AC1" s="4" t="s">
        <v>6508</v>
      </c>
      <c r="AD1" s="4" t="s">
        <v>6509</v>
      </c>
      <c r="AF1" t="s">
        <v>8848</v>
      </c>
    </row>
    <row r="2" spans="1:32" x14ac:dyDescent="0.2">
      <c r="A2" t="s">
        <v>1679</v>
      </c>
      <c r="B2" t="s">
        <v>1679</v>
      </c>
      <c r="C2" t="str">
        <f>IFERROR(VLOOKUP(B2,nombres_comerciales!$B$2:$B$2000,1,0),"")</f>
        <v>TEPORAKA</v>
      </c>
      <c r="D2">
        <f>VLOOKUP(Tabla2[[#This Row],[CLIENTE]],nombres_comerciales!$B$2:$C$1211,2,0)</f>
        <v>1046</v>
      </c>
      <c r="E2" t="s">
        <v>7229</v>
      </c>
      <c r="F2" t="s">
        <v>1150</v>
      </c>
      <c r="G2" s="11" t="s">
        <v>1150</v>
      </c>
      <c r="H2" s="11" t="s">
        <v>1150</v>
      </c>
      <c r="I2" s="11" t="s">
        <v>1150</v>
      </c>
      <c r="J2" s="11"/>
      <c r="K2" s="11"/>
      <c r="L2" s="11"/>
      <c r="M2" s="11"/>
      <c r="N2" s="11"/>
      <c r="O2" s="11"/>
      <c r="P2" s="11"/>
      <c r="Q2" s="11"/>
      <c r="R2" s="11"/>
      <c r="S2" s="11"/>
      <c r="T2" s="11"/>
      <c r="U2" s="11"/>
      <c r="V2" s="11"/>
      <c r="W2" s="11" t="s">
        <v>1150</v>
      </c>
      <c r="X2" s="11" t="s">
        <v>1150</v>
      </c>
      <c r="Y2" s="11" t="s">
        <v>1150</v>
      </c>
      <c r="Z2" s="11" t="s">
        <v>1150</v>
      </c>
      <c r="AA2" s="11" t="s">
        <v>1150</v>
      </c>
      <c r="AB2" s="11" t="s">
        <v>1150</v>
      </c>
      <c r="AC2" s="11" t="s">
        <v>1150</v>
      </c>
      <c r="AD2" s="11" t="s">
        <v>1150</v>
      </c>
      <c r="AF2" t="str">
        <f>IF(E2="","",CONCATENATE(AF1,"'",E2,"','",W2,"','",M2,"','",N2,"','",O2,"','1','",$D2,"');"))</f>
        <v>insert into users ('nombre', 'email', 'telefono', 'celular', 'estatus', 'id_cliente') values ('Sr. Julian Reyes','','','','','1','1046');</v>
      </c>
    </row>
    <row r="3" spans="1:32" x14ac:dyDescent="0.2">
      <c r="A3" t="s">
        <v>1681</v>
      </c>
      <c r="B3" t="s">
        <v>49</v>
      </c>
      <c r="C3" t="str">
        <f>IFERROR(VLOOKUP(B3,nombres_comerciales!$B$2:$B$2000,1,0),"")</f>
        <v>APACHISA</v>
      </c>
      <c r="D3">
        <f>VLOOKUP(Tabla2[[#This Row],[CLIENTE]],nombres_comerciales!$B$2:$C$1211,2,0)</f>
        <v>47</v>
      </c>
      <c r="E3" t="s">
        <v>7230</v>
      </c>
      <c r="F3" t="s">
        <v>1150</v>
      </c>
      <c r="G3" s="11" t="s">
        <v>1150</v>
      </c>
      <c r="H3" s="11" t="s">
        <v>1150</v>
      </c>
      <c r="I3" s="11" t="s">
        <v>1150</v>
      </c>
      <c r="J3" s="11"/>
      <c r="K3" s="11"/>
      <c r="L3" s="11"/>
      <c r="M3" s="11">
        <v>4145300</v>
      </c>
      <c r="N3" s="11">
        <v>4267118</v>
      </c>
      <c r="O3" s="11"/>
      <c r="P3" s="11"/>
      <c r="Q3" s="11"/>
      <c r="R3" s="11">
        <v>6144271664</v>
      </c>
      <c r="S3" s="11"/>
      <c r="T3" s="11"/>
      <c r="U3" s="11"/>
      <c r="V3" s="11"/>
      <c r="W3" s="11" t="s">
        <v>1683</v>
      </c>
      <c r="X3" s="11" t="s">
        <v>1150</v>
      </c>
      <c r="Y3" s="11" t="s">
        <v>1150</v>
      </c>
      <c r="Z3" s="11" t="s">
        <v>1150</v>
      </c>
      <c r="AA3" s="11" t="s">
        <v>1150</v>
      </c>
      <c r="AB3" s="11" t="s">
        <v>1150</v>
      </c>
      <c r="AC3" s="11" t="s">
        <v>1150</v>
      </c>
      <c r="AD3" s="11" t="s">
        <v>1150</v>
      </c>
    </row>
    <row r="4" spans="1:32" x14ac:dyDescent="0.2">
      <c r="A4" t="s">
        <v>1684</v>
      </c>
      <c r="B4" t="s">
        <v>526</v>
      </c>
      <c r="C4" t="str">
        <f>IFERROR(VLOOKUP(B4,nombres_comerciales!$B$2:$B$2000,1,0),"")</f>
        <v>JON-NY´S</v>
      </c>
      <c r="D4">
        <f>VLOOKUP(Tabla2[[#This Row],[CLIENTE]],nombres_comerciales!$B$2:$C$1211,2,0)</f>
        <v>557</v>
      </c>
      <c r="E4" t="s">
        <v>7231</v>
      </c>
      <c r="F4" t="s">
        <v>1150</v>
      </c>
      <c r="G4" s="11" t="s">
        <v>1150</v>
      </c>
      <c r="H4" s="11" t="s">
        <v>1150</v>
      </c>
      <c r="I4" s="11" t="s">
        <v>1150</v>
      </c>
      <c r="J4" s="11"/>
      <c r="K4" s="11"/>
      <c r="L4" s="11"/>
      <c r="M4" s="11"/>
      <c r="N4" s="11"/>
      <c r="O4" s="11"/>
      <c r="P4" s="11"/>
      <c r="Q4" s="11"/>
      <c r="R4" s="11"/>
      <c r="S4" s="11"/>
      <c r="T4" s="11"/>
      <c r="U4" s="11"/>
      <c r="V4" s="11"/>
      <c r="W4" s="11" t="s">
        <v>1150</v>
      </c>
      <c r="X4" s="11" t="s">
        <v>1150</v>
      </c>
      <c r="Y4" s="11" t="s">
        <v>1150</v>
      </c>
      <c r="Z4" s="11" t="s">
        <v>1150</v>
      </c>
      <c r="AA4" s="11" t="s">
        <v>1150</v>
      </c>
      <c r="AB4" s="11" t="s">
        <v>1150</v>
      </c>
      <c r="AC4" s="11" t="s">
        <v>1150</v>
      </c>
      <c r="AD4" s="11" t="s">
        <v>1150</v>
      </c>
    </row>
    <row r="5" spans="1:32" x14ac:dyDescent="0.2">
      <c r="A5" t="s">
        <v>1686</v>
      </c>
      <c r="B5" t="s">
        <v>1092</v>
      </c>
      <c r="C5" t="str">
        <f>IFERROR(VLOOKUP(B5,nombres_comerciales!$B$2:$B$2000,1,0),"")</f>
        <v>AGUA PURIFICADA DEY</v>
      </c>
      <c r="D5">
        <f>VLOOKUP(Tabla2[[#This Row],[CLIENTE]],nombres_comerciales!$B$2:$C$1211,2,0)</f>
        <v>23</v>
      </c>
      <c r="E5" t="s">
        <v>7232</v>
      </c>
      <c r="F5" t="s">
        <v>1150</v>
      </c>
      <c r="G5" s="11" t="s">
        <v>1150</v>
      </c>
      <c r="H5" s="11" t="s">
        <v>1150</v>
      </c>
      <c r="I5" s="11" t="s">
        <v>1150</v>
      </c>
      <c r="J5" s="11"/>
      <c r="K5" s="11"/>
      <c r="L5" s="11"/>
      <c r="M5" s="11">
        <v>6484621550</v>
      </c>
      <c r="N5" s="11"/>
      <c r="O5" s="11"/>
      <c r="P5" s="11"/>
      <c r="Q5" s="11"/>
      <c r="R5" s="11"/>
      <c r="S5" s="11"/>
      <c r="T5" s="11"/>
      <c r="U5" s="11"/>
      <c r="V5" s="11"/>
      <c r="W5" s="11" t="s">
        <v>1688</v>
      </c>
      <c r="X5" s="11" t="s">
        <v>1689</v>
      </c>
      <c r="Y5" s="11" t="s">
        <v>1150</v>
      </c>
      <c r="Z5" s="11" t="s">
        <v>1150</v>
      </c>
      <c r="AA5" s="11" t="s">
        <v>1150</v>
      </c>
      <c r="AB5" s="11" t="s">
        <v>1150</v>
      </c>
      <c r="AC5" s="11" t="s">
        <v>1150</v>
      </c>
      <c r="AD5" s="11" t="s">
        <v>1150</v>
      </c>
    </row>
    <row r="6" spans="1:32" x14ac:dyDescent="0.2">
      <c r="A6" t="s">
        <v>1686</v>
      </c>
      <c r="B6" t="s">
        <v>1092</v>
      </c>
      <c r="C6" t="str">
        <f>IFERROR(VLOOKUP(B6,nombres_comerciales!$B$2:$B$2000,1,0),"")</f>
        <v>AGUA PURIFICADA DEY</v>
      </c>
      <c r="D6">
        <f>VLOOKUP(Tabla2[[#This Row],[CLIENTE]],nombres_comerciales!$B$2:$C$1211,2,0)</f>
        <v>23</v>
      </c>
      <c r="E6" t="s">
        <v>7232</v>
      </c>
      <c r="F6" t="s">
        <v>1150</v>
      </c>
      <c r="G6" s="11" t="s">
        <v>1150</v>
      </c>
      <c r="H6" s="11" t="s">
        <v>1150</v>
      </c>
      <c r="I6" s="11" t="s">
        <v>1150</v>
      </c>
      <c r="J6" s="11"/>
      <c r="K6" s="11"/>
      <c r="L6" s="11"/>
      <c r="M6" s="11">
        <v>6484621550</v>
      </c>
      <c r="N6" s="11"/>
      <c r="O6" s="11"/>
      <c r="P6" s="11"/>
      <c r="Q6" s="11"/>
      <c r="R6" s="11"/>
      <c r="S6" s="11"/>
      <c r="T6" s="11"/>
      <c r="U6" s="11"/>
      <c r="V6" s="11"/>
      <c r="W6" s="11" t="s">
        <v>1690</v>
      </c>
      <c r="X6" s="11" t="s">
        <v>1150</v>
      </c>
      <c r="Y6" s="11" t="s">
        <v>1150</v>
      </c>
      <c r="Z6" s="11" t="s">
        <v>1150</v>
      </c>
      <c r="AA6" s="11" t="s">
        <v>1150</v>
      </c>
      <c r="AB6" s="11" t="s">
        <v>1150</v>
      </c>
      <c r="AC6" s="11" t="s">
        <v>1150</v>
      </c>
      <c r="AD6" s="11" t="s">
        <v>1150</v>
      </c>
    </row>
    <row r="7" spans="1:32" x14ac:dyDescent="0.2">
      <c r="A7" t="s">
        <v>618</v>
      </c>
      <c r="B7" t="s">
        <v>618</v>
      </c>
      <c r="C7" t="str">
        <f>IFERROR(VLOOKUP(B7,nombres_comerciales!$B$2:$B$2000,1,0),"")</f>
        <v>LOS CAPORALES</v>
      </c>
      <c r="D7">
        <f>VLOOKUP(Tabla2[[#This Row],[CLIENTE]],nombres_comerciales!$B$2:$C$1211,2,0)</f>
        <v>645</v>
      </c>
      <c r="E7" t="s">
        <v>7233</v>
      </c>
      <c r="F7" t="s">
        <v>1150</v>
      </c>
      <c r="G7" s="11" t="s">
        <v>1150</v>
      </c>
      <c r="H7" s="11" t="s">
        <v>1150</v>
      </c>
      <c r="I7" s="11" t="s">
        <v>1150</v>
      </c>
      <c r="J7" s="11"/>
      <c r="K7" s="11"/>
      <c r="L7" s="11"/>
      <c r="M7" s="11">
        <v>4340488</v>
      </c>
      <c r="N7" s="11"/>
      <c r="O7" s="11"/>
      <c r="P7" s="11"/>
      <c r="Q7" s="11"/>
      <c r="R7" s="11">
        <v>6144879068</v>
      </c>
      <c r="S7" s="11"/>
      <c r="T7" s="11"/>
      <c r="U7" s="11"/>
      <c r="V7" s="11"/>
      <c r="W7" s="11" t="s">
        <v>1150</v>
      </c>
      <c r="X7" s="11" t="s">
        <v>1150</v>
      </c>
      <c r="Y7" s="11" t="s">
        <v>1150</v>
      </c>
      <c r="Z7" s="11" t="s">
        <v>1150</v>
      </c>
      <c r="AA7" s="11" t="s">
        <v>1150</v>
      </c>
      <c r="AB7" s="11" t="s">
        <v>1150</v>
      </c>
      <c r="AC7" s="11" t="s">
        <v>1150</v>
      </c>
      <c r="AD7" s="11" t="s">
        <v>1150</v>
      </c>
    </row>
    <row r="8" spans="1:32" x14ac:dyDescent="0.2">
      <c r="A8" t="s">
        <v>1692</v>
      </c>
      <c r="B8" t="s">
        <v>430</v>
      </c>
      <c r="C8" t="str">
        <f>IFERROR(VLOOKUP(B8,nombres_comerciales!$B$2:$B$2000,1,0),"")</f>
        <v>GRUPO VERDIN</v>
      </c>
      <c r="D8">
        <f>VLOOKUP(Tabla2[[#This Row],[CLIENTE]],nombres_comerciales!$B$2:$C$1211,2,0)</f>
        <v>474</v>
      </c>
      <c r="E8" t="s">
        <v>7234</v>
      </c>
      <c r="F8" t="s">
        <v>7235</v>
      </c>
      <c r="G8" s="11" t="s">
        <v>1150</v>
      </c>
      <c r="H8" s="11" t="s">
        <v>1150</v>
      </c>
      <c r="I8" s="11" t="s">
        <v>1150</v>
      </c>
      <c r="J8" s="11"/>
      <c r="K8" s="11"/>
      <c r="L8" s="11"/>
      <c r="M8" s="11">
        <v>6255840183</v>
      </c>
      <c r="N8" s="11"/>
      <c r="O8" s="11"/>
      <c r="P8" s="11"/>
      <c r="Q8" s="11"/>
      <c r="R8" s="11">
        <v>6251039923</v>
      </c>
      <c r="S8" s="11"/>
      <c r="T8" s="11"/>
      <c r="U8" s="11"/>
      <c r="V8" s="11"/>
      <c r="W8" s="11" t="s">
        <v>1150</v>
      </c>
      <c r="X8" s="11" t="s">
        <v>1150</v>
      </c>
      <c r="Y8" s="11" t="s">
        <v>1150</v>
      </c>
      <c r="Z8" s="11" t="s">
        <v>1150</v>
      </c>
      <c r="AA8" s="11" t="s">
        <v>1150</v>
      </c>
      <c r="AB8" s="11" t="s">
        <v>1150</v>
      </c>
      <c r="AC8" s="11" t="s">
        <v>1150</v>
      </c>
      <c r="AD8" s="11" t="s">
        <v>1150</v>
      </c>
    </row>
    <row r="9" spans="1:32" x14ac:dyDescent="0.2">
      <c r="A9" t="s">
        <v>340</v>
      </c>
      <c r="B9" t="s">
        <v>340</v>
      </c>
      <c r="C9" t="str">
        <f>IFERROR(VLOOKUP(B9,nombres_comerciales!$B$2:$B$2000,1,0),"")</f>
        <v>EURO ALARMAS</v>
      </c>
      <c r="D9">
        <f>VLOOKUP(Tabla2[[#This Row],[CLIENTE]],nombres_comerciales!$B$2:$C$1211,2,0)</f>
        <v>384</v>
      </c>
      <c r="E9" t="s">
        <v>7236</v>
      </c>
      <c r="F9" t="s">
        <v>1150</v>
      </c>
      <c r="G9" s="11" t="s">
        <v>1150</v>
      </c>
      <c r="H9" s="11" t="s">
        <v>1150</v>
      </c>
      <c r="I9" s="11" t="s">
        <v>1150</v>
      </c>
      <c r="J9" s="11"/>
      <c r="K9" s="11"/>
      <c r="L9" s="11"/>
      <c r="M9" s="11">
        <v>4321999</v>
      </c>
      <c r="N9" s="11"/>
      <c r="O9" s="11"/>
      <c r="P9" s="11"/>
      <c r="Q9" s="11"/>
      <c r="R9" s="11"/>
      <c r="S9" s="11"/>
      <c r="T9" s="11"/>
      <c r="U9" s="11"/>
      <c r="V9" s="11"/>
      <c r="W9" s="11" t="s">
        <v>1696</v>
      </c>
      <c r="X9" s="11" t="s">
        <v>1150</v>
      </c>
      <c r="Y9" s="11" t="s">
        <v>1150</v>
      </c>
      <c r="Z9" s="11" t="s">
        <v>1150</v>
      </c>
      <c r="AA9" s="11" t="s">
        <v>1150</v>
      </c>
      <c r="AB9" s="11" t="s">
        <v>1150</v>
      </c>
      <c r="AC9" s="11" t="s">
        <v>1150</v>
      </c>
      <c r="AD9" s="11" t="s">
        <v>1150</v>
      </c>
    </row>
    <row r="10" spans="1:32" x14ac:dyDescent="0.2">
      <c r="A10" t="s">
        <v>818</v>
      </c>
      <c r="B10" t="s">
        <v>818</v>
      </c>
      <c r="C10" t="str">
        <f>IFERROR(VLOOKUP(B10,nombres_comerciales!$B$2:$B$2000,1,0),"")</f>
        <v>POLO EL RANCHERO</v>
      </c>
      <c r="D10">
        <f>VLOOKUP(Tabla2[[#This Row],[CLIENTE]],nombres_comerciales!$B$2:$C$1211,2,0)</f>
        <v>854</v>
      </c>
      <c r="E10" t="s">
        <v>7237</v>
      </c>
      <c r="F10" t="s">
        <v>1150</v>
      </c>
      <c r="G10" s="11" t="s">
        <v>1150</v>
      </c>
      <c r="H10" s="11" t="s">
        <v>1150</v>
      </c>
      <c r="I10" s="11" t="s">
        <v>1150</v>
      </c>
      <c r="J10" s="11"/>
      <c r="K10" s="11"/>
      <c r="L10" s="11"/>
      <c r="M10" s="11">
        <v>6142054603</v>
      </c>
      <c r="N10" s="11">
        <v>6142008499</v>
      </c>
      <c r="O10" s="11">
        <v>6142008498</v>
      </c>
      <c r="P10" s="11"/>
      <c r="Q10" s="11"/>
      <c r="R10" s="11">
        <v>6141049305</v>
      </c>
      <c r="S10" s="11">
        <v>6141877619</v>
      </c>
      <c r="T10" s="11"/>
      <c r="U10" s="11"/>
      <c r="V10" s="11"/>
      <c r="W10" s="11" t="s">
        <v>1698</v>
      </c>
      <c r="X10" s="11" t="s">
        <v>1150</v>
      </c>
      <c r="Y10" s="11" t="s">
        <v>1150</v>
      </c>
      <c r="Z10" s="11" t="s">
        <v>1150</v>
      </c>
      <c r="AA10" s="11" t="s">
        <v>1150</v>
      </c>
      <c r="AB10" s="11" t="s">
        <v>1150</v>
      </c>
      <c r="AC10" s="11" t="s">
        <v>1150</v>
      </c>
      <c r="AD10" s="11" t="s">
        <v>1150</v>
      </c>
    </row>
    <row r="11" spans="1:32" x14ac:dyDescent="0.2">
      <c r="A11" t="s">
        <v>818</v>
      </c>
      <c r="B11" t="s">
        <v>818</v>
      </c>
      <c r="C11" t="str">
        <f>IFERROR(VLOOKUP(B11,nombres_comerciales!$B$2:$B$2000,1,0),"")</f>
        <v>POLO EL RANCHERO</v>
      </c>
      <c r="D11">
        <f>VLOOKUP(Tabla2[[#This Row],[CLIENTE]],nombres_comerciales!$B$2:$C$1211,2,0)</f>
        <v>854</v>
      </c>
      <c r="E11" t="s">
        <v>7237</v>
      </c>
      <c r="F11" t="s">
        <v>1150</v>
      </c>
      <c r="G11" s="11" t="s">
        <v>1150</v>
      </c>
      <c r="H11" s="11" t="s">
        <v>1150</v>
      </c>
      <c r="I11" s="11" t="s">
        <v>1150</v>
      </c>
      <c r="J11" s="11"/>
      <c r="K11" s="11"/>
      <c r="L11" s="11"/>
      <c r="M11" s="11">
        <v>2054603</v>
      </c>
      <c r="N11" s="11">
        <v>2008499</v>
      </c>
      <c r="O11" s="11">
        <v>2008498</v>
      </c>
      <c r="P11" s="11"/>
      <c r="Q11" s="11"/>
      <c r="R11" s="11">
        <v>6141049305</v>
      </c>
      <c r="S11" s="11">
        <v>6141877619</v>
      </c>
      <c r="T11" s="11"/>
      <c r="U11" s="11"/>
      <c r="V11" s="11"/>
      <c r="W11" s="11" t="s">
        <v>1698</v>
      </c>
      <c r="X11" s="11" t="s">
        <v>1150</v>
      </c>
      <c r="Y11" s="11" t="s">
        <v>1150</v>
      </c>
      <c r="Z11" s="11" t="s">
        <v>1150</v>
      </c>
      <c r="AA11" s="11" t="s">
        <v>1150</v>
      </c>
      <c r="AB11" s="11" t="s">
        <v>1150</v>
      </c>
      <c r="AC11" s="11" t="s">
        <v>1150</v>
      </c>
      <c r="AD11" s="11" t="s">
        <v>1150</v>
      </c>
    </row>
    <row r="12" spans="1:32" x14ac:dyDescent="0.2">
      <c r="B12" t="s">
        <v>346</v>
      </c>
      <c r="C12" t="str">
        <f>IFERROR(VLOOKUP(B12,nombres_comerciales!$B$2:$B$2000,1,0),"")</f>
        <v>EXPORTEX</v>
      </c>
      <c r="D12">
        <f>VLOOKUP(Tabla2[[#This Row],[CLIENTE]],nombres_comerciales!$B$2:$C$1211,2,0)</f>
        <v>391</v>
      </c>
      <c r="E12" t="s">
        <v>7238</v>
      </c>
      <c r="F12" t="s">
        <v>1150</v>
      </c>
      <c r="G12" s="11" t="s">
        <v>1150</v>
      </c>
      <c r="H12" s="11" t="s">
        <v>1150</v>
      </c>
      <c r="I12" s="11" t="s">
        <v>1150</v>
      </c>
      <c r="J12" s="11"/>
      <c r="K12" s="11"/>
      <c r="L12" s="11"/>
      <c r="M12" s="11">
        <v>4153218</v>
      </c>
      <c r="N12" s="11"/>
      <c r="O12" s="11"/>
      <c r="P12" s="11"/>
      <c r="Q12" s="11"/>
      <c r="R12" s="11"/>
      <c r="S12" s="11"/>
      <c r="T12" s="11"/>
      <c r="U12" s="11"/>
      <c r="V12" s="11"/>
      <c r="W12" s="11" t="s">
        <v>1699</v>
      </c>
      <c r="X12" s="11" t="s">
        <v>1150</v>
      </c>
      <c r="Y12" s="11" t="s">
        <v>1150</v>
      </c>
      <c r="Z12" s="11" t="s">
        <v>1150</v>
      </c>
      <c r="AA12" s="11" t="s">
        <v>1150</v>
      </c>
      <c r="AB12" s="11" t="s">
        <v>1150</v>
      </c>
      <c r="AC12" s="11" t="s">
        <v>1150</v>
      </c>
      <c r="AD12" s="11" t="s">
        <v>1150</v>
      </c>
    </row>
    <row r="13" spans="1:32" x14ac:dyDescent="0.2">
      <c r="A13" t="s">
        <v>1700</v>
      </c>
      <c r="B13" t="s">
        <v>1700</v>
      </c>
      <c r="C13" t="str">
        <f>IFERROR(VLOOKUP(B13,nombres_comerciales!$B$2:$B$2000,1,0),"")</f>
        <v>GENERAL AUDIO</v>
      </c>
      <c r="D13">
        <f>VLOOKUP(Tabla2[[#This Row],[CLIENTE]],nombres_comerciales!$B$2:$C$1211,2,0)</f>
        <v>428</v>
      </c>
      <c r="E13" t="s">
        <v>7239</v>
      </c>
      <c r="F13" t="s">
        <v>7240</v>
      </c>
      <c r="G13" s="11" t="s">
        <v>1150</v>
      </c>
      <c r="H13" s="11" t="s">
        <v>1150</v>
      </c>
      <c r="I13" s="11" t="s">
        <v>1150</v>
      </c>
      <c r="J13" s="11"/>
      <c r="K13" s="11"/>
      <c r="L13" s="11"/>
      <c r="M13" s="11">
        <v>4172450</v>
      </c>
      <c r="N13" s="11"/>
      <c r="O13" s="11"/>
      <c r="P13" s="11"/>
      <c r="Q13" s="11"/>
      <c r="R13" s="11"/>
      <c r="S13" s="11"/>
      <c r="T13" s="11"/>
      <c r="U13" s="11"/>
      <c r="V13" s="11"/>
      <c r="W13" s="11" t="s">
        <v>1703</v>
      </c>
      <c r="X13" s="11" t="s">
        <v>1150</v>
      </c>
      <c r="Y13" s="11" t="s">
        <v>1150</v>
      </c>
      <c r="Z13" s="11" t="s">
        <v>1150</v>
      </c>
      <c r="AA13" s="11" t="s">
        <v>1150</v>
      </c>
      <c r="AB13" s="11" t="s">
        <v>1150</v>
      </c>
      <c r="AC13" s="11" t="s">
        <v>1150</v>
      </c>
      <c r="AD13" s="11" t="s">
        <v>1150</v>
      </c>
    </row>
    <row r="14" spans="1:32" x14ac:dyDescent="0.2">
      <c r="A14" t="s">
        <v>1704</v>
      </c>
      <c r="B14" t="s">
        <v>920</v>
      </c>
      <c r="C14" t="str">
        <f>IFERROR(VLOOKUP(B14,nombres_comerciales!$B$2:$B$2000,1,0),"")</f>
        <v>SELECTO PRODUCTOS</v>
      </c>
      <c r="D14">
        <f>VLOOKUP(Tabla2[[#This Row],[CLIENTE]],nombres_comerciales!$B$2:$C$1211,2,0)</f>
        <v>962</v>
      </c>
      <c r="E14" t="s">
        <v>7241</v>
      </c>
      <c r="F14" t="s">
        <v>1150</v>
      </c>
      <c r="G14" s="11" t="s">
        <v>1150</v>
      </c>
      <c r="H14" s="11" t="s">
        <v>1150</v>
      </c>
      <c r="I14" s="11" t="s">
        <v>1150</v>
      </c>
      <c r="J14" s="11"/>
      <c r="K14" s="11"/>
      <c r="L14" s="11"/>
      <c r="M14" s="11">
        <v>4811218</v>
      </c>
      <c r="N14" s="11">
        <v>4819613</v>
      </c>
      <c r="O14" s="11"/>
      <c r="P14" s="11"/>
      <c r="Q14" s="11"/>
      <c r="R14" s="11"/>
      <c r="S14" s="11"/>
      <c r="T14" s="11"/>
      <c r="U14" s="11"/>
      <c r="V14" s="11"/>
      <c r="W14" s="11" t="s">
        <v>1706</v>
      </c>
      <c r="X14" s="11" t="s">
        <v>1150</v>
      </c>
      <c r="Y14" s="11" t="s">
        <v>1150</v>
      </c>
      <c r="Z14" s="11" t="s">
        <v>1150</v>
      </c>
      <c r="AA14" s="11" t="s">
        <v>1150</v>
      </c>
      <c r="AB14" s="11" t="s">
        <v>1150</v>
      </c>
      <c r="AC14" s="11" t="s">
        <v>1150</v>
      </c>
      <c r="AD14" s="11" t="s">
        <v>1150</v>
      </c>
    </row>
    <row r="15" spans="1:32" x14ac:dyDescent="0.2">
      <c r="A15" t="s">
        <v>1707</v>
      </c>
      <c r="B15" t="s">
        <v>1707</v>
      </c>
      <c r="C15" t="str">
        <f>IFERROR(VLOOKUP(B15,nombres_comerciales!$B$2:$B$2000,1,0),"")</f>
        <v>C CIGAR GOURMET</v>
      </c>
      <c r="D15">
        <f>VLOOKUP(Tabla2[[#This Row],[CLIENTE]],nombres_comerciales!$B$2:$C$1211,2,0)</f>
        <v>129</v>
      </c>
      <c r="E15" t="s">
        <v>1150</v>
      </c>
      <c r="F15" t="s">
        <v>1150</v>
      </c>
      <c r="G15" s="11" t="s">
        <v>1150</v>
      </c>
      <c r="H15" s="11" t="s">
        <v>1150</v>
      </c>
      <c r="I15" s="11" t="s">
        <v>1150</v>
      </c>
      <c r="J15" s="11"/>
      <c r="K15" s="11"/>
      <c r="L15" s="11"/>
      <c r="M15" s="11"/>
      <c r="N15" s="11"/>
      <c r="O15" s="11"/>
      <c r="P15" s="11"/>
      <c r="Q15" s="11"/>
      <c r="R15" s="11"/>
      <c r="S15" s="11"/>
      <c r="T15" s="11"/>
      <c r="U15" s="11"/>
      <c r="V15" s="11"/>
      <c r="W15" s="11" t="s">
        <v>1150</v>
      </c>
      <c r="X15" s="11" t="s">
        <v>1150</v>
      </c>
      <c r="Y15" s="11" t="s">
        <v>1150</v>
      </c>
      <c r="Z15" s="11" t="s">
        <v>1150</v>
      </c>
      <c r="AA15" s="11" t="s">
        <v>1150</v>
      </c>
      <c r="AB15" s="11" t="s">
        <v>1150</v>
      </c>
      <c r="AC15" s="11" t="s">
        <v>1150</v>
      </c>
      <c r="AD15" s="11" t="s">
        <v>1150</v>
      </c>
    </row>
    <row r="16" spans="1:32" x14ac:dyDescent="0.2">
      <c r="A16" t="s">
        <v>1708</v>
      </c>
      <c r="B16" t="s">
        <v>346</v>
      </c>
      <c r="C16" t="str">
        <f>IFERROR(VLOOKUP(B16,nombres_comerciales!$B$2:$B$2000,1,0),"")</f>
        <v>EXPORTEX</v>
      </c>
      <c r="D16">
        <f>VLOOKUP(Tabla2[[#This Row],[CLIENTE]],nombres_comerciales!$B$2:$C$1211,2,0)</f>
        <v>391</v>
      </c>
      <c r="E16" t="s">
        <v>7238</v>
      </c>
      <c r="F16" t="s">
        <v>1150</v>
      </c>
      <c r="G16" s="11" t="s">
        <v>1150</v>
      </c>
      <c r="H16" s="11" t="s">
        <v>1150</v>
      </c>
      <c r="I16" s="11" t="s">
        <v>1150</v>
      </c>
      <c r="J16" s="11"/>
      <c r="K16" s="11"/>
      <c r="L16" s="11"/>
      <c r="M16" s="11">
        <v>4153218</v>
      </c>
      <c r="N16" s="11"/>
      <c r="O16" s="11"/>
      <c r="P16" s="11"/>
      <c r="Q16" s="11"/>
      <c r="R16" s="11"/>
      <c r="S16" s="11"/>
      <c r="T16" s="11"/>
      <c r="U16" s="11"/>
      <c r="V16" s="11"/>
      <c r="W16" s="11" t="s">
        <v>1699</v>
      </c>
      <c r="X16" s="11" t="s">
        <v>1150</v>
      </c>
      <c r="Y16" s="11" t="s">
        <v>1150</v>
      </c>
      <c r="Z16" s="11" t="s">
        <v>1150</v>
      </c>
      <c r="AA16" s="11" t="s">
        <v>1150</v>
      </c>
      <c r="AB16" s="11" t="s">
        <v>1150</v>
      </c>
      <c r="AC16" s="11" t="s">
        <v>1150</v>
      </c>
      <c r="AD16" s="11" t="s">
        <v>1150</v>
      </c>
    </row>
    <row r="17" spans="1:30" x14ac:dyDescent="0.2">
      <c r="A17" t="s">
        <v>1708</v>
      </c>
      <c r="B17" t="s">
        <v>346</v>
      </c>
      <c r="C17" t="str">
        <f>IFERROR(VLOOKUP(B17,nombres_comerciales!$B$2:$B$2000,1,0),"")</f>
        <v>EXPORTEX</v>
      </c>
      <c r="D17">
        <f>VLOOKUP(Tabla2[[#This Row],[CLIENTE]],nombres_comerciales!$B$2:$C$1211,2,0)</f>
        <v>391</v>
      </c>
      <c r="E17" t="s">
        <v>7238</v>
      </c>
      <c r="F17" t="s">
        <v>1150</v>
      </c>
      <c r="G17" s="11" t="s">
        <v>1150</v>
      </c>
      <c r="H17" s="11" t="s">
        <v>1150</v>
      </c>
      <c r="I17" s="11" t="s">
        <v>1150</v>
      </c>
      <c r="J17" s="11"/>
      <c r="K17" s="11"/>
      <c r="L17" s="11"/>
      <c r="M17" s="11">
        <v>4153218</v>
      </c>
      <c r="N17" s="11"/>
      <c r="O17" s="11"/>
      <c r="P17" s="11"/>
      <c r="Q17" s="11"/>
      <c r="R17" s="11"/>
      <c r="S17" s="11"/>
      <c r="T17" s="11"/>
      <c r="U17" s="11"/>
      <c r="V17" s="11"/>
      <c r="W17" s="11" t="s">
        <v>1699</v>
      </c>
      <c r="X17" s="11" t="s">
        <v>1150</v>
      </c>
      <c r="Y17" s="11" t="s">
        <v>1150</v>
      </c>
      <c r="Z17" s="11" t="s">
        <v>1150</v>
      </c>
      <c r="AA17" s="11" t="s">
        <v>1150</v>
      </c>
      <c r="AB17" s="11" t="s">
        <v>1150</v>
      </c>
      <c r="AC17" s="11" t="s">
        <v>1150</v>
      </c>
      <c r="AD17" s="11" t="s">
        <v>1150</v>
      </c>
    </row>
    <row r="18" spans="1:30" x14ac:dyDescent="0.2">
      <c r="A18" t="s">
        <v>1709</v>
      </c>
      <c r="B18" t="s">
        <v>7222</v>
      </c>
      <c r="C18" t="str">
        <f>IFERROR(VLOOKUP(B18,nombres_comerciales!$B$2:$B$2000,1,0),"")</f>
        <v>PON GARABATOS</v>
      </c>
      <c r="D18">
        <f>VLOOKUP(Tabla2[[#This Row],[CLIENTE]],nombres_comerciales!$B$2:$C$1211,2,0)</f>
        <v>855</v>
      </c>
      <c r="E18" t="s">
        <v>7242</v>
      </c>
      <c r="F18" t="s">
        <v>1150</v>
      </c>
      <c r="G18" s="11" t="s">
        <v>1150</v>
      </c>
      <c r="H18" s="11" t="s">
        <v>1150</v>
      </c>
      <c r="I18" s="11" t="s">
        <v>1150</v>
      </c>
      <c r="J18" s="11"/>
      <c r="K18" s="11"/>
      <c r="L18" s="11"/>
      <c r="M18" s="11"/>
      <c r="N18" s="11"/>
      <c r="O18" s="11"/>
      <c r="P18" s="11"/>
      <c r="Q18" s="11"/>
      <c r="R18" s="11"/>
      <c r="S18" s="11"/>
      <c r="T18" s="11"/>
      <c r="U18" s="11"/>
      <c r="V18" s="11"/>
      <c r="W18" s="11" t="s">
        <v>1150</v>
      </c>
      <c r="X18" s="11" t="s">
        <v>1150</v>
      </c>
      <c r="Y18" s="11" t="s">
        <v>1150</v>
      </c>
      <c r="Z18" s="11" t="s">
        <v>1150</v>
      </c>
      <c r="AA18" s="11" t="s">
        <v>1150</v>
      </c>
      <c r="AB18" s="11" t="s">
        <v>1150</v>
      </c>
      <c r="AC18" s="11" t="s">
        <v>1150</v>
      </c>
      <c r="AD18" s="11" t="s">
        <v>1150</v>
      </c>
    </row>
    <row r="19" spans="1:30" x14ac:dyDescent="0.2">
      <c r="A19" t="s">
        <v>1710</v>
      </c>
      <c r="B19" t="s">
        <v>845</v>
      </c>
      <c r="C19" t="str">
        <f>IFERROR(VLOOKUP(B19,nombres_comerciales!$B$2:$B$2000,1,0),"")</f>
        <v>R PUTZ MARMOLES Y GRANITOS</v>
      </c>
      <c r="D19">
        <f>VLOOKUP(Tabla2[[#This Row],[CLIENTE]],nombres_comerciales!$B$2:$C$1211,2,0)</f>
        <v>885</v>
      </c>
      <c r="E19" t="s">
        <v>1150</v>
      </c>
      <c r="F19" t="s">
        <v>1150</v>
      </c>
      <c r="G19" s="11" t="s">
        <v>1150</v>
      </c>
      <c r="H19" s="11" t="s">
        <v>1150</v>
      </c>
      <c r="I19" s="11" t="s">
        <v>1150</v>
      </c>
      <c r="J19" s="11"/>
      <c r="K19" s="11"/>
      <c r="L19" s="11"/>
      <c r="M19" s="11"/>
      <c r="N19" s="11"/>
      <c r="O19" s="11"/>
      <c r="P19" s="11"/>
      <c r="Q19" s="11"/>
      <c r="R19" s="11"/>
      <c r="S19" s="11"/>
      <c r="T19" s="11"/>
      <c r="U19" s="11"/>
      <c r="V19" s="11"/>
      <c r="W19" s="11" t="s">
        <v>1150</v>
      </c>
      <c r="X19" s="11" t="s">
        <v>1150</v>
      </c>
      <c r="Y19" s="11" t="s">
        <v>1150</v>
      </c>
      <c r="Z19" s="11" t="s">
        <v>1150</v>
      </c>
      <c r="AA19" s="11" t="s">
        <v>1150</v>
      </c>
      <c r="AB19" s="11" t="s">
        <v>1150</v>
      </c>
      <c r="AC19" s="11" t="s">
        <v>1150</v>
      </c>
      <c r="AD19" s="11" t="s">
        <v>1150</v>
      </c>
    </row>
    <row r="20" spans="1:30" x14ac:dyDescent="0.2">
      <c r="A20" t="s">
        <v>1711</v>
      </c>
      <c r="B20" t="s">
        <v>1614</v>
      </c>
      <c r="C20" t="str">
        <f>IFERROR(VLOOKUP(B20,nombres_comerciales!$B$2:$B$2000,1,0),"")</f>
        <v>GPSM MONITOR</v>
      </c>
      <c r="D20">
        <f>VLOOKUP(Tabla2[[#This Row],[CLIENTE]],nombres_comerciales!$B$2:$C$1211,2,0)</f>
        <v>446</v>
      </c>
      <c r="E20" t="s">
        <v>7243</v>
      </c>
      <c r="F20" t="s">
        <v>1150</v>
      </c>
      <c r="G20" s="11" t="s">
        <v>1150</v>
      </c>
      <c r="H20" s="11" t="s">
        <v>1150</v>
      </c>
      <c r="I20" s="11" t="s">
        <v>1150</v>
      </c>
      <c r="J20" s="11"/>
      <c r="K20" s="11"/>
      <c r="L20" s="11"/>
      <c r="M20" s="11" t="s">
        <v>1712</v>
      </c>
      <c r="N20" s="11">
        <v>2591205</v>
      </c>
      <c r="O20" s="11"/>
      <c r="P20" s="11"/>
      <c r="Q20" s="11"/>
      <c r="R20" s="11"/>
      <c r="S20" s="11"/>
      <c r="T20" s="11"/>
      <c r="U20" s="11"/>
      <c r="V20" s="11"/>
      <c r="W20" s="11" t="s">
        <v>1713</v>
      </c>
      <c r="X20" s="11" t="s">
        <v>1150</v>
      </c>
      <c r="Y20" s="11" t="s">
        <v>1150</v>
      </c>
      <c r="Z20" s="11" t="s">
        <v>1150</v>
      </c>
      <c r="AA20" s="11" t="s">
        <v>1150</v>
      </c>
      <c r="AB20" s="11" t="s">
        <v>1150</v>
      </c>
      <c r="AC20" s="11" t="s">
        <v>1150</v>
      </c>
      <c r="AD20" s="11" t="s">
        <v>1150</v>
      </c>
    </row>
    <row r="21" spans="1:30" x14ac:dyDescent="0.2">
      <c r="A21" t="s">
        <v>971</v>
      </c>
      <c r="B21" t="s">
        <v>971</v>
      </c>
      <c r="C21" t="str">
        <f>IFERROR(VLOOKUP(B21,nombres_comerciales!$B$2:$B$2000,1,0),"")</f>
        <v>SUPER CART</v>
      </c>
      <c r="D21">
        <f>VLOOKUP(Tabla2[[#This Row],[CLIENTE]],nombres_comerciales!$B$2:$C$1211,2,0)</f>
        <v>1016</v>
      </c>
      <c r="E21" t="s">
        <v>7244</v>
      </c>
      <c r="F21" t="s">
        <v>1150</v>
      </c>
      <c r="G21" s="11" t="s">
        <v>1150</v>
      </c>
      <c r="H21" s="11" t="s">
        <v>1150</v>
      </c>
      <c r="I21" s="11" t="s">
        <v>1150</v>
      </c>
      <c r="J21" s="11"/>
      <c r="K21" s="11"/>
      <c r="L21" s="11"/>
      <c r="M21" s="11">
        <v>4153179</v>
      </c>
      <c r="N21" s="11">
        <v>4789268</v>
      </c>
      <c r="O21" s="11"/>
      <c r="P21" s="11"/>
      <c r="Q21" s="11"/>
      <c r="R21" s="11"/>
      <c r="S21" s="11"/>
      <c r="T21" s="11"/>
      <c r="U21" s="11"/>
      <c r="V21" s="11"/>
      <c r="W21" s="11" t="s">
        <v>1715</v>
      </c>
      <c r="X21" s="11" t="s">
        <v>1150</v>
      </c>
      <c r="Y21" s="11" t="s">
        <v>1150</v>
      </c>
      <c r="Z21" s="11" t="s">
        <v>1150</v>
      </c>
      <c r="AA21" s="11" t="s">
        <v>1150</v>
      </c>
      <c r="AB21" s="11" t="s">
        <v>1150</v>
      </c>
      <c r="AC21" s="11" t="s">
        <v>1150</v>
      </c>
      <c r="AD21" s="11" t="s">
        <v>1150</v>
      </c>
    </row>
    <row r="22" spans="1:30" x14ac:dyDescent="0.2">
      <c r="A22" t="s">
        <v>1716</v>
      </c>
      <c r="B22" t="s">
        <v>136</v>
      </c>
      <c r="C22" t="str">
        <f>IFERROR(VLOOKUP(B22,nombres_comerciales!$B$2:$B$2000,1,0),"")</f>
        <v>CASA BLANCA</v>
      </c>
      <c r="D22">
        <f>VLOOKUP(Tabla2[[#This Row],[CLIENTE]],nombres_comerciales!$B$2:$C$1211,2,0)</f>
        <v>155</v>
      </c>
      <c r="E22" t="s">
        <v>7245</v>
      </c>
      <c r="F22" t="s">
        <v>1150</v>
      </c>
      <c r="G22" s="11" t="s">
        <v>1150</v>
      </c>
      <c r="H22" s="11" t="s">
        <v>1150</v>
      </c>
      <c r="I22" s="11" t="s">
        <v>1150</v>
      </c>
      <c r="J22" s="11"/>
      <c r="K22" s="11"/>
      <c r="L22" s="11"/>
      <c r="M22" s="11">
        <v>4104130</v>
      </c>
      <c r="N22" s="11"/>
      <c r="O22" s="11"/>
      <c r="P22" s="11"/>
      <c r="Q22" s="11"/>
      <c r="R22" s="11">
        <v>6142201944</v>
      </c>
      <c r="S22" s="11"/>
      <c r="T22" s="11"/>
      <c r="U22" s="11"/>
      <c r="V22" s="11"/>
      <c r="W22" s="11" t="s">
        <v>1718</v>
      </c>
      <c r="X22" s="11" t="s">
        <v>1150</v>
      </c>
      <c r="Y22" s="11" t="s">
        <v>1150</v>
      </c>
      <c r="Z22" s="11" t="s">
        <v>1150</v>
      </c>
      <c r="AA22" s="11" t="s">
        <v>1150</v>
      </c>
      <c r="AB22" s="11" t="s">
        <v>1150</v>
      </c>
      <c r="AC22" s="11" t="s">
        <v>1150</v>
      </c>
      <c r="AD22" s="11" t="s">
        <v>1150</v>
      </c>
    </row>
    <row r="23" spans="1:30" x14ac:dyDescent="0.2">
      <c r="A23" t="s">
        <v>1719</v>
      </c>
      <c r="B23" t="s">
        <v>740</v>
      </c>
      <c r="C23" t="str">
        <f>IFERROR(VLOOKUP(B23,nombres_comerciales!$B$2:$B$2000,1,0),"")</f>
        <v>NUTRIGAFER</v>
      </c>
      <c r="D23">
        <f>VLOOKUP(Tabla2[[#This Row],[CLIENTE]],nombres_comerciales!$B$2:$C$1211,2,0)</f>
        <v>770</v>
      </c>
      <c r="E23" t="s">
        <v>7246</v>
      </c>
      <c r="F23" t="s">
        <v>1150</v>
      </c>
      <c r="G23" s="11" t="s">
        <v>1150</v>
      </c>
      <c r="H23" s="11" t="s">
        <v>1150</v>
      </c>
      <c r="I23" s="11" t="s">
        <v>1150</v>
      </c>
      <c r="J23" s="11"/>
      <c r="K23" s="11"/>
      <c r="L23" s="11"/>
      <c r="M23" s="11" t="s">
        <v>1721</v>
      </c>
      <c r="N23" s="11"/>
      <c r="O23" s="11"/>
      <c r="P23" s="11"/>
      <c r="Q23" s="11"/>
      <c r="R23" s="11"/>
      <c r="S23" s="11"/>
      <c r="T23" s="11"/>
      <c r="U23" s="11"/>
      <c r="V23" s="11"/>
      <c r="W23" s="11" t="s">
        <v>1150</v>
      </c>
      <c r="X23" s="11" t="s">
        <v>1150</v>
      </c>
      <c r="Y23" s="11" t="s">
        <v>1150</v>
      </c>
      <c r="Z23" s="11" t="s">
        <v>1150</v>
      </c>
      <c r="AA23" s="11" t="s">
        <v>1150</v>
      </c>
      <c r="AB23" s="11" t="s">
        <v>1150</v>
      </c>
      <c r="AC23" s="11" t="s">
        <v>1150</v>
      </c>
      <c r="AD23" s="11" t="s">
        <v>1150</v>
      </c>
    </row>
    <row r="24" spans="1:30" x14ac:dyDescent="0.2">
      <c r="A24" t="s">
        <v>1722</v>
      </c>
      <c r="B24" t="s">
        <v>1517</v>
      </c>
      <c r="C24" t="str">
        <f>IFERROR(VLOOKUP(B24,nombres_comerciales!$B$2:$B$2000,1,0),"")</f>
        <v>MI PUEBLITO</v>
      </c>
      <c r="D24">
        <f>VLOOKUP(Tabla2[[#This Row],[CLIENTE]],nombres_comerciales!$B$2:$C$1211,2,0)</f>
        <v>710</v>
      </c>
      <c r="E24" t="s">
        <v>7247</v>
      </c>
      <c r="F24" t="s">
        <v>1150</v>
      </c>
      <c r="G24" s="11" t="s">
        <v>1150</v>
      </c>
      <c r="H24" s="11" t="s">
        <v>1150</v>
      </c>
      <c r="I24" s="11" t="s">
        <v>1150</v>
      </c>
      <c r="J24" s="11"/>
      <c r="K24" s="11"/>
      <c r="L24" s="11"/>
      <c r="M24" s="11">
        <v>4149494</v>
      </c>
      <c r="N24" s="11"/>
      <c r="O24" s="11"/>
      <c r="P24" s="11"/>
      <c r="Q24" s="11"/>
      <c r="R24" s="11"/>
      <c r="S24" s="11"/>
      <c r="T24" s="11"/>
      <c r="U24" s="11"/>
      <c r="V24" s="11"/>
      <c r="W24" s="11" t="s">
        <v>1150</v>
      </c>
      <c r="X24" s="11" t="s">
        <v>1150</v>
      </c>
      <c r="Y24" s="11" t="s">
        <v>1150</v>
      </c>
      <c r="Z24" s="11" t="s">
        <v>1150</v>
      </c>
      <c r="AA24" s="11" t="s">
        <v>1150</v>
      </c>
      <c r="AB24" s="11" t="s">
        <v>1150</v>
      </c>
      <c r="AC24" s="11" t="s">
        <v>1150</v>
      </c>
      <c r="AD24" s="11" t="s">
        <v>1150</v>
      </c>
    </row>
    <row r="25" spans="1:30" x14ac:dyDescent="0.2">
      <c r="A25" t="s">
        <v>1724</v>
      </c>
      <c r="B25" t="s">
        <v>773</v>
      </c>
      <c r="C25" t="str">
        <f>IFERROR(VLOOKUP(B25,nombres_comerciales!$B$2:$B$2000,1,0),"")</f>
        <v>PADSA</v>
      </c>
      <c r="D25">
        <f>VLOOKUP(Tabla2[[#This Row],[CLIENTE]],nombres_comerciales!$B$2:$C$1211,2,0)</f>
        <v>804</v>
      </c>
      <c r="E25" t="s">
        <v>7248</v>
      </c>
      <c r="F25" t="s">
        <v>1150</v>
      </c>
      <c r="G25" s="11" t="s">
        <v>1150</v>
      </c>
      <c r="H25" s="11" t="s">
        <v>1150</v>
      </c>
      <c r="I25" s="11" t="s">
        <v>1150</v>
      </c>
      <c r="J25" s="11"/>
      <c r="K25" s="11"/>
      <c r="L25" s="11"/>
      <c r="M25" s="11"/>
      <c r="N25" s="11"/>
      <c r="O25" s="11"/>
      <c r="P25" s="11"/>
      <c r="Q25" s="11"/>
      <c r="R25" s="11" t="s">
        <v>1726</v>
      </c>
      <c r="S25" s="11"/>
      <c r="T25" s="11"/>
      <c r="U25" s="11"/>
      <c r="V25" s="11"/>
      <c r="W25" s="11" t="s">
        <v>1727</v>
      </c>
      <c r="X25" s="11" t="s">
        <v>1150</v>
      </c>
      <c r="Y25" s="11" t="s">
        <v>1150</v>
      </c>
      <c r="Z25" s="11" t="s">
        <v>1150</v>
      </c>
      <c r="AA25" s="11" t="s">
        <v>1150</v>
      </c>
      <c r="AB25" s="11" t="s">
        <v>1150</v>
      </c>
      <c r="AC25" s="11" t="s">
        <v>1150</v>
      </c>
      <c r="AD25" s="11" t="s">
        <v>1150</v>
      </c>
    </row>
    <row r="26" spans="1:30" x14ac:dyDescent="0.2">
      <c r="A26" t="s">
        <v>1728</v>
      </c>
      <c r="B26" t="s">
        <v>773</v>
      </c>
      <c r="C26" t="str">
        <f>IFERROR(VLOOKUP(B26,nombres_comerciales!$B$2:$B$2000,1,0),"")</f>
        <v>PADSA</v>
      </c>
      <c r="D26">
        <f>VLOOKUP(Tabla2[[#This Row],[CLIENTE]],nombres_comerciales!$B$2:$C$1211,2,0)</f>
        <v>804</v>
      </c>
      <c r="E26" t="s">
        <v>7248</v>
      </c>
      <c r="F26" t="s">
        <v>1150</v>
      </c>
      <c r="G26" s="11" t="s">
        <v>1150</v>
      </c>
      <c r="H26" s="11" t="s">
        <v>1150</v>
      </c>
      <c r="I26" s="11" t="s">
        <v>1150</v>
      </c>
      <c r="J26" s="11"/>
      <c r="K26" s="11"/>
      <c r="L26" s="11"/>
      <c r="M26" s="11"/>
      <c r="N26" s="11"/>
      <c r="O26" s="11"/>
      <c r="P26" s="11"/>
      <c r="Q26" s="11"/>
      <c r="R26" s="11" t="s">
        <v>1726</v>
      </c>
      <c r="S26" s="11"/>
      <c r="T26" s="11"/>
      <c r="U26" s="11"/>
      <c r="V26" s="11"/>
      <c r="W26" s="11" t="s">
        <v>1727</v>
      </c>
      <c r="X26" s="11" t="s">
        <v>1150</v>
      </c>
      <c r="Y26" s="11" t="s">
        <v>1150</v>
      </c>
      <c r="Z26" s="11" t="s">
        <v>1150</v>
      </c>
      <c r="AA26" s="11" t="s">
        <v>1150</v>
      </c>
      <c r="AB26" s="11" t="s">
        <v>1150</v>
      </c>
      <c r="AC26" s="11" t="s">
        <v>1150</v>
      </c>
      <c r="AD26" s="11" t="s">
        <v>1150</v>
      </c>
    </row>
    <row r="27" spans="1:30" x14ac:dyDescent="0.2">
      <c r="A27" t="s">
        <v>616</v>
      </c>
      <c r="B27" t="s">
        <v>616</v>
      </c>
      <c r="C27" t="str">
        <f>IFERROR(VLOOKUP(B27,nombres_comerciales!$B$2:$B$2000,1,0),"")</f>
        <v>LOS ALCATRACES</v>
      </c>
      <c r="D27">
        <f>VLOOKUP(Tabla2[[#This Row],[CLIENTE]],nombres_comerciales!$B$2:$C$1211,2,0)</f>
        <v>643</v>
      </c>
      <c r="E27" t="s">
        <v>7249</v>
      </c>
      <c r="F27" t="s">
        <v>1150</v>
      </c>
      <c r="G27" s="11" t="s">
        <v>1150</v>
      </c>
      <c r="H27" s="11" t="s">
        <v>1150</v>
      </c>
      <c r="I27" s="11" t="s">
        <v>1150</v>
      </c>
      <c r="J27" s="11"/>
      <c r="K27" s="11"/>
      <c r="L27" s="11"/>
      <c r="M27" s="11">
        <v>4359673</v>
      </c>
      <c r="N27" s="11"/>
      <c r="O27" s="11"/>
      <c r="P27" s="11"/>
      <c r="Q27" s="11"/>
      <c r="R27" s="11"/>
      <c r="S27" s="11"/>
      <c r="T27" s="11"/>
      <c r="U27" s="11"/>
      <c r="V27" s="11"/>
      <c r="W27" s="11" t="s">
        <v>1730</v>
      </c>
      <c r="X27" s="11" t="s">
        <v>1150</v>
      </c>
      <c r="Y27" s="11" t="s">
        <v>1150</v>
      </c>
      <c r="Z27" s="11" t="s">
        <v>1150</v>
      </c>
      <c r="AA27" s="11" t="s">
        <v>1150</v>
      </c>
      <c r="AB27" s="11" t="s">
        <v>1150</v>
      </c>
      <c r="AC27" s="11" t="s">
        <v>1150</v>
      </c>
      <c r="AD27" s="11" t="s">
        <v>1150</v>
      </c>
    </row>
    <row r="28" spans="1:30" x14ac:dyDescent="0.2">
      <c r="A28" t="s">
        <v>1731</v>
      </c>
      <c r="B28" t="s">
        <v>1518</v>
      </c>
      <c r="C28" t="str">
        <f>IFERROR(VLOOKUP(B28,nombres_comerciales!$B$2:$B$2000,1,0),"")</f>
        <v>GRUPO MEDELLIN</v>
      </c>
      <c r="D28">
        <f>VLOOKUP(Tabla2[[#This Row],[CLIENTE]],nombres_comerciales!$B$2:$C$1211,2,0)</f>
        <v>463</v>
      </c>
      <c r="E28" t="s">
        <v>7250</v>
      </c>
      <c r="F28" t="s">
        <v>1150</v>
      </c>
      <c r="G28" s="11" t="s">
        <v>1150</v>
      </c>
      <c r="H28" s="11" t="s">
        <v>1150</v>
      </c>
      <c r="I28" s="11" t="s">
        <v>1150</v>
      </c>
      <c r="J28" s="11"/>
      <c r="K28" s="11"/>
      <c r="L28" s="11"/>
      <c r="M28" s="11">
        <v>6255810464</v>
      </c>
      <c r="N28" s="11"/>
      <c r="O28" s="11"/>
      <c r="P28" s="11"/>
      <c r="Q28" s="11"/>
      <c r="R28" s="11"/>
      <c r="S28" s="11"/>
      <c r="T28" s="11"/>
      <c r="U28" s="11"/>
      <c r="V28" s="11"/>
      <c r="W28" s="11" t="s">
        <v>1150</v>
      </c>
      <c r="X28" s="11" t="s">
        <v>1150</v>
      </c>
      <c r="Y28" s="11" t="s">
        <v>1150</v>
      </c>
      <c r="Z28" s="11" t="s">
        <v>1150</v>
      </c>
      <c r="AA28" s="11" t="s">
        <v>1150</v>
      </c>
      <c r="AB28" s="11" t="s">
        <v>1150</v>
      </c>
      <c r="AC28" s="11" t="s">
        <v>1150</v>
      </c>
      <c r="AD28" s="11" t="s">
        <v>1150</v>
      </c>
    </row>
    <row r="29" spans="1:30" x14ac:dyDescent="0.2">
      <c r="A29" t="s">
        <v>1733</v>
      </c>
      <c r="B29" t="s">
        <v>688</v>
      </c>
      <c r="C29" t="str">
        <f>IFERROR(VLOOKUP(B29,nombres_comerciales!$B$2:$B$2000,1,0),"")</f>
        <v>MICROFLORA</v>
      </c>
      <c r="D29">
        <f>VLOOKUP(Tabla2[[#This Row],[CLIENTE]],nombres_comerciales!$B$2:$C$1211,2,0)</f>
        <v>711</v>
      </c>
      <c r="E29" t="s">
        <v>7251</v>
      </c>
      <c r="F29" t="s">
        <v>1150</v>
      </c>
      <c r="G29" s="11" t="s">
        <v>1150</v>
      </c>
      <c r="H29" s="11" t="s">
        <v>1150</v>
      </c>
      <c r="I29" s="11" t="s">
        <v>1150</v>
      </c>
      <c r="J29" s="11"/>
      <c r="K29" s="11"/>
      <c r="L29" s="11"/>
      <c r="M29" s="11">
        <v>39631</v>
      </c>
      <c r="N29" s="11"/>
      <c r="O29" s="11"/>
      <c r="P29" s="11"/>
      <c r="Q29" s="11"/>
      <c r="R29" s="11"/>
      <c r="S29" s="11"/>
      <c r="T29" s="11"/>
      <c r="U29" s="11"/>
      <c r="V29" s="11"/>
      <c r="W29" s="11" t="s">
        <v>1150</v>
      </c>
      <c r="X29" s="11" t="s">
        <v>1150</v>
      </c>
      <c r="Y29" s="11" t="s">
        <v>1150</v>
      </c>
      <c r="Z29" s="11" t="s">
        <v>1150</v>
      </c>
      <c r="AA29" s="11" t="s">
        <v>1150</v>
      </c>
      <c r="AB29" s="11" t="s">
        <v>1150</v>
      </c>
      <c r="AC29" s="11" t="s">
        <v>1150</v>
      </c>
      <c r="AD29" s="11" t="s">
        <v>1150</v>
      </c>
    </row>
    <row r="30" spans="1:30" x14ac:dyDescent="0.2">
      <c r="A30" t="s">
        <v>1519</v>
      </c>
      <c r="B30" t="s">
        <v>1519</v>
      </c>
      <c r="C30" t="str">
        <f>IFERROR(VLOOKUP(B30,nombres_comerciales!$B$2:$B$2000,1,0),"")</f>
        <v>MERCANTIL BARRAGAN</v>
      </c>
      <c r="D30">
        <f>VLOOKUP(Tabla2[[#This Row],[CLIENTE]],nombres_comerciales!$B$2:$C$1211,2,0)</f>
        <v>702</v>
      </c>
      <c r="E30" t="s">
        <v>7252</v>
      </c>
      <c r="F30" t="s">
        <v>1150</v>
      </c>
      <c r="G30" s="11" t="s">
        <v>1150</v>
      </c>
      <c r="H30" s="11" t="s">
        <v>1150</v>
      </c>
      <c r="I30" s="11" t="s">
        <v>1150</v>
      </c>
      <c r="J30" s="11"/>
      <c r="K30" s="11"/>
      <c r="L30" s="11"/>
      <c r="M30" s="11">
        <v>4208828</v>
      </c>
      <c r="N30" s="11"/>
      <c r="O30" s="11"/>
      <c r="P30" s="11"/>
      <c r="Q30" s="11"/>
      <c r="R30" s="11"/>
      <c r="S30" s="11"/>
      <c r="T30" s="11"/>
      <c r="U30" s="11"/>
      <c r="V30" s="11"/>
      <c r="W30" s="11" t="s">
        <v>1150</v>
      </c>
      <c r="X30" s="11" t="s">
        <v>1150</v>
      </c>
      <c r="Y30" s="11" t="s">
        <v>1150</v>
      </c>
      <c r="Z30" s="11" t="s">
        <v>1150</v>
      </c>
      <c r="AA30" s="11" t="s">
        <v>1150</v>
      </c>
      <c r="AB30" s="11" t="s">
        <v>1150</v>
      </c>
      <c r="AC30" s="11" t="s">
        <v>1150</v>
      </c>
      <c r="AD30" s="11" t="s">
        <v>1150</v>
      </c>
    </row>
    <row r="31" spans="1:30" x14ac:dyDescent="0.2">
      <c r="A31" t="s">
        <v>932</v>
      </c>
      <c r="B31" t="s">
        <v>932</v>
      </c>
      <c r="C31" t="str">
        <f>IFERROR(VLOOKUP(B31,nombres_comerciales!$B$2:$B$2000,1,0),"")</f>
        <v>SERVICIO AEREO LEO LOPEZ</v>
      </c>
      <c r="D31">
        <f>VLOOKUP(Tabla2[[#This Row],[CLIENTE]],nombres_comerciales!$B$2:$C$1211,2,0)</f>
        <v>972</v>
      </c>
      <c r="E31" t="s">
        <v>7253</v>
      </c>
      <c r="F31" t="s">
        <v>1150</v>
      </c>
      <c r="G31" s="11" t="s">
        <v>1150</v>
      </c>
      <c r="H31" s="11" t="s">
        <v>1150</v>
      </c>
      <c r="I31" s="11" t="s">
        <v>1150</v>
      </c>
      <c r="J31" s="11"/>
      <c r="K31" s="11"/>
      <c r="L31" s="11"/>
      <c r="M31" s="11"/>
      <c r="N31" s="11"/>
      <c r="O31" s="11"/>
      <c r="P31" s="11"/>
      <c r="Q31" s="11"/>
      <c r="R31" s="11"/>
      <c r="S31" s="11"/>
      <c r="T31" s="11"/>
      <c r="U31" s="11"/>
      <c r="V31" s="11"/>
      <c r="W31" s="11" t="s">
        <v>1150</v>
      </c>
      <c r="X31" s="11" t="s">
        <v>1150</v>
      </c>
      <c r="Y31" s="11" t="s">
        <v>1150</v>
      </c>
      <c r="Z31" s="11" t="s">
        <v>1150</v>
      </c>
      <c r="AA31" s="11" t="s">
        <v>1150</v>
      </c>
      <c r="AB31" s="11" t="s">
        <v>1150</v>
      </c>
      <c r="AC31" s="11" t="s">
        <v>1150</v>
      </c>
      <c r="AD31" s="11" t="s">
        <v>1150</v>
      </c>
    </row>
    <row r="32" spans="1:30" x14ac:dyDescent="0.2">
      <c r="A32" t="s">
        <v>1736</v>
      </c>
      <c r="B32" t="s">
        <v>871</v>
      </c>
      <c r="C32" t="str">
        <f>IFERROR(VLOOKUP(B32,nombres_comerciales!$B$2:$B$2000,1,0),"")</f>
        <v>REWO</v>
      </c>
      <c r="D32">
        <f>VLOOKUP(Tabla2[[#This Row],[CLIENTE]],nombres_comerciales!$B$2:$C$1211,2,0)</f>
        <v>913</v>
      </c>
      <c r="E32" t="s">
        <v>7254</v>
      </c>
      <c r="F32" t="s">
        <v>1150</v>
      </c>
      <c r="G32" s="11" t="s">
        <v>1150</v>
      </c>
      <c r="H32" s="11" t="s">
        <v>1150</v>
      </c>
      <c r="I32" s="11" t="s">
        <v>1150</v>
      </c>
      <c r="J32" s="11"/>
      <c r="K32" s="11"/>
      <c r="L32" s="11"/>
      <c r="M32" s="11">
        <v>4825374</v>
      </c>
      <c r="N32" s="11"/>
      <c r="O32" s="11"/>
      <c r="P32" s="11"/>
      <c r="Q32" s="11"/>
      <c r="R32" s="11"/>
      <c r="S32" s="11"/>
      <c r="T32" s="11"/>
      <c r="U32" s="11"/>
      <c r="V32" s="11"/>
      <c r="W32" s="11" t="s">
        <v>1738</v>
      </c>
      <c r="X32" s="11" t="s">
        <v>1150</v>
      </c>
      <c r="Y32" s="11" t="s">
        <v>1150</v>
      </c>
      <c r="Z32" s="11" t="s">
        <v>1150</v>
      </c>
      <c r="AA32" s="11" t="s">
        <v>1150</v>
      </c>
      <c r="AB32" s="11" t="s">
        <v>1150</v>
      </c>
      <c r="AC32" s="11" t="s">
        <v>1150</v>
      </c>
      <c r="AD32" s="11" t="s">
        <v>1150</v>
      </c>
    </row>
    <row r="33" spans="1:30" x14ac:dyDescent="0.2">
      <c r="A33" t="s">
        <v>1739</v>
      </c>
      <c r="B33" t="s">
        <v>1520</v>
      </c>
      <c r="C33" t="str">
        <f>IFERROR(VLOOKUP(B33,nombres_comerciales!$B$2:$B$2000,1,0),"")</f>
        <v>FARMACIAS DEL SUPER AHORRO</v>
      </c>
      <c r="D33">
        <f>VLOOKUP(Tabla2[[#This Row],[CLIENTE]],nombres_comerciales!$B$2:$C$1211,2,0)</f>
        <v>397</v>
      </c>
      <c r="E33" t="s">
        <v>7255</v>
      </c>
      <c r="F33" t="s">
        <v>1150</v>
      </c>
      <c r="G33" s="11" t="s">
        <v>1150</v>
      </c>
      <c r="H33" s="11" t="s">
        <v>1150</v>
      </c>
      <c r="I33" s="11" t="s">
        <v>1150</v>
      </c>
      <c r="J33" s="11"/>
      <c r="K33" s="11"/>
      <c r="L33" s="11"/>
      <c r="M33" s="11" t="s">
        <v>1741</v>
      </c>
      <c r="N33" s="11" t="s">
        <v>1742</v>
      </c>
      <c r="O33" s="11" t="s">
        <v>1743</v>
      </c>
      <c r="P33" s="11"/>
      <c r="Q33" s="11"/>
      <c r="R33" s="11" t="s">
        <v>1744</v>
      </c>
      <c r="S33" s="11">
        <v>6141422227</v>
      </c>
      <c r="T33" s="11"/>
      <c r="U33" s="11"/>
      <c r="V33" s="11"/>
      <c r="W33" s="11" t="s">
        <v>1745</v>
      </c>
      <c r="X33" s="11" t="s">
        <v>1150</v>
      </c>
      <c r="Y33" s="11" t="s">
        <v>1150</v>
      </c>
      <c r="Z33" s="11" t="s">
        <v>1150</v>
      </c>
      <c r="AA33" s="11" t="s">
        <v>1150</v>
      </c>
      <c r="AB33" s="11" t="s">
        <v>1150</v>
      </c>
      <c r="AC33" s="11" t="s">
        <v>1150</v>
      </c>
      <c r="AD33" s="11" t="s">
        <v>1150</v>
      </c>
    </row>
    <row r="34" spans="1:30" x14ac:dyDescent="0.2">
      <c r="A34" t="s">
        <v>1746</v>
      </c>
      <c r="B34" t="s">
        <v>773</v>
      </c>
      <c r="C34" t="str">
        <f>IFERROR(VLOOKUP(B34,nombres_comerciales!$B$2:$B$2000,1,0),"")</f>
        <v>PADSA</v>
      </c>
      <c r="D34">
        <f>VLOOKUP(Tabla2[[#This Row],[CLIENTE]],nombres_comerciales!$B$2:$C$1211,2,0)</f>
        <v>804</v>
      </c>
      <c r="E34" t="s">
        <v>7256</v>
      </c>
      <c r="F34" t="s">
        <v>1150</v>
      </c>
      <c r="G34" s="11" t="s">
        <v>1150</v>
      </c>
      <c r="H34" s="11" t="s">
        <v>1150</v>
      </c>
      <c r="I34" s="11" t="s">
        <v>1150</v>
      </c>
      <c r="J34" s="11"/>
      <c r="K34" s="11"/>
      <c r="L34" s="11"/>
      <c r="M34" s="11" t="s">
        <v>1726</v>
      </c>
      <c r="N34" s="11"/>
      <c r="O34" s="11"/>
      <c r="P34" s="11"/>
      <c r="Q34" s="11"/>
      <c r="R34" s="11"/>
      <c r="S34" s="11"/>
      <c r="T34" s="11"/>
      <c r="U34" s="11"/>
      <c r="V34" s="11"/>
      <c r="W34" s="11" t="s">
        <v>1727</v>
      </c>
      <c r="X34" s="11" t="s">
        <v>1150</v>
      </c>
      <c r="Y34" s="11" t="s">
        <v>1150</v>
      </c>
      <c r="Z34" s="11" t="s">
        <v>1150</v>
      </c>
      <c r="AA34" s="11" t="s">
        <v>1150</v>
      </c>
      <c r="AB34" s="11" t="s">
        <v>1150</v>
      </c>
      <c r="AC34" s="11" t="s">
        <v>1150</v>
      </c>
      <c r="AD34" s="11" t="s">
        <v>1150</v>
      </c>
    </row>
    <row r="35" spans="1:30" x14ac:dyDescent="0.2">
      <c r="A35" t="s">
        <v>1748</v>
      </c>
      <c r="B35" t="s">
        <v>955</v>
      </c>
      <c r="C35" t="str">
        <f>IFERROR(VLOOKUP(B35,nombres_comerciales!$B$2:$B$2000,1,0),"")</f>
        <v>SOMBREROS R-15</v>
      </c>
      <c r="D35">
        <f>VLOOKUP(Tabla2[[#This Row],[CLIENTE]],nombres_comerciales!$B$2:$C$1211,2,0)</f>
        <v>1001</v>
      </c>
      <c r="E35" t="s">
        <v>7257</v>
      </c>
      <c r="F35" t="s">
        <v>1150</v>
      </c>
      <c r="G35" s="11" t="s">
        <v>1150</v>
      </c>
      <c r="H35" s="11" t="s">
        <v>1150</v>
      </c>
      <c r="I35" s="11" t="s">
        <v>1150</v>
      </c>
      <c r="J35" s="11"/>
      <c r="K35" s="11"/>
      <c r="L35" s="11"/>
      <c r="M35" s="11" t="s">
        <v>1750</v>
      </c>
      <c r="N35" s="11" t="s">
        <v>1751</v>
      </c>
      <c r="O35" s="11"/>
      <c r="P35" s="11"/>
      <c r="Q35" s="11"/>
      <c r="R35" s="11">
        <v>6141845089</v>
      </c>
      <c r="S35" s="11" t="s">
        <v>1752</v>
      </c>
      <c r="T35" s="11"/>
      <c r="U35" s="11"/>
      <c r="V35" s="11"/>
      <c r="W35" s="11" t="s">
        <v>1150</v>
      </c>
      <c r="X35" s="11" t="s">
        <v>1150</v>
      </c>
      <c r="Y35" s="11" t="s">
        <v>1150</v>
      </c>
      <c r="Z35" s="11" t="s">
        <v>1150</v>
      </c>
      <c r="AA35" s="11" t="s">
        <v>1150</v>
      </c>
      <c r="AB35" s="11" t="s">
        <v>1150</v>
      </c>
      <c r="AC35" s="11" t="s">
        <v>1150</v>
      </c>
      <c r="AD35" s="11" t="s">
        <v>1150</v>
      </c>
    </row>
    <row r="36" spans="1:30" x14ac:dyDescent="0.2">
      <c r="A36" t="s">
        <v>1753</v>
      </c>
      <c r="B36" t="s">
        <v>1049</v>
      </c>
      <c r="C36" t="str">
        <f>IFERROR(VLOOKUP(B36,nombres_comerciales!$B$2:$B$2000,1,0),"")</f>
        <v>VISA DEL NORTE</v>
      </c>
      <c r="D36">
        <f>VLOOKUP(Tabla2[[#This Row],[CLIENTE]],nombres_comerciales!$B$2:$C$1211,2,0)</f>
        <v>1109</v>
      </c>
      <c r="E36" t="s">
        <v>7258</v>
      </c>
      <c r="F36" t="s">
        <v>1755</v>
      </c>
      <c r="G36" s="11" t="s">
        <v>1150</v>
      </c>
      <c r="H36" s="11" t="s">
        <v>1150</v>
      </c>
      <c r="I36" s="11" t="s">
        <v>1150</v>
      </c>
      <c r="J36" s="11"/>
      <c r="K36" s="11"/>
      <c r="L36" s="11"/>
      <c r="M36" s="11"/>
      <c r="N36" s="11"/>
      <c r="O36" s="11"/>
      <c r="P36" s="11"/>
      <c r="Q36" s="11"/>
      <c r="R36" s="11" t="s">
        <v>1756</v>
      </c>
      <c r="S36" s="11"/>
      <c r="T36" s="11"/>
      <c r="U36" s="11"/>
      <c r="V36" s="11"/>
      <c r="W36" s="11" t="s">
        <v>1150</v>
      </c>
      <c r="X36" s="11" t="s">
        <v>1150</v>
      </c>
      <c r="Y36" s="11" t="s">
        <v>1150</v>
      </c>
      <c r="Z36" s="11" t="s">
        <v>1150</v>
      </c>
      <c r="AA36" s="11" t="s">
        <v>1150</v>
      </c>
      <c r="AB36" s="11" t="s">
        <v>1150</v>
      </c>
      <c r="AC36" s="11" t="s">
        <v>1150</v>
      </c>
      <c r="AD36" s="11" t="s">
        <v>1150</v>
      </c>
    </row>
    <row r="37" spans="1:30" x14ac:dyDescent="0.2">
      <c r="A37" t="s">
        <v>801</v>
      </c>
      <c r="B37" t="s">
        <v>801</v>
      </c>
      <c r="C37" t="str">
        <f>IFERROR(VLOOKUP(B37,nombres_comerciales!$B$2:$B$2000,1,0),"")</f>
        <v>PETZELL</v>
      </c>
      <c r="D37">
        <f>VLOOKUP(Tabla2[[#This Row],[CLIENTE]],nombres_comerciales!$B$2:$C$1211,2,0)</f>
        <v>833</v>
      </c>
      <c r="E37" t="s">
        <v>7259</v>
      </c>
      <c r="F37" t="s">
        <v>1150</v>
      </c>
      <c r="G37" s="11" t="s">
        <v>1150</v>
      </c>
      <c r="H37" s="11" t="s">
        <v>1150</v>
      </c>
      <c r="I37" s="11" t="s">
        <v>1150</v>
      </c>
      <c r="J37" s="11"/>
      <c r="K37" s="11"/>
      <c r="L37" s="11"/>
      <c r="M37" s="11">
        <v>5415333</v>
      </c>
      <c r="N37" s="11">
        <v>4109793</v>
      </c>
      <c r="O37" s="11" t="s">
        <v>1758</v>
      </c>
      <c r="P37" s="11"/>
      <c r="Q37" s="11"/>
      <c r="R37" s="11"/>
      <c r="S37" s="11"/>
      <c r="T37" s="11"/>
      <c r="U37" s="11"/>
      <c r="V37" s="11"/>
      <c r="W37" s="11" t="s">
        <v>1759</v>
      </c>
      <c r="X37" s="11" t="s">
        <v>1150</v>
      </c>
      <c r="Y37" s="11" t="s">
        <v>1150</v>
      </c>
      <c r="Z37" s="11" t="s">
        <v>1150</v>
      </c>
      <c r="AA37" s="11" t="s">
        <v>1150</v>
      </c>
      <c r="AB37" s="11" t="s">
        <v>1150</v>
      </c>
      <c r="AC37" s="11" t="s">
        <v>1150</v>
      </c>
      <c r="AD37" s="11" t="s">
        <v>1150</v>
      </c>
    </row>
    <row r="38" spans="1:30" x14ac:dyDescent="0.2">
      <c r="A38" t="s">
        <v>848</v>
      </c>
      <c r="B38" t="s">
        <v>848</v>
      </c>
      <c r="C38" t="str">
        <f>IFERROR(VLOOKUP(B38,nombres_comerciales!$B$2:$B$2000,1,0),"")</f>
        <v>RAMSA</v>
      </c>
      <c r="D38">
        <f>VLOOKUP(Tabla2[[#This Row],[CLIENTE]],nombres_comerciales!$B$2:$C$1211,2,0)</f>
        <v>888</v>
      </c>
      <c r="E38" t="s">
        <v>7260</v>
      </c>
      <c r="F38" t="s">
        <v>7261</v>
      </c>
      <c r="G38" s="11" t="s">
        <v>7262</v>
      </c>
      <c r="H38" s="11" t="s">
        <v>1150</v>
      </c>
      <c r="I38" s="11" t="s">
        <v>1150</v>
      </c>
      <c r="J38" s="11"/>
      <c r="K38" s="11"/>
      <c r="L38" s="11"/>
      <c r="M38" s="11" t="s">
        <v>1763</v>
      </c>
      <c r="N38" s="11" t="s">
        <v>1764</v>
      </c>
      <c r="O38" s="11"/>
      <c r="P38" s="11"/>
      <c r="Q38" s="11"/>
      <c r="R38" s="11" t="s">
        <v>1765</v>
      </c>
      <c r="S38" s="11"/>
      <c r="T38" s="11"/>
      <c r="U38" s="11"/>
      <c r="V38" s="11" t="s">
        <v>1766</v>
      </c>
      <c r="W38" s="11" t="s">
        <v>1150</v>
      </c>
      <c r="X38" s="11" t="s">
        <v>1150</v>
      </c>
      <c r="Y38" s="11" t="s">
        <v>1150</v>
      </c>
      <c r="Z38" s="11" t="s">
        <v>1150</v>
      </c>
      <c r="AA38" s="11" t="s">
        <v>1150</v>
      </c>
      <c r="AB38" s="11" t="s">
        <v>1150</v>
      </c>
      <c r="AC38" s="11" t="s">
        <v>1150</v>
      </c>
      <c r="AD38" s="11" t="s">
        <v>1150</v>
      </c>
    </row>
    <row r="39" spans="1:30" x14ac:dyDescent="0.2">
      <c r="A39" t="s">
        <v>16</v>
      </c>
      <c r="B39" t="s">
        <v>16</v>
      </c>
      <c r="C39" t="str">
        <f>IFERROR(VLOOKUP(B39,nombres_comerciales!$B$2:$B$2000,1,0),"")</f>
        <v>AFER</v>
      </c>
      <c r="D39">
        <f>VLOOKUP(Tabla2[[#This Row],[CLIENTE]],nombres_comerciales!$B$2:$C$1211,2,0)</f>
        <v>19</v>
      </c>
      <c r="E39" t="s">
        <v>7263</v>
      </c>
      <c r="F39" t="s">
        <v>7261</v>
      </c>
      <c r="G39" s="11" t="s">
        <v>7262</v>
      </c>
      <c r="H39" s="11" t="s">
        <v>1150</v>
      </c>
      <c r="I39" s="11" t="s">
        <v>1150</v>
      </c>
      <c r="J39" s="11"/>
      <c r="K39" s="11"/>
      <c r="L39" s="11"/>
      <c r="M39" s="11" t="s">
        <v>1763</v>
      </c>
      <c r="N39" s="11" t="s">
        <v>1764</v>
      </c>
      <c r="O39" s="11"/>
      <c r="P39" s="11"/>
      <c r="Q39" s="11"/>
      <c r="R39" s="11" t="s">
        <v>1765</v>
      </c>
      <c r="S39" s="11"/>
      <c r="T39" s="11"/>
      <c r="U39" s="11"/>
      <c r="V39" s="11"/>
      <c r="W39" s="11" t="s">
        <v>1150</v>
      </c>
      <c r="X39" s="11" t="s">
        <v>1150</v>
      </c>
      <c r="Y39" s="11" t="s">
        <v>1150</v>
      </c>
      <c r="Z39" s="11" t="s">
        <v>1150</v>
      </c>
      <c r="AA39" s="11" t="s">
        <v>1150</v>
      </c>
      <c r="AB39" s="11" t="s">
        <v>1150</v>
      </c>
      <c r="AC39" s="11" t="s">
        <v>1150</v>
      </c>
      <c r="AD39" s="11" t="s">
        <v>1150</v>
      </c>
    </row>
    <row r="40" spans="1:30" x14ac:dyDescent="0.2">
      <c r="A40" t="s">
        <v>1768</v>
      </c>
      <c r="B40" t="s">
        <v>1521</v>
      </c>
      <c r="C40" t="str">
        <f>IFERROR(VLOOKUP(B40,nombres_comerciales!$B$2:$B$2000,1,0),"")</f>
        <v>JUNG TIENDAS NATURISTAS</v>
      </c>
      <c r="D40">
        <f>VLOOKUP(Tabla2[[#This Row],[CLIENTE]],nombres_comerciales!$B$2:$C$1211,2,0)</f>
        <v>570</v>
      </c>
      <c r="E40" t="s">
        <v>7264</v>
      </c>
      <c r="F40" t="s">
        <v>1150</v>
      </c>
      <c r="G40" s="11" t="s">
        <v>1150</v>
      </c>
      <c r="H40" s="11" t="s">
        <v>1150</v>
      </c>
      <c r="I40" s="11" t="s">
        <v>1150</v>
      </c>
      <c r="J40" s="11"/>
      <c r="K40" s="11"/>
      <c r="L40" s="11"/>
      <c r="M40" s="11"/>
      <c r="N40" s="11"/>
      <c r="O40" s="11"/>
      <c r="P40" s="11"/>
      <c r="Q40" s="11"/>
      <c r="R40" s="11"/>
      <c r="S40" s="11"/>
      <c r="T40" s="11"/>
      <c r="U40" s="11"/>
      <c r="V40" s="11"/>
      <c r="W40" s="11" t="s">
        <v>1150</v>
      </c>
      <c r="X40" s="11" t="s">
        <v>1150</v>
      </c>
      <c r="Y40" s="11" t="s">
        <v>1150</v>
      </c>
      <c r="Z40" s="11" t="s">
        <v>1150</v>
      </c>
      <c r="AA40" s="11" t="s">
        <v>1150</v>
      </c>
      <c r="AB40" s="11" t="s">
        <v>1150</v>
      </c>
      <c r="AC40" s="11" t="s">
        <v>1150</v>
      </c>
      <c r="AD40" s="11" t="s">
        <v>1150</v>
      </c>
    </row>
    <row r="41" spans="1:30" x14ac:dyDescent="0.2">
      <c r="A41" t="s">
        <v>1770</v>
      </c>
      <c r="B41" t="s">
        <v>955</v>
      </c>
      <c r="C41" t="str">
        <f>IFERROR(VLOOKUP(B41,nombres_comerciales!$B$2:$B$2000,1,0),"")</f>
        <v>SOMBREROS R-15</v>
      </c>
      <c r="D41">
        <f>VLOOKUP(Tabla2[[#This Row],[CLIENTE]],nombres_comerciales!$B$2:$C$1211,2,0)</f>
        <v>1001</v>
      </c>
      <c r="E41" t="s">
        <v>7257</v>
      </c>
      <c r="F41" t="s">
        <v>1150</v>
      </c>
      <c r="G41" s="11" t="s">
        <v>1150</v>
      </c>
      <c r="H41" s="11" t="s">
        <v>1150</v>
      </c>
      <c r="I41" s="11" t="s">
        <v>1150</v>
      </c>
      <c r="J41" s="11"/>
      <c r="K41" s="11"/>
      <c r="L41" s="11"/>
      <c r="M41" s="11" t="s">
        <v>1771</v>
      </c>
      <c r="N41" s="11" t="s">
        <v>1751</v>
      </c>
      <c r="O41" s="11"/>
      <c r="P41" s="11"/>
      <c r="Q41" s="11"/>
      <c r="R41" s="11">
        <v>6141845089</v>
      </c>
      <c r="S41" s="11" t="s">
        <v>1752</v>
      </c>
      <c r="T41" s="11"/>
      <c r="U41" s="11"/>
      <c r="V41" s="11"/>
      <c r="W41" s="11" t="s">
        <v>1150</v>
      </c>
      <c r="X41" s="11" t="s">
        <v>1150</v>
      </c>
      <c r="Y41" s="11" t="s">
        <v>1150</v>
      </c>
      <c r="Z41" s="11" t="s">
        <v>1150</v>
      </c>
      <c r="AA41" s="11" t="s">
        <v>1150</v>
      </c>
      <c r="AB41" s="11" t="s">
        <v>1150</v>
      </c>
      <c r="AC41" s="11" t="s">
        <v>1150</v>
      </c>
      <c r="AD41" s="11" t="s">
        <v>1150</v>
      </c>
    </row>
    <row r="42" spans="1:30" x14ac:dyDescent="0.2">
      <c r="A42" t="s">
        <v>577</v>
      </c>
      <c r="B42" t="s">
        <v>136</v>
      </c>
      <c r="C42" t="str">
        <f>IFERROR(VLOOKUP(B42,nombres_comerciales!$B$2:$B$2000,1,0),"")</f>
        <v>CASA BLANCA</v>
      </c>
      <c r="D42">
        <f>VLOOKUP(Tabla2[[#This Row],[CLIENTE]],nombres_comerciales!$B$2:$C$1211,2,0)</f>
        <v>155</v>
      </c>
      <c r="E42" t="s">
        <v>7245</v>
      </c>
      <c r="F42" t="s">
        <v>1150</v>
      </c>
      <c r="G42" s="11" t="s">
        <v>1150</v>
      </c>
      <c r="H42" s="11" t="s">
        <v>1150</v>
      </c>
      <c r="I42" s="11" t="s">
        <v>1150</v>
      </c>
      <c r="J42" s="11"/>
      <c r="K42" s="11"/>
      <c r="L42" s="11"/>
      <c r="M42" s="11">
        <v>4104130</v>
      </c>
      <c r="N42" s="11"/>
      <c r="O42" s="11"/>
      <c r="P42" s="11"/>
      <c r="Q42" s="11"/>
      <c r="R42" s="11">
        <v>6142201944</v>
      </c>
      <c r="S42" s="11"/>
      <c r="T42" s="11"/>
      <c r="U42" s="11"/>
      <c r="V42" s="11"/>
      <c r="W42" s="11" t="s">
        <v>1718</v>
      </c>
      <c r="X42" s="11" t="s">
        <v>1150</v>
      </c>
      <c r="Y42" s="11" t="s">
        <v>1150</v>
      </c>
      <c r="Z42" s="11" t="s">
        <v>1150</v>
      </c>
      <c r="AA42" s="11" t="s">
        <v>1150</v>
      </c>
      <c r="AB42" s="11" t="s">
        <v>1150</v>
      </c>
      <c r="AC42" s="11" t="s">
        <v>1150</v>
      </c>
      <c r="AD42" s="11" t="s">
        <v>1150</v>
      </c>
    </row>
    <row r="43" spans="1:30" x14ac:dyDescent="0.2">
      <c r="A43" t="s">
        <v>1772</v>
      </c>
      <c r="B43" t="s">
        <v>136</v>
      </c>
      <c r="C43" t="str">
        <f>IFERROR(VLOOKUP(B43,nombres_comerciales!$B$2:$B$2000,1,0),"")</f>
        <v>CASA BLANCA</v>
      </c>
      <c r="D43">
        <f>VLOOKUP(Tabla2[[#This Row],[CLIENTE]],nombres_comerciales!$B$2:$C$1211,2,0)</f>
        <v>155</v>
      </c>
      <c r="E43" t="s">
        <v>7245</v>
      </c>
      <c r="F43" t="s">
        <v>1150</v>
      </c>
      <c r="G43" s="11" t="s">
        <v>1150</v>
      </c>
      <c r="H43" s="11" t="s">
        <v>1150</v>
      </c>
      <c r="I43" s="11" t="s">
        <v>1150</v>
      </c>
      <c r="J43" s="11"/>
      <c r="K43" s="11"/>
      <c r="L43" s="11"/>
      <c r="M43" s="11">
        <v>4104130</v>
      </c>
      <c r="N43" s="11"/>
      <c r="O43" s="11"/>
      <c r="P43" s="11"/>
      <c r="Q43" s="11"/>
      <c r="R43" s="11">
        <v>6142201944</v>
      </c>
      <c r="S43" s="11"/>
      <c r="T43" s="11"/>
      <c r="U43" s="11"/>
      <c r="V43" s="11"/>
      <c r="W43" s="11" t="s">
        <v>1718</v>
      </c>
      <c r="X43" s="11" t="s">
        <v>1150</v>
      </c>
      <c r="Y43" s="11" t="s">
        <v>1150</v>
      </c>
      <c r="Z43" s="11" t="s">
        <v>1150</v>
      </c>
      <c r="AA43" s="11" t="s">
        <v>1150</v>
      </c>
      <c r="AB43" s="11" t="s">
        <v>1150</v>
      </c>
      <c r="AC43" s="11" t="s">
        <v>1150</v>
      </c>
      <c r="AD43" s="11" t="s">
        <v>1150</v>
      </c>
    </row>
    <row r="44" spans="1:30" x14ac:dyDescent="0.2">
      <c r="A44" t="s">
        <v>1773</v>
      </c>
      <c r="B44" t="s">
        <v>1049</v>
      </c>
      <c r="C44" t="str">
        <f>IFERROR(VLOOKUP(B44,nombres_comerciales!$B$2:$B$2000,1,0),"")</f>
        <v>VISA DEL NORTE</v>
      </c>
      <c r="D44">
        <f>VLOOKUP(Tabla2[[#This Row],[CLIENTE]],nombres_comerciales!$B$2:$C$1211,2,0)</f>
        <v>1109</v>
      </c>
      <c r="E44" t="s">
        <v>7258</v>
      </c>
      <c r="F44" t="s">
        <v>1755</v>
      </c>
      <c r="G44" s="11" t="s">
        <v>1150</v>
      </c>
      <c r="H44" s="11" t="s">
        <v>1150</v>
      </c>
      <c r="I44" s="11" t="s">
        <v>1150</v>
      </c>
      <c r="J44" s="11"/>
      <c r="K44" s="11"/>
      <c r="L44" s="11"/>
      <c r="M44" s="11"/>
      <c r="N44" s="11"/>
      <c r="O44" s="11"/>
      <c r="P44" s="11"/>
      <c r="Q44" s="11"/>
      <c r="R44" s="11" t="s">
        <v>1756</v>
      </c>
      <c r="S44" s="11"/>
      <c r="T44" s="11"/>
      <c r="U44" s="11"/>
      <c r="V44" s="11"/>
      <c r="W44" s="11" t="s">
        <v>1150</v>
      </c>
      <c r="X44" s="11" t="s">
        <v>1150</v>
      </c>
      <c r="Y44" s="11" t="s">
        <v>1150</v>
      </c>
      <c r="Z44" s="11" t="s">
        <v>1150</v>
      </c>
      <c r="AA44" s="11" t="s">
        <v>1150</v>
      </c>
      <c r="AB44" s="11" t="s">
        <v>1150</v>
      </c>
      <c r="AC44" s="11" t="s">
        <v>1150</v>
      </c>
      <c r="AD44" s="11" t="s">
        <v>1150</v>
      </c>
    </row>
    <row r="45" spans="1:30" x14ac:dyDescent="0.2">
      <c r="A45" t="s">
        <v>1773</v>
      </c>
      <c r="B45" t="s">
        <v>1049</v>
      </c>
      <c r="C45" t="str">
        <f>IFERROR(VLOOKUP(B45,nombres_comerciales!$B$2:$B$2000,1,0),"")</f>
        <v>VISA DEL NORTE</v>
      </c>
      <c r="D45">
        <f>VLOOKUP(Tabla2[[#This Row],[CLIENTE]],nombres_comerciales!$B$2:$C$1211,2,0)</f>
        <v>1109</v>
      </c>
      <c r="E45" t="s">
        <v>7258</v>
      </c>
      <c r="F45" t="s">
        <v>1755</v>
      </c>
      <c r="G45" s="11" t="s">
        <v>1150</v>
      </c>
      <c r="H45" s="11" t="s">
        <v>1150</v>
      </c>
      <c r="I45" s="11" t="s">
        <v>1150</v>
      </c>
      <c r="J45" s="11"/>
      <c r="K45" s="11"/>
      <c r="L45" s="11"/>
      <c r="M45" s="11"/>
      <c r="N45" s="11"/>
      <c r="O45" s="11"/>
      <c r="P45" s="11"/>
      <c r="Q45" s="11"/>
      <c r="R45" s="11" t="s">
        <v>1756</v>
      </c>
      <c r="S45" s="11"/>
      <c r="T45" s="11"/>
      <c r="U45" s="11"/>
      <c r="V45" s="11"/>
      <c r="W45" s="11" t="s">
        <v>1150</v>
      </c>
      <c r="X45" s="11" t="s">
        <v>1150</v>
      </c>
      <c r="Y45" s="11" t="s">
        <v>1150</v>
      </c>
      <c r="Z45" s="11" t="s">
        <v>1150</v>
      </c>
      <c r="AA45" s="11" t="s">
        <v>1150</v>
      </c>
      <c r="AB45" s="11" t="s">
        <v>1150</v>
      </c>
      <c r="AC45" s="11" t="s">
        <v>1150</v>
      </c>
      <c r="AD45" s="11" t="s">
        <v>1150</v>
      </c>
    </row>
    <row r="46" spans="1:30" x14ac:dyDescent="0.2">
      <c r="A46" t="s">
        <v>644</v>
      </c>
      <c r="B46" t="s">
        <v>644</v>
      </c>
      <c r="C46" t="str">
        <f>IFERROR(VLOOKUP(B46,nombres_comerciales!$B$2:$B$2000,1,0),"")</f>
        <v>MAGIC DRINKISS</v>
      </c>
      <c r="D46">
        <f>VLOOKUP(Tabla2[[#This Row],[CLIENTE]],nombres_comerciales!$B$2:$C$1211,2,0)</f>
        <v>667</v>
      </c>
      <c r="E46" t="s">
        <v>7265</v>
      </c>
      <c r="F46" t="s">
        <v>1150</v>
      </c>
      <c r="G46" s="11" t="s">
        <v>1150</v>
      </c>
      <c r="H46" s="11" t="s">
        <v>1150</v>
      </c>
      <c r="I46" s="11" t="s">
        <v>1150</v>
      </c>
      <c r="J46" s="11"/>
      <c r="K46" s="11"/>
      <c r="L46" s="11"/>
      <c r="M46" s="11" t="s">
        <v>1775</v>
      </c>
      <c r="N46" s="11">
        <v>4102914</v>
      </c>
      <c r="O46" s="11"/>
      <c r="P46" s="11"/>
      <c r="Q46" s="11"/>
      <c r="R46" s="11"/>
      <c r="S46" s="11"/>
      <c r="T46" s="11"/>
      <c r="U46" s="11"/>
      <c r="V46" s="11"/>
      <c r="W46" s="11" t="s">
        <v>1776</v>
      </c>
      <c r="X46" s="11" t="s">
        <v>1777</v>
      </c>
      <c r="Y46" s="11" t="s">
        <v>1150</v>
      </c>
      <c r="Z46" s="11" t="s">
        <v>1150</v>
      </c>
      <c r="AA46" s="11" t="s">
        <v>1150</v>
      </c>
      <c r="AB46" s="11" t="s">
        <v>1150</v>
      </c>
      <c r="AC46" s="11" t="s">
        <v>1150</v>
      </c>
      <c r="AD46" s="11" t="s">
        <v>1150</v>
      </c>
    </row>
    <row r="47" spans="1:30" x14ac:dyDescent="0.2">
      <c r="A47" t="s">
        <v>1051</v>
      </c>
      <c r="B47" t="s">
        <v>1051</v>
      </c>
      <c r="C47" t="str">
        <f>IFERROR(VLOOKUP(B47,nombres_comerciales!$B$2:$B$2000,1,0),"")</f>
        <v>VORTEX</v>
      </c>
      <c r="D47">
        <f>VLOOKUP(Tabla2[[#This Row],[CLIENTE]],nombres_comerciales!$B$2:$C$1211,2,0)</f>
        <v>1113</v>
      </c>
      <c r="E47" t="s">
        <v>7266</v>
      </c>
      <c r="F47" t="s">
        <v>1150</v>
      </c>
      <c r="G47" s="11" t="s">
        <v>1150</v>
      </c>
      <c r="H47" s="11" t="s">
        <v>1150</v>
      </c>
      <c r="I47" s="11" t="s">
        <v>1150</v>
      </c>
      <c r="J47" s="11"/>
      <c r="K47" s="11"/>
      <c r="L47" s="11"/>
      <c r="M47" s="11">
        <v>414803</v>
      </c>
      <c r="N47" s="11"/>
      <c r="O47" s="11"/>
      <c r="P47" s="11"/>
      <c r="Q47" s="11"/>
      <c r="R47" s="11" t="s">
        <v>1779</v>
      </c>
      <c r="S47" s="11"/>
      <c r="T47" s="11"/>
      <c r="U47" s="11"/>
      <c r="V47" s="11"/>
      <c r="W47" s="11" t="s">
        <v>1780</v>
      </c>
      <c r="X47" s="11" t="s">
        <v>1150</v>
      </c>
      <c r="Y47" s="11" t="s">
        <v>1150</v>
      </c>
      <c r="Z47" s="11" t="s">
        <v>1150</v>
      </c>
      <c r="AA47" s="11" t="s">
        <v>1150</v>
      </c>
      <c r="AB47" s="11" t="s">
        <v>1150</v>
      </c>
      <c r="AC47" s="11" t="s">
        <v>1150</v>
      </c>
      <c r="AD47" s="11" t="s">
        <v>1150</v>
      </c>
    </row>
    <row r="48" spans="1:30" x14ac:dyDescent="0.2">
      <c r="A48" t="s">
        <v>914</v>
      </c>
      <c r="B48" t="s">
        <v>914</v>
      </c>
      <c r="C48" t="str">
        <f>IFERROR(VLOOKUP(B48,nombres_comerciales!$B$2:$B$2000,1,0),"")</f>
        <v>SANTA ISABEL</v>
      </c>
      <c r="D48">
        <f>VLOOKUP(Tabla2[[#This Row],[CLIENTE]],nombres_comerciales!$B$2:$C$1211,2,0)</f>
        <v>953</v>
      </c>
      <c r="E48" t="s">
        <v>7267</v>
      </c>
      <c r="F48" t="s">
        <v>1150</v>
      </c>
      <c r="G48" s="11" t="s">
        <v>1150</v>
      </c>
      <c r="H48" s="11" t="s">
        <v>1150</v>
      </c>
      <c r="I48" s="11" t="s">
        <v>1150</v>
      </c>
      <c r="J48" s="11"/>
      <c r="K48" s="11"/>
      <c r="L48" s="11"/>
      <c r="M48" s="11" t="s">
        <v>1782</v>
      </c>
      <c r="N48" s="11"/>
      <c r="O48" s="11"/>
      <c r="P48" s="11"/>
      <c r="Q48" s="11"/>
      <c r="R48" s="11" t="s">
        <v>1783</v>
      </c>
      <c r="S48" s="11" t="s">
        <v>1784</v>
      </c>
      <c r="T48" s="11" t="s">
        <v>1785</v>
      </c>
      <c r="U48" s="11" t="s">
        <v>1786</v>
      </c>
      <c r="V48" s="11"/>
      <c r="W48" s="11" t="s">
        <v>1787</v>
      </c>
      <c r="X48" s="11" t="s">
        <v>1150</v>
      </c>
      <c r="Y48" s="11" t="s">
        <v>1150</v>
      </c>
      <c r="Z48" s="11" t="s">
        <v>1150</v>
      </c>
      <c r="AA48" s="11" t="s">
        <v>1150</v>
      </c>
      <c r="AB48" s="11" t="s">
        <v>1150</v>
      </c>
      <c r="AC48" s="11" t="s">
        <v>1150</v>
      </c>
      <c r="AD48" s="11" t="s">
        <v>1150</v>
      </c>
    </row>
    <row r="49" spans="1:30" x14ac:dyDescent="0.2">
      <c r="A49" t="s">
        <v>842</v>
      </c>
      <c r="B49" t="s">
        <v>842</v>
      </c>
      <c r="C49" t="str">
        <f>IFERROR(VLOOKUP(B49,nombres_comerciales!$B$2:$B$2000,1,0),"")</f>
        <v>QUIMICASANAIS</v>
      </c>
      <c r="D49">
        <f>VLOOKUP(Tabla2[[#This Row],[CLIENTE]],nombres_comerciales!$B$2:$C$1211,2,0)</f>
        <v>883</v>
      </c>
      <c r="E49" t="s">
        <v>7268</v>
      </c>
      <c r="F49" t="s">
        <v>1150</v>
      </c>
      <c r="G49" s="11" t="s">
        <v>1150</v>
      </c>
      <c r="H49" s="11" t="s">
        <v>1150</v>
      </c>
      <c r="I49" s="11" t="s">
        <v>1150</v>
      </c>
      <c r="J49" s="11"/>
      <c r="K49" s="11"/>
      <c r="L49" s="11"/>
      <c r="M49" s="11">
        <v>4923010</v>
      </c>
      <c r="N49" s="11">
        <v>16144923010</v>
      </c>
      <c r="O49" s="11"/>
      <c r="P49" s="11"/>
      <c r="Q49" s="11"/>
      <c r="R49" s="11"/>
      <c r="S49" s="11"/>
      <c r="T49" s="11"/>
      <c r="U49" s="11"/>
      <c r="V49" s="11">
        <v>16144923011</v>
      </c>
      <c r="W49" s="11" t="s">
        <v>1789</v>
      </c>
      <c r="X49" s="11" t="s">
        <v>1790</v>
      </c>
      <c r="Y49" s="11" t="s">
        <v>1150</v>
      </c>
      <c r="Z49" s="11" t="s">
        <v>1150</v>
      </c>
      <c r="AA49" s="11" t="s">
        <v>1150</v>
      </c>
      <c r="AB49" s="11" t="s">
        <v>1150</v>
      </c>
      <c r="AC49" s="11" t="s">
        <v>1150</v>
      </c>
      <c r="AD49" s="11" t="s">
        <v>1150</v>
      </c>
    </row>
    <row r="50" spans="1:30" x14ac:dyDescent="0.2">
      <c r="A50" t="s">
        <v>1791</v>
      </c>
      <c r="B50" t="s">
        <v>842</v>
      </c>
      <c r="C50" t="str">
        <f>IFERROR(VLOOKUP(B50,nombres_comerciales!$B$2:$B$2000,1,0),"")</f>
        <v>QUIMICASANAIS</v>
      </c>
      <c r="D50">
        <f>VLOOKUP(Tabla2[[#This Row],[CLIENTE]],nombres_comerciales!$B$2:$C$1211,2,0)</f>
        <v>883</v>
      </c>
      <c r="E50" t="s">
        <v>7268</v>
      </c>
      <c r="F50" t="s">
        <v>1150</v>
      </c>
      <c r="G50" s="11" t="s">
        <v>1150</v>
      </c>
      <c r="H50" s="11" t="s">
        <v>1150</v>
      </c>
      <c r="I50" s="11" t="s">
        <v>1150</v>
      </c>
      <c r="J50" s="11"/>
      <c r="K50" s="11"/>
      <c r="L50" s="11"/>
      <c r="M50" s="11">
        <v>4923011</v>
      </c>
      <c r="N50" s="11">
        <v>16144923010</v>
      </c>
      <c r="O50" s="11"/>
      <c r="P50" s="11"/>
      <c r="Q50" s="11"/>
      <c r="R50" s="11"/>
      <c r="S50" s="11"/>
      <c r="T50" s="11"/>
      <c r="U50" s="11"/>
      <c r="V50" s="11">
        <v>16144923011</v>
      </c>
      <c r="W50" s="11" t="s">
        <v>1789</v>
      </c>
      <c r="X50" s="11" t="s">
        <v>1790</v>
      </c>
      <c r="Y50" s="11" t="s">
        <v>1150</v>
      </c>
      <c r="Z50" s="11" t="s">
        <v>1150</v>
      </c>
      <c r="AA50" s="11" t="s">
        <v>1150</v>
      </c>
      <c r="AB50" s="11" t="s">
        <v>1150</v>
      </c>
      <c r="AC50" s="11" t="s">
        <v>1150</v>
      </c>
      <c r="AD50" s="11" t="s">
        <v>1150</v>
      </c>
    </row>
    <row r="51" spans="1:30" x14ac:dyDescent="0.2">
      <c r="A51" t="s">
        <v>1792</v>
      </c>
      <c r="B51" t="s">
        <v>589</v>
      </c>
      <c r="C51" t="str">
        <f>IFERROR(VLOOKUP(B51,nombres_comerciales!$B$2:$B$2000,1,0),"")</f>
        <v>LACTOFABRIL</v>
      </c>
      <c r="D51">
        <f>VLOOKUP(Tabla2[[#This Row],[CLIENTE]],nombres_comerciales!$B$2:$C$1211,2,0)</f>
        <v>614</v>
      </c>
      <c r="E51" t="s">
        <v>7269</v>
      </c>
      <c r="F51" t="s">
        <v>1150</v>
      </c>
      <c r="G51" s="11" t="s">
        <v>1150</v>
      </c>
      <c r="H51" s="11" t="s">
        <v>1150</v>
      </c>
      <c r="I51" s="11" t="s">
        <v>1150</v>
      </c>
      <c r="J51" s="11"/>
      <c r="K51" s="11"/>
      <c r="L51" s="11"/>
      <c r="M51" s="11">
        <v>6394742244</v>
      </c>
      <c r="N51" s="11"/>
      <c r="O51" s="11"/>
      <c r="P51" s="11"/>
      <c r="Q51" s="11"/>
      <c r="R51" s="11">
        <v>6395018492</v>
      </c>
      <c r="S51" s="11">
        <v>6141848738</v>
      </c>
      <c r="T51" s="11"/>
      <c r="U51" s="11"/>
      <c r="V51" s="11"/>
      <c r="W51" s="11" t="s">
        <v>1794</v>
      </c>
      <c r="X51" s="11" t="s">
        <v>1795</v>
      </c>
      <c r="Y51" s="11" t="s">
        <v>1796</v>
      </c>
      <c r="Z51" s="11" t="s">
        <v>1150</v>
      </c>
      <c r="AA51" s="11" t="s">
        <v>1150</v>
      </c>
      <c r="AB51" s="11" t="s">
        <v>1150</v>
      </c>
      <c r="AC51" s="11" t="s">
        <v>1150</v>
      </c>
      <c r="AD51" s="11" t="s">
        <v>1150</v>
      </c>
    </row>
    <row r="52" spans="1:30" x14ac:dyDescent="0.2">
      <c r="A52" t="s">
        <v>1797</v>
      </c>
      <c r="B52" t="s">
        <v>139</v>
      </c>
      <c r="C52" t="str">
        <f>IFERROR(VLOOKUP(B52,nombres_comerciales!$B$2:$B$2000,1,0),"")</f>
        <v>CASAS DE CUIDADO</v>
      </c>
      <c r="D52">
        <f>VLOOKUP(Tabla2[[#This Row],[CLIENTE]],nombres_comerciales!$B$2:$C$1211,2,0)</f>
        <v>157</v>
      </c>
      <c r="E52" t="s">
        <v>7270</v>
      </c>
      <c r="F52" t="s">
        <v>1799</v>
      </c>
      <c r="G52" s="11" t="s">
        <v>1150</v>
      </c>
      <c r="H52" s="11" t="s">
        <v>1150</v>
      </c>
      <c r="I52" s="11" t="s">
        <v>1150</v>
      </c>
      <c r="J52" s="11"/>
      <c r="K52" s="11"/>
      <c r="L52" s="11"/>
      <c r="M52" s="11">
        <v>4130319</v>
      </c>
      <c r="N52" s="11">
        <v>4134300</v>
      </c>
      <c r="O52" s="11"/>
      <c r="P52" s="11"/>
      <c r="Q52" s="11"/>
      <c r="R52" s="11"/>
      <c r="S52" s="11"/>
      <c r="T52" s="11"/>
      <c r="U52" s="11"/>
      <c r="V52" s="11"/>
      <c r="W52" s="11" t="s">
        <v>1800</v>
      </c>
      <c r="X52" s="11" t="s">
        <v>1801</v>
      </c>
      <c r="Y52" s="11" t="s">
        <v>1150</v>
      </c>
      <c r="Z52" s="11" t="s">
        <v>1150</v>
      </c>
      <c r="AA52" s="11" t="s">
        <v>1150</v>
      </c>
      <c r="AB52" s="11" t="s">
        <v>1150</v>
      </c>
      <c r="AC52" s="11" t="s">
        <v>1150</v>
      </c>
      <c r="AD52" s="11" t="s">
        <v>1150</v>
      </c>
    </row>
    <row r="53" spans="1:30" x14ac:dyDescent="0.2">
      <c r="A53" t="s">
        <v>869</v>
      </c>
      <c r="B53" t="s">
        <v>869</v>
      </c>
      <c r="C53" t="str">
        <f>IFERROR(VLOOKUP(B53,nombres_comerciales!$B$2:$B$2000,1,0),"")</f>
        <v>RESMAN</v>
      </c>
      <c r="D53">
        <f>VLOOKUP(Tabla2[[#This Row],[CLIENTE]],nombres_comerciales!$B$2:$C$1211,2,0)</f>
        <v>910</v>
      </c>
      <c r="E53" t="s">
        <v>7271</v>
      </c>
      <c r="F53" t="s">
        <v>1150</v>
      </c>
      <c r="G53" s="11" t="s">
        <v>1150</v>
      </c>
      <c r="H53" s="11" t="s">
        <v>1150</v>
      </c>
      <c r="I53" s="11" t="s">
        <v>1150</v>
      </c>
      <c r="J53" s="11"/>
      <c r="K53" s="11"/>
      <c r="L53" s="11"/>
      <c r="M53" s="11">
        <v>4821891</v>
      </c>
      <c r="N53" s="11">
        <v>4821892</v>
      </c>
      <c r="O53" s="11">
        <v>4821894</v>
      </c>
      <c r="P53" s="11"/>
      <c r="Q53" s="11"/>
      <c r="R53" s="11"/>
      <c r="S53" s="11"/>
      <c r="T53" s="11"/>
      <c r="U53" s="11"/>
      <c r="V53" s="11"/>
      <c r="W53" s="11" t="s">
        <v>1803</v>
      </c>
      <c r="X53" s="11" t="s">
        <v>1150</v>
      </c>
      <c r="Y53" s="11" t="s">
        <v>1150</v>
      </c>
      <c r="Z53" s="11" t="s">
        <v>1150</v>
      </c>
      <c r="AA53" s="11" t="s">
        <v>1150</v>
      </c>
      <c r="AB53" s="11" t="s">
        <v>1150</v>
      </c>
      <c r="AC53" s="11" t="s">
        <v>1150</v>
      </c>
      <c r="AD53" s="11" t="s">
        <v>1150</v>
      </c>
    </row>
    <row r="54" spans="1:30" x14ac:dyDescent="0.2">
      <c r="A54" t="s">
        <v>1069</v>
      </c>
      <c r="B54" t="s">
        <v>1069</v>
      </c>
      <c r="C54" t="str">
        <f>IFERROR(VLOOKUP(B54,nombres_comerciales!$B$2:$B$2000,1,0),"")</f>
        <v>YAQUIS DE OBREGON</v>
      </c>
      <c r="D54">
        <f>VLOOKUP(Tabla2[[#This Row],[CLIENTE]],nombres_comerciales!$B$2:$C$1211,2,0)</f>
        <v>1137</v>
      </c>
      <c r="E54" t="s">
        <v>7272</v>
      </c>
      <c r="F54" t="s">
        <v>1150</v>
      </c>
      <c r="G54" s="11" t="s">
        <v>1150</v>
      </c>
      <c r="H54" s="11" t="s">
        <v>1150</v>
      </c>
      <c r="I54" s="11" t="s">
        <v>1150</v>
      </c>
      <c r="J54" s="11"/>
      <c r="K54" s="11"/>
      <c r="L54" s="11"/>
      <c r="M54" s="11">
        <v>4183045</v>
      </c>
      <c r="N54" s="11"/>
      <c r="O54" s="11"/>
      <c r="P54" s="11"/>
      <c r="Q54" s="11"/>
      <c r="R54" s="11"/>
      <c r="S54" s="11"/>
      <c r="T54" s="11"/>
      <c r="U54" s="11"/>
      <c r="V54" s="11"/>
      <c r="W54" s="11" t="s">
        <v>1805</v>
      </c>
      <c r="X54" s="11" t="s">
        <v>1150</v>
      </c>
      <c r="Y54" s="11" t="s">
        <v>1150</v>
      </c>
      <c r="Z54" s="11" t="s">
        <v>1150</v>
      </c>
      <c r="AA54" s="11" t="s">
        <v>1150</v>
      </c>
      <c r="AB54" s="11" t="s">
        <v>1150</v>
      </c>
      <c r="AC54" s="11" t="s">
        <v>1150</v>
      </c>
      <c r="AD54" s="11" t="s">
        <v>1150</v>
      </c>
    </row>
    <row r="55" spans="1:30" x14ac:dyDescent="0.2">
      <c r="A55" t="s">
        <v>747</v>
      </c>
      <c r="B55" t="s">
        <v>747</v>
      </c>
      <c r="C55" t="str">
        <f>IFERROR(VLOOKUP(B55,nombres_comerciales!$B$2:$B$2000,1,0),"")</f>
        <v>OLIMPIA LIFE</v>
      </c>
      <c r="D55">
        <f>VLOOKUP(Tabla2[[#This Row],[CLIENTE]],nombres_comerciales!$B$2:$C$1211,2,0)</f>
        <v>780</v>
      </c>
      <c r="E55" t="s">
        <v>7273</v>
      </c>
      <c r="F55" t="s">
        <v>7274</v>
      </c>
      <c r="G55" s="11" t="s">
        <v>1150</v>
      </c>
      <c r="H55" s="11" t="s">
        <v>1150</v>
      </c>
      <c r="I55" s="11" t="s">
        <v>1150</v>
      </c>
      <c r="J55" s="11"/>
      <c r="K55" s="11"/>
      <c r="L55" s="11"/>
      <c r="M55" s="11">
        <v>4205569</v>
      </c>
      <c r="N55" s="11">
        <v>4200606</v>
      </c>
      <c r="O55" s="11"/>
      <c r="P55" s="11"/>
      <c r="Q55" s="11"/>
      <c r="R55" s="11" t="s">
        <v>1808</v>
      </c>
      <c r="S55" s="11" t="s">
        <v>1809</v>
      </c>
      <c r="T55" s="11"/>
      <c r="U55" s="11"/>
      <c r="V55" s="11"/>
      <c r="W55" s="11" t="s">
        <v>8712</v>
      </c>
      <c r="X55" s="11" t="s">
        <v>1150</v>
      </c>
      <c r="Y55" s="11" t="s">
        <v>1150</v>
      </c>
      <c r="Z55" s="11" t="s">
        <v>1150</v>
      </c>
      <c r="AA55" s="11" t="s">
        <v>1150</v>
      </c>
      <c r="AB55" s="11" t="s">
        <v>1150</v>
      </c>
      <c r="AC55" s="11" t="s">
        <v>1150</v>
      </c>
      <c r="AD55" s="11" t="s">
        <v>1150</v>
      </c>
    </row>
    <row r="56" spans="1:30" x14ac:dyDescent="0.2">
      <c r="A56" t="s">
        <v>1811</v>
      </c>
      <c r="B56" t="s">
        <v>318</v>
      </c>
      <c r="C56" t="str">
        <f>IFERROR(VLOOKUP(B56,nombres_comerciales!$B$2:$B$2000,1,0),"")</f>
        <v>EL SIROCO</v>
      </c>
      <c r="D56">
        <f>VLOOKUP(Tabla2[[#This Row],[CLIENTE]],nombres_comerciales!$B$2:$C$1211,2,0)</f>
        <v>362</v>
      </c>
      <c r="E56" t="s">
        <v>7275</v>
      </c>
      <c r="F56" t="s">
        <v>1150</v>
      </c>
      <c r="G56" s="11" t="s">
        <v>1150</v>
      </c>
      <c r="H56" s="11" t="s">
        <v>1150</v>
      </c>
      <c r="I56" s="11" t="s">
        <v>1150</v>
      </c>
      <c r="J56" s="11"/>
      <c r="K56" s="11"/>
      <c r="L56" s="11"/>
      <c r="M56" s="11">
        <v>4369060</v>
      </c>
      <c r="N56" s="11">
        <v>4835065</v>
      </c>
      <c r="O56" s="11"/>
      <c r="P56" s="11"/>
      <c r="Q56" s="11"/>
      <c r="R56" s="11"/>
      <c r="S56" s="11"/>
      <c r="T56" s="11"/>
      <c r="U56" s="11"/>
      <c r="V56" s="11"/>
      <c r="W56" s="11" t="s">
        <v>1150</v>
      </c>
      <c r="X56" s="11" t="s">
        <v>1150</v>
      </c>
      <c r="Y56" s="11" t="s">
        <v>1150</v>
      </c>
      <c r="Z56" s="11" t="s">
        <v>1150</v>
      </c>
      <c r="AA56" s="11" t="s">
        <v>1150</v>
      </c>
      <c r="AB56" s="11" t="s">
        <v>1150</v>
      </c>
      <c r="AC56" s="11" t="s">
        <v>1150</v>
      </c>
      <c r="AD56" s="11" t="s">
        <v>1150</v>
      </c>
    </row>
    <row r="57" spans="1:30" x14ac:dyDescent="0.2">
      <c r="A57" t="s">
        <v>182</v>
      </c>
      <c r="B57" t="s">
        <v>182</v>
      </c>
      <c r="C57" t="str">
        <f>IFERROR(VLOOKUP(B57,nombres_comerciales!$B$2:$B$2000,1,0),"")</f>
        <v>CLINICA DE OJOS Y OPTICA REKORD</v>
      </c>
      <c r="D57">
        <f>VLOOKUP(Tabla2[[#This Row],[CLIENTE]],nombres_comerciales!$B$2:$C$1211,2,0)</f>
        <v>205</v>
      </c>
      <c r="E57" t="s">
        <v>7276</v>
      </c>
      <c r="F57" t="s">
        <v>1150</v>
      </c>
      <c r="G57" s="11" t="s">
        <v>1150</v>
      </c>
      <c r="H57" s="11" t="s">
        <v>1150</v>
      </c>
      <c r="I57" s="11" t="s">
        <v>1150</v>
      </c>
      <c r="J57" s="11"/>
      <c r="K57" s="11"/>
      <c r="L57" s="11"/>
      <c r="M57" s="11">
        <v>4119238</v>
      </c>
      <c r="N57" s="11">
        <v>4181211</v>
      </c>
      <c r="O57" s="11"/>
      <c r="P57" s="11"/>
      <c r="Q57" s="11"/>
      <c r="R57" s="11">
        <v>6141882014</v>
      </c>
      <c r="S57" s="11"/>
      <c r="T57" s="11"/>
      <c r="U57" s="11"/>
      <c r="V57" s="11"/>
      <c r="W57" s="11" t="s">
        <v>1814</v>
      </c>
      <c r="X57" s="11" t="s">
        <v>1150</v>
      </c>
      <c r="Y57" s="11" t="s">
        <v>1150</v>
      </c>
      <c r="Z57" s="11" t="s">
        <v>1150</v>
      </c>
      <c r="AA57" s="11" t="s">
        <v>1150</v>
      </c>
      <c r="AB57" s="11" t="s">
        <v>1150</v>
      </c>
      <c r="AC57" s="11" t="s">
        <v>1150</v>
      </c>
      <c r="AD57" s="11" t="s">
        <v>1150</v>
      </c>
    </row>
    <row r="58" spans="1:30" x14ac:dyDescent="0.2">
      <c r="A58" t="s">
        <v>1815</v>
      </c>
      <c r="B58" t="s">
        <v>871</v>
      </c>
      <c r="C58" t="str">
        <f>IFERROR(VLOOKUP(B58,nombres_comerciales!$B$2:$B$2000,1,0),"")</f>
        <v>REWO</v>
      </c>
      <c r="D58">
        <f>VLOOKUP(Tabla2[[#This Row],[CLIENTE]],nombres_comerciales!$B$2:$C$1211,2,0)</f>
        <v>913</v>
      </c>
      <c r="E58" t="s">
        <v>7254</v>
      </c>
      <c r="F58" t="s">
        <v>1150</v>
      </c>
      <c r="G58" s="11" t="s">
        <v>1150</v>
      </c>
      <c r="H58" s="11" t="s">
        <v>1150</v>
      </c>
      <c r="I58" s="11" t="s">
        <v>1150</v>
      </c>
      <c r="J58" s="11"/>
      <c r="K58" s="11"/>
      <c r="L58" s="11"/>
      <c r="M58" s="11">
        <v>4825374</v>
      </c>
      <c r="N58" s="11"/>
      <c r="O58" s="11"/>
      <c r="P58" s="11"/>
      <c r="Q58" s="11"/>
      <c r="R58" s="11"/>
      <c r="S58" s="11"/>
      <c r="T58" s="11"/>
      <c r="U58" s="11"/>
      <c r="V58" s="11"/>
      <c r="W58" s="11" t="s">
        <v>1738</v>
      </c>
      <c r="X58" s="11" t="s">
        <v>1150</v>
      </c>
      <c r="Y58" s="11" t="s">
        <v>1150</v>
      </c>
      <c r="Z58" s="11" t="s">
        <v>1150</v>
      </c>
      <c r="AA58" s="11" t="s">
        <v>1150</v>
      </c>
      <c r="AB58" s="11" t="s">
        <v>1150</v>
      </c>
      <c r="AC58" s="11" t="s">
        <v>1150</v>
      </c>
      <c r="AD58" s="11" t="s">
        <v>1150</v>
      </c>
    </row>
    <row r="59" spans="1:30" x14ac:dyDescent="0.2">
      <c r="A59" t="s">
        <v>770</v>
      </c>
      <c r="B59" t="s">
        <v>770</v>
      </c>
      <c r="C59" t="str">
        <f>IFERROR(VLOOKUP(B59,nombres_comerciales!$B$2:$B$2000,1,0),"")</f>
        <v>OSTIONERIA EL BARCO ELLAS</v>
      </c>
      <c r="D59">
        <f>VLOOKUP(Tabla2[[#This Row],[CLIENTE]],nombres_comerciales!$B$2:$C$1211,2,0)</f>
        <v>801</v>
      </c>
      <c r="E59" t="s">
        <v>7277</v>
      </c>
      <c r="F59" t="s">
        <v>1150</v>
      </c>
      <c r="G59" s="11" t="s">
        <v>1150</v>
      </c>
      <c r="H59" s="11" t="s">
        <v>1150</v>
      </c>
      <c r="I59" s="11" t="s">
        <v>1150</v>
      </c>
      <c r="J59" s="11"/>
      <c r="K59" s="11"/>
      <c r="L59" s="11"/>
      <c r="M59" s="11">
        <v>4167660</v>
      </c>
      <c r="N59" s="11">
        <v>4167670</v>
      </c>
      <c r="O59" s="11"/>
      <c r="P59" s="11"/>
      <c r="Q59" s="11"/>
      <c r="R59" s="11"/>
      <c r="S59" s="11"/>
      <c r="T59" s="11"/>
      <c r="U59" s="11"/>
      <c r="V59" s="11"/>
      <c r="W59" s="11" t="s">
        <v>1817</v>
      </c>
      <c r="X59" s="11" t="s">
        <v>1150</v>
      </c>
      <c r="Y59" s="11" t="s">
        <v>1150</v>
      </c>
      <c r="Z59" s="11" t="s">
        <v>1150</v>
      </c>
      <c r="AA59" s="11" t="s">
        <v>1150</v>
      </c>
      <c r="AB59" s="11" t="s">
        <v>1150</v>
      </c>
      <c r="AC59" s="11" t="s">
        <v>1150</v>
      </c>
      <c r="AD59" s="11" t="s">
        <v>1150</v>
      </c>
    </row>
    <row r="60" spans="1:30" x14ac:dyDescent="0.2">
      <c r="A60" t="s">
        <v>245</v>
      </c>
      <c r="B60" t="s">
        <v>245</v>
      </c>
      <c r="C60" t="str">
        <f>IFERROR(VLOOKUP(B60,nombres_comerciales!$B$2:$B$2000,1,0),"")</f>
        <v>DECORMEX</v>
      </c>
      <c r="D60">
        <f>VLOOKUP(Tabla2[[#This Row],[CLIENTE]],nombres_comerciales!$B$2:$C$1211,2,0)</f>
        <v>283</v>
      </c>
      <c r="E60" t="s">
        <v>7278</v>
      </c>
      <c r="F60" t="s">
        <v>1150</v>
      </c>
      <c r="G60" s="11" t="s">
        <v>1150</v>
      </c>
      <c r="H60" s="11" t="s">
        <v>1150</v>
      </c>
      <c r="I60" s="11" t="s">
        <v>1150</v>
      </c>
      <c r="J60" s="11"/>
      <c r="K60" s="11"/>
      <c r="L60" s="11"/>
      <c r="M60" s="11">
        <v>4146464</v>
      </c>
      <c r="N60" s="11"/>
      <c r="O60" s="11"/>
      <c r="P60" s="11"/>
      <c r="Q60" s="11"/>
      <c r="R60" s="11" t="s">
        <v>1819</v>
      </c>
      <c r="S60" s="11"/>
      <c r="T60" s="11"/>
      <c r="U60" s="11"/>
      <c r="V60" s="11"/>
      <c r="W60" s="11" t="s">
        <v>1150</v>
      </c>
      <c r="X60" s="11" t="s">
        <v>1150</v>
      </c>
      <c r="Y60" s="11" t="s">
        <v>1150</v>
      </c>
      <c r="Z60" s="11" t="s">
        <v>1150</v>
      </c>
      <c r="AA60" s="11" t="s">
        <v>1150</v>
      </c>
      <c r="AB60" s="11" t="s">
        <v>1150</v>
      </c>
      <c r="AC60" s="11" t="s">
        <v>1150</v>
      </c>
      <c r="AD60" s="11" t="s">
        <v>1150</v>
      </c>
    </row>
    <row r="61" spans="1:30" x14ac:dyDescent="0.2">
      <c r="A61" t="s">
        <v>717</v>
      </c>
      <c r="B61" t="s">
        <v>717</v>
      </c>
      <c r="C61" t="str">
        <f>IFERROR(VLOOKUP(B61,nombres_comerciales!$B$2:$B$2000,1,0),"")</f>
        <v>MUELA K9</v>
      </c>
      <c r="D61">
        <f>VLOOKUP(Tabla2[[#This Row],[CLIENTE]],nombres_comerciales!$B$2:$C$1211,2,0)</f>
        <v>743</v>
      </c>
      <c r="E61" t="s">
        <v>7279</v>
      </c>
      <c r="F61" t="s">
        <v>1150</v>
      </c>
      <c r="G61" s="11" t="s">
        <v>1150</v>
      </c>
      <c r="H61" s="11" t="s">
        <v>1150</v>
      </c>
      <c r="I61" s="11" t="s">
        <v>1150</v>
      </c>
      <c r="J61" s="11"/>
      <c r="K61" s="11"/>
      <c r="L61" s="11"/>
      <c r="M61" s="11" t="s">
        <v>1821</v>
      </c>
      <c r="N61" s="11">
        <v>4361013</v>
      </c>
      <c r="O61" s="11">
        <v>6144068229</v>
      </c>
      <c r="P61" s="11"/>
      <c r="Q61" s="11"/>
      <c r="R61" s="11"/>
      <c r="S61" s="11"/>
      <c r="T61" s="11"/>
      <c r="U61" s="11"/>
      <c r="V61" s="11"/>
      <c r="W61" s="11" t="s">
        <v>1822</v>
      </c>
      <c r="X61" s="11" t="s">
        <v>1150</v>
      </c>
      <c r="Y61" s="11" t="s">
        <v>1150</v>
      </c>
      <c r="Z61" s="11" t="s">
        <v>1150</v>
      </c>
      <c r="AA61" s="11" t="s">
        <v>1150</v>
      </c>
      <c r="AB61" s="11" t="s">
        <v>1150</v>
      </c>
      <c r="AC61" s="11" t="s">
        <v>1150</v>
      </c>
      <c r="AD61" s="11" t="s">
        <v>1150</v>
      </c>
    </row>
    <row r="62" spans="1:30" x14ac:dyDescent="0.2">
      <c r="A62" t="s">
        <v>975</v>
      </c>
      <c r="B62" t="s">
        <v>975</v>
      </c>
      <c r="C62" t="str">
        <f>IFERROR(VLOOKUP(B62,nombres_comerciales!$B$2:$B$2000,1,0),"")</f>
        <v>SUSHI LAND 29</v>
      </c>
      <c r="D62">
        <f>VLOOKUP(Tabla2[[#This Row],[CLIENTE]],nombres_comerciales!$B$2:$C$1211,2,0)</f>
        <v>1022</v>
      </c>
      <c r="E62" t="s">
        <v>7280</v>
      </c>
      <c r="F62" t="s">
        <v>7281</v>
      </c>
      <c r="G62" s="11" t="s">
        <v>7282</v>
      </c>
      <c r="H62" s="11" t="s">
        <v>1150</v>
      </c>
      <c r="I62" s="11" t="s">
        <v>1150</v>
      </c>
      <c r="J62" s="11"/>
      <c r="K62" s="11"/>
      <c r="L62" s="11"/>
      <c r="M62" s="11" t="s">
        <v>1826</v>
      </c>
      <c r="N62" s="11">
        <v>2335381</v>
      </c>
      <c r="O62" s="11" t="s">
        <v>1827</v>
      </c>
      <c r="P62" s="11"/>
      <c r="Q62" s="11"/>
      <c r="R62" s="11">
        <v>6141379622</v>
      </c>
      <c r="S62" s="11"/>
      <c r="T62" s="11"/>
      <c r="U62" s="11"/>
      <c r="V62" s="11"/>
      <c r="W62" s="11" t="s">
        <v>1150</v>
      </c>
      <c r="X62" s="11" t="s">
        <v>1150</v>
      </c>
      <c r="Y62" s="11" t="s">
        <v>1150</v>
      </c>
      <c r="Z62" s="11" t="s">
        <v>1150</v>
      </c>
      <c r="AA62" s="11" t="s">
        <v>1150</v>
      </c>
      <c r="AB62" s="11" t="s">
        <v>1150</v>
      </c>
      <c r="AC62" s="11" t="s">
        <v>1150</v>
      </c>
      <c r="AD62" s="11" t="s">
        <v>1150</v>
      </c>
    </row>
    <row r="63" spans="1:30" x14ac:dyDescent="0.2">
      <c r="A63" t="s">
        <v>1828</v>
      </c>
      <c r="B63" t="s">
        <v>426</v>
      </c>
      <c r="C63" t="str">
        <f>IFERROR(VLOOKUP(B63,nombres_comerciales!$B$2:$B$2000,1,0),"")</f>
        <v>GRUPO REMOLQUES DEL NORTE</v>
      </c>
      <c r="D63">
        <f>VLOOKUP(Tabla2[[#This Row],[CLIENTE]],nombres_comerciales!$B$2:$C$1211,2,0)</f>
        <v>470</v>
      </c>
      <c r="E63" t="s">
        <v>7283</v>
      </c>
      <c r="F63" t="s">
        <v>7284</v>
      </c>
      <c r="G63" s="11" t="s">
        <v>7285</v>
      </c>
      <c r="H63" s="11" t="s">
        <v>1150</v>
      </c>
      <c r="I63" s="11" t="s">
        <v>1150</v>
      </c>
      <c r="J63" s="11"/>
      <c r="K63" s="11"/>
      <c r="L63" s="11"/>
      <c r="M63" s="11">
        <v>6255877200</v>
      </c>
      <c r="N63" s="11">
        <v>6255877200</v>
      </c>
      <c r="O63" s="11">
        <v>6255908508</v>
      </c>
      <c r="P63" s="11"/>
      <c r="Q63" s="11"/>
      <c r="R63" s="11"/>
      <c r="S63" s="11"/>
      <c r="T63" s="11"/>
      <c r="U63" s="11"/>
      <c r="V63" s="11"/>
      <c r="W63" s="11" t="s">
        <v>1832</v>
      </c>
      <c r="X63" s="11" t="s">
        <v>1833</v>
      </c>
      <c r="Y63" s="11" t="s">
        <v>1834</v>
      </c>
      <c r="Z63" s="11" t="s">
        <v>1150</v>
      </c>
      <c r="AA63" s="11" t="s">
        <v>1150</v>
      </c>
      <c r="AB63" s="11" t="s">
        <v>1150</v>
      </c>
      <c r="AC63" s="11" t="s">
        <v>1150</v>
      </c>
      <c r="AD63" s="11" t="s">
        <v>1150</v>
      </c>
    </row>
    <row r="64" spans="1:30" x14ac:dyDescent="0.2">
      <c r="A64" t="s">
        <v>1835</v>
      </c>
      <c r="B64" t="s">
        <v>871</v>
      </c>
      <c r="C64" t="str">
        <f>IFERROR(VLOOKUP(B64,nombres_comerciales!$B$2:$B$2000,1,0),"")</f>
        <v>REWO</v>
      </c>
      <c r="D64">
        <f>VLOOKUP(Tabla2[[#This Row],[CLIENTE]],nombres_comerciales!$B$2:$C$1211,2,0)</f>
        <v>913</v>
      </c>
      <c r="E64" t="s">
        <v>7254</v>
      </c>
      <c r="F64" t="s">
        <v>1150</v>
      </c>
      <c r="G64" s="11" t="s">
        <v>1150</v>
      </c>
      <c r="H64" s="11" t="s">
        <v>1150</v>
      </c>
      <c r="I64" s="11" t="s">
        <v>1150</v>
      </c>
      <c r="J64" s="11"/>
      <c r="K64" s="11"/>
      <c r="L64" s="11"/>
      <c r="M64" s="11">
        <v>4825374</v>
      </c>
      <c r="N64" s="11"/>
      <c r="O64" s="11"/>
      <c r="P64" s="11"/>
      <c r="Q64" s="11"/>
      <c r="R64" s="11" t="s">
        <v>1836</v>
      </c>
      <c r="S64" s="11"/>
      <c r="T64" s="11"/>
      <c r="U64" s="11"/>
      <c r="V64" s="11"/>
      <c r="W64" s="11" t="s">
        <v>1738</v>
      </c>
      <c r="X64" s="11" t="s">
        <v>1150</v>
      </c>
      <c r="Y64" s="11" t="s">
        <v>1150</v>
      </c>
      <c r="Z64" s="11" t="s">
        <v>1150</v>
      </c>
      <c r="AA64" s="11" t="s">
        <v>1150</v>
      </c>
      <c r="AB64" s="11" t="s">
        <v>1150</v>
      </c>
      <c r="AC64" s="11" t="s">
        <v>1150</v>
      </c>
      <c r="AD64" s="11" t="s">
        <v>1150</v>
      </c>
    </row>
    <row r="65" spans="1:30" x14ac:dyDescent="0.2">
      <c r="A65" t="s">
        <v>45</v>
      </c>
      <c r="B65" t="s">
        <v>45</v>
      </c>
      <c r="C65" t="str">
        <f>IFERROR(VLOOKUP(B65,nombres_comerciales!$B$2:$B$2000,1,0),"")</f>
        <v>ANSA MUEBLERÍAS</v>
      </c>
      <c r="D65">
        <f>VLOOKUP(Tabla2[[#This Row],[CLIENTE]],nombres_comerciales!$B$2:$C$1211,2,0)</f>
        <v>45</v>
      </c>
      <c r="E65" t="s">
        <v>7286</v>
      </c>
      <c r="F65" t="s">
        <v>1150</v>
      </c>
      <c r="G65" s="11" t="s">
        <v>1150</v>
      </c>
      <c r="H65" s="11" t="s">
        <v>1150</v>
      </c>
      <c r="I65" s="11" t="s">
        <v>1150</v>
      </c>
      <c r="J65" s="11"/>
      <c r="K65" s="11"/>
      <c r="L65" s="11"/>
      <c r="M65" s="11">
        <v>5755302</v>
      </c>
      <c r="N65" s="11"/>
      <c r="O65" s="11"/>
      <c r="P65" s="11"/>
      <c r="Q65" s="11"/>
      <c r="R65" s="11"/>
      <c r="S65" s="11"/>
      <c r="T65" s="11"/>
      <c r="U65" s="11"/>
      <c r="V65" s="11"/>
      <c r="W65" s="11" t="s">
        <v>1838</v>
      </c>
      <c r="X65" s="11" t="s">
        <v>1150</v>
      </c>
      <c r="Y65" s="11" t="s">
        <v>1150</v>
      </c>
      <c r="Z65" s="11" t="s">
        <v>1150</v>
      </c>
      <c r="AA65" s="11" t="s">
        <v>1150</v>
      </c>
      <c r="AB65" s="11" t="s">
        <v>1150</v>
      </c>
      <c r="AC65" s="11" t="s">
        <v>1150</v>
      </c>
      <c r="AD65" s="11" t="s">
        <v>1150</v>
      </c>
    </row>
    <row r="66" spans="1:30" x14ac:dyDescent="0.2">
      <c r="A66" t="s">
        <v>1839</v>
      </c>
      <c r="B66" t="s">
        <v>307</v>
      </c>
      <c r="C66" t="str">
        <f>IFERROR(VLOOKUP(B66,nombres_comerciales!$B$2:$B$2000,1,0),"")</f>
        <v>EL PALIACATE</v>
      </c>
      <c r="D66">
        <f>VLOOKUP(Tabla2[[#This Row],[CLIENTE]],nombres_comerciales!$B$2:$C$1211,2,0)</f>
        <v>349</v>
      </c>
      <c r="E66" t="s">
        <v>7287</v>
      </c>
      <c r="F66" t="s">
        <v>1150</v>
      </c>
      <c r="G66" s="11" t="s">
        <v>1841</v>
      </c>
      <c r="H66" s="11" t="s">
        <v>1150</v>
      </c>
      <c r="I66" s="11" t="s">
        <v>1150</v>
      </c>
      <c r="J66" s="11"/>
      <c r="K66" s="11"/>
      <c r="L66" s="11"/>
      <c r="M66" s="11" t="s">
        <v>1842</v>
      </c>
      <c r="N66" s="11">
        <v>4161697</v>
      </c>
      <c r="O66" s="11"/>
      <c r="P66" s="11"/>
      <c r="Q66" s="11"/>
      <c r="R66" s="11">
        <v>6141847576</v>
      </c>
      <c r="S66" s="11"/>
      <c r="T66" s="11"/>
      <c r="U66" s="11"/>
      <c r="V66" s="11"/>
      <c r="W66" s="11" t="s">
        <v>1843</v>
      </c>
      <c r="X66" s="11" t="s">
        <v>1844</v>
      </c>
      <c r="Y66" s="11" t="s">
        <v>1150</v>
      </c>
      <c r="Z66" s="11" t="s">
        <v>1150</v>
      </c>
      <c r="AA66" s="11" t="s">
        <v>1150</v>
      </c>
      <c r="AB66" s="11" t="s">
        <v>1150</v>
      </c>
      <c r="AC66" s="11" t="s">
        <v>1150</v>
      </c>
      <c r="AD66" s="11" t="s">
        <v>1150</v>
      </c>
    </row>
    <row r="67" spans="1:30" x14ac:dyDescent="0.2">
      <c r="A67" t="s">
        <v>304</v>
      </c>
      <c r="B67" t="s">
        <v>304</v>
      </c>
      <c r="C67" t="str">
        <f>IFERROR(VLOOKUP(B67,nombres_comerciales!$B$2:$B$2000,1,0),"")</f>
        <v>EL MALCREADO</v>
      </c>
      <c r="D67">
        <f>VLOOKUP(Tabla2[[#This Row],[CLIENTE]],nombres_comerciales!$B$2:$C$1211,2,0)</f>
        <v>345</v>
      </c>
      <c r="E67" t="s">
        <v>7288</v>
      </c>
      <c r="F67" t="s">
        <v>1150</v>
      </c>
      <c r="G67" s="11" t="s">
        <v>1150</v>
      </c>
      <c r="H67" s="11" t="s">
        <v>1150</v>
      </c>
      <c r="I67" s="11" t="s">
        <v>1150</v>
      </c>
      <c r="J67" s="11"/>
      <c r="K67" s="11"/>
      <c r="L67" s="11"/>
      <c r="M67" s="11"/>
      <c r="N67" s="11"/>
      <c r="O67" s="11"/>
      <c r="P67" s="11"/>
      <c r="Q67" s="11"/>
      <c r="R67" s="11">
        <v>4773920057</v>
      </c>
      <c r="S67" s="11">
        <v>4773920057</v>
      </c>
      <c r="T67" s="11"/>
      <c r="U67" s="11"/>
      <c r="V67" s="11"/>
      <c r="W67" s="11" t="s">
        <v>1845</v>
      </c>
      <c r="X67" s="11" t="s">
        <v>1150</v>
      </c>
      <c r="Y67" s="11" t="s">
        <v>1150</v>
      </c>
      <c r="Z67" s="11" t="s">
        <v>1150</v>
      </c>
      <c r="AA67" s="11" t="s">
        <v>1150</v>
      </c>
      <c r="AB67" s="11" t="s">
        <v>1150</v>
      </c>
      <c r="AC67" s="11" t="s">
        <v>1150</v>
      </c>
      <c r="AD67" s="11" t="s">
        <v>1150</v>
      </c>
    </row>
    <row r="68" spans="1:30" x14ac:dyDescent="0.2">
      <c r="A68" t="s">
        <v>1846</v>
      </c>
      <c r="B68" t="s">
        <v>381</v>
      </c>
      <c r="C68" t="str">
        <f>IFERROR(VLOOKUP(B68,nombres_comerciales!$B$2:$B$2000,1,0),"")</f>
        <v>GARDEA BORDADOS</v>
      </c>
      <c r="D68">
        <f>VLOOKUP(Tabla2[[#This Row],[CLIENTE]],nombres_comerciales!$B$2:$C$1211,2,0)</f>
        <v>426</v>
      </c>
      <c r="E68" t="s">
        <v>7289</v>
      </c>
      <c r="F68" t="s">
        <v>1150</v>
      </c>
      <c r="G68" s="11" t="s">
        <v>1150</v>
      </c>
      <c r="H68" s="11" t="s">
        <v>1150</v>
      </c>
      <c r="I68" s="11" t="s">
        <v>1150</v>
      </c>
      <c r="J68" s="11"/>
      <c r="K68" s="11"/>
      <c r="L68" s="11"/>
      <c r="M68" s="11">
        <v>2010895</v>
      </c>
      <c r="N68" s="11">
        <v>2010893</v>
      </c>
      <c r="O68" s="11"/>
      <c r="P68" s="11"/>
      <c r="Q68" s="11"/>
      <c r="R68" s="11"/>
      <c r="S68" s="11"/>
      <c r="T68" s="11"/>
      <c r="U68" s="11"/>
      <c r="V68" s="11"/>
      <c r="W68" s="11" t="s">
        <v>1848</v>
      </c>
      <c r="X68" s="11" t="s">
        <v>1150</v>
      </c>
      <c r="Y68" s="11" t="s">
        <v>1150</v>
      </c>
      <c r="Z68" s="11" t="s">
        <v>1150</v>
      </c>
      <c r="AA68" s="11" t="s">
        <v>1150</v>
      </c>
      <c r="AB68" s="11" t="s">
        <v>1150</v>
      </c>
      <c r="AC68" s="11" t="s">
        <v>1150</v>
      </c>
      <c r="AD68" s="11" t="s">
        <v>1150</v>
      </c>
    </row>
    <row r="69" spans="1:30" x14ac:dyDescent="0.2">
      <c r="A69" t="s">
        <v>1849</v>
      </c>
      <c r="B69" t="s">
        <v>275</v>
      </c>
      <c r="C69" t="str">
        <f>IFERROR(VLOOKUP(B69,nombres_comerciales!$B$2:$B$2000,1,0),"")</f>
        <v>DOÑA GELOS</v>
      </c>
      <c r="D69">
        <f>VLOOKUP(Tabla2[[#This Row],[CLIENTE]],nombres_comerciales!$B$2:$C$1211,2,0)</f>
        <v>318</v>
      </c>
      <c r="E69" t="s">
        <v>7290</v>
      </c>
      <c r="F69" t="s">
        <v>1150</v>
      </c>
      <c r="G69" s="11" t="s">
        <v>1150</v>
      </c>
      <c r="H69" s="11" t="s">
        <v>1150</v>
      </c>
      <c r="I69" s="11" t="s">
        <v>1150</v>
      </c>
      <c r="J69" s="11"/>
      <c r="K69" s="11"/>
      <c r="L69" s="11"/>
      <c r="M69" s="11">
        <v>4130774</v>
      </c>
      <c r="N69" s="11">
        <v>4130444</v>
      </c>
      <c r="O69" s="11">
        <v>4149000</v>
      </c>
      <c r="P69" s="11"/>
      <c r="Q69" s="11"/>
      <c r="R69" s="11" t="s">
        <v>1851</v>
      </c>
      <c r="S69" s="11"/>
      <c r="T69" s="11"/>
      <c r="U69" s="11"/>
      <c r="V69" s="11"/>
      <c r="W69" s="11" t="s">
        <v>1852</v>
      </c>
      <c r="X69" s="11" t="s">
        <v>1150</v>
      </c>
      <c r="Y69" s="11" t="s">
        <v>1150</v>
      </c>
      <c r="Z69" s="11" t="s">
        <v>1150</v>
      </c>
      <c r="AA69" s="11" t="s">
        <v>1150</v>
      </c>
      <c r="AB69" s="11" t="s">
        <v>1150</v>
      </c>
      <c r="AC69" s="11" t="s">
        <v>1150</v>
      </c>
      <c r="AD69" s="11" t="s">
        <v>1150</v>
      </c>
    </row>
    <row r="70" spans="1:30" x14ac:dyDescent="0.2">
      <c r="A70" t="s">
        <v>670</v>
      </c>
      <c r="B70" t="s">
        <v>670</v>
      </c>
      <c r="C70" t="str">
        <f>IFERROR(VLOOKUP(B70,nombres_comerciales!$B$2:$B$2000,1,0),"")</f>
        <v>MARISCOS LA BAHIA PRINCIPE</v>
      </c>
      <c r="D70">
        <f>VLOOKUP(Tabla2[[#This Row],[CLIENTE]],nombres_comerciales!$B$2:$C$1211,2,0)</f>
        <v>685</v>
      </c>
      <c r="E70" t="s">
        <v>7291</v>
      </c>
      <c r="F70" t="s">
        <v>1150</v>
      </c>
      <c r="G70" s="11" t="s">
        <v>1150</v>
      </c>
      <c r="H70" s="11" t="s">
        <v>1150</v>
      </c>
      <c r="I70" s="11" t="s">
        <v>1150</v>
      </c>
      <c r="J70" s="11"/>
      <c r="K70" s="11"/>
      <c r="L70" s="11"/>
      <c r="M70" s="11">
        <v>4137137</v>
      </c>
      <c r="N70" s="11"/>
      <c r="O70" s="11"/>
      <c r="P70" s="11"/>
      <c r="Q70" s="11"/>
      <c r="R70" s="11"/>
      <c r="S70" s="11"/>
      <c r="T70" s="11"/>
      <c r="U70" s="11"/>
      <c r="V70" s="11"/>
      <c r="W70" s="11" t="s">
        <v>1853</v>
      </c>
      <c r="X70" s="11" t="s">
        <v>1150</v>
      </c>
      <c r="Y70" s="11" t="s">
        <v>1150</v>
      </c>
      <c r="Z70" s="11" t="s">
        <v>1150</v>
      </c>
      <c r="AA70" s="11" t="s">
        <v>1150</v>
      </c>
      <c r="AB70" s="11" t="s">
        <v>1150</v>
      </c>
      <c r="AC70" s="11" t="s">
        <v>1150</v>
      </c>
      <c r="AD70" s="11" t="s">
        <v>1150</v>
      </c>
    </row>
    <row r="71" spans="1:30" x14ac:dyDescent="0.2">
      <c r="A71" t="s">
        <v>362</v>
      </c>
      <c r="B71" t="s">
        <v>362</v>
      </c>
      <c r="C71" t="str">
        <f>IFERROR(VLOOKUP(B71,nombres_comerciales!$B$2:$B$2000,1,0),"")</f>
        <v>FLORERÍAS ARÁMBULA</v>
      </c>
      <c r="D71">
        <f>VLOOKUP(Tabla2[[#This Row],[CLIENTE]],nombres_comerciales!$B$2:$C$1211,2,0)</f>
        <v>408</v>
      </c>
      <c r="E71" t="s">
        <v>7292</v>
      </c>
      <c r="F71" t="s">
        <v>1150</v>
      </c>
      <c r="G71" s="11" t="s">
        <v>1150</v>
      </c>
      <c r="H71" s="11" t="s">
        <v>1150</v>
      </c>
      <c r="I71" s="11" t="s">
        <v>1150</v>
      </c>
      <c r="J71" s="11"/>
      <c r="K71" s="11"/>
      <c r="L71" s="11"/>
      <c r="M71" s="11"/>
      <c r="N71" s="11"/>
      <c r="O71" s="11"/>
      <c r="P71" s="11"/>
      <c r="Q71" s="11"/>
      <c r="R71" s="11"/>
      <c r="S71" s="11"/>
      <c r="T71" s="11"/>
      <c r="U71" s="11"/>
      <c r="V71" s="11"/>
      <c r="W71" s="11" t="s">
        <v>1150</v>
      </c>
      <c r="X71" s="11" t="s">
        <v>1150</v>
      </c>
      <c r="Y71" s="11" t="s">
        <v>1150</v>
      </c>
      <c r="Z71" s="11" t="s">
        <v>1150</v>
      </c>
      <c r="AA71" s="11" t="s">
        <v>1150</v>
      </c>
      <c r="AB71" s="11" t="s">
        <v>1150</v>
      </c>
      <c r="AC71" s="11" t="s">
        <v>1150</v>
      </c>
      <c r="AD71" s="11" t="s">
        <v>1150</v>
      </c>
    </row>
    <row r="72" spans="1:30" x14ac:dyDescent="0.2">
      <c r="A72" t="s">
        <v>762</v>
      </c>
      <c r="B72" t="s">
        <v>762</v>
      </c>
      <c r="C72" t="str">
        <f>IFERROR(VLOOKUP(B72,nombres_comerciales!$B$2:$B$2000,1,0),"")</f>
        <v>ORPINEL ELECTRONICS</v>
      </c>
      <c r="D72">
        <f>VLOOKUP(Tabla2[[#This Row],[CLIENTE]],nombres_comerciales!$B$2:$C$1211,2,0)</f>
        <v>795</v>
      </c>
      <c r="E72" t="s">
        <v>7293</v>
      </c>
      <c r="F72" t="s">
        <v>1150</v>
      </c>
      <c r="G72" s="11" t="s">
        <v>1150</v>
      </c>
      <c r="H72" s="11" t="s">
        <v>1150</v>
      </c>
      <c r="I72" s="11" t="s">
        <v>1150</v>
      </c>
      <c r="J72" s="11"/>
      <c r="K72" s="11"/>
      <c r="L72" s="11"/>
      <c r="M72" s="11">
        <v>4138386</v>
      </c>
      <c r="N72" s="11"/>
      <c r="O72" s="11"/>
      <c r="P72" s="11"/>
      <c r="Q72" s="11"/>
      <c r="R72" s="11" t="s">
        <v>1855</v>
      </c>
      <c r="S72" s="11">
        <v>6144868014</v>
      </c>
      <c r="T72" s="11"/>
      <c r="U72" s="11"/>
      <c r="V72" s="11"/>
      <c r="W72" s="11" t="s">
        <v>1856</v>
      </c>
      <c r="X72" s="11" t="s">
        <v>1857</v>
      </c>
      <c r="Y72" s="11" t="s">
        <v>1150</v>
      </c>
      <c r="Z72" s="11" t="s">
        <v>1150</v>
      </c>
      <c r="AA72" s="11" t="s">
        <v>1150</v>
      </c>
      <c r="AB72" s="11" t="s">
        <v>1150</v>
      </c>
      <c r="AC72" s="11" t="s">
        <v>1150</v>
      </c>
      <c r="AD72" s="11" t="s">
        <v>1150</v>
      </c>
    </row>
    <row r="73" spans="1:30" x14ac:dyDescent="0.2">
      <c r="A73" t="s">
        <v>223</v>
      </c>
      <c r="B73" t="s">
        <v>223</v>
      </c>
      <c r="C73" t="str">
        <f>IFERROR(VLOOKUP(B73,nombres_comerciales!$B$2:$B$2000,1,0),"")</f>
        <v>CRIOCEL BIOGENESE</v>
      </c>
      <c r="D73">
        <f>VLOOKUP(Tabla2[[#This Row],[CLIENTE]],nombres_comerciales!$B$2:$C$1211,2,0)</f>
        <v>259</v>
      </c>
      <c r="E73" t="s">
        <v>7294</v>
      </c>
      <c r="F73" t="s">
        <v>1150</v>
      </c>
      <c r="G73" s="11" t="s">
        <v>1150</v>
      </c>
      <c r="H73" s="11" t="s">
        <v>1150</v>
      </c>
      <c r="I73" s="11" t="s">
        <v>1150</v>
      </c>
      <c r="J73" s="11"/>
      <c r="K73" s="11"/>
      <c r="L73" s="11"/>
      <c r="M73" s="11">
        <v>4168209</v>
      </c>
      <c r="N73" s="11" t="s">
        <v>1859</v>
      </c>
      <c r="O73" s="11"/>
      <c r="P73" s="11"/>
      <c r="Q73" s="11"/>
      <c r="R73" s="11" t="s">
        <v>1860</v>
      </c>
      <c r="S73" s="11"/>
      <c r="T73" s="11"/>
      <c r="U73" s="11"/>
      <c r="V73" s="11"/>
      <c r="W73" s="11" t="s">
        <v>1861</v>
      </c>
      <c r="X73" s="11" t="s">
        <v>1862</v>
      </c>
      <c r="Y73" s="11" t="s">
        <v>1150</v>
      </c>
      <c r="Z73" s="11" t="s">
        <v>1150</v>
      </c>
      <c r="AA73" s="11" t="s">
        <v>1150</v>
      </c>
      <c r="AB73" s="11" t="s">
        <v>1150</v>
      </c>
      <c r="AC73" s="11" t="s">
        <v>1150</v>
      </c>
      <c r="AD73" s="11" t="s">
        <v>1150</v>
      </c>
    </row>
    <row r="74" spans="1:30" x14ac:dyDescent="0.2">
      <c r="A74" t="s">
        <v>1014</v>
      </c>
      <c r="B74" t="s">
        <v>1014</v>
      </c>
      <c r="C74" t="str">
        <f>IFERROR(VLOOKUP(B74,nombres_comerciales!$B$2:$B$2000,1,0),"")</f>
        <v>TRIBECA</v>
      </c>
      <c r="D74">
        <f>VLOOKUP(Tabla2[[#This Row],[CLIENTE]],nombres_comerciales!$B$2:$C$1211,2,0)</f>
        <v>1071</v>
      </c>
      <c r="E74" t="s">
        <v>7295</v>
      </c>
      <c r="F74" t="s">
        <v>1150</v>
      </c>
      <c r="G74" s="11" t="s">
        <v>1150</v>
      </c>
      <c r="H74" s="11" t="s">
        <v>1150</v>
      </c>
      <c r="I74" s="11" t="s">
        <v>1150</v>
      </c>
      <c r="J74" s="11"/>
      <c r="K74" s="11"/>
      <c r="L74" s="11"/>
      <c r="M74" s="11">
        <v>4107715</v>
      </c>
      <c r="N74" s="11"/>
      <c r="O74" s="11"/>
      <c r="P74" s="11"/>
      <c r="Q74" s="11"/>
      <c r="R74" s="11" t="s">
        <v>1864</v>
      </c>
      <c r="S74" s="11"/>
      <c r="T74" s="11"/>
      <c r="U74" s="11"/>
      <c r="V74" s="11"/>
      <c r="W74" s="11" t="s">
        <v>1865</v>
      </c>
      <c r="X74" s="11" t="s">
        <v>1150</v>
      </c>
      <c r="Y74" s="11" t="s">
        <v>1150</v>
      </c>
      <c r="Z74" s="11" t="s">
        <v>1150</v>
      </c>
      <c r="AA74" s="11" t="s">
        <v>1150</v>
      </c>
      <c r="AB74" s="11" t="s">
        <v>1150</v>
      </c>
      <c r="AC74" s="11" t="s">
        <v>1150</v>
      </c>
      <c r="AD74" s="11" t="s">
        <v>1150</v>
      </c>
    </row>
    <row r="75" spans="1:30" x14ac:dyDescent="0.2">
      <c r="A75" t="s">
        <v>961</v>
      </c>
      <c r="B75" t="s">
        <v>961</v>
      </c>
      <c r="C75" t="str">
        <f>IFERROR(VLOOKUP(B75,nombres_comerciales!$B$2:$B$2000,1,0),"")</f>
        <v>STAR GATES</v>
      </c>
      <c r="D75">
        <f>VLOOKUP(Tabla2[[#This Row],[CLIENTE]],nombres_comerciales!$B$2:$C$1211,2,0)</f>
        <v>1008</v>
      </c>
      <c r="E75" t="s">
        <v>7296</v>
      </c>
      <c r="F75" t="s">
        <v>1150</v>
      </c>
      <c r="G75" s="11" t="s">
        <v>1150</v>
      </c>
      <c r="H75" s="11" t="s">
        <v>1150</v>
      </c>
      <c r="I75" s="11" t="s">
        <v>1150</v>
      </c>
      <c r="J75" s="11"/>
      <c r="K75" s="11"/>
      <c r="L75" s="11"/>
      <c r="M75" s="11">
        <v>4350600</v>
      </c>
      <c r="N75" s="11" t="s">
        <v>1867</v>
      </c>
      <c r="O75" s="11"/>
      <c r="P75" s="11"/>
      <c r="Q75" s="11"/>
      <c r="R75" s="11">
        <v>6144274602</v>
      </c>
      <c r="S75" s="11">
        <v>2336816</v>
      </c>
      <c r="T75" s="11"/>
      <c r="U75" s="11"/>
      <c r="V75" s="11"/>
      <c r="W75" s="11" t="s">
        <v>1868</v>
      </c>
      <c r="X75" s="11" t="s">
        <v>1150</v>
      </c>
      <c r="Y75" s="11" t="s">
        <v>1150</v>
      </c>
      <c r="Z75" s="11" t="s">
        <v>1150</v>
      </c>
      <c r="AA75" s="11" t="s">
        <v>1150</v>
      </c>
      <c r="AB75" s="11" t="s">
        <v>1150</v>
      </c>
      <c r="AC75" s="11" t="s">
        <v>1150</v>
      </c>
      <c r="AD75" s="11" t="s">
        <v>1150</v>
      </c>
    </row>
    <row r="76" spans="1:30" x14ac:dyDescent="0.2">
      <c r="A76" t="s">
        <v>247</v>
      </c>
      <c r="B76" t="s">
        <v>247</v>
      </c>
      <c r="C76" t="str">
        <f>IFERROR(VLOOKUP(B76,nombres_comerciales!$B$2:$B$2000,1,0),"")</f>
        <v>DELAT</v>
      </c>
      <c r="D76">
        <f>VLOOKUP(Tabla2[[#This Row],[CLIENTE]],nombres_comerciales!$B$2:$C$1211,2,0)</f>
        <v>286</v>
      </c>
      <c r="E76" t="s">
        <v>7297</v>
      </c>
      <c r="F76" t="s">
        <v>1150</v>
      </c>
      <c r="G76" s="11" t="s">
        <v>1150</v>
      </c>
      <c r="H76" s="11" t="s">
        <v>1150</v>
      </c>
      <c r="I76" s="11" t="s">
        <v>1150</v>
      </c>
      <c r="J76" s="11"/>
      <c r="K76" s="11"/>
      <c r="L76" s="11"/>
      <c r="M76" s="11" t="s">
        <v>1870</v>
      </c>
      <c r="N76" s="11" t="s">
        <v>1871</v>
      </c>
      <c r="O76" s="11">
        <v>4234737</v>
      </c>
      <c r="P76" s="11"/>
      <c r="Q76" s="11"/>
      <c r="R76" s="11" t="s">
        <v>1872</v>
      </c>
      <c r="S76" s="11"/>
      <c r="T76" s="11"/>
      <c r="U76" s="11"/>
      <c r="V76" s="11"/>
      <c r="W76" s="11" t="s">
        <v>1873</v>
      </c>
      <c r="X76" s="11" t="s">
        <v>1874</v>
      </c>
      <c r="Y76" s="11" t="s">
        <v>1875</v>
      </c>
      <c r="Z76" s="11" t="s">
        <v>1876</v>
      </c>
      <c r="AA76" s="11" t="s">
        <v>1150</v>
      </c>
      <c r="AB76" s="11" t="s">
        <v>1150</v>
      </c>
      <c r="AC76" s="11" t="s">
        <v>1150</v>
      </c>
      <c r="AD76" s="11" t="s">
        <v>1150</v>
      </c>
    </row>
    <row r="77" spans="1:30" x14ac:dyDescent="0.2">
      <c r="A77" t="s">
        <v>1877</v>
      </c>
      <c r="B77" t="s">
        <v>487</v>
      </c>
      <c r="C77" t="str">
        <f>IFERROR(VLOOKUP(B77,nombres_comerciales!$B$2:$B$2000,1,0),"")</f>
        <v>INFANTILO</v>
      </c>
      <c r="D77">
        <f>VLOOKUP(Tabla2[[#This Row],[CLIENTE]],nombres_comerciales!$B$2:$C$1211,2,0)</f>
        <v>527</v>
      </c>
      <c r="E77" t="s">
        <v>7298</v>
      </c>
      <c r="F77" t="s">
        <v>7299</v>
      </c>
      <c r="G77" s="11" t="s">
        <v>1150</v>
      </c>
      <c r="H77" s="11" t="s">
        <v>1150</v>
      </c>
      <c r="I77" s="11" t="s">
        <v>1150</v>
      </c>
      <c r="J77" s="11"/>
      <c r="K77" s="11"/>
      <c r="L77" s="11"/>
      <c r="M77" s="11">
        <v>4130019</v>
      </c>
      <c r="N77" s="11" t="s">
        <v>1880</v>
      </c>
      <c r="O77" s="11"/>
      <c r="P77" s="11"/>
      <c r="Q77" s="11"/>
      <c r="R77" s="11" t="s">
        <v>1881</v>
      </c>
      <c r="S77" s="11" t="s">
        <v>1882</v>
      </c>
      <c r="T77" s="11"/>
      <c r="U77" s="11"/>
      <c r="V77" s="11"/>
      <c r="W77" s="11" t="s">
        <v>1883</v>
      </c>
      <c r="X77" s="11" t="s">
        <v>1884</v>
      </c>
      <c r="Y77" s="11" t="s">
        <v>1150</v>
      </c>
      <c r="Z77" s="11" t="s">
        <v>1150</v>
      </c>
      <c r="AA77" s="11" t="s">
        <v>1150</v>
      </c>
      <c r="AB77" s="11" t="s">
        <v>1150</v>
      </c>
      <c r="AC77" s="11" t="s">
        <v>1150</v>
      </c>
      <c r="AD77" s="11" t="s">
        <v>1150</v>
      </c>
    </row>
    <row r="78" spans="1:30" x14ac:dyDescent="0.2">
      <c r="A78" t="s">
        <v>1885</v>
      </c>
      <c r="B78" t="s">
        <v>388</v>
      </c>
      <c r="C78" t="str">
        <f>IFERROR(VLOOKUP(B78,nombres_comerciales!$B$2:$B$2000,1,0),"")</f>
        <v>GERYAL</v>
      </c>
      <c r="D78">
        <f>VLOOKUP(Tabla2[[#This Row],[CLIENTE]],nombres_comerciales!$B$2:$C$1211,2,0)</f>
        <v>431</v>
      </c>
      <c r="E78" t="s">
        <v>7300</v>
      </c>
      <c r="F78" t="s">
        <v>1150</v>
      </c>
      <c r="G78" s="11" t="s">
        <v>1150</v>
      </c>
      <c r="H78" s="11" t="s">
        <v>1150</v>
      </c>
      <c r="I78" s="11" t="s">
        <v>1150</v>
      </c>
      <c r="J78" s="11"/>
      <c r="K78" s="11"/>
      <c r="L78" s="11"/>
      <c r="M78" s="11" t="s">
        <v>1887</v>
      </c>
      <c r="N78" s="11"/>
      <c r="O78" s="11"/>
      <c r="P78" s="11"/>
      <c r="Q78" s="11"/>
      <c r="R78" s="11" t="s">
        <v>1888</v>
      </c>
      <c r="S78" s="11"/>
      <c r="T78" s="11"/>
      <c r="U78" s="11"/>
      <c r="V78" s="11"/>
      <c r="W78" s="11" t="s">
        <v>1889</v>
      </c>
      <c r="X78" s="11" t="s">
        <v>1150</v>
      </c>
      <c r="Y78" s="11" t="s">
        <v>1150</v>
      </c>
      <c r="Z78" s="11" t="s">
        <v>1150</v>
      </c>
      <c r="AA78" s="11" t="s">
        <v>1150</v>
      </c>
      <c r="AB78" s="11" t="s">
        <v>1150</v>
      </c>
      <c r="AC78" s="11" t="s">
        <v>1150</v>
      </c>
      <c r="AD78" s="11" t="s">
        <v>1150</v>
      </c>
    </row>
    <row r="79" spans="1:30" x14ac:dyDescent="0.2">
      <c r="A79" t="s">
        <v>835</v>
      </c>
      <c r="B79" t="s">
        <v>835</v>
      </c>
      <c r="C79" t="str">
        <f>IFERROR(VLOOKUP(B79,nombres_comerciales!$B$2:$B$2000,1,0),"")</f>
        <v>PROVEEDORA DE LACTEOS MERCADO PLM</v>
      </c>
      <c r="D79">
        <f>VLOOKUP(Tabla2[[#This Row],[CLIENTE]],nombres_comerciales!$B$2:$C$1211,2,0)</f>
        <v>873</v>
      </c>
      <c r="E79" t="s">
        <v>7301</v>
      </c>
      <c r="F79" t="s">
        <v>1150</v>
      </c>
      <c r="G79" s="11" t="s">
        <v>1150</v>
      </c>
      <c r="H79" s="11" t="s">
        <v>1150</v>
      </c>
      <c r="I79" s="11" t="s">
        <v>1150</v>
      </c>
      <c r="J79" s="11"/>
      <c r="K79" s="11"/>
      <c r="L79" s="11"/>
      <c r="M79" s="11"/>
      <c r="N79" s="11"/>
      <c r="O79" s="11"/>
      <c r="P79" s="11"/>
      <c r="Q79" s="11"/>
      <c r="R79" s="11"/>
      <c r="S79" s="11"/>
      <c r="T79" s="11"/>
      <c r="U79" s="11"/>
      <c r="V79" s="11"/>
      <c r="W79" s="11" t="s">
        <v>1150</v>
      </c>
      <c r="X79" s="11" t="s">
        <v>1150</v>
      </c>
      <c r="Y79" s="11" t="s">
        <v>1150</v>
      </c>
      <c r="Z79" s="11" t="s">
        <v>1150</v>
      </c>
      <c r="AA79" s="11" t="s">
        <v>1150</v>
      </c>
      <c r="AB79" s="11" t="s">
        <v>1150</v>
      </c>
      <c r="AC79" s="11" t="s">
        <v>1150</v>
      </c>
      <c r="AD79" s="11" t="s">
        <v>1150</v>
      </c>
    </row>
    <row r="80" spans="1:30" x14ac:dyDescent="0.2">
      <c r="A80" t="s">
        <v>1891</v>
      </c>
      <c r="B80" t="s">
        <v>861</v>
      </c>
      <c r="C80" t="str">
        <f>IFERROR(VLOOKUP(B80,nombres_comerciales!$B$2:$B$2000,1,0),"")</f>
        <v>REDKEN</v>
      </c>
      <c r="D80">
        <f>VLOOKUP(Tabla2[[#This Row],[CLIENTE]],nombres_comerciales!$B$2:$C$1211,2,0)</f>
        <v>899</v>
      </c>
      <c r="E80" t="s">
        <v>7302</v>
      </c>
      <c r="F80" t="s">
        <v>1150</v>
      </c>
      <c r="G80" s="11" t="s">
        <v>1150</v>
      </c>
      <c r="H80" s="11" t="s">
        <v>1150</v>
      </c>
      <c r="I80" s="11" t="s">
        <v>1150</v>
      </c>
      <c r="J80" s="11"/>
      <c r="K80" s="11"/>
      <c r="L80" s="11"/>
      <c r="M80" s="11">
        <v>2007694</v>
      </c>
      <c r="N80" s="11">
        <v>4154100</v>
      </c>
      <c r="O80" s="11">
        <v>4155000</v>
      </c>
      <c r="P80" s="11"/>
      <c r="Q80" s="11"/>
      <c r="R80" s="11" t="s">
        <v>1893</v>
      </c>
      <c r="S80" s="11">
        <v>6144272946</v>
      </c>
      <c r="T80" s="11"/>
      <c r="U80" s="11"/>
      <c r="V80" s="11"/>
      <c r="W80" s="11" t="s">
        <v>1894</v>
      </c>
      <c r="X80" s="11" t="s">
        <v>1150</v>
      </c>
      <c r="Y80" s="11" t="s">
        <v>1150</v>
      </c>
      <c r="Z80" s="11" t="s">
        <v>1150</v>
      </c>
      <c r="AA80" s="11" t="s">
        <v>1150</v>
      </c>
      <c r="AB80" s="11" t="s">
        <v>1150</v>
      </c>
      <c r="AC80" s="11" t="s">
        <v>1150</v>
      </c>
      <c r="AD80" s="11" t="s">
        <v>1150</v>
      </c>
    </row>
    <row r="81" spans="1:30" x14ac:dyDescent="0.2">
      <c r="A81" t="s">
        <v>822</v>
      </c>
      <c r="B81" t="s">
        <v>822</v>
      </c>
      <c r="C81" t="str">
        <f>IFERROR(VLOOKUP(B81,nombres_comerciales!$B$2:$B$2000,1,0),"")</f>
        <v>PRAKTICLOSETS</v>
      </c>
      <c r="D81">
        <f>VLOOKUP(Tabla2[[#This Row],[CLIENTE]],nombres_comerciales!$B$2:$C$1211,2,0)</f>
        <v>859</v>
      </c>
      <c r="E81" t="s">
        <v>7303</v>
      </c>
      <c r="F81" t="s">
        <v>7304</v>
      </c>
      <c r="G81" s="11" t="s">
        <v>1150</v>
      </c>
      <c r="H81" s="11" t="s">
        <v>1150</v>
      </c>
      <c r="I81" s="11" t="s">
        <v>1150</v>
      </c>
      <c r="J81" s="11"/>
      <c r="K81" s="11"/>
      <c r="L81" s="11"/>
      <c r="M81" s="11">
        <v>4109989</v>
      </c>
      <c r="N81" s="11" t="s">
        <v>1897</v>
      </c>
      <c r="O81" s="11"/>
      <c r="P81" s="11"/>
      <c r="Q81" s="11"/>
      <c r="R81" s="11" t="s">
        <v>1898</v>
      </c>
      <c r="S81" s="11"/>
      <c r="T81" s="11"/>
      <c r="U81" s="11"/>
      <c r="V81" s="11"/>
      <c r="W81" s="11" t="s">
        <v>1899</v>
      </c>
      <c r="X81" s="11" t="s">
        <v>1150</v>
      </c>
      <c r="Y81" s="11" t="s">
        <v>1150</v>
      </c>
      <c r="Z81" s="11" t="s">
        <v>1150</v>
      </c>
      <c r="AA81" s="11" t="s">
        <v>1150</v>
      </c>
      <c r="AB81" s="11" t="s">
        <v>1150</v>
      </c>
      <c r="AC81" s="11" t="s">
        <v>1150</v>
      </c>
      <c r="AD81" s="11" t="s">
        <v>1150</v>
      </c>
    </row>
    <row r="82" spans="1:30" x14ac:dyDescent="0.2">
      <c r="A82" t="s">
        <v>94</v>
      </c>
      <c r="B82" t="s">
        <v>94</v>
      </c>
      <c r="C82" t="str">
        <f>IFERROR(VLOOKUP(B82,nombres_comerciales!$B$2:$B$2000,1,0),"")</f>
        <v>BICHOS</v>
      </c>
      <c r="D82">
        <f>VLOOKUP(Tabla2[[#This Row],[CLIENTE]],nombres_comerciales!$B$2:$C$1211,2,0)</f>
        <v>102</v>
      </c>
      <c r="E82" t="s">
        <v>7305</v>
      </c>
      <c r="F82" t="s">
        <v>1150</v>
      </c>
      <c r="G82" s="11" t="s">
        <v>1150</v>
      </c>
      <c r="H82" s="11" t="s">
        <v>1150</v>
      </c>
      <c r="I82" s="11" t="s">
        <v>1150</v>
      </c>
      <c r="J82" s="11"/>
      <c r="K82" s="11"/>
      <c r="L82" s="11"/>
      <c r="M82" s="11">
        <v>4106168</v>
      </c>
      <c r="N82" s="11">
        <v>4169595</v>
      </c>
      <c r="O82" s="11"/>
      <c r="P82" s="11"/>
      <c r="Q82" s="11"/>
      <c r="R82" s="11">
        <v>6141555777</v>
      </c>
      <c r="S82" s="11"/>
      <c r="T82" s="11"/>
      <c r="U82" s="11"/>
      <c r="V82" s="11"/>
      <c r="W82" s="11" t="s">
        <v>1901</v>
      </c>
      <c r="X82" s="11" t="s">
        <v>1150</v>
      </c>
      <c r="Y82" s="11" t="s">
        <v>1150</v>
      </c>
      <c r="Z82" s="11" t="s">
        <v>1150</v>
      </c>
      <c r="AA82" s="11" t="s">
        <v>1150</v>
      </c>
      <c r="AB82" s="11" t="s">
        <v>1150</v>
      </c>
      <c r="AC82" s="11" t="s">
        <v>1150</v>
      </c>
      <c r="AD82" s="11" t="s">
        <v>1150</v>
      </c>
    </row>
    <row r="83" spans="1:30" x14ac:dyDescent="0.2">
      <c r="A83" t="s">
        <v>15</v>
      </c>
      <c r="B83" t="s">
        <v>15</v>
      </c>
      <c r="C83" t="str">
        <f>IFERROR(VLOOKUP(B83,nombres_comerciales!$B$2:$B$2000,1,0),"")</f>
        <v>AFC AUTOFLETES CHIHUAHUA</v>
      </c>
      <c r="D83">
        <f>VLOOKUP(Tabla2[[#This Row],[CLIENTE]],nombres_comerciales!$B$2:$C$1211,2,0)</f>
        <v>18</v>
      </c>
      <c r="E83" t="s">
        <v>7306</v>
      </c>
      <c r="F83" t="s">
        <v>1150</v>
      </c>
      <c r="G83" s="11" t="s">
        <v>1150</v>
      </c>
      <c r="H83" s="11" t="s">
        <v>1150</v>
      </c>
      <c r="I83" s="11" t="s">
        <v>1150</v>
      </c>
      <c r="J83" s="11"/>
      <c r="K83" s="11"/>
      <c r="L83" s="11"/>
      <c r="M83" s="11" t="s">
        <v>1903</v>
      </c>
      <c r="N83" s="11">
        <v>4832230</v>
      </c>
      <c r="O83" s="11"/>
      <c r="P83" s="11"/>
      <c r="Q83" s="11"/>
      <c r="R83" s="11"/>
      <c r="S83" s="11"/>
      <c r="T83" s="11"/>
      <c r="U83" s="11"/>
      <c r="V83" s="11"/>
      <c r="W83" s="11" t="s">
        <v>1904</v>
      </c>
      <c r="X83" s="11" t="s">
        <v>1905</v>
      </c>
      <c r="Y83" s="11" t="s">
        <v>1150</v>
      </c>
      <c r="Z83" s="11" t="s">
        <v>1150</v>
      </c>
      <c r="AA83" s="11" t="s">
        <v>1150</v>
      </c>
      <c r="AB83" s="11" t="s">
        <v>1150</v>
      </c>
      <c r="AC83" s="11" t="s">
        <v>1150</v>
      </c>
      <c r="AD83" s="11" t="s">
        <v>1150</v>
      </c>
    </row>
    <row r="84" spans="1:30" x14ac:dyDescent="0.2">
      <c r="A84" t="s">
        <v>213</v>
      </c>
      <c r="B84" t="s">
        <v>213</v>
      </c>
      <c r="C84" t="str">
        <f>IFERROR(VLOOKUP(B84,nombres_comerciales!$B$2:$B$2000,1,0),"")</f>
        <v>CORPORATIVO MAYO</v>
      </c>
      <c r="D84">
        <f>VLOOKUP(Tabla2[[#This Row],[CLIENTE]],nombres_comerciales!$B$2:$C$1211,2,0)</f>
        <v>250</v>
      </c>
      <c r="E84" t="s">
        <v>7307</v>
      </c>
      <c r="F84" t="s">
        <v>1150</v>
      </c>
      <c r="G84" s="11" t="s">
        <v>1150</v>
      </c>
      <c r="H84" s="11" t="s">
        <v>1150</v>
      </c>
      <c r="I84" s="11" t="s">
        <v>1150</v>
      </c>
      <c r="J84" s="11"/>
      <c r="K84" s="11"/>
      <c r="L84" s="11"/>
      <c r="M84" s="11" t="s">
        <v>1906</v>
      </c>
      <c r="N84" s="11">
        <v>4169137</v>
      </c>
      <c r="O84" s="11">
        <v>4169138</v>
      </c>
      <c r="P84" s="11"/>
      <c r="Q84" s="11"/>
      <c r="R84" s="11">
        <v>6141421136</v>
      </c>
      <c r="S84" s="11"/>
      <c r="T84" s="11"/>
      <c r="U84" s="11"/>
      <c r="V84" s="11"/>
      <c r="W84" s="11" t="s">
        <v>1907</v>
      </c>
      <c r="X84" s="11" t="s">
        <v>1908</v>
      </c>
      <c r="Y84" s="11" t="s">
        <v>1150</v>
      </c>
      <c r="Z84" s="11" t="s">
        <v>1150</v>
      </c>
      <c r="AA84" s="11" t="s">
        <v>1150</v>
      </c>
      <c r="AB84" s="11" t="s">
        <v>1150</v>
      </c>
      <c r="AC84" s="11" t="s">
        <v>1150</v>
      </c>
      <c r="AD84" s="11" t="s">
        <v>1150</v>
      </c>
    </row>
    <row r="85" spans="1:30" x14ac:dyDescent="0.2">
      <c r="A85" t="s">
        <v>1522</v>
      </c>
      <c r="B85" t="s">
        <v>1522</v>
      </c>
      <c r="C85" t="str">
        <f>IFERROR(VLOOKUP(B85,nombres_comerciales!$B$2:$B$2000,1,0),"")</f>
        <v>TIGERJET</v>
      </c>
      <c r="D85">
        <f>VLOOKUP(Tabla2[[#This Row],[CLIENTE]],nombres_comerciales!$B$2:$C$1211,2,0)</f>
        <v>1056</v>
      </c>
      <c r="E85" t="s">
        <v>7308</v>
      </c>
      <c r="F85" t="s">
        <v>1150</v>
      </c>
      <c r="G85" s="11" t="s">
        <v>1150</v>
      </c>
      <c r="H85" s="11" t="s">
        <v>1150</v>
      </c>
      <c r="I85" s="11" t="s">
        <v>1150</v>
      </c>
      <c r="J85" s="11"/>
      <c r="K85" s="11"/>
      <c r="L85" s="11"/>
      <c r="M85" s="11">
        <v>4195253</v>
      </c>
      <c r="N85" s="11"/>
      <c r="O85" s="11"/>
      <c r="P85" s="11"/>
      <c r="Q85" s="11"/>
      <c r="R85" s="11"/>
      <c r="S85" s="11"/>
      <c r="T85" s="11"/>
      <c r="U85" s="11"/>
      <c r="V85" s="11"/>
      <c r="W85" s="11" t="s">
        <v>1910</v>
      </c>
      <c r="X85" s="11" t="s">
        <v>1150</v>
      </c>
      <c r="Y85" s="11" t="s">
        <v>1150</v>
      </c>
      <c r="Z85" s="11" t="s">
        <v>1150</v>
      </c>
      <c r="AA85" s="11" t="s">
        <v>1150</v>
      </c>
      <c r="AB85" s="11" t="s">
        <v>1150</v>
      </c>
      <c r="AC85" s="11" t="s">
        <v>1150</v>
      </c>
      <c r="AD85" s="11" t="s">
        <v>1150</v>
      </c>
    </row>
    <row r="86" spans="1:30" x14ac:dyDescent="0.2">
      <c r="A86" t="s">
        <v>578</v>
      </c>
      <c r="B86" t="s">
        <v>55</v>
      </c>
      <c r="C86" t="str">
        <f>IFERROR(VLOOKUP(B86,nombres_comerciales!$B$2:$B$2000,1,0),"")</f>
        <v>ARAMBULA</v>
      </c>
      <c r="D86">
        <f>VLOOKUP(Tabla2[[#This Row],[CLIENTE]],nombres_comerciales!$B$2:$C$1211,2,0)</f>
        <v>52</v>
      </c>
      <c r="E86" t="s">
        <v>7309</v>
      </c>
      <c r="F86" t="s">
        <v>1150</v>
      </c>
      <c r="G86" s="11" t="s">
        <v>1150</v>
      </c>
      <c r="H86" s="11" t="s">
        <v>1150</v>
      </c>
      <c r="I86" s="11" t="s">
        <v>1150</v>
      </c>
      <c r="J86" s="11"/>
      <c r="K86" s="11"/>
      <c r="L86" s="11"/>
      <c r="M86" s="11">
        <v>4162822</v>
      </c>
      <c r="N86" s="11">
        <v>4159530</v>
      </c>
      <c r="O86" s="11">
        <v>2209682</v>
      </c>
      <c r="P86" s="11"/>
      <c r="Q86" s="11"/>
      <c r="R86" s="11"/>
      <c r="S86" s="11"/>
      <c r="T86" s="11"/>
      <c r="U86" s="11"/>
      <c r="V86" s="11"/>
      <c r="W86" s="11" t="s">
        <v>1911</v>
      </c>
      <c r="X86" s="11" t="s">
        <v>1912</v>
      </c>
      <c r="Y86" s="11" t="s">
        <v>1150</v>
      </c>
      <c r="Z86" s="11" t="s">
        <v>1150</v>
      </c>
      <c r="AA86" s="11" t="s">
        <v>1150</v>
      </c>
      <c r="AB86" s="11" t="s">
        <v>1150</v>
      </c>
      <c r="AC86" s="11" t="s">
        <v>1150</v>
      </c>
      <c r="AD86" s="11" t="s">
        <v>1150</v>
      </c>
    </row>
    <row r="87" spans="1:30" x14ac:dyDescent="0.2">
      <c r="A87" t="s">
        <v>1913</v>
      </c>
      <c r="B87" t="s">
        <v>494</v>
      </c>
      <c r="C87" t="str">
        <f>IFERROR(VLOOKUP(B87,nombres_comerciales!$B$2:$B$2000,1,0),"")</f>
        <v>INSTITUTO LINGUA FRANCA</v>
      </c>
      <c r="D87">
        <f>VLOOKUP(Tabla2[[#This Row],[CLIENTE]],nombres_comerciales!$B$2:$C$1211,2,0)</f>
        <v>536</v>
      </c>
      <c r="E87" t="s">
        <v>7310</v>
      </c>
      <c r="F87" t="s">
        <v>1150</v>
      </c>
      <c r="G87" s="11" t="s">
        <v>1150</v>
      </c>
      <c r="H87" s="11" t="s">
        <v>1150</v>
      </c>
      <c r="I87" s="11" t="s">
        <v>1150</v>
      </c>
      <c r="J87" s="11"/>
      <c r="K87" s="11"/>
      <c r="L87" s="11"/>
      <c r="M87" s="11">
        <v>4143735</v>
      </c>
      <c r="N87" s="11">
        <v>4147253</v>
      </c>
      <c r="O87" s="11"/>
      <c r="P87" s="11"/>
      <c r="Q87" s="11"/>
      <c r="R87" s="11">
        <v>6141202843</v>
      </c>
      <c r="S87" s="11"/>
      <c r="T87" s="11"/>
      <c r="U87" s="11"/>
      <c r="V87" s="11"/>
      <c r="W87" s="11" t="s">
        <v>1915</v>
      </c>
      <c r="X87" s="11" t="s">
        <v>1150</v>
      </c>
      <c r="Y87" s="11" t="s">
        <v>1150</v>
      </c>
      <c r="Z87" s="11" t="s">
        <v>1150</v>
      </c>
      <c r="AA87" s="11" t="s">
        <v>1150</v>
      </c>
      <c r="AB87" s="11" t="s">
        <v>1150</v>
      </c>
      <c r="AC87" s="11" t="s">
        <v>1150</v>
      </c>
      <c r="AD87" s="11" t="s">
        <v>1150</v>
      </c>
    </row>
    <row r="88" spans="1:30" x14ac:dyDescent="0.2">
      <c r="A88" t="s">
        <v>879</v>
      </c>
      <c r="B88" t="s">
        <v>879</v>
      </c>
      <c r="C88" t="str">
        <f>IFERROR(VLOOKUP(B88,nombres_comerciales!$B$2:$B$2000,1,0),"")</f>
        <v>RINOS BURGER</v>
      </c>
      <c r="D88">
        <f>VLOOKUP(Tabla2[[#This Row],[CLIENTE]],nombres_comerciales!$B$2:$C$1211,2,0)</f>
        <v>922</v>
      </c>
      <c r="E88" t="s">
        <v>7311</v>
      </c>
      <c r="F88" t="s">
        <v>1150</v>
      </c>
      <c r="G88" s="11" t="s">
        <v>1150</v>
      </c>
      <c r="H88" s="11" t="s">
        <v>1150</v>
      </c>
      <c r="I88" s="11" t="s">
        <v>1150</v>
      </c>
      <c r="J88" s="11"/>
      <c r="K88" s="11"/>
      <c r="L88" s="11"/>
      <c r="M88" s="11">
        <v>4142917</v>
      </c>
      <c r="N88" s="11">
        <v>4217585</v>
      </c>
      <c r="O88" s="11"/>
      <c r="P88" s="11"/>
      <c r="Q88" s="11"/>
      <c r="R88" s="11">
        <v>6142240361</v>
      </c>
      <c r="S88" s="11"/>
      <c r="T88" s="11"/>
      <c r="U88" s="11"/>
      <c r="V88" s="11">
        <v>4195253</v>
      </c>
      <c r="W88" s="11" t="s">
        <v>1917</v>
      </c>
      <c r="X88" s="11" t="s">
        <v>1918</v>
      </c>
      <c r="Y88" s="11" t="s">
        <v>1150</v>
      </c>
      <c r="Z88" s="11" t="s">
        <v>1150</v>
      </c>
      <c r="AA88" s="11" t="s">
        <v>1150</v>
      </c>
      <c r="AB88" s="11" t="s">
        <v>1150</v>
      </c>
      <c r="AC88" s="11" t="s">
        <v>1150</v>
      </c>
      <c r="AD88" s="11" t="s">
        <v>1150</v>
      </c>
    </row>
    <row r="89" spans="1:30" x14ac:dyDescent="0.2">
      <c r="A89" t="s">
        <v>1919</v>
      </c>
      <c r="B89" t="s">
        <v>1520</v>
      </c>
      <c r="C89" t="str">
        <f>IFERROR(VLOOKUP(B89,nombres_comerciales!$B$2:$B$2000,1,0),"")</f>
        <v>FARMACIAS DEL SUPER AHORRO</v>
      </c>
      <c r="D89">
        <f>VLOOKUP(Tabla2[[#This Row],[CLIENTE]],nombres_comerciales!$B$2:$C$1211,2,0)</f>
        <v>397</v>
      </c>
      <c r="E89" t="s">
        <v>7255</v>
      </c>
      <c r="F89" t="s">
        <v>1150</v>
      </c>
      <c r="G89" s="11" t="s">
        <v>1150</v>
      </c>
      <c r="H89" s="11" t="s">
        <v>1150</v>
      </c>
      <c r="I89" s="11" t="s">
        <v>1150</v>
      </c>
      <c r="J89" s="11"/>
      <c r="K89" s="11"/>
      <c r="L89" s="11"/>
      <c r="M89" s="11" t="s">
        <v>1741</v>
      </c>
      <c r="N89" s="11">
        <v>4269030</v>
      </c>
      <c r="O89" s="11">
        <v>4269040</v>
      </c>
      <c r="P89" s="11"/>
      <c r="Q89" s="11"/>
      <c r="R89" s="11">
        <v>6141423516</v>
      </c>
      <c r="S89" s="11">
        <v>6141422227</v>
      </c>
      <c r="T89" s="11"/>
      <c r="U89" s="11"/>
      <c r="V89" s="11"/>
      <c r="W89" s="11" t="s">
        <v>1745</v>
      </c>
      <c r="X89" s="11" t="s">
        <v>1920</v>
      </c>
      <c r="Y89" s="11" t="s">
        <v>1921</v>
      </c>
      <c r="Z89" s="11" t="s">
        <v>1150</v>
      </c>
      <c r="AA89" s="11" t="s">
        <v>1150</v>
      </c>
      <c r="AB89" s="11" t="s">
        <v>1150</v>
      </c>
      <c r="AC89" s="11" t="s">
        <v>1150</v>
      </c>
      <c r="AD89" s="11" t="s">
        <v>1150</v>
      </c>
    </row>
    <row r="90" spans="1:30" x14ac:dyDescent="0.2">
      <c r="A90" t="s">
        <v>724</v>
      </c>
      <c r="B90" t="s">
        <v>724</v>
      </c>
      <c r="C90" t="str">
        <f>IFERROR(VLOOKUP(B90,nombres_comerciales!$B$2:$B$2000,1,0),"")</f>
        <v>MYERS</v>
      </c>
      <c r="D90">
        <f>VLOOKUP(Tabla2[[#This Row],[CLIENTE]],nombres_comerciales!$B$2:$C$1211,2,0)</f>
        <v>752</v>
      </c>
      <c r="E90" t="s">
        <v>7312</v>
      </c>
      <c r="F90" t="s">
        <v>1150</v>
      </c>
      <c r="G90" s="11" t="s">
        <v>1150</v>
      </c>
      <c r="H90" s="11" t="s">
        <v>1150</v>
      </c>
      <c r="I90" s="11" t="s">
        <v>1150</v>
      </c>
      <c r="J90" s="11"/>
      <c r="K90" s="11"/>
      <c r="L90" s="11"/>
      <c r="M90" s="11">
        <v>411556</v>
      </c>
      <c r="N90" s="11">
        <v>4160652</v>
      </c>
      <c r="O90" s="11"/>
      <c r="P90" s="11"/>
      <c r="Q90" s="11"/>
      <c r="R90" s="11" t="s">
        <v>1922</v>
      </c>
      <c r="S90" s="11"/>
      <c r="T90" s="11"/>
      <c r="U90" s="11"/>
      <c r="V90" s="11"/>
      <c r="W90" s="11" t="s">
        <v>1923</v>
      </c>
      <c r="X90" s="11" t="s">
        <v>1150</v>
      </c>
      <c r="Y90" s="11" t="s">
        <v>1150</v>
      </c>
      <c r="Z90" s="11" t="s">
        <v>1150</v>
      </c>
      <c r="AA90" s="11" t="s">
        <v>1150</v>
      </c>
      <c r="AB90" s="11" t="s">
        <v>1150</v>
      </c>
      <c r="AC90" s="11" t="s">
        <v>1150</v>
      </c>
      <c r="AD90" s="11" t="s">
        <v>1150</v>
      </c>
    </row>
    <row r="91" spans="1:30" x14ac:dyDescent="0.2">
      <c r="A91" t="s">
        <v>1523</v>
      </c>
      <c r="B91" t="s">
        <v>1523</v>
      </c>
      <c r="C91" t="str">
        <f>IFERROR(VLOOKUP(B91,nombres_comerciales!$B$2:$B$2000,1,0),"")</f>
        <v>TORTAS PIOLIN</v>
      </c>
      <c r="D91">
        <f>VLOOKUP(Tabla2[[#This Row],[CLIENTE]],nombres_comerciales!$B$2:$C$1211,2,0)</f>
        <v>1064</v>
      </c>
      <c r="E91" t="s">
        <v>7313</v>
      </c>
      <c r="F91" t="s">
        <v>1150</v>
      </c>
      <c r="G91" s="11" t="s">
        <v>1150</v>
      </c>
      <c r="H91" s="11" t="s">
        <v>1150</v>
      </c>
      <c r="I91" s="11" t="s">
        <v>1150</v>
      </c>
      <c r="J91" s="11"/>
      <c r="K91" s="11"/>
      <c r="L91" s="11"/>
      <c r="M91" s="11">
        <v>4939261</v>
      </c>
      <c r="N91" s="11">
        <v>4170293</v>
      </c>
      <c r="O91" s="11" t="s">
        <v>1925</v>
      </c>
      <c r="P91" s="11"/>
      <c r="Q91" s="11"/>
      <c r="R91" s="11">
        <v>6144880761</v>
      </c>
      <c r="S91" s="11" t="s">
        <v>1926</v>
      </c>
      <c r="T91" s="11" t="s">
        <v>1927</v>
      </c>
      <c r="U91" s="11"/>
      <c r="V91" s="11"/>
      <c r="W91" s="11" t="s">
        <v>1928</v>
      </c>
      <c r="X91" s="11" t="s">
        <v>1150</v>
      </c>
      <c r="Y91" s="11" t="s">
        <v>1150</v>
      </c>
      <c r="Z91" s="11" t="s">
        <v>1150</v>
      </c>
      <c r="AA91" s="11" t="s">
        <v>1150</v>
      </c>
      <c r="AB91" s="11" t="s">
        <v>1150</v>
      </c>
      <c r="AC91" s="11" t="s">
        <v>1150</v>
      </c>
      <c r="AD91" s="11" t="s">
        <v>1150</v>
      </c>
    </row>
    <row r="92" spans="1:30" x14ac:dyDescent="0.2">
      <c r="A92" t="s">
        <v>1058</v>
      </c>
      <c r="B92" t="s">
        <v>1058</v>
      </c>
      <c r="C92" t="str">
        <f>IFERROR(VLOOKUP(B92,nombres_comerciales!$B$2:$B$2000,1,0),"")</f>
        <v>WINTEC WINDOWS TECNOLOGY</v>
      </c>
      <c r="D92">
        <f>VLOOKUP(Tabla2[[#This Row],[CLIENTE]],nombres_comerciales!$B$2:$C$1211,2,0)</f>
        <v>1121</v>
      </c>
      <c r="E92" t="s">
        <v>7314</v>
      </c>
      <c r="F92" t="s">
        <v>1150</v>
      </c>
      <c r="G92" s="11" t="s">
        <v>1150</v>
      </c>
      <c r="H92" s="11" t="s">
        <v>1150</v>
      </c>
      <c r="I92" s="11" t="s">
        <v>1150</v>
      </c>
      <c r="J92" s="11"/>
      <c r="K92" s="11"/>
      <c r="L92" s="11"/>
      <c r="M92" s="11">
        <v>39680</v>
      </c>
      <c r="N92" s="11"/>
      <c r="O92" s="11"/>
      <c r="P92" s="11"/>
      <c r="Q92" s="11"/>
      <c r="R92" s="11"/>
      <c r="S92" s="11"/>
      <c r="T92" s="11"/>
      <c r="U92" s="11"/>
      <c r="V92" s="11"/>
      <c r="W92" s="11" t="s">
        <v>1150</v>
      </c>
      <c r="X92" s="11" t="s">
        <v>1150</v>
      </c>
      <c r="Y92" s="11" t="s">
        <v>1150</v>
      </c>
      <c r="Z92" s="11" t="s">
        <v>1150</v>
      </c>
      <c r="AA92" s="11" t="s">
        <v>1150</v>
      </c>
      <c r="AB92" s="11" t="s">
        <v>1150</v>
      </c>
      <c r="AC92" s="11" t="s">
        <v>1150</v>
      </c>
      <c r="AD92" s="11" t="s">
        <v>1150</v>
      </c>
    </row>
    <row r="93" spans="1:30" x14ac:dyDescent="0.2">
      <c r="A93" t="s">
        <v>993</v>
      </c>
      <c r="B93" t="s">
        <v>993</v>
      </c>
      <c r="C93" t="str">
        <f>IFERROR(VLOOKUP(B93,nombres_comerciales!$B$2:$B$2000,1,0),"")</f>
        <v>TELECINE</v>
      </c>
      <c r="D93">
        <f>VLOOKUP(Tabla2[[#This Row],[CLIENTE]],nombres_comerciales!$B$2:$C$1211,2,0)</f>
        <v>1043</v>
      </c>
      <c r="E93" t="s">
        <v>7315</v>
      </c>
      <c r="F93" t="s">
        <v>1150</v>
      </c>
      <c r="G93" s="11" t="s">
        <v>1150</v>
      </c>
      <c r="H93" s="11" t="s">
        <v>1150</v>
      </c>
      <c r="I93" s="11" t="s">
        <v>1150</v>
      </c>
      <c r="J93" s="11"/>
      <c r="K93" s="11"/>
      <c r="L93" s="11"/>
      <c r="M93" s="11">
        <v>4156581</v>
      </c>
      <c r="N93" s="11">
        <v>4234663</v>
      </c>
      <c r="O93" s="11">
        <v>4886677</v>
      </c>
      <c r="P93" s="11"/>
      <c r="Q93" s="11"/>
      <c r="R93" s="11">
        <v>6141842552</v>
      </c>
      <c r="S93" s="11"/>
      <c r="T93" s="11"/>
      <c r="U93" s="11"/>
      <c r="V93" s="11"/>
      <c r="W93" s="11" t="s">
        <v>1931</v>
      </c>
      <c r="X93" s="11" t="s">
        <v>1150</v>
      </c>
      <c r="Y93" s="11" t="s">
        <v>1150</v>
      </c>
      <c r="Z93" s="11" t="s">
        <v>1150</v>
      </c>
      <c r="AA93" s="11" t="s">
        <v>1150</v>
      </c>
      <c r="AB93" s="11" t="s">
        <v>1150</v>
      </c>
      <c r="AC93" s="11" t="s">
        <v>1150</v>
      </c>
      <c r="AD93" s="11" t="s">
        <v>1150</v>
      </c>
    </row>
    <row r="94" spans="1:30" x14ac:dyDescent="0.2">
      <c r="A94" t="s">
        <v>1105</v>
      </c>
      <c r="B94" t="s">
        <v>1105</v>
      </c>
      <c r="C94" t="str">
        <f>IFERROR(VLOOKUP(B94,nombres_comerciales!$B$2:$B$2000,1,0),"")</f>
        <v>CMX</v>
      </c>
      <c r="D94">
        <f>VLOOKUP(Tabla2[[#This Row],[CLIENTE]],nombres_comerciales!$B$2:$C$1211,2,0)</f>
        <v>210</v>
      </c>
      <c r="E94" t="s">
        <v>7316</v>
      </c>
      <c r="F94" t="s">
        <v>1150</v>
      </c>
      <c r="G94" s="11" t="s">
        <v>1150</v>
      </c>
      <c r="H94" s="11" t="s">
        <v>1150</v>
      </c>
      <c r="I94" s="11" t="s">
        <v>1150</v>
      </c>
      <c r="J94" s="11"/>
      <c r="K94" s="11"/>
      <c r="L94" s="11"/>
      <c r="M94" s="11">
        <v>4817747</v>
      </c>
      <c r="N94" s="11" t="s">
        <v>1933</v>
      </c>
      <c r="O94" s="11"/>
      <c r="P94" s="11"/>
      <c r="Q94" s="11"/>
      <c r="R94" s="11" t="s">
        <v>1934</v>
      </c>
      <c r="S94" s="11"/>
      <c r="T94" s="11"/>
      <c r="U94" s="11"/>
      <c r="V94" s="11"/>
      <c r="W94" s="11" t="s">
        <v>1935</v>
      </c>
      <c r="X94" s="11" t="s">
        <v>1936</v>
      </c>
      <c r="Y94" s="11" t="s">
        <v>1150</v>
      </c>
      <c r="Z94" s="11" t="s">
        <v>1150</v>
      </c>
      <c r="AA94" s="11" t="s">
        <v>1150</v>
      </c>
      <c r="AB94" s="11" t="s">
        <v>1150</v>
      </c>
      <c r="AC94" s="11" t="s">
        <v>1150</v>
      </c>
      <c r="AD94" s="11" t="s">
        <v>1150</v>
      </c>
    </row>
    <row r="95" spans="1:30" x14ac:dyDescent="0.2">
      <c r="A95" t="s">
        <v>1524</v>
      </c>
      <c r="B95" t="s">
        <v>1524</v>
      </c>
      <c r="C95" t="str">
        <f>IFERROR(VLOOKUP(B95,nombres_comerciales!$B$2:$B$2000,1,0),"")</f>
        <v>METRO PUBLICIDAD</v>
      </c>
      <c r="D95">
        <f>VLOOKUP(Tabla2[[#This Row],[CLIENTE]],nombres_comerciales!$B$2:$C$1211,2,0)</f>
        <v>707</v>
      </c>
      <c r="E95" t="s">
        <v>7316</v>
      </c>
      <c r="F95" t="s">
        <v>1150</v>
      </c>
      <c r="G95" s="11" t="s">
        <v>1150</v>
      </c>
      <c r="H95" s="11" t="s">
        <v>1150</v>
      </c>
      <c r="I95" s="11" t="s">
        <v>1150</v>
      </c>
      <c r="J95" s="11"/>
      <c r="K95" s="11"/>
      <c r="L95" s="11"/>
      <c r="M95" s="11" t="s">
        <v>1937</v>
      </c>
      <c r="N95" s="11"/>
      <c r="O95" s="11"/>
      <c r="P95" s="11"/>
      <c r="Q95" s="11"/>
      <c r="R95" s="11"/>
      <c r="S95" s="11"/>
      <c r="T95" s="11"/>
      <c r="U95" s="11"/>
      <c r="V95" s="11"/>
      <c r="W95" s="11" t="s">
        <v>1938</v>
      </c>
      <c r="X95" s="11" t="s">
        <v>1150</v>
      </c>
      <c r="Y95" s="11" t="s">
        <v>1150</v>
      </c>
      <c r="Z95" s="11" t="s">
        <v>1150</v>
      </c>
      <c r="AA95" s="11" t="s">
        <v>1150</v>
      </c>
      <c r="AB95" s="11" t="s">
        <v>1150</v>
      </c>
      <c r="AC95" s="11" t="s">
        <v>1150</v>
      </c>
      <c r="AD95" s="11" t="s">
        <v>1150</v>
      </c>
    </row>
    <row r="96" spans="1:30" x14ac:dyDescent="0.2">
      <c r="A96" t="s">
        <v>1939</v>
      </c>
      <c r="B96" t="s">
        <v>729</v>
      </c>
      <c r="C96" t="str">
        <f>IFERROR(VLOOKUP(B96,nombres_comerciales!$B$2:$B$2000,1,0),"")</f>
        <v>NATURAL Y VIDA</v>
      </c>
      <c r="D96">
        <f>VLOOKUP(Tabla2[[#This Row],[CLIENTE]],nombres_comerciales!$B$2:$C$1211,2,0)</f>
        <v>757</v>
      </c>
      <c r="E96" t="s">
        <v>7317</v>
      </c>
      <c r="F96" t="s">
        <v>1150</v>
      </c>
      <c r="G96" s="11" t="s">
        <v>1150</v>
      </c>
      <c r="H96" s="11" t="s">
        <v>1150</v>
      </c>
      <c r="I96" s="11" t="s">
        <v>1150</v>
      </c>
      <c r="J96" s="11"/>
      <c r="K96" s="11"/>
      <c r="L96" s="11"/>
      <c r="M96" s="11">
        <v>4146123</v>
      </c>
      <c r="N96" s="11"/>
      <c r="O96" s="11"/>
      <c r="P96" s="11"/>
      <c r="Q96" s="11"/>
      <c r="R96" s="11">
        <v>6142555743</v>
      </c>
      <c r="S96" s="11"/>
      <c r="T96" s="11"/>
      <c r="U96" s="11"/>
      <c r="V96" s="11"/>
      <c r="W96" s="11" t="s">
        <v>1940</v>
      </c>
      <c r="X96" s="11" t="s">
        <v>1941</v>
      </c>
      <c r="Y96" s="11" t="s">
        <v>1150</v>
      </c>
      <c r="Z96" s="11" t="s">
        <v>1150</v>
      </c>
      <c r="AA96" s="11" t="s">
        <v>1150</v>
      </c>
      <c r="AB96" s="11" t="s">
        <v>1150</v>
      </c>
      <c r="AC96" s="11" t="s">
        <v>1150</v>
      </c>
      <c r="AD96" s="11" t="s">
        <v>1150</v>
      </c>
    </row>
    <row r="97" spans="1:30" x14ac:dyDescent="0.2">
      <c r="A97" t="s">
        <v>1942</v>
      </c>
      <c r="B97" t="s">
        <v>729</v>
      </c>
      <c r="C97" t="str">
        <f>IFERROR(VLOOKUP(B97,nombres_comerciales!$B$2:$B$2000,1,0),"")</f>
        <v>NATURAL Y VIDA</v>
      </c>
      <c r="D97">
        <f>VLOOKUP(Tabla2[[#This Row],[CLIENTE]],nombres_comerciales!$B$2:$C$1211,2,0)</f>
        <v>757</v>
      </c>
      <c r="E97" t="s">
        <v>7317</v>
      </c>
      <c r="F97" t="s">
        <v>1150</v>
      </c>
      <c r="G97" s="11" t="s">
        <v>1150</v>
      </c>
      <c r="H97" s="11" t="s">
        <v>1150</v>
      </c>
      <c r="I97" s="11" t="s">
        <v>1150</v>
      </c>
      <c r="J97" s="11"/>
      <c r="K97" s="11"/>
      <c r="L97" s="11"/>
      <c r="M97" s="11">
        <v>4146123</v>
      </c>
      <c r="N97" s="11"/>
      <c r="O97" s="11"/>
      <c r="P97" s="11"/>
      <c r="Q97" s="11"/>
      <c r="R97" s="11">
        <v>6142555743</v>
      </c>
      <c r="S97" s="11"/>
      <c r="T97" s="11"/>
      <c r="U97" s="11"/>
      <c r="V97" s="11"/>
      <c r="W97" s="11" t="s">
        <v>1943</v>
      </c>
      <c r="X97" s="11" t="s">
        <v>1150</v>
      </c>
      <c r="Y97" s="11" t="s">
        <v>1150</v>
      </c>
      <c r="Z97" s="11" t="s">
        <v>1150</v>
      </c>
      <c r="AA97" s="11" t="s">
        <v>1150</v>
      </c>
      <c r="AB97" s="11" t="s">
        <v>1150</v>
      </c>
      <c r="AC97" s="11" t="s">
        <v>1150</v>
      </c>
      <c r="AD97" s="11" t="s">
        <v>1150</v>
      </c>
    </row>
    <row r="98" spans="1:30" x14ac:dyDescent="0.2">
      <c r="A98" t="s">
        <v>226</v>
      </c>
      <c r="B98" t="s">
        <v>226</v>
      </c>
      <c r="C98" t="str">
        <f>IFERROR(VLOOKUP(B98,nombres_comerciales!$B$2:$B$2000,1,0),"")</f>
        <v>CRUJIPAPAS</v>
      </c>
      <c r="D98">
        <f>VLOOKUP(Tabla2[[#This Row],[CLIENTE]],nombres_comerciales!$B$2:$C$1211,2,0)</f>
        <v>262</v>
      </c>
      <c r="E98" t="s">
        <v>7318</v>
      </c>
      <c r="F98" t="s">
        <v>1150</v>
      </c>
      <c r="G98" s="11" t="s">
        <v>1150</v>
      </c>
      <c r="H98" s="11" t="s">
        <v>1150</v>
      </c>
      <c r="I98" s="11" t="s">
        <v>1150</v>
      </c>
      <c r="J98" s="11"/>
      <c r="K98" s="11"/>
      <c r="L98" s="11"/>
      <c r="M98" s="11">
        <v>4125317</v>
      </c>
      <c r="N98" s="11" t="s">
        <v>1945</v>
      </c>
      <c r="O98" s="11"/>
      <c r="P98" s="11"/>
      <c r="Q98" s="11"/>
      <c r="R98" s="11">
        <v>6141301115</v>
      </c>
      <c r="S98" s="11"/>
      <c r="T98" s="11"/>
      <c r="U98" s="11"/>
      <c r="V98" s="11"/>
      <c r="W98" s="11" t="s">
        <v>1946</v>
      </c>
      <c r="X98" s="11" t="s">
        <v>1150</v>
      </c>
      <c r="Y98" s="11" t="s">
        <v>1150</v>
      </c>
      <c r="Z98" s="11" t="s">
        <v>1150</v>
      </c>
      <c r="AA98" s="11" t="s">
        <v>1150</v>
      </c>
      <c r="AB98" s="11" t="s">
        <v>1150</v>
      </c>
      <c r="AC98" s="11" t="s">
        <v>1150</v>
      </c>
      <c r="AD98" s="11" t="s">
        <v>1150</v>
      </c>
    </row>
    <row r="99" spans="1:30" x14ac:dyDescent="0.2">
      <c r="A99" t="s">
        <v>1525</v>
      </c>
      <c r="B99" t="s">
        <v>1525</v>
      </c>
      <c r="C99" t="str">
        <f>IFERROR(VLOOKUP(B99,nombres_comerciales!$B$2:$B$2000,1,0),"")</f>
        <v>COCOCLASS</v>
      </c>
      <c r="D99">
        <f>VLOOKUP(Tabla2[[#This Row],[CLIENTE]],nombres_comerciales!$B$2:$C$1211,2,0)</f>
        <v>215</v>
      </c>
      <c r="E99" t="s">
        <v>7319</v>
      </c>
      <c r="F99" t="s">
        <v>1150</v>
      </c>
      <c r="G99" s="11" t="s">
        <v>1150</v>
      </c>
      <c r="H99" s="11" t="s">
        <v>1150</v>
      </c>
      <c r="I99" s="11" t="s">
        <v>1150</v>
      </c>
      <c r="J99" s="11"/>
      <c r="K99" s="11"/>
      <c r="L99" s="11"/>
      <c r="M99" s="11" t="s">
        <v>1948</v>
      </c>
      <c r="N99" s="11" t="s">
        <v>1949</v>
      </c>
      <c r="O99" s="11"/>
      <c r="P99" s="11"/>
      <c r="Q99" s="11"/>
      <c r="R99" s="11" t="s">
        <v>1950</v>
      </c>
      <c r="S99" s="11"/>
      <c r="T99" s="11"/>
      <c r="U99" s="11"/>
      <c r="V99" s="11"/>
      <c r="W99" s="11" t="s">
        <v>5175</v>
      </c>
      <c r="X99" s="11" t="s">
        <v>1150</v>
      </c>
      <c r="Y99" s="11" t="s">
        <v>1150</v>
      </c>
      <c r="Z99" s="11" t="s">
        <v>1150</v>
      </c>
      <c r="AA99" s="11" t="s">
        <v>1150</v>
      </c>
      <c r="AB99" s="11" t="s">
        <v>1150</v>
      </c>
      <c r="AC99" s="11" t="s">
        <v>1150</v>
      </c>
      <c r="AD99" s="11" t="s">
        <v>1150</v>
      </c>
    </row>
    <row r="100" spans="1:30" x14ac:dyDescent="0.2">
      <c r="A100" t="s">
        <v>1952</v>
      </c>
      <c r="B100" t="s">
        <v>595</v>
      </c>
      <c r="C100" t="str">
        <f>IFERROR(VLOOKUP(B100,nombres_comerciales!$B$2:$B$2000,1,0),"")</f>
        <v>LAS GARRAFAS</v>
      </c>
      <c r="D100">
        <f>VLOOKUP(Tabla2[[#This Row],[CLIENTE]],nombres_comerciales!$B$2:$C$1211,2,0)</f>
        <v>619</v>
      </c>
      <c r="E100" t="s">
        <v>7320</v>
      </c>
      <c r="F100" t="s">
        <v>1150</v>
      </c>
      <c r="G100" s="11" t="s">
        <v>1150</v>
      </c>
      <c r="H100" s="11" t="s">
        <v>1150</v>
      </c>
      <c r="I100" s="11" t="s">
        <v>1150</v>
      </c>
      <c r="J100" s="11"/>
      <c r="K100" s="11"/>
      <c r="L100" s="11"/>
      <c r="M100" s="11" t="s">
        <v>1954</v>
      </c>
      <c r="N100" s="11">
        <v>4152448</v>
      </c>
      <c r="O100" s="11"/>
      <c r="P100" s="11"/>
      <c r="Q100" s="11"/>
      <c r="R100" s="11">
        <v>6141424515</v>
      </c>
      <c r="S100" s="11"/>
      <c r="T100" s="11"/>
      <c r="U100" s="11"/>
      <c r="V100" s="11"/>
      <c r="W100" s="11" t="s">
        <v>1955</v>
      </c>
      <c r="X100" s="11" t="s">
        <v>1150</v>
      </c>
      <c r="Y100" s="11" t="s">
        <v>1150</v>
      </c>
      <c r="Z100" s="11" t="s">
        <v>1150</v>
      </c>
      <c r="AA100" s="11" t="s">
        <v>1150</v>
      </c>
      <c r="AB100" s="11" t="s">
        <v>1150</v>
      </c>
      <c r="AC100" s="11" t="s">
        <v>1150</v>
      </c>
      <c r="AD100" s="11" t="s">
        <v>1150</v>
      </c>
    </row>
    <row r="101" spans="1:30" x14ac:dyDescent="0.2">
      <c r="A101" t="s">
        <v>1956</v>
      </c>
      <c r="B101" t="s">
        <v>865</v>
      </c>
      <c r="C101" t="str">
        <f>IFERROR(VLOOKUP(B101,nombres_comerciales!$B$2:$B$2000,1,0),"")</f>
        <v>RENTEMAS</v>
      </c>
      <c r="D101">
        <f>VLOOKUP(Tabla2[[#This Row],[CLIENTE]],nombres_comerciales!$B$2:$C$1211,2,0)</f>
        <v>906</v>
      </c>
      <c r="E101" t="s">
        <v>7321</v>
      </c>
      <c r="F101" t="s">
        <v>1150</v>
      </c>
      <c r="G101" s="11" t="s">
        <v>1150</v>
      </c>
      <c r="H101" s="11" t="s">
        <v>1150</v>
      </c>
      <c r="I101" s="11" t="s">
        <v>1150</v>
      </c>
      <c r="J101" s="11"/>
      <c r="K101" s="11"/>
      <c r="L101" s="11"/>
      <c r="M101" s="11">
        <v>4135000</v>
      </c>
      <c r="N101" s="11" t="s">
        <v>1958</v>
      </c>
      <c r="O101" s="11"/>
      <c r="P101" s="11"/>
      <c r="Q101" s="11"/>
      <c r="R101" s="11"/>
      <c r="S101" s="11"/>
      <c r="T101" s="11"/>
      <c r="U101" s="11"/>
      <c r="V101" s="11"/>
      <c r="W101" s="11" t="s">
        <v>1959</v>
      </c>
      <c r="X101" s="11" t="s">
        <v>1960</v>
      </c>
      <c r="Y101" s="11" t="s">
        <v>1959</v>
      </c>
      <c r="Z101" s="11" t="s">
        <v>1150</v>
      </c>
      <c r="AA101" s="11" t="s">
        <v>1150</v>
      </c>
      <c r="AB101" s="11" t="s">
        <v>1150</v>
      </c>
      <c r="AC101" s="11" t="s">
        <v>1150</v>
      </c>
      <c r="AD101" s="11" t="s">
        <v>1150</v>
      </c>
    </row>
    <row r="102" spans="1:30" x14ac:dyDescent="0.2">
      <c r="A102" t="s">
        <v>1961</v>
      </c>
      <c r="B102" t="s">
        <v>865</v>
      </c>
      <c r="C102" t="str">
        <f>IFERROR(VLOOKUP(B102,nombres_comerciales!$B$2:$B$2000,1,0),"")</f>
        <v>RENTEMAS</v>
      </c>
      <c r="D102">
        <f>VLOOKUP(Tabla2[[#This Row],[CLIENTE]],nombres_comerciales!$B$2:$C$1211,2,0)</f>
        <v>906</v>
      </c>
      <c r="E102" t="s">
        <v>7321</v>
      </c>
      <c r="F102" t="s">
        <v>1150</v>
      </c>
      <c r="G102" s="11" t="s">
        <v>1150</v>
      </c>
      <c r="H102" s="11" t="s">
        <v>1150</v>
      </c>
      <c r="I102" s="11" t="s">
        <v>1150</v>
      </c>
      <c r="J102" s="11"/>
      <c r="K102" s="11"/>
      <c r="L102" s="11"/>
      <c r="M102" s="11">
        <v>4135000</v>
      </c>
      <c r="N102" s="11" t="s">
        <v>1958</v>
      </c>
      <c r="O102" s="11"/>
      <c r="P102" s="11"/>
      <c r="Q102" s="11"/>
      <c r="R102" s="11"/>
      <c r="S102" s="11"/>
      <c r="T102" s="11"/>
      <c r="U102" s="11"/>
      <c r="V102" s="11"/>
      <c r="W102" s="11" t="s">
        <v>1959</v>
      </c>
      <c r="X102" s="11" t="s">
        <v>1960</v>
      </c>
      <c r="Y102" s="11" t="s">
        <v>1959</v>
      </c>
      <c r="Z102" s="11" t="s">
        <v>1150</v>
      </c>
      <c r="AA102" s="11" t="s">
        <v>1150</v>
      </c>
      <c r="AB102" s="11" t="s">
        <v>1150</v>
      </c>
      <c r="AC102" s="11" t="s">
        <v>1150</v>
      </c>
      <c r="AD102" s="11" t="s">
        <v>1150</v>
      </c>
    </row>
    <row r="103" spans="1:30" x14ac:dyDescent="0.2">
      <c r="A103" t="s">
        <v>129</v>
      </c>
      <c r="B103" t="s">
        <v>129</v>
      </c>
      <c r="C103" t="str">
        <f>IFERROR(VLOOKUP(B103,nombres_comerciales!$B$2:$B$2000,1,0),"")</f>
        <v>CARNITAS JB</v>
      </c>
      <c r="D103">
        <f>VLOOKUP(Tabla2[[#This Row],[CLIENTE]],nombres_comerciales!$B$2:$C$1211,2,0)</f>
        <v>149</v>
      </c>
      <c r="E103" t="s">
        <v>7322</v>
      </c>
      <c r="F103" t="s">
        <v>1150</v>
      </c>
      <c r="G103" s="11" t="s">
        <v>1150</v>
      </c>
      <c r="H103" s="11" t="s">
        <v>1150</v>
      </c>
      <c r="I103" s="11" t="s">
        <v>1150</v>
      </c>
      <c r="J103" s="11"/>
      <c r="K103" s="11"/>
      <c r="L103" s="11"/>
      <c r="M103" s="11">
        <v>4932413</v>
      </c>
      <c r="N103" s="11">
        <v>4883639</v>
      </c>
      <c r="O103" s="11">
        <v>4265065</v>
      </c>
      <c r="P103" s="11">
        <v>4370941</v>
      </c>
      <c r="Q103" s="11"/>
      <c r="R103" s="11">
        <v>6144883639</v>
      </c>
      <c r="S103" s="11"/>
      <c r="T103" s="11"/>
      <c r="U103" s="11"/>
      <c r="V103" s="11"/>
      <c r="W103" s="11" t="s">
        <v>1963</v>
      </c>
      <c r="X103" s="11" t="s">
        <v>1964</v>
      </c>
      <c r="Y103" s="11" t="s">
        <v>1965</v>
      </c>
      <c r="Z103" s="11" t="s">
        <v>1150</v>
      </c>
      <c r="AA103" s="11" t="s">
        <v>1150</v>
      </c>
      <c r="AB103" s="11" t="s">
        <v>1150</v>
      </c>
      <c r="AC103" s="11" t="s">
        <v>1150</v>
      </c>
      <c r="AD103" s="11" t="s">
        <v>1150</v>
      </c>
    </row>
    <row r="104" spans="1:30" x14ac:dyDescent="0.2">
      <c r="A104" t="s">
        <v>603</v>
      </c>
      <c r="B104" t="s">
        <v>603</v>
      </c>
      <c r="C104" t="str">
        <f>IFERROR(VLOOKUP(B104,nombres_comerciales!$B$2:$B$2000,1,0),"")</f>
        <v>LAVASOLAS SECA-EXPRESS</v>
      </c>
      <c r="D104">
        <f>VLOOKUP(Tabla2[[#This Row],[CLIENTE]],nombres_comerciales!$B$2:$C$1211,2,0)</f>
        <v>627</v>
      </c>
      <c r="E104" t="s">
        <v>7323</v>
      </c>
      <c r="F104" t="s">
        <v>1150</v>
      </c>
      <c r="G104" s="11" t="s">
        <v>1150</v>
      </c>
      <c r="H104" s="11" t="s">
        <v>1150</v>
      </c>
      <c r="I104" s="11" t="s">
        <v>1150</v>
      </c>
      <c r="J104" s="11"/>
      <c r="K104" s="11"/>
      <c r="L104" s="11"/>
      <c r="M104" s="11">
        <v>4990294</v>
      </c>
      <c r="N104" s="11"/>
      <c r="O104" s="11"/>
      <c r="P104" s="11"/>
      <c r="Q104" s="11"/>
      <c r="R104" s="11" t="s">
        <v>1967</v>
      </c>
      <c r="S104" s="11"/>
      <c r="T104" s="11"/>
      <c r="U104" s="11"/>
      <c r="V104" s="11"/>
      <c r="W104" s="11" t="s">
        <v>1150</v>
      </c>
      <c r="X104" s="11" t="s">
        <v>1150</v>
      </c>
      <c r="Y104" s="11" t="s">
        <v>1150</v>
      </c>
      <c r="Z104" s="11" t="s">
        <v>1150</v>
      </c>
      <c r="AA104" s="11" t="s">
        <v>1150</v>
      </c>
      <c r="AB104" s="11" t="s">
        <v>1150</v>
      </c>
      <c r="AC104" s="11" t="s">
        <v>1150</v>
      </c>
      <c r="AD104" s="11" t="s">
        <v>1150</v>
      </c>
    </row>
    <row r="105" spans="1:30" x14ac:dyDescent="0.2">
      <c r="A105" t="s">
        <v>1968</v>
      </c>
      <c r="B105" t="s">
        <v>1072</v>
      </c>
      <c r="C105" t="str">
        <f>IFERROR(VLOOKUP(B105,nombres_comerciales!$B$2:$B$2000,1,0),"")</f>
        <v>YSLETA GARAGE DOOR</v>
      </c>
      <c r="D105">
        <f>VLOOKUP(Tabla2[[#This Row],[CLIENTE]],nombres_comerciales!$B$2:$C$1211,2,0)</f>
        <v>1140</v>
      </c>
      <c r="E105" t="s">
        <v>7324</v>
      </c>
      <c r="F105" t="s">
        <v>1150</v>
      </c>
      <c r="G105" s="11" t="s">
        <v>1150</v>
      </c>
      <c r="H105" s="11" t="s">
        <v>1150</v>
      </c>
      <c r="I105" s="11" t="s">
        <v>1150</v>
      </c>
      <c r="J105" s="11"/>
      <c r="K105" s="11"/>
      <c r="L105" s="11"/>
      <c r="M105" s="11">
        <v>4182639</v>
      </c>
      <c r="N105" s="11">
        <v>4117649</v>
      </c>
      <c r="O105" s="11"/>
      <c r="P105" s="11"/>
      <c r="Q105" s="11"/>
      <c r="R105" s="11"/>
      <c r="S105" s="11"/>
      <c r="T105" s="11"/>
      <c r="U105" s="11"/>
      <c r="V105" s="11"/>
      <c r="W105" s="11" t="s">
        <v>1970</v>
      </c>
      <c r="X105" s="11" t="s">
        <v>1150</v>
      </c>
      <c r="Y105" s="11" t="s">
        <v>1150</v>
      </c>
      <c r="Z105" s="11" t="s">
        <v>1150</v>
      </c>
      <c r="AA105" s="11" t="s">
        <v>1150</v>
      </c>
      <c r="AB105" s="11" t="s">
        <v>1150</v>
      </c>
      <c r="AC105" s="11" t="s">
        <v>1150</v>
      </c>
      <c r="AD105" s="11" t="s">
        <v>1150</v>
      </c>
    </row>
    <row r="106" spans="1:30" x14ac:dyDescent="0.2">
      <c r="A106" t="s">
        <v>1526</v>
      </c>
      <c r="B106" t="s">
        <v>510</v>
      </c>
      <c r="C106" t="str">
        <f>IFERROR(VLOOKUP(B106,nombres_comerciales!$B$2:$B$2000,1,0),"")</f>
        <v>ISSA MUEBLERIAS</v>
      </c>
      <c r="D106">
        <f>VLOOKUP(Tabla2[[#This Row],[CLIENTE]],nombres_comerciales!$B$2:$C$1211,2,0)</f>
        <v>550</v>
      </c>
      <c r="E106" t="s">
        <v>7325</v>
      </c>
      <c r="F106" t="s">
        <v>7326</v>
      </c>
      <c r="G106" s="11" t="s">
        <v>1150</v>
      </c>
      <c r="H106" s="11" t="s">
        <v>1150</v>
      </c>
      <c r="I106" s="11" t="s">
        <v>1150</v>
      </c>
      <c r="J106" s="11"/>
      <c r="K106" s="11"/>
      <c r="L106" s="11"/>
      <c r="M106" s="11" t="s">
        <v>1973</v>
      </c>
      <c r="N106" s="11"/>
      <c r="O106" s="11"/>
      <c r="P106" s="11"/>
      <c r="Q106" s="11"/>
      <c r="R106" s="11" t="s">
        <v>1974</v>
      </c>
      <c r="S106" s="11"/>
      <c r="T106" s="11"/>
      <c r="U106" s="11"/>
      <c r="V106" s="11"/>
      <c r="W106" s="11" t="s">
        <v>1975</v>
      </c>
      <c r="X106" s="11" t="s">
        <v>1150</v>
      </c>
      <c r="Y106" s="11" t="s">
        <v>1150</v>
      </c>
      <c r="Z106" s="11" t="s">
        <v>1150</v>
      </c>
      <c r="AA106" s="11" t="s">
        <v>1150</v>
      </c>
      <c r="AB106" s="11" t="s">
        <v>1150</v>
      </c>
      <c r="AC106" s="11" t="s">
        <v>1150</v>
      </c>
      <c r="AD106" s="11" t="s">
        <v>1150</v>
      </c>
    </row>
    <row r="107" spans="1:30" x14ac:dyDescent="0.2">
      <c r="A107" t="s">
        <v>466</v>
      </c>
      <c r="B107" t="s">
        <v>466</v>
      </c>
      <c r="C107" t="str">
        <f>IFERROR(VLOOKUP(B107,nombres_comerciales!$B$2:$B$2000,1,0),"")</f>
        <v>HSJ HACIENDA SAN JOSE</v>
      </c>
      <c r="D107">
        <f>VLOOKUP(Tabla2[[#This Row],[CLIENTE]],nombres_comerciales!$B$2:$C$1211,2,0)</f>
        <v>505</v>
      </c>
      <c r="E107" t="s">
        <v>7327</v>
      </c>
      <c r="F107" t="s">
        <v>1150</v>
      </c>
      <c r="G107" s="11" t="s">
        <v>1150</v>
      </c>
      <c r="H107" s="11" t="s">
        <v>1150</v>
      </c>
      <c r="I107" s="11" t="s">
        <v>1150</v>
      </c>
      <c r="J107" s="11"/>
      <c r="K107" s="11"/>
      <c r="L107" s="11"/>
      <c r="M107" s="11">
        <v>4165318</v>
      </c>
      <c r="N107" s="11"/>
      <c r="O107" s="11"/>
      <c r="P107" s="11"/>
      <c r="Q107" s="11"/>
      <c r="R107" s="11">
        <v>6142163615</v>
      </c>
      <c r="S107" s="11"/>
      <c r="T107" s="11"/>
      <c r="U107" s="11"/>
      <c r="V107" s="11"/>
      <c r="W107" s="11" t="s">
        <v>1977</v>
      </c>
      <c r="X107" s="11" t="s">
        <v>1150</v>
      </c>
      <c r="Y107" s="11" t="s">
        <v>1150</v>
      </c>
      <c r="Z107" s="11" t="s">
        <v>1150</v>
      </c>
      <c r="AA107" s="11" t="s">
        <v>1150</v>
      </c>
      <c r="AB107" s="11" t="s">
        <v>1150</v>
      </c>
      <c r="AC107" s="11" t="s">
        <v>1150</v>
      </c>
      <c r="AD107" s="11" t="s">
        <v>1150</v>
      </c>
    </row>
    <row r="108" spans="1:30" x14ac:dyDescent="0.2">
      <c r="A108" t="s">
        <v>707</v>
      </c>
      <c r="B108" t="s">
        <v>707</v>
      </c>
      <c r="C108" t="str">
        <f>IFERROR(VLOOKUP(B108,nombres_comerciales!$B$2:$B$2000,1,0),"")</f>
        <v>MPPLUS</v>
      </c>
      <c r="D108">
        <f>VLOOKUP(Tabla2[[#This Row],[CLIENTE]],nombres_comerciales!$B$2:$C$1211,2,0)</f>
        <v>732</v>
      </c>
      <c r="E108" t="s">
        <v>7328</v>
      </c>
      <c r="F108" t="s">
        <v>1150</v>
      </c>
      <c r="G108" s="11" t="s">
        <v>1150</v>
      </c>
      <c r="H108" s="11" t="s">
        <v>1150</v>
      </c>
      <c r="I108" s="11" t="s">
        <v>1150</v>
      </c>
      <c r="J108" s="11"/>
      <c r="K108" s="11"/>
      <c r="L108" s="11"/>
      <c r="M108" s="11">
        <v>229780919</v>
      </c>
      <c r="N108" s="11">
        <v>2299780920</v>
      </c>
      <c r="O108" s="11"/>
      <c r="P108" s="11"/>
      <c r="Q108" s="11"/>
      <c r="R108" s="11"/>
      <c r="S108" s="11"/>
      <c r="T108" s="11"/>
      <c r="U108" s="11"/>
      <c r="V108" s="11"/>
      <c r="W108" s="11" t="s">
        <v>1979</v>
      </c>
      <c r="X108" s="11" t="s">
        <v>1150</v>
      </c>
      <c r="Y108" s="11" t="s">
        <v>1150</v>
      </c>
      <c r="Z108" s="11" t="s">
        <v>1150</v>
      </c>
      <c r="AA108" s="11" t="s">
        <v>1150</v>
      </c>
      <c r="AB108" s="11" t="s">
        <v>1150</v>
      </c>
      <c r="AC108" s="11" t="s">
        <v>1150</v>
      </c>
      <c r="AD108" s="11" t="s">
        <v>1150</v>
      </c>
    </row>
    <row r="109" spans="1:30" x14ac:dyDescent="0.2">
      <c r="A109" t="s">
        <v>1980</v>
      </c>
      <c r="B109" t="s">
        <v>755</v>
      </c>
      <c r="C109" t="str">
        <f>IFERROR(VLOOKUP(B109,nombres_comerciales!$B$2:$B$2000,1,0),"")</f>
        <v>OPTICAS LEO</v>
      </c>
      <c r="D109">
        <f>VLOOKUP(Tabla2[[#This Row],[CLIENTE]],nombres_comerciales!$B$2:$C$1211,2,0)</f>
        <v>788</v>
      </c>
      <c r="E109" t="s">
        <v>7329</v>
      </c>
      <c r="F109" t="s">
        <v>1150</v>
      </c>
      <c r="G109" s="11" t="s">
        <v>1150</v>
      </c>
      <c r="H109" s="11" t="s">
        <v>1150</v>
      </c>
      <c r="I109" s="11" t="s">
        <v>1150</v>
      </c>
      <c r="J109" s="11"/>
      <c r="K109" s="11"/>
      <c r="L109" s="11"/>
      <c r="M109" s="11">
        <v>4157557</v>
      </c>
      <c r="N109" s="11">
        <v>4166545</v>
      </c>
      <c r="O109" s="11">
        <v>4152288</v>
      </c>
      <c r="P109" s="11">
        <v>4231175</v>
      </c>
      <c r="Q109" s="11"/>
      <c r="R109" s="11">
        <v>6141924002</v>
      </c>
      <c r="S109" s="11"/>
      <c r="T109" s="11"/>
      <c r="U109" s="11"/>
      <c r="V109" s="11"/>
      <c r="W109" s="11" t="s">
        <v>1150</v>
      </c>
      <c r="X109" s="11" t="s">
        <v>1150</v>
      </c>
      <c r="Y109" s="11" t="s">
        <v>1150</v>
      </c>
      <c r="Z109" s="11" t="s">
        <v>1150</v>
      </c>
      <c r="AA109" s="11" t="s">
        <v>1150</v>
      </c>
      <c r="AB109" s="11" t="s">
        <v>1150</v>
      </c>
      <c r="AC109" s="11" t="s">
        <v>1150</v>
      </c>
      <c r="AD109" s="11" t="s">
        <v>1150</v>
      </c>
    </row>
    <row r="110" spans="1:30" x14ac:dyDescent="0.2">
      <c r="A110" t="s">
        <v>1982</v>
      </c>
      <c r="B110" t="s">
        <v>443</v>
      </c>
      <c r="C110" t="str">
        <f>IFERROR(VLOOKUP(B110,nombres_comerciales!$B$2:$B$2000,1,0),"")</f>
        <v>HCL HACIENDA LAS CARRETAS</v>
      </c>
      <c r="D110">
        <f>VLOOKUP(Tabla2[[#This Row],[CLIENTE]],nombres_comerciales!$B$2:$C$1211,2,0)</f>
        <v>487</v>
      </c>
      <c r="E110" t="s">
        <v>7330</v>
      </c>
      <c r="F110" t="s">
        <v>1150</v>
      </c>
      <c r="G110" s="11" t="s">
        <v>1150</v>
      </c>
      <c r="H110" s="11" t="s">
        <v>1150</v>
      </c>
      <c r="I110" s="11" t="s">
        <v>1150</v>
      </c>
      <c r="J110" s="11"/>
      <c r="K110" s="11"/>
      <c r="L110" s="11"/>
      <c r="M110" s="11">
        <v>4334156</v>
      </c>
      <c r="N110" s="11" t="s">
        <v>1984</v>
      </c>
      <c r="O110" s="11">
        <v>4334156</v>
      </c>
      <c r="P110" s="11"/>
      <c r="Q110" s="11"/>
      <c r="R110" s="11">
        <v>6144880357</v>
      </c>
      <c r="S110" s="11" t="s">
        <v>1985</v>
      </c>
      <c r="T110" s="11"/>
      <c r="U110" s="11"/>
      <c r="V110" s="11"/>
      <c r="W110" s="11" t="s">
        <v>1986</v>
      </c>
      <c r="X110" s="11" t="s">
        <v>8713</v>
      </c>
      <c r="Y110" s="11" t="s">
        <v>1150</v>
      </c>
      <c r="Z110" s="11" t="s">
        <v>1150</v>
      </c>
      <c r="AA110" s="11" t="s">
        <v>1150</v>
      </c>
      <c r="AB110" s="11" t="s">
        <v>1150</v>
      </c>
      <c r="AC110" s="11" t="s">
        <v>1150</v>
      </c>
      <c r="AD110" s="11" t="s">
        <v>1150</v>
      </c>
    </row>
    <row r="111" spans="1:30" x14ac:dyDescent="0.2">
      <c r="A111" t="s">
        <v>1988</v>
      </c>
      <c r="B111" t="s">
        <v>1104</v>
      </c>
      <c r="C111" t="str">
        <f>IFERROR(VLOOKUP(B111,nombres_comerciales!$B$2:$B$2000,1,0),"")</f>
        <v>CITADEL</v>
      </c>
      <c r="D111">
        <f>VLOOKUP(Tabla2[[#This Row],[CLIENTE]],nombres_comerciales!$B$2:$C$1211,2,0)</f>
        <v>198</v>
      </c>
      <c r="E111" t="s">
        <v>7331</v>
      </c>
      <c r="F111" t="s">
        <v>1150</v>
      </c>
      <c r="G111" s="11" t="s">
        <v>1150</v>
      </c>
      <c r="H111" s="11" t="s">
        <v>1150</v>
      </c>
      <c r="I111" s="11" t="s">
        <v>1150</v>
      </c>
      <c r="J111" s="11"/>
      <c r="K111" s="11"/>
      <c r="L111" s="11"/>
      <c r="M111" s="11" t="s">
        <v>1990</v>
      </c>
      <c r="N111" s="11"/>
      <c r="O111" s="11"/>
      <c r="P111" s="11"/>
      <c r="Q111" s="11"/>
      <c r="R111" s="11" t="s">
        <v>1991</v>
      </c>
      <c r="S111" s="11"/>
      <c r="T111" s="11"/>
      <c r="U111" s="11"/>
      <c r="V111" s="11"/>
      <c r="W111" s="11" t="s">
        <v>1992</v>
      </c>
      <c r="X111" s="11" t="s">
        <v>1150</v>
      </c>
      <c r="Y111" s="11" t="s">
        <v>1150</v>
      </c>
      <c r="Z111" s="11" t="s">
        <v>1150</v>
      </c>
      <c r="AA111" s="11" t="s">
        <v>1150</v>
      </c>
      <c r="AB111" s="11" t="s">
        <v>1150</v>
      </c>
      <c r="AC111" s="11" t="s">
        <v>1150</v>
      </c>
      <c r="AD111" s="11" t="s">
        <v>1150</v>
      </c>
    </row>
    <row r="112" spans="1:30" x14ac:dyDescent="0.2">
      <c r="A112" t="s">
        <v>1076</v>
      </c>
      <c r="B112" t="s">
        <v>1076</v>
      </c>
      <c r="C112" t="str">
        <f>IFERROR(VLOOKUP(B112,nombres_comerciales!$B$2:$B$2000,1,0),"")</f>
        <v>ZUPER VARA</v>
      </c>
      <c r="D112">
        <f>VLOOKUP(Tabla2[[#This Row],[CLIENTE]],nombres_comerciales!$B$2:$C$1211,2,0)</f>
        <v>1145</v>
      </c>
      <c r="E112" t="s">
        <v>7332</v>
      </c>
      <c r="F112" t="s">
        <v>1150</v>
      </c>
      <c r="G112" s="11" t="s">
        <v>1150</v>
      </c>
      <c r="H112" s="11" t="s">
        <v>1150</v>
      </c>
      <c r="I112" s="11" t="s">
        <v>1150</v>
      </c>
      <c r="J112" s="11"/>
      <c r="K112" s="11"/>
      <c r="L112" s="11"/>
      <c r="M112" s="11">
        <v>39680</v>
      </c>
      <c r="N112" s="11" t="s">
        <v>1994</v>
      </c>
      <c r="O112" s="11"/>
      <c r="P112" s="11"/>
      <c r="Q112" s="11"/>
      <c r="R112" s="11"/>
      <c r="S112" s="11"/>
      <c r="T112" s="11"/>
      <c r="U112" s="11"/>
      <c r="V112" s="11" t="s">
        <v>1995</v>
      </c>
      <c r="W112" s="11" t="s">
        <v>1996</v>
      </c>
      <c r="X112" s="11" t="s">
        <v>1150</v>
      </c>
      <c r="Y112" s="11" t="s">
        <v>1150</v>
      </c>
      <c r="Z112" s="11" t="s">
        <v>1150</v>
      </c>
      <c r="AA112" s="11" t="s">
        <v>1150</v>
      </c>
      <c r="AB112" s="11" t="s">
        <v>1150</v>
      </c>
      <c r="AC112" s="11" t="s">
        <v>1150</v>
      </c>
      <c r="AD112" s="11" t="s">
        <v>1150</v>
      </c>
    </row>
    <row r="113" spans="1:30" x14ac:dyDescent="0.2">
      <c r="A113" t="s">
        <v>1997</v>
      </c>
      <c r="B113" t="s">
        <v>55</v>
      </c>
      <c r="C113" t="str">
        <f>IFERROR(VLOOKUP(B113,nombres_comerciales!$B$2:$B$2000,1,0),"")</f>
        <v>ARAMBULA</v>
      </c>
      <c r="D113">
        <f>VLOOKUP(Tabla2[[#This Row],[CLIENTE]],nombres_comerciales!$B$2:$C$1211,2,0)</f>
        <v>52</v>
      </c>
      <c r="E113" t="s">
        <v>7309</v>
      </c>
      <c r="F113" t="s">
        <v>1150</v>
      </c>
      <c r="G113" s="11" t="s">
        <v>1150</v>
      </c>
      <c r="H113" s="11" t="s">
        <v>1150</v>
      </c>
      <c r="I113" s="11" t="s">
        <v>1150</v>
      </c>
      <c r="J113" s="11"/>
      <c r="K113" s="11"/>
      <c r="L113" s="11"/>
      <c r="M113" s="11">
        <v>4162822</v>
      </c>
      <c r="N113" s="11">
        <v>4159530</v>
      </c>
      <c r="O113" s="11">
        <v>2209682</v>
      </c>
      <c r="P113" s="11"/>
      <c r="Q113" s="11"/>
      <c r="R113" s="11"/>
      <c r="S113" s="11"/>
      <c r="T113" s="11"/>
      <c r="U113" s="11"/>
      <c r="V113" s="11"/>
      <c r="W113" s="11" t="s">
        <v>1998</v>
      </c>
      <c r="X113" s="11" t="s">
        <v>1150</v>
      </c>
      <c r="Y113" s="11" t="s">
        <v>1150</v>
      </c>
      <c r="Z113" s="11" t="s">
        <v>1150</v>
      </c>
      <c r="AA113" s="11" t="s">
        <v>1150</v>
      </c>
      <c r="AB113" s="11" t="s">
        <v>1150</v>
      </c>
      <c r="AC113" s="11" t="s">
        <v>1150</v>
      </c>
      <c r="AD113" s="11" t="s">
        <v>1150</v>
      </c>
    </row>
    <row r="114" spans="1:30" x14ac:dyDescent="0.2">
      <c r="A114" t="s">
        <v>785</v>
      </c>
      <c r="B114" t="s">
        <v>785</v>
      </c>
      <c r="C114" t="str">
        <f>IFERROR(VLOOKUP(B114,nombres_comerciales!$B$2:$B$2000,1,0),"")</f>
        <v>PAPAS DEL JOVEN</v>
      </c>
      <c r="D114">
        <f>VLOOKUP(Tabla2[[#This Row],[CLIENTE]],nombres_comerciales!$B$2:$C$1211,2,0)</f>
        <v>815</v>
      </c>
      <c r="E114" t="s">
        <v>7333</v>
      </c>
      <c r="F114" t="s">
        <v>1150</v>
      </c>
      <c r="G114" s="11" t="s">
        <v>1150</v>
      </c>
      <c r="H114" s="11" t="s">
        <v>1150</v>
      </c>
      <c r="I114" s="11" t="s">
        <v>1150</v>
      </c>
      <c r="J114" s="11"/>
      <c r="K114" s="11"/>
      <c r="L114" s="11"/>
      <c r="M114" s="11">
        <v>4175597</v>
      </c>
      <c r="N114" s="11"/>
      <c r="O114" s="11"/>
      <c r="P114" s="11"/>
      <c r="Q114" s="11"/>
      <c r="R114" s="11"/>
      <c r="S114" s="11"/>
      <c r="T114" s="11"/>
      <c r="U114" s="11"/>
      <c r="V114" s="11"/>
      <c r="W114" s="11" t="s">
        <v>1150</v>
      </c>
      <c r="X114" s="11" t="s">
        <v>1150</v>
      </c>
      <c r="Y114" s="11" t="s">
        <v>1150</v>
      </c>
      <c r="Z114" s="11" t="s">
        <v>1150</v>
      </c>
      <c r="AA114" s="11" t="s">
        <v>1150</v>
      </c>
      <c r="AB114" s="11" t="s">
        <v>1150</v>
      </c>
      <c r="AC114" s="11" t="s">
        <v>1150</v>
      </c>
      <c r="AD114" s="11" t="s">
        <v>1150</v>
      </c>
    </row>
    <row r="115" spans="1:30" x14ac:dyDescent="0.2">
      <c r="A115" t="s">
        <v>2000</v>
      </c>
      <c r="B115" t="s">
        <v>55</v>
      </c>
      <c r="C115" t="str">
        <f>IFERROR(VLOOKUP(B115,nombres_comerciales!$B$2:$B$2000,1,0),"")</f>
        <v>ARAMBULA</v>
      </c>
      <c r="D115">
        <f>VLOOKUP(Tabla2[[#This Row],[CLIENTE]],nombres_comerciales!$B$2:$C$1211,2,0)</f>
        <v>52</v>
      </c>
      <c r="E115" t="s">
        <v>7309</v>
      </c>
      <c r="F115" t="s">
        <v>1150</v>
      </c>
      <c r="G115" s="11" t="s">
        <v>1150</v>
      </c>
      <c r="H115" s="11" t="s">
        <v>1150</v>
      </c>
      <c r="I115" s="11" t="s">
        <v>1150</v>
      </c>
      <c r="J115" s="11"/>
      <c r="K115" s="11"/>
      <c r="L115" s="11"/>
      <c r="M115" s="11">
        <v>4162822</v>
      </c>
      <c r="N115" s="11">
        <v>4159530</v>
      </c>
      <c r="O115" s="11">
        <v>2209682</v>
      </c>
      <c r="P115" s="11"/>
      <c r="Q115" s="11"/>
      <c r="R115" s="11"/>
      <c r="S115" s="11"/>
      <c r="T115" s="11"/>
      <c r="U115" s="11"/>
      <c r="V115" s="11"/>
      <c r="W115" s="11" t="s">
        <v>1998</v>
      </c>
      <c r="X115" s="11" t="s">
        <v>1150</v>
      </c>
      <c r="Y115" s="11" t="s">
        <v>1150</v>
      </c>
      <c r="Z115" s="11" t="s">
        <v>1150</v>
      </c>
      <c r="AA115" s="11" t="s">
        <v>1150</v>
      </c>
      <c r="AB115" s="11" t="s">
        <v>1150</v>
      </c>
      <c r="AC115" s="11" t="s">
        <v>1150</v>
      </c>
      <c r="AD115" s="11" t="s">
        <v>1150</v>
      </c>
    </row>
    <row r="116" spans="1:30" x14ac:dyDescent="0.2">
      <c r="A116" t="s">
        <v>938</v>
      </c>
      <c r="B116" t="s">
        <v>938</v>
      </c>
      <c r="C116" t="str">
        <f>IFERROR(VLOOKUP(B116,nombres_comerciales!$B$2:$B$2000,1,0),"")</f>
        <v>SIGMA SOLAR</v>
      </c>
      <c r="D116">
        <f>VLOOKUP(Tabla2[[#This Row],[CLIENTE]],nombres_comerciales!$B$2:$C$1211,2,0)</f>
        <v>980</v>
      </c>
      <c r="E116" t="s">
        <v>7334</v>
      </c>
      <c r="F116" t="s">
        <v>1150</v>
      </c>
      <c r="G116" s="11" t="s">
        <v>1150</v>
      </c>
      <c r="H116" s="11" t="s">
        <v>1150</v>
      </c>
      <c r="I116" s="11" t="s">
        <v>1150</v>
      </c>
      <c r="J116" s="11"/>
      <c r="K116" s="11"/>
      <c r="L116" s="11"/>
      <c r="M116" s="11"/>
      <c r="N116" s="11"/>
      <c r="O116" s="11"/>
      <c r="P116" s="11"/>
      <c r="Q116" s="11"/>
      <c r="R116" s="11" t="s">
        <v>2002</v>
      </c>
      <c r="S116" s="11"/>
      <c r="T116" s="11"/>
      <c r="U116" s="11"/>
      <c r="V116" s="11"/>
      <c r="W116" s="11" t="s">
        <v>2003</v>
      </c>
      <c r="X116" s="11" t="s">
        <v>1150</v>
      </c>
      <c r="Y116" s="11" t="s">
        <v>1150</v>
      </c>
      <c r="Z116" s="11" t="s">
        <v>1150</v>
      </c>
      <c r="AA116" s="11" t="s">
        <v>1150</v>
      </c>
      <c r="AB116" s="11" t="s">
        <v>1150</v>
      </c>
      <c r="AC116" s="11" t="s">
        <v>1150</v>
      </c>
      <c r="AD116" s="11" t="s">
        <v>1150</v>
      </c>
    </row>
    <row r="117" spans="1:30" x14ac:dyDescent="0.2">
      <c r="A117" t="s">
        <v>2</v>
      </c>
      <c r="B117" t="s">
        <v>2</v>
      </c>
      <c r="C117" t="str">
        <f>IFERROR(VLOOKUP(B117,nombres_comerciales!$B$2:$B$2000,1,0),"")</f>
        <v>360 ADVENTURE SPORTS</v>
      </c>
      <c r="D117">
        <f>VLOOKUP(Tabla2[[#This Row],[CLIENTE]],nombres_comerciales!$B$2:$C$1211,2,0)</f>
        <v>5</v>
      </c>
      <c r="E117" t="s">
        <v>7335</v>
      </c>
      <c r="F117" t="s">
        <v>1150</v>
      </c>
      <c r="G117" s="11" t="s">
        <v>1150</v>
      </c>
      <c r="H117" s="11" t="s">
        <v>1150</v>
      </c>
      <c r="I117" s="11" t="s">
        <v>1150</v>
      </c>
      <c r="J117" s="11"/>
      <c r="K117" s="11"/>
      <c r="L117" s="11"/>
      <c r="M117" s="11"/>
      <c r="N117" s="11"/>
      <c r="O117" s="11"/>
      <c r="P117" s="11"/>
      <c r="Q117" s="11"/>
      <c r="R117" s="11" t="s">
        <v>2005</v>
      </c>
      <c r="S117" s="11"/>
      <c r="T117" s="11"/>
      <c r="U117" s="11"/>
      <c r="V117" s="11"/>
      <c r="W117" s="11" t="s">
        <v>2006</v>
      </c>
      <c r="X117" s="11" t="s">
        <v>1150</v>
      </c>
      <c r="Y117" s="11" t="s">
        <v>1150</v>
      </c>
      <c r="Z117" s="11" t="s">
        <v>1150</v>
      </c>
      <c r="AA117" s="11" t="s">
        <v>1150</v>
      </c>
      <c r="AB117" s="11" t="s">
        <v>1150</v>
      </c>
      <c r="AC117" s="11" t="s">
        <v>1150</v>
      </c>
      <c r="AD117" s="11" t="s">
        <v>1150</v>
      </c>
    </row>
    <row r="118" spans="1:30" x14ac:dyDescent="0.2">
      <c r="A118" t="s">
        <v>2007</v>
      </c>
      <c r="B118" t="s">
        <v>55</v>
      </c>
      <c r="C118" t="str">
        <f>IFERROR(VLOOKUP(B118,nombres_comerciales!$B$2:$B$2000,1,0),"")</f>
        <v>ARAMBULA</v>
      </c>
      <c r="D118">
        <f>VLOOKUP(Tabla2[[#This Row],[CLIENTE]],nombres_comerciales!$B$2:$C$1211,2,0)</f>
        <v>52</v>
      </c>
      <c r="E118" t="s">
        <v>7309</v>
      </c>
      <c r="F118" t="s">
        <v>1150</v>
      </c>
      <c r="G118" s="11" t="s">
        <v>1150</v>
      </c>
      <c r="H118" s="11" t="s">
        <v>1150</v>
      </c>
      <c r="I118" s="11" t="s">
        <v>1150</v>
      </c>
      <c r="J118" s="11"/>
      <c r="K118" s="11"/>
      <c r="L118" s="11"/>
      <c r="M118" s="11">
        <v>4162822</v>
      </c>
      <c r="N118" s="11">
        <v>4159530</v>
      </c>
      <c r="O118" s="11">
        <v>2209682</v>
      </c>
      <c r="P118" s="11"/>
      <c r="Q118" s="11"/>
      <c r="R118" s="11"/>
      <c r="S118" s="11"/>
      <c r="T118" s="11"/>
      <c r="U118" s="11"/>
      <c r="V118" s="11"/>
      <c r="W118" s="11" t="s">
        <v>1998</v>
      </c>
      <c r="X118" s="11" t="s">
        <v>1150</v>
      </c>
      <c r="Y118" s="11" t="s">
        <v>1150</v>
      </c>
      <c r="Z118" s="11" t="s">
        <v>1150</v>
      </c>
      <c r="AA118" s="11" t="s">
        <v>1150</v>
      </c>
      <c r="AB118" s="11" t="s">
        <v>1150</v>
      </c>
      <c r="AC118" s="11" t="s">
        <v>1150</v>
      </c>
      <c r="AD118" s="11" t="s">
        <v>1150</v>
      </c>
    </row>
    <row r="119" spans="1:30" x14ac:dyDescent="0.2">
      <c r="A119" t="s">
        <v>2008</v>
      </c>
      <c r="B119" t="s">
        <v>1063</v>
      </c>
      <c r="C119" t="str">
        <f>IFERROR(VLOOKUP(B119,nombres_comerciales!$B$2:$B$2000,1,0),"")</f>
        <v>WOOLFOLK</v>
      </c>
      <c r="D119">
        <f>VLOOKUP(Tabla2[[#This Row],[CLIENTE]],nombres_comerciales!$B$2:$C$1211,2,0)</f>
        <v>1127</v>
      </c>
      <c r="E119" t="s">
        <v>7336</v>
      </c>
      <c r="F119" t="s">
        <v>1150</v>
      </c>
      <c r="G119" s="11" t="s">
        <v>1150</v>
      </c>
      <c r="H119" s="11" t="s">
        <v>1150</v>
      </c>
      <c r="I119" s="11" t="s">
        <v>1150</v>
      </c>
      <c r="J119" s="11"/>
      <c r="K119" s="11"/>
      <c r="L119" s="11"/>
      <c r="M119" s="11">
        <v>39657</v>
      </c>
      <c r="N119" s="11"/>
      <c r="O119" s="11"/>
      <c r="P119" s="11"/>
      <c r="Q119" s="11"/>
      <c r="R119" s="11"/>
      <c r="S119" s="11"/>
      <c r="T119" s="11"/>
      <c r="U119" s="11"/>
      <c r="V119" s="11"/>
      <c r="W119" s="11" t="s">
        <v>1150</v>
      </c>
      <c r="X119" s="11" t="s">
        <v>1150</v>
      </c>
      <c r="Y119" s="11" t="s">
        <v>1150</v>
      </c>
      <c r="Z119" s="11" t="s">
        <v>1150</v>
      </c>
      <c r="AA119" s="11" t="s">
        <v>1150</v>
      </c>
      <c r="AB119" s="11" t="s">
        <v>1150</v>
      </c>
      <c r="AC119" s="11" t="s">
        <v>1150</v>
      </c>
      <c r="AD119" s="11" t="s">
        <v>1150</v>
      </c>
    </row>
    <row r="120" spans="1:30" x14ac:dyDescent="0.2">
      <c r="A120" t="s">
        <v>1129</v>
      </c>
      <c r="B120" t="s">
        <v>77</v>
      </c>
      <c r="C120" t="str">
        <f>IFERROR(VLOOKUP(B120,nombres_comerciales!$B$2:$B$2000,1,0),"")</f>
        <v>BAKE DARLING</v>
      </c>
      <c r="D120">
        <f>VLOOKUP(Tabla2[[#This Row],[CLIENTE]],nombres_comerciales!$B$2:$C$1211,2,0)</f>
        <v>80</v>
      </c>
      <c r="E120" t="s">
        <v>7337</v>
      </c>
      <c r="F120" t="s">
        <v>1150</v>
      </c>
      <c r="G120" s="11" t="s">
        <v>1150</v>
      </c>
      <c r="H120" s="11" t="s">
        <v>1150</v>
      </c>
      <c r="I120" s="11" t="s">
        <v>1150</v>
      </c>
      <c r="J120" s="11"/>
      <c r="K120" s="11"/>
      <c r="L120" s="11"/>
      <c r="M120" s="11">
        <v>4352258</v>
      </c>
      <c r="N120" s="11"/>
      <c r="O120" s="11"/>
      <c r="P120" s="11"/>
      <c r="Q120" s="11"/>
      <c r="R120" s="11">
        <v>6144355515</v>
      </c>
      <c r="S120" s="11">
        <v>6141843202</v>
      </c>
      <c r="T120" s="11"/>
      <c r="U120" s="11"/>
      <c r="V120" s="11"/>
      <c r="W120" s="11" t="s">
        <v>4215</v>
      </c>
      <c r="X120" s="11" t="s">
        <v>2011</v>
      </c>
      <c r="Y120" s="11" t="s">
        <v>1150</v>
      </c>
      <c r="Z120" s="11" t="s">
        <v>1150</v>
      </c>
      <c r="AA120" s="11" t="s">
        <v>1150</v>
      </c>
      <c r="AB120" s="11" t="s">
        <v>1150</v>
      </c>
      <c r="AC120" s="11" t="s">
        <v>1150</v>
      </c>
      <c r="AD120" s="11" t="s">
        <v>1150</v>
      </c>
    </row>
    <row r="121" spans="1:30" x14ac:dyDescent="0.2">
      <c r="A121" t="s">
        <v>2012</v>
      </c>
      <c r="B121" t="s">
        <v>77</v>
      </c>
      <c r="C121" t="str">
        <f>IFERROR(VLOOKUP(B121,nombres_comerciales!$B$2:$B$2000,1,0),"")</f>
        <v>BAKE DARLING</v>
      </c>
      <c r="D121">
        <f>VLOOKUP(Tabla2[[#This Row],[CLIENTE]],nombres_comerciales!$B$2:$C$1211,2,0)</f>
        <v>80</v>
      </c>
      <c r="E121" t="s">
        <v>7338</v>
      </c>
      <c r="F121" t="s">
        <v>1150</v>
      </c>
      <c r="G121" s="11" t="s">
        <v>1150</v>
      </c>
      <c r="H121" s="11" t="s">
        <v>1150</v>
      </c>
      <c r="I121" s="11" t="s">
        <v>1150</v>
      </c>
      <c r="J121" s="11"/>
      <c r="K121" s="11"/>
      <c r="L121" s="11"/>
      <c r="M121" s="11"/>
      <c r="N121" s="11"/>
      <c r="O121" s="11"/>
      <c r="P121" s="11"/>
      <c r="Q121" s="11"/>
      <c r="R121" s="11">
        <v>6144355515</v>
      </c>
      <c r="S121" s="11"/>
      <c r="T121" s="11"/>
      <c r="U121" s="11"/>
      <c r="V121" s="11"/>
      <c r="W121" s="11" t="s">
        <v>4215</v>
      </c>
      <c r="X121" s="11" t="s">
        <v>1150</v>
      </c>
      <c r="Y121" s="11" t="s">
        <v>1150</v>
      </c>
      <c r="Z121" s="11" t="s">
        <v>1150</v>
      </c>
      <c r="AA121" s="11" t="s">
        <v>1150</v>
      </c>
      <c r="AB121" s="11" t="s">
        <v>1150</v>
      </c>
      <c r="AC121" s="11" t="s">
        <v>1150</v>
      </c>
      <c r="AD121" s="11" t="s">
        <v>1150</v>
      </c>
    </row>
    <row r="122" spans="1:30" x14ac:dyDescent="0.2">
      <c r="A122" t="s">
        <v>2014</v>
      </c>
      <c r="B122" t="s">
        <v>283</v>
      </c>
      <c r="C122" t="str">
        <f>IFERROR(VLOOKUP(B122,nombres_comerciales!$B$2:$B$2000,1,0),"")</f>
        <v>DSO CORPORATIVO</v>
      </c>
      <c r="D122">
        <f>VLOOKUP(Tabla2[[#This Row],[CLIENTE]],nombres_comerciales!$B$2:$C$1211,2,0)</f>
        <v>324</v>
      </c>
      <c r="E122" t="s">
        <v>7339</v>
      </c>
      <c r="F122" t="s">
        <v>7340</v>
      </c>
      <c r="G122" s="11" t="s">
        <v>7341</v>
      </c>
      <c r="H122" s="11" t="s">
        <v>1150</v>
      </c>
      <c r="I122" s="11" t="s">
        <v>1150</v>
      </c>
      <c r="J122" s="11"/>
      <c r="K122" s="11"/>
      <c r="L122" s="11"/>
      <c r="M122" s="11" t="s">
        <v>2018</v>
      </c>
      <c r="N122" s="11"/>
      <c r="O122" s="11"/>
      <c r="P122" s="11"/>
      <c r="Q122" s="11"/>
      <c r="R122" s="11"/>
      <c r="S122" s="11"/>
      <c r="T122" s="11"/>
      <c r="U122" s="11"/>
      <c r="V122" s="11"/>
      <c r="W122" s="11" t="s">
        <v>2019</v>
      </c>
      <c r="X122" s="11" t="s">
        <v>8714</v>
      </c>
      <c r="Y122" s="11" t="s">
        <v>1150</v>
      </c>
      <c r="Z122" s="11" t="s">
        <v>1150</v>
      </c>
      <c r="AA122" s="11" t="s">
        <v>1150</v>
      </c>
      <c r="AB122" s="11" t="s">
        <v>1150</v>
      </c>
      <c r="AC122" s="11" t="s">
        <v>1150</v>
      </c>
      <c r="AD122" s="11" t="s">
        <v>1150</v>
      </c>
    </row>
    <row r="123" spans="1:30" x14ac:dyDescent="0.2">
      <c r="A123" t="s">
        <v>2021</v>
      </c>
      <c r="B123" t="s">
        <v>727</v>
      </c>
      <c r="C123" t="str">
        <f>IFERROR(VLOOKUP(B123,nombres_comerciales!$B$2:$B$2000,1,0),"")</f>
        <v>NARCISO</v>
      </c>
      <c r="D123">
        <f>VLOOKUP(Tabla2[[#This Row],[CLIENTE]],nombres_comerciales!$B$2:$C$1211,2,0)</f>
        <v>755</v>
      </c>
      <c r="E123" t="s">
        <v>7342</v>
      </c>
      <c r="F123" t="s">
        <v>1150</v>
      </c>
      <c r="G123" s="11" t="s">
        <v>1150</v>
      </c>
      <c r="H123" s="11" t="s">
        <v>1150</v>
      </c>
      <c r="I123" s="11" t="s">
        <v>1150</v>
      </c>
      <c r="J123" s="11"/>
      <c r="K123" s="11"/>
      <c r="L123" s="11"/>
      <c r="M123" s="11">
        <v>39657</v>
      </c>
      <c r="N123" s="11">
        <v>4135533</v>
      </c>
      <c r="O123" s="11" t="s">
        <v>2023</v>
      </c>
      <c r="P123" s="11"/>
      <c r="Q123" s="11"/>
      <c r="R123" s="11">
        <v>6141787493</v>
      </c>
      <c r="S123" s="11"/>
      <c r="T123" s="11"/>
      <c r="U123" s="11"/>
      <c r="V123" s="11">
        <v>4399106</v>
      </c>
      <c r="W123" s="11" t="s">
        <v>8715</v>
      </c>
      <c r="X123" s="11" t="s">
        <v>2025</v>
      </c>
      <c r="Y123" s="11" t="s">
        <v>1150</v>
      </c>
      <c r="Z123" s="11" t="s">
        <v>1150</v>
      </c>
      <c r="AA123" s="11" t="s">
        <v>1150</v>
      </c>
      <c r="AB123" s="11" t="s">
        <v>1150</v>
      </c>
      <c r="AC123" s="11" t="s">
        <v>1150</v>
      </c>
      <c r="AD123" s="11" t="s">
        <v>1150</v>
      </c>
    </row>
    <row r="124" spans="1:30" x14ac:dyDescent="0.2">
      <c r="A124" t="s">
        <v>728</v>
      </c>
      <c r="B124" t="s">
        <v>728</v>
      </c>
      <c r="C124" t="str">
        <f>IFERROR(VLOOKUP(B124,nombres_comerciales!$B$2:$B$2000,1,0),"")</f>
        <v>NATURA E LUNA</v>
      </c>
      <c r="D124">
        <f>VLOOKUP(Tabla2[[#This Row],[CLIENTE]],nombres_comerciales!$B$2:$C$1211,2,0)</f>
        <v>756</v>
      </c>
      <c r="E124" t="s">
        <v>7343</v>
      </c>
      <c r="F124" t="s">
        <v>7344</v>
      </c>
      <c r="G124" s="11" t="s">
        <v>7345</v>
      </c>
      <c r="H124" s="11" t="s">
        <v>1150</v>
      </c>
      <c r="I124" s="11" t="s">
        <v>1150</v>
      </c>
      <c r="J124" s="11"/>
      <c r="K124" s="11"/>
      <c r="L124" s="11"/>
      <c r="M124" s="11">
        <v>4107077</v>
      </c>
      <c r="N124" s="11" t="s">
        <v>2029</v>
      </c>
      <c r="O124" s="11">
        <v>6141304885</v>
      </c>
      <c r="P124" s="11"/>
      <c r="Q124" s="11"/>
      <c r="R124" s="11">
        <v>6141304885</v>
      </c>
      <c r="S124" s="11">
        <v>6141423638</v>
      </c>
      <c r="T124" s="11" t="s">
        <v>2030</v>
      </c>
      <c r="U124" s="11"/>
      <c r="V124" s="11"/>
      <c r="W124" s="11" t="s">
        <v>2031</v>
      </c>
      <c r="X124" s="11" t="s">
        <v>2032</v>
      </c>
      <c r="Y124" s="11" t="s">
        <v>2033</v>
      </c>
      <c r="Z124" s="11" t="s">
        <v>1150</v>
      </c>
      <c r="AA124" s="11" t="s">
        <v>1150</v>
      </c>
      <c r="AB124" s="11" t="s">
        <v>1150</v>
      </c>
      <c r="AC124" s="11" t="s">
        <v>1150</v>
      </c>
      <c r="AD124" s="11" t="s">
        <v>1150</v>
      </c>
    </row>
    <row r="125" spans="1:30" x14ac:dyDescent="0.2">
      <c r="A125" t="s">
        <v>102</v>
      </c>
      <c r="B125" t="s">
        <v>102</v>
      </c>
      <c r="C125" t="str">
        <f>IFERROR(VLOOKUP(B125,nombres_comerciales!$B$2:$B$2000,1,0),"")</f>
        <v>BODEX BODEGAS EXPRESS</v>
      </c>
      <c r="D125">
        <f>VLOOKUP(Tabla2[[#This Row],[CLIENTE]],nombres_comerciales!$B$2:$C$1211,2,0)</f>
        <v>112</v>
      </c>
      <c r="E125" t="s">
        <v>7346</v>
      </c>
      <c r="F125" t="s">
        <v>1150</v>
      </c>
      <c r="G125" s="11" t="s">
        <v>1150</v>
      </c>
      <c r="H125" s="11" t="s">
        <v>1150</v>
      </c>
      <c r="I125" s="11" t="s">
        <v>1150</v>
      </c>
      <c r="J125" s="11"/>
      <c r="K125" s="11"/>
      <c r="L125" s="11"/>
      <c r="M125" s="11">
        <v>4344824</v>
      </c>
      <c r="N125" s="11">
        <v>4342006</v>
      </c>
      <c r="O125" s="11"/>
      <c r="P125" s="11"/>
      <c r="Q125" s="11"/>
      <c r="R125" s="11" t="s">
        <v>2035</v>
      </c>
      <c r="S125" s="11"/>
      <c r="T125" s="11"/>
      <c r="U125" s="11"/>
      <c r="V125" s="11"/>
      <c r="W125" s="11" t="s">
        <v>2036</v>
      </c>
      <c r="X125" s="11" t="s">
        <v>2037</v>
      </c>
      <c r="Y125" s="11" t="s">
        <v>1150</v>
      </c>
      <c r="Z125" s="11" t="s">
        <v>1150</v>
      </c>
      <c r="AA125" s="11" t="s">
        <v>1150</v>
      </c>
      <c r="AB125" s="11" t="s">
        <v>1150</v>
      </c>
      <c r="AC125" s="11" t="s">
        <v>1150</v>
      </c>
      <c r="AD125" s="11" t="s">
        <v>1150</v>
      </c>
    </row>
    <row r="126" spans="1:30" x14ac:dyDescent="0.2">
      <c r="A126" t="s">
        <v>2038</v>
      </c>
      <c r="B126" t="s">
        <v>252</v>
      </c>
      <c r="C126" t="str">
        <f>IFERROR(VLOOKUP(B126,nombres_comerciales!$B$2:$B$2000,1,0),"")</f>
        <v>DEPORTIVAS EUROSPORT</v>
      </c>
      <c r="D126">
        <f>VLOOKUP(Tabla2[[#This Row],[CLIENTE]],nombres_comerciales!$B$2:$C$1211,2,0)</f>
        <v>292</v>
      </c>
      <c r="E126" t="s">
        <v>7347</v>
      </c>
      <c r="F126" t="s">
        <v>1150</v>
      </c>
      <c r="G126" s="11" t="s">
        <v>1150</v>
      </c>
      <c r="H126" s="11" t="s">
        <v>1150</v>
      </c>
      <c r="I126" s="11" t="s">
        <v>1150</v>
      </c>
      <c r="J126" s="11"/>
      <c r="K126" s="11"/>
      <c r="L126" s="11"/>
      <c r="M126" s="11">
        <v>4143601</v>
      </c>
      <c r="N126" s="11" t="s">
        <v>2040</v>
      </c>
      <c r="O126" s="11"/>
      <c r="P126" s="11"/>
      <c r="Q126" s="11"/>
      <c r="R126" s="11">
        <v>6142395308</v>
      </c>
      <c r="S126" s="11" t="s">
        <v>2041</v>
      </c>
      <c r="T126" s="11"/>
      <c r="U126" s="11"/>
      <c r="V126" s="11"/>
      <c r="W126" s="11" t="s">
        <v>2042</v>
      </c>
      <c r="X126" s="11" t="s">
        <v>2043</v>
      </c>
      <c r="Y126" s="11" t="s">
        <v>2044</v>
      </c>
      <c r="Z126" s="11" t="s">
        <v>1150</v>
      </c>
      <c r="AA126" s="11" t="s">
        <v>1150</v>
      </c>
      <c r="AB126" s="11" t="s">
        <v>1150</v>
      </c>
      <c r="AC126" s="11" t="s">
        <v>1150</v>
      </c>
      <c r="AD126" s="11" t="s">
        <v>1150</v>
      </c>
    </row>
    <row r="127" spans="1:30" x14ac:dyDescent="0.2">
      <c r="B127" t="s">
        <v>756</v>
      </c>
      <c r="C127" t="str">
        <f>IFERROR(VLOOKUP(B127,nombres_comerciales!$B$2:$B$2000,1,0),"")</f>
        <v>OPTICAS PASOS</v>
      </c>
      <c r="D127">
        <f>VLOOKUP(Tabla2[[#This Row],[CLIENTE]],nombres_comerciales!$B$2:$C$1211,2,0)</f>
        <v>789</v>
      </c>
      <c r="E127" t="s">
        <v>7348</v>
      </c>
      <c r="F127" t="s">
        <v>1150</v>
      </c>
      <c r="G127" s="11" t="s">
        <v>1150</v>
      </c>
      <c r="H127" s="11" t="s">
        <v>1150</v>
      </c>
      <c r="I127" s="11" t="s">
        <v>1150</v>
      </c>
      <c r="J127" s="11"/>
      <c r="K127" s="11"/>
      <c r="L127" s="11"/>
      <c r="M127" s="11">
        <v>415888</v>
      </c>
      <c r="N127" s="11">
        <v>4153925</v>
      </c>
      <c r="O127" s="11" t="s">
        <v>2046</v>
      </c>
      <c r="P127" s="11">
        <v>4134780</v>
      </c>
      <c r="Q127" s="11"/>
      <c r="R127" s="11"/>
      <c r="S127" s="11"/>
      <c r="T127" s="11"/>
      <c r="U127" s="11"/>
      <c r="V127" s="11"/>
      <c r="W127" s="11" t="s">
        <v>2047</v>
      </c>
      <c r="X127" s="11" t="s">
        <v>1150</v>
      </c>
      <c r="Y127" s="11" t="s">
        <v>1150</v>
      </c>
      <c r="Z127" s="11" t="s">
        <v>1150</v>
      </c>
      <c r="AA127" s="11" t="s">
        <v>1150</v>
      </c>
      <c r="AB127" s="11" t="s">
        <v>1150</v>
      </c>
      <c r="AC127" s="11" t="s">
        <v>1150</v>
      </c>
      <c r="AD127" s="11" t="s">
        <v>1150</v>
      </c>
    </row>
    <row r="128" spans="1:30" x14ac:dyDescent="0.2">
      <c r="A128" t="s">
        <v>1085</v>
      </c>
      <c r="B128" t="s">
        <v>729</v>
      </c>
      <c r="C128" t="str">
        <f>IFERROR(VLOOKUP(B128,nombres_comerciales!$B$2:$B$2000,1,0),"")</f>
        <v>NATURAL Y VIDA</v>
      </c>
      <c r="D128">
        <f>VLOOKUP(Tabla2[[#This Row],[CLIENTE]],nombres_comerciales!$B$2:$C$1211,2,0)</f>
        <v>757</v>
      </c>
      <c r="E128" t="s">
        <v>7317</v>
      </c>
      <c r="F128" t="s">
        <v>1150</v>
      </c>
      <c r="G128" s="11" t="s">
        <v>1150</v>
      </c>
      <c r="H128" s="11" t="s">
        <v>1150</v>
      </c>
      <c r="I128" s="11" t="s">
        <v>1150</v>
      </c>
      <c r="J128" s="11"/>
      <c r="K128" s="11"/>
      <c r="L128" s="11"/>
      <c r="M128" s="11" t="s">
        <v>2048</v>
      </c>
      <c r="N128" s="11"/>
      <c r="O128" s="11"/>
      <c r="P128" s="11"/>
      <c r="Q128" s="11"/>
      <c r="R128" s="11">
        <v>6142555745</v>
      </c>
      <c r="S128" s="11"/>
      <c r="T128" s="11"/>
      <c r="U128" s="11"/>
      <c r="V128" s="11"/>
      <c r="W128" s="11" t="s">
        <v>1943</v>
      </c>
      <c r="X128" s="11" t="s">
        <v>1150</v>
      </c>
      <c r="Y128" s="11" t="s">
        <v>1150</v>
      </c>
      <c r="Z128" s="11" t="s">
        <v>1150</v>
      </c>
      <c r="AA128" s="11" t="s">
        <v>1150</v>
      </c>
      <c r="AB128" s="11" t="s">
        <v>1150</v>
      </c>
      <c r="AC128" s="11" t="s">
        <v>1150</v>
      </c>
      <c r="AD128" s="11" t="s">
        <v>1150</v>
      </c>
    </row>
    <row r="129" spans="1:30" x14ac:dyDescent="0.2">
      <c r="A129" t="s">
        <v>361</v>
      </c>
      <c r="B129" t="s">
        <v>361</v>
      </c>
      <c r="C129" t="str">
        <f>IFERROR(VLOOKUP(B129,nombres_comerciales!$B$2:$B$2000,1,0),"")</f>
        <v>FLORERIA EL SICOMORO</v>
      </c>
      <c r="D129">
        <f>VLOOKUP(Tabla2[[#This Row],[CLIENTE]],nombres_comerciales!$B$2:$C$1211,2,0)</f>
        <v>407</v>
      </c>
      <c r="E129" t="s">
        <v>7349</v>
      </c>
      <c r="F129" t="s">
        <v>1150</v>
      </c>
      <c r="G129" s="11" t="s">
        <v>1150</v>
      </c>
      <c r="H129" s="11" t="s">
        <v>1150</v>
      </c>
      <c r="I129" s="11" t="s">
        <v>1150</v>
      </c>
      <c r="J129" s="11"/>
      <c r="K129" s="11"/>
      <c r="L129" s="11"/>
      <c r="M129" s="11" t="s">
        <v>2050</v>
      </c>
      <c r="N129" s="11" t="s">
        <v>2051</v>
      </c>
      <c r="O129" s="11"/>
      <c r="P129" s="11"/>
      <c r="Q129" s="11"/>
      <c r="R129" s="11" t="s">
        <v>2052</v>
      </c>
      <c r="S129" s="11"/>
      <c r="T129" s="11"/>
      <c r="U129" s="11"/>
      <c r="V129" s="11"/>
      <c r="W129" s="11" t="s">
        <v>1150</v>
      </c>
      <c r="X129" s="11" t="s">
        <v>1150</v>
      </c>
      <c r="Y129" s="11" t="s">
        <v>1150</v>
      </c>
      <c r="Z129" s="11" t="s">
        <v>1150</v>
      </c>
      <c r="AA129" s="11" t="s">
        <v>1150</v>
      </c>
      <c r="AB129" s="11" t="s">
        <v>1150</v>
      </c>
      <c r="AC129" s="11" t="s">
        <v>1150</v>
      </c>
      <c r="AD129" s="11" t="s">
        <v>1150</v>
      </c>
    </row>
    <row r="130" spans="1:30" x14ac:dyDescent="0.2">
      <c r="A130" t="s">
        <v>11</v>
      </c>
      <c r="B130" t="s">
        <v>11</v>
      </c>
      <c r="C130" t="str">
        <f>IFERROR(VLOOKUP(B130,nombres_comerciales!$B$2:$B$2000,1,0),"")</f>
        <v>ADOORS</v>
      </c>
      <c r="D130">
        <f>VLOOKUP(Tabla2[[#This Row],[CLIENTE]],nombres_comerciales!$B$2:$C$1211,2,0)</f>
        <v>16</v>
      </c>
      <c r="E130" t="s">
        <v>7350</v>
      </c>
      <c r="F130" t="s">
        <v>1150</v>
      </c>
      <c r="G130" s="11" t="s">
        <v>1150</v>
      </c>
      <c r="H130" s="11" t="s">
        <v>1150</v>
      </c>
      <c r="I130" s="11" t="s">
        <v>1150</v>
      </c>
      <c r="J130" s="11"/>
      <c r="K130" s="11"/>
      <c r="L130" s="11"/>
      <c r="M130" s="11" t="s">
        <v>2054</v>
      </c>
      <c r="N130" s="11">
        <v>2007556</v>
      </c>
      <c r="O130" s="11"/>
      <c r="P130" s="11"/>
      <c r="Q130" s="11"/>
      <c r="R130" s="11"/>
      <c r="S130" s="11"/>
      <c r="T130" s="11"/>
      <c r="U130" s="11"/>
      <c r="V130" s="11"/>
      <c r="W130" s="11" t="s">
        <v>2055</v>
      </c>
      <c r="X130" s="11" t="s">
        <v>2056</v>
      </c>
      <c r="Y130" s="11" t="s">
        <v>1150</v>
      </c>
      <c r="Z130" s="11" t="s">
        <v>1150</v>
      </c>
      <c r="AA130" s="11" t="s">
        <v>1150</v>
      </c>
      <c r="AB130" s="11" t="s">
        <v>1150</v>
      </c>
      <c r="AC130" s="11" t="s">
        <v>1150</v>
      </c>
      <c r="AD130" s="11" t="s">
        <v>1150</v>
      </c>
    </row>
    <row r="131" spans="1:30" x14ac:dyDescent="0.2">
      <c r="B131" t="s">
        <v>99</v>
      </c>
      <c r="C131" t="str">
        <f>IFERROR(VLOOKUP(B131,nombres_comerciales!$B$2:$B$2000,1,0),"")</f>
        <v>BLU LOUNGE</v>
      </c>
      <c r="D131">
        <f>VLOOKUP(Tabla2[[#This Row],[CLIENTE]],nombres_comerciales!$B$2:$C$1211,2,0)</f>
        <v>109</v>
      </c>
      <c r="E131" t="s">
        <v>7298</v>
      </c>
      <c r="F131" t="s">
        <v>1150</v>
      </c>
      <c r="G131" s="11" t="s">
        <v>1150</v>
      </c>
      <c r="H131" s="11" t="s">
        <v>1150</v>
      </c>
      <c r="I131" s="11" t="s">
        <v>1150</v>
      </c>
      <c r="J131" s="11"/>
      <c r="K131" s="11"/>
      <c r="L131" s="11"/>
      <c r="M131" s="11">
        <v>4146621</v>
      </c>
      <c r="N131" s="11"/>
      <c r="O131" s="11"/>
      <c r="P131" s="11"/>
      <c r="Q131" s="11"/>
      <c r="R131" s="11"/>
      <c r="S131" s="11"/>
      <c r="T131" s="11"/>
      <c r="U131" s="11"/>
      <c r="V131" s="11"/>
      <c r="W131" s="11" t="s">
        <v>2057</v>
      </c>
      <c r="X131" s="11" t="s">
        <v>1150</v>
      </c>
      <c r="Y131" s="11" t="s">
        <v>1150</v>
      </c>
      <c r="Z131" s="11" t="s">
        <v>1150</v>
      </c>
      <c r="AA131" s="11" t="s">
        <v>1150</v>
      </c>
      <c r="AB131" s="11" t="s">
        <v>1150</v>
      </c>
      <c r="AC131" s="11" t="s">
        <v>1150</v>
      </c>
      <c r="AD131" s="11" t="s">
        <v>1150</v>
      </c>
    </row>
    <row r="132" spans="1:30" x14ac:dyDescent="0.2">
      <c r="A132" t="s">
        <v>1098</v>
      </c>
      <c r="B132" t="s">
        <v>1098</v>
      </c>
      <c r="C132" t="str">
        <f>IFERROR(VLOOKUP(B132,nombres_comerciales!$B$2:$B$2000,1,0),"")</f>
        <v>CABAÑAS DEL TIO ALBERT</v>
      </c>
      <c r="D132">
        <f>VLOOKUP(Tabla2[[#This Row],[CLIENTE]],nombres_comerciales!$B$2:$C$1211,2,0)</f>
        <v>131</v>
      </c>
      <c r="E132" t="s">
        <v>7351</v>
      </c>
      <c r="F132" t="s">
        <v>1150</v>
      </c>
      <c r="G132" s="11" t="s">
        <v>1150</v>
      </c>
      <c r="H132" s="11" t="s">
        <v>1150</v>
      </c>
      <c r="I132" s="11" t="s">
        <v>1150</v>
      </c>
      <c r="J132" s="11"/>
      <c r="K132" s="11"/>
      <c r="L132" s="11"/>
      <c r="M132" s="11">
        <v>4155013</v>
      </c>
      <c r="N132" s="11">
        <v>4155013</v>
      </c>
      <c r="O132" s="11"/>
      <c r="P132" s="11"/>
      <c r="Q132" s="11"/>
      <c r="R132" s="11"/>
      <c r="S132" s="11"/>
      <c r="T132" s="11"/>
      <c r="U132" s="11"/>
      <c r="V132" s="11"/>
      <c r="W132" s="11" t="s">
        <v>1150</v>
      </c>
      <c r="X132" s="11" t="s">
        <v>2059</v>
      </c>
      <c r="Y132" s="11" t="s">
        <v>1150</v>
      </c>
      <c r="Z132" s="11" t="s">
        <v>1150</v>
      </c>
      <c r="AA132" s="11" t="s">
        <v>1150</v>
      </c>
      <c r="AB132" s="11" t="s">
        <v>1150</v>
      </c>
      <c r="AC132" s="11" t="s">
        <v>1150</v>
      </c>
      <c r="AD132" s="11" t="s">
        <v>1150</v>
      </c>
    </row>
    <row r="133" spans="1:30" x14ac:dyDescent="0.2">
      <c r="A133" t="s">
        <v>1527</v>
      </c>
      <c r="B133" t="s">
        <v>1527</v>
      </c>
      <c r="C133" t="str">
        <f>IFERROR(VLOOKUP(B133,nombres_comerciales!$B$2:$B$2000,1,0),"")</f>
        <v>WINDOORS</v>
      </c>
      <c r="D133">
        <f>VLOOKUP(Tabla2[[#This Row],[CLIENTE]],nombres_comerciales!$B$2:$C$1211,2,0)</f>
        <v>1120</v>
      </c>
      <c r="E133" t="s">
        <v>7352</v>
      </c>
      <c r="F133" t="s">
        <v>1150</v>
      </c>
      <c r="G133" s="11" t="s">
        <v>1150</v>
      </c>
      <c r="H133" s="11" t="s">
        <v>1150</v>
      </c>
      <c r="I133" s="11" t="s">
        <v>1150</v>
      </c>
      <c r="J133" s="11"/>
      <c r="K133" s="11"/>
      <c r="L133" s="11"/>
      <c r="M133" s="11">
        <v>4143399</v>
      </c>
      <c r="N133" s="11" t="s">
        <v>2061</v>
      </c>
      <c r="O133" s="11"/>
      <c r="P133" s="11"/>
      <c r="Q133" s="11"/>
      <c r="R133" s="11">
        <v>4812311</v>
      </c>
      <c r="S133" s="11">
        <v>6144270742</v>
      </c>
      <c r="T133" s="11"/>
      <c r="U133" s="11"/>
      <c r="V133" s="11">
        <v>4143399</v>
      </c>
      <c r="W133" s="11" t="s">
        <v>2062</v>
      </c>
      <c r="X133" s="11" t="s">
        <v>2063</v>
      </c>
      <c r="Y133" s="11" t="s">
        <v>1150</v>
      </c>
      <c r="Z133" s="11" t="s">
        <v>1150</v>
      </c>
      <c r="AA133" s="11" t="s">
        <v>1150</v>
      </c>
      <c r="AB133" s="11" t="s">
        <v>1150</v>
      </c>
      <c r="AC133" s="11" t="s">
        <v>1150</v>
      </c>
      <c r="AD133" s="11" t="s">
        <v>1150</v>
      </c>
    </row>
    <row r="134" spans="1:30" x14ac:dyDescent="0.2">
      <c r="A134" t="s">
        <v>1113</v>
      </c>
      <c r="B134" t="s">
        <v>1113</v>
      </c>
      <c r="C134" t="str">
        <f>IFERROR(VLOOKUP(B134,nombres_comerciales!$B$2:$B$2000,1,0),"")</f>
        <v>DIPACSA</v>
      </c>
      <c r="D134">
        <f>VLOOKUP(Tabla2[[#This Row],[CLIENTE]],nombres_comerciales!$B$2:$C$1211,2,0)</f>
        <v>305</v>
      </c>
      <c r="E134" t="s">
        <v>7353</v>
      </c>
      <c r="F134" t="s">
        <v>1150</v>
      </c>
      <c r="G134" s="11" t="s">
        <v>1150</v>
      </c>
      <c r="H134" s="11" t="s">
        <v>1150</v>
      </c>
      <c r="I134" s="11" t="s">
        <v>1150</v>
      </c>
      <c r="J134" s="11"/>
      <c r="K134" s="11"/>
      <c r="L134" s="11"/>
      <c r="M134" s="11" t="s">
        <v>2065</v>
      </c>
      <c r="N134" s="11">
        <v>2333871</v>
      </c>
      <c r="O134" s="11">
        <v>4212363</v>
      </c>
      <c r="P134" s="11"/>
      <c r="Q134" s="11"/>
      <c r="R134" s="11">
        <v>2333871</v>
      </c>
      <c r="S134" s="11"/>
      <c r="T134" s="11"/>
      <c r="U134" s="11"/>
      <c r="V134" s="11"/>
      <c r="W134" s="11" t="s">
        <v>2066</v>
      </c>
      <c r="X134" s="11" t="s">
        <v>2067</v>
      </c>
      <c r="Y134" s="11" t="s">
        <v>1150</v>
      </c>
      <c r="Z134" s="11" t="s">
        <v>1150</v>
      </c>
      <c r="AA134" s="11" t="s">
        <v>1150</v>
      </c>
      <c r="AB134" s="11" t="s">
        <v>1150</v>
      </c>
      <c r="AC134" s="11" t="s">
        <v>1150</v>
      </c>
      <c r="AD134" s="11" t="s">
        <v>1150</v>
      </c>
    </row>
    <row r="135" spans="1:30" x14ac:dyDescent="0.2">
      <c r="B135" t="s">
        <v>878</v>
      </c>
      <c r="C135" t="str">
        <f>IFERROR(VLOOKUP(B135,nombres_comerciales!$B$2:$B$2000,1,0),"")</f>
        <v>RINCON MEXICANO</v>
      </c>
      <c r="D135">
        <f>VLOOKUP(Tabla2[[#This Row],[CLIENTE]],nombres_comerciales!$B$2:$C$1211,2,0)</f>
        <v>921</v>
      </c>
      <c r="E135" t="s">
        <v>7354</v>
      </c>
      <c r="F135" t="s">
        <v>1150</v>
      </c>
      <c r="G135" s="11" t="s">
        <v>1150</v>
      </c>
      <c r="H135" s="11" t="s">
        <v>1150</v>
      </c>
      <c r="I135" s="11" t="s">
        <v>1150</v>
      </c>
      <c r="J135" s="11"/>
      <c r="K135" s="11"/>
      <c r="L135" s="11"/>
      <c r="M135" s="11">
        <v>4235213</v>
      </c>
      <c r="N135" s="11">
        <v>4235214</v>
      </c>
      <c r="O135" s="11"/>
      <c r="P135" s="11"/>
      <c r="Q135" s="11"/>
      <c r="R135" s="11">
        <v>6144277059</v>
      </c>
      <c r="S135" s="11"/>
      <c r="T135" s="11"/>
      <c r="U135" s="11"/>
      <c r="V135" s="11"/>
      <c r="W135" s="11" t="s">
        <v>2069</v>
      </c>
      <c r="X135" s="11" t="s">
        <v>1150</v>
      </c>
      <c r="Y135" s="11" t="s">
        <v>1150</v>
      </c>
      <c r="Z135" s="11" t="s">
        <v>1150</v>
      </c>
      <c r="AA135" s="11" t="s">
        <v>1150</v>
      </c>
      <c r="AB135" s="11" t="s">
        <v>1150</v>
      </c>
      <c r="AC135" s="11" t="s">
        <v>1150</v>
      </c>
      <c r="AD135" s="11" t="s">
        <v>1150</v>
      </c>
    </row>
    <row r="136" spans="1:30" x14ac:dyDescent="0.2">
      <c r="A136" t="s">
        <v>2070</v>
      </c>
      <c r="B136" t="s">
        <v>204</v>
      </c>
      <c r="C136" t="str">
        <f>IFERROR(VLOOKUP(B136,nombres_comerciales!$B$2:$B$2000,1,0),"")</f>
        <v>COORDINACIÓN ESTATAL DE LA TARAHUMARA</v>
      </c>
      <c r="D136">
        <f>VLOOKUP(Tabla2[[#This Row],[CLIENTE]],nombres_comerciales!$B$2:$C$1211,2,0)</f>
        <v>240</v>
      </c>
      <c r="E136" t="s">
        <v>7355</v>
      </c>
      <c r="F136" t="s">
        <v>1150</v>
      </c>
      <c r="G136" s="11" t="s">
        <v>1150</v>
      </c>
      <c r="H136" s="11" t="s">
        <v>1150</v>
      </c>
      <c r="I136" s="11" t="s">
        <v>1150</v>
      </c>
      <c r="J136" s="11"/>
      <c r="K136" s="11"/>
      <c r="L136" s="11"/>
      <c r="M136" s="11">
        <v>4293300</v>
      </c>
      <c r="N136" s="11" t="s">
        <v>2072</v>
      </c>
      <c r="O136" s="11">
        <v>4293489</v>
      </c>
      <c r="P136" s="11"/>
      <c r="Q136" s="11"/>
      <c r="R136" s="11"/>
      <c r="S136" s="11"/>
      <c r="T136" s="11"/>
      <c r="U136" s="11"/>
      <c r="V136" s="11"/>
      <c r="W136" s="11" t="s">
        <v>2073</v>
      </c>
      <c r="X136" s="11" t="s">
        <v>1150</v>
      </c>
      <c r="Y136" s="11" t="s">
        <v>1150</v>
      </c>
      <c r="Z136" s="11" t="s">
        <v>1150</v>
      </c>
      <c r="AA136" s="11" t="s">
        <v>1150</v>
      </c>
      <c r="AB136" s="11" t="s">
        <v>1150</v>
      </c>
      <c r="AC136" s="11" t="s">
        <v>1150</v>
      </c>
      <c r="AD136" s="11" t="s">
        <v>1150</v>
      </c>
    </row>
    <row r="137" spans="1:30" x14ac:dyDescent="0.2">
      <c r="A137" t="s">
        <v>2074</v>
      </c>
      <c r="B137" t="s">
        <v>311</v>
      </c>
      <c r="C137" t="str">
        <f>IFERROR(VLOOKUP(B137,nombres_comerciales!$B$2:$B$2000,1,0),"")</f>
        <v>EL RINCON DE ANA LA ABUELA</v>
      </c>
      <c r="D137">
        <f>VLOOKUP(Tabla2[[#This Row],[CLIENTE]],nombres_comerciales!$B$2:$C$1211,2,0)</f>
        <v>354</v>
      </c>
      <c r="E137" t="s">
        <v>7356</v>
      </c>
      <c r="F137" t="s">
        <v>1150</v>
      </c>
      <c r="G137" s="11" t="s">
        <v>1150</v>
      </c>
      <c r="H137" s="11" t="s">
        <v>1150</v>
      </c>
      <c r="I137" s="11" t="s">
        <v>1150</v>
      </c>
      <c r="J137" s="11"/>
      <c r="K137" s="11"/>
      <c r="L137" s="11"/>
      <c r="M137" s="11">
        <v>4332788</v>
      </c>
      <c r="N137" s="11" t="s">
        <v>2075</v>
      </c>
      <c r="O137" s="11"/>
      <c r="P137" s="11"/>
      <c r="Q137" s="11"/>
      <c r="R137" s="11">
        <v>6142400849</v>
      </c>
      <c r="S137" s="11"/>
      <c r="T137" s="11"/>
      <c r="U137" s="11"/>
      <c r="V137" s="11"/>
      <c r="W137" s="11" t="s">
        <v>2076</v>
      </c>
      <c r="X137" s="11" t="s">
        <v>1150</v>
      </c>
      <c r="Y137" s="11" t="s">
        <v>1150</v>
      </c>
      <c r="Z137" s="11" t="s">
        <v>1150</v>
      </c>
      <c r="AA137" s="11" t="s">
        <v>1150</v>
      </c>
      <c r="AB137" s="11" t="s">
        <v>1150</v>
      </c>
      <c r="AC137" s="11" t="s">
        <v>1150</v>
      </c>
      <c r="AD137" s="11" t="s">
        <v>1150</v>
      </c>
    </row>
    <row r="138" spans="1:30" x14ac:dyDescent="0.2">
      <c r="A138" t="s">
        <v>2077</v>
      </c>
      <c r="B138" t="s">
        <v>657</v>
      </c>
      <c r="C138" t="str">
        <f>IFERROR(VLOOKUP(B138,nombres_comerciales!$B$2:$B$2000,1,0),"")</f>
        <v>MANUFACTURERA FROES</v>
      </c>
      <c r="D138">
        <f>VLOOKUP(Tabla2[[#This Row],[CLIENTE]],nombres_comerciales!$B$2:$C$1211,2,0)</f>
        <v>679</v>
      </c>
      <c r="E138" t="s">
        <v>7357</v>
      </c>
      <c r="F138" t="s">
        <v>1150</v>
      </c>
      <c r="G138" s="11" t="s">
        <v>1150</v>
      </c>
      <c r="H138" s="11" t="s">
        <v>1150</v>
      </c>
      <c r="I138" s="11" t="s">
        <v>1150</v>
      </c>
      <c r="J138" s="11"/>
      <c r="K138" s="11"/>
      <c r="L138" s="11"/>
      <c r="M138" s="11">
        <v>396576255865220</v>
      </c>
      <c r="N138" s="11">
        <v>6255863350</v>
      </c>
      <c r="O138" s="11">
        <v>6251069849</v>
      </c>
      <c r="P138" s="11"/>
      <c r="Q138" s="11"/>
      <c r="R138" s="11"/>
      <c r="S138" s="11"/>
      <c r="T138" s="11"/>
      <c r="U138" s="11"/>
      <c r="V138" s="11"/>
      <c r="W138" s="11" t="s">
        <v>2079</v>
      </c>
      <c r="X138" s="11" t="s">
        <v>1150</v>
      </c>
      <c r="Y138" s="11" t="s">
        <v>1150</v>
      </c>
      <c r="Z138" s="11" t="s">
        <v>1150</v>
      </c>
      <c r="AA138" s="11" t="s">
        <v>1150</v>
      </c>
      <c r="AB138" s="11" t="s">
        <v>1150</v>
      </c>
      <c r="AC138" s="11" t="s">
        <v>1150</v>
      </c>
      <c r="AD138" s="11" t="s">
        <v>1150</v>
      </c>
    </row>
    <row r="139" spans="1:30" x14ac:dyDescent="0.2">
      <c r="A139" t="s">
        <v>209</v>
      </c>
      <c r="B139" t="s">
        <v>209</v>
      </c>
      <c r="C139" t="str">
        <f>IFERROR(VLOOKUP(B139,nombres_comerciales!$B$2:$B$2000,1,0),"")</f>
        <v>COPYNORTE</v>
      </c>
      <c r="D139">
        <f>VLOOKUP(Tabla2[[#This Row],[CLIENTE]],nombres_comerciales!$B$2:$C$1211,2,0)</f>
        <v>245</v>
      </c>
      <c r="E139" t="s">
        <v>7358</v>
      </c>
      <c r="F139" t="s">
        <v>1150</v>
      </c>
      <c r="G139" s="11" t="s">
        <v>1150</v>
      </c>
      <c r="H139" s="11" t="s">
        <v>1150</v>
      </c>
      <c r="I139" s="11" t="s">
        <v>1150</v>
      </c>
      <c r="J139" s="11"/>
      <c r="K139" s="11"/>
      <c r="L139" s="11"/>
      <c r="M139" s="11">
        <v>4822900</v>
      </c>
      <c r="N139" s="11"/>
      <c r="O139" s="11"/>
      <c r="P139" s="11"/>
      <c r="Q139" s="11"/>
      <c r="R139" s="11">
        <v>6141232311</v>
      </c>
      <c r="S139" s="11"/>
      <c r="T139" s="11"/>
      <c r="U139" s="11"/>
      <c r="V139" s="11"/>
      <c r="W139" s="11" t="s">
        <v>2080</v>
      </c>
      <c r="X139" s="11" t="s">
        <v>8716</v>
      </c>
      <c r="Y139" s="11" t="s">
        <v>1150</v>
      </c>
      <c r="Z139" s="11" t="s">
        <v>1150</v>
      </c>
      <c r="AA139" s="11" t="s">
        <v>1150</v>
      </c>
      <c r="AB139" s="11" t="s">
        <v>1150</v>
      </c>
      <c r="AC139" s="11" t="s">
        <v>1150</v>
      </c>
      <c r="AD139" s="11" t="s">
        <v>1150</v>
      </c>
    </row>
    <row r="140" spans="1:30" x14ac:dyDescent="0.2">
      <c r="B140" t="s">
        <v>319</v>
      </c>
      <c r="C140" t="str">
        <f>IFERROR(VLOOKUP(B140,nombres_comerciales!$B$2:$B$2000,1,0),"")</f>
        <v>EL ZOOLOGICO DE CHIHUAHUA</v>
      </c>
      <c r="D140">
        <f>VLOOKUP(Tabla2[[#This Row],[CLIENTE]],nombres_comerciales!$B$2:$C$1211,2,0)</f>
        <v>363</v>
      </c>
      <c r="E140" t="s">
        <v>7351</v>
      </c>
      <c r="F140" t="s">
        <v>1150</v>
      </c>
      <c r="G140" s="11" t="s">
        <v>1150</v>
      </c>
      <c r="H140" s="11" t="s">
        <v>1150</v>
      </c>
      <c r="I140" s="11" t="s">
        <v>1150</v>
      </c>
      <c r="J140" s="11"/>
      <c r="K140" s="11"/>
      <c r="L140" s="11"/>
      <c r="M140" s="11">
        <v>39680</v>
      </c>
      <c r="N140" s="11"/>
      <c r="O140" s="11"/>
      <c r="P140" s="11"/>
      <c r="Q140" s="11"/>
      <c r="R140" s="11"/>
      <c r="S140" s="11"/>
      <c r="T140" s="11"/>
      <c r="U140" s="11"/>
      <c r="V140" s="11"/>
      <c r="W140" s="11" t="s">
        <v>1150</v>
      </c>
      <c r="X140" s="11" t="s">
        <v>1150</v>
      </c>
      <c r="Y140" s="11" t="s">
        <v>1150</v>
      </c>
      <c r="Z140" s="11" t="s">
        <v>1150</v>
      </c>
      <c r="AA140" s="11" t="s">
        <v>1150</v>
      </c>
      <c r="AB140" s="11" t="s">
        <v>1150</v>
      </c>
      <c r="AC140" s="11" t="s">
        <v>1150</v>
      </c>
      <c r="AD140" s="11" t="s">
        <v>1150</v>
      </c>
    </row>
    <row r="141" spans="1:30" x14ac:dyDescent="0.2">
      <c r="A141" t="s">
        <v>2082</v>
      </c>
      <c r="B141" t="s">
        <v>325</v>
      </c>
      <c r="C141" t="str">
        <f>IFERROR(VLOOKUP(B141,nombres_comerciales!$B$2:$B$2000,1,0),"")</f>
        <v>ELOTES ALEX</v>
      </c>
      <c r="D141">
        <f>VLOOKUP(Tabla2[[#This Row],[CLIENTE]],nombres_comerciales!$B$2:$C$1211,2,0)</f>
        <v>371</v>
      </c>
      <c r="E141" t="s">
        <v>7359</v>
      </c>
      <c r="F141" t="s">
        <v>1150</v>
      </c>
      <c r="G141" s="11" t="s">
        <v>1150</v>
      </c>
      <c r="H141" s="11" t="s">
        <v>1150</v>
      </c>
      <c r="I141" s="11" t="s">
        <v>1150</v>
      </c>
      <c r="J141" s="11"/>
      <c r="K141" s="11"/>
      <c r="L141" s="11"/>
      <c r="M141" s="11" t="s">
        <v>2084</v>
      </c>
      <c r="N141" s="11" t="s">
        <v>2085</v>
      </c>
      <c r="O141" s="11"/>
      <c r="P141" s="11"/>
      <c r="Q141" s="11"/>
      <c r="R141" s="11" t="s">
        <v>2086</v>
      </c>
      <c r="S141" s="11"/>
      <c r="T141" s="11"/>
      <c r="U141" s="11"/>
      <c r="V141" s="11"/>
      <c r="W141" s="11" t="s">
        <v>1150</v>
      </c>
      <c r="X141" s="11" t="s">
        <v>1150</v>
      </c>
      <c r="Y141" s="11" t="s">
        <v>1150</v>
      </c>
      <c r="Z141" s="11" t="s">
        <v>1150</v>
      </c>
      <c r="AA141" s="11" t="s">
        <v>1150</v>
      </c>
      <c r="AB141" s="11" t="s">
        <v>1150</v>
      </c>
      <c r="AC141" s="11" t="s">
        <v>1150</v>
      </c>
      <c r="AD141" s="11" t="s">
        <v>1150</v>
      </c>
    </row>
    <row r="142" spans="1:30" x14ac:dyDescent="0.2">
      <c r="B142" t="s">
        <v>1520</v>
      </c>
      <c r="C142" t="str">
        <f>IFERROR(VLOOKUP(B142,nombres_comerciales!$B$2:$B$2000,1,0),"")</f>
        <v>FARMACIAS DEL SUPER AHORRO</v>
      </c>
      <c r="D142">
        <f>VLOOKUP(Tabla2[[#This Row],[CLIENTE]],nombres_comerciales!$B$2:$C$1211,2,0)</f>
        <v>397</v>
      </c>
      <c r="E142" t="s">
        <v>7255</v>
      </c>
      <c r="F142" t="s">
        <v>1150</v>
      </c>
      <c r="G142" s="11" t="s">
        <v>1150</v>
      </c>
      <c r="H142" s="11" t="s">
        <v>1150</v>
      </c>
      <c r="I142" s="11" t="s">
        <v>1150</v>
      </c>
      <c r="J142" s="11"/>
      <c r="K142" s="11"/>
      <c r="L142" s="11"/>
      <c r="M142" s="11" t="s">
        <v>1741</v>
      </c>
      <c r="N142" s="11">
        <v>4269030</v>
      </c>
      <c r="O142" s="11">
        <v>4269040</v>
      </c>
      <c r="P142" s="11"/>
      <c r="Q142" s="11"/>
      <c r="R142" s="11" t="s">
        <v>1744</v>
      </c>
      <c r="S142" s="11">
        <v>6141422227</v>
      </c>
      <c r="T142" s="11"/>
      <c r="U142" s="11"/>
      <c r="V142" s="11"/>
      <c r="W142" s="11" t="s">
        <v>1745</v>
      </c>
      <c r="X142" s="11" t="s">
        <v>1150</v>
      </c>
      <c r="Y142" s="11" t="s">
        <v>1150</v>
      </c>
      <c r="Z142" s="11" t="s">
        <v>1150</v>
      </c>
      <c r="AA142" s="11" t="s">
        <v>1150</v>
      </c>
      <c r="AB142" s="11" t="s">
        <v>1150</v>
      </c>
      <c r="AC142" s="11" t="s">
        <v>1150</v>
      </c>
      <c r="AD142" s="11" t="s">
        <v>1150</v>
      </c>
    </row>
    <row r="143" spans="1:30" x14ac:dyDescent="0.2">
      <c r="A143" t="s">
        <v>2087</v>
      </c>
      <c r="B143" t="s">
        <v>1520</v>
      </c>
      <c r="C143" t="str">
        <f>IFERROR(VLOOKUP(B143,nombres_comerciales!$B$2:$B$2000,1,0),"")</f>
        <v>FARMACIAS DEL SUPER AHORRO</v>
      </c>
      <c r="D143">
        <f>VLOOKUP(Tabla2[[#This Row],[CLIENTE]],nombres_comerciales!$B$2:$C$1211,2,0)</f>
        <v>397</v>
      </c>
      <c r="E143" t="s">
        <v>7255</v>
      </c>
      <c r="F143" t="s">
        <v>1150</v>
      </c>
      <c r="G143" s="11" t="s">
        <v>1150</v>
      </c>
      <c r="H143" s="11" t="s">
        <v>1150</v>
      </c>
      <c r="I143" s="11" t="s">
        <v>1150</v>
      </c>
      <c r="J143" s="11"/>
      <c r="K143" s="11"/>
      <c r="L143" s="11"/>
      <c r="M143" s="11" t="s">
        <v>1741</v>
      </c>
      <c r="N143" s="11">
        <v>4269030</v>
      </c>
      <c r="O143" s="11">
        <v>4269040</v>
      </c>
      <c r="P143" s="11"/>
      <c r="Q143" s="11"/>
      <c r="R143" s="11" t="s">
        <v>1744</v>
      </c>
      <c r="S143" s="11">
        <v>6141422227</v>
      </c>
      <c r="T143" s="11"/>
      <c r="U143" s="11"/>
      <c r="V143" s="11"/>
      <c r="W143" s="11" t="s">
        <v>1745</v>
      </c>
      <c r="X143" s="11" t="s">
        <v>1150</v>
      </c>
      <c r="Y143" s="11" t="s">
        <v>1150</v>
      </c>
      <c r="Z143" s="11" t="s">
        <v>1150</v>
      </c>
      <c r="AA143" s="11" t="s">
        <v>1150</v>
      </c>
      <c r="AB143" s="11" t="s">
        <v>1150</v>
      </c>
      <c r="AC143" s="11" t="s">
        <v>1150</v>
      </c>
      <c r="AD143" s="11" t="s">
        <v>1150</v>
      </c>
    </row>
    <row r="144" spans="1:30" x14ac:dyDescent="0.2">
      <c r="A144" t="s">
        <v>627</v>
      </c>
      <c r="B144" t="s">
        <v>627</v>
      </c>
      <c r="C144" t="str">
        <f>IFERROR(VLOOKUP(B144,nombres_comerciales!$B$2:$B$2000,1,0),"")</f>
        <v>LUDICASA</v>
      </c>
      <c r="D144">
        <f>VLOOKUP(Tabla2[[#This Row],[CLIENTE]],nombres_comerciales!$B$2:$C$1211,2,0)</f>
        <v>656</v>
      </c>
      <c r="E144" t="s">
        <v>7360</v>
      </c>
      <c r="F144" t="s">
        <v>1150</v>
      </c>
      <c r="G144" s="11" t="s">
        <v>1150</v>
      </c>
      <c r="H144" s="11" t="s">
        <v>1150</v>
      </c>
      <c r="I144" s="11" t="s">
        <v>1150</v>
      </c>
      <c r="J144" s="11"/>
      <c r="K144" s="11"/>
      <c r="L144" s="11"/>
      <c r="M144" s="11">
        <v>4593121</v>
      </c>
      <c r="N144" s="11">
        <v>4231400</v>
      </c>
      <c r="O144" s="11"/>
      <c r="P144" s="11"/>
      <c r="Q144" s="11"/>
      <c r="R144" s="11"/>
      <c r="S144" s="11"/>
      <c r="T144" s="11"/>
      <c r="U144" s="11"/>
      <c r="V144" s="11"/>
      <c r="W144" s="11" t="s">
        <v>1150</v>
      </c>
      <c r="X144" s="11" t="s">
        <v>2089</v>
      </c>
      <c r="Y144" s="11" t="s">
        <v>1150</v>
      </c>
      <c r="Z144" s="11" t="s">
        <v>1150</v>
      </c>
      <c r="AA144" s="11" t="s">
        <v>1150</v>
      </c>
      <c r="AB144" s="11" t="s">
        <v>1150</v>
      </c>
      <c r="AC144" s="11" t="s">
        <v>1150</v>
      </c>
      <c r="AD144" s="11" t="s">
        <v>1150</v>
      </c>
    </row>
    <row r="145" spans="1:30" x14ac:dyDescent="0.2">
      <c r="A145" t="s">
        <v>1528</v>
      </c>
      <c r="B145" t="s">
        <v>1528</v>
      </c>
      <c r="C145" t="str">
        <f>IFERROR(VLOOKUP(B145,nombres_comerciales!$B$2:$B$2000,1,0),"")</f>
        <v>RORISA</v>
      </c>
      <c r="D145">
        <f>VLOOKUP(Tabla2[[#This Row],[CLIENTE]],nombres_comerciales!$B$2:$C$1211,2,0)</f>
        <v>932</v>
      </c>
      <c r="E145" t="s">
        <v>7361</v>
      </c>
      <c r="F145" t="s">
        <v>1150</v>
      </c>
      <c r="G145" s="11" t="s">
        <v>1150</v>
      </c>
      <c r="H145" s="11" t="s">
        <v>1150</v>
      </c>
      <c r="I145" s="11" t="s">
        <v>1150</v>
      </c>
      <c r="J145" s="11"/>
      <c r="K145" s="11"/>
      <c r="L145" s="11"/>
      <c r="M145" s="11">
        <v>4148214</v>
      </c>
      <c r="N145" s="11">
        <v>4148217</v>
      </c>
      <c r="O145" s="11"/>
      <c r="P145" s="11"/>
      <c r="Q145" s="11"/>
      <c r="R145" s="11"/>
      <c r="S145" s="11"/>
      <c r="T145" s="11"/>
      <c r="U145" s="11"/>
      <c r="V145" s="11"/>
      <c r="W145" s="11" t="s">
        <v>2091</v>
      </c>
      <c r="X145" s="11" t="s">
        <v>1150</v>
      </c>
      <c r="Y145" s="11" t="s">
        <v>1150</v>
      </c>
      <c r="Z145" s="11" t="s">
        <v>1150</v>
      </c>
      <c r="AA145" s="11" t="s">
        <v>1150</v>
      </c>
      <c r="AB145" s="11" t="s">
        <v>1150</v>
      </c>
      <c r="AC145" s="11" t="s">
        <v>1150</v>
      </c>
      <c r="AD145" s="11" t="s">
        <v>1150</v>
      </c>
    </row>
    <row r="146" spans="1:30" x14ac:dyDescent="0.2">
      <c r="A146" t="s">
        <v>2092</v>
      </c>
      <c r="B146" t="s">
        <v>213</v>
      </c>
      <c r="C146" t="str">
        <f>IFERROR(VLOOKUP(B146,nombres_comerciales!$B$2:$B$2000,1,0),"")</f>
        <v>CORPORATIVO MAYO</v>
      </c>
      <c r="D146">
        <f>VLOOKUP(Tabla2[[#This Row],[CLIENTE]],nombres_comerciales!$B$2:$C$1211,2,0)</f>
        <v>250</v>
      </c>
      <c r="E146" t="s">
        <v>7307</v>
      </c>
      <c r="F146" t="s">
        <v>1150</v>
      </c>
      <c r="G146" s="11" t="s">
        <v>1150</v>
      </c>
      <c r="H146" s="11" t="s">
        <v>1150</v>
      </c>
      <c r="I146" s="11" t="s">
        <v>1150</v>
      </c>
      <c r="J146" s="11"/>
      <c r="K146" s="11"/>
      <c r="L146" s="11"/>
      <c r="M146" s="11">
        <v>39657</v>
      </c>
      <c r="N146" s="11"/>
      <c r="O146" s="11"/>
      <c r="P146" s="11"/>
      <c r="Q146" s="11"/>
      <c r="R146" s="11"/>
      <c r="S146" s="11"/>
      <c r="T146" s="11"/>
      <c r="U146" s="11"/>
      <c r="V146" s="11"/>
      <c r="W146" s="11" t="s">
        <v>1150</v>
      </c>
      <c r="X146" s="11" t="s">
        <v>1150</v>
      </c>
      <c r="Y146" s="11" t="s">
        <v>1150</v>
      </c>
      <c r="Z146" s="11" t="s">
        <v>1150</v>
      </c>
      <c r="AA146" s="11" t="s">
        <v>1150</v>
      </c>
      <c r="AB146" s="11" t="s">
        <v>1150</v>
      </c>
      <c r="AC146" s="11" t="s">
        <v>1150</v>
      </c>
      <c r="AD146" s="11" t="s">
        <v>1150</v>
      </c>
    </row>
    <row r="147" spans="1:30" x14ac:dyDescent="0.2">
      <c r="A147" t="s">
        <v>2093</v>
      </c>
      <c r="B147" t="s">
        <v>1529</v>
      </c>
      <c r="C147" t="str">
        <f>IFERROR(VLOOKUP(B147,nombres_comerciales!$B$2:$B$2000,1,0),"")</f>
        <v>DRISA Y FINSA</v>
      </c>
      <c r="D147">
        <f>VLOOKUP(Tabla2[[#This Row],[CLIENTE]],nombres_comerciales!$B$2:$C$1211,2,0)</f>
        <v>323</v>
      </c>
      <c r="E147" t="s">
        <v>7362</v>
      </c>
      <c r="F147" t="s">
        <v>1150</v>
      </c>
      <c r="G147" s="11" t="s">
        <v>1150</v>
      </c>
      <c r="H147" s="11" t="s">
        <v>1150</v>
      </c>
      <c r="I147" s="11" t="s">
        <v>1150</v>
      </c>
      <c r="J147" s="11"/>
      <c r="K147" s="11"/>
      <c r="L147" s="11"/>
      <c r="M147" s="11">
        <v>39657</v>
      </c>
      <c r="N147" s="11"/>
      <c r="O147" s="11"/>
      <c r="P147" s="11"/>
      <c r="Q147" s="11"/>
      <c r="R147" s="11"/>
      <c r="S147" s="11"/>
      <c r="T147" s="11"/>
      <c r="U147" s="11"/>
      <c r="V147" s="11"/>
      <c r="W147" s="11" t="s">
        <v>1150</v>
      </c>
      <c r="X147" s="11" t="s">
        <v>1150</v>
      </c>
      <c r="Y147" s="11" t="s">
        <v>1150</v>
      </c>
      <c r="Z147" s="11" t="s">
        <v>1150</v>
      </c>
      <c r="AA147" s="11" t="s">
        <v>1150</v>
      </c>
      <c r="AB147" s="11" t="s">
        <v>1150</v>
      </c>
      <c r="AC147" s="11" t="s">
        <v>1150</v>
      </c>
      <c r="AD147" s="11" t="s">
        <v>1150</v>
      </c>
    </row>
    <row r="148" spans="1:30" x14ac:dyDescent="0.2">
      <c r="A148" t="s">
        <v>342</v>
      </c>
      <c r="B148" t="s">
        <v>342</v>
      </c>
      <c r="C148" t="str">
        <f>IFERROR(VLOOKUP(B148,nombres_comerciales!$B$2:$B$2000,1,0),"")</f>
        <v>EUROPISOS TOSCANA CERAMICA Y ACABADOS</v>
      </c>
      <c r="D148">
        <f>VLOOKUP(Tabla2[[#This Row],[CLIENTE]],nombres_comerciales!$B$2:$C$1211,2,0)</f>
        <v>387</v>
      </c>
      <c r="E148" t="s">
        <v>7363</v>
      </c>
      <c r="F148" t="s">
        <v>1150</v>
      </c>
      <c r="G148" s="11" t="s">
        <v>1150</v>
      </c>
      <c r="H148" s="11" t="s">
        <v>1150</v>
      </c>
      <c r="I148" s="11" t="s">
        <v>1150</v>
      </c>
      <c r="J148" s="11"/>
      <c r="K148" s="11"/>
      <c r="L148" s="11"/>
      <c r="M148" s="11" t="s">
        <v>2096</v>
      </c>
      <c r="N148" s="11"/>
      <c r="O148" s="11"/>
      <c r="P148" s="11"/>
      <c r="Q148" s="11"/>
      <c r="R148" s="11"/>
      <c r="S148" s="11"/>
      <c r="T148" s="11"/>
      <c r="U148" s="11"/>
      <c r="V148" s="11"/>
      <c r="W148" s="11" t="s">
        <v>2097</v>
      </c>
      <c r="X148" s="11" t="s">
        <v>1150</v>
      </c>
      <c r="Y148" s="11" t="s">
        <v>1150</v>
      </c>
      <c r="Z148" s="11" t="s">
        <v>1150</v>
      </c>
      <c r="AA148" s="11" t="s">
        <v>1150</v>
      </c>
      <c r="AB148" s="11" t="s">
        <v>1150</v>
      </c>
      <c r="AC148" s="11" t="s">
        <v>1150</v>
      </c>
      <c r="AD148" s="11" t="s">
        <v>1150</v>
      </c>
    </row>
    <row r="149" spans="1:30" x14ac:dyDescent="0.2">
      <c r="A149" t="s">
        <v>1530</v>
      </c>
      <c r="B149" t="s">
        <v>1530</v>
      </c>
      <c r="C149" t="str">
        <f>IFERROR(VLOOKUP(B149,nombres_comerciales!$B$2:$B$2000,1,0),"")</f>
        <v>LÉCOLE DU CHEF</v>
      </c>
      <c r="D149">
        <f>VLOOKUP(Tabla2[[#This Row],[CLIENTE]],nombres_comerciales!$B$2:$C$1211,2,0)</f>
        <v>629</v>
      </c>
      <c r="E149" t="s">
        <v>7364</v>
      </c>
      <c r="F149" t="s">
        <v>1150</v>
      </c>
      <c r="G149" s="11" t="s">
        <v>1150</v>
      </c>
      <c r="H149" s="11" t="s">
        <v>1150</v>
      </c>
      <c r="I149" s="11" t="s">
        <v>1150</v>
      </c>
      <c r="J149" s="11"/>
      <c r="K149" s="11"/>
      <c r="L149" s="11"/>
      <c r="M149" s="11">
        <v>39680</v>
      </c>
      <c r="N149" s="11"/>
      <c r="O149" s="11"/>
      <c r="P149" s="11"/>
      <c r="Q149" s="11"/>
      <c r="R149" s="11"/>
      <c r="S149" s="11"/>
      <c r="T149" s="11"/>
      <c r="U149" s="11"/>
      <c r="V149" s="11"/>
      <c r="W149" s="11" t="s">
        <v>1150</v>
      </c>
      <c r="X149" s="11" t="s">
        <v>1150</v>
      </c>
      <c r="Y149" s="11" t="s">
        <v>1150</v>
      </c>
      <c r="Z149" s="11" t="s">
        <v>1150</v>
      </c>
      <c r="AA149" s="11" t="s">
        <v>1150</v>
      </c>
      <c r="AB149" s="11" t="s">
        <v>1150</v>
      </c>
      <c r="AC149" s="11" t="s">
        <v>1150</v>
      </c>
      <c r="AD149" s="11" t="s">
        <v>1150</v>
      </c>
    </row>
    <row r="150" spans="1:30" x14ac:dyDescent="0.2">
      <c r="A150" t="s">
        <v>1010</v>
      </c>
      <c r="B150" t="s">
        <v>1010</v>
      </c>
      <c r="C150" t="str">
        <f>IFERROR(VLOOKUP(B150,nombres_comerciales!$B$2:$B$2000,1,0),"")</f>
        <v>TORTILLERIA LA VICTORIA</v>
      </c>
      <c r="D150">
        <f>VLOOKUP(Tabla2[[#This Row],[CLIENTE]],nombres_comerciales!$B$2:$C$1211,2,0)</f>
        <v>1066</v>
      </c>
      <c r="E150" t="s">
        <v>7365</v>
      </c>
      <c r="F150" t="s">
        <v>1150</v>
      </c>
      <c r="G150" s="11" t="s">
        <v>1150</v>
      </c>
      <c r="H150" s="11" t="s">
        <v>1150</v>
      </c>
      <c r="I150" s="11" t="s">
        <v>1150</v>
      </c>
      <c r="J150" s="11"/>
      <c r="K150" s="11"/>
      <c r="L150" s="11"/>
      <c r="M150" s="11">
        <v>6366948724</v>
      </c>
      <c r="N150" s="11"/>
      <c r="O150" s="11"/>
      <c r="P150" s="11"/>
      <c r="Q150" s="11"/>
      <c r="R150" s="11">
        <v>16361100436</v>
      </c>
      <c r="S150" s="11"/>
      <c r="T150" s="11"/>
      <c r="U150" s="11"/>
      <c r="V150" s="11"/>
      <c r="W150" s="11" t="s">
        <v>2100</v>
      </c>
      <c r="X150" s="11" t="s">
        <v>1150</v>
      </c>
      <c r="Y150" s="11" t="s">
        <v>1150</v>
      </c>
      <c r="Z150" s="11" t="s">
        <v>1150</v>
      </c>
      <c r="AA150" s="11" t="s">
        <v>1150</v>
      </c>
      <c r="AB150" s="11" t="s">
        <v>1150</v>
      </c>
      <c r="AC150" s="11" t="s">
        <v>1150</v>
      </c>
      <c r="AD150" s="11" t="s">
        <v>1150</v>
      </c>
    </row>
    <row r="151" spans="1:30" x14ac:dyDescent="0.2">
      <c r="A151" t="s">
        <v>133</v>
      </c>
      <c r="B151" t="s">
        <v>133</v>
      </c>
      <c r="C151" t="str">
        <f>IFERROR(VLOOKUP(B151,nombres_comerciales!$B$2:$B$2000,1,0),"")</f>
        <v>CARPINTERIA DE SANTIAGO</v>
      </c>
      <c r="D151">
        <f>VLOOKUP(Tabla2[[#This Row],[CLIENTE]],nombres_comerciales!$B$2:$C$1211,2,0)</f>
        <v>152</v>
      </c>
      <c r="E151" t="s">
        <v>7366</v>
      </c>
      <c r="F151" t="s">
        <v>1150</v>
      </c>
      <c r="G151" s="11" t="s">
        <v>1150</v>
      </c>
      <c r="H151" s="11" t="s">
        <v>1150</v>
      </c>
      <c r="I151" s="11" t="s">
        <v>1150</v>
      </c>
      <c r="J151" s="11"/>
      <c r="K151" s="11"/>
      <c r="L151" s="11"/>
      <c r="M151" s="11">
        <v>4996113</v>
      </c>
      <c r="N151" s="11"/>
      <c r="O151" s="11"/>
      <c r="P151" s="11"/>
      <c r="Q151" s="11"/>
      <c r="R151" s="11" t="s">
        <v>2102</v>
      </c>
      <c r="S151" s="11"/>
      <c r="T151" s="11"/>
      <c r="U151" s="11"/>
      <c r="V151" s="11"/>
      <c r="W151" s="11" t="s">
        <v>2103</v>
      </c>
      <c r="X151" s="11" t="s">
        <v>1150</v>
      </c>
      <c r="Y151" s="11" t="s">
        <v>1150</v>
      </c>
      <c r="Z151" s="11" t="s">
        <v>1150</v>
      </c>
      <c r="AA151" s="11" t="s">
        <v>1150</v>
      </c>
      <c r="AB151" s="11" t="s">
        <v>1150</v>
      </c>
      <c r="AC151" s="11" t="s">
        <v>1150</v>
      </c>
      <c r="AD151" s="11" t="s">
        <v>1150</v>
      </c>
    </row>
    <row r="152" spans="1:30" x14ac:dyDescent="0.2">
      <c r="A152" t="s">
        <v>1105</v>
      </c>
      <c r="B152" t="s">
        <v>1105</v>
      </c>
      <c r="C152" t="str">
        <f>IFERROR(VLOOKUP(B152,nombres_comerciales!$B$2:$B$2000,1,0),"")</f>
        <v>CMX</v>
      </c>
      <c r="D152">
        <f>VLOOKUP(Tabla2[[#This Row],[CLIENTE]],nombres_comerciales!$B$2:$C$1211,2,0)</f>
        <v>210</v>
      </c>
      <c r="E152" t="s">
        <v>7367</v>
      </c>
      <c r="F152" t="s">
        <v>1150</v>
      </c>
      <c r="G152" s="11" t="s">
        <v>1150</v>
      </c>
      <c r="H152" s="11" t="s">
        <v>1150</v>
      </c>
      <c r="I152" s="11" t="s">
        <v>1150</v>
      </c>
      <c r="J152" s="11"/>
      <c r="K152" s="11"/>
      <c r="L152" s="11"/>
      <c r="M152" s="11">
        <v>4817747</v>
      </c>
      <c r="N152" s="11">
        <v>4817749</v>
      </c>
      <c r="O152" s="11"/>
      <c r="P152" s="11"/>
      <c r="Q152" s="11"/>
      <c r="R152" s="11"/>
      <c r="S152" s="11"/>
      <c r="T152" s="11"/>
      <c r="U152" s="11"/>
      <c r="V152" s="11"/>
      <c r="W152" s="11" t="s">
        <v>1938</v>
      </c>
      <c r="X152" s="11" t="s">
        <v>1150</v>
      </c>
      <c r="Y152" s="11" t="s">
        <v>1150</v>
      </c>
      <c r="Z152" s="11" t="s">
        <v>1150</v>
      </c>
      <c r="AA152" s="11" t="s">
        <v>1150</v>
      </c>
      <c r="AB152" s="11" t="s">
        <v>1150</v>
      </c>
      <c r="AC152" s="11" t="s">
        <v>1150</v>
      </c>
      <c r="AD152" s="11" t="s">
        <v>1150</v>
      </c>
    </row>
    <row r="153" spans="1:30" x14ac:dyDescent="0.2">
      <c r="A153" t="s">
        <v>1531</v>
      </c>
      <c r="B153" t="s">
        <v>1531</v>
      </c>
      <c r="C153" t="str">
        <f>IFERROR(VLOOKUP(B153,nombres_comerciales!$B$2:$B$2000,1,0),"")</f>
        <v>CSI DIAMANTE</v>
      </c>
      <c r="D153">
        <f>VLOOKUP(Tabla2[[#This Row],[CLIENTE]],nombres_comerciales!$B$2:$C$1211,2,0)</f>
        <v>263</v>
      </c>
      <c r="E153" t="s">
        <v>7368</v>
      </c>
      <c r="F153" t="s">
        <v>1150</v>
      </c>
      <c r="G153" s="11" t="s">
        <v>1150</v>
      </c>
      <c r="H153" s="11" t="s">
        <v>1150</v>
      </c>
      <c r="I153" s="11" t="s">
        <v>1150</v>
      </c>
      <c r="J153" s="11"/>
      <c r="K153" s="11"/>
      <c r="L153" s="11"/>
      <c r="M153" s="11">
        <v>4178712</v>
      </c>
      <c r="N153" s="11"/>
      <c r="O153" s="11"/>
      <c r="P153" s="11"/>
      <c r="Q153" s="11"/>
      <c r="R153" s="11">
        <v>6141421761</v>
      </c>
      <c r="S153" s="11"/>
      <c r="T153" s="11"/>
      <c r="U153" s="11"/>
      <c r="V153" s="11"/>
      <c r="W153" s="11" t="s">
        <v>2106</v>
      </c>
      <c r="X153" s="11" t="s">
        <v>2107</v>
      </c>
      <c r="Y153" s="11" t="s">
        <v>1150</v>
      </c>
      <c r="Z153" s="11" t="s">
        <v>1150</v>
      </c>
      <c r="AA153" s="11" t="s">
        <v>1150</v>
      </c>
      <c r="AB153" s="11" t="s">
        <v>1150</v>
      </c>
      <c r="AC153" s="11" t="s">
        <v>1150</v>
      </c>
      <c r="AD153" s="11" t="s">
        <v>1150</v>
      </c>
    </row>
    <row r="154" spans="1:30" x14ac:dyDescent="0.2">
      <c r="A154" t="s">
        <v>676</v>
      </c>
      <c r="B154" t="s">
        <v>676</v>
      </c>
      <c r="C154" t="str">
        <f>IFERROR(VLOOKUP(B154,nombres_comerciales!$B$2:$B$2000,1,0),"")</f>
        <v>MAXINET</v>
      </c>
      <c r="D154">
        <f>VLOOKUP(Tabla2[[#This Row],[CLIENTE]],nombres_comerciales!$B$2:$C$1211,2,0)</f>
        <v>693</v>
      </c>
      <c r="E154" t="s">
        <v>7369</v>
      </c>
      <c r="F154" t="s">
        <v>7370</v>
      </c>
      <c r="G154" s="11" t="s">
        <v>1150</v>
      </c>
      <c r="H154" s="11" t="s">
        <v>1150</v>
      </c>
      <c r="I154" s="11" t="s">
        <v>1150</v>
      </c>
      <c r="J154" s="11"/>
      <c r="K154" s="11"/>
      <c r="L154" s="11"/>
      <c r="M154" s="11">
        <v>4158685</v>
      </c>
      <c r="N154" s="11"/>
      <c r="O154" s="11"/>
      <c r="P154" s="11"/>
      <c r="Q154" s="11"/>
      <c r="R154" s="11">
        <v>6141846511</v>
      </c>
      <c r="S154" s="11"/>
      <c r="T154" s="11"/>
      <c r="U154" s="11"/>
      <c r="V154" s="11"/>
      <c r="W154" s="11" t="s">
        <v>2110</v>
      </c>
      <c r="X154" s="11" t="s">
        <v>1150</v>
      </c>
      <c r="Y154" s="11" t="s">
        <v>1150</v>
      </c>
      <c r="Z154" s="11" t="s">
        <v>1150</v>
      </c>
      <c r="AA154" s="11" t="s">
        <v>1150</v>
      </c>
      <c r="AB154" s="11" t="s">
        <v>1150</v>
      </c>
      <c r="AC154" s="11" t="s">
        <v>1150</v>
      </c>
      <c r="AD154" s="11" t="s">
        <v>1150</v>
      </c>
    </row>
    <row r="155" spans="1:30" x14ac:dyDescent="0.2">
      <c r="A155" t="s">
        <v>501</v>
      </c>
      <c r="B155" t="s">
        <v>501</v>
      </c>
      <c r="C155" t="str">
        <f>IFERROR(VLOOKUP(B155,nombres_comerciales!$B$2:$B$2000,1,0),"")</f>
        <v>INTELICA ESPACIOS INTELIGENTES</v>
      </c>
      <c r="D155">
        <f>VLOOKUP(Tabla2[[#This Row],[CLIENTE]],nombres_comerciales!$B$2:$C$1211,2,0)</f>
        <v>543</v>
      </c>
      <c r="E155" t="s">
        <v>7371</v>
      </c>
      <c r="F155" t="s">
        <v>1150</v>
      </c>
      <c r="G155" s="11" t="s">
        <v>1150</v>
      </c>
      <c r="H155" s="11" t="s">
        <v>1150</v>
      </c>
      <c r="I155" s="11" t="s">
        <v>1150</v>
      </c>
      <c r="J155" s="11"/>
      <c r="K155" s="11"/>
      <c r="L155" s="11"/>
      <c r="M155" s="11" t="s">
        <v>2112</v>
      </c>
      <c r="N155" s="11"/>
      <c r="O155" s="11"/>
      <c r="P155" s="11"/>
      <c r="Q155" s="11"/>
      <c r="R155" s="11"/>
      <c r="S155" s="11"/>
      <c r="T155" s="11"/>
      <c r="U155" s="11"/>
      <c r="V155" s="11"/>
      <c r="W155" s="11" t="s">
        <v>2113</v>
      </c>
      <c r="X155" s="11" t="s">
        <v>1150</v>
      </c>
      <c r="Y155" s="11" t="s">
        <v>1150</v>
      </c>
      <c r="Z155" s="11" t="s">
        <v>1150</v>
      </c>
      <c r="AA155" s="11" t="s">
        <v>1150</v>
      </c>
      <c r="AB155" s="11" t="s">
        <v>1150</v>
      </c>
      <c r="AC155" s="11" t="s">
        <v>1150</v>
      </c>
      <c r="AD155" s="11" t="s">
        <v>1150</v>
      </c>
    </row>
    <row r="156" spans="1:30" x14ac:dyDescent="0.2">
      <c r="A156" t="s">
        <v>2114</v>
      </c>
      <c r="B156" t="s">
        <v>1532</v>
      </c>
      <c r="C156" t="str">
        <f>IFERROR(VLOOKUP(B156,nombres_comerciales!$B$2:$B$2000,1,0),"")</f>
        <v>VTC WEST - SILVER STAR</v>
      </c>
      <c r="D156">
        <f>VLOOKUP(Tabla2[[#This Row],[CLIENTE]],nombres_comerciales!$B$2:$C$1211,2,0)</f>
        <v>1114</v>
      </c>
      <c r="E156" t="s">
        <v>7372</v>
      </c>
      <c r="F156" t="s">
        <v>1150</v>
      </c>
      <c r="G156" s="11" t="s">
        <v>1150</v>
      </c>
      <c r="H156" s="11" t="s">
        <v>1150</v>
      </c>
      <c r="I156" s="11" t="s">
        <v>1150</v>
      </c>
      <c r="J156" s="11"/>
      <c r="K156" s="11"/>
      <c r="L156" s="11"/>
      <c r="M156" s="11">
        <v>4830000</v>
      </c>
      <c r="N156" s="11">
        <v>4814900</v>
      </c>
      <c r="O156" s="11"/>
      <c r="P156" s="11"/>
      <c r="Q156" s="11"/>
      <c r="R156" s="11"/>
      <c r="S156" s="11"/>
      <c r="T156" s="11"/>
      <c r="U156" s="11"/>
      <c r="V156" s="11"/>
      <c r="W156" s="11" t="s">
        <v>2116</v>
      </c>
      <c r="X156" s="11" t="s">
        <v>1150</v>
      </c>
      <c r="Y156" s="11" t="s">
        <v>1150</v>
      </c>
      <c r="Z156" s="11" t="s">
        <v>1150</v>
      </c>
      <c r="AA156" s="11" t="s">
        <v>1150</v>
      </c>
      <c r="AB156" s="11" t="s">
        <v>1150</v>
      </c>
      <c r="AC156" s="11" t="s">
        <v>1150</v>
      </c>
      <c r="AD156" s="11" t="s">
        <v>1150</v>
      </c>
    </row>
    <row r="157" spans="1:30" x14ac:dyDescent="0.2">
      <c r="A157" t="s">
        <v>910</v>
      </c>
      <c r="B157" t="s">
        <v>910</v>
      </c>
      <c r="C157" t="str">
        <f>IFERROR(VLOOKUP(B157,nombres_comerciales!$B$2:$B$2000,1,0),"")</f>
        <v>SALON NIZA</v>
      </c>
      <c r="D157">
        <f>VLOOKUP(Tabla2[[#This Row],[CLIENTE]],nombres_comerciales!$B$2:$C$1211,2,0)</f>
        <v>946</v>
      </c>
      <c r="E157" t="s">
        <v>7373</v>
      </c>
      <c r="F157" t="s">
        <v>1150</v>
      </c>
      <c r="G157" s="11" t="s">
        <v>1150</v>
      </c>
      <c r="H157" s="11" t="s">
        <v>1150</v>
      </c>
      <c r="I157" s="11" t="s">
        <v>1150</v>
      </c>
      <c r="J157" s="11"/>
      <c r="K157" s="11"/>
      <c r="L157" s="11"/>
      <c r="M157" s="11">
        <v>39657</v>
      </c>
      <c r="N157" s="11"/>
      <c r="O157" s="11"/>
      <c r="P157" s="11"/>
      <c r="Q157" s="11"/>
      <c r="R157" s="11"/>
      <c r="S157" s="11"/>
      <c r="T157" s="11"/>
      <c r="U157" s="11"/>
      <c r="V157" s="11"/>
      <c r="W157" s="11" t="s">
        <v>1150</v>
      </c>
      <c r="X157" s="11" t="s">
        <v>1150</v>
      </c>
      <c r="Y157" s="11" t="s">
        <v>1150</v>
      </c>
      <c r="Z157" s="11" t="s">
        <v>1150</v>
      </c>
      <c r="AA157" s="11" t="s">
        <v>1150</v>
      </c>
      <c r="AB157" s="11" t="s">
        <v>1150</v>
      </c>
      <c r="AC157" s="11" t="s">
        <v>1150</v>
      </c>
      <c r="AD157" s="11" t="s">
        <v>1150</v>
      </c>
    </row>
    <row r="158" spans="1:30" x14ac:dyDescent="0.2">
      <c r="A158" t="s">
        <v>1533</v>
      </c>
      <c r="B158" t="s">
        <v>1533</v>
      </c>
      <c r="C158" t="str">
        <f>IFERROR(VLOOKUP(B158,nombres_comerciales!$B$2:$B$2000,1,0),"")</f>
        <v>XOL PARK</v>
      </c>
      <c r="D158">
        <f>VLOOKUP(Tabla2[[#This Row],[CLIENTE]],nombres_comerciales!$B$2:$C$1211,2,0)</f>
        <v>1133</v>
      </c>
      <c r="E158" t="s">
        <v>7374</v>
      </c>
      <c r="F158" t="s">
        <v>2119</v>
      </c>
      <c r="G158" s="11" t="s">
        <v>1150</v>
      </c>
      <c r="H158" s="11" t="s">
        <v>1150</v>
      </c>
      <c r="I158" s="11" t="s">
        <v>1150</v>
      </c>
      <c r="J158" s="11"/>
      <c r="K158" s="11"/>
      <c r="L158" s="11"/>
      <c r="M158" s="11">
        <v>4106594</v>
      </c>
      <c r="N158" s="11">
        <v>4157064</v>
      </c>
      <c r="O158" s="11" t="s">
        <v>2120</v>
      </c>
      <c r="P158" s="11"/>
      <c r="Q158" s="11"/>
      <c r="R158" s="11" t="s">
        <v>2121</v>
      </c>
      <c r="S158" s="11"/>
      <c r="T158" s="11"/>
      <c r="U158" s="11"/>
      <c r="V158" s="11"/>
      <c r="W158" s="11" t="s">
        <v>2122</v>
      </c>
      <c r="X158" s="11" t="s">
        <v>2123</v>
      </c>
      <c r="Y158" s="11" t="s">
        <v>8717</v>
      </c>
      <c r="Z158" s="11" t="s">
        <v>1150</v>
      </c>
      <c r="AA158" s="11" t="s">
        <v>1150</v>
      </c>
      <c r="AB158" s="11" t="s">
        <v>1150</v>
      </c>
      <c r="AC158" s="11" t="s">
        <v>1150</v>
      </c>
      <c r="AD158" s="11" t="s">
        <v>1150</v>
      </c>
    </row>
    <row r="159" spans="1:30" x14ac:dyDescent="0.2">
      <c r="A159" t="s">
        <v>2125</v>
      </c>
      <c r="B159" s="6" t="s">
        <v>1529</v>
      </c>
      <c r="C159" t="str">
        <f>IFERROR(VLOOKUP(B159,nombres_comerciales!$B$2:$B$2000,1,0),"")</f>
        <v>DRISA Y FINSA</v>
      </c>
      <c r="D159">
        <f>VLOOKUP(Tabla2[[#This Row],[CLIENTE]],nombres_comerciales!$B$2:$C$1211,2,0)</f>
        <v>323</v>
      </c>
      <c r="E159" t="s">
        <v>7375</v>
      </c>
      <c r="F159" t="s">
        <v>1150</v>
      </c>
      <c r="G159" s="11" t="s">
        <v>1150</v>
      </c>
      <c r="H159" s="11" t="s">
        <v>1150</v>
      </c>
      <c r="I159" s="11" t="s">
        <v>1150</v>
      </c>
      <c r="J159" s="11"/>
      <c r="K159" s="11"/>
      <c r="L159" s="11"/>
      <c r="M159" s="11">
        <v>4302278</v>
      </c>
      <c r="N159" s="11"/>
      <c r="O159" s="11"/>
      <c r="P159" s="11"/>
      <c r="Q159" s="11"/>
      <c r="R159" s="11">
        <v>6142335991</v>
      </c>
      <c r="S159" s="11"/>
      <c r="T159" s="11"/>
      <c r="U159" s="11"/>
      <c r="V159" s="11"/>
      <c r="W159" s="11" t="s">
        <v>2127</v>
      </c>
      <c r="X159" s="11" t="s">
        <v>1150</v>
      </c>
      <c r="Y159" s="11" t="s">
        <v>1150</v>
      </c>
      <c r="Z159" s="11" t="s">
        <v>1150</v>
      </c>
      <c r="AA159" s="11" t="s">
        <v>1150</v>
      </c>
      <c r="AB159" s="11" t="s">
        <v>1150</v>
      </c>
      <c r="AC159" s="11" t="s">
        <v>1150</v>
      </c>
      <c r="AD159" s="11" t="s">
        <v>1150</v>
      </c>
    </row>
    <row r="160" spans="1:30" x14ac:dyDescent="0.2">
      <c r="A160" t="s">
        <v>791</v>
      </c>
      <c r="B160" t="s">
        <v>791</v>
      </c>
      <c r="C160" t="str">
        <f>IFERROR(VLOOKUP(B160,nombres_comerciales!$B$2:$B$2000,1,0),"")</f>
        <v>PASTELERIA DE LOS POBRES</v>
      </c>
      <c r="D160">
        <f>VLOOKUP(Tabla2[[#This Row],[CLIENTE]],nombres_comerciales!$B$2:$C$1211,2,0)</f>
        <v>823</v>
      </c>
      <c r="E160" t="s">
        <v>7376</v>
      </c>
      <c r="F160" t="s">
        <v>1150</v>
      </c>
      <c r="G160" s="11" t="s">
        <v>1150</v>
      </c>
      <c r="H160" s="11" t="s">
        <v>1150</v>
      </c>
      <c r="I160" s="11" t="s">
        <v>1150</v>
      </c>
      <c r="J160" s="11"/>
      <c r="K160" s="11"/>
      <c r="L160" s="11"/>
      <c r="M160" s="11">
        <v>4209729</v>
      </c>
      <c r="N160" s="11" t="s">
        <v>2129</v>
      </c>
      <c r="O160" s="11"/>
      <c r="P160" s="11"/>
      <c r="Q160" s="11"/>
      <c r="R160" s="11"/>
      <c r="S160" s="11"/>
      <c r="T160" s="11"/>
      <c r="U160" s="11"/>
      <c r="V160" s="11"/>
      <c r="W160" s="11" t="s">
        <v>2130</v>
      </c>
      <c r="X160" s="11" t="s">
        <v>1150</v>
      </c>
      <c r="Y160" s="11" t="s">
        <v>1150</v>
      </c>
      <c r="Z160" s="11" t="s">
        <v>1150</v>
      </c>
      <c r="AA160" s="11" t="s">
        <v>1150</v>
      </c>
      <c r="AB160" s="11" t="s">
        <v>1150</v>
      </c>
      <c r="AC160" s="11" t="s">
        <v>1150</v>
      </c>
      <c r="AD160" s="11" t="s">
        <v>1150</v>
      </c>
    </row>
    <row r="161" spans="1:30" x14ac:dyDescent="0.2">
      <c r="A161" t="s">
        <v>2131</v>
      </c>
      <c r="B161" t="s">
        <v>976</v>
      </c>
      <c r="C161" t="str">
        <f>IFERROR(VLOOKUP(B161,nombres_comerciales!$B$2:$B$2000,1,0),"")</f>
        <v>SUSHI TO GO</v>
      </c>
      <c r="D161">
        <f>VLOOKUP(Tabla2[[#This Row],[CLIENTE]],nombres_comerciales!$B$2:$C$1211,2,0)</f>
        <v>1023</v>
      </c>
      <c r="E161" t="s">
        <v>7377</v>
      </c>
      <c r="F161" t="s">
        <v>1150</v>
      </c>
      <c r="G161" s="11" t="s">
        <v>1150</v>
      </c>
      <c r="H161" s="11" t="s">
        <v>1150</v>
      </c>
      <c r="I161" s="11" t="s">
        <v>1150</v>
      </c>
      <c r="J161" s="11"/>
      <c r="K161" s="11"/>
      <c r="L161" s="11"/>
      <c r="M161" s="11" t="s">
        <v>2133</v>
      </c>
      <c r="N161" s="11" t="s">
        <v>2134</v>
      </c>
      <c r="O161" s="11" t="s">
        <v>2135</v>
      </c>
      <c r="P161" s="11" t="s">
        <v>2136</v>
      </c>
      <c r="Q161" s="11"/>
      <c r="R161" s="11">
        <v>6622080294</v>
      </c>
      <c r="S161" s="11"/>
      <c r="T161" s="11"/>
      <c r="U161" s="11"/>
      <c r="V161" s="11"/>
      <c r="W161" s="11" t="s">
        <v>2137</v>
      </c>
      <c r="X161" s="11" t="s">
        <v>2138</v>
      </c>
      <c r="Y161" s="11" t="s">
        <v>1150</v>
      </c>
      <c r="Z161" s="11" t="s">
        <v>1150</v>
      </c>
      <c r="AA161" s="11" t="s">
        <v>1150</v>
      </c>
      <c r="AB161" s="11" t="s">
        <v>1150</v>
      </c>
      <c r="AC161" s="11" t="s">
        <v>1150</v>
      </c>
      <c r="AD161" s="11" t="s">
        <v>1150</v>
      </c>
    </row>
    <row r="162" spans="1:30" x14ac:dyDescent="0.2">
      <c r="A162" t="s">
        <v>760</v>
      </c>
      <c r="B162" t="s">
        <v>760</v>
      </c>
      <c r="C162" t="str">
        <f>IFERROR(VLOOKUP(B162,nombres_comerciales!$B$2:$B$2000,1,0),"")</f>
        <v>ORE ACEITE DE OREGANO</v>
      </c>
      <c r="D162">
        <f>VLOOKUP(Tabla2[[#This Row],[CLIENTE]],nombres_comerciales!$B$2:$C$1211,2,0)</f>
        <v>793</v>
      </c>
      <c r="E162" t="s">
        <v>7378</v>
      </c>
      <c r="F162" t="s">
        <v>1150</v>
      </c>
      <c r="G162" s="11" t="s">
        <v>2140</v>
      </c>
      <c r="H162" s="11" t="s">
        <v>1150</v>
      </c>
      <c r="I162" s="11" t="s">
        <v>1150</v>
      </c>
      <c r="J162" s="11"/>
      <c r="K162" s="11"/>
      <c r="L162" s="11"/>
      <c r="M162" s="11" t="s">
        <v>2141</v>
      </c>
      <c r="N162" s="11"/>
      <c r="O162" s="11"/>
      <c r="P162" s="11"/>
      <c r="Q162" s="11"/>
      <c r="R162" s="11" t="s">
        <v>2142</v>
      </c>
      <c r="S162" s="11"/>
      <c r="T162" s="11"/>
      <c r="U162" s="11"/>
      <c r="V162" s="11"/>
      <c r="W162" s="11" t="s">
        <v>2143</v>
      </c>
      <c r="X162" s="11" t="s">
        <v>2144</v>
      </c>
      <c r="Y162" s="11" t="s">
        <v>1150</v>
      </c>
      <c r="Z162" s="11" t="s">
        <v>1150</v>
      </c>
      <c r="AA162" s="11" t="s">
        <v>1150</v>
      </c>
      <c r="AB162" s="11" t="s">
        <v>1150</v>
      </c>
      <c r="AC162" s="11" t="s">
        <v>1150</v>
      </c>
      <c r="AD162" s="11" t="s">
        <v>1150</v>
      </c>
    </row>
    <row r="163" spans="1:30" x14ac:dyDescent="0.2">
      <c r="A163" t="s">
        <v>2145</v>
      </c>
      <c r="B163" t="s">
        <v>417</v>
      </c>
      <c r="C163" t="str">
        <f>IFERROR(VLOOKUP(B163,nombres_comerciales!$B$2:$B$2000,1,0),"")</f>
        <v>GRUPO INDUSTRIAL ADVANTAGE TECNOLOGIA</v>
      </c>
      <c r="D163">
        <f>VLOOKUP(Tabla2[[#This Row],[CLIENTE]],nombres_comerciales!$B$2:$C$1211,2,0)</f>
        <v>461</v>
      </c>
      <c r="E163" t="s">
        <v>7379</v>
      </c>
      <c r="F163" t="s">
        <v>1150</v>
      </c>
      <c r="G163" s="11" t="s">
        <v>1150</v>
      </c>
      <c r="H163" s="11" t="s">
        <v>1150</v>
      </c>
      <c r="I163" s="11" t="s">
        <v>1150</v>
      </c>
      <c r="J163" s="11"/>
      <c r="K163" s="11"/>
      <c r="L163" s="11"/>
      <c r="M163" s="11">
        <v>4923019</v>
      </c>
      <c r="N163" s="11">
        <v>4923019</v>
      </c>
      <c r="O163" s="11"/>
      <c r="P163" s="11"/>
      <c r="Q163" s="11"/>
      <c r="R163" s="11">
        <v>6141250077</v>
      </c>
      <c r="S163" s="11"/>
      <c r="T163" s="11"/>
      <c r="U163" s="11"/>
      <c r="V163" s="11"/>
      <c r="W163" s="11" t="s">
        <v>2147</v>
      </c>
      <c r="X163" s="11" t="s">
        <v>2148</v>
      </c>
      <c r="Y163" s="11" t="s">
        <v>2149</v>
      </c>
      <c r="Z163" s="11" t="s">
        <v>1150</v>
      </c>
      <c r="AA163" s="11" t="s">
        <v>1150</v>
      </c>
      <c r="AB163" s="11" t="s">
        <v>1150</v>
      </c>
      <c r="AC163" s="11" t="s">
        <v>1150</v>
      </c>
      <c r="AD163" s="11" t="s">
        <v>1150</v>
      </c>
    </row>
    <row r="164" spans="1:30" x14ac:dyDescent="0.2">
      <c r="A164" t="s">
        <v>2150</v>
      </c>
      <c r="B164" t="s">
        <v>417</v>
      </c>
      <c r="C164" t="str">
        <f>IFERROR(VLOOKUP(B164,nombres_comerciales!$B$2:$B$2000,1,0),"")</f>
        <v>GRUPO INDUSTRIAL ADVANTAGE TECNOLOGIA</v>
      </c>
      <c r="D164">
        <f>VLOOKUP(Tabla2[[#This Row],[CLIENTE]],nombres_comerciales!$B$2:$C$1211,2,0)</f>
        <v>461</v>
      </c>
      <c r="E164" t="s">
        <v>7379</v>
      </c>
      <c r="F164" t="s">
        <v>1150</v>
      </c>
      <c r="G164" s="11" t="s">
        <v>1150</v>
      </c>
      <c r="H164" s="11" t="s">
        <v>1150</v>
      </c>
      <c r="I164" s="11" t="s">
        <v>1150</v>
      </c>
      <c r="J164" s="11"/>
      <c r="K164" s="11"/>
      <c r="L164" s="11"/>
      <c r="M164" s="11">
        <v>49223019</v>
      </c>
      <c r="N164" s="11">
        <v>4923019</v>
      </c>
      <c r="O164" s="11"/>
      <c r="P164" s="11"/>
      <c r="Q164" s="11"/>
      <c r="R164" s="11">
        <v>6141250077</v>
      </c>
      <c r="S164" s="11"/>
      <c r="T164" s="11"/>
      <c r="U164" s="11"/>
      <c r="V164" s="11"/>
      <c r="W164" s="11" t="s">
        <v>2147</v>
      </c>
      <c r="X164" s="11" t="s">
        <v>2148</v>
      </c>
      <c r="Y164" s="11" t="s">
        <v>1150</v>
      </c>
      <c r="Z164" s="11" t="s">
        <v>1150</v>
      </c>
      <c r="AA164" s="11" t="s">
        <v>1150</v>
      </c>
      <c r="AB164" s="11" t="s">
        <v>1150</v>
      </c>
      <c r="AC164" s="11" t="s">
        <v>1150</v>
      </c>
      <c r="AD164" s="11" t="s">
        <v>1150</v>
      </c>
    </row>
    <row r="165" spans="1:30" x14ac:dyDescent="0.2">
      <c r="A165" t="s">
        <v>2151</v>
      </c>
      <c r="B165" t="s">
        <v>1534</v>
      </c>
      <c r="C165" t="str">
        <f>IFERROR(VLOOKUP(B165,nombres_comerciales!$B$2:$B$2000,1,0),"")</f>
        <v>SELECT PECANS</v>
      </c>
      <c r="D165">
        <f>VLOOKUP(Tabla2[[#This Row],[CLIENTE]],nombres_comerciales!$B$2:$C$1211,2,0)</f>
        <v>960</v>
      </c>
      <c r="E165" t="s">
        <v>7380</v>
      </c>
      <c r="F165" t="s">
        <v>1150</v>
      </c>
      <c r="G165" s="11" t="s">
        <v>1150</v>
      </c>
      <c r="H165" s="11" t="s">
        <v>1150</v>
      </c>
      <c r="I165" s="11" t="s">
        <v>1150</v>
      </c>
      <c r="J165" s="11"/>
      <c r="K165" s="11"/>
      <c r="L165" s="11"/>
      <c r="M165" s="11" t="s">
        <v>2153</v>
      </c>
      <c r="N165" s="11" t="s">
        <v>2154</v>
      </c>
      <c r="O165" s="11"/>
      <c r="P165" s="11"/>
      <c r="Q165" s="11"/>
      <c r="R165" s="11"/>
      <c r="S165" s="11"/>
      <c r="T165" s="11"/>
      <c r="U165" s="11"/>
      <c r="V165" s="11"/>
      <c r="W165" s="11" t="s">
        <v>2155</v>
      </c>
      <c r="X165" s="11" t="s">
        <v>1150</v>
      </c>
      <c r="Y165" s="11" t="s">
        <v>1150</v>
      </c>
      <c r="Z165" s="11" t="s">
        <v>1150</v>
      </c>
      <c r="AA165" s="11" t="s">
        <v>1150</v>
      </c>
      <c r="AB165" s="11" t="s">
        <v>1150</v>
      </c>
      <c r="AC165" s="11" t="s">
        <v>1150</v>
      </c>
      <c r="AD165" s="11" t="s">
        <v>1150</v>
      </c>
    </row>
    <row r="166" spans="1:30" x14ac:dyDescent="0.2">
      <c r="A166" t="s">
        <v>2156</v>
      </c>
      <c r="B166" t="s">
        <v>1534</v>
      </c>
      <c r="C166" t="str">
        <f>IFERROR(VLOOKUP(B166,nombres_comerciales!$B$2:$B$2000,1,0),"")</f>
        <v>SELECT PECANS</v>
      </c>
      <c r="D166">
        <f>VLOOKUP(Tabla2[[#This Row],[CLIENTE]],nombres_comerciales!$B$2:$C$1211,2,0)</f>
        <v>960</v>
      </c>
      <c r="E166" t="s">
        <v>7380</v>
      </c>
      <c r="F166" t="s">
        <v>1150</v>
      </c>
      <c r="G166" s="11" t="s">
        <v>1150</v>
      </c>
      <c r="H166" s="11" t="s">
        <v>1150</v>
      </c>
      <c r="I166" s="11" t="s">
        <v>1150</v>
      </c>
      <c r="J166" s="11"/>
      <c r="K166" s="11"/>
      <c r="L166" s="11"/>
      <c r="M166" s="11">
        <v>39681</v>
      </c>
      <c r="N166" s="11"/>
      <c r="O166" s="11"/>
      <c r="P166" s="11"/>
      <c r="Q166" s="11"/>
      <c r="R166" s="11"/>
      <c r="S166" s="11"/>
      <c r="T166" s="11"/>
      <c r="U166" s="11"/>
      <c r="V166" s="11"/>
      <c r="W166" s="11" t="s">
        <v>1150</v>
      </c>
      <c r="X166" s="11" t="s">
        <v>1150</v>
      </c>
      <c r="Y166" s="11" t="s">
        <v>1150</v>
      </c>
      <c r="Z166" s="11" t="s">
        <v>1150</v>
      </c>
      <c r="AA166" s="11" t="s">
        <v>1150</v>
      </c>
      <c r="AB166" s="11" t="s">
        <v>1150</v>
      </c>
      <c r="AC166" s="11" t="s">
        <v>1150</v>
      </c>
      <c r="AD166" s="11" t="s">
        <v>1150</v>
      </c>
    </row>
    <row r="167" spans="1:30" x14ac:dyDescent="0.2">
      <c r="A167" t="s">
        <v>69</v>
      </c>
      <c r="B167" t="s">
        <v>69</v>
      </c>
      <c r="C167" t="str">
        <f>IFERROR(VLOOKUP(B167,nombres_comerciales!$B$2:$B$2000,1,0),"")</f>
        <v>AUTOREPUESTOS DE LA NUEVA VIZCAYA</v>
      </c>
      <c r="D167">
        <f>VLOOKUP(Tabla2[[#This Row],[CLIENTE]],nombres_comerciales!$B$2:$C$1211,2,0)</f>
        <v>71</v>
      </c>
      <c r="E167" t="s">
        <v>7381</v>
      </c>
      <c r="F167" t="s">
        <v>1150</v>
      </c>
      <c r="G167" s="11" t="s">
        <v>1150</v>
      </c>
      <c r="H167" s="11" t="s">
        <v>1150</v>
      </c>
      <c r="I167" s="11" t="s">
        <v>1150</v>
      </c>
      <c r="J167" s="11"/>
      <c r="K167" s="11"/>
      <c r="L167" s="11"/>
      <c r="M167" s="11">
        <v>4180951</v>
      </c>
      <c r="N167" s="11">
        <v>4520169</v>
      </c>
      <c r="O167" s="11"/>
      <c r="P167" s="11"/>
      <c r="Q167" s="11"/>
      <c r="R167" s="11"/>
      <c r="S167" s="11"/>
      <c r="T167" s="11"/>
      <c r="U167" s="11"/>
      <c r="V167" s="11"/>
      <c r="W167" s="11" t="s">
        <v>2158</v>
      </c>
      <c r="X167" s="11" t="s">
        <v>1150</v>
      </c>
      <c r="Y167" s="11" t="s">
        <v>1150</v>
      </c>
      <c r="Z167" s="11" t="s">
        <v>1150</v>
      </c>
      <c r="AA167" s="11" t="s">
        <v>1150</v>
      </c>
      <c r="AB167" s="11" t="s">
        <v>1150</v>
      </c>
      <c r="AC167" s="11" t="s">
        <v>1150</v>
      </c>
      <c r="AD167" s="11" t="s">
        <v>1150</v>
      </c>
    </row>
    <row r="168" spans="1:30" x14ac:dyDescent="0.2">
      <c r="A168" t="s">
        <v>2159</v>
      </c>
      <c r="B168" t="s">
        <v>246</v>
      </c>
      <c r="C168" t="str">
        <f>IFERROR(VLOOKUP(B168,nombres_comerciales!$B$2:$B$2000,1,0),"")</f>
        <v>DEL CAMPO</v>
      </c>
      <c r="D168">
        <f>VLOOKUP(Tabla2[[#This Row],[CLIENTE]],nombres_comerciales!$B$2:$C$1211,2,0)</f>
        <v>285</v>
      </c>
      <c r="E168" t="s">
        <v>7382</v>
      </c>
      <c r="F168" t="s">
        <v>7383</v>
      </c>
      <c r="G168" s="11" t="s">
        <v>1150</v>
      </c>
      <c r="H168" s="11" t="s">
        <v>1150</v>
      </c>
      <c r="I168" s="11" t="s">
        <v>1150</v>
      </c>
      <c r="J168" s="11"/>
      <c r="K168" s="11"/>
      <c r="L168" s="11"/>
      <c r="M168" s="11">
        <v>6255865035</v>
      </c>
      <c r="N168" s="11"/>
      <c r="O168" s="11"/>
      <c r="P168" s="11"/>
      <c r="Q168" s="11"/>
      <c r="R168" s="11"/>
      <c r="S168" s="11"/>
      <c r="T168" s="11"/>
      <c r="U168" s="11"/>
      <c r="V168" s="11"/>
      <c r="W168" s="11" t="s">
        <v>2162</v>
      </c>
      <c r="X168" s="11" t="s">
        <v>1150</v>
      </c>
      <c r="Y168" s="11" t="s">
        <v>1150</v>
      </c>
      <c r="Z168" s="11" t="s">
        <v>1150</v>
      </c>
      <c r="AA168" s="11" t="s">
        <v>1150</v>
      </c>
      <c r="AB168" s="11" t="s">
        <v>1150</v>
      </c>
      <c r="AC168" s="11" t="s">
        <v>1150</v>
      </c>
      <c r="AD168" s="11" t="s">
        <v>1150</v>
      </c>
    </row>
    <row r="169" spans="1:30" x14ac:dyDescent="0.2">
      <c r="A169" t="s">
        <v>1090</v>
      </c>
      <c r="B169" t="s">
        <v>415</v>
      </c>
      <c r="C169" t="str">
        <f>IFERROR(VLOOKUP(B169,nombres_comerciales!$B$2:$B$2000,1,0),"")</f>
        <v>GRUPO COFIASA</v>
      </c>
      <c r="D169">
        <f>VLOOKUP(Tabla2[[#This Row],[CLIENTE]],nombres_comerciales!$B$2:$C$1211,2,0)</f>
        <v>458</v>
      </c>
      <c r="E169" t="s">
        <v>7384</v>
      </c>
      <c r="F169" t="s">
        <v>1150</v>
      </c>
      <c r="G169" s="11" t="s">
        <v>1150</v>
      </c>
      <c r="H169" s="11" t="s">
        <v>1150</v>
      </c>
      <c r="I169" s="11" t="s">
        <v>1150</v>
      </c>
      <c r="J169" s="11"/>
      <c r="K169" s="11"/>
      <c r="L169" s="11"/>
      <c r="M169" s="11"/>
      <c r="N169" s="11"/>
      <c r="O169" s="11"/>
      <c r="P169" s="11"/>
      <c r="Q169" s="11"/>
      <c r="R169" s="11"/>
      <c r="S169" s="11"/>
      <c r="T169" s="11"/>
      <c r="U169" s="11"/>
      <c r="V169" s="11"/>
      <c r="W169" s="11" t="s">
        <v>1150</v>
      </c>
      <c r="X169" s="11" t="s">
        <v>1150</v>
      </c>
      <c r="Y169" s="11" t="s">
        <v>1150</v>
      </c>
      <c r="Z169" s="11" t="s">
        <v>1150</v>
      </c>
      <c r="AA169" s="11" t="s">
        <v>1150</v>
      </c>
      <c r="AB169" s="11" t="s">
        <v>1150</v>
      </c>
      <c r="AC169" s="11" t="s">
        <v>1150</v>
      </c>
      <c r="AD169" s="11" t="s">
        <v>1150</v>
      </c>
    </row>
    <row r="170" spans="1:30" x14ac:dyDescent="0.2">
      <c r="A170" t="s">
        <v>2164</v>
      </c>
      <c r="B170" t="s">
        <v>415</v>
      </c>
      <c r="C170" t="str">
        <f>IFERROR(VLOOKUP(B170,nombres_comerciales!$B$2:$B$2000,1,0),"")</f>
        <v>GRUPO COFIASA</v>
      </c>
      <c r="D170">
        <f>VLOOKUP(Tabla2[[#This Row],[CLIENTE]],nombres_comerciales!$B$2:$C$1211,2,0)</f>
        <v>458</v>
      </c>
      <c r="E170" t="s">
        <v>7384</v>
      </c>
      <c r="F170" t="s">
        <v>7385</v>
      </c>
      <c r="G170" s="11" t="s">
        <v>1150</v>
      </c>
      <c r="H170" s="11" t="s">
        <v>1150</v>
      </c>
      <c r="I170" s="11" t="s">
        <v>1150</v>
      </c>
      <c r="J170" s="11"/>
      <c r="K170" s="11"/>
      <c r="L170" s="11"/>
      <c r="M170" s="11">
        <v>4421040</v>
      </c>
      <c r="N170" s="11">
        <v>4421041</v>
      </c>
      <c r="O170" s="11">
        <v>4421042</v>
      </c>
      <c r="P170" s="11" t="s">
        <v>2166</v>
      </c>
      <c r="Q170" s="11"/>
      <c r="R170" s="11">
        <v>6144885666</v>
      </c>
      <c r="S170" s="11"/>
      <c r="T170" s="11"/>
      <c r="U170" s="11"/>
      <c r="V170" s="11"/>
      <c r="W170" s="11" t="s">
        <v>2167</v>
      </c>
      <c r="X170" s="11" t="s">
        <v>1150</v>
      </c>
      <c r="Y170" s="11" t="s">
        <v>1150</v>
      </c>
      <c r="Z170" s="11" t="s">
        <v>1150</v>
      </c>
      <c r="AA170" s="11" t="s">
        <v>1150</v>
      </c>
      <c r="AB170" s="11" t="s">
        <v>1150</v>
      </c>
      <c r="AC170" s="11" t="s">
        <v>1150</v>
      </c>
      <c r="AD170" s="11" t="s">
        <v>1150</v>
      </c>
    </row>
    <row r="171" spans="1:30" x14ac:dyDescent="0.2">
      <c r="A171" t="s">
        <v>2168</v>
      </c>
      <c r="B171" t="s">
        <v>415</v>
      </c>
      <c r="C171" t="str">
        <f>IFERROR(VLOOKUP(B171,nombres_comerciales!$B$2:$B$2000,1,0),"")</f>
        <v>GRUPO COFIASA</v>
      </c>
      <c r="D171">
        <f>VLOOKUP(Tabla2[[#This Row],[CLIENTE]],nombres_comerciales!$B$2:$C$1211,2,0)</f>
        <v>458</v>
      </c>
      <c r="E171" t="s">
        <v>7384</v>
      </c>
      <c r="F171" t="s">
        <v>7386</v>
      </c>
      <c r="G171" s="11" t="s">
        <v>1150</v>
      </c>
      <c r="H171" s="11" t="s">
        <v>1150</v>
      </c>
      <c r="I171" s="11" t="s">
        <v>1150</v>
      </c>
      <c r="J171" s="11"/>
      <c r="K171" s="11"/>
      <c r="L171" s="11"/>
      <c r="M171" s="11">
        <v>4421040</v>
      </c>
      <c r="N171" s="11">
        <v>4421041</v>
      </c>
      <c r="O171" s="11">
        <v>4421042</v>
      </c>
      <c r="P171" s="11"/>
      <c r="Q171" s="11"/>
      <c r="R171" s="11">
        <v>6144885666</v>
      </c>
      <c r="S171" s="11"/>
      <c r="T171" s="11"/>
      <c r="U171" s="11"/>
      <c r="V171" s="11"/>
      <c r="W171" s="11" t="s">
        <v>1150</v>
      </c>
      <c r="X171" s="11" t="s">
        <v>1150</v>
      </c>
      <c r="Y171" s="11" t="s">
        <v>1150</v>
      </c>
      <c r="Z171" s="11" t="s">
        <v>1150</v>
      </c>
      <c r="AA171" s="11" t="s">
        <v>1150</v>
      </c>
      <c r="AB171" s="11" t="s">
        <v>1150</v>
      </c>
      <c r="AC171" s="11" t="s">
        <v>1150</v>
      </c>
      <c r="AD171" s="11" t="s">
        <v>1150</v>
      </c>
    </row>
    <row r="172" spans="1:30" x14ac:dyDescent="0.2">
      <c r="A172" t="s">
        <v>2170</v>
      </c>
      <c r="B172" t="s">
        <v>415</v>
      </c>
      <c r="C172" t="str">
        <f>IFERROR(VLOOKUP(B172,nombres_comerciales!$B$2:$B$2000,1,0),"")</f>
        <v>GRUPO COFIASA</v>
      </c>
      <c r="D172">
        <f>VLOOKUP(Tabla2[[#This Row],[CLIENTE]],nombres_comerciales!$B$2:$C$1211,2,0)</f>
        <v>458</v>
      </c>
      <c r="E172" t="s">
        <v>7384</v>
      </c>
      <c r="F172" t="s">
        <v>1150</v>
      </c>
      <c r="G172" s="11" t="s">
        <v>1150</v>
      </c>
      <c r="H172" s="11" t="s">
        <v>1150</v>
      </c>
      <c r="I172" s="11" t="s">
        <v>1150</v>
      </c>
      <c r="J172" s="11"/>
      <c r="K172" s="11"/>
      <c r="L172" s="11"/>
      <c r="M172" s="11">
        <v>4421040</v>
      </c>
      <c r="N172" s="11">
        <v>4421041</v>
      </c>
      <c r="O172" s="11">
        <v>4421042</v>
      </c>
      <c r="P172" s="11"/>
      <c r="Q172" s="11"/>
      <c r="R172" s="11">
        <v>6144885666</v>
      </c>
      <c r="S172" s="11"/>
      <c r="T172" s="11"/>
      <c r="U172" s="11"/>
      <c r="V172" s="11"/>
      <c r="W172" s="11" t="s">
        <v>2171</v>
      </c>
      <c r="X172" s="11" t="s">
        <v>2172</v>
      </c>
      <c r="Y172" s="11" t="s">
        <v>1150</v>
      </c>
      <c r="Z172" s="11" t="s">
        <v>1150</v>
      </c>
      <c r="AA172" s="11" t="s">
        <v>1150</v>
      </c>
      <c r="AB172" s="11" t="s">
        <v>1150</v>
      </c>
      <c r="AC172" s="11" t="s">
        <v>1150</v>
      </c>
      <c r="AD172" s="11" t="s">
        <v>1150</v>
      </c>
    </row>
    <row r="173" spans="1:30" x14ac:dyDescent="0.2">
      <c r="A173" t="s">
        <v>415</v>
      </c>
      <c r="B173" t="s">
        <v>415</v>
      </c>
      <c r="C173" t="str">
        <f>IFERROR(VLOOKUP(B173,nombres_comerciales!$B$2:$B$2000,1,0),"")</f>
        <v>GRUPO COFIASA</v>
      </c>
      <c r="D173">
        <f>VLOOKUP(Tabla2[[#This Row],[CLIENTE]],nombres_comerciales!$B$2:$C$1211,2,0)</f>
        <v>458</v>
      </c>
      <c r="E173" t="s">
        <v>7384</v>
      </c>
      <c r="F173" t="s">
        <v>1150</v>
      </c>
      <c r="G173" s="11" t="s">
        <v>1150</v>
      </c>
      <c r="H173" s="11" t="s">
        <v>1150</v>
      </c>
      <c r="I173" s="11" t="s">
        <v>1150</v>
      </c>
      <c r="J173" s="11"/>
      <c r="K173" s="11"/>
      <c r="L173" s="11"/>
      <c r="M173" s="11">
        <v>4421040</v>
      </c>
      <c r="N173" s="11">
        <v>4421041</v>
      </c>
      <c r="O173" s="11">
        <v>4421042</v>
      </c>
      <c r="P173" s="11"/>
      <c r="Q173" s="11"/>
      <c r="R173" s="11">
        <v>6144885666</v>
      </c>
      <c r="S173" s="11"/>
      <c r="T173" s="11"/>
      <c r="U173" s="11"/>
      <c r="V173" s="11"/>
      <c r="W173" s="11" t="s">
        <v>2171</v>
      </c>
      <c r="X173" s="11" t="s">
        <v>2172</v>
      </c>
      <c r="Y173" s="11" t="s">
        <v>1150</v>
      </c>
      <c r="Z173" s="11" t="s">
        <v>1150</v>
      </c>
      <c r="AA173" s="11" t="s">
        <v>1150</v>
      </c>
      <c r="AB173" s="11" t="s">
        <v>1150</v>
      </c>
      <c r="AC173" s="11" t="s">
        <v>1150</v>
      </c>
      <c r="AD173" s="11" t="s">
        <v>1150</v>
      </c>
    </row>
    <row r="174" spans="1:30" x14ac:dyDescent="0.2">
      <c r="A174" t="s">
        <v>284</v>
      </c>
      <c r="B174" t="s">
        <v>284</v>
      </c>
      <c r="C174" t="str">
        <f>IFERROR(VLOOKUP(B174,nombres_comerciales!$B$2:$B$2000,1,0),"")</f>
        <v>DU GOUT</v>
      </c>
      <c r="D174">
        <f>VLOOKUP(Tabla2[[#This Row],[CLIENTE]],nombres_comerciales!$B$2:$C$1211,2,0)</f>
        <v>325</v>
      </c>
      <c r="E174" t="s">
        <v>7387</v>
      </c>
      <c r="F174" t="s">
        <v>1150</v>
      </c>
      <c r="G174" s="11" t="s">
        <v>1150</v>
      </c>
      <c r="H174" s="11" t="s">
        <v>1150</v>
      </c>
      <c r="I174" s="11" t="s">
        <v>1150</v>
      </c>
      <c r="J174" s="11"/>
      <c r="K174" s="11"/>
      <c r="L174" s="11"/>
      <c r="M174" s="11" t="s">
        <v>2174</v>
      </c>
      <c r="N174" s="11" t="s">
        <v>2175</v>
      </c>
      <c r="O174" s="11"/>
      <c r="P174" s="11"/>
      <c r="Q174" s="11"/>
      <c r="R174" s="11">
        <v>6141614193</v>
      </c>
      <c r="S174" s="11"/>
      <c r="T174" s="11"/>
      <c r="U174" s="11"/>
      <c r="V174" s="11"/>
      <c r="W174" s="11" t="s">
        <v>2176</v>
      </c>
      <c r="X174" s="11" t="s">
        <v>1150</v>
      </c>
      <c r="Y174" s="11" t="s">
        <v>1150</v>
      </c>
      <c r="Z174" s="11" t="s">
        <v>1150</v>
      </c>
      <c r="AA174" s="11" t="s">
        <v>1150</v>
      </c>
      <c r="AB174" s="11" t="s">
        <v>1150</v>
      </c>
      <c r="AC174" s="11" t="s">
        <v>1150</v>
      </c>
      <c r="AD174" s="11" t="s">
        <v>1150</v>
      </c>
    </row>
    <row r="175" spans="1:30" x14ac:dyDescent="0.2">
      <c r="A175" t="s">
        <v>742</v>
      </c>
      <c r="B175" t="s">
        <v>742</v>
      </c>
      <c r="C175" t="str">
        <f>IFERROR(VLOOKUP(B175,nombres_comerciales!$B$2:$B$2000,1,0),"")</f>
        <v>OFFICE BOX PAPELERIA</v>
      </c>
      <c r="D175">
        <f>VLOOKUP(Tabla2[[#This Row],[CLIENTE]],nombres_comerciales!$B$2:$C$1211,2,0)</f>
        <v>771</v>
      </c>
      <c r="E175" t="s">
        <v>7388</v>
      </c>
      <c r="F175" t="s">
        <v>1150</v>
      </c>
      <c r="G175" s="11" t="s">
        <v>1150</v>
      </c>
      <c r="H175" s="11" t="s">
        <v>1150</v>
      </c>
      <c r="I175" s="11" t="s">
        <v>1150</v>
      </c>
      <c r="J175" s="11"/>
      <c r="K175" s="11"/>
      <c r="L175" s="11"/>
      <c r="M175" s="11">
        <v>2007039</v>
      </c>
      <c r="N175" s="11" t="s">
        <v>2178</v>
      </c>
      <c r="O175" s="11"/>
      <c r="P175" s="11"/>
      <c r="Q175" s="11"/>
      <c r="R175" s="11">
        <v>6144276453</v>
      </c>
      <c r="S175" s="11"/>
      <c r="T175" s="11"/>
      <c r="U175" s="11"/>
      <c r="V175" s="11"/>
      <c r="W175" s="11" t="s">
        <v>1150</v>
      </c>
      <c r="X175" s="11" t="s">
        <v>1150</v>
      </c>
      <c r="Y175" s="11" t="s">
        <v>1150</v>
      </c>
      <c r="Z175" s="11" t="s">
        <v>1150</v>
      </c>
      <c r="AA175" s="11" t="s">
        <v>1150</v>
      </c>
      <c r="AB175" s="11" t="s">
        <v>1150</v>
      </c>
      <c r="AC175" s="11" t="s">
        <v>1150</v>
      </c>
      <c r="AD175" s="11" t="s">
        <v>1150</v>
      </c>
    </row>
    <row r="176" spans="1:30" x14ac:dyDescent="0.2">
      <c r="A176" t="s">
        <v>2179</v>
      </c>
      <c r="B176" t="s">
        <v>432</v>
      </c>
      <c r="C176" t="str">
        <f>IFERROR(VLOOKUP(B176,nombres_comerciales!$B$2:$B$2000,1,0),"")</f>
        <v>GUARDERIA PECAS</v>
      </c>
      <c r="D176">
        <f>VLOOKUP(Tabla2[[#This Row],[CLIENTE]],nombres_comerciales!$B$2:$C$1211,2,0)</f>
        <v>477</v>
      </c>
      <c r="E176" t="s">
        <v>7389</v>
      </c>
      <c r="F176" t="s">
        <v>1150</v>
      </c>
      <c r="G176" s="11" t="s">
        <v>1150</v>
      </c>
      <c r="H176" s="11" t="s">
        <v>1150</v>
      </c>
      <c r="I176" s="11" t="s">
        <v>1150</v>
      </c>
      <c r="J176" s="11"/>
      <c r="K176" s="11"/>
      <c r="L176" s="11"/>
      <c r="M176" s="11">
        <v>4187070</v>
      </c>
      <c r="N176" s="11"/>
      <c r="O176" s="11"/>
      <c r="P176" s="11"/>
      <c r="Q176" s="11"/>
      <c r="R176" s="11">
        <v>6144273781</v>
      </c>
      <c r="S176" s="11" t="s">
        <v>2181</v>
      </c>
      <c r="T176" s="11"/>
      <c r="U176" s="11"/>
      <c r="V176" s="11"/>
      <c r="W176" s="11" t="s">
        <v>2182</v>
      </c>
      <c r="X176" s="11" t="s">
        <v>1150</v>
      </c>
      <c r="Y176" s="11" t="s">
        <v>1150</v>
      </c>
      <c r="Z176" s="11" t="s">
        <v>1150</v>
      </c>
      <c r="AA176" s="11" t="s">
        <v>1150</v>
      </c>
      <c r="AB176" s="11" t="s">
        <v>1150</v>
      </c>
      <c r="AC176" s="11" t="s">
        <v>1150</v>
      </c>
      <c r="AD176" s="11" t="s">
        <v>1150</v>
      </c>
    </row>
    <row r="177" spans="1:30" x14ac:dyDescent="0.2">
      <c r="A177" t="s">
        <v>309</v>
      </c>
      <c r="B177" t="s">
        <v>309</v>
      </c>
      <c r="C177" t="str">
        <f>IFERROR(VLOOKUP(B177,nombres_comerciales!$B$2:$B$2000,1,0),"")</f>
        <v>EL PINO TRIPLAY Y DERIVADOS</v>
      </c>
      <c r="D177">
        <f>VLOOKUP(Tabla2[[#This Row],[CLIENTE]],nombres_comerciales!$B$2:$C$1211,2,0)</f>
        <v>351</v>
      </c>
      <c r="E177" t="s">
        <v>7390</v>
      </c>
      <c r="F177" t="s">
        <v>7391</v>
      </c>
      <c r="G177" s="11" t="s">
        <v>1150</v>
      </c>
      <c r="H177" s="11" t="s">
        <v>1150</v>
      </c>
      <c r="I177" s="11" t="s">
        <v>1150</v>
      </c>
      <c r="J177" s="11"/>
      <c r="K177" s="11"/>
      <c r="L177" s="11"/>
      <c r="M177" s="11">
        <v>6255814846</v>
      </c>
      <c r="N177" s="11" t="s">
        <v>2185</v>
      </c>
      <c r="O177" s="11"/>
      <c r="P177" s="11"/>
      <c r="Q177" s="11"/>
      <c r="R177" s="11"/>
      <c r="S177" s="11"/>
      <c r="T177" s="11"/>
      <c r="U177" s="11"/>
      <c r="V177" s="11"/>
      <c r="W177" s="11" t="s">
        <v>2186</v>
      </c>
      <c r="X177" s="11" t="s">
        <v>1150</v>
      </c>
      <c r="Y177" s="11" t="s">
        <v>1150</v>
      </c>
      <c r="Z177" s="11" t="s">
        <v>1150</v>
      </c>
      <c r="AA177" s="11" t="s">
        <v>1150</v>
      </c>
      <c r="AB177" s="11" t="s">
        <v>1150</v>
      </c>
      <c r="AC177" s="11" t="s">
        <v>1150</v>
      </c>
      <c r="AD177" s="11" t="s">
        <v>1150</v>
      </c>
    </row>
    <row r="178" spans="1:30" x14ac:dyDescent="0.2">
      <c r="A178" t="s">
        <v>1031</v>
      </c>
      <c r="B178" t="s">
        <v>955</v>
      </c>
      <c r="C178" t="str">
        <f>IFERROR(VLOOKUP(B178,nombres_comerciales!$B$2:$B$2000,1,0),"")</f>
        <v>SOMBREROS R-15</v>
      </c>
      <c r="D178">
        <f>VLOOKUP(Tabla2[[#This Row],[CLIENTE]],nombres_comerciales!$B$2:$C$1211,2,0)</f>
        <v>1001</v>
      </c>
      <c r="E178" t="s">
        <v>7392</v>
      </c>
      <c r="F178" t="s">
        <v>7393</v>
      </c>
      <c r="G178" s="11" t="s">
        <v>1150</v>
      </c>
      <c r="H178" s="11" t="s">
        <v>1150</v>
      </c>
      <c r="I178" s="11" t="s">
        <v>1150</v>
      </c>
      <c r="J178" s="11"/>
      <c r="K178" s="11"/>
      <c r="L178" s="11"/>
      <c r="M178" s="11"/>
      <c r="N178" s="11"/>
      <c r="O178" s="11"/>
      <c r="P178" s="11"/>
      <c r="Q178" s="11"/>
      <c r="R178" s="11"/>
      <c r="S178" s="11"/>
      <c r="T178" s="11"/>
      <c r="U178" s="11"/>
      <c r="V178" s="11"/>
      <c r="W178" s="11" t="s">
        <v>1150</v>
      </c>
      <c r="X178" s="11" t="s">
        <v>2188</v>
      </c>
      <c r="Y178" s="11" t="s">
        <v>1150</v>
      </c>
      <c r="Z178" s="11" t="s">
        <v>1150</v>
      </c>
      <c r="AA178" s="11" t="s">
        <v>1150</v>
      </c>
      <c r="AB178" s="11" t="s">
        <v>1150</v>
      </c>
      <c r="AC178" s="11" t="s">
        <v>1150</v>
      </c>
      <c r="AD178" s="11" t="s">
        <v>1150</v>
      </c>
    </row>
    <row r="179" spans="1:30" x14ac:dyDescent="0.2">
      <c r="A179" t="s">
        <v>2189</v>
      </c>
      <c r="B179" t="s">
        <v>1535</v>
      </c>
      <c r="C179" t="str">
        <f>IFERROR(VLOOKUP(B179,nombres_comerciales!$B$2:$B$2000,1,0),"")</f>
        <v>LA CASONA</v>
      </c>
      <c r="D179">
        <f>VLOOKUP(Tabla2[[#This Row],[CLIENTE]],nombres_comerciales!$B$2:$C$1211,2,0)</f>
        <v>590</v>
      </c>
      <c r="E179" t="s">
        <v>7394</v>
      </c>
      <c r="F179" t="s">
        <v>1150</v>
      </c>
      <c r="G179" s="11" t="s">
        <v>1150</v>
      </c>
      <c r="H179" s="11" t="s">
        <v>1150</v>
      </c>
      <c r="I179" s="11" t="s">
        <v>1150</v>
      </c>
      <c r="J179" s="11"/>
      <c r="K179" s="11"/>
      <c r="L179" s="11"/>
      <c r="M179" s="11">
        <v>6144186262</v>
      </c>
      <c r="N179" s="11"/>
      <c r="O179" s="11"/>
      <c r="P179" s="11"/>
      <c r="Q179" s="11"/>
      <c r="R179" s="11">
        <v>6142790221</v>
      </c>
      <c r="S179" s="11"/>
      <c r="T179" s="11"/>
      <c r="U179" s="11"/>
      <c r="V179" s="11"/>
      <c r="W179" s="11" t="s">
        <v>2191</v>
      </c>
      <c r="X179" s="11" t="s">
        <v>1150</v>
      </c>
      <c r="Y179" s="11" t="s">
        <v>1150</v>
      </c>
      <c r="Z179" s="11" t="s">
        <v>1150</v>
      </c>
      <c r="AA179" s="11" t="s">
        <v>1150</v>
      </c>
      <c r="AB179" s="11" t="s">
        <v>1150</v>
      </c>
      <c r="AC179" s="11" t="s">
        <v>1150</v>
      </c>
      <c r="AD179" s="11" t="s">
        <v>1150</v>
      </c>
    </row>
    <row r="180" spans="1:30" x14ac:dyDescent="0.2">
      <c r="A180" t="s">
        <v>2192</v>
      </c>
      <c r="B180" t="s">
        <v>302</v>
      </c>
      <c r="C180" t="str">
        <f>IFERROR(VLOOKUP(B180,nombres_comerciales!$B$2:$B$2000,1,0),"")</f>
        <v>EL FARO REFACCIONARIA</v>
      </c>
      <c r="D180">
        <f>VLOOKUP(Tabla2[[#This Row],[CLIENTE]],nombres_comerciales!$B$2:$C$1211,2,0)</f>
        <v>343</v>
      </c>
      <c r="E180" t="s">
        <v>7395</v>
      </c>
      <c r="F180" t="s">
        <v>1150</v>
      </c>
      <c r="G180" s="11" t="s">
        <v>1150</v>
      </c>
      <c r="H180" s="11" t="s">
        <v>1150</v>
      </c>
      <c r="I180" s="11" t="s">
        <v>1150</v>
      </c>
      <c r="J180" s="11"/>
      <c r="K180" s="11"/>
      <c r="L180" s="11"/>
      <c r="M180" s="11" t="s">
        <v>2194</v>
      </c>
      <c r="N180" s="11" t="s">
        <v>2195</v>
      </c>
      <c r="O180" s="11"/>
      <c r="P180" s="11"/>
      <c r="Q180" s="11"/>
      <c r="R180" s="11" t="s">
        <v>2196</v>
      </c>
      <c r="S180" s="11"/>
      <c r="T180" s="11"/>
      <c r="U180" s="11"/>
      <c r="V180" s="11"/>
      <c r="W180" s="11" t="s">
        <v>1150</v>
      </c>
      <c r="X180" s="11" t="s">
        <v>1150</v>
      </c>
      <c r="Y180" s="11" t="s">
        <v>1150</v>
      </c>
      <c r="Z180" s="11" t="s">
        <v>1150</v>
      </c>
      <c r="AA180" s="11" t="s">
        <v>1150</v>
      </c>
      <c r="AB180" s="11" t="s">
        <v>1150</v>
      </c>
      <c r="AC180" s="11" t="s">
        <v>1150</v>
      </c>
      <c r="AD180" s="11" t="s">
        <v>1150</v>
      </c>
    </row>
    <row r="181" spans="1:30" x14ac:dyDescent="0.2">
      <c r="A181" t="s">
        <v>2197</v>
      </c>
      <c r="B181" t="s">
        <v>752</v>
      </c>
      <c r="C181" t="str">
        <f>IFERROR(VLOOKUP(B181,nombres_comerciales!$B$2:$B$2000,1,0),"")</f>
        <v>OPTICA HOSPITAL DE ANTEOJOS</v>
      </c>
      <c r="D181">
        <f>VLOOKUP(Tabla2[[#This Row],[CLIENTE]],nombres_comerciales!$B$2:$C$1211,2,0)</f>
        <v>785</v>
      </c>
      <c r="E181" t="s">
        <v>7396</v>
      </c>
      <c r="F181" t="s">
        <v>7397</v>
      </c>
      <c r="G181" s="11" t="s">
        <v>1150</v>
      </c>
      <c r="H181" s="11" t="s">
        <v>1150</v>
      </c>
      <c r="I181" s="11" t="s">
        <v>1150</v>
      </c>
      <c r="J181" s="11"/>
      <c r="K181" s="11"/>
      <c r="L181" s="11"/>
      <c r="M181" s="11" t="s">
        <v>2200</v>
      </c>
      <c r="N181" s="11">
        <v>2591718</v>
      </c>
      <c r="O181" s="11"/>
      <c r="P181" s="11"/>
      <c r="Q181" s="11"/>
      <c r="R181" s="11">
        <v>6141250779</v>
      </c>
      <c r="S181" s="11"/>
      <c r="T181" s="11"/>
      <c r="U181" s="11"/>
      <c r="V181" s="11"/>
      <c r="W181" s="11" t="s">
        <v>1150</v>
      </c>
      <c r="X181" s="11" t="s">
        <v>1150</v>
      </c>
      <c r="Y181" s="11" t="s">
        <v>1150</v>
      </c>
      <c r="Z181" s="11" t="s">
        <v>1150</v>
      </c>
      <c r="AA181" s="11" t="s">
        <v>1150</v>
      </c>
      <c r="AB181" s="11" t="s">
        <v>1150</v>
      </c>
      <c r="AC181" s="11" t="s">
        <v>1150</v>
      </c>
      <c r="AD181" s="11" t="s">
        <v>1150</v>
      </c>
    </row>
    <row r="182" spans="1:30" x14ac:dyDescent="0.2">
      <c r="A182" t="s">
        <v>1536</v>
      </c>
      <c r="B182" t="s">
        <v>1536</v>
      </c>
      <c r="C182" t="str">
        <f>IFERROR(VLOOKUP(B182,nombres_comerciales!$B$2:$B$2000,1,0),"")</f>
        <v>SAPISA</v>
      </c>
      <c r="D182">
        <f>VLOOKUP(Tabla2[[#This Row],[CLIENTE]],nombres_comerciales!$B$2:$C$1211,2,0)</f>
        <v>954</v>
      </c>
      <c r="E182" t="s">
        <v>7398</v>
      </c>
      <c r="F182" t="s">
        <v>1150</v>
      </c>
      <c r="G182" s="11" t="s">
        <v>1150</v>
      </c>
      <c r="H182" s="11" t="s">
        <v>1150</v>
      </c>
      <c r="I182" s="11" t="s">
        <v>1150</v>
      </c>
      <c r="J182" s="11"/>
      <c r="K182" s="11"/>
      <c r="L182" s="11"/>
      <c r="M182" s="11">
        <v>4153534</v>
      </c>
      <c r="N182" s="11" t="s">
        <v>2202</v>
      </c>
      <c r="O182" s="11"/>
      <c r="P182" s="11"/>
      <c r="Q182" s="11"/>
      <c r="R182" s="11"/>
      <c r="S182" s="11"/>
      <c r="T182" s="11"/>
      <c r="U182" s="11"/>
      <c r="V182" s="11"/>
      <c r="W182" s="11" t="s">
        <v>2203</v>
      </c>
      <c r="X182" s="11" t="s">
        <v>1150</v>
      </c>
      <c r="Y182" s="11" t="s">
        <v>1150</v>
      </c>
      <c r="Z182" s="11" t="s">
        <v>1150</v>
      </c>
      <c r="AA182" s="11" t="s">
        <v>1150</v>
      </c>
      <c r="AB182" s="11" t="s">
        <v>1150</v>
      </c>
      <c r="AC182" s="11" t="s">
        <v>1150</v>
      </c>
      <c r="AD182" s="11" t="s">
        <v>1150</v>
      </c>
    </row>
    <row r="183" spans="1:30" x14ac:dyDescent="0.2">
      <c r="A183" t="s">
        <v>248</v>
      </c>
      <c r="B183" t="s">
        <v>248</v>
      </c>
      <c r="C183" t="str">
        <f>IFERROR(VLOOKUP(B183,nombres_comerciales!$B$2:$B$2000,1,0),"")</f>
        <v>DELI BURGER</v>
      </c>
      <c r="D183">
        <f>VLOOKUP(Tabla2[[#This Row],[CLIENTE]],nombres_comerciales!$B$2:$C$1211,2,0)</f>
        <v>287</v>
      </c>
      <c r="E183" t="s">
        <v>7399</v>
      </c>
      <c r="F183" t="s">
        <v>1150</v>
      </c>
      <c r="G183" s="11" t="s">
        <v>1150</v>
      </c>
      <c r="H183" s="11" t="s">
        <v>1150</v>
      </c>
      <c r="I183" s="11" t="s">
        <v>1150</v>
      </c>
      <c r="J183" s="11"/>
      <c r="K183" s="11"/>
      <c r="L183" s="11"/>
      <c r="M183" s="11"/>
      <c r="N183" s="11"/>
      <c r="O183" s="11"/>
      <c r="P183" s="11"/>
      <c r="Q183" s="11"/>
      <c r="R183" s="11"/>
      <c r="S183" s="11"/>
      <c r="T183" s="11"/>
      <c r="U183" s="11"/>
      <c r="V183" s="11"/>
      <c r="W183" s="11" t="s">
        <v>1150</v>
      </c>
      <c r="X183" s="11" t="s">
        <v>1150</v>
      </c>
      <c r="Y183" s="11" t="s">
        <v>1150</v>
      </c>
      <c r="Z183" s="11" t="s">
        <v>1150</v>
      </c>
      <c r="AA183" s="11" t="s">
        <v>1150</v>
      </c>
      <c r="AB183" s="11" t="s">
        <v>1150</v>
      </c>
      <c r="AC183" s="11" t="s">
        <v>1150</v>
      </c>
      <c r="AD183" s="11" t="s">
        <v>1150</v>
      </c>
    </row>
    <row r="184" spans="1:30" x14ac:dyDescent="0.2">
      <c r="A184" t="s">
        <v>2205</v>
      </c>
      <c r="B184" t="s">
        <v>397</v>
      </c>
      <c r="C184" t="str">
        <f>IFERROR(VLOOKUP(B184,nombres_comerciales!$B$2:$B$2000,1,0),"")</f>
        <v>GO RODEO</v>
      </c>
      <c r="D184">
        <f>VLOOKUP(Tabla2[[#This Row],[CLIENTE]],nombres_comerciales!$B$2:$C$1211,2,0)</f>
        <v>438</v>
      </c>
      <c r="E184" t="s">
        <v>7400</v>
      </c>
      <c r="F184" t="s">
        <v>1150</v>
      </c>
      <c r="G184" s="11" t="s">
        <v>1150</v>
      </c>
      <c r="H184" s="11" t="s">
        <v>1150</v>
      </c>
      <c r="I184" s="11" t="s">
        <v>1150</v>
      </c>
      <c r="J184" s="11"/>
      <c r="K184" s="11"/>
      <c r="L184" s="11"/>
      <c r="M184" s="11">
        <v>410190</v>
      </c>
      <c r="N184" s="11"/>
      <c r="O184" s="11"/>
      <c r="P184" s="11"/>
      <c r="Q184" s="11"/>
      <c r="R184" s="11" t="s">
        <v>2207</v>
      </c>
      <c r="S184" s="11"/>
      <c r="T184" s="11"/>
      <c r="U184" s="11"/>
      <c r="V184" s="11"/>
      <c r="W184" s="11" t="s">
        <v>2208</v>
      </c>
      <c r="X184" s="11" t="s">
        <v>1150</v>
      </c>
      <c r="Y184" s="11" t="s">
        <v>1150</v>
      </c>
      <c r="Z184" s="11" t="s">
        <v>1150</v>
      </c>
      <c r="AA184" s="11" t="s">
        <v>1150</v>
      </c>
      <c r="AB184" s="11" t="s">
        <v>1150</v>
      </c>
      <c r="AC184" s="11" t="s">
        <v>1150</v>
      </c>
      <c r="AD184" s="11" t="s">
        <v>1150</v>
      </c>
    </row>
    <row r="185" spans="1:30" x14ac:dyDescent="0.2">
      <c r="A185" t="s">
        <v>552</v>
      </c>
      <c r="B185" t="s">
        <v>552</v>
      </c>
      <c r="C185" t="str">
        <f>IFERROR(VLOOKUP(B185,nombres_comerciales!$B$2:$B$2000,1,0),"")</f>
        <v>KARNES EL PIKE</v>
      </c>
      <c r="D185">
        <f>VLOOKUP(Tabla2[[#This Row],[CLIENTE]],nombres_comerciales!$B$2:$C$1211,2,0)</f>
        <v>573</v>
      </c>
      <c r="E185" t="s">
        <v>7401</v>
      </c>
      <c r="F185" t="s">
        <v>1150</v>
      </c>
      <c r="G185" s="11" t="s">
        <v>1150</v>
      </c>
      <c r="H185" s="11" t="s">
        <v>1150</v>
      </c>
      <c r="I185" s="11" t="s">
        <v>1150</v>
      </c>
      <c r="J185" s="11"/>
      <c r="K185" s="11"/>
      <c r="L185" s="11"/>
      <c r="M185" s="11">
        <v>39657</v>
      </c>
      <c r="N185" s="11"/>
      <c r="O185" s="11"/>
      <c r="P185" s="11"/>
      <c r="Q185" s="11"/>
      <c r="R185" s="11"/>
      <c r="S185" s="11"/>
      <c r="T185" s="11"/>
      <c r="U185" s="11"/>
      <c r="V185" s="11"/>
      <c r="W185" s="11" t="s">
        <v>1150</v>
      </c>
      <c r="X185" s="11" t="s">
        <v>1150</v>
      </c>
      <c r="Y185" s="11" t="s">
        <v>1150</v>
      </c>
      <c r="Z185" s="11" t="s">
        <v>1150</v>
      </c>
      <c r="AA185" s="11" t="s">
        <v>1150</v>
      </c>
      <c r="AB185" s="11" t="s">
        <v>1150</v>
      </c>
      <c r="AC185" s="11" t="s">
        <v>1150</v>
      </c>
      <c r="AD185" s="11" t="s">
        <v>1150</v>
      </c>
    </row>
    <row r="186" spans="1:30" x14ac:dyDescent="0.2">
      <c r="A186" t="s">
        <v>936</v>
      </c>
      <c r="B186" t="s">
        <v>936</v>
      </c>
      <c r="C186" t="str">
        <f>IFERROR(VLOOKUP(B186,nombres_comerciales!$B$2:$B$2000,1,0),"")</f>
        <v>SHRIMP HOUSE</v>
      </c>
      <c r="D186">
        <f>VLOOKUP(Tabla2[[#This Row],[CLIENTE]],nombres_comerciales!$B$2:$C$1211,2,0)</f>
        <v>978</v>
      </c>
      <c r="E186" t="s">
        <v>7402</v>
      </c>
      <c r="F186" t="s">
        <v>1150</v>
      </c>
      <c r="G186" s="11" t="s">
        <v>1150</v>
      </c>
      <c r="H186" s="11" t="s">
        <v>1150</v>
      </c>
      <c r="I186" s="11" t="s">
        <v>1150</v>
      </c>
      <c r="J186" s="11"/>
      <c r="K186" s="11"/>
      <c r="L186" s="11"/>
      <c r="M186" s="11" t="s">
        <v>2210</v>
      </c>
      <c r="N186" s="11"/>
      <c r="O186" s="11"/>
      <c r="P186" s="11"/>
      <c r="Q186" s="11"/>
      <c r="R186" s="11"/>
      <c r="S186" s="11"/>
      <c r="T186" s="11"/>
      <c r="U186" s="11"/>
      <c r="V186" s="11"/>
      <c r="W186" s="11" t="s">
        <v>1150</v>
      </c>
      <c r="X186" s="11" t="s">
        <v>1150</v>
      </c>
      <c r="Y186" s="11" t="s">
        <v>1150</v>
      </c>
      <c r="Z186" s="11" t="s">
        <v>1150</v>
      </c>
      <c r="AA186" s="11" t="s">
        <v>1150</v>
      </c>
      <c r="AB186" s="11" t="s">
        <v>1150</v>
      </c>
      <c r="AC186" s="11" t="s">
        <v>1150</v>
      </c>
      <c r="AD186" s="11" t="s">
        <v>1150</v>
      </c>
    </row>
    <row r="187" spans="1:30" x14ac:dyDescent="0.2">
      <c r="A187" t="s">
        <v>186</v>
      </c>
      <c r="B187" t="s">
        <v>186</v>
      </c>
      <c r="C187" t="str">
        <f>IFERROR(VLOOKUP(B187,nombres_comerciales!$B$2:$B$2000,1,0),"")</f>
        <v>CLUB 8</v>
      </c>
      <c r="D187">
        <f>VLOOKUP(Tabla2[[#This Row],[CLIENTE]],nombres_comerciales!$B$2:$C$1211,2,0)</f>
        <v>209</v>
      </c>
      <c r="E187" t="s">
        <v>7403</v>
      </c>
      <c r="F187" t="s">
        <v>7404</v>
      </c>
      <c r="G187" s="11" t="s">
        <v>1150</v>
      </c>
      <c r="H187" s="11" t="s">
        <v>1150</v>
      </c>
      <c r="I187" s="11" t="s">
        <v>1150</v>
      </c>
      <c r="J187" s="11"/>
      <c r="K187" s="11"/>
      <c r="L187" s="11"/>
      <c r="M187" s="11">
        <v>6141966454</v>
      </c>
      <c r="N187" s="11"/>
      <c r="O187" s="11"/>
      <c r="P187" s="11"/>
      <c r="Q187" s="11"/>
      <c r="R187" s="11"/>
      <c r="S187" s="11"/>
      <c r="T187" s="11"/>
      <c r="U187" s="11"/>
      <c r="V187" s="11"/>
      <c r="W187" s="11" t="s">
        <v>2213</v>
      </c>
      <c r="X187" s="11" t="s">
        <v>1150</v>
      </c>
      <c r="Y187" s="11" t="s">
        <v>1150</v>
      </c>
      <c r="Z187" s="11" t="s">
        <v>1150</v>
      </c>
      <c r="AA187" s="11" t="s">
        <v>1150</v>
      </c>
      <c r="AB187" s="11" t="s">
        <v>1150</v>
      </c>
      <c r="AC187" s="11" t="s">
        <v>1150</v>
      </c>
      <c r="AD187" s="11" t="s">
        <v>1150</v>
      </c>
    </row>
    <row r="188" spans="1:30" x14ac:dyDescent="0.2">
      <c r="A188" t="s">
        <v>2214</v>
      </c>
      <c r="B188" t="s">
        <v>304</v>
      </c>
      <c r="C188" t="str">
        <f>IFERROR(VLOOKUP(B188,nombres_comerciales!$B$2:$B$2000,1,0),"")</f>
        <v>EL MALCREADO</v>
      </c>
      <c r="D188">
        <f>VLOOKUP(Tabla2[[#This Row],[CLIENTE]],nombres_comerciales!$B$2:$C$1211,2,0)</f>
        <v>345</v>
      </c>
      <c r="E188" t="s">
        <v>7405</v>
      </c>
      <c r="F188" t="s">
        <v>1150</v>
      </c>
      <c r="G188" s="11" t="s">
        <v>1150</v>
      </c>
      <c r="H188" s="11" t="s">
        <v>1150</v>
      </c>
      <c r="I188" s="11" t="s">
        <v>1150</v>
      </c>
      <c r="J188" s="11"/>
      <c r="K188" s="11"/>
      <c r="L188" s="11"/>
      <c r="M188" s="11">
        <v>4173598</v>
      </c>
      <c r="N188" s="11"/>
      <c r="O188" s="11"/>
      <c r="P188" s="11"/>
      <c r="Q188" s="11"/>
      <c r="R188" s="11">
        <v>6141965386</v>
      </c>
      <c r="S188" s="11" t="s">
        <v>2216</v>
      </c>
      <c r="T188" s="11"/>
      <c r="U188" s="11"/>
      <c r="V188" s="11"/>
      <c r="W188" s="11" t="s">
        <v>1150</v>
      </c>
      <c r="X188" s="11" t="s">
        <v>1150</v>
      </c>
      <c r="Y188" s="11" t="s">
        <v>1150</v>
      </c>
      <c r="Z188" s="11" t="s">
        <v>1150</v>
      </c>
      <c r="AA188" s="11" t="s">
        <v>1150</v>
      </c>
      <c r="AB188" s="11" t="s">
        <v>1150</v>
      </c>
      <c r="AC188" s="11" t="s">
        <v>1150</v>
      </c>
      <c r="AD188" s="11" t="s">
        <v>1150</v>
      </c>
    </row>
    <row r="189" spans="1:30" x14ac:dyDescent="0.2">
      <c r="A189" t="s">
        <v>2217</v>
      </c>
      <c r="B189" t="s">
        <v>459</v>
      </c>
      <c r="C189" t="str">
        <f>IFERROR(VLOOKUP(B189,nombres_comerciales!$B$2:$B$2000,1,0),"")</f>
        <v>HOBBYS</v>
      </c>
      <c r="D189">
        <f>VLOOKUP(Tabla2[[#This Row],[CLIENTE]],nombres_comerciales!$B$2:$C$1211,2,0)</f>
        <v>500</v>
      </c>
      <c r="E189" t="s">
        <v>7406</v>
      </c>
      <c r="F189" t="s">
        <v>1150</v>
      </c>
      <c r="G189" s="11" t="s">
        <v>1150</v>
      </c>
      <c r="H189" s="11" t="s">
        <v>1150</v>
      </c>
      <c r="I189" s="11" t="s">
        <v>1150</v>
      </c>
      <c r="J189" s="11"/>
      <c r="K189" s="11"/>
      <c r="L189" s="11"/>
      <c r="M189" s="11">
        <v>4200805</v>
      </c>
      <c r="N189" s="11" t="s">
        <v>2219</v>
      </c>
      <c r="O189" s="11"/>
      <c r="P189" s="11"/>
      <c r="Q189" s="11"/>
      <c r="R189" s="11"/>
      <c r="S189" s="11"/>
      <c r="T189" s="11"/>
      <c r="U189" s="11"/>
      <c r="V189" s="11"/>
      <c r="W189" s="11" t="s">
        <v>1150</v>
      </c>
      <c r="X189" s="11" t="s">
        <v>1150</v>
      </c>
      <c r="Y189" s="11" t="s">
        <v>1150</v>
      </c>
      <c r="Z189" s="11" t="s">
        <v>1150</v>
      </c>
      <c r="AA189" s="11" t="s">
        <v>1150</v>
      </c>
      <c r="AB189" s="11" t="s">
        <v>1150</v>
      </c>
      <c r="AC189" s="11" t="s">
        <v>1150</v>
      </c>
      <c r="AD189" s="11" t="s">
        <v>1150</v>
      </c>
    </row>
    <row r="190" spans="1:30" x14ac:dyDescent="0.2">
      <c r="A190" t="s">
        <v>451</v>
      </c>
      <c r="B190" t="s">
        <v>451</v>
      </c>
      <c r="C190" t="str">
        <f>IFERROR(VLOOKUP(B190,nombres_comerciales!$B$2:$B$2000,1,0),"")</f>
        <v>HERRERIA VIHERCHA</v>
      </c>
      <c r="D190">
        <f>VLOOKUP(Tabla2[[#This Row],[CLIENTE]],nombres_comerciales!$B$2:$C$1211,2,0)</f>
        <v>494</v>
      </c>
      <c r="E190" t="s">
        <v>7407</v>
      </c>
      <c r="F190" t="s">
        <v>1150</v>
      </c>
      <c r="G190" s="11" t="s">
        <v>1150</v>
      </c>
      <c r="H190" s="11" t="s">
        <v>1150</v>
      </c>
      <c r="I190" s="11" t="s">
        <v>1150</v>
      </c>
      <c r="J190" s="11"/>
      <c r="K190" s="11"/>
      <c r="L190" s="11"/>
      <c r="M190" s="11">
        <v>4137026</v>
      </c>
      <c r="N190" s="11"/>
      <c r="O190" s="11"/>
      <c r="P190" s="11"/>
      <c r="Q190" s="11"/>
      <c r="R190" s="11">
        <v>6144275554</v>
      </c>
      <c r="S190" s="11"/>
      <c r="T190" s="11"/>
      <c r="U190" s="11"/>
      <c r="V190" s="11"/>
      <c r="W190" s="11" t="s">
        <v>1150</v>
      </c>
      <c r="X190" s="11" t="s">
        <v>1150</v>
      </c>
      <c r="Y190" s="11" t="s">
        <v>1150</v>
      </c>
      <c r="Z190" s="11" t="s">
        <v>1150</v>
      </c>
      <c r="AA190" s="11" t="s">
        <v>1150</v>
      </c>
      <c r="AB190" s="11" t="s">
        <v>1150</v>
      </c>
      <c r="AC190" s="11" t="s">
        <v>1150</v>
      </c>
      <c r="AD190" s="11" t="s">
        <v>1150</v>
      </c>
    </row>
    <row r="191" spans="1:30" x14ac:dyDescent="0.2">
      <c r="A191" t="s">
        <v>908</v>
      </c>
      <c r="B191" t="s">
        <v>908</v>
      </c>
      <c r="C191" t="str">
        <f>IFERROR(VLOOKUP(B191,nombres_comerciales!$B$2:$B$2000,1,0),"")</f>
        <v>SALON IBBO</v>
      </c>
      <c r="D191">
        <f>VLOOKUP(Tabla2[[#This Row],[CLIENTE]],nombres_comerciales!$B$2:$C$1211,2,0)</f>
        <v>944</v>
      </c>
      <c r="E191" t="s">
        <v>7408</v>
      </c>
      <c r="F191" t="s">
        <v>1150</v>
      </c>
      <c r="G191" s="11" t="s">
        <v>1150</v>
      </c>
      <c r="H191" s="11" t="s">
        <v>1150</v>
      </c>
      <c r="I191" s="11" t="s">
        <v>1150</v>
      </c>
      <c r="J191" s="11"/>
      <c r="K191" s="11"/>
      <c r="L191" s="11"/>
      <c r="M191" s="11">
        <v>4232006</v>
      </c>
      <c r="N191" s="11">
        <v>4232007</v>
      </c>
      <c r="O191" s="11"/>
      <c r="P191" s="11"/>
      <c r="Q191" s="11"/>
      <c r="R191" s="11">
        <v>6141369251</v>
      </c>
      <c r="S191" s="11"/>
      <c r="T191" s="11"/>
      <c r="U191" s="11"/>
      <c r="V191" s="11"/>
      <c r="W191" s="11" t="s">
        <v>2222</v>
      </c>
      <c r="X191" s="11" t="s">
        <v>1150</v>
      </c>
      <c r="Y191" s="11" t="s">
        <v>1150</v>
      </c>
      <c r="Z191" s="11" t="s">
        <v>1150</v>
      </c>
      <c r="AA191" s="11" t="s">
        <v>1150</v>
      </c>
      <c r="AB191" s="11" t="s">
        <v>1150</v>
      </c>
      <c r="AC191" s="11" t="s">
        <v>1150</v>
      </c>
      <c r="AD191" s="11" t="s">
        <v>1150</v>
      </c>
    </row>
    <row r="192" spans="1:30" x14ac:dyDescent="0.2">
      <c r="A192" t="s">
        <v>2223</v>
      </c>
      <c r="B192" t="s">
        <v>397</v>
      </c>
      <c r="C192" t="str">
        <f>IFERROR(VLOOKUP(B192,nombres_comerciales!$B$2:$B$2000,1,0),"")</f>
        <v>GO RODEO</v>
      </c>
      <c r="D192">
        <f>VLOOKUP(Tabla2[[#This Row],[CLIENTE]],nombres_comerciales!$B$2:$C$1211,2,0)</f>
        <v>438</v>
      </c>
      <c r="E192" t="s">
        <v>7400</v>
      </c>
      <c r="F192" t="s">
        <v>1150</v>
      </c>
      <c r="G192" s="11" t="s">
        <v>1150</v>
      </c>
      <c r="H192" s="11" t="s">
        <v>1150</v>
      </c>
      <c r="I192" s="11" t="s">
        <v>1150</v>
      </c>
      <c r="J192" s="11"/>
      <c r="K192" s="11"/>
      <c r="L192" s="11"/>
      <c r="M192" s="11">
        <v>4101909</v>
      </c>
      <c r="N192" s="11"/>
      <c r="O192" s="11"/>
      <c r="P192" s="11"/>
      <c r="Q192" s="11"/>
      <c r="R192" s="11" t="s">
        <v>2207</v>
      </c>
      <c r="S192" s="11"/>
      <c r="T192" s="11"/>
      <c r="U192" s="11"/>
      <c r="V192" s="11"/>
      <c r="W192" s="11" t="s">
        <v>2208</v>
      </c>
      <c r="X192" s="11" t="s">
        <v>1150</v>
      </c>
      <c r="Y192" s="11" t="s">
        <v>1150</v>
      </c>
      <c r="Z192" s="11" t="s">
        <v>1150</v>
      </c>
      <c r="AA192" s="11" t="s">
        <v>1150</v>
      </c>
      <c r="AB192" s="11" t="s">
        <v>1150</v>
      </c>
      <c r="AC192" s="11" t="s">
        <v>1150</v>
      </c>
      <c r="AD192" s="11" t="s">
        <v>1150</v>
      </c>
    </row>
    <row r="193" spans="1:30" x14ac:dyDescent="0.2">
      <c r="A193" t="s">
        <v>2224</v>
      </c>
      <c r="B193" s="6" t="s">
        <v>1147</v>
      </c>
      <c r="C193" t="str">
        <f>IFERROR(VLOOKUP(B193,nombres_comerciales!$B$2:$B$2000,1,0),"")</f>
        <v>SALON PARTY´S CLUB</v>
      </c>
      <c r="D193">
        <f>VLOOKUP(Tabla2[[#This Row],[CLIENTE]],nombres_comerciales!$B$2:$C$1211,2,0)</f>
        <v>947</v>
      </c>
      <c r="E193" t="s">
        <v>7409</v>
      </c>
      <c r="F193" t="s">
        <v>1150</v>
      </c>
      <c r="G193" s="11" t="s">
        <v>1150</v>
      </c>
      <c r="H193" s="11" t="s">
        <v>1150</v>
      </c>
      <c r="I193" s="11" t="s">
        <v>1150</v>
      </c>
      <c r="J193" s="11"/>
      <c r="K193" s="11"/>
      <c r="L193" s="11"/>
      <c r="M193" s="11">
        <v>39657</v>
      </c>
      <c r="N193" s="11"/>
      <c r="O193" s="11"/>
      <c r="P193" s="11"/>
      <c r="Q193" s="11"/>
      <c r="R193" s="11"/>
      <c r="S193" s="11"/>
      <c r="T193" s="11"/>
      <c r="U193" s="11"/>
      <c r="V193" s="11"/>
      <c r="W193" s="11" t="s">
        <v>1150</v>
      </c>
      <c r="X193" s="11" t="s">
        <v>1150</v>
      </c>
      <c r="Y193" s="11" t="s">
        <v>1150</v>
      </c>
      <c r="Z193" s="11" t="s">
        <v>1150</v>
      </c>
      <c r="AA193" s="11" t="s">
        <v>1150</v>
      </c>
      <c r="AB193" s="11" t="s">
        <v>1150</v>
      </c>
      <c r="AC193" s="11" t="s">
        <v>1150</v>
      </c>
      <c r="AD193" s="11" t="s">
        <v>1150</v>
      </c>
    </row>
    <row r="194" spans="1:30" x14ac:dyDescent="0.2">
      <c r="A194" t="s">
        <v>918</v>
      </c>
      <c r="B194" t="s">
        <v>918</v>
      </c>
      <c r="C194" t="str">
        <f>IFERROR(VLOOKUP(B194,nombres_comerciales!$B$2:$B$2000,1,0),"")</f>
        <v>SEIRA MARCOS Y ARTE</v>
      </c>
      <c r="D194">
        <f>VLOOKUP(Tabla2[[#This Row],[CLIENTE]],nombres_comerciales!$B$2:$C$1211,2,0)</f>
        <v>959</v>
      </c>
      <c r="E194" t="s">
        <v>7410</v>
      </c>
      <c r="F194" t="s">
        <v>7411</v>
      </c>
      <c r="G194" s="11" t="s">
        <v>1150</v>
      </c>
      <c r="H194" s="11" t="s">
        <v>1150</v>
      </c>
      <c r="I194" s="11" t="s">
        <v>1150</v>
      </c>
      <c r="J194" s="11"/>
      <c r="K194" s="11"/>
      <c r="L194" s="11"/>
      <c r="M194" s="11" t="s">
        <v>2228</v>
      </c>
      <c r="N194" s="11" t="s">
        <v>2229</v>
      </c>
      <c r="O194" s="11"/>
      <c r="P194" s="11"/>
      <c r="Q194" s="11"/>
      <c r="R194" s="11" t="s">
        <v>2230</v>
      </c>
      <c r="S194" s="11"/>
      <c r="T194" s="11"/>
      <c r="U194" s="11"/>
      <c r="V194" s="11"/>
      <c r="W194" s="11" t="s">
        <v>1150</v>
      </c>
      <c r="X194" s="11" t="s">
        <v>1150</v>
      </c>
      <c r="Y194" s="11" t="s">
        <v>1150</v>
      </c>
      <c r="Z194" s="11" t="s">
        <v>1150</v>
      </c>
      <c r="AA194" s="11" t="s">
        <v>1150</v>
      </c>
      <c r="AB194" s="11" t="s">
        <v>1150</v>
      </c>
      <c r="AC194" s="11" t="s">
        <v>1150</v>
      </c>
      <c r="AD194" s="11" t="s">
        <v>1150</v>
      </c>
    </row>
    <row r="195" spans="1:30" x14ac:dyDescent="0.2">
      <c r="A195" t="s">
        <v>2231</v>
      </c>
      <c r="B195" t="s">
        <v>223</v>
      </c>
      <c r="C195" t="str">
        <f>IFERROR(VLOOKUP(B195,nombres_comerciales!$B$2:$B$2000,1,0),"")</f>
        <v>CRIOCEL BIOGENESE</v>
      </c>
      <c r="D195">
        <f>VLOOKUP(Tabla2[[#This Row],[CLIENTE]],nombres_comerciales!$B$2:$C$1211,2,0)</f>
        <v>259</v>
      </c>
      <c r="E195" t="s">
        <v>7294</v>
      </c>
      <c r="F195" t="s">
        <v>1150</v>
      </c>
      <c r="G195" s="11" t="s">
        <v>1150</v>
      </c>
      <c r="H195" s="11" t="s">
        <v>1150</v>
      </c>
      <c r="I195" s="11" t="s">
        <v>1150</v>
      </c>
      <c r="J195" s="11"/>
      <c r="K195" s="11"/>
      <c r="L195" s="11"/>
      <c r="M195" s="11">
        <v>39657</v>
      </c>
      <c r="N195" s="11">
        <v>4168209</v>
      </c>
      <c r="O195" s="11"/>
      <c r="P195" s="11"/>
      <c r="Q195" s="11"/>
      <c r="R195" s="11">
        <v>6144275454</v>
      </c>
      <c r="S195" s="11"/>
      <c r="T195" s="11"/>
      <c r="U195" s="11"/>
      <c r="V195" s="11"/>
      <c r="W195" s="11" t="s">
        <v>1150</v>
      </c>
      <c r="X195" s="11" t="s">
        <v>1150</v>
      </c>
      <c r="Y195" s="11" t="s">
        <v>1150</v>
      </c>
      <c r="Z195" s="11" t="s">
        <v>1150</v>
      </c>
      <c r="AA195" s="11" t="s">
        <v>1150</v>
      </c>
      <c r="AB195" s="11" t="s">
        <v>1150</v>
      </c>
      <c r="AC195" s="11" t="s">
        <v>1150</v>
      </c>
      <c r="AD195" s="11" t="s">
        <v>1150</v>
      </c>
    </row>
    <row r="196" spans="1:30" x14ac:dyDescent="0.2">
      <c r="A196" t="s">
        <v>2232</v>
      </c>
      <c r="B196" t="s">
        <v>223</v>
      </c>
      <c r="C196" t="str">
        <f>IFERROR(VLOOKUP(B196,nombres_comerciales!$B$2:$B$2000,1,0),"")</f>
        <v>CRIOCEL BIOGENESE</v>
      </c>
      <c r="D196">
        <f>VLOOKUP(Tabla2[[#This Row],[CLIENTE]],nombres_comerciales!$B$2:$C$1211,2,0)</f>
        <v>259</v>
      </c>
      <c r="E196" t="s">
        <v>7294</v>
      </c>
      <c r="F196" t="s">
        <v>1150</v>
      </c>
      <c r="G196" s="11" t="s">
        <v>1150</v>
      </c>
      <c r="H196" s="11" t="s">
        <v>1150</v>
      </c>
      <c r="I196" s="11" t="s">
        <v>1150</v>
      </c>
      <c r="J196" s="11"/>
      <c r="K196" s="11"/>
      <c r="L196" s="11"/>
      <c r="M196" s="11">
        <v>39657</v>
      </c>
      <c r="N196" s="11">
        <v>4168209</v>
      </c>
      <c r="O196" s="11"/>
      <c r="P196" s="11"/>
      <c r="Q196" s="11"/>
      <c r="R196" s="11">
        <v>6144275454</v>
      </c>
      <c r="S196" s="11"/>
      <c r="T196" s="11"/>
      <c r="U196" s="11"/>
      <c r="V196" s="11"/>
      <c r="W196" s="11" t="s">
        <v>1150</v>
      </c>
      <c r="X196" s="11" t="s">
        <v>1150</v>
      </c>
      <c r="Y196" s="11" t="s">
        <v>1150</v>
      </c>
      <c r="Z196" s="11" t="s">
        <v>1150</v>
      </c>
      <c r="AA196" s="11" t="s">
        <v>1150</v>
      </c>
      <c r="AB196" s="11" t="s">
        <v>1150</v>
      </c>
      <c r="AC196" s="11" t="s">
        <v>1150</v>
      </c>
      <c r="AD196" s="11" t="s">
        <v>1150</v>
      </c>
    </row>
    <row r="197" spans="1:30" x14ac:dyDescent="0.2">
      <c r="A197" t="s">
        <v>2233</v>
      </c>
      <c r="B197" t="s">
        <v>500</v>
      </c>
      <c r="C197" t="str">
        <f>IFERROR(VLOOKUP(B197,nombres_comerciales!$B$2:$B$2000,1,0),"")</f>
        <v>INTELED</v>
      </c>
      <c r="D197">
        <f>VLOOKUP(Tabla2[[#This Row],[CLIENTE]],nombres_comerciales!$B$2:$C$1211,2,0)</f>
        <v>542</v>
      </c>
      <c r="E197" t="s">
        <v>7412</v>
      </c>
      <c r="F197" t="s">
        <v>1150</v>
      </c>
      <c r="G197" s="11" t="s">
        <v>1150</v>
      </c>
      <c r="H197" s="11" t="s">
        <v>1150</v>
      </c>
      <c r="I197" s="11" t="s">
        <v>1150</v>
      </c>
      <c r="J197" s="11"/>
      <c r="K197" s="11"/>
      <c r="L197" s="11"/>
      <c r="M197" s="11" t="s">
        <v>2235</v>
      </c>
      <c r="N197" s="11" t="s">
        <v>2236</v>
      </c>
      <c r="O197" s="11"/>
      <c r="P197" s="11"/>
      <c r="Q197" s="11"/>
      <c r="R197" s="11" t="s">
        <v>2237</v>
      </c>
      <c r="S197" s="11"/>
      <c r="T197" s="11"/>
      <c r="U197" s="11"/>
      <c r="V197" s="11"/>
      <c r="W197" s="11" t="s">
        <v>2238</v>
      </c>
      <c r="X197" s="11" t="s">
        <v>1150</v>
      </c>
      <c r="Y197" s="11" t="s">
        <v>1150</v>
      </c>
      <c r="Z197" s="11" t="s">
        <v>1150</v>
      </c>
      <c r="AA197" s="11" t="s">
        <v>1150</v>
      </c>
      <c r="AB197" s="11" t="s">
        <v>1150</v>
      </c>
      <c r="AC197" s="11" t="s">
        <v>1150</v>
      </c>
      <c r="AD197" s="11" t="s">
        <v>1150</v>
      </c>
    </row>
    <row r="198" spans="1:30" x14ac:dyDescent="0.2">
      <c r="A198" t="s">
        <v>2239</v>
      </c>
      <c r="B198" t="s">
        <v>595</v>
      </c>
      <c r="C198" t="str">
        <f>IFERROR(VLOOKUP(B198,nombres_comerciales!$B$2:$B$2000,1,0),"")</f>
        <v>LAS GARRAFAS</v>
      </c>
      <c r="D198">
        <f>VLOOKUP(Tabla2[[#This Row],[CLIENTE]],nombres_comerciales!$B$2:$C$1211,2,0)</f>
        <v>619</v>
      </c>
      <c r="E198" t="s">
        <v>7320</v>
      </c>
      <c r="F198" t="s">
        <v>1150</v>
      </c>
      <c r="G198" s="11" t="s">
        <v>1150</v>
      </c>
      <c r="H198" s="11" t="s">
        <v>1150</v>
      </c>
      <c r="I198" s="11" t="s">
        <v>1150</v>
      </c>
      <c r="J198" s="11"/>
      <c r="K198" s="11"/>
      <c r="L198" s="11"/>
      <c r="M198" s="11">
        <v>4100150</v>
      </c>
      <c r="N198" s="11">
        <v>4152448</v>
      </c>
      <c r="O198" s="11"/>
      <c r="P198" s="11"/>
      <c r="Q198" s="11"/>
      <c r="R198" s="11" t="s">
        <v>2240</v>
      </c>
      <c r="S198" s="11"/>
      <c r="T198" s="11"/>
      <c r="U198" s="11"/>
      <c r="V198" s="11"/>
      <c r="W198" s="11" t="s">
        <v>1955</v>
      </c>
      <c r="X198" s="11" t="s">
        <v>1150</v>
      </c>
      <c r="Y198" s="11" t="s">
        <v>1150</v>
      </c>
      <c r="Z198" s="11" t="s">
        <v>1150</v>
      </c>
      <c r="AA198" s="11" t="s">
        <v>1150</v>
      </c>
      <c r="AB198" s="11" t="s">
        <v>1150</v>
      </c>
      <c r="AC198" s="11" t="s">
        <v>1150</v>
      </c>
      <c r="AD198" s="11" t="s">
        <v>1150</v>
      </c>
    </row>
    <row r="199" spans="1:30" x14ac:dyDescent="0.2">
      <c r="A199" t="s">
        <v>356</v>
      </c>
      <c r="B199" t="s">
        <v>356</v>
      </c>
      <c r="C199" t="str">
        <f>IFERROR(VLOOKUP(B199,nombres_comerciales!$B$2:$B$2000,1,0),"")</f>
        <v>FERREGABY</v>
      </c>
      <c r="D199">
        <f>VLOOKUP(Tabla2[[#This Row],[CLIENTE]],nombres_comerciales!$B$2:$C$1211,2,0)</f>
        <v>400</v>
      </c>
      <c r="E199" t="s">
        <v>7413</v>
      </c>
      <c r="F199" t="s">
        <v>1150</v>
      </c>
      <c r="G199" s="11" t="s">
        <v>1150</v>
      </c>
      <c r="H199" s="11" t="s">
        <v>1150</v>
      </c>
      <c r="I199" s="11" t="s">
        <v>1150</v>
      </c>
      <c r="J199" s="11"/>
      <c r="K199" s="11"/>
      <c r="L199" s="11"/>
      <c r="M199" s="11" t="s">
        <v>2242</v>
      </c>
      <c r="N199" s="11"/>
      <c r="O199" s="11"/>
      <c r="P199" s="11"/>
      <c r="Q199" s="11"/>
      <c r="R199" s="11"/>
      <c r="S199" s="11"/>
      <c r="T199" s="11"/>
      <c r="U199" s="11"/>
      <c r="V199" s="11"/>
      <c r="W199" s="11" t="s">
        <v>2243</v>
      </c>
      <c r="X199" s="11" t="s">
        <v>1150</v>
      </c>
      <c r="Y199" s="11" t="s">
        <v>1150</v>
      </c>
      <c r="Z199" s="11" t="s">
        <v>1150</v>
      </c>
      <c r="AA199" s="11" t="s">
        <v>1150</v>
      </c>
      <c r="AB199" s="11" t="s">
        <v>1150</v>
      </c>
      <c r="AC199" s="11" t="s">
        <v>1150</v>
      </c>
      <c r="AD199" s="11" t="s">
        <v>1150</v>
      </c>
    </row>
    <row r="200" spans="1:30" x14ac:dyDescent="0.2">
      <c r="A200" t="s">
        <v>2244</v>
      </c>
      <c r="B200" t="s">
        <v>1537</v>
      </c>
      <c r="C200" t="str">
        <f>IFERROR(VLOOKUP(B200,nombres_comerciales!$B$2:$B$2000,1,0),"")</f>
        <v>MAGNOS</v>
      </c>
      <c r="D200">
        <f>VLOOKUP(Tabla2[[#This Row],[CLIENTE]],nombres_comerciales!$B$2:$C$1211,2,0)</f>
        <v>669</v>
      </c>
      <c r="E200" t="s">
        <v>7414</v>
      </c>
      <c r="F200" t="s">
        <v>7415</v>
      </c>
      <c r="G200" s="11" t="s">
        <v>7416</v>
      </c>
      <c r="H200" s="11" t="s">
        <v>1150</v>
      </c>
      <c r="I200" s="11" t="s">
        <v>1150</v>
      </c>
      <c r="J200" s="11"/>
      <c r="K200" s="11"/>
      <c r="L200" s="11"/>
      <c r="M200" s="11" t="s">
        <v>2248</v>
      </c>
      <c r="N200" s="11" t="s">
        <v>2249</v>
      </c>
      <c r="O200" s="11"/>
      <c r="P200" s="11"/>
      <c r="Q200" s="11"/>
      <c r="R200" s="11" t="s">
        <v>2250</v>
      </c>
      <c r="S200" s="11" t="s">
        <v>2251</v>
      </c>
      <c r="T200" s="11" t="s">
        <v>2252</v>
      </c>
      <c r="U200" s="11"/>
      <c r="V200" s="11"/>
      <c r="W200" s="11" t="s">
        <v>2253</v>
      </c>
      <c r="X200" s="11" t="s">
        <v>2254</v>
      </c>
      <c r="Y200" s="11" t="s">
        <v>2255</v>
      </c>
      <c r="Z200" s="11" t="s">
        <v>2256</v>
      </c>
      <c r="AA200" s="11" t="s">
        <v>2257</v>
      </c>
      <c r="AB200" s="11" t="s">
        <v>1150</v>
      </c>
      <c r="AC200" s="11" t="s">
        <v>1150</v>
      </c>
      <c r="AD200" s="11" t="s">
        <v>1150</v>
      </c>
    </row>
    <row r="201" spans="1:30" x14ac:dyDescent="0.2">
      <c r="A201" t="s">
        <v>2258</v>
      </c>
      <c r="B201" t="s">
        <v>1131</v>
      </c>
      <c r="C201" t="str">
        <f>IFERROR(VLOOKUP(B201,nombres_comerciales!$B$2:$B$2000,1,0),"")</f>
        <v>OFFICE TIENDA DIGITAL</v>
      </c>
      <c r="D201">
        <f>VLOOKUP(Tabla2[[#This Row],[CLIENTE]],nombres_comerciales!$B$2:$C$1211,2,0)</f>
        <v>772</v>
      </c>
      <c r="E201" t="s">
        <v>7417</v>
      </c>
      <c r="F201" t="s">
        <v>1150</v>
      </c>
      <c r="G201" s="11" t="s">
        <v>1150</v>
      </c>
      <c r="H201" s="11" t="s">
        <v>1150</v>
      </c>
      <c r="I201" s="11" t="s">
        <v>1150</v>
      </c>
      <c r="J201" s="11"/>
      <c r="K201" s="11"/>
      <c r="L201" s="11"/>
      <c r="M201" s="11" t="s">
        <v>2260</v>
      </c>
      <c r="N201" s="11" t="s">
        <v>2261</v>
      </c>
      <c r="O201" s="11"/>
      <c r="P201" s="11"/>
      <c r="Q201" s="11"/>
      <c r="R201" s="11" t="s">
        <v>2262</v>
      </c>
      <c r="S201" s="11"/>
      <c r="T201" s="11"/>
      <c r="U201" s="11"/>
      <c r="V201" s="11"/>
      <c r="W201" s="11" t="s">
        <v>2263</v>
      </c>
      <c r="X201" s="11" t="s">
        <v>1150</v>
      </c>
      <c r="Y201" s="11" t="s">
        <v>1150</v>
      </c>
      <c r="Z201" s="11" t="s">
        <v>1150</v>
      </c>
      <c r="AA201" s="11" t="s">
        <v>1150</v>
      </c>
      <c r="AB201" s="11" t="s">
        <v>1150</v>
      </c>
      <c r="AC201" s="11" t="s">
        <v>1150</v>
      </c>
      <c r="AD201" s="11" t="s">
        <v>1150</v>
      </c>
    </row>
    <row r="202" spans="1:30" x14ac:dyDescent="0.2">
      <c r="A202" t="s">
        <v>274</v>
      </c>
      <c r="B202" t="s">
        <v>274</v>
      </c>
      <c r="C202" t="str">
        <f>IFERROR(VLOOKUP(B202,nombres_comerciales!$B$2:$B$2000,1,0),"")</f>
        <v>DON CABALLERO</v>
      </c>
      <c r="D202">
        <f>VLOOKUP(Tabla2[[#This Row],[CLIENTE]],nombres_comerciales!$B$2:$C$1211,2,0)</f>
        <v>317</v>
      </c>
      <c r="E202" t="s">
        <v>7418</v>
      </c>
      <c r="F202" t="s">
        <v>1150</v>
      </c>
      <c r="G202" s="11" t="s">
        <v>1150</v>
      </c>
      <c r="H202" s="11" t="s">
        <v>1150</v>
      </c>
      <c r="I202" s="11" t="s">
        <v>1150</v>
      </c>
      <c r="J202" s="11"/>
      <c r="K202" s="11"/>
      <c r="L202" s="11"/>
      <c r="M202" s="11" t="s">
        <v>2265</v>
      </c>
      <c r="N202" s="11"/>
      <c r="O202" s="11"/>
      <c r="P202" s="11"/>
      <c r="Q202" s="11"/>
      <c r="R202" s="11"/>
      <c r="S202" s="11"/>
      <c r="T202" s="11"/>
      <c r="U202" s="11"/>
      <c r="V202" s="11"/>
      <c r="W202" s="11" t="s">
        <v>2266</v>
      </c>
      <c r="X202" s="11" t="s">
        <v>1150</v>
      </c>
      <c r="Y202" s="11" t="s">
        <v>1150</v>
      </c>
      <c r="Z202" s="11" t="s">
        <v>1150</v>
      </c>
      <c r="AA202" s="11" t="s">
        <v>1150</v>
      </c>
      <c r="AB202" s="11" t="s">
        <v>1150</v>
      </c>
      <c r="AC202" s="11" t="s">
        <v>1150</v>
      </c>
      <c r="AD202" s="11" t="s">
        <v>1150</v>
      </c>
    </row>
    <row r="203" spans="1:30" x14ac:dyDescent="0.2">
      <c r="A203" t="s">
        <v>2267</v>
      </c>
      <c r="B203" t="s">
        <v>835</v>
      </c>
      <c r="C203" t="str">
        <f>IFERROR(VLOOKUP(B203,nombres_comerciales!$B$2:$B$2000,1,0),"")</f>
        <v>PROVEEDORA DE LACTEOS MERCADO PLM</v>
      </c>
      <c r="D203">
        <f>VLOOKUP(Tabla2[[#This Row],[CLIENTE]],nombres_comerciales!$B$2:$C$1211,2,0)</f>
        <v>873</v>
      </c>
      <c r="E203" t="s">
        <v>7301</v>
      </c>
      <c r="F203" t="s">
        <v>1150</v>
      </c>
      <c r="G203" s="11" t="s">
        <v>1150</v>
      </c>
      <c r="H203" s="11" t="s">
        <v>1150</v>
      </c>
      <c r="I203" s="11" t="s">
        <v>1150</v>
      </c>
      <c r="J203" s="11"/>
      <c r="K203" s="11"/>
      <c r="L203" s="11"/>
      <c r="M203" s="11">
        <v>39657</v>
      </c>
      <c r="N203" s="11"/>
      <c r="O203" s="11"/>
      <c r="P203" s="11"/>
      <c r="Q203" s="11"/>
      <c r="R203" s="11">
        <v>2070616</v>
      </c>
      <c r="S203" s="11"/>
      <c r="T203" s="11"/>
      <c r="U203" s="11"/>
      <c r="V203" s="11"/>
      <c r="W203" s="11" t="s">
        <v>1150</v>
      </c>
      <c r="X203" s="11" t="s">
        <v>1150</v>
      </c>
      <c r="Y203" s="11" t="s">
        <v>1150</v>
      </c>
      <c r="Z203" s="11" t="s">
        <v>1150</v>
      </c>
      <c r="AA203" s="11" t="s">
        <v>1150</v>
      </c>
      <c r="AB203" s="11" t="s">
        <v>1150</v>
      </c>
      <c r="AC203" s="11" t="s">
        <v>1150</v>
      </c>
      <c r="AD203" s="11" t="s">
        <v>1150</v>
      </c>
    </row>
    <row r="204" spans="1:30" x14ac:dyDescent="0.2">
      <c r="A204" t="s">
        <v>2268</v>
      </c>
      <c r="B204" t="s">
        <v>442</v>
      </c>
      <c r="C204" t="str">
        <f>IFERROR(VLOOKUP(B204,nombres_comerciales!$B$2:$B$2000,1,0),"")</f>
        <v>HAZAEL</v>
      </c>
      <c r="D204">
        <f>VLOOKUP(Tabla2[[#This Row],[CLIENTE]],nombres_comerciales!$B$2:$C$1211,2,0)</f>
        <v>486</v>
      </c>
      <c r="E204" t="s">
        <v>7419</v>
      </c>
      <c r="F204" t="s">
        <v>1150</v>
      </c>
      <c r="G204" s="11" t="s">
        <v>1150</v>
      </c>
      <c r="H204" s="11" t="s">
        <v>1150</v>
      </c>
      <c r="I204" s="11" t="s">
        <v>1150</v>
      </c>
      <c r="J204" s="11"/>
      <c r="K204" s="11"/>
      <c r="L204" s="11"/>
      <c r="M204" s="11">
        <v>4832555</v>
      </c>
      <c r="N204" s="11">
        <v>2000510</v>
      </c>
      <c r="O204" s="11"/>
      <c r="P204" s="11"/>
      <c r="Q204" s="11"/>
      <c r="R204" s="11">
        <v>2333733</v>
      </c>
      <c r="S204" s="11"/>
      <c r="T204" s="11"/>
      <c r="U204" s="11"/>
      <c r="V204" s="11"/>
      <c r="W204" s="11" t="s">
        <v>2270</v>
      </c>
      <c r="X204" s="11" t="s">
        <v>1150</v>
      </c>
      <c r="Y204" s="11" t="s">
        <v>1150</v>
      </c>
      <c r="Z204" s="11" t="s">
        <v>1150</v>
      </c>
      <c r="AA204" s="11" t="s">
        <v>1150</v>
      </c>
      <c r="AB204" s="11" t="s">
        <v>1150</v>
      </c>
      <c r="AC204" s="11" t="s">
        <v>1150</v>
      </c>
      <c r="AD204" s="11" t="s">
        <v>1150</v>
      </c>
    </row>
    <row r="205" spans="1:30" x14ac:dyDescent="0.2">
      <c r="A205" t="s">
        <v>702</v>
      </c>
      <c r="B205" t="s">
        <v>702</v>
      </c>
      <c r="C205" t="str">
        <f>IFERROR(VLOOKUP(B205,nombres_comerciales!$B$2:$B$2000,1,0),"")</f>
        <v>MONTADOS DE VILLA</v>
      </c>
      <c r="D205">
        <f>VLOOKUP(Tabla2[[#This Row],[CLIENTE]],nombres_comerciales!$B$2:$C$1211,2,0)</f>
        <v>726</v>
      </c>
      <c r="E205" t="s">
        <v>7420</v>
      </c>
      <c r="F205" t="s">
        <v>1150</v>
      </c>
      <c r="G205" s="11" t="s">
        <v>1150</v>
      </c>
      <c r="H205" s="11" t="s">
        <v>1150</v>
      </c>
      <c r="I205" s="11" t="s">
        <v>1150</v>
      </c>
      <c r="J205" s="11"/>
      <c r="K205" s="11"/>
      <c r="L205" s="11"/>
      <c r="M205" s="11" t="s">
        <v>2272</v>
      </c>
      <c r="N205" s="11" t="s">
        <v>2273</v>
      </c>
      <c r="O205" s="11" t="s">
        <v>2274</v>
      </c>
      <c r="P205" s="11"/>
      <c r="Q205" s="11"/>
      <c r="R205" s="11"/>
      <c r="S205" s="11"/>
      <c r="T205" s="11"/>
      <c r="U205" s="11"/>
      <c r="V205" s="11"/>
      <c r="W205" s="11" t="s">
        <v>2275</v>
      </c>
      <c r="X205" s="11" t="s">
        <v>1150</v>
      </c>
      <c r="Y205" s="11" t="s">
        <v>1150</v>
      </c>
      <c r="Z205" s="11" t="s">
        <v>1150</v>
      </c>
      <c r="AA205" s="11" t="s">
        <v>1150</v>
      </c>
      <c r="AB205" s="11" t="s">
        <v>1150</v>
      </c>
      <c r="AC205" s="11" t="s">
        <v>1150</v>
      </c>
      <c r="AD205" s="11" t="s">
        <v>1150</v>
      </c>
    </row>
    <row r="206" spans="1:30" x14ac:dyDescent="0.2">
      <c r="A206" t="s">
        <v>972</v>
      </c>
      <c r="B206" t="s">
        <v>972</v>
      </c>
      <c r="C206" t="str">
        <f>IFERROR(VLOOKUP(B206,nombres_comerciales!$B$2:$B$2000,1,0),"")</f>
        <v>SUPER COLDY</v>
      </c>
      <c r="D206">
        <f>VLOOKUP(Tabla2[[#This Row],[CLIENTE]],nombres_comerciales!$B$2:$C$1211,2,0)</f>
        <v>1017</v>
      </c>
      <c r="E206" t="s">
        <v>7421</v>
      </c>
      <c r="F206" t="s">
        <v>1150</v>
      </c>
      <c r="G206" s="11" t="s">
        <v>1150</v>
      </c>
      <c r="H206" s="11" t="s">
        <v>1150</v>
      </c>
      <c r="I206" s="11" t="s">
        <v>1150</v>
      </c>
      <c r="J206" s="11"/>
      <c r="K206" s="11"/>
      <c r="L206" s="11"/>
      <c r="M206" s="11" t="s">
        <v>2277</v>
      </c>
      <c r="N206" s="11" t="s">
        <v>2278</v>
      </c>
      <c r="O206" s="11" t="s">
        <v>2279</v>
      </c>
      <c r="P206" s="11"/>
      <c r="Q206" s="11"/>
      <c r="R206" s="11"/>
      <c r="S206" s="11"/>
      <c r="T206" s="11"/>
      <c r="U206" s="11"/>
      <c r="V206" s="11"/>
      <c r="W206" s="11" t="s">
        <v>2280</v>
      </c>
      <c r="X206" s="11" t="s">
        <v>1150</v>
      </c>
      <c r="Y206" s="11" t="s">
        <v>1150</v>
      </c>
      <c r="Z206" s="11" t="s">
        <v>1150</v>
      </c>
      <c r="AA206" s="11" t="s">
        <v>1150</v>
      </c>
      <c r="AB206" s="11" t="s">
        <v>1150</v>
      </c>
      <c r="AC206" s="11" t="s">
        <v>1150</v>
      </c>
      <c r="AD206" s="11" t="s">
        <v>1150</v>
      </c>
    </row>
    <row r="207" spans="1:30" x14ac:dyDescent="0.2">
      <c r="A207" t="s">
        <v>2281</v>
      </c>
      <c r="B207" t="s">
        <v>972</v>
      </c>
      <c r="C207" t="str">
        <f>IFERROR(VLOOKUP(B207,nombres_comerciales!$B$2:$B$2000,1,0),"")</f>
        <v>SUPER COLDY</v>
      </c>
      <c r="D207">
        <f>VLOOKUP(Tabla2[[#This Row],[CLIENTE]],nombres_comerciales!$B$2:$C$1211,2,0)</f>
        <v>1017</v>
      </c>
      <c r="E207" t="s">
        <v>7421</v>
      </c>
      <c r="F207" t="s">
        <v>1150</v>
      </c>
      <c r="G207" s="11" t="s">
        <v>1150</v>
      </c>
      <c r="H207" s="11" t="s">
        <v>1150</v>
      </c>
      <c r="I207" s="11" t="s">
        <v>1150</v>
      </c>
      <c r="J207" s="11"/>
      <c r="K207" s="11"/>
      <c r="L207" s="11"/>
      <c r="M207" s="11" t="s">
        <v>2277</v>
      </c>
      <c r="N207" s="11" t="s">
        <v>2279</v>
      </c>
      <c r="O207" s="11"/>
      <c r="P207" s="11"/>
      <c r="Q207" s="11"/>
      <c r="R207" s="11"/>
      <c r="S207" s="11"/>
      <c r="T207" s="11"/>
      <c r="U207" s="11"/>
      <c r="V207" s="11"/>
      <c r="W207" s="11" t="s">
        <v>2280</v>
      </c>
      <c r="X207" s="11" t="s">
        <v>1150</v>
      </c>
      <c r="Y207" s="11" t="s">
        <v>1150</v>
      </c>
      <c r="Z207" s="11" t="s">
        <v>1150</v>
      </c>
      <c r="AA207" s="11" t="s">
        <v>1150</v>
      </c>
      <c r="AB207" s="11" t="s">
        <v>1150</v>
      </c>
      <c r="AC207" s="11" t="s">
        <v>1150</v>
      </c>
      <c r="AD207" s="11" t="s">
        <v>1150</v>
      </c>
    </row>
    <row r="208" spans="1:30" x14ac:dyDescent="0.2">
      <c r="A208" t="s">
        <v>751</v>
      </c>
      <c r="B208" t="s">
        <v>751</v>
      </c>
      <c r="C208" t="str">
        <f>IFERROR(VLOOKUP(B208,nombres_comerciales!$B$2:$B$2000,1,0),"")</f>
        <v>OPTICA D´MARCO</v>
      </c>
      <c r="D208">
        <f>VLOOKUP(Tabla2[[#This Row],[CLIENTE]],nombres_comerciales!$B$2:$C$1211,2,0)</f>
        <v>784</v>
      </c>
      <c r="E208" t="s">
        <v>7422</v>
      </c>
      <c r="F208" t="s">
        <v>1150</v>
      </c>
      <c r="G208" s="11" t="s">
        <v>1150</v>
      </c>
      <c r="H208" s="11" t="s">
        <v>1150</v>
      </c>
      <c r="I208" s="11" t="s">
        <v>1150</v>
      </c>
      <c r="J208" s="11"/>
      <c r="K208" s="11"/>
      <c r="L208" s="11"/>
      <c r="M208" s="11" t="s">
        <v>2283</v>
      </c>
      <c r="N208" s="11"/>
      <c r="O208" s="11"/>
      <c r="P208" s="11"/>
      <c r="Q208" s="11"/>
      <c r="R208" s="11"/>
      <c r="S208" s="11"/>
      <c r="T208" s="11"/>
      <c r="U208" s="11"/>
      <c r="V208" s="11"/>
      <c r="W208" s="11" t="s">
        <v>2284</v>
      </c>
      <c r="X208" s="11" t="s">
        <v>1150</v>
      </c>
      <c r="Y208" s="11" t="s">
        <v>1150</v>
      </c>
      <c r="Z208" s="11" t="s">
        <v>1150</v>
      </c>
      <c r="AA208" s="11" t="s">
        <v>1150</v>
      </c>
      <c r="AB208" s="11" t="s">
        <v>1150</v>
      </c>
      <c r="AC208" s="11" t="s">
        <v>1150</v>
      </c>
      <c r="AD208" s="11" t="s">
        <v>1150</v>
      </c>
    </row>
    <row r="209" spans="1:30" x14ac:dyDescent="0.2">
      <c r="A209" t="s">
        <v>2285</v>
      </c>
      <c r="B209" t="s">
        <v>589</v>
      </c>
      <c r="C209" t="str">
        <f>IFERROR(VLOOKUP(B209,nombres_comerciales!$B$2:$B$2000,1,0),"")</f>
        <v>LACTOFABRIL</v>
      </c>
      <c r="D209">
        <f>VLOOKUP(Tabla2[[#This Row],[CLIENTE]],nombres_comerciales!$B$2:$C$1211,2,0)</f>
        <v>614</v>
      </c>
      <c r="E209" t="s">
        <v>7269</v>
      </c>
      <c r="F209" t="s">
        <v>1150</v>
      </c>
      <c r="G209" s="11" t="s">
        <v>1150</v>
      </c>
      <c r="H209" s="11" t="s">
        <v>1150</v>
      </c>
      <c r="I209" s="11" t="s">
        <v>1150</v>
      </c>
      <c r="J209" s="11"/>
      <c r="K209" s="11"/>
      <c r="L209" s="11"/>
      <c r="M209" s="11" t="s">
        <v>2286</v>
      </c>
      <c r="N209" s="11"/>
      <c r="O209" s="11"/>
      <c r="P209" s="11"/>
      <c r="Q209" s="11"/>
      <c r="R209" s="11" t="s">
        <v>2287</v>
      </c>
      <c r="S209" s="11" t="s">
        <v>2288</v>
      </c>
      <c r="T209" s="11"/>
      <c r="U209" s="11"/>
      <c r="V209" s="11"/>
      <c r="W209" s="11" t="s">
        <v>1795</v>
      </c>
      <c r="X209" s="11" t="s">
        <v>1794</v>
      </c>
      <c r="Y209" s="11" t="s">
        <v>1796</v>
      </c>
      <c r="Z209" s="11" t="s">
        <v>1150</v>
      </c>
      <c r="AA209" s="11" t="s">
        <v>1150</v>
      </c>
      <c r="AB209" s="11" t="s">
        <v>1150</v>
      </c>
      <c r="AC209" s="11" t="s">
        <v>1150</v>
      </c>
      <c r="AD209" s="11" t="s">
        <v>1150</v>
      </c>
    </row>
    <row r="210" spans="1:30" x14ac:dyDescent="0.2">
      <c r="A210" t="s">
        <v>2289</v>
      </c>
      <c r="B210" t="s">
        <v>8</v>
      </c>
      <c r="C210" t="str">
        <f>IFERROR(VLOOKUP(B210,nombres_comerciales!$B$2:$B$2000,1,0),"")</f>
        <v>ACEROS OWER</v>
      </c>
      <c r="D210">
        <f>VLOOKUP(Tabla2[[#This Row],[CLIENTE]],nombres_comerciales!$B$2:$C$1211,2,0)</f>
        <v>12</v>
      </c>
      <c r="E210" t="s">
        <v>7388</v>
      </c>
      <c r="F210" t="s">
        <v>1150</v>
      </c>
      <c r="G210" s="11" t="s">
        <v>1150</v>
      </c>
      <c r="H210" s="11" t="s">
        <v>1150</v>
      </c>
      <c r="I210" s="11" t="s">
        <v>1150</v>
      </c>
      <c r="J210" s="11"/>
      <c r="K210" s="11"/>
      <c r="L210" s="11"/>
      <c r="M210" s="11" t="s">
        <v>2290</v>
      </c>
      <c r="N210" s="11"/>
      <c r="O210" s="11"/>
      <c r="P210" s="11"/>
      <c r="Q210" s="11"/>
      <c r="R210" s="11"/>
      <c r="S210" s="11"/>
      <c r="T210" s="11"/>
      <c r="U210" s="11"/>
      <c r="V210" s="11"/>
      <c r="W210" s="11" t="s">
        <v>1150</v>
      </c>
      <c r="X210" s="11" t="s">
        <v>1150</v>
      </c>
      <c r="Y210" s="11" t="s">
        <v>1150</v>
      </c>
      <c r="Z210" s="11" t="s">
        <v>1150</v>
      </c>
      <c r="AA210" s="11" t="s">
        <v>1150</v>
      </c>
      <c r="AB210" s="11" t="s">
        <v>1150</v>
      </c>
      <c r="AC210" s="11" t="s">
        <v>1150</v>
      </c>
      <c r="AD210" s="11" t="s">
        <v>1150</v>
      </c>
    </row>
    <row r="211" spans="1:30" x14ac:dyDescent="0.2">
      <c r="A211" t="s">
        <v>836</v>
      </c>
      <c r="B211" t="s">
        <v>836</v>
      </c>
      <c r="C211" t="str">
        <f>IFERROR(VLOOKUP(B211,nombres_comerciales!$B$2:$B$2000,1,0),"")</f>
        <v>PROVESICSA</v>
      </c>
      <c r="D211">
        <f>VLOOKUP(Tabla2[[#This Row],[CLIENTE]],nombres_comerciales!$B$2:$C$1211,2,0)</f>
        <v>874</v>
      </c>
      <c r="E211" t="s">
        <v>7423</v>
      </c>
      <c r="F211" t="s">
        <v>7424</v>
      </c>
      <c r="G211" s="11" t="s">
        <v>1150</v>
      </c>
      <c r="H211" s="11" t="s">
        <v>1150</v>
      </c>
      <c r="I211" s="11" t="s">
        <v>1150</v>
      </c>
      <c r="J211" s="11"/>
      <c r="K211" s="11"/>
      <c r="L211" s="11"/>
      <c r="M211" s="11" t="s">
        <v>2292</v>
      </c>
      <c r="N211" s="11"/>
      <c r="O211" s="11"/>
      <c r="P211" s="11"/>
      <c r="Q211" s="11"/>
      <c r="R211" s="11" t="s">
        <v>2293</v>
      </c>
      <c r="S211" s="11"/>
      <c r="T211" s="11"/>
      <c r="U211" s="11"/>
      <c r="V211" s="11"/>
      <c r="W211" s="11" t="s">
        <v>2294</v>
      </c>
      <c r="X211" s="11" t="s">
        <v>2295</v>
      </c>
      <c r="Y211" s="11" t="s">
        <v>2296</v>
      </c>
      <c r="Z211" s="11" t="s">
        <v>1150</v>
      </c>
      <c r="AA211" s="11" t="s">
        <v>1150</v>
      </c>
      <c r="AB211" s="11" t="s">
        <v>1150</v>
      </c>
      <c r="AC211" s="11" t="s">
        <v>1150</v>
      </c>
      <c r="AD211" s="11" t="s">
        <v>1150</v>
      </c>
    </row>
    <row r="212" spans="1:30" x14ac:dyDescent="0.2">
      <c r="A212" t="s">
        <v>2297</v>
      </c>
      <c r="B212" t="s">
        <v>836</v>
      </c>
      <c r="C212" t="str">
        <f>IFERROR(VLOOKUP(B212,nombres_comerciales!$B$2:$B$2000,1,0),"")</f>
        <v>PROVESICSA</v>
      </c>
      <c r="D212">
        <f>VLOOKUP(Tabla2[[#This Row],[CLIENTE]],nombres_comerciales!$B$2:$C$1211,2,0)</f>
        <v>874</v>
      </c>
      <c r="E212" t="s">
        <v>7423</v>
      </c>
      <c r="F212" t="s">
        <v>1150</v>
      </c>
      <c r="G212" s="11" t="s">
        <v>1150</v>
      </c>
      <c r="H212" s="11" t="s">
        <v>1150</v>
      </c>
      <c r="I212" s="11" t="s">
        <v>1150</v>
      </c>
      <c r="J212" s="11"/>
      <c r="K212" s="11"/>
      <c r="L212" s="11"/>
      <c r="M212" s="11" t="s">
        <v>2292</v>
      </c>
      <c r="N212" s="11"/>
      <c r="O212" s="11"/>
      <c r="P212" s="11"/>
      <c r="Q212" s="11"/>
      <c r="R212" s="11" t="s">
        <v>2298</v>
      </c>
      <c r="S212" s="11" t="s">
        <v>2299</v>
      </c>
      <c r="T212" s="11"/>
      <c r="U212" s="11"/>
      <c r="V212" s="11"/>
      <c r="W212" s="11" t="s">
        <v>2300</v>
      </c>
      <c r="X212" s="11" t="s">
        <v>2295</v>
      </c>
      <c r="Y212" s="11" t="s">
        <v>2296</v>
      </c>
      <c r="Z212" s="11" t="s">
        <v>1150</v>
      </c>
      <c r="AA212" s="11" t="s">
        <v>1150</v>
      </c>
      <c r="AB212" s="11" t="s">
        <v>1150</v>
      </c>
      <c r="AC212" s="11" t="s">
        <v>1150</v>
      </c>
      <c r="AD212" s="11" t="s">
        <v>1150</v>
      </c>
    </row>
    <row r="213" spans="1:30" x14ac:dyDescent="0.2">
      <c r="A213" t="s">
        <v>893</v>
      </c>
      <c r="B213" t="s">
        <v>893</v>
      </c>
      <c r="C213" t="str">
        <f>IFERROR(VLOOKUP(B213,nombres_comerciales!$B$2:$B$2000,1,0),"")</f>
        <v>ROQUEZA MADERAS Y EMBALAJES</v>
      </c>
      <c r="D213">
        <f>VLOOKUP(Tabla2[[#This Row],[CLIENTE]],nombres_comerciales!$B$2:$C$1211,2,0)</f>
        <v>931</v>
      </c>
      <c r="E213" t="s">
        <v>7425</v>
      </c>
      <c r="F213" t="s">
        <v>7426</v>
      </c>
      <c r="G213" s="11" t="s">
        <v>1150</v>
      </c>
      <c r="H213" s="11" t="s">
        <v>1150</v>
      </c>
      <c r="I213" s="11" t="s">
        <v>1150</v>
      </c>
      <c r="J213" s="11"/>
      <c r="K213" s="11"/>
      <c r="L213" s="11"/>
      <c r="M213" s="11">
        <v>4101878</v>
      </c>
      <c r="N213" s="11">
        <v>4164579</v>
      </c>
      <c r="O213" s="11"/>
      <c r="P213" s="11"/>
      <c r="Q213" s="11"/>
      <c r="R213" s="11">
        <v>6144273915</v>
      </c>
      <c r="S213" s="11"/>
      <c r="T213" s="11"/>
      <c r="U213" s="11"/>
      <c r="V213" s="11"/>
      <c r="W213" s="11" t="s">
        <v>2303</v>
      </c>
      <c r="X213" s="11" t="s">
        <v>2304</v>
      </c>
      <c r="Y213" s="11" t="s">
        <v>2305</v>
      </c>
      <c r="Z213" s="11" t="s">
        <v>1150</v>
      </c>
      <c r="AA213" s="11" t="s">
        <v>1150</v>
      </c>
      <c r="AB213" s="11" t="s">
        <v>1150</v>
      </c>
      <c r="AC213" s="11" t="s">
        <v>1150</v>
      </c>
      <c r="AD213" s="11" t="s">
        <v>1150</v>
      </c>
    </row>
    <row r="214" spans="1:30" x14ac:dyDescent="0.2">
      <c r="A214" t="s">
        <v>1039</v>
      </c>
      <c r="B214" t="s">
        <v>1039</v>
      </c>
      <c r="C214" t="str">
        <f>IFERROR(VLOOKUP(B214,nombres_comerciales!$B$2:$B$2000,1,0),"")</f>
        <v>VETERINARIA RAMOS</v>
      </c>
      <c r="D214">
        <f>VLOOKUP(Tabla2[[#This Row],[CLIENTE]],nombres_comerciales!$B$2:$C$1211,2,0)</f>
        <v>1100</v>
      </c>
      <c r="E214" t="s">
        <v>7259</v>
      </c>
      <c r="F214" t="s">
        <v>1150</v>
      </c>
      <c r="G214" s="11" t="s">
        <v>1150</v>
      </c>
      <c r="H214" s="11" t="s">
        <v>1150</v>
      </c>
      <c r="I214" s="11" t="s">
        <v>1150</v>
      </c>
      <c r="J214" s="11"/>
      <c r="K214" s="11"/>
      <c r="L214" s="11"/>
      <c r="M214" s="11" t="s">
        <v>2306</v>
      </c>
      <c r="N214" s="11">
        <v>5415333</v>
      </c>
      <c r="O214" s="11">
        <v>4109793</v>
      </c>
      <c r="P214" s="11" t="s">
        <v>2307</v>
      </c>
      <c r="Q214" s="11" t="s">
        <v>2308</v>
      </c>
      <c r="R214" s="11">
        <v>6144279293</v>
      </c>
      <c r="S214" s="11"/>
      <c r="T214" s="11"/>
      <c r="U214" s="11"/>
      <c r="V214" s="11"/>
      <c r="W214" s="11" t="s">
        <v>2309</v>
      </c>
      <c r="X214" s="11" t="s">
        <v>1150</v>
      </c>
      <c r="Y214" s="11" t="s">
        <v>1150</v>
      </c>
      <c r="Z214" s="11" t="s">
        <v>1150</v>
      </c>
      <c r="AA214" s="11" t="s">
        <v>1150</v>
      </c>
      <c r="AB214" s="11" t="s">
        <v>1150</v>
      </c>
      <c r="AC214" s="11" t="s">
        <v>1150</v>
      </c>
      <c r="AD214" s="11" t="s">
        <v>1150</v>
      </c>
    </row>
    <row r="215" spans="1:30" x14ac:dyDescent="0.2">
      <c r="A215" t="s">
        <v>1526</v>
      </c>
      <c r="B215" t="s">
        <v>510</v>
      </c>
      <c r="C215" t="str">
        <f>IFERROR(VLOOKUP(B215,nombres_comerciales!$B$2:$B$2000,1,0),"")</f>
        <v>ISSA MUEBLERIAS</v>
      </c>
      <c r="D215">
        <f>VLOOKUP(Tabla2[[#This Row],[CLIENTE]],nombres_comerciales!$B$2:$C$1211,2,0)</f>
        <v>550</v>
      </c>
      <c r="E215" t="s">
        <v>7325</v>
      </c>
      <c r="F215" t="s">
        <v>7326</v>
      </c>
      <c r="G215" s="11" t="s">
        <v>1150</v>
      </c>
      <c r="H215" s="11" t="s">
        <v>1150</v>
      </c>
      <c r="I215" s="11" t="s">
        <v>1150</v>
      </c>
      <c r="J215" s="11"/>
      <c r="K215" s="11"/>
      <c r="L215" s="11"/>
      <c r="M215" s="11" t="s">
        <v>1973</v>
      </c>
      <c r="N215" s="11"/>
      <c r="O215" s="11"/>
      <c r="P215" s="11"/>
      <c r="Q215" s="11"/>
      <c r="R215" s="11" t="s">
        <v>1974</v>
      </c>
      <c r="S215" s="11"/>
      <c r="T215" s="11"/>
      <c r="U215" s="11"/>
      <c r="V215" s="11"/>
      <c r="W215" s="11" t="s">
        <v>1975</v>
      </c>
      <c r="X215" s="11" t="s">
        <v>1150</v>
      </c>
      <c r="Y215" s="11" t="s">
        <v>1150</v>
      </c>
      <c r="Z215" s="11" t="s">
        <v>1150</v>
      </c>
      <c r="AA215" s="11" t="s">
        <v>1150</v>
      </c>
      <c r="AB215" s="11" t="s">
        <v>1150</v>
      </c>
      <c r="AC215" s="11" t="s">
        <v>1150</v>
      </c>
      <c r="AD215" s="11" t="s">
        <v>1150</v>
      </c>
    </row>
    <row r="216" spans="1:30" x14ac:dyDescent="0.2">
      <c r="A216" t="s">
        <v>1526</v>
      </c>
      <c r="B216" t="s">
        <v>510</v>
      </c>
      <c r="C216" t="str">
        <f>IFERROR(VLOOKUP(B216,nombres_comerciales!$B$2:$B$2000,1,0),"")</f>
        <v>ISSA MUEBLERIAS</v>
      </c>
      <c r="D216">
        <f>VLOOKUP(Tabla2[[#This Row],[CLIENTE]],nombres_comerciales!$B$2:$C$1211,2,0)</f>
        <v>550</v>
      </c>
      <c r="E216" t="s">
        <v>7325</v>
      </c>
      <c r="F216" t="s">
        <v>7326</v>
      </c>
      <c r="G216" s="11" t="s">
        <v>1150</v>
      </c>
      <c r="H216" s="11" t="s">
        <v>1150</v>
      </c>
      <c r="I216" s="11" t="s">
        <v>1150</v>
      </c>
      <c r="J216" s="11"/>
      <c r="K216" s="11"/>
      <c r="L216" s="11"/>
      <c r="M216" s="11" t="s">
        <v>1973</v>
      </c>
      <c r="N216" s="11"/>
      <c r="O216" s="11"/>
      <c r="P216" s="11"/>
      <c r="Q216" s="11"/>
      <c r="R216" s="11" t="s">
        <v>1974</v>
      </c>
      <c r="S216" s="11"/>
      <c r="T216" s="11"/>
      <c r="U216" s="11"/>
      <c r="V216" s="11"/>
      <c r="W216" s="11" t="s">
        <v>1975</v>
      </c>
      <c r="X216" s="11" t="s">
        <v>1150</v>
      </c>
      <c r="Y216" s="11" t="s">
        <v>1150</v>
      </c>
      <c r="Z216" s="11" t="s">
        <v>1150</v>
      </c>
      <c r="AA216" s="11" t="s">
        <v>1150</v>
      </c>
      <c r="AB216" s="11" t="s">
        <v>1150</v>
      </c>
      <c r="AC216" s="11" t="s">
        <v>1150</v>
      </c>
      <c r="AD216" s="11" t="s">
        <v>1150</v>
      </c>
    </row>
    <row r="217" spans="1:30" x14ac:dyDescent="0.2">
      <c r="A217" t="s">
        <v>93</v>
      </c>
      <c r="B217" t="s">
        <v>93</v>
      </c>
      <c r="C217" t="str">
        <f>IFERROR(VLOOKUP(B217,nombres_comerciales!$B$2:$B$2000,1,0),"")</f>
        <v>BETTY´S CAKE</v>
      </c>
      <c r="D217">
        <f>VLOOKUP(Tabla2[[#This Row],[CLIENTE]],nombres_comerciales!$B$2:$C$1211,2,0)</f>
        <v>100</v>
      </c>
      <c r="E217" t="s">
        <v>7427</v>
      </c>
      <c r="F217" t="s">
        <v>7428</v>
      </c>
      <c r="G217" s="11" t="s">
        <v>1150</v>
      </c>
      <c r="H217" s="11" t="s">
        <v>1150</v>
      </c>
      <c r="I217" s="11" t="s">
        <v>1150</v>
      </c>
      <c r="J217" s="11"/>
      <c r="K217" s="11"/>
      <c r="L217" s="11"/>
      <c r="M217" s="11">
        <v>4322115</v>
      </c>
      <c r="N217" s="11"/>
      <c r="O217" s="11"/>
      <c r="P217" s="11"/>
      <c r="Q217" s="11"/>
      <c r="R217" s="11">
        <v>6141421933</v>
      </c>
      <c r="S217" s="11"/>
      <c r="T217" s="11"/>
      <c r="U217" s="11"/>
      <c r="V217" s="11"/>
      <c r="W217" s="11" t="s">
        <v>2312</v>
      </c>
      <c r="X217" s="11" t="s">
        <v>1150</v>
      </c>
      <c r="Y217" s="11" t="s">
        <v>1150</v>
      </c>
      <c r="Z217" s="11" t="s">
        <v>1150</v>
      </c>
      <c r="AA217" s="11" t="s">
        <v>1150</v>
      </c>
      <c r="AB217" s="11" t="s">
        <v>1150</v>
      </c>
      <c r="AC217" s="11" t="s">
        <v>1150</v>
      </c>
      <c r="AD217" s="11" t="s">
        <v>1150</v>
      </c>
    </row>
    <row r="218" spans="1:30" x14ac:dyDescent="0.2">
      <c r="A218" t="s">
        <v>135</v>
      </c>
      <c r="B218" t="s">
        <v>135</v>
      </c>
      <c r="C218" t="str">
        <f>IFERROR(VLOOKUP(B218,nombres_comerciales!$B$2:$B$2000,1,0),"")</f>
        <v>CARTOON ANIMACIONES</v>
      </c>
      <c r="D218">
        <f>VLOOKUP(Tabla2[[#This Row],[CLIENTE]],nombres_comerciales!$B$2:$C$1211,2,0)</f>
        <v>154</v>
      </c>
      <c r="E218" t="s">
        <v>7429</v>
      </c>
      <c r="F218" t="s">
        <v>1150</v>
      </c>
      <c r="G218" s="11" t="s">
        <v>1150</v>
      </c>
      <c r="H218" s="11" t="s">
        <v>1150</v>
      </c>
      <c r="I218" s="11" t="s">
        <v>1150</v>
      </c>
      <c r="J218" s="11"/>
      <c r="K218" s="11"/>
      <c r="L218" s="11"/>
      <c r="M218" s="11" t="s">
        <v>2314</v>
      </c>
      <c r="N218" s="11"/>
      <c r="O218" s="11"/>
      <c r="P218" s="11"/>
      <c r="Q218" s="11"/>
      <c r="R218" s="11" t="s">
        <v>2315</v>
      </c>
      <c r="S218" s="11"/>
      <c r="T218" s="11"/>
      <c r="U218" s="11"/>
      <c r="V218" s="11"/>
      <c r="W218" s="11" t="s">
        <v>1150</v>
      </c>
      <c r="X218" s="11" t="s">
        <v>2316</v>
      </c>
      <c r="Y218" s="11" t="s">
        <v>2317</v>
      </c>
      <c r="Z218" s="11" t="s">
        <v>1150</v>
      </c>
      <c r="AA218" s="11" t="s">
        <v>1150</v>
      </c>
      <c r="AB218" s="11" t="s">
        <v>1150</v>
      </c>
      <c r="AC218" s="11" t="s">
        <v>1150</v>
      </c>
      <c r="AD218" s="11" t="s">
        <v>1150</v>
      </c>
    </row>
    <row r="219" spans="1:30" x14ac:dyDescent="0.2">
      <c r="A219" t="s">
        <v>2318</v>
      </c>
      <c r="B219" t="s">
        <v>698</v>
      </c>
      <c r="C219" t="str">
        <f>IFERROR(VLOOKUP(B219,nombres_comerciales!$B$2:$B$2000,1,0),"")</f>
        <v>MOMMY &amp; ME</v>
      </c>
      <c r="D219">
        <f>VLOOKUP(Tabla2[[#This Row],[CLIENTE]],nombres_comerciales!$B$2:$C$1211,2,0)</f>
        <v>722</v>
      </c>
      <c r="E219" t="s">
        <v>7430</v>
      </c>
      <c r="F219" t="s">
        <v>1150</v>
      </c>
      <c r="G219" s="11" t="s">
        <v>1150</v>
      </c>
      <c r="H219" s="11" t="s">
        <v>1150</v>
      </c>
      <c r="I219" s="11" t="s">
        <v>1150</v>
      </c>
      <c r="J219" s="11"/>
      <c r="K219" s="11"/>
      <c r="L219" s="11"/>
      <c r="M219" s="11">
        <v>39657</v>
      </c>
      <c r="N219" s="11"/>
      <c r="O219" s="11"/>
      <c r="P219" s="11"/>
      <c r="Q219" s="11"/>
      <c r="R219" s="11"/>
      <c r="S219" s="11"/>
      <c r="T219" s="11"/>
      <c r="U219" s="11"/>
      <c r="V219" s="11"/>
      <c r="W219" s="11" t="s">
        <v>1150</v>
      </c>
      <c r="X219" s="11" t="s">
        <v>1150</v>
      </c>
      <c r="Y219" s="11" t="s">
        <v>1150</v>
      </c>
      <c r="Z219" s="11" t="s">
        <v>1150</v>
      </c>
      <c r="AA219" s="11" t="s">
        <v>1150</v>
      </c>
      <c r="AB219" s="11" t="s">
        <v>1150</v>
      </c>
      <c r="AC219" s="11" t="s">
        <v>1150</v>
      </c>
      <c r="AD219" s="11" t="s">
        <v>1150</v>
      </c>
    </row>
    <row r="220" spans="1:30" x14ac:dyDescent="0.2">
      <c r="A220" t="s">
        <v>146</v>
      </c>
      <c r="B220" t="s">
        <v>146</v>
      </c>
      <c r="C220" t="str">
        <f>IFERROR(VLOOKUP(B220,nombres_comerciales!$B$2:$B$2000,1,0),"")</f>
        <v>CELINA TIENDA NATURISTA</v>
      </c>
      <c r="D220">
        <f>VLOOKUP(Tabla2[[#This Row],[CLIENTE]],nombres_comerciales!$B$2:$C$1211,2,0)</f>
        <v>164</v>
      </c>
      <c r="E220" t="s">
        <v>7431</v>
      </c>
      <c r="F220" t="s">
        <v>1150</v>
      </c>
      <c r="G220" s="11" t="s">
        <v>1150</v>
      </c>
      <c r="H220" s="11" t="s">
        <v>1150</v>
      </c>
      <c r="I220" s="11" t="s">
        <v>1150</v>
      </c>
      <c r="J220" s="11"/>
      <c r="K220" s="11"/>
      <c r="L220" s="11"/>
      <c r="M220" s="11" t="s">
        <v>2321</v>
      </c>
      <c r="N220" s="11"/>
      <c r="O220" s="11"/>
      <c r="P220" s="11"/>
      <c r="Q220" s="11"/>
      <c r="R220" s="11" t="s">
        <v>2322</v>
      </c>
      <c r="S220" s="11"/>
      <c r="T220" s="11"/>
      <c r="U220" s="11"/>
      <c r="V220" s="11"/>
      <c r="W220" s="11" t="s">
        <v>2323</v>
      </c>
      <c r="X220" s="11" t="s">
        <v>1150</v>
      </c>
      <c r="Y220" s="11" t="s">
        <v>1150</v>
      </c>
      <c r="Z220" s="11" t="s">
        <v>1150</v>
      </c>
      <c r="AA220" s="11" t="s">
        <v>1150</v>
      </c>
      <c r="AB220" s="11" t="s">
        <v>1150</v>
      </c>
      <c r="AC220" s="11" t="s">
        <v>1150</v>
      </c>
      <c r="AD220" s="11" t="s">
        <v>1150</v>
      </c>
    </row>
    <row r="221" spans="1:30" x14ac:dyDescent="0.2">
      <c r="A221" t="s">
        <v>806</v>
      </c>
      <c r="B221" t="s">
        <v>806</v>
      </c>
      <c r="C221" t="str">
        <f>IFERROR(VLOOKUP(B221,nombres_comerciales!$B$2:$B$2000,1,0),"")</f>
        <v>PINO´S BURGUER</v>
      </c>
      <c r="D221">
        <f>VLOOKUP(Tabla2[[#This Row],[CLIENTE]],nombres_comerciales!$B$2:$C$1211,2,0)</f>
        <v>839</v>
      </c>
      <c r="E221" t="s">
        <v>7432</v>
      </c>
      <c r="F221" t="s">
        <v>1150</v>
      </c>
      <c r="G221" s="11" t="s">
        <v>1150</v>
      </c>
      <c r="H221" s="11" t="s">
        <v>1150</v>
      </c>
      <c r="I221" s="11" t="s">
        <v>1150</v>
      </c>
      <c r="J221" s="11"/>
      <c r="K221" s="11"/>
      <c r="L221" s="11"/>
      <c r="M221" s="11" t="s">
        <v>2325</v>
      </c>
      <c r="N221" s="11" t="s">
        <v>2326</v>
      </c>
      <c r="O221" s="11"/>
      <c r="P221" s="11"/>
      <c r="Q221" s="11"/>
      <c r="R221" s="11"/>
      <c r="S221" s="11"/>
      <c r="T221" s="11"/>
      <c r="U221" s="11"/>
      <c r="V221" s="11"/>
      <c r="W221" s="11" t="s">
        <v>2327</v>
      </c>
      <c r="X221" s="11" t="s">
        <v>1150</v>
      </c>
      <c r="Y221" s="11" t="s">
        <v>1150</v>
      </c>
      <c r="Z221" s="11" t="s">
        <v>1150</v>
      </c>
      <c r="AA221" s="11" t="s">
        <v>1150</v>
      </c>
      <c r="AB221" s="11" t="s">
        <v>1150</v>
      </c>
      <c r="AC221" s="11" t="s">
        <v>1150</v>
      </c>
      <c r="AD221" s="11" t="s">
        <v>1150</v>
      </c>
    </row>
    <row r="222" spans="1:30" x14ac:dyDescent="0.2">
      <c r="A222" t="s">
        <v>907</v>
      </c>
      <c r="B222" t="s">
        <v>907</v>
      </c>
      <c r="C222" t="str">
        <f>IFERROR(VLOOKUP(B222,nombres_comerciales!$B$2:$B$2000,1,0),"")</f>
        <v>SALFA SECURITY</v>
      </c>
      <c r="D222">
        <f>VLOOKUP(Tabla2[[#This Row],[CLIENTE]],nombres_comerciales!$B$2:$C$1211,2,0)</f>
        <v>943</v>
      </c>
      <c r="E222" t="s">
        <v>7433</v>
      </c>
      <c r="F222" t="s">
        <v>1150</v>
      </c>
      <c r="G222" s="11" t="s">
        <v>1150</v>
      </c>
      <c r="H222" s="11" t="s">
        <v>1150</v>
      </c>
      <c r="I222" s="11" t="s">
        <v>1150</v>
      </c>
      <c r="J222" s="11"/>
      <c r="K222" s="11"/>
      <c r="L222" s="11"/>
      <c r="M222" s="11">
        <v>39657</v>
      </c>
      <c r="N222" s="11"/>
      <c r="O222" s="11"/>
      <c r="P222" s="11"/>
      <c r="Q222" s="11"/>
      <c r="R222" s="11"/>
      <c r="S222" s="11"/>
      <c r="T222" s="11"/>
      <c r="U222" s="11"/>
      <c r="V222" s="11"/>
      <c r="W222" s="11" t="s">
        <v>1150</v>
      </c>
      <c r="X222" s="11" t="s">
        <v>1150</v>
      </c>
      <c r="Y222" s="11" t="s">
        <v>1150</v>
      </c>
      <c r="Z222" s="11" t="s">
        <v>1150</v>
      </c>
      <c r="AA222" s="11" t="s">
        <v>1150</v>
      </c>
      <c r="AB222" s="11" t="s">
        <v>1150</v>
      </c>
      <c r="AC222" s="11" t="s">
        <v>1150</v>
      </c>
      <c r="AD222" s="11" t="s">
        <v>1150</v>
      </c>
    </row>
    <row r="223" spans="1:30" x14ac:dyDescent="0.2">
      <c r="A223" t="s">
        <v>1704</v>
      </c>
      <c r="B223" t="s">
        <v>920</v>
      </c>
      <c r="C223" t="str">
        <f>IFERROR(VLOOKUP(B223,nombres_comerciales!$B$2:$B$2000,1,0),"")</f>
        <v>SELECTO PRODUCTOS</v>
      </c>
      <c r="D223">
        <f>VLOOKUP(Tabla2[[#This Row],[CLIENTE]],nombres_comerciales!$B$2:$C$1211,2,0)</f>
        <v>962</v>
      </c>
      <c r="E223" t="s">
        <v>7241</v>
      </c>
      <c r="F223" t="s">
        <v>1150</v>
      </c>
      <c r="G223" s="11" t="s">
        <v>1150</v>
      </c>
      <c r="H223" s="11" t="s">
        <v>1150</v>
      </c>
      <c r="I223" s="11" t="s">
        <v>1150</v>
      </c>
      <c r="J223" s="11"/>
      <c r="K223" s="11"/>
      <c r="L223" s="11"/>
      <c r="M223" s="11" t="s">
        <v>2329</v>
      </c>
      <c r="N223" s="11" t="s">
        <v>2330</v>
      </c>
      <c r="O223" s="11"/>
      <c r="P223" s="11"/>
      <c r="Q223" s="11"/>
      <c r="R223" s="11"/>
      <c r="S223" s="11"/>
      <c r="T223" s="11"/>
      <c r="U223" s="11"/>
      <c r="V223" s="11"/>
      <c r="W223" s="11" t="s">
        <v>2331</v>
      </c>
      <c r="X223" s="11" t="s">
        <v>1150</v>
      </c>
      <c r="Y223" s="11" t="s">
        <v>1150</v>
      </c>
      <c r="Z223" s="11" t="s">
        <v>1150</v>
      </c>
      <c r="AA223" s="11" t="s">
        <v>1150</v>
      </c>
      <c r="AB223" s="11" t="s">
        <v>1150</v>
      </c>
      <c r="AC223" s="11" t="s">
        <v>1150</v>
      </c>
      <c r="AD223" s="11" t="s">
        <v>1150</v>
      </c>
    </row>
    <row r="224" spans="1:30" x14ac:dyDescent="0.2">
      <c r="A224" t="s">
        <v>2332</v>
      </c>
      <c r="B224" t="s">
        <v>492</v>
      </c>
      <c r="C224" t="str">
        <f>IFERROR(VLOOKUP(B224,nombres_comerciales!$B$2:$B$2000,1,0),"")</f>
        <v>INSIGNIA</v>
      </c>
      <c r="D224">
        <f>VLOOKUP(Tabla2[[#This Row],[CLIENTE]],nombres_comerciales!$B$2:$C$1211,2,0)</f>
        <v>532</v>
      </c>
      <c r="E224" t="s">
        <v>7434</v>
      </c>
      <c r="F224" t="s">
        <v>1150</v>
      </c>
      <c r="G224" s="11" t="s">
        <v>1150</v>
      </c>
      <c r="H224" s="11" t="s">
        <v>1150</v>
      </c>
      <c r="I224" s="11" t="s">
        <v>1150</v>
      </c>
      <c r="J224" s="11"/>
      <c r="K224" s="11"/>
      <c r="L224" s="11"/>
      <c r="M224" s="11" t="s">
        <v>2334</v>
      </c>
      <c r="N224" s="11"/>
      <c r="O224" s="11"/>
      <c r="P224" s="11"/>
      <c r="Q224" s="11"/>
      <c r="R224" s="11" t="s">
        <v>2335</v>
      </c>
      <c r="S224" s="11"/>
      <c r="T224" s="11"/>
      <c r="U224" s="11"/>
      <c r="V224" s="11"/>
      <c r="W224" s="11" t="s">
        <v>2336</v>
      </c>
      <c r="X224" s="11" t="s">
        <v>1150</v>
      </c>
      <c r="Y224" s="11" t="s">
        <v>1150</v>
      </c>
      <c r="Z224" s="11" t="s">
        <v>1150</v>
      </c>
      <c r="AA224" s="11" t="s">
        <v>1150</v>
      </c>
      <c r="AB224" s="11" t="s">
        <v>1150</v>
      </c>
      <c r="AC224" s="11" t="s">
        <v>1150</v>
      </c>
      <c r="AD224" s="11" t="s">
        <v>1150</v>
      </c>
    </row>
    <row r="225" spans="1:30" x14ac:dyDescent="0.2">
      <c r="A225" t="s">
        <v>2337</v>
      </c>
      <c r="B225" t="s">
        <v>1114</v>
      </c>
      <c r="C225" t="str">
        <f>IFERROR(VLOOKUP(B225,nombres_comerciales!$B$2:$B$2000,1,0),"")</f>
        <v>ELECTRILUZ</v>
      </c>
      <c r="D225">
        <f>VLOOKUP(Tabla2[[#This Row],[CLIENTE]],nombres_comerciales!$B$2:$C$1211,2,0)</f>
        <v>365</v>
      </c>
      <c r="E225" t="s">
        <v>7435</v>
      </c>
      <c r="F225" t="s">
        <v>1150</v>
      </c>
      <c r="G225" s="11" t="s">
        <v>1150</v>
      </c>
      <c r="H225" s="11" t="s">
        <v>1150</v>
      </c>
      <c r="I225" s="11" t="s">
        <v>1150</v>
      </c>
      <c r="J225" s="11"/>
      <c r="K225" s="11"/>
      <c r="L225" s="11"/>
      <c r="M225" s="11" t="s">
        <v>2339</v>
      </c>
      <c r="N225" s="11" t="s">
        <v>2340</v>
      </c>
      <c r="O225" s="11"/>
      <c r="P225" s="11"/>
      <c r="Q225" s="11"/>
      <c r="R225" s="11" t="s">
        <v>2341</v>
      </c>
      <c r="S225" s="11" t="s">
        <v>2342</v>
      </c>
      <c r="T225" s="11"/>
      <c r="U225" s="11"/>
      <c r="V225" s="11"/>
      <c r="W225" s="11" t="s">
        <v>2343</v>
      </c>
      <c r="X225" s="11" t="s">
        <v>2344</v>
      </c>
      <c r="Y225" s="11" t="s">
        <v>2345</v>
      </c>
      <c r="Z225" s="11" t="s">
        <v>2346</v>
      </c>
      <c r="AA225" s="11" t="s">
        <v>1150</v>
      </c>
      <c r="AB225" s="11" t="s">
        <v>1150</v>
      </c>
      <c r="AC225" s="11" t="s">
        <v>1150</v>
      </c>
      <c r="AD225" s="11" t="s">
        <v>1150</v>
      </c>
    </row>
    <row r="226" spans="1:30" x14ac:dyDescent="0.2">
      <c r="A226" t="s">
        <v>50</v>
      </c>
      <c r="B226" t="s">
        <v>50</v>
      </c>
      <c r="C226" t="str">
        <f>IFERROR(VLOOKUP(B226,nombres_comerciales!$B$2:$B$2000,1,0),"")</f>
        <v>APROMESA</v>
      </c>
      <c r="D226">
        <f>VLOOKUP(Tabla2[[#This Row],[CLIENTE]],nombres_comerciales!$B$2:$C$1211,2,0)</f>
        <v>48</v>
      </c>
      <c r="E226" t="s">
        <v>7436</v>
      </c>
      <c r="F226" t="s">
        <v>1150</v>
      </c>
      <c r="G226" s="11" t="s">
        <v>1150</v>
      </c>
      <c r="H226" s="11" t="s">
        <v>1150</v>
      </c>
      <c r="I226" s="11" t="s">
        <v>1150</v>
      </c>
      <c r="J226" s="11"/>
      <c r="K226" s="11"/>
      <c r="L226" s="11"/>
      <c r="M226" s="11">
        <v>4145037</v>
      </c>
      <c r="N226" s="11">
        <v>4142460</v>
      </c>
      <c r="O226" s="11"/>
      <c r="P226" s="11"/>
      <c r="Q226" s="11"/>
      <c r="R226" s="11"/>
      <c r="S226" s="11"/>
      <c r="T226" s="11"/>
      <c r="U226" s="11"/>
      <c r="V226" s="11"/>
      <c r="W226" s="11" t="s">
        <v>2348</v>
      </c>
      <c r="X226" s="11" t="s">
        <v>1150</v>
      </c>
      <c r="Y226" s="11" t="s">
        <v>1150</v>
      </c>
      <c r="Z226" s="11" t="s">
        <v>1150</v>
      </c>
      <c r="AA226" s="11" t="s">
        <v>1150</v>
      </c>
      <c r="AB226" s="11" t="s">
        <v>1150</v>
      </c>
      <c r="AC226" s="11" t="s">
        <v>1150</v>
      </c>
      <c r="AD226" s="11" t="s">
        <v>1150</v>
      </c>
    </row>
    <row r="227" spans="1:30" x14ac:dyDescent="0.2">
      <c r="A227" t="s">
        <v>61</v>
      </c>
      <c r="B227" t="s">
        <v>61</v>
      </c>
      <c r="C227" t="str">
        <f>IFERROR(VLOOKUP(B227,nombres_comerciales!$B$2:$B$2000,1,0),"")</f>
        <v>ARTE RUSTICO</v>
      </c>
      <c r="D227">
        <f>VLOOKUP(Tabla2[[#This Row],[CLIENTE]],nombres_comerciales!$B$2:$C$1211,2,0)</f>
        <v>60</v>
      </c>
      <c r="E227" t="s">
        <v>7437</v>
      </c>
      <c r="F227" t="s">
        <v>1150</v>
      </c>
      <c r="G227" s="11" t="s">
        <v>1150</v>
      </c>
      <c r="H227" s="11" t="s">
        <v>1150</v>
      </c>
      <c r="I227" s="11" t="s">
        <v>1150</v>
      </c>
      <c r="J227" s="11"/>
      <c r="K227" s="11"/>
      <c r="L227" s="11"/>
      <c r="M227" s="11">
        <v>4265102</v>
      </c>
      <c r="N227" s="11"/>
      <c r="O227" s="11"/>
      <c r="P227" s="11"/>
      <c r="Q227" s="11"/>
      <c r="R227" s="11"/>
      <c r="S227" s="11"/>
      <c r="T227" s="11"/>
      <c r="U227" s="11"/>
      <c r="V227" s="11"/>
      <c r="W227" s="11" t="s">
        <v>2350</v>
      </c>
      <c r="X227" s="11" t="s">
        <v>1150</v>
      </c>
      <c r="Y227" s="11" t="s">
        <v>1150</v>
      </c>
      <c r="Z227" s="11" t="s">
        <v>1150</v>
      </c>
      <c r="AA227" s="11" t="s">
        <v>1150</v>
      </c>
      <c r="AB227" s="11" t="s">
        <v>1150</v>
      </c>
      <c r="AC227" s="11" t="s">
        <v>1150</v>
      </c>
      <c r="AD227" s="11" t="s">
        <v>1150</v>
      </c>
    </row>
    <row r="228" spans="1:30" x14ac:dyDescent="0.2">
      <c r="A228" t="s">
        <v>2351</v>
      </c>
      <c r="B228" t="s">
        <v>62</v>
      </c>
      <c r="C228" t="str">
        <f>IFERROR(VLOOKUP(B228,nombres_comerciales!$B$2:$B$2000,1,0),"")</f>
        <v>ARTIGRAF</v>
      </c>
      <c r="D228">
        <f>VLOOKUP(Tabla2[[#This Row],[CLIENTE]],nombres_comerciales!$B$2:$C$1211,2,0)</f>
        <v>61</v>
      </c>
      <c r="E228" t="s">
        <v>7438</v>
      </c>
      <c r="F228" t="s">
        <v>1150</v>
      </c>
      <c r="G228" s="11" t="s">
        <v>1150</v>
      </c>
      <c r="H228" s="11" t="s">
        <v>1150</v>
      </c>
      <c r="I228" s="11" t="s">
        <v>1150</v>
      </c>
      <c r="J228" s="11"/>
      <c r="K228" s="11"/>
      <c r="L228" s="11"/>
      <c r="M228" s="11">
        <v>4146161</v>
      </c>
      <c r="N228" s="11"/>
      <c r="O228" s="11"/>
      <c r="P228" s="11"/>
      <c r="Q228" s="11"/>
      <c r="R228" s="11"/>
      <c r="S228" s="11"/>
      <c r="T228" s="11"/>
      <c r="U228" s="11"/>
      <c r="V228" s="11"/>
      <c r="W228" s="11" t="s">
        <v>2353</v>
      </c>
      <c r="X228" s="11" t="s">
        <v>1150</v>
      </c>
      <c r="Y228" s="11" t="s">
        <v>1150</v>
      </c>
      <c r="Z228" s="11" t="s">
        <v>1150</v>
      </c>
      <c r="AA228" s="11" t="s">
        <v>1150</v>
      </c>
      <c r="AB228" s="11" t="s">
        <v>1150</v>
      </c>
      <c r="AC228" s="11" t="s">
        <v>1150</v>
      </c>
      <c r="AD228" s="11" t="s">
        <v>1150</v>
      </c>
    </row>
    <row r="229" spans="1:30" x14ac:dyDescent="0.2">
      <c r="A229" t="s">
        <v>2354</v>
      </c>
      <c r="B229" t="s">
        <v>62</v>
      </c>
      <c r="C229" t="str">
        <f>IFERROR(VLOOKUP(B229,nombres_comerciales!$B$2:$B$2000,1,0),"")</f>
        <v>ARTIGRAF</v>
      </c>
      <c r="D229">
        <f>VLOOKUP(Tabla2[[#This Row],[CLIENTE]],nombres_comerciales!$B$2:$C$1211,2,0)</f>
        <v>61</v>
      </c>
      <c r="E229" t="s">
        <v>7438</v>
      </c>
      <c r="F229" t="s">
        <v>1150</v>
      </c>
      <c r="G229" s="11" t="s">
        <v>1150</v>
      </c>
      <c r="H229" s="11" t="s">
        <v>1150</v>
      </c>
      <c r="I229" s="11" t="s">
        <v>1150</v>
      </c>
      <c r="J229" s="11"/>
      <c r="K229" s="11"/>
      <c r="L229" s="11"/>
      <c r="M229" s="11">
        <v>4146161</v>
      </c>
      <c r="N229" s="11"/>
      <c r="O229" s="11"/>
      <c r="P229" s="11"/>
      <c r="Q229" s="11"/>
      <c r="R229" s="11"/>
      <c r="S229" s="11"/>
      <c r="T229" s="11"/>
      <c r="U229" s="11"/>
      <c r="V229" s="11"/>
      <c r="W229" s="11" t="s">
        <v>2353</v>
      </c>
      <c r="X229" s="11" t="s">
        <v>1150</v>
      </c>
      <c r="Y229" s="11" t="s">
        <v>1150</v>
      </c>
      <c r="Z229" s="11" t="s">
        <v>1150</v>
      </c>
      <c r="AA229" s="11" t="s">
        <v>1150</v>
      </c>
      <c r="AB229" s="11" t="s">
        <v>1150</v>
      </c>
      <c r="AC229" s="11" t="s">
        <v>1150</v>
      </c>
      <c r="AD229" s="11" t="s">
        <v>1150</v>
      </c>
    </row>
    <row r="230" spans="1:30" x14ac:dyDescent="0.2">
      <c r="A230" t="s">
        <v>351</v>
      </c>
      <c r="B230" t="s">
        <v>351</v>
      </c>
      <c r="C230" t="str">
        <f>IFERROR(VLOOKUP(B230,nombres_comerciales!$B$2:$B$2000,1,0),"")</f>
        <v>FAMILY PET</v>
      </c>
      <c r="D230">
        <f>VLOOKUP(Tabla2[[#This Row],[CLIENTE]],nombres_comerciales!$B$2:$C$1211,2,0)</f>
        <v>396</v>
      </c>
      <c r="E230" t="s">
        <v>7439</v>
      </c>
      <c r="F230" t="s">
        <v>1150</v>
      </c>
      <c r="G230" s="11" t="s">
        <v>1150</v>
      </c>
      <c r="H230" s="11" t="s">
        <v>1150</v>
      </c>
      <c r="I230" s="11" t="s">
        <v>1150</v>
      </c>
      <c r="J230" s="11"/>
      <c r="K230" s="11"/>
      <c r="L230" s="11"/>
      <c r="M230" s="11" t="s">
        <v>2355</v>
      </c>
      <c r="N230" s="11"/>
      <c r="O230" s="11"/>
      <c r="P230" s="11"/>
      <c r="Q230" s="11"/>
      <c r="R230" s="11" t="s">
        <v>2356</v>
      </c>
      <c r="S230" s="11" t="s">
        <v>2357</v>
      </c>
      <c r="T230" s="11" t="s">
        <v>2358</v>
      </c>
      <c r="U230" s="11" t="s">
        <v>2359</v>
      </c>
      <c r="V230" s="11"/>
      <c r="W230" s="11" t="s">
        <v>2360</v>
      </c>
      <c r="X230" s="11" t="s">
        <v>2361</v>
      </c>
      <c r="Y230" s="11" t="s">
        <v>1150</v>
      </c>
      <c r="Z230" s="11" t="s">
        <v>1150</v>
      </c>
      <c r="AA230" s="11" t="s">
        <v>1150</v>
      </c>
      <c r="AB230" s="11" t="s">
        <v>1150</v>
      </c>
      <c r="AC230" s="11" t="s">
        <v>1150</v>
      </c>
      <c r="AD230" s="11" t="s">
        <v>1150</v>
      </c>
    </row>
    <row r="231" spans="1:30" x14ac:dyDescent="0.2">
      <c r="A231" t="s">
        <v>453</v>
      </c>
      <c r="B231" t="s">
        <v>453</v>
      </c>
      <c r="C231" t="str">
        <f>IFERROR(VLOOKUP(B231,nombres_comerciales!$B$2:$B$2000,1,0),"")</f>
        <v>HIDRO NOVA</v>
      </c>
      <c r="D231">
        <f>VLOOKUP(Tabla2[[#This Row],[CLIENTE]],nombres_comerciales!$B$2:$C$1211,2,0)</f>
        <v>496</v>
      </c>
      <c r="E231" t="s">
        <v>7254</v>
      </c>
      <c r="F231" t="s">
        <v>1150</v>
      </c>
      <c r="G231" s="11" t="s">
        <v>1150</v>
      </c>
      <c r="H231" s="11" t="s">
        <v>1150</v>
      </c>
      <c r="I231" s="11" t="s">
        <v>1150</v>
      </c>
      <c r="J231" s="11"/>
      <c r="K231" s="11"/>
      <c r="L231" s="11"/>
      <c r="M231" s="11">
        <v>4825374</v>
      </c>
      <c r="N231" s="11"/>
      <c r="O231" s="11"/>
      <c r="P231" s="11"/>
      <c r="Q231" s="11"/>
      <c r="R231" s="11"/>
      <c r="S231" s="11"/>
      <c r="T231" s="11"/>
      <c r="U231" s="11"/>
      <c r="V231" s="11"/>
      <c r="W231" s="11" t="s">
        <v>2362</v>
      </c>
      <c r="X231" s="11" t="s">
        <v>1738</v>
      </c>
      <c r="Y231" s="11" t="s">
        <v>1150</v>
      </c>
      <c r="Z231" s="11" t="s">
        <v>1150</v>
      </c>
      <c r="AA231" s="11" t="s">
        <v>1150</v>
      </c>
      <c r="AB231" s="11" t="s">
        <v>1150</v>
      </c>
      <c r="AC231" s="11" t="s">
        <v>1150</v>
      </c>
      <c r="AD231" s="11" t="s">
        <v>1150</v>
      </c>
    </row>
    <row r="232" spans="1:30" x14ac:dyDescent="0.2">
      <c r="A232" t="s">
        <v>2363</v>
      </c>
      <c r="B232" t="s">
        <v>401</v>
      </c>
      <c r="C232" t="str">
        <f>IFERROR(VLOOKUP(B232,nombres_comerciales!$B$2:$B$2000,1,0),"")</f>
        <v>GOYTIA Y ASOCIADOS</v>
      </c>
      <c r="D232">
        <f>VLOOKUP(Tabla2[[#This Row],[CLIENTE]],nombres_comerciales!$B$2:$C$1211,2,0)</f>
        <v>443</v>
      </c>
      <c r="E232" t="s">
        <v>7440</v>
      </c>
      <c r="F232" t="s">
        <v>7441</v>
      </c>
      <c r="G232" s="11" t="s">
        <v>7442</v>
      </c>
      <c r="H232" s="11" t="s">
        <v>7443</v>
      </c>
      <c r="I232" s="11" t="s">
        <v>1150</v>
      </c>
      <c r="J232" s="11"/>
      <c r="K232" s="11"/>
      <c r="L232" s="11"/>
      <c r="M232" s="11" t="s">
        <v>2368</v>
      </c>
      <c r="N232" s="11" t="s">
        <v>2369</v>
      </c>
      <c r="O232" s="11" t="s">
        <v>2370</v>
      </c>
      <c r="P232" s="11"/>
      <c r="Q232" s="11"/>
      <c r="R232" s="11"/>
      <c r="S232" s="11"/>
      <c r="T232" s="11"/>
      <c r="U232" s="11"/>
      <c r="V232" s="11"/>
      <c r="W232" s="11" t="s">
        <v>2371</v>
      </c>
      <c r="X232" s="11" t="s">
        <v>2372</v>
      </c>
      <c r="Y232" s="11" t="s">
        <v>1150</v>
      </c>
      <c r="Z232" s="11" t="s">
        <v>1150</v>
      </c>
      <c r="AA232" s="11" t="s">
        <v>1150</v>
      </c>
      <c r="AB232" s="11" t="s">
        <v>1150</v>
      </c>
      <c r="AC232" s="11" t="s">
        <v>1150</v>
      </c>
      <c r="AD232" s="11" t="s">
        <v>1150</v>
      </c>
    </row>
    <row r="233" spans="1:30" x14ac:dyDescent="0.2">
      <c r="A233" t="s">
        <v>315</v>
      </c>
      <c r="B233" t="s">
        <v>346</v>
      </c>
      <c r="C233" t="str">
        <f>IFERROR(VLOOKUP(B233,nombres_comerciales!$B$2:$B$2000,1,0),"")</f>
        <v>EXPORTEX</v>
      </c>
      <c r="D233">
        <f>VLOOKUP(Tabla2[[#This Row],[CLIENTE]],nombres_comerciales!$B$2:$C$1211,2,0)</f>
        <v>391</v>
      </c>
      <c r="E233" t="s">
        <v>7444</v>
      </c>
      <c r="F233" t="s">
        <v>1150</v>
      </c>
      <c r="G233" s="11" t="s">
        <v>1150</v>
      </c>
      <c r="H233" s="11" t="s">
        <v>1150</v>
      </c>
      <c r="I233" s="11" t="s">
        <v>1150</v>
      </c>
      <c r="J233" s="11"/>
      <c r="K233" s="11"/>
      <c r="L233" s="11"/>
      <c r="M233" s="11" t="s">
        <v>2374</v>
      </c>
      <c r="N233" s="11"/>
      <c r="O233" s="11"/>
      <c r="P233" s="11"/>
      <c r="Q233" s="11"/>
      <c r="R233" s="11"/>
      <c r="S233" s="11"/>
      <c r="T233" s="11"/>
      <c r="U233" s="11"/>
      <c r="V233" s="11"/>
      <c r="W233" s="11" t="s">
        <v>1150</v>
      </c>
      <c r="X233" s="11" t="s">
        <v>1150</v>
      </c>
      <c r="Y233" s="11" t="s">
        <v>1150</v>
      </c>
      <c r="Z233" s="11" t="s">
        <v>1150</v>
      </c>
      <c r="AA233" s="11" t="s">
        <v>1150</v>
      </c>
      <c r="AB233" s="11" t="s">
        <v>1150</v>
      </c>
      <c r="AC233" s="11" t="s">
        <v>1150</v>
      </c>
      <c r="AD233" s="11" t="s">
        <v>1150</v>
      </c>
    </row>
    <row r="234" spans="1:30" x14ac:dyDescent="0.2">
      <c r="A234" t="s">
        <v>2375</v>
      </c>
      <c r="B234" t="s">
        <v>36</v>
      </c>
      <c r="C234" t="str">
        <f>IFERROR(VLOOKUP(B234,nombres_comerciales!$B$2:$B$2000,1,0),"")</f>
        <v>ALTO VERDE</v>
      </c>
      <c r="D234">
        <f>VLOOKUP(Tabla2[[#This Row],[CLIENTE]],nombres_comerciales!$B$2:$C$1211,2,0)</f>
        <v>37</v>
      </c>
      <c r="E234" t="s">
        <v>7445</v>
      </c>
      <c r="F234" t="s">
        <v>1150</v>
      </c>
      <c r="G234" s="11" t="s">
        <v>1150</v>
      </c>
      <c r="H234" s="11" t="s">
        <v>1150</v>
      </c>
      <c r="I234" s="11" t="s">
        <v>1150</v>
      </c>
      <c r="J234" s="11"/>
      <c r="K234" s="11"/>
      <c r="L234" s="11"/>
      <c r="M234" s="11">
        <v>4103398</v>
      </c>
      <c r="N234" s="11">
        <v>4129004</v>
      </c>
      <c r="O234" s="11"/>
      <c r="P234" s="11"/>
      <c r="Q234" s="11"/>
      <c r="R234" s="11" t="s">
        <v>2377</v>
      </c>
      <c r="S234" s="11"/>
      <c r="T234" s="11"/>
      <c r="U234" s="11"/>
      <c r="V234" s="11"/>
      <c r="W234" s="11" t="s">
        <v>2378</v>
      </c>
      <c r="X234" s="11" t="s">
        <v>1150</v>
      </c>
      <c r="Y234" s="11" t="s">
        <v>1150</v>
      </c>
      <c r="Z234" s="11" t="s">
        <v>1150</v>
      </c>
      <c r="AA234" s="11" t="s">
        <v>1150</v>
      </c>
      <c r="AB234" s="11" t="s">
        <v>1150</v>
      </c>
      <c r="AC234" s="11" t="s">
        <v>1150</v>
      </c>
      <c r="AD234" s="11" t="s">
        <v>1150</v>
      </c>
    </row>
    <row r="235" spans="1:30" x14ac:dyDescent="0.2">
      <c r="A235" t="s">
        <v>2379</v>
      </c>
      <c r="B235" t="s">
        <v>36</v>
      </c>
      <c r="C235" t="str">
        <f>IFERROR(VLOOKUP(B235,nombres_comerciales!$B$2:$B$2000,1,0),"")</f>
        <v>ALTO VERDE</v>
      </c>
      <c r="D235">
        <f>VLOOKUP(Tabla2[[#This Row],[CLIENTE]],nombres_comerciales!$B$2:$C$1211,2,0)</f>
        <v>37</v>
      </c>
      <c r="E235" t="s">
        <v>7445</v>
      </c>
      <c r="F235" t="s">
        <v>1150</v>
      </c>
      <c r="G235" s="11" t="s">
        <v>1150</v>
      </c>
      <c r="H235" s="11" t="s">
        <v>1150</v>
      </c>
      <c r="I235" s="11" t="s">
        <v>1150</v>
      </c>
      <c r="J235" s="11"/>
      <c r="K235" s="11"/>
      <c r="L235" s="11"/>
      <c r="M235" s="11">
        <v>4103398</v>
      </c>
      <c r="N235" s="11">
        <v>4129004</v>
      </c>
      <c r="O235" s="11"/>
      <c r="P235" s="11"/>
      <c r="Q235" s="11"/>
      <c r="R235" s="11" t="s">
        <v>2377</v>
      </c>
      <c r="S235" s="11"/>
      <c r="T235" s="11"/>
      <c r="U235" s="11"/>
      <c r="V235" s="11"/>
      <c r="W235" s="11" t="s">
        <v>2378</v>
      </c>
      <c r="X235" s="11" t="s">
        <v>1150</v>
      </c>
      <c r="Y235" s="11" t="s">
        <v>1150</v>
      </c>
      <c r="Z235" s="11" t="s">
        <v>1150</v>
      </c>
      <c r="AA235" s="11" t="s">
        <v>1150</v>
      </c>
      <c r="AB235" s="11" t="s">
        <v>1150</v>
      </c>
      <c r="AC235" s="11" t="s">
        <v>1150</v>
      </c>
      <c r="AD235" s="11" t="s">
        <v>1150</v>
      </c>
    </row>
    <row r="236" spans="1:30" x14ac:dyDescent="0.2">
      <c r="A236" t="s">
        <v>2380</v>
      </c>
      <c r="B236" t="s">
        <v>775</v>
      </c>
      <c r="C236" t="str">
        <f>IFERROR(VLOOKUP(B236,nombres_comerciales!$B$2:$B$2000,1,0),"")</f>
        <v>PALERMO CONSTRUCCIONES</v>
      </c>
      <c r="D236">
        <f>VLOOKUP(Tabla2[[#This Row],[CLIENTE]],nombres_comerciales!$B$2:$C$1211,2,0)</f>
        <v>806</v>
      </c>
      <c r="E236" t="s">
        <v>7446</v>
      </c>
      <c r="F236" t="s">
        <v>7447</v>
      </c>
      <c r="G236" s="11" t="s">
        <v>1150</v>
      </c>
      <c r="H236" s="11" t="s">
        <v>1150</v>
      </c>
      <c r="I236" s="11" t="s">
        <v>1150</v>
      </c>
      <c r="J236" s="11"/>
      <c r="K236" s="11"/>
      <c r="L236" s="11"/>
      <c r="M236" s="11">
        <v>4167603</v>
      </c>
      <c r="N236" s="11">
        <v>4193122</v>
      </c>
      <c r="O236" s="11"/>
      <c r="P236" s="11"/>
      <c r="Q236" s="11"/>
      <c r="R236" s="11">
        <v>6144273271</v>
      </c>
      <c r="S236" s="11"/>
      <c r="T236" s="11"/>
      <c r="U236" s="11"/>
      <c r="V236" s="11"/>
      <c r="W236" s="11" t="s">
        <v>2383</v>
      </c>
      <c r="X236" s="11" t="s">
        <v>2384</v>
      </c>
      <c r="Y236" s="11" t="s">
        <v>1150</v>
      </c>
      <c r="Z236" s="11" t="s">
        <v>1150</v>
      </c>
      <c r="AA236" s="11" t="s">
        <v>1150</v>
      </c>
      <c r="AB236" s="11" t="s">
        <v>1150</v>
      </c>
      <c r="AC236" s="11" t="s">
        <v>1150</v>
      </c>
      <c r="AD236" s="11" t="s">
        <v>1150</v>
      </c>
    </row>
    <row r="237" spans="1:30" x14ac:dyDescent="0.2">
      <c r="A237" t="s">
        <v>491</v>
      </c>
      <c r="B237" t="s">
        <v>491</v>
      </c>
      <c r="C237" t="str">
        <f>IFERROR(VLOOKUP(B237,nombres_comerciales!$B$2:$B$2000,1,0),"")</f>
        <v>INOMEX</v>
      </c>
      <c r="D237">
        <f>VLOOKUP(Tabla2[[#This Row],[CLIENTE]],nombres_comerciales!$B$2:$C$1211,2,0)</f>
        <v>531</v>
      </c>
      <c r="E237" t="s">
        <v>7448</v>
      </c>
      <c r="F237" t="s">
        <v>1150</v>
      </c>
      <c r="G237" s="11" t="s">
        <v>1150</v>
      </c>
      <c r="H237" s="11" t="s">
        <v>1150</v>
      </c>
      <c r="I237" s="11" t="s">
        <v>1150</v>
      </c>
      <c r="J237" s="11"/>
      <c r="K237" s="11"/>
      <c r="L237" s="11"/>
      <c r="M237" s="11">
        <v>4403996</v>
      </c>
      <c r="N237" s="11"/>
      <c r="O237" s="11"/>
      <c r="P237" s="11"/>
      <c r="Q237" s="11"/>
      <c r="R237" s="11">
        <v>6143458780</v>
      </c>
      <c r="S237" s="11" t="s">
        <v>2386</v>
      </c>
      <c r="T237" s="11"/>
      <c r="U237" s="11"/>
      <c r="V237" s="11"/>
      <c r="W237" s="11" t="s">
        <v>2387</v>
      </c>
      <c r="X237" s="11" t="s">
        <v>1150</v>
      </c>
      <c r="Y237" s="11" t="s">
        <v>1150</v>
      </c>
      <c r="Z237" s="11" t="s">
        <v>1150</v>
      </c>
      <c r="AA237" s="11" t="s">
        <v>1150</v>
      </c>
      <c r="AB237" s="11" t="s">
        <v>1150</v>
      </c>
      <c r="AC237" s="11" t="s">
        <v>1150</v>
      </c>
      <c r="AD237" s="11" t="s">
        <v>1150</v>
      </c>
    </row>
    <row r="238" spans="1:30" x14ac:dyDescent="0.2">
      <c r="A238" t="s">
        <v>2388</v>
      </c>
      <c r="B238" t="s">
        <v>836</v>
      </c>
      <c r="C238" t="str">
        <f>IFERROR(VLOOKUP(B238,nombres_comerciales!$B$2:$B$2000,1,0),"")</f>
        <v>PROVESICSA</v>
      </c>
      <c r="D238">
        <f>VLOOKUP(Tabla2[[#This Row],[CLIENTE]],nombres_comerciales!$B$2:$C$1211,2,0)</f>
        <v>874</v>
      </c>
      <c r="E238" t="s">
        <v>7423</v>
      </c>
      <c r="F238" t="s">
        <v>1150</v>
      </c>
      <c r="G238" s="11" t="s">
        <v>1150</v>
      </c>
      <c r="H238" s="11" t="s">
        <v>1150</v>
      </c>
      <c r="I238" s="11" t="s">
        <v>1150</v>
      </c>
      <c r="J238" s="11"/>
      <c r="K238" s="11"/>
      <c r="L238" s="11"/>
      <c r="M238" s="11" t="s">
        <v>2389</v>
      </c>
      <c r="N238" s="11"/>
      <c r="O238" s="11"/>
      <c r="P238" s="11"/>
      <c r="Q238" s="11"/>
      <c r="R238" s="11" t="s">
        <v>2298</v>
      </c>
      <c r="S238" s="11" t="s">
        <v>2299</v>
      </c>
      <c r="T238" s="11"/>
      <c r="U238" s="11"/>
      <c r="V238" s="11"/>
      <c r="W238" s="11" t="s">
        <v>2294</v>
      </c>
      <c r="X238" s="11" t="s">
        <v>2295</v>
      </c>
      <c r="Y238" s="11" t="s">
        <v>2296</v>
      </c>
      <c r="Z238" s="11" t="s">
        <v>1150</v>
      </c>
      <c r="AA238" s="11" t="s">
        <v>1150</v>
      </c>
      <c r="AB238" s="11" t="s">
        <v>1150</v>
      </c>
      <c r="AC238" s="11" t="s">
        <v>1150</v>
      </c>
      <c r="AD238" s="11" t="s">
        <v>1150</v>
      </c>
    </row>
    <row r="239" spans="1:30" x14ac:dyDescent="0.2">
      <c r="A239" t="s">
        <v>2390</v>
      </c>
      <c r="B239" t="s">
        <v>679</v>
      </c>
      <c r="C239" t="str">
        <f>IFERROR(VLOOKUP(B239,nombres_comerciales!$B$2:$B$2000,1,0),"")</f>
        <v>MAYORTEC</v>
      </c>
      <c r="D239">
        <f>VLOOKUP(Tabla2[[#This Row],[CLIENTE]],nombres_comerciales!$B$2:$C$1211,2,0)</f>
        <v>695</v>
      </c>
      <c r="E239" t="s">
        <v>7449</v>
      </c>
      <c r="F239" t="s">
        <v>1150</v>
      </c>
      <c r="G239" s="11" t="s">
        <v>1150</v>
      </c>
      <c r="H239" s="11" t="s">
        <v>1150</v>
      </c>
      <c r="I239" s="11" t="s">
        <v>1150</v>
      </c>
      <c r="J239" s="11"/>
      <c r="K239" s="11"/>
      <c r="L239" s="11"/>
      <c r="M239" s="11"/>
      <c r="N239" s="11"/>
      <c r="O239" s="11"/>
      <c r="P239" s="11"/>
      <c r="Q239" s="11"/>
      <c r="R239" s="11"/>
      <c r="S239" s="11"/>
      <c r="T239" s="11"/>
      <c r="U239" s="11"/>
      <c r="V239" s="11"/>
      <c r="W239" s="11" t="s">
        <v>1150</v>
      </c>
      <c r="X239" s="11" t="s">
        <v>1150</v>
      </c>
      <c r="Y239" s="11" t="s">
        <v>1150</v>
      </c>
      <c r="Z239" s="11" t="s">
        <v>1150</v>
      </c>
      <c r="AA239" s="11" t="s">
        <v>1150</v>
      </c>
      <c r="AB239" s="11" t="s">
        <v>1150</v>
      </c>
      <c r="AC239" s="11" t="s">
        <v>1150</v>
      </c>
      <c r="AD239" s="11" t="s">
        <v>1150</v>
      </c>
    </row>
    <row r="240" spans="1:30" x14ac:dyDescent="0.2">
      <c r="A240" t="s">
        <v>2392</v>
      </c>
      <c r="B240" t="s">
        <v>801</v>
      </c>
      <c r="C240" t="str">
        <f>IFERROR(VLOOKUP(B240,nombres_comerciales!$B$2:$B$2000,1,0),"")</f>
        <v>PETZELL</v>
      </c>
      <c r="D240">
        <f>VLOOKUP(Tabla2[[#This Row],[CLIENTE]],nombres_comerciales!$B$2:$C$1211,2,0)</f>
        <v>833</v>
      </c>
      <c r="E240" t="s">
        <v>7259</v>
      </c>
      <c r="F240" t="s">
        <v>1150</v>
      </c>
      <c r="G240" s="11" t="s">
        <v>1150</v>
      </c>
      <c r="H240" s="11" t="s">
        <v>1150</v>
      </c>
      <c r="I240" s="11" t="s">
        <v>1150</v>
      </c>
      <c r="J240" s="11"/>
      <c r="K240" s="11"/>
      <c r="L240" s="11"/>
      <c r="M240" s="11">
        <v>5415333</v>
      </c>
      <c r="N240" s="11"/>
      <c r="O240" s="11"/>
      <c r="P240" s="11"/>
      <c r="Q240" s="11"/>
      <c r="R240" s="11"/>
      <c r="S240" s="11"/>
      <c r="T240" s="11"/>
      <c r="U240" s="11"/>
      <c r="V240" s="11"/>
      <c r="W240" s="11" t="s">
        <v>1759</v>
      </c>
      <c r="X240" s="11" t="s">
        <v>1150</v>
      </c>
      <c r="Y240" s="11" t="s">
        <v>1150</v>
      </c>
      <c r="Z240" s="11" t="s">
        <v>1150</v>
      </c>
      <c r="AA240" s="11" t="s">
        <v>1150</v>
      </c>
      <c r="AB240" s="11" t="s">
        <v>1150</v>
      </c>
      <c r="AC240" s="11" t="s">
        <v>1150</v>
      </c>
      <c r="AD240" s="11" t="s">
        <v>1150</v>
      </c>
    </row>
    <row r="241" spans="1:30" x14ac:dyDescent="0.2">
      <c r="A241" t="s">
        <v>2393</v>
      </c>
      <c r="B241" t="s">
        <v>801</v>
      </c>
      <c r="C241" t="str">
        <f>IFERROR(VLOOKUP(B241,nombres_comerciales!$B$2:$B$2000,1,0),"")</f>
        <v>PETZELL</v>
      </c>
      <c r="D241">
        <f>VLOOKUP(Tabla2[[#This Row],[CLIENTE]],nombres_comerciales!$B$2:$C$1211,2,0)</f>
        <v>833</v>
      </c>
      <c r="E241" t="s">
        <v>7259</v>
      </c>
      <c r="F241" t="s">
        <v>1150</v>
      </c>
      <c r="G241" s="11" t="s">
        <v>1150</v>
      </c>
      <c r="H241" s="11" t="s">
        <v>1150</v>
      </c>
      <c r="I241" s="11" t="s">
        <v>1150</v>
      </c>
      <c r="J241" s="11"/>
      <c r="K241" s="11"/>
      <c r="L241" s="11"/>
      <c r="M241" s="11" t="s">
        <v>2394</v>
      </c>
      <c r="N241" s="11" t="s">
        <v>2395</v>
      </c>
      <c r="O241" s="11" t="s">
        <v>2396</v>
      </c>
      <c r="P241" s="11" t="s">
        <v>2397</v>
      </c>
      <c r="Q241" s="11"/>
      <c r="R241" s="11"/>
      <c r="S241" s="11"/>
      <c r="T241" s="11"/>
      <c r="U241" s="11"/>
      <c r="V241" s="11"/>
      <c r="W241" s="11" t="s">
        <v>1759</v>
      </c>
      <c r="X241" s="11" t="s">
        <v>1150</v>
      </c>
      <c r="Y241" s="11" t="s">
        <v>1150</v>
      </c>
      <c r="Z241" s="11" t="s">
        <v>1150</v>
      </c>
      <c r="AA241" s="11" t="s">
        <v>1150</v>
      </c>
      <c r="AB241" s="11" t="s">
        <v>1150</v>
      </c>
      <c r="AC241" s="11" t="s">
        <v>1150</v>
      </c>
      <c r="AD241" s="11" t="s">
        <v>1150</v>
      </c>
    </row>
    <row r="242" spans="1:30" x14ac:dyDescent="0.2">
      <c r="A242" t="s">
        <v>2398</v>
      </c>
      <c r="B242" t="s">
        <v>1131</v>
      </c>
      <c r="C242" t="str">
        <f>IFERROR(VLOOKUP(B242,nombres_comerciales!$B$2:$B$2000,1,0),"")</f>
        <v>OFFICE TIENDA DIGITAL</v>
      </c>
      <c r="D242">
        <f>VLOOKUP(Tabla2[[#This Row],[CLIENTE]],nombres_comerciales!$B$2:$C$1211,2,0)</f>
        <v>772</v>
      </c>
      <c r="E242" t="s">
        <v>7417</v>
      </c>
      <c r="F242" t="s">
        <v>1150</v>
      </c>
      <c r="G242" s="11" t="s">
        <v>1150</v>
      </c>
      <c r="H242" s="11" t="s">
        <v>1150</v>
      </c>
      <c r="I242" s="11" t="s">
        <v>1150</v>
      </c>
      <c r="J242" s="11"/>
      <c r="K242" s="11"/>
      <c r="L242" s="11"/>
      <c r="M242" s="11" t="s">
        <v>2399</v>
      </c>
      <c r="N242" s="11">
        <v>4162121</v>
      </c>
      <c r="O242" s="11"/>
      <c r="P242" s="11"/>
      <c r="Q242" s="11"/>
      <c r="R242" s="11"/>
      <c r="S242" s="11"/>
      <c r="T242" s="11"/>
      <c r="U242" s="11"/>
      <c r="V242" s="11"/>
      <c r="W242" s="11" t="s">
        <v>2400</v>
      </c>
      <c r="X242" s="11" t="s">
        <v>1150</v>
      </c>
      <c r="Y242" s="11" t="s">
        <v>1150</v>
      </c>
      <c r="Z242" s="11" t="s">
        <v>1150</v>
      </c>
      <c r="AA242" s="11" t="s">
        <v>1150</v>
      </c>
      <c r="AB242" s="11" t="s">
        <v>1150</v>
      </c>
      <c r="AC242" s="11" t="s">
        <v>1150</v>
      </c>
      <c r="AD242" s="11" t="s">
        <v>1150</v>
      </c>
    </row>
    <row r="243" spans="1:30" x14ac:dyDescent="0.2">
      <c r="A243" t="s">
        <v>1141</v>
      </c>
      <c r="B243" t="s">
        <v>1141</v>
      </c>
      <c r="C243" t="str">
        <f>IFERROR(VLOOKUP(B243,nombres_comerciales!$B$2:$B$2000,1,0),"")</f>
        <v>D´ROSEL</v>
      </c>
      <c r="D243">
        <f>VLOOKUP(Tabla2[[#This Row],[CLIENTE]],nombres_comerciales!$B$2:$C$1211,2,0)</f>
        <v>270</v>
      </c>
      <c r="E243" t="s">
        <v>7450</v>
      </c>
      <c r="F243" t="s">
        <v>1150</v>
      </c>
      <c r="G243" s="11" t="s">
        <v>1150</v>
      </c>
      <c r="H243" s="11" t="s">
        <v>1150</v>
      </c>
      <c r="I243" s="11" t="s">
        <v>1150</v>
      </c>
      <c r="J243" s="11"/>
      <c r="K243" s="11"/>
      <c r="L243" s="11"/>
      <c r="M243" s="11" t="s">
        <v>2402</v>
      </c>
      <c r="N243" s="11">
        <v>2336869</v>
      </c>
      <c r="O243" s="11"/>
      <c r="P243" s="11"/>
      <c r="Q243" s="11"/>
      <c r="R243" s="11"/>
      <c r="S243" s="11"/>
      <c r="T243" s="11"/>
      <c r="U243" s="11"/>
      <c r="V243" s="11"/>
      <c r="W243" s="11" t="s">
        <v>2403</v>
      </c>
      <c r="X243" s="11" t="s">
        <v>1150</v>
      </c>
      <c r="Y243" s="11" t="s">
        <v>1150</v>
      </c>
      <c r="Z243" s="11" t="s">
        <v>1150</v>
      </c>
      <c r="AA243" s="11" t="s">
        <v>1150</v>
      </c>
      <c r="AB243" s="11" t="s">
        <v>1150</v>
      </c>
      <c r="AC243" s="11" t="s">
        <v>1150</v>
      </c>
      <c r="AD243" s="11" t="s">
        <v>1150</v>
      </c>
    </row>
    <row r="244" spans="1:30" x14ac:dyDescent="0.2">
      <c r="A244" t="s">
        <v>2404</v>
      </c>
      <c r="B244" t="s">
        <v>734</v>
      </c>
      <c r="C244" t="str">
        <f>IFERROR(VLOOKUP(B244,nombres_comerciales!$B$2:$B$2000,1,0),"")</f>
        <v>NOGAMEX</v>
      </c>
      <c r="D244">
        <f>VLOOKUP(Tabla2[[#This Row],[CLIENTE]],nombres_comerciales!$B$2:$C$1211,2,0)</f>
        <v>763</v>
      </c>
      <c r="E244" t="s">
        <v>7451</v>
      </c>
      <c r="F244" t="s">
        <v>7452</v>
      </c>
      <c r="G244" s="11" t="s">
        <v>1150</v>
      </c>
      <c r="H244" s="11" t="s">
        <v>1150</v>
      </c>
      <c r="I244" s="11" t="s">
        <v>1150</v>
      </c>
      <c r="J244" s="11"/>
      <c r="K244" s="11"/>
      <c r="L244" s="11"/>
      <c r="M244" s="11"/>
      <c r="N244" s="11"/>
      <c r="O244" s="11"/>
      <c r="P244" s="11"/>
      <c r="Q244" s="11"/>
      <c r="R244" s="11" t="s">
        <v>2407</v>
      </c>
      <c r="S244" s="11" t="s">
        <v>2408</v>
      </c>
      <c r="T244" s="11" t="s">
        <v>2409</v>
      </c>
      <c r="U244" s="11" t="s">
        <v>2410</v>
      </c>
      <c r="V244" s="11"/>
      <c r="W244" s="11" t="s">
        <v>2411</v>
      </c>
      <c r="X244" s="11" t="s">
        <v>1150</v>
      </c>
      <c r="Y244" s="11" t="s">
        <v>1150</v>
      </c>
      <c r="Z244" s="11" t="s">
        <v>1150</v>
      </c>
      <c r="AA244" s="11" t="s">
        <v>1150</v>
      </c>
      <c r="AB244" s="11" t="s">
        <v>1150</v>
      </c>
      <c r="AC244" s="11" t="s">
        <v>1150</v>
      </c>
      <c r="AD244" s="11" t="s">
        <v>1150</v>
      </c>
    </row>
    <row r="245" spans="1:30" x14ac:dyDescent="0.2">
      <c r="A245" t="s">
        <v>2412</v>
      </c>
      <c r="B245" t="s">
        <v>734</v>
      </c>
      <c r="C245" t="str">
        <f>IFERROR(VLOOKUP(B245,nombres_comerciales!$B$2:$B$2000,1,0),"")</f>
        <v>NOGAMEX</v>
      </c>
      <c r="D245">
        <f>VLOOKUP(Tabla2[[#This Row],[CLIENTE]],nombres_comerciales!$B$2:$C$1211,2,0)</f>
        <v>763</v>
      </c>
      <c r="E245" t="s">
        <v>7453</v>
      </c>
      <c r="F245" t="s">
        <v>1150</v>
      </c>
      <c r="G245" s="11" t="s">
        <v>1150</v>
      </c>
      <c r="H245" s="11" t="s">
        <v>1150</v>
      </c>
      <c r="I245" s="11" t="s">
        <v>1150</v>
      </c>
      <c r="J245" s="11"/>
      <c r="K245" s="11"/>
      <c r="L245" s="11"/>
      <c r="M245" s="11"/>
      <c r="N245" s="11"/>
      <c r="O245" s="11"/>
      <c r="P245" s="11"/>
      <c r="Q245" s="11"/>
      <c r="R245" s="11" t="s">
        <v>2414</v>
      </c>
      <c r="S245" s="11" t="s">
        <v>2408</v>
      </c>
      <c r="T245" s="11" t="s">
        <v>2415</v>
      </c>
      <c r="U245" s="11" t="s">
        <v>2410</v>
      </c>
      <c r="V245" s="11"/>
      <c r="W245" s="11" t="s">
        <v>2411</v>
      </c>
      <c r="X245" s="11" t="s">
        <v>1150</v>
      </c>
      <c r="Y245" s="11" t="s">
        <v>1150</v>
      </c>
      <c r="Z245" s="11" t="s">
        <v>1150</v>
      </c>
      <c r="AA245" s="11" t="s">
        <v>1150</v>
      </c>
      <c r="AB245" s="11" t="s">
        <v>1150</v>
      </c>
      <c r="AC245" s="11" t="s">
        <v>1150</v>
      </c>
      <c r="AD245" s="11" t="s">
        <v>1150</v>
      </c>
    </row>
    <row r="246" spans="1:30" x14ac:dyDescent="0.2">
      <c r="A246" t="s">
        <v>2416</v>
      </c>
      <c r="B246" t="s">
        <v>734</v>
      </c>
      <c r="C246" t="str">
        <f>IFERROR(VLOOKUP(B246,nombres_comerciales!$B$2:$B$2000,1,0),"")</f>
        <v>NOGAMEX</v>
      </c>
      <c r="D246">
        <f>VLOOKUP(Tabla2[[#This Row],[CLIENTE]],nombres_comerciales!$B$2:$C$1211,2,0)</f>
        <v>763</v>
      </c>
      <c r="E246" t="s">
        <v>7453</v>
      </c>
      <c r="F246" t="s">
        <v>1150</v>
      </c>
      <c r="G246" s="11" t="s">
        <v>1150</v>
      </c>
      <c r="H246" s="11" t="s">
        <v>1150</v>
      </c>
      <c r="I246" s="11" t="s">
        <v>1150</v>
      </c>
      <c r="J246" s="11"/>
      <c r="K246" s="11"/>
      <c r="L246" s="11"/>
      <c r="M246" s="11" t="s">
        <v>2410</v>
      </c>
      <c r="N246" s="11"/>
      <c r="O246" s="11"/>
      <c r="P246" s="11"/>
      <c r="Q246" s="11"/>
      <c r="R246" s="11" t="s">
        <v>2417</v>
      </c>
      <c r="S246" s="11" t="s">
        <v>2408</v>
      </c>
      <c r="T246" s="11" t="s">
        <v>2415</v>
      </c>
      <c r="U246" s="11" t="s">
        <v>2410</v>
      </c>
      <c r="V246" s="11"/>
      <c r="W246" s="11" t="s">
        <v>2411</v>
      </c>
      <c r="X246" s="11" t="s">
        <v>1150</v>
      </c>
      <c r="Y246" s="11" t="s">
        <v>1150</v>
      </c>
      <c r="Z246" s="11" t="s">
        <v>1150</v>
      </c>
      <c r="AA246" s="11" t="s">
        <v>1150</v>
      </c>
      <c r="AB246" s="11" t="s">
        <v>1150</v>
      </c>
      <c r="AC246" s="11" t="s">
        <v>1150</v>
      </c>
      <c r="AD246" s="11" t="s">
        <v>1150</v>
      </c>
    </row>
    <row r="247" spans="1:30" x14ac:dyDescent="0.2">
      <c r="A247" t="s">
        <v>2418</v>
      </c>
      <c r="B247" t="s">
        <v>1055</v>
      </c>
      <c r="C247" t="str">
        <f>IFERROR(VLOOKUP(B247,nombres_comerciales!$B$2:$B$2000,1,0),"")</f>
        <v>WESTERN RANCH</v>
      </c>
      <c r="D247">
        <f>VLOOKUP(Tabla2[[#This Row],[CLIENTE]],nombres_comerciales!$B$2:$C$1211,2,0)</f>
        <v>1118</v>
      </c>
      <c r="E247" t="s">
        <v>7454</v>
      </c>
      <c r="F247" t="s">
        <v>1150</v>
      </c>
      <c r="G247" s="11" t="s">
        <v>1150</v>
      </c>
      <c r="H247" s="11" t="s">
        <v>1150</v>
      </c>
      <c r="I247" s="11" t="s">
        <v>1150</v>
      </c>
      <c r="J247" s="11"/>
      <c r="K247" s="11"/>
      <c r="L247" s="11"/>
      <c r="M247" s="11">
        <v>4461313</v>
      </c>
      <c r="N247" s="11">
        <v>4357608</v>
      </c>
      <c r="O247" s="11"/>
      <c r="P247" s="11"/>
      <c r="Q247" s="11"/>
      <c r="R247" s="11">
        <v>6141347608</v>
      </c>
      <c r="S247" s="11"/>
      <c r="T247" s="11"/>
      <c r="U247" s="11"/>
      <c r="V247" s="11"/>
      <c r="W247" s="11" t="s">
        <v>2420</v>
      </c>
      <c r="X247" s="11" t="s">
        <v>1150</v>
      </c>
      <c r="Y247" s="11" t="s">
        <v>1150</v>
      </c>
      <c r="Z247" s="11" t="s">
        <v>1150</v>
      </c>
      <c r="AA247" s="11" t="s">
        <v>1150</v>
      </c>
      <c r="AB247" s="11" t="s">
        <v>1150</v>
      </c>
      <c r="AC247" s="11" t="s">
        <v>1150</v>
      </c>
      <c r="AD247" s="11" t="s">
        <v>1150</v>
      </c>
    </row>
    <row r="248" spans="1:30" x14ac:dyDescent="0.2">
      <c r="A248" t="s">
        <v>2421</v>
      </c>
      <c r="B248" t="s">
        <v>1538</v>
      </c>
      <c r="C248" t="str">
        <f>IFERROR(VLOOKUP(B248,nombres_comerciales!$B$2:$B$2000,1,0),"")</f>
        <v>BGN BOMBAS Y GAS DEL NORTE</v>
      </c>
      <c r="D248">
        <f>VLOOKUP(Tabla2[[#This Row],[CLIENTE]],nombres_comerciales!$B$2:$C$1211,2,0)</f>
        <v>101</v>
      </c>
      <c r="E248" t="s">
        <v>7455</v>
      </c>
      <c r="F248" t="s">
        <v>1150</v>
      </c>
      <c r="G248" s="11" t="s">
        <v>1150</v>
      </c>
      <c r="H248" s="11" t="s">
        <v>1150</v>
      </c>
      <c r="I248" s="11" t="s">
        <v>1150</v>
      </c>
      <c r="J248" s="11"/>
      <c r="K248" s="11"/>
      <c r="L248" s="11"/>
      <c r="M248" s="11" t="s">
        <v>2423</v>
      </c>
      <c r="N248" s="11"/>
      <c r="O248" s="11"/>
      <c r="P248" s="11"/>
      <c r="Q248" s="11"/>
      <c r="R248" s="11">
        <v>6255890947</v>
      </c>
      <c r="S248" s="11"/>
      <c r="T248" s="11"/>
      <c r="U248" s="11"/>
      <c r="V248" s="11"/>
      <c r="W248" s="11" t="s">
        <v>2424</v>
      </c>
      <c r="X248" s="11" t="s">
        <v>1150</v>
      </c>
      <c r="Y248" s="11" t="s">
        <v>1150</v>
      </c>
      <c r="Z248" s="11" t="s">
        <v>1150</v>
      </c>
      <c r="AA248" s="11" t="s">
        <v>1150</v>
      </c>
      <c r="AB248" s="11" t="s">
        <v>1150</v>
      </c>
      <c r="AC248" s="11" t="s">
        <v>1150</v>
      </c>
      <c r="AD248" s="11" t="s">
        <v>1150</v>
      </c>
    </row>
    <row r="249" spans="1:30" x14ac:dyDescent="0.2">
      <c r="A249" t="s">
        <v>193</v>
      </c>
      <c r="B249" t="s">
        <v>193</v>
      </c>
      <c r="C249" t="str">
        <f>IFERROR(VLOOKUP(B249,nombres_comerciales!$B$2:$B$2000,1,0),"")</f>
        <v>COMANSA</v>
      </c>
      <c r="D249">
        <f>VLOOKUP(Tabla2[[#This Row],[CLIENTE]],nombres_comerciales!$B$2:$C$1211,2,0)</f>
        <v>224</v>
      </c>
      <c r="E249" t="s">
        <v>7456</v>
      </c>
      <c r="F249" t="s">
        <v>1150</v>
      </c>
      <c r="G249" s="11" t="s">
        <v>1150</v>
      </c>
      <c r="H249" s="11" t="s">
        <v>1150</v>
      </c>
      <c r="I249" s="11" t="s">
        <v>1150</v>
      </c>
      <c r="J249" s="11"/>
      <c r="K249" s="11"/>
      <c r="L249" s="11"/>
      <c r="M249" s="11">
        <v>39694</v>
      </c>
      <c r="N249" s="11"/>
      <c r="O249" s="11"/>
      <c r="P249" s="11"/>
      <c r="Q249" s="11"/>
      <c r="R249" s="11"/>
      <c r="S249" s="11"/>
      <c r="T249" s="11"/>
      <c r="U249" s="11"/>
      <c r="V249" s="11"/>
      <c r="W249" s="11" t="s">
        <v>1150</v>
      </c>
      <c r="X249" s="11" t="s">
        <v>1150</v>
      </c>
      <c r="Y249" s="11" t="s">
        <v>1150</v>
      </c>
      <c r="Z249" s="11" t="s">
        <v>1150</v>
      </c>
      <c r="AA249" s="11" t="s">
        <v>1150</v>
      </c>
      <c r="AB249" s="11" t="s">
        <v>1150</v>
      </c>
      <c r="AC249" s="11" t="s">
        <v>1150</v>
      </c>
      <c r="AD249" s="11" t="s">
        <v>1150</v>
      </c>
    </row>
    <row r="250" spans="1:30" x14ac:dyDescent="0.2">
      <c r="A250" t="s">
        <v>2426</v>
      </c>
      <c r="B250" t="s">
        <v>1537</v>
      </c>
      <c r="C250" t="str">
        <f>IFERROR(VLOOKUP(B250,nombres_comerciales!$B$2:$B$2000,1,0),"")</f>
        <v>MAGNOS</v>
      </c>
      <c r="D250">
        <f>VLOOKUP(Tabla2[[#This Row],[CLIENTE]],nombres_comerciales!$B$2:$C$1211,2,0)</f>
        <v>669</v>
      </c>
      <c r="E250" t="s">
        <v>7457</v>
      </c>
      <c r="F250" t="s">
        <v>7415</v>
      </c>
      <c r="G250" s="11" t="s">
        <v>7458</v>
      </c>
      <c r="H250" s="11" t="s">
        <v>1150</v>
      </c>
      <c r="I250" s="11" t="s">
        <v>1150</v>
      </c>
      <c r="J250" s="11"/>
      <c r="K250" s="11"/>
      <c r="L250" s="11"/>
      <c r="M250" s="11" t="s">
        <v>2429</v>
      </c>
      <c r="N250" s="11" t="s">
        <v>2248</v>
      </c>
      <c r="O250" s="11"/>
      <c r="P250" s="11"/>
      <c r="Q250" s="11"/>
      <c r="R250" s="11"/>
      <c r="S250" s="11" t="s">
        <v>2251</v>
      </c>
      <c r="T250" s="11" t="s">
        <v>2430</v>
      </c>
      <c r="U250" s="11" t="s">
        <v>2249</v>
      </c>
      <c r="V250" s="11"/>
      <c r="W250" s="11" t="s">
        <v>2253</v>
      </c>
      <c r="X250" s="11" t="s">
        <v>2254</v>
      </c>
      <c r="Y250" s="11" t="s">
        <v>2255</v>
      </c>
      <c r="Z250" s="11" t="s">
        <v>2256</v>
      </c>
      <c r="AA250" s="11" t="s">
        <v>2257</v>
      </c>
      <c r="AB250" s="11" t="s">
        <v>1150</v>
      </c>
      <c r="AC250" s="11" t="s">
        <v>1150</v>
      </c>
      <c r="AD250" s="11" t="s">
        <v>1150</v>
      </c>
    </row>
    <row r="251" spans="1:30" x14ac:dyDescent="0.2">
      <c r="A251" t="s">
        <v>1539</v>
      </c>
      <c r="B251" t="s">
        <v>1539</v>
      </c>
      <c r="C251" t="str">
        <f>IFERROR(VLOOKUP(B251,nombres_comerciales!$B$2:$B$2000,1,0),"")</f>
        <v>LA CAMPANA</v>
      </c>
      <c r="D251">
        <f>VLOOKUP(Tabla2[[#This Row],[CLIENTE]],nombres_comerciales!$B$2:$C$1211,2,0)</f>
        <v>589</v>
      </c>
      <c r="E251" t="s">
        <v>7459</v>
      </c>
      <c r="F251" t="s">
        <v>7460</v>
      </c>
      <c r="G251" s="11" t="s">
        <v>1150</v>
      </c>
      <c r="H251" s="11" t="s">
        <v>1150</v>
      </c>
      <c r="I251" s="11" t="s">
        <v>1150</v>
      </c>
      <c r="J251" s="11"/>
      <c r="K251" s="11"/>
      <c r="L251" s="11"/>
      <c r="M251" s="11" t="s">
        <v>2433</v>
      </c>
      <c r="N251" s="11"/>
      <c r="O251" s="11"/>
      <c r="P251" s="11"/>
      <c r="Q251" s="11"/>
      <c r="R251" s="11" t="s">
        <v>2434</v>
      </c>
      <c r="S251" s="11"/>
      <c r="T251" s="11"/>
      <c r="U251" s="11"/>
      <c r="V251" s="11"/>
      <c r="W251" s="11" t="s">
        <v>2435</v>
      </c>
      <c r="X251" s="11" t="s">
        <v>1150</v>
      </c>
      <c r="Y251" s="11" t="s">
        <v>1150</v>
      </c>
      <c r="Z251" s="11" t="s">
        <v>1150</v>
      </c>
      <c r="AA251" s="11" t="s">
        <v>1150</v>
      </c>
      <c r="AB251" s="11" t="s">
        <v>1150</v>
      </c>
      <c r="AC251" s="11" t="s">
        <v>1150</v>
      </c>
      <c r="AD251" s="11" t="s">
        <v>1150</v>
      </c>
    </row>
    <row r="252" spans="1:30" x14ac:dyDescent="0.2">
      <c r="A252" t="s">
        <v>1540</v>
      </c>
      <c r="B252" t="s">
        <v>1540</v>
      </c>
      <c r="C252" t="str">
        <f>IFERROR(VLOOKUP(B252,nombres_comerciales!$B$2:$B$2000,1,0),"")</f>
        <v>AGROFE</v>
      </c>
      <c r="D252">
        <f>VLOOKUP(Tabla2[[#This Row],[CLIENTE]],nombres_comerciales!$B$2:$C$1211,2,0)</f>
        <v>21</v>
      </c>
      <c r="E252" t="s">
        <v>7461</v>
      </c>
      <c r="F252" t="s">
        <v>1150</v>
      </c>
      <c r="G252" s="11" t="s">
        <v>1150</v>
      </c>
      <c r="H252" s="11" t="s">
        <v>1150</v>
      </c>
      <c r="I252" s="11" t="s">
        <v>1150</v>
      </c>
      <c r="J252" s="11"/>
      <c r="K252" s="11"/>
      <c r="L252" s="11"/>
      <c r="M252" s="11"/>
      <c r="N252" s="11"/>
      <c r="O252" s="11"/>
      <c r="P252" s="11"/>
      <c r="Q252" s="11"/>
      <c r="R252" s="11" t="s">
        <v>2437</v>
      </c>
      <c r="S252" s="11" t="s">
        <v>2438</v>
      </c>
      <c r="T252" s="11" t="s">
        <v>2439</v>
      </c>
      <c r="U252" s="11"/>
      <c r="V252" s="11"/>
      <c r="W252" s="11" t="s">
        <v>2440</v>
      </c>
      <c r="X252" s="11" t="s">
        <v>1150</v>
      </c>
      <c r="Y252" s="11" t="s">
        <v>1150</v>
      </c>
      <c r="Z252" s="11" t="s">
        <v>1150</v>
      </c>
      <c r="AA252" s="11" t="s">
        <v>1150</v>
      </c>
      <c r="AB252" s="11" t="s">
        <v>1150</v>
      </c>
      <c r="AC252" s="11" t="s">
        <v>1150</v>
      </c>
      <c r="AD252" s="11" t="s">
        <v>1150</v>
      </c>
    </row>
    <row r="253" spans="1:30" x14ac:dyDescent="0.2">
      <c r="A253" t="s">
        <v>202</v>
      </c>
      <c r="B253" t="s">
        <v>202</v>
      </c>
      <c r="C253" t="str">
        <f>IFERROR(VLOOKUP(B253,nombres_comerciales!$B$2:$B$2000,1,0),"")</f>
        <v>CONTROL DE PLAGAS AARZAGAA</v>
      </c>
      <c r="D253">
        <f>VLOOKUP(Tabla2[[#This Row],[CLIENTE]],nombres_comerciales!$B$2:$C$1211,2,0)</f>
        <v>238</v>
      </c>
      <c r="E253" t="s">
        <v>7462</v>
      </c>
      <c r="F253" t="s">
        <v>1150</v>
      </c>
      <c r="G253" s="11" t="s">
        <v>1150</v>
      </c>
      <c r="H253" s="11" t="s">
        <v>1150</v>
      </c>
      <c r="I253" s="11" t="s">
        <v>1150</v>
      </c>
      <c r="J253" s="11"/>
      <c r="K253" s="11"/>
      <c r="L253" s="11"/>
      <c r="M253" s="11">
        <v>4127787</v>
      </c>
      <c r="N253" s="11"/>
      <c r="O253" s="11"/>
      <c r="P253" s="11"/>
      <c r="Q253" s="11"/>
      <c r="R253" s="11">
        <v>6141117347</v>
      </c>
      <c r="S253" s="11">
        <v>9563241633</v>
      </c>
      <c r="T253" s="11"/>
      <c r="U253" s="11"/>
      <c r="V253" s="11"/>
      <c r="W253" s="11" t="s">
        <v>2442</v>
      </c>
      <c r="X253" s="11" t="s">
        <v>2442</v>
      </c>
      <c r="Y253" s="11" t="s">
        <v>2443</v>
      </c>
      <c r="Z253" s="11" t="s">
        <v>1150</v>
      </c>
      <c r="AA253" s="11" t="s">
        <v>1150</v>
      </c>
      <c r="AB253" s="11" t="s">
        <v>1150</v>
      </c>
      <c r="AC253" s="11" t="s">
        <v>1150</v>
      </c>
      <c r="AD253" s="11" t="s">
        <v>1150</v>
      </c>
    </row>
    <row r="254" spans="1:30" x14ac:dyDescent="0.2">
      <c r="A254" t="s">
        <v>2444</v>
      </c>
      <c r="B254" t="s">
        <v>1073</v>
      </c>
      <c r="C254" t="str">
        <f>IFERROR(VLOOKUP(B254,nombres_comerciales!$B$2:$B$2000,1,0),"")</f>
        <v>ZAPATERIA CORONA</v>
      </c>
      <c r="D254">
        <f>VLOOKUP(Tabla2[[#This Row],[CLIENTE]],nombres_comerciales!$B$2:$C$1211,2,0)</f>
        <v>1142</v>
      </c>
      <c r="E254" t="s">
        <v>7463</v>
      </c>
      <c r="F254" t="s">
        <v>1150</v>
      </c>
      <c r="G254" s="11" t="s">
        <v>1150</v>
      </c>
      <c r="H254" s="11" t="s">
        <v>1150</v>
      </c>
      <c r="I254" s="11" t="s">
        <v>1150</v>
      </c>
      <c r="J254" s="11"/>
      <c r="K254" s="11"/>
      <c r="L254" s="11"/>
      <c r="M254" s="11"/>
      <c r="N254" s="11"/>
      <c r="O254" s="11"/>
      <c r="P254" s="11"/>
      <c r="Q254" s="11"/>
      <c r="R254" s="11" t="s">
        <v>2446</v>
      </c>
      <c r="S254" s="11" t="s">
        <v>2447</v>
      </c>
      <c r="T254" s="11"/>
      <c r="U254" s="11"/>
      <c r="V254" s="11"/>
      <c r="W254" s="11" t="s">
        <v>2448</v>
      </c>
      <c r="X254" s="11" t="s">
        <v>2449</v>
      </c>
      <c r="Y254" s="11" t="s">
        <v>1150</v>
      </c>
      <c r="Z254" s="11" t="s">
        <v>1150</v>
      </c>
      <c r="AA254" s="11" t="s">
        <v>1150</v>
      </c>
      <c r="AB254" s="11" t="s">
        <v>1150</v>
      </c>
      <c r="AC254" s="11" t="s">
        <v>1150</v>
      </c>
      <c r="AD254" s="11" t="s">
        <v>1150</v>
      </c>
    </row>
    <row r="255" spans="1:30" x14ac:dyDescent="0.2">
      <c r="A255" t="s">
        <v>811</v>
      </c>
      <c r="B255" t="s">
        <v>811</v>
      </c>
      <c r="C255" t="str">
        <f>IFERROR(VLOOKUP(B255,nombres_comerciales!$B$2:$B$2000,1,0),"")</f>
        <v>PIZZERÍZIMA</v>
      </c>
      <c r="D255">
        <f>VLOOKUP(Tabla2[[#This Row],[CLIENTE]],nombres_comerciales!$B$2:$C$1211,2,0)</f>
        <v>845</v>
      </c>
      <c r="E255" t="s">
        <v>7464</v>
      </c>
      <c r="F255" t="s">
        <v>1150</v>
      </c>
      <c r="G255" s="11" t="s">
        <v>1150</v>
      </c>
      <c r="H255" s="11" t="s">
        <v>1150</v>
      </c>
      <c r="I255" s="11" t="s">
        <v>1150</v>
      </c>
      <c r="J255" s="11"/>
      <c r="K255" s="11"/>
      <c r="L255" s="11"/>
      <c r="M255" s="11"/>
      <c r="N255" s="11"/>
      <c r="O255" s="11"/>
      <c r="P255" s="11"/>
      <c r="Q255" s="11"/>
      <c r="R255" s="11"/>
      <c r="S255" s="11"/>
      <c r="T255" s="11"/>
      <c r="U255" s="11"/>
      <c r="V255" s="11"/>
      <c r="W255" s="11" t="s">
        <v>1150</v>
      </c>
      <c r="X255" s="11" t="s">
        <v>1150</v>
      </c>
      <c r="Y255" s="11" t="s">
        <v>1150</v>
      </c>
      <c r="Z255" s="11" t="s">
        <v>1150</v>
      </c>
      <c r="AA255" s="11" t="s">
        <v>1150</v>
      </c>
      <c r="AB255" s="11" t="s">
        <v>1150</v>
      </c>
      <c r="AC255" s="11" t="s">
        <v>1150</v>
      </c>
      <c r="AD255" s="11" t="s">
        <v>1150</v>
      </c>
    </row>
    <row r="256" spans="1:30" x14ac:dyDescent="0.2">
      <c r="A256" t="s">
        <v>1541</v>
      </c>
      <c r="B256" t="s">
        <v>1541</v>
      </c>
      <c r="C256" t="str">
        <f>IFERROR(VLOOKUP(B256,nombres_comerciales!$B$2:$B$2000,1,0),"")</f>
        <v>WWW.CABALLO.TV</v>
      </c>
      <c r="D256">
        <f>VLOOKUP(Tabla2[[#This Row],[CLIENTE]],nombres_comerciales!$B$2:$C$1211,2,0)</f>
        <v>1130</v>
      </c>
      <c r="E256" t="s">
        <v>7465</v>
      </c>
      <c r="F256" t="s">
        <v>1150</v>
      </c>
      <c r="G256" s="11" t="s">
        <v>1150</v>
      </c>
      <c r="H256" s="11" t="s">
        <v>1150</v>
      </c>
      <c r="I256" s="11" t="s">
        <v>1150</v>
      </c>
      <c r="J256" s="11"/>
      <c r="K256" s="11"/>
      <c r="L256" s="11"/>
      <c r="M256" s="11">
        <v>4113344</v>
      </c>
      <c r="N256" s="11"/>
      <c r="O256" s="11"/>
      <c r="P256" s="11"/>
      <c r="Q256" s="11"/>
      <c r="R256" s="11">
        <v>6144068048</v>
      </c>
      <c r="S256" s="11"/>
      <c r="T256" s="11"/>
      <c r="U256" s="11"/>
      <c r="V256" s="11"/>
      <c r="W256" s="11" t="s">
        <v>2450</v>
      </c>
      <c r="X256" s="11" t="s">
        <v>1150</v>
      </c>
      <c r="Y256" s="11" t="s">
        <v>1150</v>
      </c>
      <c r="Z256" s="11" t="s">
        <v>1150</v>
      </c>
      <c r="AA256" s="11" t="s">
        <v>1150</v>
      </c>
      <c r="AB256" s="11" t="s">
        <v>1150</v>
      </c>
      <c r="AC256" s="11" t="s">
        <v>1150</v>
      </c>
      <c r="AD256" s="11" t="s">
        <v>1150</v>
      </c>
    </row>
    <row r="257" spans="1:30" x14ac:dyDescent="0.2">
      <c r="A257" t="s">
        <v>1140</v>
      </c>
      <c r="B257" t="s">
        <v>1140</v>
      </c>
      <c r="C257" t="str">
        <f>IFERROR(VLOOKUP(B257,nombres_comerciales!$B$2:$B$2000,1,0),"")</f>
        <v>D´LAURA FLORERIA</v>
      </c>
      <c r="D257">
        <f>VLOOKUP(Tabla2[[#This Row],[CLIENTE]],nombres_comerciales!$B$2:$C$1211,2,0)</f>
        <v>269</v>
      </c>
      <c r="E257" t="s">
        <v>7466</v>
      </c>
      <c r="F257" t="s">
        <v>1150</v>
      </c>
      <c r="G257" s="11" t="s">
        <v>1150</v>
      </c>
      <c r="H257" s="11" t="s">
        <v>1150</v>
      </c>
      <c r="I257" s="11" t="s">
        <v>1150</v>
      </c>
      <c r="J257" s="11"/>
      <c r="K257" s="11"/>
      <c r="L257" s="11"/>
      <c r="M257" s="11">
        <v>4184344</v>
      </c>
      <c r="N257" s="11">
        <v>4184261</v>
      </c>
      <c r="O257" s="11"/>
      <c r="P257" s="11"/>
      <c r="Q257" s="11"/>
      <c r="R257" s="11" t="s">
        <v>2452</v>
      </c>
      <c r="S257" s="11"/>
      <c r="T257" s="11"/>
      <c r="U257" s="11"/>
      <c r="V257" s="11"/>
      <c r="W257" s="11" t="s">
        <v>2453</v>
      </c>
      <c r="X257" s="11" t="s">
        <v>1150</v>
      </c>
      <c r="Y257" s="11" t="s">
        <v>1150</v>
      </c>
      <c r="Z257" s="11" t="s">
        <v>1150</v>
      </c>
      <c r="AA257" s="11" t="s">
        <v>1150</v>
      </c>
      <c r="AB257" s="11" t="s">
        <v>1150</v>
      </c>
      <c r="AC257" s="11" t="s">
        <v>1150</v>
      </c>
      <c r="AD257" s="11" t="s">
        <v>1150</v>
      </c>
    </row>
    <row r="258" spans="1:30" ht="60" x14ac:dyDescent="0.2">
      <c r="A258" t="s">
        <v>2454</v>
      </c>
      <c r="B258" t="s">
        <v>430</v>
      </c>
      <c r="C258" t="str">
        <f>IFERROR(VLOOKUP(B258,nombres_comerciales!$B$2:$B$2000,1,0),"")</f>
        <v>GRUPO VERDIN</v>
      </c>
      <c r="D258">
        <f>VLOOKUP(Tabla2[[#This Row],[CLIENTE]],nombres_comerciales!$B$2:$C$1211,2,0)</f>
        <v>474</v>
      </c>
      <c r="E258" t="s">
        <v>7234</v>
      </c>
      <c r="F258" t="s">
        <v>1150</v>
      </c>
      <c r="G258" s="11" t="s">
        <v>1150</v>
      </c>
      <c r="H258" s="11" t="s">
        <v>1150</v>
      </c>
      <c r="I258" s="11" t="s">
        <v>1150</v>
      </c>
      <c r="J258" s="11"/>
      <c r="K258" s="11"/>
      <c r="L258" s="11"/>
      <c r="M258" s="11" t="s">
        <v>2455</v>
      </c>
      <c r="N258" s="11"/>
      <c r="O258" s="11"/>
      <c r="P258" s="11"/>
      <c r="Q258" s="11"/>
      <c r="R258" s="11" t="s">
        <v>2456</v>
      </c>
      <c r="S258" s="11" t="s">
        <v>2457</v>
      </c>
      <c r="T258" s="11" t="s">
        <v>2458</v>
      </c>
      <c r="U258" s="11"/>
      <c r="V258" s="11"/>
      <c r="W258" s="12" t="s">
        <v>2459</v>
      </c>
      <c r="X258" s="11" t="s">
        <v>2460</v>
      </c>
      <c r="Y258" s="11" t="s">
        <v>1150</v>
      </c>
      <c r="Z258" s="11" t="s">
        <v>1150</v>
      </c>
      <c r="AA258" s="11" t="s">
        <v>1150</v>
      </c>
      <c r="AB258" s="11" t="s">
        <v>1150</v>
      </c>
      <c r="AC258" s="11" t="s">
        <v>1150</v>
      </c>
      <c r="AD258" s="11" t="s">
        <v>1150</v>
      </c>
    </row>
    <row r="259" spans="1:30" ht="60" x14ac:dyDescent="0.2">
      <c r="A259" t="s">
        <v>2461</v>
      </c>
      <c r="B259" t="s">
        <v>430</v>
      </c>
      <c r="C259" t="str">
        <f>IFERROR(VLOOKUP(B259,nombres_comerciales!$B$2:$B$2000,1,0),"")</f>
        <v>GRUPO VERDIN</v>
      </c>
      <c r="D259">
        <f>VLOOKUP(Tabla2[[#This Row],[CLIENTE]],nombres_comerciales!$B$2:$C$1211,2,0)</f>
        <v>474</v>
      </c>
      <c r="E259" t="s">
        <v>7234</v>
      </c>
      <c r="F259" t="s">
        <v>1150</v>
      </c>
      <c r="G259" s="11" t="s">
        <v>1150</v>
      </c>
      <c r="H259" s="11" t="s">
        <v>1150</v>
      </c>
      <c r="I259" s="11" t="s">
        <v>1150</v>
      </c>
      <c r="J259" s="11"/>
      <c r="K259" s="11"/>
      <c r="L259" s="11"/>
      <c r="M259" s="11" t="s">
        <v>2462</v>
      </c>
      <c r="N259" s="11"/>
      <c r="O259" s="11"/>
      <c r="P259" s="11"/>
      <c r="Q259" s="11"/>
      <c r="R259" s="11" t="s">
        <v>2455</v>
      </c>
      <c r="S259" s="11" t="s">
        <v>2456</v>
      </c>
      <c r="T259" s="11" t="s">
        <v>2457</v>
      </c>
      <c r="U259" s="11" t="s">
        <v>2463</v>
      </c>
      <c r="V259" s="11"/>
      <c r="W259" s="12" t="s">
        <v>2464</v>
      </c>
      <c r="X259" s="11" t="s">
        <v>2460</v>
      </c>
      <c r="Y259" s="11" t="s">
        <v>1150</v>
      </c>
      <c r="Z259" s="11" t="s">
        <v>1150</v>
      </c>
      <c r="AA259" s="11" t="s">
        <v>1150</v>
      </c>
      <c r="AB259" s="11" t="s">
        <v>1150</v>
      </c>
      <c r="AC259" s="11" t="s">
        <v>1150</v>
      </c>
      <c r="AD259" s="11" t="s">
        <v>1150</v>
      </c>
    </row>
    <row r="260" spans="1:30" ht="60" x14ac:dyDescent="0.2">
      <c r="A260" t="s">
        <v>430</v>
      </c>
      <c r="B260" t="s">
        <v>430</v>
      </c>
      <c r="C260" t="str">
        <f>IFERROR(VLOOKUP(B260,nombres_comerciales!$B$2:$B$2000,1,0),"")</f>
        <v>GRUPO VERDIN</v>
      </c>
      <c r="D260">
        <f>VLOOKUP(Tabla2[[#This Row],[CLIENTE]],nombres_comerciales!$B$2:$C$1211,2,0)</f>
        <v>474</v>
      </c>
      <c r="E260" t="s">
        <v>7234</v>
      </c>
      <c r="F260" t="s">
        <v>1150</v>
      </c>
      <c r="G260" s="11" t="s">
        <v>1150</v>
      </c>
      <c r="H260" s="11" t="s">
        <v>1150</v>
      </c>
      <c r="I260" s="11" t="s">
        <v>1150</v>
      </c>
      <c r="J260" s="11"/>
      <c r="K260" s="11"/>
      <c r="L260" s="11"/>
      <c r="M260" s="11" t="s">
        <v>2455</v>
      </c>
      <c r="N260" s="11"/>
      <c r="O260" s="11"/>
      <c r="P260" s="11"/>
      <c r="Q260" s="11"/>
      <c r="R260" s="11" t="s">
        <v>2456</v>
      </c>
      <c r="S260" s="11" t="s">
        <v>2457</v>
      </c>
      <c r="T260" s="11" t="s">
        <v>2463</v>
      </c>
      <c r="U260" s="11"/>
      <c r="V260" s="11"/>
      <c r="W260" s="12" t="s">
        <v>2459</v>
      </c>
      <c r="X260" s="11" t="s">
        <v>2460</v>
      </c>
      <c r="Y260" s="11" t="s">
        <v>1150</v>
      </c>
      <c r="Z260" s="11" t="s">
        <v>1150</v>
      </c>
      <c r="AA260" s="11" t="s">
        <v>1150</v>
      </c>
      <c r="AB260" s="11" t="s">
        <v>1150</v>
      </c>
      <c r="AC260" s="11" t="s">
        <v>1150</v>
      </c>
      <c r="AD260" s="11" t="s">
        <v>1150</v>
      </c>
    </row>
    <row r="261" spans="1:30" ht="60" x14ac:dyDescent="0.2">
      <c r="A261" t="s">
        <v>2465</v>
      </c>
      <c r="B261" t="s">
        <v>430</v>
      </c>
      <c r="C261" t="str">
        <f>IFERROR(VLOOKUP(B261,nombres_comerciales!$B$2:$B$2000,1,0),"")</f>
        <v>GRUPO VERDIN</v>
      </c>
      <c r="D261">
        <f>VLOOKUP(Tabla2[[#This Row],[CLIENTE]],nombres_comerciales!$B$2:$C$1211,2,0)</f>
        <v>474</v>
      </c>
      <c r="E261" t="s">
        <v>7234</v>
      </c>
      <c r="F261" t="s">
        <v>1150</v>
      </c>
      <c r="G261" s="11" t="s">
        <v>1150</v>
      </c>
      <c r="H261" s="11" t="s">
        <v>1150</v>
      </c>
      <c r="I261" s="11" t="s">
        <v>1150</v>
      </c>
      <c r="J261" s="11"/>
      <c r="K261" s="11"/>
      <c r="L261" s="11"/>
      <c r="M261" s="11" t="s">
        <v>2466</v>
      </c>
      <c r="N261" s="11"/>
      <c r="O261" s="11"/>
      <c r="P261" s="11"/>
      <c r="Q261" s="11"/>
      <c r="R261" s="11" t="s">
        <v>2456</v>
      </c>
      <c r="S261" s="11" t="s">
        <v>2457</v>
      </c>
      <c r="T261" s="11" t="s">
        <v>2463</v>
      </c>
      <c r="U261" s="11"/>
      <c r="V261" s="11"/>
      <c r="W261" s="12" t="s">
        <v>2459</v>
      </c>
      <c r="X261" s="11" t="s">
        <v>2460</v>
      </c>
      <c r="Y261" s="11" t="s">
        <v>1150</v>
      </c>
      <c r="Z261" s="11" t="s">
        <v>1150</v>
      </c>
      <c r="AA261" s="11" t="s">
        <v>1150</v>
      </c>
      <c r="AB261" s="11" t="s">
        <v>1150</v>
      </c>
      <c r="AC261" s="11" t="s">
        <v>1150</v>
      </c>
      <c r="AD261" s="11" t="s">
        <v>1150</v>
      </c>
    </row>
    <row r="262" spans="1:30" ht="60" x14ac:dyDescent="0.2">
      <c r="A262" t="s">
        <v>1692</v>
      </c>
      <c r="B262" t="s">
        <v>430</v>
      </c>
      <c r="C262" t="str">
        <f>IFERROR(VLOOKUP(B262,nombres_comerciales!$B$2:$B$2000,1,0),"")</f>
        <v>GRUPO VERDIN</v>
      </c>
      <c r="D262">
        <f>VLOOKUP(Tabla2[[#This Row],[CLIENTE]],nombres_comerciales!$B$2:$C$1211,2,0)</f>
        <v>474</v>
      </c>
      <c r="E262" t="s">
        <v>7234</v>
      </c>
      <c r="F262" t="s">
        <v>1150</v>
      </c>
      <c r="G262" s="11" t="s">
        <v>1150</v>
      </c>
      <c r="H262" s="11" t="s">
        <v>1150</v>
      </c>
      <c r="I262" s="11" t="s">
        <v>1150</v>
      </c>
      <c r="J262" s="11"/>
      <c r="K262" s="11"/>
      <c r="L262" s="11"/>
      <c r="M262" s="11" t="s">
        <v>2455</v>
      </c>
      <c r="N262" s="11"/>
      <c r="O262" s="11"/>
      <c r="P262" s="11"/>
      <c r="Q262" s="11"/>
      <c r="R262" s="11" t="s">
        <v>2456</v>
      </c>
      <c r="S262" s="11" t="s">
        <v>2457</v>
      </c>
      <c r="T262" s="11" t="s">
        <v>2463</v>
      </c>
      <c r="U262" s="11"/>
      <c r="V262" s="11"/>
      <c r="W262" s="12" t="s">
        <v>2459</v>
      </c>
      <c r="X262" s="11" t="s">
        <v>2460</v>
      </c>
      <c r="Y262" s="11" t="s">
        <v>1150</v>
      </c>
      <c r="Z262" s="11" t="s">
        <v>1150</v>
      </c>
      <c r="AA262" s="11" t="s">
        <v>1150</v>
      </c>
      <c r="AB262" s="11" t="s">
        <v>1150</v>
      </c>
      <c r="AC262" s="11" t="s">
        <v>1150</v>
      </c>
      <c r="AD262" s="11" t="s">
        <v>1150</v>
      </c>
    </row>
    <row r="263" spans="1:30" ht="90" x14ac:dyDescent="0.2">
      <c r="A263" t="s">
        <v>290</v>
      </c>
      <c r="B263" t="s">
        <v>290</v>
      </c>
      <c r="C263" t="str">
        <f>IFERROR(VLOOKUP(B263,nombres_comerciales!$B$2:$B$2000,1,0),"")</f>
        <v>ECONOLLANTAS</v>
      </c>
      <c r="D263">
        <f>VLOOKUP(Tabla2[[#This Row],[CLIENTE]],nombres_comerciales!$B$2:$C$1211,2,0)</f>
        <v>331</v>
      </c>
      <c r="E263" t="s">
        <v>7377</v>
      </c>
      <c r="F263" t="s">
        <v>1150</v>
      </c>
      <c r="G263" s="11" t="s">
        <v>1150</v>
      </c>
      <c r="H263" s="11" t="s">
        <v>1150</v>
      </c>
      <c r="I263" s="11" t="s">
        <v>1150</v>
      </c>
      <c r="J263" s="11"/>
      <c r="K263" s="11"/>
      <c r="L263" s="11"/>
      <c r="M263" s="12" t="s">
        <v>2467</v>
      </c>
      <c r="N263" s="11"/>
      <c r="O263" s="11"/>
      <c r="P263" s="11"/>
      <c r="Q263" s="11"/>
      <c r="R263" s="11" t="s">
        <v>2134</v>
      </c>
      <c r="S263" s="11" t="s">
        <v>2135</v>
      </c>
      <c r="T263" s="11" t="s">
        <v>2136</v>
      </c>
      <c r="U263" s="11">
        <v>6622080294</v>
      </c>
      <c r="V263" s="11"/>
      <c r="W263" s="11" t="s">
        <v>1150</v>
      </c>
      <c r="X263" s="11" t="s">
        <v>2138</v>
      </c>
      <c r="Y263" s="11" t="s">
        <v>2137</v>
      </c>
      <c r="Z263" s="11" t="s">
        <v>1150</v>
      </c>
      <c r="AA263" s="11" t="s">
        <v>1150</v>
      </c>
      <c r="AB263" s="11" t="s">
        <v>1150</v>
      </c>
      <c r="AC263" s="11" t="s">
        <v>1150</v>
      </c>
      <c r="AD263" s="11" t="s">
        <v>1150</v>
      </c>
    </row>
    <row r="264" spans="1:30" x14ac:dyDescent="0.2">
      <c r="A264" t="s">
        <v>160</v>
      </c>
      <c r="B264" t="s">
        <v>160</v>
      </c>
      <c r="C264" t="str">
        <f>IFERROR(VLOOKUP(B264,nombres_comerciales!$B$2:$B$2000,1,0),"")</f>
        <v>CH-B MIX</v>
      </c>
      <c r="D264">
        <f>VLOOKUP(Tabla2[[#This Row],[CLIENTE]],nombres_comerciales!$B$2:$C$1211,2,0)</f>
        <v>181</v>
      </c>
      <c r="E264" t="s">
        <v>7467</v>
      </c>
      <c r="F264" t="s">
        <v>1150</v>
      </c>
      <c r="G264" s="11" t="s">
        <v>1150</v>
      </c>
      <c r="H264" s="11" t="s">
        <v>1150</v>
      </c>
      <c r="I264" s="11" t="s">
        <v>1150</v>
      </c>
      <c r="J264" s="11"/>
      <c r="K264" s="11"/>
      <c r="L264" s="11"/>
      <c r="M264" s="11" t="s">
        <v>2469</v>
      </c>
      <c r="N264" s="11"/>
      <c r="O264" s="11"/>
      <c r="P264" s="11"/>
      <c r="Q264" s="11"/>
      <c r="R264" s="11" t="s">
        <v>2470</v>
      </c>
      <c r="S264" s="11"/>
      <c r="T264" s="11"/>
      <c r="U264" s="11"/>
      <c r="V264" s="11"/>
      <c r="W264" s="11" t="s">
        <v>2471</v>
      </c>
      <c r="X264" s="11" t="s">
        <v>1150</v>
      </c>
      <c r="Y264" s="11" t="s">
        <v>1150</v>
      </c>
      <c r="Z264" s="11" t="s">
        <v>1150</v>
      </c>
      <c r="AA264" s="11" t="s">
        <v>1150</v>
      </c>
      <c r="AB264" s="11" t="s">
        <v>1150</v>
      </c>
      <c r="AC264" s="11" t="s">
        <v>1150</v>
      </c>
      <c r="AD264" s="11" t="s">
        <v>1150</v>
      </c>
    </row>
    <row r="265" spans="1:30" x14ac:dyDescent="0.2">
      <c r="A265" t="s">
        <v>694</v>
      </c>
      <c r="B265" t="s">
        <v>694</v>
      </c>
      <c r="C265" t="str">
        <f>IFERROR(VLOOKUP(B265,nombres_comerciales!$B$2:$B$2000,1,0),"")</f>
        <v>MIRADOR DE LA SALUD</v>
      </c>
      <c r="D265">
        <f>VLOOKUP(Tabla2[[#This Row],[CLIENTE]],nombres_comerciales!$B$2:$C$1211,2,0)</f>
        <v>717</v>
      </c>
      <c r="E265" t="s">
        <v>7468</v>
      </c>
      <c r="F265" t="s">
        <v>7469</v>
      </c>
      <c r="G265" s="11" t="s">
        <v>1150</v>
      </c>
      <c r="H265" s="11" t="s">
        <v>1150</v>
      </c>
      <c r="I265" s="11" t="s">
        <v>1150</v>
      </c>
      <c r="J265" s="11"/>
      <c r="K265" s="11"/>
      <c r="L265" s="11"/>
      <c r="M265" s="11" t="s">
        <v>2474</v>
      </c>
      <c r="N265" s="11"/>
      <c r="O265" s="11"/>
      <c r="P265" s="11"/>
      <c r="Q265" s="11"/>
      <c r="R265" s="11" t="s">
        <v>2475</v>
      </c>
      <c r="S265" s="11"/>
      <c r="T265" s="11"/>
      <c r="U265" s="11"/>
      <c r="V265" s="11"/>
      <c r="W265" s="11" t="s">
        <v>2476</v>
      </c>
      <c r="X265" s="11" t="s">
        <v>1150</v>
      </c>
      <c r="Y265" s="11" t="s">
        <v>1150</v>
      </c>
      <c r="Z265" s="11" t="s">
        <v>1150</v>
      </c>
      <c r="AA265" s="11" t="s">
        <v>1150</v>
      </c>
      <c r="AB265" s="11" t="s">
        <v>1150</v>
      </c>
      <c r="AC265" s="11" t="s">
        <v>1150</v>
      </c>
      <c r="AD265" s="11" t="s">
        <v>1150</v>
      </c>
    </row>
    <row r="266" spans="1:30" x14ac:dyDescent="0.2">
      <c r="A266" t="s">
        <v>1093</v>
      </c>
      <c r="B266" t="s">
        <v>1093</v>
      </c>
      <c r="C266" t="str">
        <f>IFERROR(VLOOKUP(B266,nombres_comerciales!$B$2:$B$2000,1,0),"")</f>
        <v>AVTEC NETWORKS</v>
      </c>
      <c r="D266">
        <f>VLOOKUP(Tabla2[[#This Row],[CLIENTE]],nombres_comerciales!$B$2:$C$1211,2,0)</f>
        <v>74</v>
      </c>
      <c r="E266" t="s">
        <v>7470</v>
      </c>
      <c r="F266" t="s">
        <v>1150</v>
      </c>
      <c r="G266" s="11" t="s">
        <v>1150</v>
      </c>
      <c r="H266" s="11" t="s">
        <v>1150</v>
      </c>
      <c r="I266" s="11" t="s">
        <v>1150</v>
      </c>
      <c r="J266" s="11"/>
      <c r="K266" s="11"/>
      <c r="L266" s="11"/>
      <c r="M266" s="11" t="s">
        <v>2478</v>
      </c>
      <c r="N266" s="11"/>
      <c r="O266" s="11"/>
      <c r="P266" s="11"/>
      <c r="Q266" s="11"/>
      <c r="R266" s="11" t="s">
        <v>2479</v>
      </c>
      <c r="S266" s="11"/>
      <c r="T266" s="11"/>
      <c r="U266" s="11"/>
      <c r="V266" s="11"/>
      <c r="W266" s="11" t="s">
        <v>2480</v>
      </c>
      <c r="X266" s="11" t="s">
        <v>1150</v>
      </c>
      <c r="Y266" s="11" t="s">
        <v>1150</v>
      </c>
      <c r="Z266" s="11" t="s">
        <v>1150</v>
      </c>
      <c r="AA266" s="11" t="s">
        <v>1150</v>
      </c>
      <c r="AB266" s="11" t="s">
        <v>1150</v>
      </c>
      <c r="AC266" s="11" t="s">
        <v>1150</v>
      </c>
      <c r="AD266" s="11" t="s">
        <v>1150</v>
      </c>
    </row>
    <row r="267" spans="1:30" x14ac:dyDescent="0.2">
      <c r="A267" t="s">
        <v>134</v>
      </c>
      <c r="B267" t="s">
        <v>134</v>
      </c>
      <c r="C267" t="str">
        <f>IFERROR(VLOOKUP(B267,nombres_comerciales!$B$2:$B$2000,1,0),"")</f>
        <v>CARRITO WEB</v>
      </c>
      <c r="D267">
        <f>VLOOKUP(Tabla2[[#This Row],[CLIENTE]],nombres_comerciales!$B$2:$C$1211,2,0)</f>
        <v>153</v>
      </c>
      <c r="E267" t="s">
        <v>7471</v>
      </c>
      <c r="F267" t="s">
        <v>1150</v>
      </c>
      <c r="G267" s="11" t="s">
        <v>1150</v>
      </c>
      <c r="H267" s="11" t="s">
        <v>1150</v>
      </c>
      <c r="I267" s="11" t="s">
        <v>1150</v>
      </c>
      <c r="J267" s="11"/>
      <c r="K267" s="11"/>
      <c r="L267" s="11"/>
      <c r="M267" s="11" t="s">
        <v>2482</v>
      </c>
      <c r="N267" s="11"/>
      <c r="O267" s="11"/>
      <c r="P267" s="11"/>
      <c r="Q267" s="11"/>
      <c r="R267" s="11"/>
      <c r="S267" s="11"/>
      <c r="T267" s="11"/>
      <c r="U267" s="11"/>
      <c r="V267" s="11"/>
      <c r="W267" s="11" t="s">
        <v>2483</v>
      </c>
      <c r="X267" s="11" t="s">
        <v>2484</v>
      </c>
      <c r="Y267" s="11" t="s">
        <v>1150</v>
      </c>
      <c r="Z267" s="11" t="s">
        <v>1150</v>
      </c>
      <c r="AA267" s="11" t="s">
        <v>1150</v>
      </c>
      <c r="AB267" s="11" t="s">
        <v>1150</v>
      </c>
      <c r="AC267" s="11" t="s">
        <v>1150</v>
      </c>
      <c r="AD267" s="11" t="s">
        <v>1150</v>
      </c>
    </row>
    <row r="268" spans="1:30" x14ac:dyDescent="0.2">
      <c r="A268" t="s">
        <v>2485</v>
      </c>
      <c r="B268" t="s">
        <v>7209</v>
      </c>
      <c r="C268" t="str">
        <f>IFERROR(VLOOKUP(B268,nombres_comerciales!$B$2:$B$2000,1,0),"")</f>
        <v>OH! MAMA… TACOS Y SALSAS</v>
      </c>
      <c r="D268">
        <f>VLOOKUP(Tabla2[[#This Row],[CLIENTE]],nombres_comerciales!$B$2:$C$1211,2,0)</f>
        <v>776</v>
      </c>
      <c r="E268" t="s">
        <v>7472</v>
      </c>
      <c r="F268" t="s">
        <v>1150</v>
      </c>
      <c r="G268" s="11" t="s">
        <v>1150</v>
      </c>
      <c r="H268" s="11" t="s">
        <v>1150</v>
      </c>
      <c r="I268" s="11" t="s">
        <v>1150</v>
      </c>
      <c r="J268" s="11"/>
      <c r="K268" s="11"/>
      <c r="L268" s="11"/>
      <c r="M268" s="11">
        <v>4231713</v>
      </c>
      <c r="N268" s="11">
        <v>5813478</v>
      </c>
      <c r="O268" s="11"/>
      <c r="P268" s="11"/>
      <c r="Q268" s="11"/>
      <c r="R268" s="11">
        <v>6255891448</v>
      </c>
      <c r="S268" s="11"/>
      <c r="T268" s="11"/>
      <c r="U268" s="11"/>
      <c r="V268" s="11"/>
      <c r="W268" s="11" t="s">
        <v>2487</v>
      </c>
      <c r="X268" s="11" t="s">
        <v>1150</v>
      </c>
      <c r="Y268" s="11" t="s">
        <v>1150</v>
      </c>
      <c r="Z268" s="11" t="s">
        <v>1150</v>
      </c>
      <c r="AA268" s="11" t="s">
        <v>1150</v>
      </c>
      <c r="AB268" s="11" t="s">
        <v>1150</v>
      </c>
      <c r="AC268" s="11" t="s">
        <v>1150</v>
      </c>
      <c r="AD268" s="11" t="s">
        <v>1150</v>
      </c>
    </row>
    <row r="269" spans="1:30" x14ac:dyDescent="0.2">
      <c r="A269" t="s">
        <v>767</v>
      </c>
      <c r="B269" t="s">
        <v>767</v>
      </c>
      <c r="C269" t="str">
        <f>IFERROR(VLOOKUP(B269,nombres_comerciales!$B$2:$B$2000,1,0),"")</f>
        <v>OSCAR CUEVAS</v>
      </c>
      <c r="D269">
        <f>VLOOKUP(Tabla2[[#This Row],[CLIENTE]],nombres_comerciales!$B$2:$C$1211,2,0)</f>
        <v>799</v>
      </c>
      <c r="E269" t="s">
        <v>7473</v>
      </c>
      <c r="F269" t="s">
        <v>1150</v>
      </c>
      <c r="G269" s="11" t="s">
        <v>1150</v>
      </c>
      <c r="H269" s="11" t="s">
        <v>1150</v>
      </c>
      <c r="I269" s="11" t="s">
        <v>1150</v>
      </c>
      <c r="J269" s="11"/>
      <c r="K269" s="11"/>
      <c r="L269" s="11"/>
      <c r="M269" s="11">
        <v>4110066</v>
      </c>
      <c r="N269" s="11"/>
      <c r="O269" s="11"/>
      <c r="P269" s="11"/>
      <c r="Q269" s="11"/>
      <c r="R269" s="11" t="s">
        <v>2489</v>
      </c>
      <c r="S269" s="11"/>
      <c r="T269" s="11"/>
      <c r="U269" s="11"/>
      <c r="V269" s="11"/>
      <c r="W269" s="11" t="s">
        <v>1150</v>
      </c>
      <c r="X269" s="11" t="s">
        <v>1150</v>
      </c>
      <c r="Y269" s="11" t="s">
        <v>1150</v>
      </c>
      <c r="Z269" s="11" t="s">
        <v>1150</v>
      </c>
      <c r="AA269" s="11" t="s">
        <v>1150</v>
      </c>
      <c r="AB269" s="11" t="s">
        <v>1150</v>
      </c>
      <c r="AC269" s="11" t="s">
        <v>1150</v>
      </c>
      <c r="AD269" s="11" t="s">
        <v>1150</v>
      </c>
    </row>
    <row r="270" spans="1:30" x14ac:dyDescent="0.2">
      <c r="A270" t="s">
        <v>931</v>
      </c>
      <c r="B270" t="s">
        <v>931</v>
      </c>
      <c r="C270" t="str">
        <f>IFERROR(VLOOKUP(B270,nombres_comerciales!$B$2:$B$2000,1,0),"")</f>
        <v>SERTEI</v>
      </c>
      <c r="D270">
        <f>VLOOKUP(Tabla2[[#This Row],[CLIENTE]],nombres_comerciales!$B$2:$C$1211,2,0)</f>
        <v>971</v>
      </c>
      <c r="E270" t="s">
        <v>7474</v>
      </c>
      <c r="F270" t="s">
        <v>1150</v>
      </c>
      <c r="G270" s="11" t="s">
        <v>1150</v>
      </c>
      <c r="H270" s="11" t="s">
        <v>1150</v>
      </c>
      <c r="I270" s="11" t="s">
        <v>1150</v>
      </c>
      <c r="J270" s="11"/>
      <c r="K270" s="11"/>
      <c r="L270" s="11"/>
      <c r="M270" s="11" t="s">
        <v>2491</v>
      </c>
      <c r="N270" s="11"/>
      <c r="O270" s="11"/>
      <c r="P270" s="11"/>
      <c r="Q270" s="11"/>
      <c r="R270" s="11"/>
      <c r="S270" s="11"/>
      <c r="T270" s="11"/>
      <c r="U270" s="11"/>
      <c r="V270" s="11"/>
      <c r="W270" s="11" t="s">
        <v>2492</v>
      </c>
      <c r="X270" s="11" t="s">
        <v>1150</v>
      </c>
      <c r="Y270" s="11" t="s">
        <v>1150</v>
      </c>
      <c r="Z270" s="11" t="s">
        <v>1150</v>
      </c>
      <c r="AA270" s="11" t="s">
        <v>1150</v>
      </c>
      <c r="AB270" s="11" t="s">
        <v>1150</v>
      </c>
      <c r="AC270" s="11" t="s">
        <v>1150</v>
      </c>
      <c r="AD270" s="11" t="s">
        <v>1150</v>
      </c>
    </row>
    <row r="271" spans="1:30" x14ac:dyDescent="0.2">
      <c r="A271" t="s">
        <v>596</v>
      </c>
      <c r="B271" t="s">
        <v>596</v>
      </c>
      <c r="C271" t="str">
        <f>IFERROR(VLOOKUP(B271,nombres_comerciales!$B$2:$B$2000,1,0),"")</f>
        <v>LAS PITUCAS</v>
      </c>
      <c r="D271">
        <f>VLOOKUP(Tabla2[[#This Row],[CLIENTE]],nombres_comerciales!$B$2:$C$1211,2,0)</f>
        <v>620</v>
      </c>
      <c r="E271" t="s">
        <v>7401</v>
      </c>
      <c r="F271" t="s">
        <v>1150</v>
      </c>
      <c r="G271" s="11" t="s">
        <v>1150</v>
      </c>
      <c r="H271" s="11" t="s">
        <v>1150</v>
      </c>
      <c r="I271" s="11" t="s">
        <v>1150</v>
      </c>
      <c r="J271" s="11"/>
      <c r="K271" s="11"/>
      <c r="L271" s="11"/>
      <c r="M271" s="11" t="s">
        <v>2493</v>
      </c>
      <c r="N271" s="11"/>
      <c r="O271" s="11"/>
      <c r="P271" s="11"/>
      <c r="Q271" s="11"/>
      <c r="R271" s="11" t="s">
        <v>2494</v>
      </c>
      <c r="S271" s="11"/>
      <c r="T271" s="11"/>
      <c r="U271" s="11"/>
      <c r="V271" s="11"/>
      <c r="W271" s="11" t="s">
        <v>2495</v>
      </c>
      <c r="X271" s="11" t="s">
        <v>1150</v>
      </c>
      <c r="Y271" s="11" t="s">
        <v>1150</v>
      </c>
      <c r="Z271" s="11" t="s">
        <v>1150</v>
      </c>
      <c r="AA271" s="11" t="s">
        <v>1150</v>
      </c>
      <c r="AB271" s="11" t="s">
        <v>1150</v>
      </c>
      <c r="AC271" s="11" t="s">
        <v>1150</v>
      </c>
      <c r="AD271" s="11" t="s">
        <v>1150</v>
      </c>
    </row>
    <row r="272" spans="1:30" x14ac:dyDescent="0.2">
      <c r="A272" t="s">
        <v>645</v>
      </c>
      <c r="B272" t="s">
        <v>645</v>
      </c>
      <c r="C272" t="str">
        <f>IFERROR(VLOOKUP(B272,nombres_comerciales!$B$2:$B$2000,1,0),"")</f>
        <v>MAGNETAR</v>
      </c>
      <c r="D272">
        <f>VLOOKUP(Tabla2[[#This Row],[CLIENTE]],nombres_comerciales!$B$2:$C$1211,2,0)</f>
        <v>668</v>
      </c>
      <c r="E272" t="s">
        <v>7475</v>
      </c>
      <c r="F272" t="s">
        <v>1150</v>
      </c>
      <c r="G272" s="11" t="s">
        <v>1150</v>
      </c>
      <c r="H272" s="11" t="s">
        <v>1150</v>
      </c>
      <c r="I272" s="11" t="s">
        <v>1150</v>
      </c>
      <c r="J272" s="11"/>
      <c r="K272" s="11"/>
      <c r="L272" s="11"/>
      <c r="M272" s="11" t="s">
        <v>2497</v>
      </c>
      <c r="N272" s="11"/>
      <c r="O272" s="11"/>
      <c r="P272" s="11"/>
      <c r="Q272" s="11"/>
      <c r="R272" s="11" t="s">
        <v>2498</v>
      </c>
      <c r="S272" s="11" t="s">
        <v>2499</v>
      </c>
      <c r="T272" s="11"/>
      <c r="U272" s="11"/>
      <c r="V272" s="11"/>
      <c r="W272" s="11" t="s">
        <v>2500</v>
      </c>
      <c r="X272" s="11" t="s">
        <v>1150</v>
      </c>
      <c r="Y272" s="11" t="s">
        <v>1150</v>
      </c>
      <c r="Z272" s="11" t="s">
        <v>1150</v>
      </c>
      <c r="AA272" s="11" t="s">
        <v>1150</v>
      </c>
      <c r="AB272" s="11" t="s">
        <v>1150</v>
      </c>
      <c r="AC272" s="11" t="s">
        <v>1150</v>
      </c>
      <c r="AD272" s="11" t="s">
        <v>1150</v>
      </c>
    </row>
    <row r="273" spans="1:30" x14ac:dyDescent="0.2">
      <c r="A273" t="s">
        <v>294</v>
      </c>
      <c r="B273" t="s">
        <v>294</v>
      </c>
      <c r="C273" t="str">
        <f>IFERROR(VLOOKUP(B273,nombres_comerciales!$B$2:$B$2000,1,0),"")</f>
        <v>EHRLICH LABORATORIOS</v>
      </c>
      <c r="D273">
        <f>VLOOKUP(Tabla2[[#This Row],[CLIENTE]],nombres_comerciales!$B$2:$C$1211,2,0)</f>
        <v>335</v>
      </c>
      <c r="E273" t="s">
        <v>7476</v>
      </c>
      <c r="F273" t="s">
        <v>1150</v>
      </c>
      <c r="G273" s="11" t="s">
        <v>1150</v>
      </c>
      <c r="H273" s="11" t="s">
        <v>1150</v>
      </c>
      <c r="I273" s="11" t="s">
        <v>1150</v>
      </c>
      <c r="J273" s="11"/>
      <c r="K273" s="11"/>
      <c r="L273" s="11"/>
      <c r="M273" s="11">
        <v>4303057</v>
      </c>
      <c r="N273" s="11"/>
      <c r="O273" s="11"/>
      <c r="P273" s="11"/>
      <c r="Q273" s="11"/>
      <c r="R273" s="11" t="s">
        <v>2502</v>
      </c>
      <c r="S273" s="11" t="s">
        <v>2503</v>
      </c>
      <c r="T273" s="11">
        <v>6143458310</v>
      </c>
      <c r="U273" s="11"/>
      <c r="V273" s="11"/>
      <c r="W273" s="11" t="s">
        <v>2504</v>
      </c>
      <c r="X273" s="11" t="s">
        <v>1150</v>
      </c>
      <c r="Y273" s="11" t="s">
        <v>1150</v>
      </c>
      <c r="Z273" s="11" t="s">
        <v>1150</v>
      </c>
      <c r="AA273" s="11" t="s">
        <v>1150</v>
      </c>
      <c r="AB273" s="11" t="s">
        <v>1150</v>
      </c>
      <c r="AC273" s="11" t="s">
        <v>1150</v>
      </c>
      <c r="AD273" s="11" t="s">
        <v>1150</v>
      </c>
    </row>
    <row r="274" spans="1:30" x14ac:dyDescent="0.2">
      <c r="A274" t="s">
        <v>542</v>
      </c>
      <c r="B274" t="s">
        <v>542</v>
      </c>
      <c r="C274" t="str">
        <f>IFERROR(VLOOKUP(B274,nombres_comerciales!$B$2:$B$2000,1,0),"")</f>
        <v>JTR METALES</v>
      </c>
      <c r="D274">
        <f>VLOOKUP(Tabla2[[#This Row],[CLIENTE]],nombres_comerciales!$B$2:$C$1211,2,0)</f>
        <v>562</v>
      </c>
      <c r="E274" t="s">
        <v>7477</v>
      </c>
      <c r="F274" t="s">
        <v>7478</v>
      </c>
      <c r="G274" s="11" t="s">
        <v>1150</v>
      </c>
      <c r="H274" s="11" t="s">
        <v>1150</v>
      </c>
      <c r="I274" s="11" t="s">
        <v>1150</v>
      </c>
      <c r="J274" s="11"/>
      <c r="K274" s="11"/>
      <c r="L274" s="11"/>
      <c r="M274" s="11" t="s">
        <v>2506</v>
      </c>
      <c r="N274" s="11"/>
      <c r="O274" s="11"/>
      <c r="P274" s="11"/>
      <c r="Q274" s="11"/>
      <c r="R274" s="11" t="s">
        <v>2507</v>
      </c>
      <c r="S274" s="11" t="s">
        <v>2508</v>
      </c>
      <c r="T274" s="11"/>
      <c r="U274" s="11"/>
      <c r="V274" s="11"/>
      <c r="W274" s="11" t="s">
        <v>2509</v>
      </c>
      <c r="X274" s="11" t="s">
        <v>1150</v>
      </c>
      <c r="Y274" s="11" t="s">
        <v>1150</v>
      </c>
      <c r="Z274" s="11" t="s">
        <v>1150</v>
      </c>
      <c r="AA274" s="11" t="s">
        <v>1150</v>
      </c>
      <c r="AB274" s="11" t="s">
        <v>1150</v>
      </c>
      <c r="AC274" s="11" t="s">
        <v>1150</v>
      </c>
      <c r="AD274" s="11" t="s">
        <v>1150</v>
      </c>
    </row>
    <row r="275" spans="1:30" x14ac:dyDescent="0.2">
      <c r="A275" t="s">
        <v>2510</v>
      </c>
      <c r="B275" t="s">
        <v>589</v>
      </c>
      <c r="C275" t="str">
        <f>IFERROR(VLOOKUP(B275,nombres_comerciales!$B$2:$B$2000,1,0),"")</f>
        <v>LACTOFABRIL</v>
      </c>
      <c r="D275">
        <f>VLOOKUP(Tabla2[[#This Row],[CLIENTE]],nombres_comerciales!$B$2:$C$1211,2,0)</f>
        <v>614</v>
      </c>
      <c r="E275" t="s">
        <v>7269</v>
      </c>
      <c r="F275" t="s">
        <v>1150</v>
      </c>
      <c r="G275" s="11" t="s">
        <v>1150</v>
      </c>
      <c r="H275" s="11" t="s">
        <v>1150</v>
      </c>
      <c r="I275" s="11" t="s">
        <v>1150</v>
      </c>
      <c r="J275" s="11"/>
      <c r="K275" s="11"/>
      <c r="L275" s="11"/>
      <c r="M275" s="11" t="s">
        <v>2511</v>
      </c>
      <c r="N275" s="11"/>
      <c r="O275" s="11"/>
      <c r="P275" s="11"/>
      <c r="Q275" s="11"/>
      <c r="R275" s="11" t="s">
        <v>2512</v>
      </c>
      <c r="S275" s="11" t="s">
        <v>2288</v>
      </c>
      <c r="T275" s="11"/>
      <c r="U275" s="11"/>
      <c r="V275" s="11"/>
      <c r="W275" s="11" t="s">
        <v>2513</v>
      </c>
      <c r="X275" s="11" t="s">
        <v>1794</v>
      </c>
      <c r="Y275" s="11" t="s">
        <v>1796</v>
      </c>
      <c r="Z275" s="11" t="s">
        <v>1150</v>
      </c>
      <c r="AA275" s="11" t="s">
        <v>1150</v>
      </c>
      <c r="AB275" s="11" t="s">
        <v>1150</v>
      </c>
      <c r="AC275" s="11" t="s">
        <v>1150</v>
      </c>
      <c r="AD275" s="11" t="s">
        <v>1150</v>
      </c>
    </row>
    <row r="276" spans="1:30" x14ac:dyDescent="0.2">
      <c r="A276" t="s">
        <v>2514</v>
      </c>
      <c r="B276" t="s">
        <v>347</v>
      </c>
      <c r="C276" t="str">
        <f>IFERROR(VLOOKUP(B276,nombres_comerciales!$B$2:$B$2000,1,0),"")</f>
        <v>EXTREME SOUND DAVID CORRALES SALS</v>
      </c>
      <c r="D276">
        <f>VLOOKUP(Tabla2[[#This Row],[CLIENTE]],nombres_comerciales!$B$2:$C$1211,2,0)</f>
        <v>392</v>
      </c>
      <c r="E276" t="s">
        <v>7479</v>
      </c>
      <c r="F276" t="s">
        <v>1150</v>
      </c>
      <c r="G276" s="11" t="s">
        <v>1150</v>
      </c>
      <c r="H276" s="11" t="s">
        <v>1150</v>
      </c>
      <c r="I276" s="11" t="s">
        <v>1150</v>
      </c>
      <c r="J276" s="11"/>
      <c r="K276" s="11"/>
      <c r="L276" s="11"/>
      <c r="M276" s="11">
        <v>4821226</v>
      </c>
      <c r="N276" s="11"/>
      <c r="O276" s="11"/>
      <c r="P276" s="11"/>
      <c r="Q276" s="11"/>
      <c r="R276" s="11">
        <v>6141963935</v>
      </c>
      <c r="S276" s="11"/>
      <c r="T276" s="11"/>
      <c r="U276" s="11"/>
      <c r="V276" s="11"/>
      <c r="W276" s="11" t="s">
        <v>2516</v>
      </c>
      <c r="X276" s="11" t="s">
        <v>1150</v>
      </c>
      <c r="Y276" s="11" t="s">
        <v>1150</v>
      </c>
      <c r="Z276" s="11" t="s">
        <v>1150</v>
      </c>
      <c r="AA276" s="11" t="s">
        <v>1150</v>
      </c>
      <c r="AB276" s="11" t="s">
        <v>1150</v>
      </c>
      <c r="AC276" s="11" t="s">
        <v>1150</v>
      </c>
      <c r="AD276" s="11" t="s">
        <v>1150</v>
      </c>
    </row>
    <row r="277" spans="1:30" x14ac:dyDescent="0.2">
      <c r="A277" t="s">
        <v>2517</v>
      </c>
      <c r="B277" t="s">
        <v>1520</v>
      </c>
      <c r="C277" t="str">
        <f>IFERROR(VLOOKUP(B277,nombres_comerciales!$B$2:$B$2000,1,0),"")</f>
        <v>FARMACIAS DEL SUPER AHORRO</v>
      </c>
      <c r="D277">
        <f>VLOOKUP(Tabla2[[#This Row],[CLIENTE]],nombres_comerciales!$B$2:$C$1211,2,0)</f>
        <v>397</v>
      </c>
      <c r="E277" t="s">
        <v>7255</v>
      </c>
      <c r="F277" t="s">
        <v>1150</v>
      </c>
      <c r="G277" s="11" t="s">
        <v>1150</v>
      </c>
      <c r="H277" s="11" t="s">
        <v>1150</v>
      </c>
      <c r="I277" s="11" t="s">
        <v>1150</v>
      </c>
      <c r="J277" s="11"/>
      <c r="K277" s="11"/>
      <c r="L277" s="11"/>
      <c r="M277" s="11" t="s">
        <v>2518</v>
      </c>
      <c r="N277" s="11" t="s">
        <v>1743</v>
      </c>
      <c r="O277" s="11"/>
      <c r="P277" s="11"/>
      <c r="Q277" s="11"/>
      <c r="R277" s="11" t="s">
        <v>2519</v>
      </c>
      <c r="S277" s="11" t="s">
        <v>2520</v>
      </c>
      <c r="T277" s="11"/>
      <c r="U277" s="11"/>
      <c r="V277" s="11"/>
      <c r="W277" s="11" t="s">
        <v>1745</v>
      </c>
      <c r="X277" s="11" t="s">
        <v>1150</v>
      </c>
      <c r="Y277" s="11" t="s">
        <v>1150</v>
      </c>
      <c r="Z277" s="11" t="s">
        <v>1150</v>
      </c>
      <c r="AA277" s="11" t="s">
        <v>1150</v>
      </c>
      <c r="AB277" s="11" t="s">
        <v>1150</v>
      </c>
      <c r="AC277" s="11" t="s">
        <v>1150</v>
      </c>
      <c r="AD277" s="11" t="s">
        <v>1150</v>
      </c>
    </row>
    <row r="278" spans="1:30" x14ac:dyDescent="0.2">
      <c r="A278" t="s">
        <v>51</v>
      </c>
      <c r="B278" t="s">
        <v>51</v>
      </c>
      <c r="C278" t="str">
        <f>IFERROR(VLOOKUP(B278,nombres_comerciales!$B$2:$B$2000,1,0),"")</f>
        <v>AQUA VITAL</v>
      </c>
      <c r="D278">
        <f>VLOOKUP(Tabla2[[#This Row],[CLIENTE]],nombres_comerciales!$B$2:$C$1211,2,0)</f>
        <v>49</v>
      </c>
      <c r="E278" t="s">
        <v>7480</v>
      </c>
      <c r="F278" t="s">
        <v>1150</v>
      </c>
      <c r="G278" s="11" t="s">
        <v>1150</v>
      </c>
      <c r="H278" s="11" t="s">
        <v>1150</v>
      </c>
      <c r="I278" s="11" t="s">
        <v>1150</v>
      </c>
      <c r="J278" s="11"/>
      <c r="K278" s="11"/>
      <c r="L278" s="11"/>
      <c r="M278" s="11" t="s">
        <v>2522</v>
      </c>
      <c r="N278" s="11"/>
      <c r="O278" s="11"/>
      <c r="P278" s="11"/>
      <c r="Q278" s="11"/>
      <c r="R278" s="11"/>
      <c r="S278" s="11"/>
      <c r="T278" s="11"/>
      <c r="U278" s="11"/>
      <c r="V278" s="11"/>
      <c r="W278" s="11" t="s">
        <v>2523</v>
      </c>
      <c r="X278" s="11" t="s">
        <v>1150</v>
      </c>
      <c r="Y278" s="11" t="s">
        <v>1150</v>
      </c>
      <c r="Z278" s="11" t="s">
        <v>1150</v>
      </c>
      <c r="AA278" s="11" t="s">
        <v>1150</v>
      </c>
      <c r="AB278" s="11" t="s">
        <v>1150</v>
      </c>
      <c r="AC278" s="11" t="s">
        <v>1150</v>
      </c>
      <c r="AD278" s="11" t="s">
        <v>1150</v>
      </c>
    </row>
    <row r="279" spans="1:30" x14ac:dyDescent="0.2">
      <c r="A279" t="s">
        <v>2524</v>
      </c>
      <c r="B279" t="s">
        <v>1542</v>
      </c>
      <c r="C279" t="str">
        <f>IFERROR(VLOOKUP(B279,nombres_comerciales!$B$2:$B$2000,1,0),"")</f>
        <v>Z ZARO</v>
      </c>
      <c r="D279">
        <f>VLOOKUP(Tabla2[[#This Row],[CLIENTE]],nombres_comerciales!$B$2:$C$1211,2,0)</f>
        <v>1141</v>
      </c>
      <c r="E279" t="s">
        <v>7481</v>
      </c>
      <c r="F279" t="s">
        <v>1150</v>
      </c>
      <c r="G279" s="11" t="s">
        <v>1150</v>
      </c>
      <c r="H279" s="11" t="s">
        <v>1150</v>
      </c>
      <c r="I279" s="11" t="s">
        <v>1150</v>
      </c>
      <c r="J279" s="11"/>
      <c r="K279" s="11"/>
      <c r="L279" s="11"/>
      <c r="M279" s="11">
        <v>4219671</v>
      </c>
      <c r="N279" s="11"/>
      <c r="O279" s="11"/>
      <c r="P279" s="11"/>
      <c r="Q279" s="11"/>
      <c r="R279" s="11">
        <v>2336510</v>
      </c>
      <c r="S279" s="11"/>
      <c r="T279" s="11"/>
      <c r="U279" s="11"/>
      <c r="V279" s="11"/>
      <c r="W279" s="11" t="s">
        <v>2526</v>
      </c>
      <c r="X279" s="11" t="s">
        <v>2527</v>
      </c>
      <c r="Y279" s="11" t="s">
        <v>1150</v>
      </c>
      <c r="Z279" s="11" t="s">
        <v>1150</v>
      </c>
      <c r="AA279" s="11" t="s">
        <v>1150</v>
      </c>
      <c r="AB279" s="11" t="s">
        <v>1150</v>
      </c>
      <c r="AC279" s="11" t="s">
        <v>1150</v>
      </c>
      <c r="AD279" s="11" t="s">
        <v>1150</v>
      </c>
    </row>
    <row r="280" spans="1:30" x14ac:dyDescent="0.2">
      <c r="A280" t="s">
        <v>1543</v>
      </c>
      <c r="B280" t="s">
        <v>1543</v>
      </c>
      <c r="C280" t="str">
        <f>IFERROR(VLOOKUP(B280,nombres_comerciales!$B$2:$B$2000,1,0),"")</f>
        <v>YARPO</v>
      </c>
      <c r="D280">
        <f>VLOOKUP(Tabla2[[#This Row],[CLIENTE]],nombres_comerciales!$B$2:$C$1211,2,0)</f>
        <v>1138</v>
      </c>
      <c r="E280" t="s">
        <v>7482</v>
      </c>
      <c r="F280" t="s">
        <v>1150</v>
      </c>
      <c r="G280" s="11" t="s">
        <v>1150</v>
      </c>
      <c r="H280" s="11" t="s">
        <v>1150</v>
      </c>
      <c r="I280" s="11" t="s">
        <v>1150</v>
      </c>
      <c r="J280" s="11"/>
      <c r="K280" s="11"/>
      <c r="L280" s="11"/>
      <c r="M280" s="11">
        <v>4110714</v>
      </c>
      <c r="N280" s="11"/>
      <c r="O280" s="11"/>
      <c r="P280" s="11"/>
      <c r="Q280" s="11"/>
      <c r="R280" s="11">
        <v>6144273524</v>
      </c>
      <c r="S280" s="11"/>
      <c r="T280" s="11"/>
      <c r="U280" s="11"/>
      <c r="V280" s="11"/>
      <c r="W280" s="11" t="s">
        <v>2529</v>
      </c>
      <c r="X280" s="11" t="s">
        <v>2530</v>
      </c>
      <c r="Y280" s="11" t="s">
        <v>2531</v>
      </c>
      <c r="Z280" s="11" t="s">
        <v>1150</v>
      </c>
      <c r="AA280" s="11" t="s">
        <v>1150</v>
      </c>
      <c r="AB280" s="11" t="s">
        <v>1150</v>
      </c>
      <c r="AC280" s="11" t="s">
        <v>1150</v>
      </c>
      <c r="AD280" s="11" t="s">
        <v>1150</v>
      </c>
    </row>
    <row r="281" spans="1:30" x14ac:dyDescent="0.2">
      <c r="A281" t="s">
        <v>922</v>
      </c>
      <c r="B281" t="s">
        <v>922</v>
      </c>
      <c r="C281" t="str">
        <f>IFERROR(VLOOKUP(B281,nombres_comerciales!$B$2:$B$2000,1,0),"")</f>
        <v>SENDA A LA ETERNIDAD CEMENTERIO PARA MASCOTAS</v>
      </c>
      <c r="D281">
        <f>VLOOKUP(Tabla2[[#This Row],[CLIENTE]],nombres_comerciales!$B$2:$C$1211,2,0)</f>
        <v>967</v>
      </c>
      <c r="E281" t="s">
        <v>7483</v>
      </c>
      <c r="F281" t="s">
        <v>1150</v>
      </c>
      <c r="G281" s="11" t="s">
        <v>1150</v>
      </c>
      <c r="H281" s="11" t="s">
        <v>1150</v>
      </c>
      <c r="I281" s="11" t="s">
        <v>1150</v>
      </c>
      <c r="J281" s="11"/>
      <c r="K281" s="11"/>
      <c r="L281" s="11"/>
      <c r="M281" s="11" t="s">
        <v>2533</v>
      </c>
      <c r="N281" s="11" t="s">
        <v>2534</v>
      </c>
      <c r="O281" s="11"/>
      <c r="P281" s="11"/>
      <c r="Q281" s="11"/>
      <c r="R281" s="11" t="s">
        <v>2535</v>
      </c>
      <c r="S281" s="11" t="s">
        <v>2536</v>
      </c>
      <c r="T281" s="11"/>
      <c r="U281" s="11"/>
      <c r="V281" s="11"/>
      <c r="W281" s="11" t="s">
        <v>2537</v>
      </c>
      <c r="X281" s="11" t="s">
        <v>1150</v>
      </c>
      <c r="Y281" s="11" t="s">
        <v>1150</v>
      </c>
      <c r="Z281" s="11" t="s">
        <v>1150</v>
      </c>
      <c r="AA281" s="11" t="s">
        <v>1150</v>
      </c>
      <c r="AB281" s="11" t="s">
        <v>1150</v>
      </c>
      <c r="AC281" s="11" t="s">
        <v>1150</v>
      </c>
      <c r="AD281" s="11" t="s">
        <v>1150</v>
      </c>
    </row>
    <row r="282" spans="1:30" x14ac:dyDescent="0.2">
      <c r="A282" t="s">
        <v>868</v>
      </c>
      <c r="B282" t="s">
        <v>868</v>
      </c>
      <c r="C282" t="str">
        <f>IFERROR(VLOOKUP(B282,nombres_comerciales!$B$2:$B$2000,1,0),"")</f>
        <v>REPTOPO</v>
      </c>
      <c r="D282">
        <f>VLOOKUP(Tabla2[[#This Row],[CLIENTE]],nombres_comerciales!$B$2:$C$1211,2,0)</f>
        <v>909</v>
      </c>
      <c r="E282" t="s">
        <v>7484</v>
      </c>
      <c r="F282" t="s">
        <v>1150</v>
      </c>
      <c r="G282" s="11" t="s">
        <v>1150</v>
      </c>
      <c r="H282" s="11" t="s">
        <v>1150</v>
      </c>
      <c r="I282" s="11" t="s">
        <v>1150</v>
      </c>
      <c r="J282" s="11"/>
      <c r="K282" s="11"/>
      <c r="L282" s="11"/>
      <c r="M282" s="11">
        <v>4266262</v>
      </c>
      <c r="N282" s="11">
        <v>4265999</v>
      </c>
      <c r="O282" s="11"/>
      <c r="P282" s="11"/>
      <c r="Q282" s="11"/>
      <c r="R282" s="11">
        <v>6141423664</v>
      </c>
      <c r="S282" s="11"/>
      <c r="T282" s="11"/>
      <c r="U282" s="11"/>
      <c r="V282" s="11"/>
      <c r="W282" s="11" t="s">
        <v>2539</v>
      </c>
      <c r="X282" s="11" t="s">
        <v>1150</v>
      </c>
      <c r="Y282" s="11" t="s">
        <v>1150</v>
      </c>
      <c r="Z282" s="11" t="s">
        <v>1150</v>
      </c>
      <c r="AA282" s="11" t="s">
        <v>1150</v>
      </c>
      <c r="AB282" s="11" t="s">
        <v>1150</v>
      </c>
      <c r="AC282" s="11" t="s">
        <v>1150</v>
      </c>
      <c r="AD282" s="11" t="s">
        <v>1150</v>
      </c>
    </row>
    <row r="283" spans="1:30" x14ac:dyDescent="0.2">
      <c r="A283" t="s">
        <v>105</v>
      </c>
      <c r="B283" t="s">
        <v>7203</v>
      </c>
      <c r="C283" t="str">
        <f>IFERROR(VLOOKUP(B283,nombres_comerciales!$B$2:$B$2000,1,0),"")</f>
        <v>BOTAS EL PATRON</v>
      </c>
      <c r="D283">
        <f>VLOOKUP(Tabla2[[#This Row],[CLIENTE]],nombres_comerciales!$B$2:$C$1211,2,0)</f>
        <v>117</v>
      </c>
      <c r="E283" t="s">
        <v>7288</v>
      </c>
      <c r="F283" t="s">
        <v>1150</v>
      </c>
      <c r="G283" s="11" t="s">
        <v>1150</v>
      </c>
      <c r="H283" s="11" t="s">
        <v>1150</v>
      </c>
      <c r="I283" s="11" t="s">
        <v>1150</v>
      </c>
      <c r="J283" s="11"/>
      <c r="K283" s="11"/>
      <c r="L283" s="11"/>
      <c r="M283" s="11" t="s">
        <v>2540</v>
      </c>
      <c r="N283" s="11" t="s">
        <v>2541</v>
      </c>
      <c r="O283" s="11"/>
      <c r="P283" s="11"/>
      <c r="Q283" s="11"/>
      <c r="R283" s="11"/>
      <c r="S283" s="11"/>
      <c r="T283" s="11"/>
      <c r="U283" s="11"/>
      <c r="V283" s="11"/>
      <c r="W283" s="11" t="s">
        <v>2542</v>
      </c>
      <c r="X283" s="11" t="s">
        <v>1150</v>
      </c>
      <c r="Y283" s="11" t="s">
        <v>1150</v>
      </c>
      <c r="Z283" s="11" t="s">
        <v>1150</v>
      </c>
      <c r="AA283" s="11" t="s">
        <v>1150</v>
      </c>
      <c r="AB283" s="11" t="s">
        <v>1150</v>
      </c>
      <c r="AC283" s="11" t="s">
        <v>1150</v>
      </c>
      <c r="AD283" s="11" t="s">
        <v>1150</v>
      </c>
    </row>
    <row r="284" spans="1:30" x14ac:dyDescent="0.2">
      <c r="A284" t="s">
        <v>1040</v>
      </c>
      <c r="B284" t="s">
        <v>1040</v>
      </c>
      <c r="C284" t="str">
        <f>IFERROR(VLOOKUP(B284,nombres_comerciales!$B$2:$B$2000,1,0),"")</f>
        <v>VETERINARIA SIGALA</v>
      </c>
      <c r="D284">
        <f>VLOOKUP(Tabla2[[#This Row],[CLIENTE]],nombres_comerciales!$B$2:$C$1211,2,0)</f>
        <v>1101</v>
      </c>
      <c r="E284" t="s">
        <v>7485</v>
      </c>
      <c r="F284" t="s">
        <v>1150</v>
      </c>
      <c r="G284" s="11" t="s">
        <v>1150</v>
      </c>
      <c r="H284" s="11" t="s">
        <v>1150</v>
      </c>
      <c r="I284" s="11" t="s">
        <v>1150</v>
      </c>
      <c r="J284" s="11"/>
      <c r="K284" s="11"/>
      <c r="L284" s="11"/>
      <c r="M284" s="11" t="s">
        <v>2544</v>
      </c>
      <c r="N284" s="11"/>
      <c r="O284" s="11"/>
      <c r="P284" s="11"/>
      <c r="Q284" s="11"/>
      <c r="R284" s="11"/>
      <c r="S284" s="11"/>
      <c r="T284" s="11"/>
      <c r="U284" s="11"/>
      <c r="V284" s="11"/>
      <c r="W284" s="11" t="s">
        <v>2545</v>
      </c>
      <c r="X284" s="11" t="s">
        <v>1150</v>
      </c>
      <c r="Y284" s="11" t="s">
        <v>1150</v>
      </c>
      <c r="Z284" s="11" t="s">
        <v>1150</v>
      </c>
      <c r="AA284" s="11" t="s">
        <v>1150</v>
      </c>
      <c r="AB284" s="11" t="s">
        <v>1150</v>
      </c>
      <c r="AC284" s="11" t="s">
        <v>1150</v>
      </c>
      <c r="AD284" s="11" t="s">
        <v>1150</v>
      </c>
    </row>
    <row r="285" spans="1:30" x14ac:dyDescent="0.2">
      <c r="A285" t="s">
        <v>2546</v>
      </c>
      <c r="B285" t="s">
        <v>68</v>
      </c>
      <c r="C285" t="str">
        <f>IFERROR(VLOOKUP(B285,nombres_comerciales!$B$2:$B$2000,1,0),"")</f>
        <v>AUDIO EXPRESS FACTORY OF FUTURE</v>
      </c>
      <c r="D285">
        <f>VLOOKUP(Tabla2[[#This Row],[CLIENTE]],nombres_comerciales!$B$2:$C$1211,2,0)</f>
        <v>69</v>
      </c>
      <c r="E285" t="s">
        <v>7486</v>
      </c>
      <c r="F285" t="s">
        <v>1150</v>
      </c>
      <c r="G285" s="11" t="s">
        <v>1150</v>
      </c>
      <c r="H285" s="11" t="s">
        <v>1150</v>
      </c>
      <c r="I285" s="11" t="s">
        <v>1150</v>
      </c>
      <c r="J285" s="11"/>
      <c r="K285" s="11"/>
      <c r="L285" s="11"/>
      <c r="M285" s="11">
        <v>4261626</v>
      </c>
      <c r="N285" s="11"/>
      <c r="O285" s="11"/>
      <c r="P285" s="11"/>
      <c r="Q285" s="11"/>
      <c r="R285" s="11">
        <v>6142356051</v>
      </c>
      <c r="S285" s="11"/>
      <c r="T285" s="11"/>
      <c r="U285" s="11"/>
      <c r="V285" s="11"/>
      <c r="W285" s="11" t="s">
        <v>2547</v>
      </c>
      <c r="X285" s="11" t="s">
        <v>1150</v>
      </c>
      <c r="Y285" s="11" t="s">
        <v>1150</v>
      </c>
      <c r="Z285" s="11" t="s">
        <v>1150</v>
      </c>
      <c r="AA285" s="11" t="s">
        <v>1150</v>
      </c>
      <c r="AB285" s="11" t="s">
        <v>1150</v>
      </c>
      <c r="AC285" s="11" t="s">
        <v>1150</v>
      </c>
      <c r="AD285" s="11" t="s">
        <v>1150</v>
      </c>
    </row>
    <row r="286" spans="1:30" x14ac:dyDescent="0.2">
      <c r="A286" t="s">
        <v>1544</v>
      </c>
      <c r="B286" t="s">
        <v>252</v>
      </c>
      <c r="C286" t="str">
        <f>IFERROR(VLOOKUP(B286,nombres_comerciales!$B$2:$B$2000,1,0),"")</f>
        <v>DEPORTIVAS EUROSPORT</v>
      </c>
      <c r="D286">
        <f>VLOOKUP(Tabla2[[#This Row],[CLIENTE]],nombres_comerciales!$B$2:$C$1211,2,0)</f>
        <v>292</v>
      </c>
      <c r="E286" t="s">
        <v>7347</v>
      </c>
      <c r="F286" t="s">
        <v>1150</v>
      </c>
      <c r="G286" s="11" t="s">
        <v>1150</v>
      </c>
      <c r="H286" s="11" t="s">
        <v>1150</v>
      </c>
      <c r="I286" s="11" t="s">
        <v>1150</v>
      </c>
      <c r="J286" s="11"/>
      <c r="K286" s="11"/>
      <c r="L286" s="11"/>
      <c r="M286" s="11" t="s">
        <v>2548</v>
      </c>
      <c r="N286" s="11"/>
      <c r="O286" s="11"/>
      <c r="P286" s="11"/>
      <c r="Q286" s="11"/>
      <c r="R286" s="11">
        <v>6142395308</v>
      </c>
      <c r="S286" s="11" t="s">
        <v>2549</v>
      </c>
      <c r="T286" s="11" t="s">
        <v>2550</v>
      </c>
      <c r="U286" s="11" t="s">
        <v>2551</v>
      </c>
      <c r="V286" s="11"/>
      <c r="W286" s="11" t="s">
        <v>2042</v>
      </c>
      <c r="X286" s="11" t="s">
        <v>2043</v>
      </c>
      <c r="Y286" s="11" t="s">
        <v>2044</v>
      </c>
      <c r="Z286" s="11" t="s">
        <v>1150</v>
      </c>
      <c r="AA286" s="11" t="s">
        <v>1150</v>
      </c>
      <c r="AB286" s="11" t="s">
        <v>1150</v>
      </c>
      <c r="AC286" s="11" t="s">
        <v>1150</v>
      </c>
      <c r="AD286" s="11" t="s">
        <v>1150</v>
      </c>
    </row>
    <row r="287" spans="1:30" x14ac:dyDescent="0.2">
      <c r="A287" t="s">
        <v>1545</v>
      </c>
      <c r="B287" t="s">
        <v>240</v>
      </c>
      <c r="C287" t="str">
        <f>IFERROR(VLOOKUP(B287,nombres_comerciales!$B$2:$B$2000,1,0),"")</f>
        <v>DAYVASOS</v>
      </c>
      <c r="D287">
        <f>VLOOKUP(Tabla2[[#This Row],[CLIENTE]],nombres_comerciales!$B$2:$C$1211,2,0)</f>
        <v>277</v>
      </c>
      <c r="E287" t="s">
        <v>7487</v>
      </c>
      <c r="F287" t="s">
        <v>1150</v>
      </c>
      <c r="G287" s="11" t="s">
        <v>1150</v>
      </c>
      <c r="H287" s="11" t="s">
        <v>1150</v>
      </c>
      <c r="I287" s="11" t="s">
        <v>1150</v>
      </c>
      <c r="J287" s="11"/>
      <c r="K287" s="11"/>
      <c r="L287" s="11"/>
      <c r="M287" s="11"/>
      <c r="N287" s="11"/>
      <c r="O287" s="11"/>
      <c r="P287" s="11"/>
      <c r="Q287" s="11"/>
      <c r="R287" s="11"/>
      <c r="S287" s="11"/>
      <c r="T287" s="11"/>
      <c r="U287" s="11"/>
      <c r="V287" s="11"/>
      <c r="W287" s="11" t="s">
        <v>1150</v>
      </c>
      <c r="X287" s="11" t="s">
        <v>1150</v>
      </c>
      <c r="Y287" s="11" t="s">
        <v>1150</v>
      </c>
      <c r="Z287" s="11" t="s">
        <v>1150</v>
      </c>
      <c r="AA287" s="11" t="s">
        <v>1150</v>
      </c>
      <c r="AB287" s="11" t="s">
        <v>1150</v>
      </c>
      <c r="AC287" s="11" t="s">
        <v>1150</v>
      </c>
      <c r="AD287" s="11" t="s">
        <v>1150</v>
      </c>
    </row>
    <row r="288" spans="1:30" x14ac:dyDescent="0.2">
      <c r="A288" t="s">
        <v>207</v>
      </c>
      <c r="B288" t="s">
        <v>207</v>
      </c>
      <c r="C288" t="str">
        <f>IFERROR(VLOOKUP(B288,nombres_comerciales!$B$2:$B$2000,1,0),"")</f>
        <v>COPROSE</v>
      </c>
      <c r="D288">
        <f>VLOOKUP(Tabla2[[#This Row],[CLIENTE]],nombres_comerciales!$B$2:$C$1211,2,0)</f>
        <v>243</v>
      </c>
      <c r="E288" t="s">
        <v>7488</v>
      </c>
      <c r="F288" t="s">
        <v>1150</v>
      </c>
      <c r="G288" s="11" t="s">
        <v>1150</v>
      </c>
      <c r="H288" s="11" t="s">
        <v>1150</v>
      </c>
      <c r="I288" s="11" t="s">
        <v>1150</v>
      </c>
      <c r="J288" s="11"/>
      <c r="K288" s="11"/>
      <c r="L288" s="11"/>
      <c r="M288" s="11" t="s">
        <v>2553</v>
      </c>
      <c r="N288" s="11"/>
      <c r="O288" s="11"/>
      <c r="P288" s="11"/>
      <c r="Q288" s="11"/>
      <c r="R288" s="11" t="s">
        <v>2554</v>
      </c>
      <c r="S288" s="11"/>
      <c r="T288" s="11"/>
      <c r="U288" s="11"/>
      <c r="V288" s="11"/>
      <c r="W288" s="11" t="s">
        <v>2555</v>
      </c>
      <c r="X288" s="11" t="s">
        <v>1150</v>
      </c>
      <c r="Y288" s="11" t="s">
        <v>1150</v>
      </c>
      <c r="Z288" s="11" t="s">
        <v>1150</v>
      </c>
      <c r="AA288" s="11" t="s">
        <v>1150</v>
      </c>
      <c r="AB288" s="11" t="s">
        <v>1150</v>
      </c>
      <c r="AC288" s="11" t="s">
        <v>1150</v>
      </c>
      <c r="AD288" s="11" t="s">
        <v>1150</v>
      </c>
    </row>
    <row r="289" spans="1:30" x14ac:dyDescent="0.2">
      <c r="A289" t="s">
        <v>2556</v>
      </c>
      <c r="B289" t="s">
        <v>943</v>
      </c>
      <c r="C289" t="str">
        <f>IFERROR(VLOOKUP(B289,nombres_comerciales!$B$2:$B$2000,1,0),"")</f>
        <v>SISTEMAS EDUCATIVOS DEL NORTE</v>
      </c>
      <c r="D289">
        <f>VLOOKUP(Tabla2[[#This Row],[CLIENTE]],nombres_comerciales!$B$2:$C$1211,2,0)</f>
        <v>988</v>
      </c>
      <c r="E289" t="s">
        <v>7489</v>
      </c>
      <c r="F289" t="s">
        <v>1150</v>
      </c>
      <c r="G289" s="11" t="s">
        <v>1150</v>
      </c>
      <c r="H289" s="11" t="s">
        <v>1150</v>
      </c>
      <c r="I289" s="11" t="s">
        <v>1150</v>
      </c>
      <c r="J289" s="11"/>
      <c r="K289" s="11"/>
      <c r="L289" s="11"/>
      <c r="M289" s="11" t="s">
        <v>2558</v>
      </c>
      <c r="N289" s="11"/>
      <c r="O289" s="11"/>
      <c r="P289" s="11"/>
      <c r="Q289" s="11"/>
      <c r="R289" s="11" t="s">
        <v>2559</v>
      </c>
      <c r="S289" s="11" t="s">
        <v>2560</v>
      </c>
      <c r="T289" s="11"/>
      <c r="U289" s="11"/>
      <c r="V289" s="11"/>
      <c r="W289" s="11" t="s">
        <v>2561</v>
      </c>
      <c r="X289" s="11" t="s">
        <v>2562</v>
      </c>
      <c r="Y289" s="11" t="s">
        <v>2563</v>
      </c>
      <c r="Z289" s="11" t="s">
        <v>1150</v>
      </c>
      <c r="AA289" s="11" t="s">
        <v>1150</v>
      </c>
      <c r="AB289" s="11" t="s">
        <v>1150</v>
      </c>
      <c r="AC289" s="11" t="s">
        <v>1150</v>
      </c>
      <c r="AD289" s="11" t="s">
        <v>1150</v>
      </c>
    </row>
    <row r="290" spans="1:30" x14ac:dyDescent="0.2">
      <c r="A290" t="s">
        <v>787</v>
      </c>
      <c r="B290" t="s">
        <v>787</v>
      </c>
      <c r="C290" t="str">
        <f>IFERROR(VLOOKUP(B290,nombres_comerciales!$B$2:$B$2000,1,0),"")</f>
        <v>PARA VIVIR CON SENTIDO PLENA SALUD</v>
      </c>
      <c r="D290">
        <f>VLOOKUP(Tabla2[[#This Row],[CLIENTE]],nombres_comerciales!$B$2:$C$1211,2,0)</f>
        <v>819</v>
      </c>
      <c r="E290" t="s">
        <v>7490</v>
      </c>
      <c r="F290" t="s">
        <v>1150</v>
      </c>
      <c r="G290" s="11" t="s">
        <v>1150</v>
      </c>
      <c r="H290" s="11" t="s">
        <v>1150</v>
      </c>
      <c r="I290" s="11" t="s">
        <v>1150</v>
      </c>
      <c r="J290" s="11"/>
      <c r="K290" s="11"/>
      <c r="L290" s="11"/>
      <c r="M290" s="11"/>
      <c r="N290" s="11"/>
      <c r="O290" s="11"/>
      <c r="P290" s="11"/>
      <c r="Q290" s="11"/>
      <c r="R290" s="11"/>
      <c r="S290" s="11"/>
      <c r="T290" s="11"/>
      <c r="U290" s="11"/>
      <c r="V290" s="11"/>
      <c r="W290" s="11" t="s">
        <v>1150</v>
      </c>
      <c r="X290" s="11" t="s">
        <v>1150</v>
      </c>
      <c r="Y290" s="11" t="s">
        <v>1150</v>
      </c>
      <c r="Z290" s="11" t="s">
        <v>1150</v>
      </c>
      <c r="AA290" s="11" t="s">
        <v>1150</v>
      </c>
      <c r="AB290" s="11" t="s">
        <v>1150</v>
      </c>
      <c r="AC290" s="11" t="s">
        <v>1150</v>
      </c>
      <c r="AD290" s="11" t="s">
        <v>1150</v>
      </c>
    </row>
    <row r="291" spans="1:30" x14ac:dyDescent="0.2">
      <c r="A291" t="s">
        <v>2565</v>
      </c>
      <c r="B291" t="s">
        <v>38</v>
      </c>
      <c r="C291" t="str">
        <f>IFERROR(VLOOKUP(B291,nombres_comerciales!$B$2:$B$2000,1,0),"")</f>
        <v>AMERIVENT</v>
      </c>
      <c r="D291">
        <f>VLOOKUP(Tabla2[[#This Row],[CLIENTE]],nombres_comerciales!$B$2:$C$1211,2,0)</f>
        <v>40</v>
      </c>
      <c r="E291" t="s">
        <v>7491</v>
      </c>
      <c r="F291" t="s">
        <v>1150</v>
      </c>
      <c r="G291" s="11" t="s">
        <v>1150</v>
      </c>
      <c r="H291" s="11" t="s">
        <v>1150</v>
      </c>
      <c r="I291" s="11" t="s">
        <v>1150</v>
      </c>
      <c r="J291" s="11"/>
      <c r="K291" s="11"/>
      <c r="L291" s="11"/>
      <c r="M291" s="11" t="s">
        <v>2567</v>
      </c>
      <c r="N291" s="11"/>
      <c r="O291" s="11"/>
      <c r="P291" s="11"/>
      <c r="Q291" s="11"/>
      <c r="R291" s="11" t="s">
        <v>2568</v>
      </c>
      <c r="S291" s="11"/>
      <c r="T291" s="11"/>
      <c r="U291" s="11"/>
      <c r="V291" s="11"/>
      <c r="W291" s="11" t="s">
        <v>2569</v>
      </c>
      <c r="X291" s="11" t="s">
        <v>1150</v>
      </c>
      <c r="Y291" s="11" t="s">
        <v>1150</v>
      </c>
      <c r="Z291" s="11" t="s">
        <v>1150</v>
      </c>
      <c r="AA291" s="11" t="s">
        <v>1150</v>
      </c>
      <c r="AB291" s="11" t="s">
        <v>1150</v>
      </c>
      <c r="AC291" s="11" t="s">
        <v>1150</v>
      </c>
      <c r="AD291" s="11" t="s">
        <v>1150</v>
      </c>
    </row>
    <row r="292" spans="1:30" x14ac:dyDescent="0.2">
      <c r="A292" t="s">
        <v>80</v>
      </c>
      <c r="B292" t="s">
        <v>80</v>
      </c>
      <c r="C292" t="str">
        <f>IFERROR(VLOOKUP(B292,nombres_comerciales!$B$2:$B$2000,1,0),"")</f>
        <v>BARAKATO SALON</v>
      </c>
      <c r="D292">
        <f>VLOOKUP(Tabla2[[#This Row],[CLIENTE]],nombres_comerciales!$B$2:$C$1211,2,0)</f>
        <v>86</v>
      </c>
      <c r="E292" t="s">
        <v>7492</v>
      </c>
      <c r="F292" t="s">
        <v>1150</v>
      </c>
      <c r="G292" s="11" t="s">
        <v>1150</v>
      </c>
      <c r="H292" s="11" t="s">
        <v>1150</v>
      </c>
      <c r="I292" s="11" t="s">
        <v>1150</v>
      </c>
      <c r="J292" s="11"/>
      <c r="K292" s="11"/>
      <c r="L292" s="11"/>
      <c r="M292" s="11">
        <v>4266692</v>
      </c>
      <c r="N292" s="11"/>
      <c r="O292" s="11"/>
      <c r="P292" s="11"/>
      <c r="Q292" s="11"/>
      <c r="R292" s="11">
        <v>6141786482</v>
      </c>
      <c r="S292" s="11"/>
      <c r="T292" s="11"/>
      <c r="U292" s="11"/>
      <c r="V292" s="11"/>
      <c r="W292" s="11" t="s">
        <v>2571</v>
      </c>
      <c r="X292" s="11" t="s">
        <v>1150</v>
      </c>
      <c r="Y292" s="11" t="s">
        <v>1150</v>
      </c>
      <c r="Z292" s="11" t="s">
        <v>1150</v>
      </c>
      <c r="AA292" s="11" t="s">
        <v>1150</v>
      </c>
      <c r="AB292" s="11" t="s">
        <v>1150</v>
      </c>
      <c r="AC292" s="11" t="s">
        <v>1150</v>
      </c>
      <c r="AD292" s="11" t="s">
        <v>1150</v>
      </c>
    </row>
    <row r="293" spans="1:30" x14ac:dyDescent="0.2">
      <c r="A293" t="s">
        <v>2572</v>
      </c>
      <c r="B293" s="6" t="s">
        <v>1124</v>
      </c>
      <c r="C293" t="str">
        <f>IFERROR(VLOOKUP(B293,nombres_comerciales!$B$2:$B$2000,1,0),"")</f>
        <v>A.M.M.C. ASOCIACION MEXICANA DE MUSICA COUNTRY</v>
      </c>
      <c r="D293">
        <f>VLOOKUP(Tabla2[[#This Row],[CLIENTE]],nombres_comerciales!$B$2:$C$1211,2,0)</f>
        <v>6</v>
      </c>
      <c r="E293" t="s">
        <v>7493</v>
      </c>
      <c r="F293" t="s">
        <v>1150</v>
      </c>
      <c r="G293" s="11" t="s">
        <v>1150</v>
      </c>
      <c r="H293" s="11" t="s">
        <v>1150</v>
      </c>
      <c r="I293" s="11" t="s">
        <v>1150</v>
      </c>
      <c r="J293" s="11"/>
      <c r="K293" s="11"/>
      <c r="L293" s="11"/>
      <c r="M293" s="11" t="s">
        <v>2574</v>
      </c>
      <c r="N293" s="11"/>
      <c r="O293" s="11"/>
      <c r="P293" s="11"/>
      <c r="Q293" s="11"/>
      <c r="R293" s="11"/>
      <c r="S293" s="11"/>
      <c r="T293" s="11"/>
      <c r="U293" s="11"/>
      <c r="V293" s="11"/>
      <c r="W293" s="11" t="s">
        <v>2575</v>
      </c>
      <c r="X293" s="11" t="s">
        <v>1150</v>
      </c>
      <c r="Y293" s="11" t="s">
        <v>1150</v>
      </c>
      <c r="Z293" s="11" t="s">
        <v>1150</v>
      </c>
      <c r="AA293" s="11" t="s">
        <v>1150</v>
      </c>
      <c r="AB293" s="11" t="s">
        <v>1150</v>
      </c>
      <c r="AC293" s="11" t="s">
        <v>1150</v>
      </c>
      <c r="AD293" s="11" t="s">
        <v>1150</v>
      </c>
    </row>
    <row r="294" spans="1:30" x14ac:dyDescent="0.2">
      <c r="A294" t="s">
        <v>1546</v>
      </c>
      <c r="B294" s="6" t="s">
        <v>605</v>
      </c>
      <c r="C294" t="str">
        <f>IFERROR(VLOOKUP(B294,nombres_comerciales!$B$2:$B$2000,1,0),"")</f>
        <v>LEDLITEC</v>
      </c>
      <c r="D294">
        <f>VLOOKUP(Tabla2[[#This Row],[CLIENTE]],nombres_comerciales!$B$2:$C$1211,2,0)</f>
        <v>630</v>
      </c>
      <c r="E294" t="s">
        <v>7293</v>
      </c>
      <c r="F294" t="s">
        <v>1150</v>
      </c>
      <c r="G294" s="11" t="s">
        <v>1150</v>
      </c>
      <c r="H294" s="11" t="s">
        <v>1150</v>
      </c>
      <c r="I294" s="11" t="s">
        <v>1150</v>
      </c>
      <c r="J294" s="11"/>
      <c r="K294" s="11"/>
      <c r="L294" s="11"/>
      <c r="M294" s="11"/>
      <c r="N294" s="11"/>
      <c r="O294" s="11"/>
      <c r="P294" s="11"/>
      <c r="Q294" s="11"/>
      <c r="R294" s="11"/>
      <c r="S294" s="11"/>
      <c r="T294" s="11"/>
      <c r="U294" s="11"/>
      <c r="V294" s="11"/>
      <c r="W294" s="11" t="s">
        <v>1150</v>
      </c>
      <c r="X294" s="11" t="s">
        <v>1150</v>
      </c>
      <c r="Y294" s="11" t="s">
        <v>1150</v>
      </c>
      <c r="Z294" s="11" t="s">
        <v>1150</v>
      </c>
      <c r="AA294" s="11" t="s">
        <v>1150</v>
      </c>
      <c r="AB294" s="11" t="s">
        <v>1150</v>
      </c>
      <c r="AC294" s="11" t="s">
        <v>1150</v>
      </c>
      <c r="AD294" s="11" t="s">
        <v>1150</v>
      </c>
    </row>
    <row r="295" spans="1:30" x14ac:dyDescent="0.2">
      <c r="A295" t="s">
        <v>2576</v>
      </c>
      <c r="B295" t="s">
        <v>213</v>
      </c>
      <c r="C295" t="str">
        <f>IFERROR(VLOOKUP(B295,nombres_comerciales!$B$2:$B$2000,1,0),"")</f>
        <v>CORPORATIVO MAYO</v>
      </c>
      <c r="D295">
        <f>VLOOKUP(Tabla2[[#This Row],[CLIENTE]],nombres_comerciales!$B$2:$C$1211,2,0)</f>
        <v>250</v>
      </c>
      <c r="E295" t="s">
        <v>7307</v>
      </c>
      <c r="F295" t="s">
        <v>1150</v>
      </c>
      <c r="G295" s="11" t="s">
        <v>1150</v>
      </c>
      <c r="H295" s="11" t="s">
        <v>1150</v>
      </c>
      <c r="I295" s="11" t="s">
        <v>1150</v>
      </c>
      <c r="J295" s="11"/>
      <c r="K295" s="11"/>
      <c r="L295" s="11"/>
      <c r="M295" s="11" t="s">
        <v>2577</v>
      </c>
      <c r="N295" s="11"/>
      <c r="O295" s="11"/>
      <c r="P295" s="11"/>
      <c r="Q295" s="11"/>
      <c r="R295" s="11"/>
      <c r="S295" s="11"/>
      <c r="T295" s="11"/>
      <c r="U295" s="11"/>
      <c r="V295" s="11"/>
      <c r="W295" s="11" t="s">
        <v>2578</v>
      </c>
      <c r="X295" s="11" t="s">
        <v>1150</v>
      </c>
      <c r="Y295" s="11" t="s">
        <v>1150</v>
      </c>
      <c r="Z295" s="11" t="s">
        <v>1150</v>
      </c>
      <c r="AA295" s="11" t="s">
        <v>1150</v>
      </c>
      <c r="AB295" s="11" t="s">
        <v>1150</v>
      </c>
      <c r="AC295" s="11" t="s">
        <v>1150</v>
      </c>
      <c r="AD295" s="11" t="s">
        <v>1150</v>
      </c>
    </row>
    <row r="296" spans="1:30" x14ac:dyDescent="0.2">
      <c r="A296" t="s">
        <v>2579</v>
      </c>
      <c r="B296" t="s">
        <v>252</v>
      </c>
      <c r="C296" t="str">
        <f>IFERROR(VLOOKUP(B296,nombres_comerciales!$B$2:$B$2000,1,0),"")</f>
        <v>DEPORTIVAS EUROSPORT</v>
      </c>
      <c r="D296">
        <f>VLOOKUP(Tabla2[[#This Row],[CLIENTE]],nombres_comerciales!$B$2:$C$1211,2,0)</f>
        <v>292</v>
      </c>
      <c r="E296" t="s">
        <v>7347</v>
      </c>
      <c r="F296" t="s">
        <v>1150</v>
      </c>
      <c r="G296" s="11" t="s">
        <v>1150</v>
      </c>
      <c r="H296" s="11" t="s">
        <v>1150</v>
      </c>
      <c r="I296" s="11" t="s">
        <v>1150</v>
      </c>
      <c r="J296" s="11"/>
      <c r="K296" s="11"/>
      <c r="L296" s="11"/>
      <c r="M296" s="11"/>
      <c r="N296" s="11"/>
      <c r="O296" s="11"/>
      <c r="P296" s="11"/>
      <c r="Q296" s="11"/>
      <c r="R296" s="11"/>
      <c r="S296" s="11"/>
      <c r="T296" s="11"/>
      <c r="U296" s="11"/>
      <c r="V296" s="11"/>
      <c r="W296" s="11" t="s">
        <v>1150</v>
      </c>
      <c r="X296" s="11" t="s">
        <v>1150</v>
      </c>
      <c r="Y296" s="11" t="s">
        <v>1150</v>
      </c>
      <c r="Z296" s="11" t="s">
        <v>1150</v>
      </c>
      <c r="AA296" s="11" t="s">
        <v>1150</v>
      </c>
      <c r="AB296" s="11" t="s">
        <v>1150</v>
      </c>
      <c r="AC296" s="11" t="s">
        <v>1150</v>
      </c>
      <c r="AD296" s="11" t="s">
        <v>1150</v>
      </c>
    </row>
    <row r="297" spans="1:30" x14ac:dyDescent="0.2">
      <c r="A297" t="s">
        <v>2580</v>
      </c>
      <c r="B297" t="s">
        <v>1076</v>
      </c>
      <c r="C297" t="str">
        <f>IFERROR(VLOOKUP(B297,nombres_comerciales!$B$2:$B$2000,1,0),"")</f>
        <v>ZUPER VARA</v>
      </c>
      <c r="D297">
        <f>VLOOKUP(Tabla2[[#This Row],[CLIENTE]],nombres_comerciales!$B$2:$C$1211,2,0)</f>
        <v>1145</v>
      </c>
      <c r="E297" t="s">
        <v>7332</v>
      </c>
      <c r="F297" t="s">
        <v>1150</v>
      </c>
      <c r="G297" s="11" t="s">
        <v>1150</v>
      </c>
      <c r="H297" s="11" t="s">
        <v>1150</v>
      </c>
      <c r="I297" s="11" t="s">
        <v>1150</v>
      </c>
      <c r="J297" s="11"/>
      <c r="K297" s="11"/>
      <c r="L297" s="11"/>
      <c r="M297" s="11" t="s">
        <v>2581</v>
      </c>
      <c r="N297" s="11"/>
      <c r="O297" s="11"/>
      <c r="P297" s="11"/>
      <c r="Q297" s="11"/>
      <c r="R297" s="11"/>
      <c r="S297" s="11"/>
      <c r="T297" s="11"/>
      <c r="U297" s="11"/>
      <c r="V297" s="11"/>
      <c r="W297" s="11" t="s">
        <v>2582</v>
      </c>
      <c r="X297" s="11" t="s">
        <v>1150</v>
      </c>
      <c r="Y297" s="11" t="s">
        <v>1150</v>
      </c>
      <c r="Z297" s="11" t="s">
        <v>1150</v>
      </c>
      <c r="AA297" s="11" t="s">
        <v>1150</v>
      </c>
      <c r="AB297" s="11" t="s">
        <v>1150</v>
      </c>
      <c r="AC297" s="11" t="s">
        <v>1150</v>
      </c>
      <c r="AD297" s="11" t="s">
        <v>1150</v>
      </c>
    </row>
    <row r="298" spans="1:30" x14ac:dyDescent="0.2">
      <c r="A298" t="s">
        <v>598</v>
      </c>
      <c r="B298" t="s">
        <v>598</v>
      </c>
      <c r="C298" t="str">
        <f>IFERROR(VLOOKUP(B298,nombres_comerciales!$B$2:$B$2000,1,0),"")</f>
        <v>LAS TINAJAS</v>
      </c>
      <c r="D298">
        <f>VLOOKUP(Tabla2[[#This Row],[CLIENTE]],nombres_comerciales!$B$2:$C$1211,2,0)</f>
        <v>623</v>
      </c>
      <c r="E298" t="s">
        <v>7258</v>
      </c>
      <c r="F298" t="s">
        <v>7494</v>
      </c>
      <c r="G298" s="11" t="s">
        <v>1150</v>
      </c>
      <c r="H298" s="11" t="s">
        <v>1150</v>
      </c>
      <c r="I298" s="11" t="s">
        <v>1150</v>
      </c>
      <c r="J298" s="11"/>
      <c r="K298" s="11"/>
      <c r="L298" s="11"/>
      <c r="M298" s="11">
        <v>4429300</v>
      </c>
      <c r="N298" s="11">
        <v>4398550</v>
      </c>
      <c r="O298" s="11"/>
      <c r="P298" s="11"/>
      <c r="Q298" s="11"/>
      <c r="R298" s="11"/>
      <c r="S298" s="11"/>
      <c r="T298" s="11"/>
      <c r="U298" s="11"/>
      <c r="V298" s="11"/>
      <c r="W298" s="11" t="s">
        <v>2584</v>
      </c>
      <c r="X298" s="11" t="s">
        <v>2585</v>
      </c>
      <c r="Y298" s="11" t="s">
        <v>2586</v>
      </c>
      <c r="Z298" s="11" t="s">
        <v>1150</v>
      </c>
      <c r="AA298" s="11" t="s">
        <v>1150</v>
      </c>
      <c r="AB298" s="11" t="s">
        <v>1150</v>
      </c>
      <c r="AC298" s="11" t="s">
        <v>1150</v>
      </c>
      <c r="AD298" s="11" t="s">
        <v>1150</v>
      </c>
    </row>
    <row r="299" spans="1:30" x14ac:dyDescent="0.2">
      <c r="A299" t="s">
        <v>273</v>
      </c>
      <c r="B299" t="s">
        <v>273</v>
      </c>
      <c r="C299" t="str">
        <f>IFERROR(VLOOKUP(B299,nombres_comerciales!$B$2:$B$2000,1,0),"")</f>
        <v>DOMOTICA ESPACIOS INTELIGENTES</v>
      </c>
      <c r="D299">
        <f>VLOOKUP(Tabla2[[#This Row],[CLIENTE]],nombres_comerciales!$B$2:$C$1211,2,0)</f>
        <v>316</v>
      </c>
      <c r="E299" t="s">
        <v>7371</v>
      </c>
      <c r="F299" t="s">
        <v>1150</v>
      </c>
      <c r="G299" s="11" t="s">
        <v>1150</v>
      </c>
      <c r="H299" s="11" t="s">
        <v>1150</v>
      </c>
      <c r="I299" s="11" t="s">
        <v>1150</v>
      </c>
      <c r="J299" s="11"/>
      <c r="K299" s="11"/>
      <c r="L299" s="11"/>
      <c r="M299" s="11" t="s">
        <v>2112</v>
      </c>
      <c r="N299" s="11"/>
      <c r="O299" s="11"/>
      <c r="P299" s="11"/>
      <c r="Q299" s="11"/>
      <c r="R299" s="11">
        <v>6563048378</v>
      </c>
      <c r="S299" s="11"/>
      <c r="T299" s="11"/>
      <c r="U299" s="11"/>
      <c r="V299" s="11"/>
      <c r="W299" s="11" t="s">
        <v>2587</v>
      </c>
      <c r="X299" s="11" t="s">
        <v>2588</v>
      </c>
      <c r="Y299" s="11" t="s">
        <v>1150</v>
      </c>
      <c r="Z299" s="11" t="s">
        <v>1150</v>
      </c>
      <c r="AA299" s="11" t="s">
        <v>1150</v>
      </c>
      <c r="AB299" s="11" t="s">
        <v>1150</v>
      </c>
      <c r="AC299" s="11" t="s">
        <v>1150</v>
      </c>
      <c r="AD299" s="11" t="s">
        <v>1150</v>
      </c>
    </row>
    <row r="300" spans="1:30" x14ac:dyDescent="0.2">
      <c r="A300" t="s">
        <v>2589</v>
      </c>
      <c r="B300" t="s">
        <v>909</v>
      </c>
      <c r="C300" t="str">
        <f>IFERROR(VLOOKUP(B300,nombres_comerciales!$B$2:$B$2000,1,0),"")</f>
        <v>SALON KAPELO EXPRESS</v>
      </c>
      <c r="D300">
        <f>VLOOKUP(Tabla2[[#This Row],[CLIENTE]],nombres_comerciales!$B$2:$C$1211,2,0)</f>
        <v>945</v>
      </c>
      <c r="E300" t="s">
        <v>7495</v>
      </c>
      <c r="F300" t="s">
        <v>1150</v>
      </c>
      <c r="G300" s="11" t="s">
        <v>1150</v>
      </c>
      <c r="H300" s="11" t="s">
        <v>1150</v>
      </c>
      <c r="I300" s="11" t="s">
        <v>1150</v>
      </c>
      <c r="J300" s="11"/>
      <c r="K300" s="11"/>
      <c r="L300" s="11"/>
      <c r="M300" s="11">
        <v>4300750</v>
      </c>
      <c r="N300" s="11"/>
      <c r="O300" s="11"/>
      <c r="P300" s="11"/>
      <c r="Q300" s="11"/>
      <c r="R300" s="11"/>
      <c r="S300" s="11"/>
      <c r="T300" s="11"/>
      <c r="U300" s="11"/>
      <c r="V300" s="11"/>
      <c r="W300" s="11" t="s">
        <v>2591</v>
      </c>
      <c r="X300" s="11" t="s">
        <v>1150</v>
      </c>
      <c r="Y300" s="11" t="s">
        <v>1150</v>
      </c>
      <c r="Z300" s="11" t="s">
        <v>1150</v>
      </c>
      <c r="AA300" s="11" t="s">
        <v>1150</v>
      </c>
      <c r="AB300" s="11" t="s">
        <v>1150</v>
      </c>
      <c r="AC300" s="11" t="s">
        <v>1150</v>
      </c>
      <c r="AD300" s="11" t="s">
        <v>1150</v>
      </c>
    </row>
    <row r="301" spans="1:30" x14ac:dyDescent="0.2">
      <c r="A301" t="s">
        <v>2592</v>
      </c>
      <c r="B301" t="s">
        <v>1061</v>
      </c>
      <c r="C301" t="str">
        <f>IFERROR(VLOOKUP(B301,nombres_comerciales!$B$2:$B$2000,1,0),"")</f>
        <v>WONDER EXPERIENCE</v>
      </c>
      <c r="D301">
        <f>VLOOKUP(Tabla2[[#This Row],[CLIENTE]],nombres_comerciales!$B$2:$C$1211,2,0)</f>
        <v>1125</v>
      </c>
      <c r="E301" t="s">
        <v>7414</v>
      </c>
      <c r="F301" t="s">
        <v>7496</v>
      </c>
      <c r="G301" s="11" t="s">
        <v>1150</v>
      </c>
      <c r="H301" s="11" t="s">
        <v>1150</v>
      </c>
      <c r="I301" s="11" t="s">
        <v>1150</v>
      </c>
      <c r="J301" s="11"/>
      <c r="K301" s="11"/>
      <c r="L301" s="11"/>
      <c r="M301" s="11" t="s">
        <v>2249</v>
      </c>
      <c r="N301" s="11" t="s">
        <v>2248</v>
      </c>
      <c r="O301" s="11" t="s">
        <v>2249</v>
      </c>
      <c r="P301" s="11"/>
      <c r="Q301" s="11"/>
      <c r="R301" s="11" t="s">
        <v>2594</v>
      </c>
      <c r="S301" s="11" t="s">
        <v>2251</v>
      </c>
      <c r="T301" s="11" t="s">
        <v>2430</v>
      </c>
      <c r="U301" s="11"/>
      <c r="V301" s="11"/>
      <c r="W301" s="11" t="s">
        <v>2253</v>
      </c>
      <c r="X301" s="11" t="s">
        <v>2254</v>
      </c>
      <c r="Y301" s="11" t="s">
        <v>2255</v>
      </c>
      <c r="Z301" s="11" t="s">
        <v>2256</v>
      </c>
      <c r="AA301" s="11" t="s">
        <v>2257</v>
      </c>
      <c r="AB301" s="11" t="s">
        <v>1150</v>
      </c>
      <c r="AC301" s="11" t="s">
        <v>1150</v>
      </c>
      <c r="AD301" s="11" t="s">
        <v>1150</v>
      </c>
    </row>
    <row r="302" spans="1:30" x14ac:dyDescent="0.2">
      <c r="A302" t="s">
        <v>2595</v>
      </c>
      <c r="B302" t="s">
        <v>1061</v>
      </c>
      <c r="C302" t="str">
        <f>IFERROR(VLOOKUP(B302,nombres_comerciales!$B$2:$B$2000,1,0),"")</f>
        <v>WONDER EXPERIENCE</v>
      </c>
      <c r="D302">
        <f>VLOOKUP(Tabla2[[#This Row],[CLIENTE]],nombres_comerciales!$B$2:$C$1211,2,0)</f>
        <v>1125</v>
      </c>
      <c r="E302" t="s">
        <v>7497</v>
      </c>
      <c r="F302" t="s">
        <v>7496</v>
      </c>
      <c r="G302" s="11" t="s">
        <v>1150</v>
      </c>
      <c r="H302" s="11" t="s">
        <v>1150</v>
      </c>
      <c r="I302" s="11" t="s">
        <v>1150</v>
      </c>
      <c r="J302" s="11"/>
      <c r="K302" s="11"/>
      <c r="L302" s="11"/>
      <c r="M302" s="11" t="s">
        <v>2597</v>
      </c>
      <c r="N302" s="11" t="s">
        <v>2248</v>
      </c>
      <c r="O302" s="11"/>
      <c r="P302" s="11"/>
      <c r="Q302" s="11"/>
      <c r="R302" s="11" t="s">
        <v>2594</v>
      </c>
      <c r="S302" s="11" t="s">
        <v>2251</v>
      </c>
      <c r="T302" s="11" t="s">
        <v>2430</v>
      </c>
      <c r="U302" s="11"/>
      <c r="V302" s="11"/>
      <c r="W302" s="11" t="s">
        <v>2253</v>
      </c>
      <c r="X302" s="11" t="s">
        <v>2254</v>
      </c>
      <c r="Y302" s="11" t="s">
        <v>2255</v>
      </c>
      <c r="Z302" s="11" t="s">
        <v>2256</v>
      </c>
      <c r="AA302" s="11" t="s">
        <v>2257</v>
      </c>
      <c r="AB302" s="11" t="s">
        <v>1150</v>
      </c>
      <c r="AC302" s="11" t="s">
        <v>1150</v>
      </c>
      <c r="AD302" s="11" t="s">
        <v>1150</v>
      </c>
    </row>
    <row r="303" spans="1:30" x14ac:dyDescent="0.2">
      <c r="A303" t="s">
        <v>1547</v>
      </c>
      <c r="B303" t="s">
        <v>1547</v>
      </c>
      <c r="C303" t="str">
        <f>IFERROR(VLOOKUP(B303,nombres_comerciales!$B$2:$B$2000,1,0),"")</f>
        <v>CORO WIKARÁAME</v>
      </c>
      <c r="D303">
        <f>VLOOKUP(Tabla2[[#This Row],[CLIENTE]],nombres_comerciales!$B$2:$C$1211,2,0)</f>
        <v>249</v>
      </c>
      <c r="E303" t="s">
        <v>7498</v>
      </c>
      <c r="F303" t="s">
        <v>1150</v>
      </c>
      <c r="G303" s="11" t="s">
        <v>1150</v>
      </c>
      <c r="H303" s="11" t="s">
        <v>1150</v>
      </c>
      <c r="I303" s="11" t="s">
        <v>1150</v>
      </c>
      <c r="J303" s="11"/>
      <c r="K303" s="11"/>
      <c r="L303" s="11"/>
      <c r="M303" s="11" t="s">
        <v>2599</v>
      </c>
      <c r="N303" s="11"/>
      <c r="O303" s="11"/>
      <c r="P303" s="11"/>
      <c r="Q303" s="11"/>
      <c r="R303" s="11" t="s">
        <v>2600</v>
      </c>
      <c r="S303" s="11" t="s">
        <v>2601</v>
      </c>
      <c r="T303" s="11"/>
      <c r="U303" s="11"/>
      <c r="V303" s="11"/>
      <c r="W303" s="11" t="s">
        <v>2602</v>
      </c>
      <c r="X303" s="11" t="s">
        <v>1150</v>
      </c>
      <c r="Y303" s="11" t="s">
        <v>1150</v>
      </c>
      <c r="Z303" s="11" t="s">
        <v>1150</v>
      </c>
      <c r="AA303" s="11" t="s">
        <v>1150</v>
      </c>
      <c r="AB303" s="11" t="s">
        <v>1150</v>
      </c>
      <c r="AC303" s="11" t="s">
        <v>1150</v>
      </c>
      <c r="AD303" s="11" t="s">
        <v>1150</v>
      </c>
    </row>
    <row r="304" spans="1:30" x14ac:dyDescent="0.2">
      <c r="A304" t="s">
        <v>648</v>
      </c>
      <c r="B304" t="s">
        <v>648</v>
      </c>
      <c r="C304" t="str">
        <f>IFERROR(VLOOKUP(B304,nombres_comerciales!$B$2:$B$2000,1,0),"")</f>
        <v>MAINCOSA</v>
      </c>
      <c r="D304">
        <f>VLOOKUP(Tabla2[[#This Row],[CLIENTE]],nombres_comerciales!$B$2:$C$1211,2,0)</f>
        <v>672</v>
      </c>
      <c r="E304" t="s">
        <v>7499</v>
      </c>
      <c r="F304" t="s">
        <v>1150</v>
      </c>
      <c r="G304" s="11" t="s">
        <v>1150</v>
      </c>
      <c r="H304" s="11" t="s">
        <v>1150</v>
      </c>
      <c r="I304" s="11" t="s">
        <v>1150</v>
      </c>
      <c r="J304" s="11"/>
      <c r="K304" s="11"/>
      <c r="L304" s="11"/>
      <c r="M304" s="11" t="s">
        <v>2604</v>
      </c>
      <c r="N304" s="11" t="s">
        <v>2605</v>
      </c>
      <c r="O304" s="11"/>
      <c r="P304" s="11"/>
      <c r="Q304" s="11"/>
      <c r="R304" s="11"/>
      <c r="S304" s="11"/>
      <c r="T304" s="11"/>
      <c r="U304" s="11"/>
      <c r="V304" s="11"/>
      <c r="W304" s="11" t="s">
        <v>2606</v>
      </c>
      <c r="X304" s="11" t="s">
        <v>1150</v>
      </c>
      <c r="Y304" s="11" t="s">
        <v>1150</v>
      </c>
      <c r="Z304" s="11" t="s">
        <v>1150</v>
      </c>
      <c r="AA304" s="11" t="s">
        <v>1150</v>
      </c>
      <c r="AB304" s="11" t="s">
        <v>1150</v>
      </c>
      <c r="AC304" s="11" t="s">
        <v>1150</v>
      </c>
      <c r="AD304" s="11" t="s">
        <v>1150</v>
      </c>
    </row>
    <row r="305" spans="1:30" x14ac:dyDescent="0.2">
      <c r="A305" t="s">
        <v>2607</v>
      </c>
      <c r="B305" t="s">
        <v>282</v>
      </c>
      <c r="C305" t="str">
        <f>IFERROR(VLOOKUP(B305,nombres_comerciales!$B$2:$B$2000,1,0),"")</f>
        <v>DREAM HAIR</v>
      </c>
      <c r="D305">
        <f>VLOOKUP(Tabla2[[#This Row],[CLIENTE]],nombres_comerciales!$B$2:$C$1211,2,0)</f>
        <v>322</v>
      </c>
      <c r="E305" t="s">
        <v>7500</v>
      </c>
      <c r="F305" t="s">
        <v>7501</v>
      </c>
      <c r="G305" s="11" t="s">
        <v>1150</v>
      </c>
      <c r="H305" s="11" t="s">
        <v>1150</v>
      </c>
      <c r="I305" s="11" t="s">
        <v>1150</v>
      </c>
      <c r="J305" s="11"/>
      <c r="K305" s="11"/>
      <c r="L305" s="11"/>
      <c r="M305" s="11" t="s">
        <v>2610</v>
      </c>
      <c r="N305" s="11">
        <v>2599415</v>
      </c>
      <c r="O305" s="11"/>
      <c r="P305" s="11"/>
      <c r="Q305" s="11"/>
      <c r="R305" s="11">
        <v>2151089</v>
      </c>
      <c r="S305" s="11"/>
      <c r="T305" s="11"/>
      <c r="U305" s="11"/>
      <c r="V305" s="11"/>
      <c r="W305" s="11" t="s">
        <v>2611</v>
      </c>
      <c r="X305" s="11" t="s">
        <v>2612</v>
      </c>
      <c r="Y305" s="11" t="s">
        <v>1150</v>
      </c>
      <c r="Z305" s="11" t="s">
        <v>1150</v>
      </c>
      <c r="AA305" s="11" t="s">
        <v>1150</v>
      </c>
      <c r="AB305" s="11" t="s">
        <v>1150</v>
      </c>
      <c r="AC305" s="11" t="s">
        <v>1150</v>
      </c>
      <c r="AD305" s="11" t="s">
        <v>1150</v>
      </c>
    </row>
    <row r="306" spans="1:30" x14ac:dyDescent="0.2">
      <c r="A306" t="s">
        <v>376</v>
      </c>
      <c r="B306" t="s">
        <v>376</v>
      </c>
      <c r="C306" t="str">
        <f>IFERROR(VLOOKUP(B306,nombres_comerciales!$B$2:$B$2000,1,0),"")</f>
        <v>FROYLAND DEL CAMPO</v>
      </c>
      <c r="D306">
        <f>VLOOKUP(Tabla2[[#This Row],[CLIENTE]],nombres_comerciales!$B$2:$C$1211,2,0)</f>
        <v>419</v>
      </c>
      <c r="E306" t="s">
        <v>7502</v>
      </c>
      <c r="F306" t="s">
        <v>1150</v>
      </c>
      <c r="G306" s="11" t="s">
        <v>1150</v>
      </c>
      <c r="H306" s="11" t="s">
        <v>1150</v>
      </c>
      <c r="I306" s="11" t="s">
        <v>1150</v>
      </c>
      <c r="J306" s="11"/>
      <c r="K306" s="11"/>
      <c r="L306" s="11"/>
      <c r="M306" s="11">
        <v>4230118</v>
      </c>
      <c r="N306" s="11"/>
      <c r="O306" s="11"/>
      <c r="P306" s="11"/>
      <c r="Q306" s="11"/>
      <c r="R306" s="11" t="s">
        <v>2614</v>
      </c>
      <c r="S306" s="11"/>
      <c r="T306" s="11"/>
      <c r="U306" s="11"/>
      <c r="V306" s="11"/>
      <c r="W306" s="11" t="s">
        <v>2615</v>
      </c>
      <c r="X306" s="11" t="s">
        <v>2616</v>
      </c>
      <c r="Y306" s="11" t="s">
        <v>2617</v>
      </c>
      <c r="Z306" s="11" t="s">
        <v>1150</v>
      </c>
      <c r="AA306" s="11" t="s">
        <v>1150</v>
      </c>
      <c r="AB306" s="11" t="s">
        <v>1150</v>
      </c>
      <c r="AC306" s="11" t="s">
        <v>1150</v>
      </c>
      <c r="AD306" s="11" t="s">
        <v>1150</v>
      </c>
    </row>
    <row r="307" spans="1:30" x14ac:dyDescent="0.2">
      <c r="A307" t="s">
        <v>2618</v>
      </c>
      <c r="B307" t="s">
        <v>639</v>
      </c>
      <c r="C307" t="str">
        <f>IFERROR(VLOOKUP(B307,nombres_comerciales!$B$2:$B$2000,1,0),"")</f>
        <v>MADERAS EL FRESNO</v>
      </c>
      <c r="D307">
        <f>VLOOKUP(Tabla2[[#This Row],[CLIENTE]],nombres_comerciales!$B$2:$C$1211,2,0)</f>
        <v>663</v>
      </c>
      <c r="E307" t="s">
        <v>7503</v>
      </c>
      <c r="F307" t="s">
        <v>1150</v>
      </c>
      <c r="G307" s="11" t="s">
        <v>1150</v>
      </c>
      <c r="H307" s="11" t="s">
        <v>1150</v>
      </c>
      <c r="I307" s="11" t="s">
        <v>1150</v>
      </c>
      <c r="J307" s="11"/>
      <c r="K307" s="11"/>
      <c r="L307" s="11"/>
      <c r="M307" s="11" t="s">
        <v>2620</v>
      </c>
      <c r="N307" s="11"/>
      <c r="O307" s="11"/>
      <c r="P307" s="11"/>
      <c r="Q307" s="11"/>
      <c r="R307" s="11" t="s">
        <v>2621</v>
      </c>
      <c r="S307" s="11"/>
      <c r="T307" s="11"/>
      <c r="U307" s="11"/>
      <c r="V307" s="11"/>
      <c r="W307" s="11" t="s">
        <v>2622</v>
      </c>
      <c r="X307" s="11" t="s">
        <v>1150</v>
      </c>
      <c r="Y307" s="11" t="s">
        <v>1150</v>
      </c>
      <c r="Z307" s="11" t="s">
        <v>1150</v>
      </c>
      <c r="AA307" s="11" t="s">
        <v>1150</v>
      </c>
      <c r="AB307" s="11" t="s">
        <v>1150</v>
      </c>
      <c r="AC307" s="11" t="s">
        <v>1150</v>
      </c>
      <c r="AD307" s="11" t="s">
        <v>1150</v>
      </c>
    </row>
    <row r="308" spans="1:30" x14ac:dyDescent="0.2">
      <c r="A308" t="s">
        <v>2623</v>
      </c>
      <c r="B308" t="s">
        <v>831</v>
      </c>
      <c r="C308" t="str">
        <f>IFERROR(VLOOKUP(B308,nombres_comerciales!$B$2:$B$2000,1,0),"")</f>
        <v>PRODUCTOS ARDOBA</v>
      </c>
      <c r="D308">
        <f>VLOOKUP(Tabla2[[#This Row],[CLIENTE]],nombres_comerciales!$B$2:$C$1211,2,0)</f>
        <v>868</v>
      </c>
      <c r="E308" t="s">
        <v>7504</v>
      </c>
      <c r="F308" t="s">
        <v>1150</v>
      </c>
      <c r="G308" s="11" t="s">
        <v>1150</v>
      </c>
      <c r="H308" s="11" t="s">
        <v>1150</v>
      </c>
      <c r="I308" s="11" t="s">
        <v>1150</v>
      </c>
      <c r="J308" s="11"/>
      <c r="K308" s="11"/>
      <c r="L308" s="11"/>
      <c r="M308" s="11" t="s">
        <v>2625</v>
      </c>
      <c r="N308" s="11"/>
      <c r="O308" s="11"/>
      <c r="P308" s="11"/>
      <c r="Q308" s="11"/>
      <c r="R308" s="11" t="s">
        <v>2626</v>
      </c>
      <c r="S308" s="11"/>
      <c r="T308" s="11"/>
      <c r="U308" s="11"/>
      <c r="V308" s="11"/>
      <c r="W308" s="11" t="s">
        <v>2627</v>
      </c>
      <c r="X308" s="11" t="s">
        <v>1150</v>
      </c>
      <c r="Y308" s="11" t="s">
        <v>1150</v>
      </c>
      <c r="Z308" s="11" t="s">
        <v>1150</v>
      </c>
      <c r="AA308" s="11" t="s">
        <v>1150</v>
      </c>
      <c r="AB308" s="11" t="s">
        <v>1150</v>
      </c>
      <c r="AC308" s="11" t="s">
        <v>1150</v>
      </c>
      <c r="AD308" s="11" t="s">
        <v>1150</v>
      </c>
    </row>
    <row r="309" spans="1:30" x14ac:dyDescent="0.2">
      <c r="A309" t="s">
        <v>2628</v>
      </c>
      <c r="B309" t="s">
        <v>589</v>
      </c>
      <c r="C309" t="str">
        <f>IFERROR(VLOOKUP(B309,nombres_comerciales!$B$2:$B$2000,1,0),"")</f>
        <v>LACTOFABRIL</v>
      </c>
      <c r="D309">
        <f>VLOOKUP(Tabla2[[#This Row],[CLIENTE]],nombres_comerciales!$B$2:$C$1211,2,0)</f>
        <v>614</v>
      </c>
      <c r="E309" t="s">
        <v>7269</v>
      </c>
      <c r="F309" t="s">
        <v>1150</v>
      </c>
      <c r="G309" s="11" t="s">
        <v>1150</v>
      </c>
      <c r="H309" s="11" t="s">
        <v>1150</v>
      </c>
      <c r="I309" s="11" t="s">
        <v>1150</v>
      </c>
      <c r="J309" s="11"/>
      <c r="K309" s="11"/>
      <c r="L309" s="11"/>
      <c r="M309" s="11"/>
      <c r="N309" s="11"/>
      <c r="O309" s="11"/>
      <c r="P309" s="11"/>
      <c r="Q309" s="11"/>
      <c r="R309" s="11" t="s">
        <v>2511</v>
      </c>
      <c r="S309" s="11" t="s">
        <v>2629</v>
      </c>
      <c r="T309" s="11" t="s">
        <v>2630</v>
      </c>
      <c r="U309" s="11"/>
      <c r="V309" s="11"/>
      <c r="W309" s="11" t="s">
        <v>1795</v>
      </c>
      <c r="X309" s="11" t="s">
        <v>1794</v>
      </c>
      <c r="Y309" s="11" t="s">
        <v>1796</v>
      </c>
      <c r="Z309" s="11" t="s">
        <v>1150</v>
      </c>
      <c r="AA309" s="11" t="s">
        <v>1150</v>
      </c>
      <c r="AB309" s="11" t="s">
        <v>1150</v>
      </c>
      <c r="AC309" s="11" t="s">
        <v>1150</v>
      </c>
      <c r="AD309" s="11" t="s">
        <v>1150</v>
      </c>
    </row>
    <row r="310" spans="1:30" x14ac:dyDescent="0.2">
      <c r="A310" t="s">
        <v>2631</v>
      </c>
      <c r="B310" t="s">
        <v>426</v>
      </c>
      <c r="C310" t="str">
        <f>IFERROR(VLOOKUP(B310,nombres_comerciales!$B$2:$B$2000,1,0),"")</f>
        <v>GRUPO REMOLQUES DEL NORTE</v>
      </c>
      <c r="D310">
        <f>VLOOKUP(Tabla2[[#This Row],[CLIENTE]],nombres_comerciales!$B$2:$C$1211,2,0)</f>
        <v>470</v>
      </c>
      <c r="E310" t="s">
        <v>7505</v>
      </c>
      <c r="F310" t="s">
        <v>7284</v>
      </c>
      <c r="G310" s="11" t="s">
        <v>1150</v>
      </c>
      <c r="H310" s="11" t="s">
        <v>1150</v>
      </c>
      <c r="I310" s="11" t="s">
        <v>1150</v>
      </c>
      <c r="J310" s="11"/>
      <c r="K310" s="11"/>
      <c r="L310" s="11"/>
      <c r="M310" s="11"/>
      <c r="N310" s="11"/>
      <c r="O310" s="11"/>
      <c r="P310" s="11"/>
      <c r="Q310" s="11"/>
      <c r="R310" s="11" t="s">
        <v>2633</v>
      </c>
      <c r="S310" s="11" t="s">
        <v>2634</v>
      </c>
      <c r="T310" s="11" t="s">
        <v>2635</v>
      </c>
      <c r="U310" s="11"/>
      <c r="V310" s="11"/>
      <c r="W310" s="11" t="s">
        <v>1832</v>
      </c>
      <c r="X310" s="11" t="s">
        <v>1833</v>
      </c>
      <c r="Y310" s="11" t="s">
        <v>1834</v>
      </c>
      <c r="Z310" s="11" t="s">
        <v>1150</v>
      </c>
      <c r="AA310" s="11" t="s">
        <v>1150</v>
      </c>
      <c r="AB310" s="11" t="s">
        <v>1150</v>
      </c>
      <c r="AC310" s="11" t="s">
        <v>1150</v>
      </c>
      <c r="AD310" s="11" t="s">
        <v>1150</v>
      </c>
    </row>
    <row r="311" spans="1:30" x14ac:dyDescent="0.2">
      <c r="A311" t="s">
        <v>1548</v>
      </c>
      <c r="B311" t="s">
        <v>106</v>
      </c>
      <c r="C311" t="str">
        <f>IFERROR(VLOOKUP(B311,nombres_comerciales!$B$2:$B$2000,1,0),"")</f>
        <v>BOTICA CENTRAL</v>
      </c>
      <c r="D311">
        <f>VLOOKUP(Tabla2[[#This Row],[CLIENTE]],nombres_comerciales!$B$2:$C$1211,2,0)</f>
        <v>118</v>
      </c>
      <c r="E311" t="s">
        <v>7506</v>
      </c>
      <c r="F311" t="s">
        <v>1150</v>
      </c>
      <c r="G311" s="11" t="s">
        <v>1150</v>
      </c>
      <c r="H311" s="11" t="s">
        <v>1150</v>
      </c>
      <c r="I311" s="11" t="s">
        <v>1150</v>
      </c>
      <c r="J311" s="11"/>
      <c r="K311" s="11"/>
      <c r="L311" s="11"/>
      <c r="M311" s="11" t="s">
        <v>2637</v>
      </c>
      <c r="N311" s="11">
        <v>4164753</v>
      </c>
      <c r="O311" s="11" t="s">
        <v>2638</v>
      </c>
      <c r="P311" s="11" t="s">
        <v>2639</v>
      </c>
      <c r="Q311" s="11"/>
      <c r="R311" s="11">
        <v>6142202276</v>
      </c>
      <c r="S311" s="11">
        <v>1849229</v>
      </c>
      <c r="T311" s="11"/>
      <c r="U311" s="11"/>
      <c r="V311" s="11"/>
      <c r="W311" s="11" t="s">
        <v>2640</v>
      </c>
      <c r="X311" s="11" t="s">
        <v>2641</v>
      </c>
      <c r="Y311" s="11" t="s">
        <v>1150</v>
      </c>
      <c r="Z311" s="11" t="s">
        <v>1150</v>
      </c>
      <c r="AA311" s="11" t="s">
        <v>1150</v>
      </c>
      <c r="AB311" s="11" t="s">
        <v>1150</v>
      </c>
      <c r="AC311" s="11" t="s">
        <v>1150</v>
      </c>
      <c r="AD311" s="11" t="s">
        <v>1150</v>
      </c>
    </row>
    <row r="312" spans="1:30" x14ac:dyDescent="0.2">
      <c r="A312" t="s">
        <v>862</v>
      </c>
      <c r="B312" t="s">
        <v>862</v>
      </c>
      <c r="C312" t="str">
        <f>IFERROR(VLOOKUP(B312,nombres_comerciales!$B$2:$B$2000,1,0),"")</f>
        <v>REFLECTORES</v>
      </c>
      <c r="D312">
        <f>VLOOKUP(Tabla2[[#This Row],[CLIENTE]],nombres_comerciales!$B$2:$C$1211,2,0)</f>
        <v>901</v>
      </c>
      <c r="E312" t="s">
        <v>7490</v>
      </c>
      <c r="F312" t="s">
        <v>1150</v>
      </c>
      <c r="G312" s="11" t="s">
        <v>1150</v>
      </c>
      <c r="H312" s="11" t="s">
        <v>1150</v>
      </c>
      <c r="I312" s="11" t="s">
        <v>1150</v>
      </c>
      <c r="J312" s="11"/>
      <c r="K312" s="11"/>
      <c r="L312" s="11"/>
      <c r="M312" s="11" t="s">
        <v>2642</v>
      </c>
      <c r="N312" s="11"/>
      <c r="O312" s="11"/>
      <c r="P312" s="11"/>
      <c r="Q312" s="11"/>
      <c r="R312" s="11"/>
      <c r="S312" s="11"/>
      <c r="T312" s="11"/>
      <c r="U312" s="11"/>
      <c r="V312" s="11"/>
      <c r="W312" s="11" t="s">
        <v>2643</v>
      </c>
      <c r="X312" s="11" t="s">
        <v>1150</v>
      </c>
      <c r="Y312" s="11" t="s">
        <v>1150</v>
      </c>
      <c r="Z312" s="11" t="s">
        <v>1150</v>
      </c>
      <c r="AA312" s="11" t="s">
        <v>1150</v>
      </c>
      <c r="AB312" s="11" t="s">
        <v>1150</v>
      </c>
      <c r="AC312" s="11" t="s">
        <v>1150</v>
      </c>
      <c r="AD312" s="11" t="s">
        <v>1150</v>
      </c>
    </row>
    <row r="313" spans="1:30" x14ac:dyDescent="0.2">
      <c r="A313" t="s">
        <v>44</v>
      </c>
      <c r="B313" t="s">
        <v>44</v>
      </c>
      <c r="C313" t="str">
        <f>IFERROR(VLOOKUP(B313,nombres_comerciales!$B$2:$B$2000,1,0),"")</f>
        <v>ANIMANIA</v>
      </c>
      <c r="D313">
        <f>VLOOKUP(Tabla2[[#This Row],[CLIENTE]],nombres_comerciales!$B$2:$C$1211,2,0)</f>
        <v>44</v>
      </c>
      <c r="E313" t="s">
        <v>7507</v>
      </c>
      <c r="F313" t="s">
        <v>1150</v>
      </c>
      <c r="G313" s="11" t="s">
        <v>1150</v>
      </c>
      <c r="H313" s="11" t="s">
        <v>1150</v>
      </c>
      <c r="I313" s="11" t="s">
        <v>1150</v>
      </c>
      <c r="J313" s="11"/>
      <c r="K313" s="11"/>
      <c r="L313" s="11"/>
      <c r="M313" s="11"/>
      <c r="N313" s="11"/>
      <c r="O313" s="11"/>
      <c r="P313" s="11"/>
      <c r="Q313" s="11"/>
      <c r="R313" s="11"/>
      <c r="S313" s="11"/>
      <c r="T313" s="11"/>
      <c r="U313" s="11"/>
      <c r="V313" s="11"/>
      <c r="W313" s="11" t="s">
        <v>1150</v>
      </c>
      <c r="X313" s="11" t="s">
        <v>1150</v>
      </c>
      <c r="Y313" s="11" t="s">
        <v>1150</v>
      </c>
      <c r="Z313" s="11" t="s">
        <v>1150</v>
      </c>
      <c r="AA313" s="11" t="s">
        <v>1150</v>
      </c>
      <c r="AB313" s="11" t="s">
        <v>1150</v>
      </c>
      <c r="AC313" s="11" t="s">
        <v>1150</v>
      </c>
      <c r="AD313" s="11" t="s">
        <v>1150</v>
      </c>
    </row>
    <row r="314" spans="1:30" x14ac:dyDescent="0.2">
      <c r="A314" t="s">
        <v>888</v>
      </c>
      <c r="B314" t="s">
        <v>888</v>
      </c>
      <c r="C314" t="str">
        <f>IFERROR(VLOOKUP(B314,nombres_comerciales!$B$2:$B$2000,1,0),"")</f>
        <v>ROCA CAR SERVICE</v>
      </c>
      <c r="D314">
        <f>VLOOKUP(Tabla2[[#This Row],[CLIENTE]],nombres_comerciales!$B$2:$C$1211,2,0)</f>
        <v>930</v>
      </c>
      <c r="E314" t="s">
        <v>7508</v>
      </c>
      <c r="F314" t="s">
        <v>7509</v>
      </c>
      <c r="G314" s="11" t="s">
        <v>1150</v>
      </c>
      <c r="H314" s="11" t="s">
        <v>1150</v>
      </c>
      <c r="I314" s="11" t="s">
        <v>1150</v>
      </c>
      <c r="J314" s="11"/>
      <c r="K314" s="11"/>
      <c r="L314" s="11"/>
      <c r="M314" s="11"/>
      <c r="N314" s="11"/>
      <c r="O314" s="11"/>
      <c r="P314" s="11"/>
      <c r="Q314" s="11"/>
      <c r="R314" s="11"/>
      <c r="S314" s="11"/>
      <c r="T314" s="11"/>
      <c r="U314" s="11"/>
      <c r="V314" s="11"/>
      <c r="W314" s="11" t="s">
        <v>1150</v>
      </c>
      <c r="X314" s="11" t="s">
        <v>1150</v>
      </c>
      <c r="Y314" s="11" t="s">
        <v>1150</v>
      </c>
      <c r="Z314" s="11" t="s">
        <v>1150</v>
      </c>
      <c r="AA314" s="11" t="s">
        <v>1150</v>
      </c>
      <c r="AB314" s="11" t="s">
        <v>1150</v>
      </c>
      <c r="AC314" s="11" t="s">
        <v>1150</v>
      </c>
      <c r="AD314" s="11" t="s">
        <v>1150</v>
      </c>
    </row>
    <row r="315" spans="1:30" x14ac:dyDescent="0.2">
      <c r="A315" t="s">
        <v>66</v>
      </c>
      <c r="B315" t="s">
        <v>66</v>
      </c>
      <c r="C315" t="str">
        <f>IFERROR(VLOOKUP(B315,nombres_comerciales!$B$2:$B$2000,1,0),"")</f>
        <v>ATIQ YOMIN</v>
      </c>
      <c r="D315">
        <f>VLOOKUP(Tabla2[[#This Row],[CLIENTE]],nombres_comerciales!$B$2:$C$1211,2,0)</f>
        <v>67</v>
      </c>
      <c r="E315" t="s">
        <v>7510</v>
      </c>
      <c r="F315" t="s">
        <v>1150</v>
      </c>
      <c r="G315" s="11" t="s">
        <v>1150</v>
      </c>
      <c r="H315" s="11" t="s">
        <v>1150</v>
      </c>
      <c r="I315" s="11" t="s">
        <v>1150</v>
      </c>
      <c r="J315" s="11"/>
      <c r="K315" s="11"/>
      <c r="L315" s="11"/>
      <c r="M315" s="11"/>
      <c r="N315" s="11"/>
      <c r="O315" s="11"/>
      <c r="P315" s="11"/>
      <c r="Q315" s="11"/>
      <c r="R315" s="11" t="s">
        <v>2648</v>
      </c>
      <c r="S315" s="11" t="s">
        <v>2649</v>
      </c>
      <c r="T315" s="11"/>
      <c r="U315" s="11"/>
      <c r="V315" s="11"/>
      <c r="W315" s="11" t="s">
        <v>1150</v>
      </c>
      <c r="X315" s="11" t="s">
        <v>1150</v>
      </c>
      <c r="Y315" s="11" t="s">
        <v>1150</v>
      </c>
      <c r="Z315" s="11" t="s">
        <v>1150</v>
      </c>
      <c r="AA315" s="11" t="s">
        <v>1150</v>
      </c>
      <c r="AB315" s="11" t="s">
        <v>1150</v>
      </c>
      <c r="AC315" s="11" t="s">
        <v>1150</v>
      </c>
      <c r="AD315" s="11" t="s">
        <v>1150</v>
      </c>
    </row>
    <row r="316" spans="1:30" x14ac:dyDescent="0.2">
      <c r="A316" t="s">
        <v>637</v>
      </c>
      <c r="B316" t="s">
        <v>637</v>
      </c>
      <c r="C316" t="str">
        <f>IFERROR(VLOOKUP(B316,nombres_comerciales!$B$2:$B$2000,1,0),"")</f>
        <v>M FROES MANUFACTURERA FROES</v>
      </c>
      <c r="D316">
        <f>VLOOKUP(Tabla2[[#This Row],[CLIENTE]],nombres_comerciales!$B$2:$C$1211,2,0)</f>
        <v>661</v>
      </c>
      <c r="E316" t="s">
        <v>7511</v>
      </c>
      <c r="F316" t="s">
        <v>7512</v>
      </c>
      <c r="G316" s="11" t="s">
        <v>1150</v>
      </c>
      <c r="H316" s="11" t="s">
        <v>1150</v>
      </c>
      <c r="I316" s="11" t="s">
        <v>1150</v>
      </c>
      <c r="J316" s="11"/>
      <c r="K316" s="11"/>
      <c r="L316" s="11"/>
      <c r="M316" s="11"/>
      <c r="N316" s="11"/>
      <c r="O316" s="11"/>
      <c r="P316" s="11"/>
      <c r="Q316" s="11"/>
      <c r="R316" s="11" t="s">
        <v>2652</v>
      </c>
      <c r="S316" s="11" t="s">
        <v>2653</v>
      </c>
      <c r="T316" s="11" t="s">
        <v>2654</v>
      </c>
      <c r="U316" s="11" t="s">
        <v>2655</v>
      </c>
      <c r="V316" s="11"/>
      <c r="W316" s="11" t="s">
        <v>2656</v>
      </c>
      <c r="X316" s="11" t="s">
        <v>2657</v>
      </c>
      <c r="Y316" s="11" t="s">
        <v>1150</v>
      </c>
      <c r="Z316" s="11" t="s">
        <v>1150</v>
      </c>
      <c r="AA316" s="11" t="s">
        <v>1150</v>
      </c>
      <c r="AB316" s="11" t="s">
        <v>1150</v>
      </c>
      <c r="AC316" s="11" t="s">
        <v>1150</v>
      </c>
      <c r="AD316" s="11" t="s">
        <v>1150</v>
      </c>
    </row>
    <row r="317" spans="1:30" x14ac:dyDescent="0.2">
      <c r="A317" t="s">
        <v>188</v>
      </c>
      <c r="B317" t="s">
        <v>188</v>
      </c>
      <c r="C317" t="str">
        <f>IFERROR(VLOOKUP(B317,nombres_comerciales!$B$2:$B$2000,1,0),"")</f>
        <v>COCINARTE ESCUELA DE COCINA Y ARTE GASTRONOMICO</v>
      </c>
      <c r="D317">
        <f>VLOOKUP(Tabla2[[#This Row],[CLIENTE]],nombres_comerciales!$B$2:$C$1211,2,0)</f>
        <v>214</v>
      </c>
      <c r="E317" t="s">
        <v>7513</v>
      </c>
      <c r="F317" t="s">
        <v>7514</v>
      </c>
      <c r="G317" s="11" t="s">
        <v>1150</v>
      </c>
      <c r="H317" s="11" t="s">
        <v>1150</v>
      </c>
      <c r="I317" s="11" t="s">
        <v>1150</v>
      </c>
      <c r="J317" s="11"/>
      <c r="K317" s="11"/>
      <c r="L317" s="11"/>
      <c r="M317" s="11" t="s">
        <v>2660</v>
      </c>
      <c r="N317" s="11"/>
      <c r="O317" s="11"/>
      <c r="P317" s="11"/>
      <c r="Q317" s="11"/>
      <c r="R317" s="11" t="s">
        <v>2661</v>
      </c>
      <c r="S317" s="11" t="s">
        <v>2662</v>
      </c>
      <c r="T317" s="11"/>
      <c r="U317" s="11"/>
      <c r="V317" s="11"/>
      <c r="W317" s="11" t="s">
        <v>2663</v>
      </c>
      <c r="X317" s="11" t="s">
        <v>2664</v>
      </c>
      <c r="Y317" s="11" t="s">
        <v>2665</v>
      </c>
      <c r="Z317" s="11" t="s">
        <v>2666</v>
      </c>
      <c r="AA317" s="11" t="s">
        <v>1150</v>
      </c>
      <c r="AB317" s="11" t="s">
        <v>1150</v>
      </c>
      <c r="AC317" s="11" t="s">
        <v>1150</v>
      </c>
      <c r="AD317" s="11" t="s">
        <v>1150</v>
      </c>
    </row>
    <row r="318" spans="1:30" x14ac:dyDescent="0.2">
      <c r="A318" t="s">
        <v>483</v>
      </c>
      <c r="B318" t="s">
        <v>483</v>
      </c>
      <c r="C318" t="str">
        <f>IFERROR(VLOOKUP(B318,nombres_comerciales!$B$2:$B$2000,1,0),"")</f>
        <v>IMPLEMENTOS AGRICOLAS KRAHN</v>
      </c>
      <c r="D318">
        <f>VLOOKUP(Tabla2[[#This Row],[CLIENTE]],nombres_comerciales!$B$2:$C$1211,2,0)</f>
        <v>521</v>
      </c>
      <c r="E318" t="s">
        <v>7515</v>
      </c>
      <c r="F318" t="s">
        <v>1150</v>
      </c>
      <c r="G318" s="11" t="s">
        <v>1150</v>
      </c>
      <c r="H318" s="11" t="s">
        <v>1150</v>
      </c>
      <c r="I318" s="11" t="s">
        <v>1150</v>
      </c>
      <c r="J318" s="11"/>
      <c r="K318" s="11"/>
      <c r="L318" s="11"/>
      <c r="M318" s="11"/>
      <c r="N318" s="11"/>
      <c r="O318" s="11"/>
      <c r="P318" s="11"/>
      <c r="Q318" s="11"/>
      <c r="R318" s="11" t="s">
        <v>2668</v>
      </c>
      <c r="S318" s="11" t="s">
        <v>2669</v>
      </c>
      <c r="T318" s="11"/>
      <c r="U318" s="11"/>
      <c r="V318" s="11"/>
      <c r="W318" s="11" t="s">
        <v>2670</v>
      </c>
      <c r="X318" s="11" t="s">
        <v>1150</v>
      </c>
      <c r="Y318" s="11" t="s">
        <v>1150</v>
      </c>
      <c r="Z318" s="11" t="s">
        <v>1150</v>
      </c>
      <c r="AA318" s="11" t="s">
        <v>1150</v>
      </c>
      <c r="AB318" s="11" t="s">
        <v>1150</v>
      </c>
      <c r="AC318" s="11" t="s">
        <v>1150</v>
      </c>
      <c r="AD318" s="11" t="s">
        <v>1150</v>
      </c>
    </row>
    <row r="319" spans="1:30" x14ac:dyDescent="0.2">
      <c r="A319" t="s">
        <v>308</v>
      </c>
      <c r="B319" t="s">
        <v>308</v>
      </c>
      <c r="C319" t="str">
        <f>IFERROR(VLOOKUP(B319,nombres_comerciales!$B$2:$B$2000,1,0),"")</f>
        <v>EL PIHE</v>
      </c>
      <c r="D319">
        <f>VLOOKUP(Tabla2[[#This Row],[CLIENTE]],nombres_comerciales!$B$2:$C$1211,2,0)</f>
        <v>350</v>
      </c>
      <c r="E319" t="s">
        <v>7401</v>
      </c>
      <c r="F319" t="s">
        <v>1150</v>
      </c>
      <c r="G319" s="11" t="s">
        <v>1150</v>
      </c>
      <c r="H319" s="11" t="s">
        <v>1150</v>
      </c>
      <c r="I319" s="11" t="s">
        <v>1150</v>
      </c>
      <c r="J319" s="11"/>
      <c r="K319" s="11"/>
      <c r="L319" s="11"/>
      <c r="M319" s="11"/>
      <c r="N319" s="11"/>
      <c r="O319" s="11"/>
      <c r="P319" s="11"/>
      <c r="Q319" s="11"/>
      <c r="R319" s="11" t="s">
        <v>2493</v>
      </c>
      <c r="S319" s="11"/>
      <c r="T319" s="11"/>
      <c r="U319" s="11"/>
      <c r="V319" s="11"/>
      <c r="W319" s="11" t="s">
        <v>2495</v>
      </c>
      <c r="X319" s="11" t="s">
        <v>1150</v>
      </c>
      <c r="Y319" s="11" t="s">
        <v>1150</v>
      </c>
      <c r="Z319" s="11" t="s">
        <v>1150</v>
      </c>
      <c r="AA319" s="11" t="s">
        <v>1150</v>
      </c>
      <c r="AB319" s="11" t="s">
        <v>1150</v>
      </c>
      <c r="AC319" s="11" t="s">
        <v>1150</v>
      </c>
      <c r="AD319" s="11" t="s">
        <v>1150</v>
      </c>
    </row>
    <row r="320" spans="1:30" x14ac:dyDescent="0.2">
      <c r="A320" t="s">
        <v>352</v>
      </c>
      <c r="B320" t="s">
        <v>352</v>
      </c>
      <c r="C320" t="str">
        <f>IFERROR(VLOOKUP(B320,nombres_comerciales!$B$2:$B$2000,1,0),"")</f>
        <v>FARMACIAS PAGUE MENOS GENERICOS Y ORIGINALES LAS DEL DR. JARABIN</v>
      </c>
      <c r="D320">
        <f>VLOOKUP(Tabla2[[#This Row],[CLIENTE]],nombres_comerciales!$B$2:$C$1211,2,0)</f>
        <v>398</v>
      </c>
      <c r="E320" t="s">
        <v>7516</v>
      </c>
      <c r="F320" t="s">
        <v>1150</v>
      </c>
      <c r="G320" s="11" t="s">
        <v>1150</v>
      </c>
      <c r="H320" s="11" t="s">
        <v>1150</v>
      </c>
      <c r="I320" s="11" t="s">
        <v>1150</v>
      </c>
      <c r="J320" s="11"/>
      <c r="K320" s="11"/>
      <c r="L320" s="11"/>
      <c r="M320" s="11"/>
      <c r="N320" s="11"/>
      <c r="O320" s="11"/>
      <c r="P320" s="11"/>
      <c r="Q320" s="11"/>
      <c r="R320" s="11"/>
      <c r="S320" s="11"/>
      <c r="T320" s="11"/>
      <c r="U320" s="11"/>
      <c r="V320" s="11"/>
      <c r="W320" s="11" t="s">
        <v>1150</v>
      </c>
      <c r="X320" s="11" t="s">
        <v>1150</v>
      </c>
      <c r="Y320" s="11" t="s">
        <v>1150</v>
      </c>
      <c r="Z320" s="11" t="s">
        <v>1150</v>
      </c>
      <c r="AA320" s="11" t="s">
        <v>1150</v>
      </c>
      <c r="AB320" s="11" t="s">
        <v>1150</v>
      </c>
      <c r="AC320" s="11" t="s">
        <v>1150</v>
      </c>
      <c r="AD320" s="11" t="s">
        <v>1150</v>
      </c>
    </row>
    <row r="321" spans="1:30" x14ac:dyDescent="0.2">
      <c r="A321" t="s">
        <v>2008</v>
      </c>
      <c r="B321" t="s">
        <v>1063</v>
      </c>
      <c r="C321" t="str">
        <f>IFERROR(VLOOKUP(B321,nombres_comerciales!$B$2:$B$2000,1,0),"")</f>
        <v>WOOLFOLK</v>
      </c>
      <c r="D321">
        <f>VLOOKUP(Tabla2[[#This Row],[CLIENTE]],nombres_comerciales!$B$2:$C$1211,2,0)</f>
        <v>1127</v>
      </c>
      <c r="E321" t="s">
        <v>7336</v>
      </c>
      <c r="F321" t="s">
        <v>1150</v>
      </c>
      <c r="G321" s="11" t="s">
        <v>1150</v>
      </c>
      <c r="H321" s="11" t="s">
        <v>1150</v>
      </c>
      <c r="I321" s="11" t="s">
        <v>1150</v>
      </c>
      <c r="J321" s="11"/>
      <c r="K321" s="11"/>
      <c r="L321" s="11"/>
      <c r="M321" s="11"/>
      <c r="N321" s="11"/>
      <c r="O321" s="11"/>
      <c r="P321" s="11"/>
      <c r="Q321" s="11"/>
      <c r="R321" s="11"/>
      <c r="S321" s="11"/>
      <c r="T321" s="11"/>
      <c r="U321" s="11"/>
      <c r="V321" s="11"/>
      <c r="W321" s="11" t="s">
        <v>1150</v>
      </c>
      <c r="X321" s="11" t="s">
        <v>1150</v>
      </c>
      <c r="Y321" s="11" t="s">
        <v>1150</v>
      </c>
      <c r="Z321" s="11" t="s">
        <v>1150</v>
      </c>
      <c r="AA321" s="11" t="s">
        <v>1150</v>
      </c>
      <c r="AB321" s="11" t="s">
        <v>1150</v>
      </c>
      <c r="AC321" s="11" t="s">
        <v>1150</v>
      </c>
      <c r="AD321" s="11" t="s">
        <v>1150</v>
      </c>
    </row>
    <row r="322" spans="1:30" x14ac:dyDescent="0.2">
      <c r="A322" t="s">
        <v>2672</v>
      </c>
      <c r="B322" t="s">
        <v>1120</v>
      </c>
      <c r="C322" t="str">
        <f>IFERROR(VLOOKUP(B322,nombres_comerciales!$B$2:$B$2000,1,0),"")</f>
        <v>INDUSTRIAS BANMAN</v>
      </c>
      <c r="D322">
        <f>VLOOKUP(Tabla2[[#This Row],[CLIENTE]],nombres_comerciales!$B$2:$C$1211,2,0)</f>
        <v>525</v>
      </c>
      <c r="E322" t="s">
        <v>7517</v>
      </c>
      <c r="F322" t="s">
        <v>1150</v>
      </c>
      <c r="G322" s="11" t="s">
        <v>1150</v>
      </c>
      <c r="H322" s="11" t="s">
        <v>1150</v>
      </c>
      <c r="I322" s="11" t="s">
        <v>1150</v>
      </c>
      <c r="J322" s="11"/>
      <c r="K322" s="11"/>
      <c r="L322" s="11"/>
      <c r="M322" s="11"/>
      <c r="N322" s="11"/>
      <c r="O322" s="11"/>
      <c r="P322" s="11"/>
      <c r="Q322" s="11"/>
      <c r="R322" s="11" t="s">
        <v>2674</v>
      </c>
      <c r="S322" s="11" t="s">
        <v>2675</v>
      </c>
      <c r="T322" s="11"/>
      <c r="U322" s="11"/>
      <c r="V322" s="11"/>
      <c r="W322" s="11" t="s">
        <v>2676</v>
      </c>
      <c r="X322" s="11" t="s">
        <v>1150</v>
      </c>
      <c r="Y322" s="11" t="s">
        <v>1150</v>
      </c>
      <c r="Z322" s="11" t="s">
        <v>1150</v>
      </c>
      <c r="AA322" s="11" t="s">
        <v>1150</v>
      </c>
      <c r="AB322" s="11" t="s">
        <v>1150</v>
      </c>
      <c r="AC322" s="11" t="s">
        <v>1150</v>
      </c>
      <c r="AD322" s="11" t="s">
        <v>1150</v>
      </c>
    </row>
    <row r="323" spans="1:30" x14ac:dyDescent="0.2">
      <c r="A323" t="s">
        <v>1033</v>
      </c>
      <c r="B323" t="s">
        <v>1033</v>
      </c>
      <c r="C323" t="str">
        <f>IFERROR(VLOOKUP(B323,nombres_comerciales!$B$2:$B$2000,1,0),"")</f>
        <v>VELO BICIMENSAJERIA</v>
      </c>
      <c r="D323">
        <f>VLOOKUP(Tabla2[[#This Row],[CLIENTE]],nombres_comerciales!$B$2:$C$1211,2,0)</f>
        <v>1095</v>
      </c>
      <c r="E323" t="s">
        <v>7518</v>
      </c>
      <c r="F323" t="s">
        <v>1150</v>
      </c>
      <c r="G323" s="11" t="s">
        <v>1150</v>
      </c>
      <c r="H323" s="11" t="s">
        <v>1150</v>
      </c>
      <c r="I323" s="11" t="s">
        <v>1150</v>
      </c>
      <c r="J323" s="11"/>
      <c r="K323" s="11"/>
      <c r="L323" s="11"/>
      <c r="M323" s="11" t="s">
        <v>2678</v>
      </c>
      <c r="N323" s="11" t="s">
        <v>2678</v>
      </c>
      <c r="O323" s="11"/>
      <c r="P323" s="11"/>
      <c r="Q323" s="11"/>
      <c r="R323" s="11">
        <v>6141578513</v>
      </c>
      <c r="S323" s="11"/>
      <c r="T323" s="11"/>
      <c r="U323" s="11"/>
      <c r="V323" s="11"/>
      <c r="W323" s="11" t="s">
        <v>2679</v>
      </c>
      <c r="X323" s="11" t="s">
        <v>1150</v>
      </c>
      <c r="Y323" s="11" t="s">
        <v>1150</v>
      </c>
      <c r="Z323" s="11" t="s">
        <v>1150</v>
      </c>
      <c r="AA323" s="11" t="s">
        <v>1150</v>
      </c>
      <c r="AB323" s="11" t="s">
        <v>1150</v>
      </c>
      <c r="AC323" s="11" t="s">
        <v>1150</v>
      </c>
      <c r="AD323" s="11" t="s">
        <v>1150</v>
      </c>
    </row>
    <row r="324" spans="1:30" x14ac:dyDescent="0.2">
      <c r="A324" t="s">
        <v>2680</v>
      </c>
      <c r="B324" t="s">
        <v>57</v>
      </c>
      <c r="C324" t="str">
        <f>IFERROR(VLOOKUP(B324,nombres_comerciales!$B$2:$B$2000,1,0),"")</f>
        <v>ARBOL DE VIDA</v>
      </c>
      <c r="D324">
        <f>VLOOKUP(Tabla2[[#This Row],[CLIENTE]],nombres_comerciales!$B$2:$C$1211,2,0)</f>
        <v>54</v>
      </c>
      <c r="E324" t="s">
        <v>7519</v>
      </c>
      <c r="F324" t="s">
        <v>1150</v>
      </c>
      <c r="G324" s="11" t="s">
        <v>1150</v>
      </c>
      <c r="H324" s="11" t="s">
        <v>1150</v>
      </c>
      <c r="I324" s="11" t="s">
        <v>1150</v>
      </c>
      <c r="J324" s="11"/>
      <c r="K324" s="11"/>
      <c r="L324" s="11"/>
      <c r="M324" s="11">
        <v>4193696</v>
      </c>
      <c r="N324" s="11"/>
      <c r="O324" s="11"/>
      <c r="P324" s="11"/>
      <c r="Q324" s="11"/>
      <c r="R324" s="11" t="s">
        <v>2682</v>
      </c>
      <c r="S324" s="11"/>
      <c r="T324" s="11"/>
      <c r="U324" s="11"/>
      <c r="V324" s="11"/>
      <c r="W324" s="11" t="s">
        <v>1150</v>
      </c>
      <c r="X324" s="11" t="s">
        <v>1150</v>
      </c>
      <c r="Y324" s="11" t="s">
        <v>1150</v>
      </c>
      <c r="Z324" s="11" t="s">
        <v>1150</v>
      </c>
      <c r="AA324" s="11" t="s">
        <v>1150</v>
      </c>
      <c r="AB324" s="11" t="s">
        <v>1150</v>
      </c>
      <c r="AC324" s="11" t="s">
        <v>1150</v>
      </c>
      <c r="AD324" s="11" t="s">
        <v>1150</v>
      </c>
    </row>
    <row r="325" spans="1:30" x14ac:dyDescent="0.2">
      <c r="A325" t="s">
        <v>2683</v>
      </c>
      <c r="B325" t="s">
        <v>55</v>
      </c>
      <c r="C325" t="str">
        <f>IFERROR(VLOOKUP(B325,nombres_comerciales!$B$2:$B$2000,1,0),"")</f>
        <v>ARAMBULA</v>
      </c>
      <c r="D325">
        <f>VLOOKUP(Tabla2[[#This Row],[CLIENTE]],nombres_comerciales!$B$2:$C$1211,2,0)</f>
        <v>52</v>
      </c>
      <c r="E325" t="s">
        <v>7309</v>
      </c>
      <c r="F325" t="s">
        <v>1150</v>
      </c>
      <c r="G325" s="11" t="s">
        <v>1150</v>
      </c>
      <c r="H325" s="11" t="s">
        <v>1150</v>
      </c>
      <c r="I325" s="11" t="s">
        <v>1150</v>
      </c>
      <c r="J325" s="11"/>
      <c r="K325" s="11"/>
      <c r="L325" s="11"/>
      <c r="M325" s="11">
        <v>4162822</v>
      </c>
      <c r="N325" s="11">
        <v>4159530</v>
      </c>
      <c r="O325" s="11">
        <v>2209682</v>
      </c>
      <c r="P325" s="11"/>
      <c r="Q325" s="11"/>
      <c r="R325" s="11"/>
      <c r="S325" s="11"/>
      <c r="T325" s="11"/>
      <c r="U325" s="11"/>
      <c r="V325" s="11"/>
      <c r="W325" s="11" t="s">
        <v>2684</v>
      </c>
      <c r="X325" s="11" t="s">
        <v>1912</v>
      </c>
      <c r="Y325" s="11" t="s">
        <v>1150</v>
      </c>
      <c r="Z325" s="11" t="s">
        <v>1150</v>
      </c>
      <c r="AA325" s="11" t="s">
        <v>1150</v>
      </c>
      <c r="AB325" s="11" t="s">
        <v>1150</v>
      </c>
      <c r="AC325" s="11" t="s">
        <v>1150</v>
      </c>
      <c r="AD325" s="11" t="s">
        <v>1150</v>
      </c>
    </row>
    <row r="326" spans="1:30" x14ac:dyDescent="0.2">
      <c r="A326" t="s">
        <v>2685</v>
      </c>
      <c r="B326" t="s">
        <v>112</v>
      </c>
      <c r="C326" t="str">
        <f>IFERROR(VLOOKUP(B326,nombres_comerciales!$B$2:$B$2000,1,0),"")</f>
        <v>BUSINESS &amp; QUALITY CONSULTING, S. C.</v>
      </c>
      <c r="D326">
        <f>VLOOKUP(Tabla2[[#This Row],[CLIENTE]],nombres_comerciales!$B$2:$C$1211,2,0)</f>
        <v>127</v>
      </c>
      <c r="E326" t="s">
        <v>7520</v>
      </c>
      <c r="F326" t="s">
        <v>1150</v>
      </c>
      <c r="G326" s="11" t="s">
        <v>1150</v>
      </c>
      <c r="H326" s="11" t="s">
        <v>1150</v>
      </c>
      <c r="I326" s="11" t="s">
        <v>1150</v>
      </c>
      <c r="J326" s="11"/>
      <c r="K326" s="11"/>
      <c r="L326" s="11"/>
      <c r="M326" s="11" t="s">
        <v>2687</v>
      </c>
      <c r="N326" s="11"/>
      <c r="O326" s="11"/>
      <c r="P326" s="11"/>
      <c r="Q326" s="11"/>
      <c r="R326" s="11"/>
      <c r="S326" s="11"/>
      <c r="T326" s="11"/>
      <c r="U326" s="11"/>
      <c r="V326" s="11"/>
      <c r="W326" s="11" t="s">
        <v>2688</v>
      </c>
      <c r="X326" s="11" t="s">
        <v>1150</v>
      </c>
      <c r="Y326" s="11" t="s">
        <v>1150</v>
      </c>
      <c r="Z326" s="11" t="s">
        <v>1150</v>
      </c>
      <c r="AA326" s="11" t="s">
        <v>1150</v>
      </c>
      <c r="AB326" s="11" t="s">
        <v>1150</v>
      </c>
      <c r="AC326" s="11" t="s">
        <v>1150</v>
      </c>
      <c r="AD326" s="11" t="s">
        <v>1150</v>
      </c>
    </row>
    <row r="327" spans="1:30" x14ac:dyDescent="0.2">
      <c r="A327" t="s">
        <v>2689</v>
      </c>
      <c r="B327" t="s">
        <v>473</v>
      </c>
      <c r="C327" t="str">
        <f>IFERROR(VLOOKUP(B327,nombres_comerciales!$B$2:$B$2000,1,0),"")</f>
        <v>ICE TROP</v>
      </c>
      <c r="D327">
        <f>VLOOKUP(Tabla2[[#This Row],[CLIENTE]],nombres_comerciales!$B$2:$C$1211,2,0)</f>
        <v>511</v>
      </c>
      <c r="E327" t="s">
        <v>7387</v>
      </c>
      <c r="F327" t="s">
        <v>1150</v>
      </c>
      <c r="G327" s="11" t="s">
        <v>1150</v>
      </c>
      <c r="H327" s="11" t="s">
        <v>1150</v>
      </c>
      <c r="I327" s="11" t="s">
        <v>1150</v>
      </c>
      <c r="J327" s="11"/>
      <c r="K327" s="11"/>
      <c r="L327" s="11"/>
      <c r="M327" s="11" t="s">
        <v>2690</v>
      </c>
      <c r="N327" s="11"/>
      <c r="O327" s="11"/>
      <c r="P327" s="11"/>
      <c r="Q327" s="11"/>
      <c r="R327" s="11" t="s">
        <v>2691</v>
      </c>
      <c r="S327" s="11"/>
      <c r="T327" s="11"/>
      <c r="U327" s="11"/>
      <c r="V327" s="11"/>
      <c r="W327" s="11" t="s">
        <v>2176</v>
      </c>
      <c r="X327" s="11" t="s">
        <v>1150</v>
      </c>
      <c r="Y327" s="11" t="s">
        <v>1150</v>
      </c>
      <c r="Z327" s="11" t="s">
        <v>1150</v>
      </c>
      <c r="AA327" s="11" t="s">
        <v>1150</v>
      </c>
      <c r="AB327" s="11" t="s">
        <v>1150</v>
      </c>
      <c r="AC327" s="11" t="s">
        <v>1150</v>
      </c>
      <c r="AD327" s="11" t="s">
        <v>1150</v>
      </c>
    </row>
    <row r="328" spans="1:30" x14ac:dyDescent="0.2">
      <c r="A328" t="s">
        <v>2692</v>
      </c>
      <c r="B328" t="s">
        <v>1049</v>
      </c>
      <c r="C328" t="str">
        <f>IFERROR(VLOOKUP(B328,nombres_comerciales!$B$2:$B$2000,1,0),"")</f>
        <v>VISA DEL NORTE</v>
      </c>
      <c r="D328">
        <f>VLOOKUP(Tabla2[[#This Row],[CLIENTE]],nombres_comerciales!$B$2:$C$1211,2,0)</f>
        <v>1109</v>
      </c>
      <c r="E328" t="s">
        <v>7258</v>
      </c>
      <c r="F328" t="s">
        <v>1150</v>
      </c>
      <c r="G328" s="11" t="s">
        <v>1150</v>
      </c>
      <c r="H328" s="11" t="s">
        <v>1150</v>
      </c>
      <c r="I328" s="11" t="s">
        <v>1150</v>
      </c>
      <c r="J328" s="11"/>
      <c r="K328" s="11"/>
      <c r="L328" s="11"/>
      <c r="M328" s="11" t="s">
        <v>2693</v>
      </c>
      <c r="N328" s="11"/>
      <c r="O328" s="11"/>
      <c r="P328" s="11"/>
      <c r="Q328" s="11"/>
      <c r="R328" s="11"/>
      <c r="S328" s="11"/>
      <c r="T328" s="11"/>
      <c r="U328" s="11"/>
      <c r="V328" s="11"/>
      <c r="W328" s="11" t="s">
        <v>2694</v>
      </c>
      <c r="X328" s="11" t="s">
        <v>2585</v>
      </c>
      <c r="Y328" s="11" t="s">
        <v>2695</v>
      </c>
      <c r="Z328" s="11" t="s">
        <v>2696</v>
      </c>
      <c r="AA328" s="11" t="s">
        <v>2697</v>
      </c>
      <c r="AB328" s="11" t="s">
        <v>1150</v>
      </c>
      <c r="AC328" s="11" t="s">
        <v>1150</v>
      </c>
      <c r="AD328" s="11" t="s">
        <v>1150</v>
      </c>
    </row>
    <row r="329" spans="1:30" x14ac:dyDescent="0.2">
      <c r="A329" t="s">
        <v>130</v>
      </c>
      <c r="B329" t="s">
        <v>130</v>
      </c>
      <c r="C329" t="str">
        <f>IFERROR(VLOOKUP(B329,nombres_comerciales!$B$2:$B$2000,1,0),"")</f>
        <v>CARNITAS Y CHAMORROS LOS SUAREZ</v>
      </c>
      <c r="D329">
        <f>VLOOKUP(Tabla2[[#This Row],[CLIENTE]],nombres_comerciales!$B$2:$C$1211,2,0)</f>
        <v>150</v>
      </c>
      <c r="E329" t="s">
        <v>7521</v>
      </c>
      <c r="F329" t="s">
        <v>1150</v>
      </c>
      <c r="G329" s="11" t="s">
        <v>1150</v>
      </c>
      <c r="H329" s="11" t="s">
        <v>1150</v>
      </c>
      <c r="I329" s="11" t="s">
        <v>1150</v>
      </c>
      <c r="J329" s="11"/>
      <c r="K329" s="11"/>
      <c r="L329" s="11"/>
      <c r="M329" s="11" t="s">
        <v>2699</v>
      </c>
      <c r="N329" s="11"/>
      <c r="O329" s="11"/>
      <c r="P329" s="11"/>
      <c r="Q329" s="11"/>
      <c r="R329" s="11" t="s">
        <v>2700</v>
      </c>
      <c r="S329" s="11"/>
      <c r="T329" s="11"/>
      <c r="U329" s="11"/>
      <c r="V329" s="11"/>
      <c r="W329" s="11" t="s">
        <v>1150</v>
      </c>
      <c r="X329" s="11" t="s">
        <v>1150</v>
      </c>
      <c r="Y329" s="11" t="s">
        <v>1150</v>
      </c>
      <c r="Z329" s="11" t="s">
        <v>1150</v>
      </c>
      <c r="AA329" s="11" t="s">
        <v>1150</v>
      </c>
      <c r="AB329" s="11" t="s">
        <v>1150</v>
      </c>
      <c r="AC329" s="11" t="s">
        <v>1150</v>
      </c>
      <c r="AD329" s="11" t="s">
        <v>1150</v>
      </c>
    </row>
    <row r="330" spans="1:30" x14ac:dyDescent="0.2">
      <c r="A330" t="s">
        <v>2701</v>
      </c>
      <c r="B330" t="s">
        <v>589</v>
      </c>
      <c r="C330" t="str">
        <f>IFERROR(VLOOKUP(B330,nombres_comerciales!$B$2:$B$2000,1,0),"")</f>
        <v>LACTOFABRIL</v>
      </c>
      <c r="D330">
        <f>VLOOKUP(Tabla2[[#This Row],[CLIENTE]],nombres_comerciales!$B$2:$C$1211,2,0)</f>
        <v>614</v>
      </c>
      <c r="E330" t="s">
        <v>7269</v>
      </c>
      <c r="F330" t="s">
        <v>1150</v>
      </c>
      <c r="G330" s="11" t="s">
        <v>1150</v>
      </c>
      <c r="H330" s="11" t="s">
        <v>1150</v>
      </c>
      <c r="I330" s="11" t="s">
        <v>1150</v>
      </c>
      <c r="J330" s="11"/>
      <c r="K330" s="11"/>
      <c r="L330" s="11"/>
      <c r="M330" s="11"/>
      <c r="N330" s="11"/>
      <c r="O330" s="11"/>
      <c r="P330" s="11"/>
      <c r="Q330" s="11"/>
      <c r="R330" s="11" t="s">
        <v>2286</v>
      </c>
      <c r="S330" s="11" t="s">
        <v>2512</v>
      </c>
      <c r="T330" s="11" t="s">
        <v>2288</v>
      </c>
      <c r="U330" s="11"/>
      <c r="V330" s="11"/>
      <c r="W330" s="11" t="s">
        <v>1795</v>
      </c>
      <c r="X330" s="11" t="s">
        <v>1794</v>
      </c>
      <c r="Y330" s="11" t="s">
        <v>1796</v>
      </c>
      <c r="Z330" s="11" t="s">
        <v>1150</v>
      </c>
      <c r="AA330" s="11" t="s">
        <v>1150</v>
      </c>
      <c r="AB330" s="11" t="s">
        <v>1150</v>
      </c>
      <c r="AC330" s="11" t="s">
        <v>1150</v>
      </c>
      <c r="AD330" s="11" t="s">
        <v>1150</v>
      </c>
    </row>
    <row r="331" spans="1:30" x14ac:dyDescent="0.2">
      <c r="A331" t="s">
        <v>2702</v>
      </c>
      <c r="B331" t="s">
        <v>68</v>
      </c>
      <c r="C331" t="str">
        <f>IFERROR(VLOOKUP(B331,nombres_comerciales!$B$2:$B$2000,1,0),"")</f>
        <v>AUDIO EXPRESS FACTORY OF FUTURE</v>
      </c>
      <c r="D331">
        <f>VLOOKUP(Tabla2[[#This Row],[CLIENTE]],nombres_comerciales!$B$2:$C$1211,2,0)</f>
        <v>69</v>
      </c>
      <c r="E331" t="s">
        <v>7486</v>
      </c>
      <c r="F331" t="s">
        <v>1150</v>
      </c>
      <c r="G331" s="11" t="s">
        <v>1150</v>
      </c>
      <c r="H331" s="11" t="s">
        <v>1150</v>
      </c>
      <c r="I331" s="11" t="s">
        <v>1150</v>
      </c>
      <c r="J331" s="11"/>
      <c r="K331" s="11"/>
      <c r="L331" s="11"/>
      <c r="M331" s="11">
        <v>4261626</v>
      </c>
      <c r="N331" s="11"/>
      <c r="O331" s="11"/>
      <c r="P331" s="11"/>
      <c r="Q331" s="11"/>
      <c r="R331" s="11">
        <v>6142356051</v>
      </c>
      <c r="S331" s="11"/>
      <c r="T331" s="11"/>
      <c r="U331" s="11"/>
      <c r="V331" s="11"/>
      <c r="W331" s="11" t="s">
        <v>2547</v>
      </c>
      <c r="X331" s="11" t="s">
        <v>1150</v>
      </c>
      <c r="Y331" s="11" t="s">
        <v>1150</v>
      </c>
      <c r="Z331" s="11" t="s">
        <v>1150</v>
      </c>
      <c r="AA331" s="11" t="s">
        <v>1150</v>
      </c>
      <c r="AB331" s="11" t="s">
        <v>1150</v>
      </c>
      <c r="AC331" s="11" t="s">
        <v>1150</v>
      </c>
      <c r="AD331" s="11" t="s">
        <v>1150</v>
      </c>
    </row>
    <row r="332" spans="1:30" x14ac:dyDescent="0.2">
      <c r="A332" t="s">
        <v>1550</v>
      </c>
      <c r="B332" t="s">
        <v>1549</v>
      </c>
      <c r="C332" t="str">
        <f>IFERROR(VLOOKUP(B332,nombres_comerciales!$B$2:$B$2000,1,0),"")</f>
        <v>CHIHUAHUA´S BEEF</v>
      </c>
      <c r="D332">
        <f>VLOOKUP(Tabla2[[#This Row],[CLIENTE]],nombres_comerciales!$B$2:$C$1211,2,0)</f>
        <v>186</v>
      </c>
      <c r="E332" t="s">
        <v>7522</v>
      </c>
      <c r="F332" t="s">
        <v>7523</v>
      </c>
      <c r="G332" s="11" t="s">
        <v>7524</v>
      </c>
      <c r="H332" s="11" t="s">
        <v>1150</v>
      </c>
      <c r="I332" s="11" t="s">
        <v>1150</v>
      </c>
      <c r="J332" s="11"/>
      <c r="K332" s="11"/>
      <c r="L332" s="11"/>
      <c r="M332" s="11" t="s">
        <v>2706</v>
      </c>
      <c r="N332" s="11" t="s">
        <v>2707</v>
      </c>
      <c r="O332" s="11"/>
      <c r="P332" s="11"/>
      <c r="Q332" s="11"/>
      <c r="R332" s="11"/>
      <c r="S332" s="11"/>
      <c r="T332" s="11"/>
      <c r="U332" s="11"/>
      <c r="V332" s="11"/>
      <c r="W332" s="11" t="s">
        <v>2708</v>
      </c>
      <c r="X332" s="11" t="s">
        <v>1150</v>
      </c>
      <c r="Y332" s="11" t="s">
        <v>1150</v>
      </c>
      <c r="Z332" s="11" t="s">
        <v>1150</v>
      </c>
      <c r="AA332" s="11" t="s">
        <v>1150</v>
      </c>
      <c r="AB332" s="11" t="s">
        <v>1150</v>
      </c>
      <c r="AC332" s="11" t="s">
        <v>1150</v>
      </c>
      <c r="AD332" s="11" t="s">
        <v>1150</v>
      </c>
    </row>
    <row r="333" spans="1:30" x14ac:dyDescent="0.2">
      <c r="A333" t="s">
        <v>2709</v>
      </c>
      <c r="B333" s="6" t="s">
        <v>1549</v>
      </c>
      <c r="C333" t="str">
        <f>IFERROR(VLOOKUP(B333,nombres_comerciales!$B$2:$B$2000,1,0),"")</f>
        <v>CHIHUAHUA´S BEEF</v>
      </c>
      <c r="D333">
        <f>VLOOKUP(Tabla2[[#This Row],[CLIENTE]],nombres_comerciales!$B$2:$C$1211,2,0)</f>
        <v>186</v>
      </c>
      <c r="E333" t="s">
        <v>7525</v>
      </c>
      <c r="F333" t="s">
        <v>1150</v>
      </c>
      <c r="G333" s="11" t="s">
        <v>1150</v>
      </c>
      <c r="H333" s="11" t="s">
        <v>1150</v>
      </c>
      <c r="I333" s="11" t="s">
        <v>1150</v>
      </c>
      <c r="J333" s="11"/>
      <c r="K333" s="11"/>
      <c r="L333" s="11"/>
      <c r="M333" s="11" t="s">
        <v>2711</v>
      </c>
      <c r="N333" s="11" t="s">
        <v>2712</v>
      </c>
      <c r="O333" s="11"/>
      <c r="P333" s="11"/>
      <c r="Q333" s="11"/>
      <c r="R333" s="11"/>
      <c r="S333" s="11"/>
      <c r="T333" s="11"/>
      <c r="U333" s="11"/>
      <c r="V333" s="11"/>
      <c r="W333" s="11" t="s">
        <v>2713</v>
      </c>
      <c r="X333" s="11" t="s">
        <v>2714</v>
      </c>
      <c r="Y333" s="11" t="s">
        <v>2715</v>
      </c>
      <c r="Z333" s="11" t="s">
        <v>1150</v>
      </c>
      <c r="AA333" s="11" t="s">
        <v>1150</v>
      </c>
      <c r="AB333" s="11" t="s">
        <v>1150</v>
      </c>
      <c r="AC333" s="11" t="s">
        <v>1150</v>
      </c>
      <c r="AD333" s="11" t="s">
        <v>1150</v>
      </c>
    </row>
    <row r="334" spans="1:30" x14ac:dyDescent="0.2">
      <c r="A334" t="s">
        <v>1551</v>
      </c>
      <c r="B334" t="s">
        <v>1551</v>
      </c>
      <c r="C334" t="str">
        <f>IFERROR(VLOOKUP(B334,nombres_comerciales!$B$2:$B$2000,1,0),"")</f>
        <v>ARMONIZZA STONE &amp; TILE REALCE EN PIEDRA</v>
      </c>
      <c r="D334">
        <f>VLOOKUP(Tabla2[[#This Row],[CLIENTE]],nombres_comerciales!$B$2:$C$1211,2,0)</f>
        <v>58</v>
      </c>
      <c r="E334" t="s">
        <v>7526</v>
      </c>
      <c r="F334" t="s">
        <v>1150</v>
      </c>
      <c r="G334" s="11" t="s">
        <v>1150</v>
      </c>
      <c r="H334" s="11" t="s">
        <v>1150</v>
      </c>
      <c r="I334" s="11" t="s">
        <v>1150</v>
      </c>
      <c r="J334" s="11"/>
      <c r="K334" s="11"/>
      <c r="L334" s="11"/>
      <c r="M334" s="11" t="s">
        <v>2717</v>
      </c>
      <c r="N334" s="11"/>
      <c r="O334" s="11"/>
      <c r="P334" s="11"/>
      <c r="Q334" s="11"/>
      <c r="R334" s="11"/>
      <c r="S334" s="11"/>
      <c r="T334" s="11"/>
      <c r="U334" s="11"/>
      <c r="V334" s="11"/>
      <c r="W334" s="11" t="s">
        <v>2718</v>
      </c>
      <c r="X334" s="11" t="s">
        <v>2719</v>
      </c>
      <c r="Y334" s="11" t="s">
        <v>2720</v>
      </c>
      <c r="Z334" s="11" t="s">
        <v>1150</v>
      </c>
      <c r="AA334" s="11" t="s">
        <v>1150</v>
      </c>
      <c r="AB334" s="11" t="s">
        <v>1150</v>
      </c>
      <c r="AC334" s="11" t="s">
        <v>1150</v>
      </c>
      <c r="AD334" s="11" t="s">
        <v>1150</v>
      </c>
    </row>
    <row r="335" spans="1:30" x14ac:dyDescent="0.2">
      <c r="A335" t="s">
        <v>2721</v>
      </c>
      <c r="B335" t="s">
        <v>1120</v>
      </c>
      <c r="C335" t="str">
        <f>IFERROR(VLOOKUP(B335,nombres_comerciales!$B$2:$B$2000,1,0),"")</f>
        <v>INDUSTRIAS BANMAN</v>
      </c>
      <c r="D335">
        <f>VLOOKUP(Tabla2[[#This Row],[CLIENTE]],nombres_comerciales!$B$2:$C$1211,2,0)</f>
        <v>525</v>
      </c>
      <c r="E335" t="s">
        <v>7493</v>
      </c>
      <c r="F335" t="s">
        <v>1150</v>
      </c>
      <c r="G335" s="11" t="s">
        <v>1150</v>
      </c>
      <c r="H335" s="11" t="s">
        <v>1150</v>
      </c>
      <c r="I335" s="11" t="s">
        <v>1150</v>
      </c>
      <c r="J335" s="11"/>
      <c r="K335" s="11"/>
      <c r="L335" s="11"/>
      <c r="M335" s="11" t="s">
        <v>2722</v>
      </c>
      <c r="N335" s="11" t="s">
        <v>2723</v>
      </c>
      <c r="O335" s="11" t="s">
        <v>2722</v>
      </c>
      <c r="P335" s="11" t="s">
        <v>2724</v>
      </c>
      <c r="Q335" s="11"/>
      <c r="R335" s="11" t="s">
        <v>2725</v>
      </c>
      <c r="S335" s="11"/>
      <c r="T335" s="11"/>
      <c r="U335" s="11"/>
      <c r="V335" s="11"/>
      <c r="W335" s="11" t="s">
        <v>2575</v>
      </c>
      <c r="X335" s="11" t="s">
        <v>1150</v>
      </c>
      <c r="Y335" s="11" t="s">
        <v>1150</v>
      </c>
      <c r="Z335" s="11" t="s">
        <v>1150</v>
      </c>
      <c r="AA335" s="11" t="s">
        <v>1150</v>
      </c>
      <c r="AB335" s="11" t="s">
        <v>1150</v>
      </c>
      <c r="AC335" s="11" t="s">
        <v>1150</v>
      </c>
      <c r="AD335" s="11" t="s">
        <v>1150</v>
      </c>
    </row>
    <row r="336" spans="1:30" x14ac:dyDescent="0.2">
      <c r="A336" t="s">
        <v>1034</v>
      </c>
      <c r="B336" t="s">
        <v>1034</v>
      </c>
      <c r="C336" t="str">
        <f>IFERROR(VLOOKUP(B336,nombres_comerciales!$B$2:$B$2000,1,0),"")</f>
        <v>VENTAFACIL</v>
      </c>
      <c r="D336">
        <f>VLOOKUP(Tabla2[[#This Row],[CLIENTE]],nombres_comerciales!$B$2:$C$1211,2,0)</f>
        <v>1096</v>
      </c>
      <c r="E336" t="s">
        <v>7471</v>
      </c>
      <c r="F336" t="s">
        <v>1150</v>
      </c>
      <c r="G336" s="11" t="s">
        <v>1150</v>
      </c>
      <c r="H336" s="11" t="s">
        <v>1150</v>
      </c>
      <c r="I336" s="11" t="s">
        <v>1150</v>
      </c>
      <c r="J336" s="11"/>
      <c r="K336" s="11"/>
      <c r="L336" s="11"/>
      <c r="M336" s="11"/>
      <c r="N336" s="11"/>
      <c r="O336" s="11"/>
      <c r="P336" s="11"/>
      <c r="Q336" s="11"/>
      <c r="R336" s="11"/>
      <c r="S336" s="11"/>
      <c r="T336" s="11"/>
      <c r="U336" s="11"/>
      <c r="V336" s="11"/>
      <c r="W336" s="11" t="s">
        <v>1150</v>
      </c>
      <c r="X336" s="11" t="s">
        <v>1150</v>
      </c>
      <c r="Y336" s="11" t="s">
        <v>1150</v>
      </c>
      <c r="Z336" s="11" t="s">
        <v>1150</v>
      </c>
      <c r="AA336" s="11" t="s">
        <v>1150</v>
      </c>
      <c r="AB336" s="11" t="s">
        <v>1150</v>
      </c>
      <c r="AC336" s="11" t="s">
        <v>1150</v>
      </c>
      <c r="AD336" s="11" t="s">
        <v>1150</v>
      </c>
    </row>
    <row r="337" spans="1:30" x14ac:dyDescent="0.2">
      <c r="A337" t="s">
        <v>1552</v>
      </c>
      <c r="B337" t="s">
        <v>1552</v>
      </c>
      <c r="C337" t="str">
        <f>IFERROR(VLOOKUP(B337,nombres_comerciales!$B$2:$B$2000,1,0),"")</f>
        <v>DIRA</v>
      </c>
      <c r="D337">
        <f>VLOOKUP(Tabla2[[#This Row],[CLIENTE]],nombres_comerciales!$B$2:$C$1211,2,0)</f>
        <v>306</v>
      </c>
      <c r="E337" t="s">
        <v>7527</v>
      </c>
      <c r="F337" t="s">
        <v>1150</v>
      </c>
      <c r="G337" s="11" t="s">
        <v>1150</v>
      </c>
      <c r="H337" s="11" t="s">
        <v>1150</v>
      </c>
      <c r="I337" s="11" t="s">
        <v>1150</v>
      </c>
      <c r="J337" s="11"/>
      <c r="K337" s="11"/>
      <c r="L337" s="11"/>
      <c r="M337" s="11"/>
      <c r="N337" s="11"/>
      <c r="O337" s="11"/>
      <c r="P337" s="11"/>
      <c r="Q337" s="11"/>
      <c r="R337" s="11" t="s">
        <v>2727</v>
      </c>
      <c r="S337" s="11" t="s">
        <v>2728</v>
      </c>
      <c r="T337" s="11" t="s">
        <v>2729</v>
      </c>
      <c r="U337" s="11"/>
      <c r="V337" s="11"/>
      <c r="W337" s="11" t="s">
        <v>2730</v>
      </c>
      <c r="X337" s="11" t="s">
        <v>1150</v>
      </c>
      <c r="Y337" s="11" t="s">
        <v>1150</v>
      </c>
      <c r="Z337" s="11" t="s">
        <v>1150</v>
      </c>
      <c r="AA337" s="11" t="s">
        <v>1150</v>
      </c>
      <c r="AB337" s="11" t="s">
        <v>1150</v>
      </c>
      <c r="AC337" s="11" t="s">
        <v>1150</v>
      </c>
      <c r="AD337" s="11" t="s">
        <v>1150</v>
      </c>
    </row>
    <row r="338" spans="1:30" x14ac:dyDescent="0.2">
      <c r="A338" t="s">
        <v>541</v>
      </c>
      <c r="B338" t="s">
        <v>541</v>
      </c>
      <c r="C338" t="str">
        <f>IFERROR(VLOOKUP(B338,nombres_comerciales!$B$2:$B$2000,1,0),"")</f>
        <v>JPR ESTRUCTURAS Y DISEÑOS PUBLICITARIOS</v>
      </c>
      <c r="D338">
        <f>VLOOKUP(Tabla2[[#This Row],[CLIENTE]],nombres_comerciales!$B$2:$C$1211,2,0)</f>
        <v>561</v>
      </c>
      <c r="E338" t="s">
        <v>7528</v>
      </c>
      <c r="F338" t="s">
        <v>1150</v>
      </c>
      <c r="G338" s="11" t="s">
        <v>1150</v>
      </c>
      <c r="H338" s="11" t="s">
        <v>1150</v>
      </c>
      <c r="I338" s="11" t="s">
        <v>1150</v>
      </c>
      <c r="J338" s="11"/>
      <c r="K338" s="11"/>
      <c r="L338" s="11"/>
      <c r="M338" s="11">
        <v>4392639</v>
      </c>
      <c r="N338" s="11" t="s">
        <v>2732</v>
      </c>
      <c r="O338" s="11"/>
      <c r="P338" s="11"/>
      <c r="Q338" s="11"/>
      <c r="R338" s="11"/>
      <c r="S338" s="11"/>
      <c r="T338" s="11"/>
      <c r="U338" s="11"/>
      <c r="V338" s="11"/>
      <c r="W338" s="11" t="s">
        <v>2733</v>
      </c>
      <c r="X338" s="11" t="s">
        <v>2734</v>
      </c>
      <c r="Y338" s="11" t="s">
        <v>1150</v>
      </c>
      <c r="Z338" s="11" t="s">
        <v>1150</v>
      </c>
      <c r="AA338" s="11" t="s">
        <v>1150</v>
      </c>
      <c r="AB338" s="11" t="s">
        <v>1150</v>
      </c>
      <c r="AC338" s="11" t="s">
        <v>1150</v>
      </c>
      <c r="AD338" s="11" t="s">
        <v>1150</v>
      </c>
    </row>
    <row r="339" spans="1:30" x14ac:dyDescent="0.2">
      <c r="A339" t="s">
        <v>2735</v>
      </c>
      <c r="B339" t="s">
        <v>815</v>
      </c>
      <c r="C339" t="str">
        <f>IFERROR(VLOOKUP(B339,nombres_comerciales!$B$2:$B$2000,1,0),"")</f>
        <v>PLM PROVEEDORA DE LACTEOS MERCADO</v>
      </c>
      <c r="D339">
        <f>VLOOKUP(Tabla2[[#This Row],[CLIENTE]],nombres_comerciales!$B$2:$C$1211,2,0)</f>
        <v>850</v>
      </c>
      <c r="E339" t="s">
        <v>7301</v>
      </c>
      <c r="F339" t="s">
        <v>1150</v>
      </c>
      <c r="G339" s="11" t="s">
        <v>1150</v>
      </c>
      <c r="H339" s="11" t="s">
        <v>1150</v>
      </c>
      <c r="I339" s="11" t="s">
        <v>1150</v>
      </c>
      <c r="J339" s="11"/>
      <c r="K339" s="11"/>
      <c r="L339" s="11"/>
      <c r="M339" s="11">
        <v>4165339</v>
      </c>
      <c r="N339" s="11">
        <v>4149843</v>
      </c>
      <c r="O339" s="11"/>
      <c r="P339" s="11"/>
      <c r="Q339" s="11"/>
      <c r="R339" s="11" t="s">
        <v>2736</v>
      </c>
      <c r="S339" s="11"/>
      <c r="T339" s="11"/>
      <c r="U339" s="11"/>
      <c r="V339" s="11"/>
      <c r="W339" s="11" t="s">
        <v>2737</v>
      </c>
      <c r="X339" s="11" t="s">
        <v>1150</v>
      </c>
      <c r="Y339" s="11" t="s">
        <v>1150</v>
      </c>
      <c r="Z339" s="11" t="s">
        <v>1150</v>
      </c>
      <c r="AA339" s="11" t="s">
        <v>1150</v>
      </c>
      <c r="AB339" s="11" t="s">
        <v>1150</v>
      </c>
      <c r="AC339" s="11" t="s">
        <v>1150</v>
      </c>
      <c r="AD339" s="11" t="s">
        <v>1150</v>
      </c>
    </row>
    <row r="340" spans="1:30" x14ac:dyDescent="0.2">
      <c r="A340" t="s">
        <v>1523</v>
      </c>
      <c r="B340" t="s">
        <v>1523</v>
      </c>
      <c r="C340" t="str">
        <f>IFERROR(VLOOKUP(B340,nombres_comerciales!$B$2:$B$2000,1,0),"")</f>
        <v>TORTAS PIOLIN</v>
      </c>
      <c r="D340">
        <f>VLOOKUP(Tabla2[[#This Row],[CLIENTE]],nombres_comerciales!$B$2:$C$1211,2,0)</f>
        <v>1064</v>
      </c>
      <c r="E340" t="s">
        <v>7529</v>
      </c>
      <c r="F340" t="s">
        <v>7530</v>
      </c>
      <c r="G340" s="11" t="s">
        <v>7531</v>
      </c>
      <c r="H340" s="11" t="s">
        <v>1150</v>
      </c>
      <c r="I340" s="11" t="s">
        <v>1150</v>
      </c>
      <c r="J340" s="11"/>
      <c r="K340" s="11"/>
      <c r="L340" s="11"/>
      <c r="M340" s="11" t="s">
        <v>2741</v>
      </c>
      <c r="N340" s="11">
        <v>4170293</v>
      </c>
      <c r="O340" s="11"/>
      <c r="P340" s="11"/>
      <c r="Q340" s="11"/>
      <c r="R340" s="11" t="s">
        <v>2742</v>
      </c>
      <c r="S340" s="11" t="s">
        <v>2743</v>
      </c>
      <c r="T340" s="11" t="s">
        <v>1926</v>
      </c>
      <c r="U340" s="11" t="s">
        <v>2744</v>
      </c>
      <c r="V340" s="11"/>
      <c r="W340" s="11" t="s">
        <v>1928</v>
      </c>
      <c r="X340" s="11" t="s">
        <v>1150</v>
      </c>
      <c r="Y340" s="11" t="s">
        <v>1150</v>
      </c>
      <c r="Z340" s="11" t="s">
        <v>1150</v>
      </c>
      <c r="AA340" s="11" t="s">
        <v>1150</v>
      </c>
      <c r="AB340" s="11" t="s">
        <v>1150</v>
      </c>
      <c r="AC340" s="11" t="s">
        <v>1150</v>
      </c>
      <c r="AD340" s="11" t="s">
        <v>1150</v>
      </c>
    </row>
    <row r="341" spans="1:30" x14ac:dyDescent="0.2">
      <c r="A341" t="s">
        <v>2745</v>
      </c>
      <c r="B341" t="s">
        <v>815</v>
      </c>
      <c r="C341" t="str">
        <f>IFERROR(VLOOKUP(B341,nombres_comerciales!$B$2:$B$2000,1,0),"")</f>
        <v>PLM PROVEEDORA DE LACTEOS MERCADO</v>
      </c>
      <c r="D341">
        <f>VLOOKUP(Tabla2[[#This Row],[CLIENTE]],nombres_comerciales!$B$2:$C$1211,2,0)</f>
        <v>850</v>
      </c>
      <c r="E341" t="s">
        <v>7301</v>
      </c>
      <c r="F341" t="s">
        <v>1150</v>
      </c>
      <c r="G341" s="11" t="s">
        <v>1150</v>
      </c>
      <c r="H341" s="11" t="s">
        <v>1150</v>
      </c>
      <c r="I341" s="11" t="s">
        <v>1150</v>
      </c>
      <c r="J341" s="11"/>
      <c r="K341" s="11"/>
      <c r="L341" s="11"/>
      <c r="M341" s="11">
        <v>4165339</v>
      </c>
      <c r="N341" s="11">
        <v>4149843</v>
      </c>
      <c r="O341" s="11"/>
      <c r="P341" s="11"/>
      <c r="Q341" s="11"/>
      <c r="R341" s="11"/>
      <c r="S341" s="11"/>
      <c r="T341" s="11"/>
      <c r="U341" s="11"/>
      <c r="V341" s="11"/>
      <c r="W341" s="11" t="s">
        <v>2737</v>
      </c>
      <c r="X341" s="11" t="s">
        <v>1150</v>
      </c>
      <c r="Y341" s="11" t="s">
        <v>1150</v>
      </c>
      <c r="Z341" s="11" t="s">
        <v>1150</v>
      </c>
      <c r="AA341" s="11" t="s">
        <v>1150</v>
      </c>
      <c r="AB341" s="11" t="s">
        <v>1150</v>
      </c>
      <c r="AC341" s="11" t="s">
        <v>1150</v>
      </c>
      <c r="AD341" s="11" t="s">
        <v>1150</v>
      </c>
    </row>
    <row r="342" spans="1:30" x14ac:dyDescent="0.2">
      <c r="A342" t="s">
        <v>1553</v>
      </c>
      <c r="B342" t="s">
        <v>526</v>
      </c>
      <c r="C342" t="str">
        <f>IFERROR(VLOOKUP(B342,nombres_comerciales!$B$2:$B$2000,1,0),"")</f>
        <v>JON-NY´S</v>
      </c>
      <c r="D342">
        <f>VLOOKUP(Tabla2[[#This Row],[CLIENTE]],nombres_comerciales!$B$2:$C$1211,2,0)</f>
        <v>557</v>
      </c>
      <c r="E342" t="s">
        <v>7532</v>
      </c>
      <c r="F342" t="s">
        <v>1150</v>
      </c>
      <c r="G342" s="11" t="s">
        <v>1150</v>
      </c>
      <c r="H342" s="11" t="s">
        <v>1150</v>
      </c>
      <c r="I342" s="11" t="s">
        <v>1150</v>
      </c>
      <c r="J342" s="11"/>
      <c r="K342" s="11"/>
      <c r="L342" s="11"/>
      <c r="M342" s="11" t="s">
        <v>2747</v>
      </c>
      <c r="N342" s="11">
        <v>4466666</v>
      </c>
      <c r="O342" s="11"/>
      <c r="P342" s="11"/>
      <c r="Q342" s="11"/>
      <c r="R342" s="11" t="s">
        <v>2748</v>
      </c>
      <c r="S342" s="11"/>
      <c r="T342" s="11"/>
      <c r="U342" s="11"/>
      <c r="V342" s="11"/>
      <c r="W342" s="11" t="s">
        <v>2749</v>
      </c>
      <c r="X342" s="11" t="s">
        <v>1150</v>
      </c>
      <c r="Y342" s="11" t="s">
        <v>1150</v>
      </c>
      <c r="Z342" s="11" t="s">
        <v>1150</v>
      </c>
      <c r="AA342" s="11" t="s">
        <v>1150</v>
      </c>
      <c r="AB342" s="11" t="s">
        <v>1150</v>
      </c>
      <c r="AC342" s="11" t="s">
        <v>1150</v>
      </c>
      <c r="AD342" s="11" t="s">
        <v>1150</v>
      </c>
    </row>
    <row r="343" spans="1:30" x14ac:dyDescent="0.2">
      <c r="A343" t="s">
        <v>2750</v>
      </c>
      <c r="B343" t="s">
        <v>735</v>
      </c>
      <c r="C343" t="str">
        <f>IFERROR(VLOOKUP(B343,nombres_comerciales!$B$2:$B$2000,1,0),"")</f>
        <v>NOVA QUIM</v>
      </c>
      <c r="D343">
        <f>VLOOKUP(Tabla2[[#This Row],[CLIENTE]],nombres_comerciales!$B$2:$C$1211,2,0)</f>
        <v>766</v>
      </c>
      <c r="E343" t="s">
        <v>7533</v>
      </c>
      <c r="F343" t="s">
        <v>1150</v>
      </c>
      <c r="G343" s="11" t="s">
        <v>1150</v>
      </c>
      <c r="H343" s="11" t="s">
        <v>1150</v>
      </c>
      <c r="I343" s="11" t="s">
        <v>1150</v>
      </c>
      <c r="J343" s="11"/>
      <c r="K343" s="11"/>
      <c r="L343" s="11"/>
      <c r="M343" s="11" t="s">
        <v>2752</v>
      </c>
      <c r="N343" s="11"/>
      <c r="O343" s="11"/>
      <c r="P343" s="11"/>
      <c r="Q343" s="11"/>
      <c r="R343" s="11"/>
      <c r="S343" s="11"/>
      <c r="T343" s="11"/>
      <c r="U343" s="11"/>
      <c r="V343" s="11"/>
      <c r="W343" s="11" t="s">
        <v>2753</v>
      </c>
      <c r="X343" s="11" t="s">
        <v>1150</v>
      </c>
      <c r="Y343" s="11" t="s">
        <v>1150</v>
      </c>
      <c r="Z343" s="11" t="s">
        <v>1150</v>
      </c>
      <c r="AA343" s="11" t="s">
        <v>1150</v>
      </c>
      <c r="AB343" s="11" t="s">
        <v>1150</v>
      </c>
      <c r="AC343" s="11" t="s">
        <v>1150</v>
      </c>
      <c r="AD343" s="11" t="s">
        <v>1150</v>
      </c>
    </row>
    <row r="344" spans="1:30" x14ac:dyDescent="0.2">
      <c r="A344" t="s">
        <v>982</v>
      </c>
      <c r="B344" t="s">
        <v>982</v>
      </c>
      <c r="C344" t="str">
        <f>IFERROR(VLOOKUP(B344,nombres_comerciales!$B$2:$B$2000,1,0),"")</f>
        <v>TACO TON</v>
      </c>
      <c r="D344">
        <f>VLOOKUP(Tabla2[[#This Row],[CLIENTE]],nombres_comerciales!$B$2:$C$1211,2,0)</f>
        <v>1030</v>
      </c>
      <c r="E344" t="s">
        <v>7534</v>
      </c>
      <c r="F344" t="s">
        <v>1150</v>
      </c>
      <c r="G344" s="11" t="s">
        <v>1150</v>
      </c>
      <c r="H344" s="11" t="s">
        <v>1150</v>
      </c>
      <c r="I344" s="11" t="s">
        <v>1150</v>
      </c>
      <c r="J344" s="11"/>
      <c r="K344" s="11"/>
      <c r="L344" s="11"/>
      <c r="M344" s="11" t="s">
        <v>2755</v>
      </c>
      <c r="N344" s="11" t="s">
        <v>2756</v>
      </c>
      <c r="O344" s="11"/>
      <c r="P344" s="11"/>
      <c r="Q344" s="11"/>
      <c r="R344" s="11"/>
      <c r="S344" s="11"/>
      <c r="T344" s="11"/>
      <c r="U344" s="11"/>
      <c r="V344" s="11"/>
      <c r="W344" s="11" t="s">
        <v>1776</v>
      </c>
      <c r="X344" s="11" t="s">
        <v>1150</v>
      </c>
      <c r="Y344" s="11" t="s">
        <v>1150</v>
      </c>
      <c r="Z344" s="11" t="s">
        <v>1150</v>
      </c>
      <c r="AA344" s="11" t="s">
        <v>1150</v>
      </c>
      <c r="AB344" s="11" t="s">
        <v>1150</v>
      </c>
      <c r="AC344" s="11" t="s">
        <v>1150</v>
      </c>
      <c r="AD344" s="11" t="s">
        <v>1150</v>
      </c>
    </row>
    <row r="345" spans="1:30" x14ac:dyDescent="0.2">
      <c r="A345" t="s">
        <v>1554</v>
      </c>
      <c r="B345" t="s">
        <v>1554</v>
      </c>
      <c r="C345" t="str">
        <f>IFERROR(VLOOKUP(B345,nombres_comerciales!$B$2:$B$2000,1,0),"")</f>
        <v>ASADERO TT TACO TACO</v>
      </c>
      <c r="D345">
        <f>VLOOKUP(Tabla2[[#This Row],[CLIENTE]],nombres_comerciales!$B$2:$C$1211,2,0)</f>
        <v>64</v>
      </c>
      <c r="E345" t="s">
        <v>7535</v>
      </c>
      <c r="F345" t="s">
        <v>1150</v>
      </c>
      <c r="G345" s="11" t="s">
        <v>1150</v>
      </c>
      <c r="H345" s="11" t="s">
        <v>1150</v>
      </c>
      <c r="I345" s="11" t="s">
        <v>1150</v>
      </c>
      <c r="J345" s="11"/>
      <c r="K345" s="11"/>
      <c r="L345" s="11"/>
      <c r="M345" s="11" t="s">
        <v>2758</v>
      </c>
      <c r="N345" s="11"/>
      <c r="O345" s="11"/>
      <c r="P345" s="11"/>
      <c r="Q345" s="11"/>
      <c r="R345" s="11"/>
      <c r="S345" s="11"/>
      <c r="T345" s="11"/>
      <c r="U345" s="11"/>
      <c r="V345" s="11"/>
      <c r="W345" s="11" t="s">
        <v>1150</v>
      </c>
      <c r="X345" s="11" t="s">
        <v>1150</v>
      </c>
      <c r="Y345" s="11" t="s">
        <v>1150</v>
      </c>
      <c r="Z345" s="11" t="s">
        <v>1150</v>
      </c>
      <c r="AA345" s="11" t="s">
        <v>1150</v>
      </c>
      <c r="AB345" s="11" t="s">
        <v>1150</v>
      </c>
      <c r="AC345" s="11" t="s">
        <v>1150</v>
      </c>
      <c r="AD345" s="11" t="s">
        <v>1150</v>
      </c>
    </row>
    <row r="346" spans="1:30" x14ac:dyDescent="0.2">
      <c r="A346" t="s">
        <v>1555</v>
      </c>
      <c r="B346" t="s">
        <v>1555</v>
      </c>
      <c r="C346" t="str">
        <f>IFERROR(VLOOKUP(B346,nombres_comerciales!$B$2:$B$2000,1,0),"")</f>
        <v>RDKN BELLEZA SIN LIMITE</v>
      </c>
      <c r="D346">
        <f>VLOOKUP(Tabla2[[#This Row],[CLIENTE]],nombres_comerciales!$B$2:$C$1211,2,0)</f>
        <v>892</v>
      </c>
      <c r="E346" t="s">
        <v>7302</v>
      </c>
      <c r="F346" t="s">
        <v>1150</v>
      </c>
      <c r="G346" s="11" t="s">
        <v>1150</v>
      </c>
      <c r="H346" s="11" t="s">
        <v>1150</v>
      </c>
      <c r="I346" s="11" t="s">
        <v>1150</v>
      </c>
      <c r="J346" s="11"/>
      <c r="K346" s="11"/>
      <c r="L346" s="11"/>
      <c r="M346" s="11"/>
      <c r="N346" s="11"/>
      <c r="O346" s="11"/>
      <c r="P346" s="11"/>
      <c r="Q346" s="11"/>
      <c r="R346" s="11"/>
      <c r="S346" s="11"/>
      <c r="T346" s="11"/>
      <c r="U346" s="11"/>
      <c r="V346" s="11"/>
      <c r="W346" s="11" t="s">
        <v>1150</v>
      </c>
      <c r="X346" s="11" t="s">
        <v>1150</v>
      </c>
      <c r="Y346" s="11" t="s">
        <v>1150</v>
      </c>
      <c r="Z346" s="11" t="s">
        <v>1150</v>
      </c>
      <c r="AA346" s="11" t="s">
        <v>1150</v>
      </c>
      <c r="AB346" s="11" t="s">
        <v>1150</v>
      </c>
      <c r="AC346" s="11" t="s">
        <v>1150</v>
      </c>
      <c r="AD346" s="11" t="s">
        <v>1150</v>
      </c>
    </row>
    <row r="347" spans="1:30" x14ac:dyDescent="0.2">
      <c r="A347" t="s">
        <v>1556</v>
      </c>
      <c r="B347" s="6" t="s">
        <v>1564</v>
      </c>
      <c r="C347" t="str">
        <f>IFERROR(VLOOKUP(B347,nombres_comerciales!$B$2:$B$2000,1,0),"")</f>
        <v>REFRANES Y TOMATES GRILL &amp; BAR</v>
      </c>
      <c r="D347">
        <f>VLOOKUP(Tabla2[[#This Row],[CLIENTE]],nombres_comerciales!$B$2:$C$1211,2,0)</f>
        <v>902</v>
      </c>
      <c r="E347" t="s">
        <v>7536</v>
      </c>
      <c r="F347" t="s">
        <v>1150</v>
      </c>
      <c r="G347" s="11" t="s">
        <v>1150</v>
      </c>
      <c r="H347" s="11" t="s">
        <v>1150</v>
      </c>
      <c r="I347" s="11" t="s">
        <v>1150</v>
      </c>
      <c r="J347" s="11"/>
      <c r="K347" s="11"/>
      <c r="L347" s="11"/>
      <c r="M347" s="11" t="s">
        <v>2760</v>
      </c>
      <c r="N347" s="11"/>
      <c r="O347" s="11"/>
      <c r="P347" s="11"/>
      <c r="Q347" s="11"/>
      <c r="R347" s="11"/>
      <c r="S347" s="11"/>
      <c r="T347" s="11"/>
      <c r="U347" s="11"/>
      <c r="V347" s="11"/>
      <c r="W347" s="11" t="s">
        <v>2761</v>
      </c>
      <c r="X347" s="11" t="s">
        <v>1150</v>
      </c>
      <c r="Y347" s="11" t="s">
        <v>1150</v>
      </c>
      <c r="Z347" s="11" t="s">
        <v>1150</v>
      </c>
      <c r="AA347" s="11" t="s">
        <v>1150</v>
      </c>
      <c r="AB347" s="11" t="s">
        <v>1150</v>
      </c>
      <c r="AC347" s="11" t="s">
        <v>1150</v>
      </c>
      <c r="AD347" s="11" t="s">
        <v>1150</v>
      </c>
    </row>
    <row r="348" spans="1:30" x14ac:dyDescent="0.2">
      <c r="A348" t="s">
        <v>2762</v>
      </c>
      <c r="B348" t="s">
        <v>1061</v>
      </c>
      <c r="C348" t="str">
        <f>IFERROR(VLOOKUP(B348,nombres_comerciales!$B$2:$B$2000,1,0),"")</f>
        <v>WONDER EXPERIENCE</v>
      </c>
      <c r="D348">
        <f>VLOOKUP(Tabla2[[#This Row],[CLIENTE]],nombres_comerciales!$B$2:$C$1211,2,0)</f>
        <v>1125</v>
      </c>
      <c r="E348" t="s">
        <v>7414</v>
      </c>
      <c r="F348" t="s">
        <v>7496</v>
      </c>
      <c r="G348" s="11" t="s">
        <v>1150</v>
      </c>
      <c r="H348" s="11" t="s">
        <v>1150</v>
      </c>
      <c r="I348" s="11" t="s">
        <v>1150</v>
      </c>
      <c r="J348" s="11"/>
      <c r="K348" s="11"/>
      <c r="L348" s="11"/>
      <c r="M348" s="11" t="s">
        <v>2249</v>
      </c>
      <c r="N348" s="11"/>
      <c r="O348" s="11"/>
      <c r="P348" s="11"/>
      <c r="Q348" s="11"/>
      <c r="R348" s="11" t="s">
        <v>2250</v>
      </c>
      <c r="S348" s="11" t="s">
        <v>2251</v>
      </c>
      <c r="T348" s="11" t="s">
        <v>2252</v>
      </c>
      <c r="U348" s="11"/>
      <c r="V348" s="11"/>
      <c r="W348" s="11" t="s">
        <v>2253</v>
      </c>
      <c r="X348" s="11" t="s">
        <v>2763</v>
      </c>
      <c r="Y348" s="11" t="s">
        <v>2254</v>
      </c>
      <c r="Z348" s="11" t="s">
        <v>2257</v>
      </c>
      <c r="AA348" s="11" t="s">
        <v>1150</v>
      </c>
      <c r="AB348" s="11" t="s">
        <v>1150</v>
      </c>
      <c r="AC348" s="11" t="s">
        <v>1150</v>
      </c>
      <c r="AD348" s="11" t="s">
        <v>1150</v>
      </c>
    </row>
    <row r="349" spans="1:30" x14ac:dyDescent="0.2">
      <c r="A349" t="s">
        <v>2764</v>
      </c>
      <c r="B349" t="s">
        <v>1061</v>
      </c>
      <c r="C349" t="str">
        <f>IFERROR(VLOOKUP(B349,nombres_comerciales!$B$2:$B$2000,1,0),"")</f>
        <v>WONDER EXPERIENCE</v>
      </c>
      <c r="D349">
        <f>VLOOKUP(Tabla2[[#This Row],[CLIENTE]],nombres_comerciales!$B$2:$C$1211,2,0)</f>
        <v>1125</v>
      </c>
      <c r="E349" t="s">
        <v>7414</v>
      </c>
      <c r="F349" t="s">
        <v>7415</v>
      </c>
      <c r="G349" s="11" t="s">
        <v>7416</v>
      </c>
      <c r="H349" s="11" t="s">
        <v>1150</v>
      </c>
      <c r="I349" s="11" t="s">
        <v>1150</v>
      </c>
      <c r="J349" s="11"/>
      <c r="K349" s="11"/>
      <c r="L349" s="11"/>
      <c r="M349" s="11" t="s">
        <v>2248</v>
      </c>
      <c r="N349" s="11" t="s">
        <v>2249</v>
      </c>
      <c r="O349" s="11"/>
      <c r="P349" s="11"/>
      <c r="Q349" s="11"/>
      <c r="R349" s="11" t="s">
        <v>2250</v>
      </c>
      <c r="S349" s="11" t="s">
        <v>2251</v>
      </c>
      <c r="T349" s="11" t="s">
        <v>2252</v>
      </c>
      <c r="U349" s="11"/>
      <c r="V349" s="11"/>
      <c r="W349" s="11" t="s">
        <v>2253</v>
      </c>
      <c r="X349" s="11" t="s">
        <v>2254</v>
      </c>
      <c r="Y349" s="11" t="s">
        <v>2255</v>
      </c>
      <c r="Z349" s="11" t="s">
        <v>2256</v>
      </c>
      <c r="AA349" s="11" t="s">
        <v>2257</v>
      </c>
      <c r="AB349" s="11" t="s">
        <v>1150</v>
      </c>
      <c r="AC349" s="11" t="s">
        <v>1150</v>
      </c>
      <c r="AD349" s="11" t="s">
        <v>1150</v>
      </c>
    </row>
    <row r="350" spans="1:30" x14ac:dyDescent="0.2">
      <c r="A350" t="s">
        <v>2765</v>
      </c>
      <c r="B350" t="s">
        <v>415</v>
      </c>
      <c r="C350" t="str">
        <f>IFERROR(VLOOKUP(B350,nombres_comerciales!$B$2:$B$2000,1,0),"")</f>
        <v>GRUPO COFIASA</v>
      </c>
      <c r="D350">
        <f>VLOOKUP(Tabla2[[#This Row],[CLIENTE]],nombres_comerciales!$B$2:$C$1211,2,0)</f>
        <v>458</v>
      </c>
      <c r="E350" t="s">
        <v>7384</v>
      </c>
      <c r="F350" t="s">
        <v>1150</v>
      </c>
      <c r="G350" s="11" t="s">
        <v>1150</v>
      </c>
      <c r="H350" s="11" t="s">
        <v>1150</v>
      </c>
      <c r="I350" s="11" t="s">
        <v>1150</v>
      </c>
      <c r="J350" s="11"/>
      <c r="K350" s="11"/>
      <c r="L350" s="11"/>
      <c r="M350" s="11" t="s">
        <v>2766</v>
      </c>
      <c r="N350" s="11"/>
      <c r="O350" s="11"/>
      <c r="P350" s="11"/>
      <c r="Q350" s="11"/>
      <c r="R350" s="11" t="s">
        <v>2767</v>
      </c>
      <c r="S350" s="11"/>
      <c r="T350" s="11"/>
      <c r="U350" s="11"/>
      <c r="V350" s="11"/>
      <c r="W350" s="11" t="s">
        <v>2171</v>
      </c>
      <c r="X350" s="11" t="s">
        <v>2768</v>
      </c>
      <c r="Y350" s="11" t="s">
        <v>1150</v>
      </c>
      <c r="Z350" s="11" t="s">
        <v>1150</v>
      </c>
      <c r="AA350" s="11" t="s">
        <v>1150</v>
      </c>
      <c r="AB350" s="11" t="s">
        <v>1150</v>
      </c>
      <c r="AC350" s="11" t="s">
        <v>1150</v>
      </c>
      <c r="AD350" s="11" t="s">
        <v>1150</v>
      </c>
    </row>
    <row r="351" spans="1:30" x14ac:dyDescent="0.2">
      <c r="A351" t="s">
        <v>2769</v>
      </c>
      <c r="B351" t="s">
        <v>415</v>
      </c>
      <c r="C351" t="str">
        <f>IFERROR(VLOOKUP(B351,nombres_comerciales!$B$2:$B$2000,1,0),"")</f>
        <v>GRUPO COFIASA</v>
      </c>
      <c r="D351">
        <f>VLOOKUP(Tabla2[[#This Row],[CLIENTE]],nombres_comerciales!$B$2:$C$1211,2,0)</f>
        <v>458</v>
      </c>
      <c r="E351" t="s">
        <v>7384</v>
      </c>
      <c r="F351" t="s">
        <v>1150</v>
      </c>
      <c r="G351" s="11" t="s">
        <v>1150</v>
      </c>
      <c r="H351" s="11" t="s">
        <v>1150</v>
      </c>
      <c r="I351" s="11" t="s">
        <v>1150</v>
      </c>
      <c r="J351" s="11"/>
      <c r="K351" s="11"/>
      <c r="L351" s="11"/>
      <c r="M351" s="11" t="s">
        <v>2766</v>
      </c>
      <c r="N351" s="11"/>
      <c r="O351" s="11"/>
      <c r="P351" s="11"/>
      <c r="Q351" s="11"/>
      <c r="R351" s="11" t="s">
        <v>2767</v>
      </c>
      <c r="S351" s="11"/>
      <c r="T351" s="11"/>
      <c r="U351" s="11"/>
      <c r="V351" s="11"/>
      <c r="W351" s="11" t="s">
        <v>2171</v>
      </c>
      <c r="X351" s="11" t="s">
        <v>2172</v>
      </c>
      <c r="Y351" s="11" t="s">
        <v>1150</v>
      </c>
      <c r="Z351" s="11" t="s">
        <v>1150</v>
      </c>
      <c r="AA351" s="11" t="s">
        <v>1150</v>
      </c>
      <c r="AB351" s="11" t="s">
        <v>1150</v>
      </c>
      <c r="AC351" s="11" t="s">
        <v>1150</v>
      </c>
      <c r="AD351" s="11" t="s">
        <v>1150</v>
      </c>
    </row>
    <row r="352" spans="1:30" x14ac:dyDescent="0.2">
      <c r="A352" t="s">
        <v>2770</v>
      </c>
      <c r="B352" t="s">
        <v>252</v>
      </c>
      <c r="C352" t="str">
        <f>IFERROR(VLOOKUP(B352,nombres_comerciales!$B$2:$B$2000,1,0),"")</f>
        <v>DEPORTIVAS EUROSPORT</v>
      </c>
      <c r="D352">
        <f>VLOOKUP(Tabla2[[#This Row],[CLIENTE]],nombres_comerciales!$B$2:$C$1211,2,0)</f>
        <v>292</v>
      </c>
      <c r="E352" t="s">
        <v>7537</v>
      </c>
      <c r="F352" t="s">
        <v>1150</v>
      </c>
      <c r="G352" s="11" t="s">
        <v>1150</v>
      </c>
      <c r="H352" s="11" t="s">
        <v>1150</v>
      </c>
      <c r="I352" s="11" t="s">
        <v>1150</v>
      </c>
      <c r="J352" s="11"/>
      <c r="K352" s="11"/>
      <c r="L352" s="11"/>
      <c r="M352" s="11" t="s">
        <v>2772</v>
      </c>
      <c r="N352" s="11" t="s">
        <v>2773</v>
      </c>
      <c r="O352" s="11"/>
      <c r="P352" s="11"/>
      <c r="Q352" s="11"/>
      <c r="R352" s="11"/>
      <c r="S352" s="11"/>
      <c r="T352" s="11"/>
      <c r="U352" s="11"/>
      <c r="V352" s="11"/>
      <c r="W352" s="11" t="s">
        <v>2774</v>
      </c>
      <c r="X352" s="11" t="s">
        <v>1150</v>
      </c>
      <c r="Y352" s="11" t="s">
        <v>1150</v>
      </c>
      <c r="Z352" s="11" t="s">
        <v>1150</v>
      </c>
      <c r="AA352" s="11" t="s">
        <v>1150</v>
      </c>
      <c r="AB352" s="11" t="s">
        <v>1150</v>
      </c>
      <c r="AC352" s="11" t="s">
        <v>1150</v>
      </c>
      <c r="AD352" s="11" t="s">
        <v>1150</v>
      </c>
    </row>
    <row r="353" spans="1:30" x14ac:dyDescent="0.2">
      <c r="A353" t="s">
        <v>1557</v>
      </c>
      <c r="B353" t="s">
        <v>7212</v>
      </c>
      <c r="C353" t="str">
        <f>IFERROR(VLOOKUP(B353,nombres_comerciales!$B$2:$B$2000,1,0),"")</f>
        <v>PAVI PAVO</v>
      </c>
      <c r="D353">
        <f>VLOOKUP(Tabla2[[#This Row],[CLIENTE]],nombres_comerciales!$B$2:$C$1211,2,0)</f>
        <v>828</v>
      </c>
      <c r="E353" t="s">
        <v>7538</v>
      </c>
      <c r="F353" t="s">
        <v>1150</v>
      </c>
      <c r="G353" s="11" t="s">
        <v>1150</v>
      </c>
      <c r="H353" s="11" t="s">
        <v>1150</v>
      </c>
      <c r="I353" s="11" t="s">
        <v>1150</v>
      </c>
      <c r="J353" s="11"/>
      <c r="K353" s="11"/>
      <c r="L353" s="11"/>
      <c r="M353" s="11">
        <v>4134741</v>
      </c>
      <c r="N353" s="11"/>
      <c r="O353" s="11"/>
      <c r="P353" s="11"/>
      <c r="Q353" s="11"/>
      <c r="R353" s="11" t="s">
        <v>2776</v>
      </c>
      <c r="S353" s="11"/>
      <c r="T353" s="11"/>
      <c r="U353" s="11"/>
      <c r="V353" s="11"/>
      <c r="W353" s="11" t="s">
        <v>2777</v>
      </c>
      <c r="X353" s="11" t="s">
        <v>1150</v>
      </c>
      <c r="Y353" s="11" t="s">
        <v>1150</v>
      </c>
      <c r="Z353" s="11" t="s">
        <v>1150</v>
      </c>
      <c r="AA353" s="11" t="s">
        <v>1150</v>
      </c>
      <c r="AB353" s="11" t="s">
        <v>1150</v>
      </c>
      <c r="AC353" s="11" t="s">
        <v>1150</v>
      </c>
      <c r="AD353" s="11" t="s">
        <v>1150</v>
      </c>
    </row>
    <row r="354" spans="1:30" x14ac:dyDescent="0.2">
      <c r="A354" t="s">
        <v>2778</v>
      </c>
      <c r="B354" t="s">
        <v>831</v>
      </c>
      <c r="C354" t="str">
        <f>IFERROR(VLOOKUP(B354,nombres_comerciales!$B$2:$B$2000,1,0),"")</f>
        <v>PRODUCTOS ARDOBA</v>
      </c>
      <c r="D354">
        <f>VLOOKUP(Tabla2[[#This Row],[CLIENTE]],nombres_comerciales!$B$2:$C$1211,2,0)</f>
        <v>868</v>
      </c>
      <c r="E354" t="s">
        <v>7504</v>
      </c>
      <c r="F354" t="s">
        <v>1150</v>
      </c>
      <c r="G354" s="11" t="s">
        <v>1150</v>
      </c>
      <c r="H354" s="11" t="s">
        <v>1150</v>
      </c>
      <c r="I354" s="11" t="s">
        <v>1150</v>
      </c>
      <c r="J354" s="11"/>
      <c r="K354" s="11"/>
      <c r="L354" s="11"/>
      <c r="M354" s="11">
        <v>4817874</v>
      </c>
      <c r="N354" s="11"/>
      <c r="O354" s="11"/>
      <c r="P354" s="11"/>
      <c r="Q354" s="11"/>
      <c r="R354" s="11" t="s">
        <v>2779</v>
      </c>
      <c r="S354" s="11"/>
      <c r="T354" s="11"/>
      <c r="U354" s="11"/>
      <c r="V354" s="11"/>
      <c r="W354" s="11" t="s">
        <v>1150</v>
      </c>
      <c r="X354" s="11" t="s">
        <v>1150</v>
      </c>
      <c r="Y354" s="11" t="s">
        <v>1150</v>
      </c>
      <c r="Z354" s="11" t="s">
        <v>1150</v>
      </c>
      <c r="AA354" s="11" t="s">
        <v>1150</v>
      </c>
      <c r="AB354" s="11" t="s">
        <v>1150</v>
      </c>
      <c r="AC354" s="11" t="s">
        <v>1150</v>
      </c>
      <c r="AD354" s="11" t="s">
        <v>1150</v>
      </c>
    </row>
    <row r="355" spans="1:30" x14ac:dyDescent="0.2">
      <c r="A355" t="s">
        <v>1558</v>
      </c>
      <c r="B355" t="s">
        <v>1558</v>
      </c>
      <c r="C355" t="str">
        <f>IFERROR(VLOOKUP(B355,nombres_comerciales!$B$2:$B$2000,1,0),"")</f>
        <v>SEMILLAS PURASANGRE</v>
      </c>
      <c r="D355">
        <f>VLOOKUP(Tabla2[[#This Row],[CLIENTE]],nombres_comerciales!$B$2:$C$1211,2,0)</f>
        <v>966</v>
      </c>
      <c r="E355" t="s">
        <v>7539</v>
      </c>
      <c r="F355" t="s">
        <v>1150</v>
      </c>
      <c r="G355" s="11" t="s">
        <v>1150</v>
      </c>
      <c r="H355" s="11" t="s">
        <v>1150</v>
      </c>
      <c r="I355" s="11" t="s">
        <v>1150</v>
      </c>
      <c r="J355" s="11"/>
      <c r="K355" s="11"/>
      <c r="L355" s="11"/>
      <c r="M355" s="11">
        <v>4922270</v>
      </c>
      <c r="N355" s="11"/>
      <c r="O355" s="11"/>
      <c r="P355" s="11"/>
      <c r="Q355" s="11"/>
      <c r="R355" s="11">
        <v>6141967768</v>
      </c>
      <c r="S355" s="11"/>
      <c r="T355" s="11"/>
      <c r="U355" s="11"/>
      <c r="V355" s="11"/>
      <c r="W355" s="11" t="s">
        <v>2780</v>
      </c>
      <c r="X355" s="11" t="s">
        <v>1150</v>
      </c>
      <c r="Y355" s="11" t="s">
        <v>1150</v>
      </c>
      <c r="Z355" s="11" t="s">
        <v>1150</v>
      </c>
      <c r="AA355" s="11" t="s">
        <v>1150</v>
      </c>
      <c r="AB355" s="11" t="s">
        <v>1150</v>
      </c>
      <c r="AC355" s="11" t="s">
        <v>1150</v>
      </c>
      <c r="AD355" s="11" t="s">
        <v>1150</v>
      </c>
    </row>
    <row r="356" spans="1:30" x14ac:dyDescent="0.2">
      <c r="A356" t="s">
        <v>2781</v>
      </c>
      <c r="B356" t="s">
        <v>595</v>
      </c>
      <c r="C356" t="str">
        <f>IFERROR(VLOOKUP(B356,nombres_comerciales!$B$2:$B$2000,1,0),"")</f>
        <v>LAS GARRAFAS</v>
      </c>
      <c r="D356">
        <f>VLOOKUP(Tabla2[[#This Row],[CLIENTE]],nombres_comerciales!$B$2:$C$1211,2,0)</f>
        <v>619</v>
      </c>
      <c r="E356" t="s">
        <v>7320</v>
      </c>
      <c r="F356" t="s">
        <v>1150</v>
      </c>
      <c r="G356" s="11" t="s">
        <v>1150</v>
      </c>
      <c r="H356" s="11" t="s">
        <v>1150</v>
      </c>
      <c r="I356" s="11" t="s">
        <v>1150</v>
      </c>
      <c r="J356" s="11"/>
      <c r="K356" s="11"/>
      <c r="L356" s="11"/>
      <c r="M356" s="11">
        <v>4100150</v>
      </c>
      <c r="N356" s="11">
        <v>4152448</v>
      </c>
      <c r="O356" s="11"/>
      <c r="P356" s="11"/>
      <c r="Q356" s="11"/>
      <c r="R356" s="11" t="s">
        <v>2782</v>
      </c>
      <c r="S356" s="11"/>
      <c r="T356" s="11"/>
      <c r="U356" s="11"/>
      <c r="V356" s="11"/>
      <c r="W356" s="11" t="s">
        <v>1955</v>
      </c>
      <c r="X356" s="11" t="s">
        <v>1150</v>
      </c>
      <c r="Y356" s="11" t="s">
        <v>1150</v>
      </c>
      <c r="Z356" s="11" t="s">
        <v>1150</v>
      </c>
      <c r="AA356" s="11" t="s">
        <v>1150</v>
      </c>
      <c r="AB356" s="11" t="s">
        <v>1150</v>
      </c>
      <c r="AC356" s="11" t="s">
        <v>1150</v>
      </c>
      <c r="AD356" s="11" t="s">
        <v>1150</v>
      </c>
    </row>
    <row r="357" spans="1:30" x14ac:dyDescent="0.2">
      <c r="A357" t="s">
        <v>1559</v>
      </c>
      <c r="B357" t="s">
        <v>1559</v>
      </c>
      <c r="C357" t="str">
        <f>IFERROR(VLOOKUP(B357,nombres_comerciales!$B$2:$B$2000,1,0),"")</f>
        <v>REVECO CONSTRUCTORA E INMOBILIARIA Y NEGOCIOS</v>
      </c>
      <c r="D357">
        <f>VLOOKUP(Tabla2[[#This Row],[CLIENTE]],nombres_comerciales!$B$2:$C$1211,2,0)</f>
        <v>911</v>
      </c>
      <c r="E357" t="s">
        <v>7540</v>
      </c>
      <c r="F357" t="s">
        <v>1150</v>
      </c>
      <c r="G357" s="11" t="s">
        <v>1150</v>
      </c>
      <c r="H357" s="11" t="s">
        <v>1150</v>
      </c>
      <c r="I357" s="11" t="s">
        <v>1150</v>
      </c>
      <c r="J357" s="11"/>
      <c r="K357" s="11"/>
      <c r="L357" s="11" t="s">
        <v>2784</v>
      </c>
      <c r="M357" s="11">
        <v>4178833</v>
      </c>
      <c r="N357" s="11" t="s">
        <v>2785</v>
      </c>
      <c r="O357" s="11" t="s">
        <v>2786</v>
      </c>
      <c r="P357" s="11"/>
      <c r="Q357" s="11"/>
      <c r="R357" s="11" t="s">
        <v>2787</v>
      </c>
      <c r="S357" s="11"/>
      <c r="T357" s="11"/>
      <c r="U357" s="11"/>
      <c r="V357" s="11"/>
      <c r="W357" s="11" t="s">
        <v>2788</v>
      </c>
      <c r="X357" s="11" t="s">
        <v>2789</v>
      </c>
      <c r="Y357" s="11" t="s">
        <v>1150</v>
      </c>
      <c r="Z357" s="11" t="s">
        <v>1150</v>
      </c>
      <c r="AA357" s="11" t="s">
        <v>1150</v>
      </c>
      <c r="AB357" s="11" t="s">
        <v>1150</v>
      </c>
      <c r="AC357" s="11" t="s">
        <v>1150</v>
      </c>
      <c r="AD357" s="11" t="s">
        <v>1150</v>
      </c>
    </row>
    <row r="358" spans="1:30" x14ac:dyDescent="0.2">
      <c r="A358" t="s">
        <v>675</v>
      </c>
      <c r="B358" t="s">
        <v>675</v>
      </c>
      <c r="C358" t="str">
        <f>IFERROR(VLOOKUP(B358,nombres_comerciales!$B$2:$B$2000,1,0),"")</f>
        <v>MATERIALES PORRAS</v>
      </c>
      <c r="D358">
        <f>VLOOKUP(Tabla2[[#This Row],[CLIENTE]],nombres_comerciales!$B$2:$C$1211,2,0)</f>
        <v>692</v>
      </c>
      <c r="E358" t="s">
        <v>7541</v>
      </c>
      <c r="F358" t="s">
        <v>1150</v>
      </c>
      <c r="G358" s="11" t="s">
        <v>1150</v>
      </c>
      <c r="H358" s="11" t="s">
        <v>1150</v>
      </c>
      <c r="I358" s="11" t="s">
        <v>1150</v>
      </c>
      <c r="J358" s="11"/>
      <c r="K358" s="11"/>
      <c r="L358" s="11"/>
      <c r="M358" s="11" t="s">
        <v>2791</v>
      </c>
      <c r="N358" s="11" t="s">
        <v>2792</v>
      </c>
      <c r="O358" s="11"/>
      <c r="P358" s="11"/>
      <c r="Q358" s="11"/>
      <c r="R358" s="11" t="s">
        <v>2793</v>
      </c>
      <c r="S358" s="11"/>
      <c r="T358" s="11"/>
      <c r="U358" s="11"/>
      <c r="V358" s="11"/>
      <c r="W358" s="11" t="s">
        <v>2794</v>
      </c>
      <c r="X358" s="11" t="s">
        <v>1150</v>
      </c>
      <c r="Y358" s="11" t="s">
        <v>1150</v>
      </c>
      <c r="Z358" s="11" t="s">
        <v>1150</v>
      </c>
      <c r="AA358" s="11" t="s">
        <v>1150</v>
      </c>
      <c r="AB358" s="11" t="s">
        <v>1150</v>
      </c>
      <c r="AC358" s="11" t="s">
        <v>1150</v>
      </c>
      <c r="AD358" s="11" t="s">
        <v>1150</v>
      </c>
    </row>
    <row r="359" spans="1:30" x14ac:dyDescent="0.2">
      <c r="A359" t="s">
        <v>2795</v>
      </c>
      <c r="B359" t="s">
        <v>923</v>
      </c>
      <c r="C359" t="str">
        <f>IFERROR(VLOOKUP(B359,nombres_comerciales!$B$2:$B$2000,1,0),"")</f>
        <v>SEÑOR CAMARON</v>
      </c>
      <c r="D359">
        <f>VLOOKUP(Tabla2[[#This Row],[CLIENTE]],nombres_comerciales!$B$2:$C$1211,2,0)</f>
        <v>968</v>
      </c>
      <c r="E359" t="s">
        <v>7542</v>
      </c>
      <c r="F359" t="s">
        <v>7543</v>
      </c>
      <c r="G359" s="11" t="s">
        <v>1150</v>
      </c>
      <c r="H359" s="11" t="s">
        <v>1150</v>
      </c>
      <c r="I359" s="11" t="s">
        <v>1150</v>
      </c>
      <c r="J359" s="11"/>
      <c r="K359" s="11"/>
      <c r="L359" s="11"/>
      <c r="M359" s="11" t="s">
        <v>2798</v>
      </c>
      <c r="N359" s="11" t="s">
        <v>2799</v>
      </c>
      <c r="O359" s="11"/>
      <c r="P359" s="11"/>
      <c r="Q359" s="11"/>
      <c r="R359" s="11" t="s">
        <v>2800</v>
      </c>
      <c r="S359" s="11"/>
      <c r="T359" s="11"/>
      <c r="U359" s="11"/>
      <c r="V359" s="11"/>
      <c r="W359" s="11" t="s">
        <v>2801</v>
      </c>
      <c r="X359" s="11" t="s">
        <v>1150</v>
      </c>
      <c r="Y359" s="11" t="s">
        <v>1150</v>
      </c>
      <c r="Z359" s="11" t="s">
        <v>1150</v>
      </c>
      <c r="AA359" s="11" t="s">
        <v>1150</v>
      </c>
      <c r="AB359" s="11" t="s">
        <v>1150</v>
      </c>
      <c r="AC359" s="11" t="s">
        <v>1150</v>
      </c>
      <c r="AD359" s="11" t="s">
        <v>1150</v>
      </c>
    </row>
    <row r="360" spans="1:30" x14ac:dyDescent="0.2">
      <c r="A360" t="s">
        <v>2802</v>
      </c>
      <c r="B360" t="s">
        <v>1127</v>
      </c>
      <c r="C360" t="str">
        <f>IFERROR(VLOOKUP(B360,nombres_comerciales!$B$2:$B$2000,1,0),"")</f>
        <v>MEDITERRANEO RESTAURANTE</v>
      </c>
      <c r="D360">
        <f>VLOOKUP(Tabla2[[#This Row],[CLIENTE]],nombres_comerciales!$B$2:$C$1211,2,0)</f>
        <v>700</v>
      </c>
      <c r="E360" t="s">
        <v>7544</v>
      </c>
      <c r="F360" t="s">
        <v>1150</v>
      </c>
      <c r="G360" s="11" t="s">
        <v>1150</v>
      </c>
      <c r="H360" s="11" t="s">
        <v>1150</v>
      </c>
      <c r="I360" s="11" t="s">
        <v>1150</v>
      </c>
      <c r="J360" s="11"/>
      <c r="K360" s="11"/>
      <c r="L360" s="11"/>
      <c r="M360" s="11" t="s">
        <v>2804</v>
      </c>
      <c r="N360" s="11"/>
      <c r="O360" s="11"/>
      <c r="P360" s="11"/>
      <c r="Q360" s="11"/>
      <c r="R360" s="11"/>
      <c r="S360" s="11"/>
      <c r="T360" s="11"/>
      <c r="U360" s="11"/>
      <c r="V360" s="11"/>
      <c r="W360" s="11" t="s">
        <v>2805</v>
      </c>
      <c r="X360" s="11" t="s">
        <v>1150</v>
      </c>
      <c r="Y360" s="11" t="s">
        <v>1150</v>
      </c>
      <c r="Z360" s="11" t="s">
        <v>1150</v>
      </c>
      <c r="AA360" s="11" t="s">
        <v>1150</v>
      </c>
      <c r="AB360" s="11" t="s">
        <v>1150</v>
      </c>
      <c r="AC360" s="11" t="s">
        <v>1150</v>
      </c>
      <c r="AD360" s="11" t="s">
        <v>1150</v>
      </c>
    </row>
    <row r="361" spans="1:30" x14ac:dyDescent="0.2">
      <c r="A361" t="s">
        <v>714</v>
      </c>
      <c r="B361" t="s">
        <v>714</v>
      </c>
      <c r="C361" t="str">
        <f>IFERROR(VLOOKUP(B361,nombres_comerciales!$B$2:$B$2000,1,0),"")</f>
        <v>MUEBLES DEPOT</v>
      </c>
      <c r="D361">
        <f>VLOOKUP(Tabla2[[#This Row],[CLIENTE]],nombres_comerciales!$B$2:$C$1211,2,0)</f>
        <v>740</v>
      </c>
      <c r="E361" t="s">
        <v>7545</v>
      </c>
      <c r="F361" t="s">
        <v>7546</v>
      </c>
      <c r="G361" s="11" t="s">
        <v>1150</v>
      </c>
      <c r="H361" s="11" t="s">
        <v>1150</v>
      </c>
      <c r="I361" s="11" t="s">
        <v>1150</v>
      </c>
      <c r="J361" s="11"/>
      <c r="K361" s="11"/>
      <c r="L361" s="11"/>
      <c r="M361" s="11" t="s">
        <v>2808</v>
      </c>
      <c r="N361" s="11"/>
      <c r="O361" s="11"/>
      <c r="P361" s="11"/>
      <c r="Q361" s="11"/>
      <c r="R361" s="11"/>
      <c r="S361" s="11"/>
      <c r="T361" s="11"/>
      <c r="U361" s="11"/>
      <c r="V361" s="11"/>
      <c r="W361" s="11" t="s">
        <v>2809</v>
      </c>
      <c r="X361" s="11" t="s">
        <v>1150</v>
      </c>
      <c r="Y361" s="11" t="s">
        <v>1150</v>
      </c>
      <c r="Z361" s="11" t="s">
        <v>1150</v>
      </c>
      <c r="AA361" s="11" t="s">
        <v>1150</v>
      </c>
      <c r="AB361" s="11" t="s">
        <v>1150</v>
      </c>
      <c r="AC361" s="11" t="s">
        <v>1150</v>
      </c>
      <c r="AD361" s="11" t="s">
        <v>1150</v>
      </c>
    </row>
    <row r="362" spans="1:30" x14ac:dyDescent="0.2">
      <c r="A362" t="s">
        <v>2810</v>
      </c>
      <c r="B362" t="s">
        <v>140</v>
      </c>
      <c r="C362" t="str">
        <f>IFERROR(VLOOKUP(B362,nombres_comerciales!$B$2:$B$2000,1,0),"")</f>
        <v>CASTALLIA</v>
      </c>
      <c r="D362">
        <f>VLOOKUP(Tabla2[[#This Row],[CLIENTE]],nombres_comerciales!$B$2:$C$1211,2,0)</f>
        <v>158</v>
      </c>
      <c r="E362" t="s">
        <v>7547</v>
      </c>
      <c r="F362" t="s">
        <v>7548</v>
      </c>
      <c r="G362" s="11" t="s">
        <v>7549</v>
      </c>
      <c r="H362" s="11" t="s">
        <v>1150</v>
      </c>
      <c r="I362" s="11" t="s">
        <v>1150</v>
      </c>
      <c r="J362" s="11"/>
      <c r="K362" s="11"/>
      <c r="L362" s="11"/>
      <c r="M362" s="11" t="s">
        <v>2814</v>
      </c>
      <c r="N362" s="11"/>
      <c r="O362" s="11"/>
      <c r="P362" s="11"/>
      <c r="Q362" s="11"/>
      <c r="R362" s="11"/>
      <c r="S362" s="11"/>
      <c r="T362" s="11"/>
      <c r="U362" s="11"/>
      <c r="V362" s="11"/>
      <c r="W362" s="11" t="s">
        <v>2815</v>
      </c>
      <c r="X362" s="11" t="s">
        <v>2816</v>
      </c>
      <c r="Y362" s="11" t="s">
        <v>1150</v>
      </c>
      <c r="Z362" s="11" t="s">
        <v>1150</v>
      </c>
      <c r="AA362" s="11" t="s">
        <v>1150</v>
      </c>
      <c r="AB362" s="11" t="s">
        <v>1150</v>
      </c>
      <c r="AC362" s="11" t="s">
        <v>1150</v>
      </c>
      <c r="AD362" s="11" t="s">
        <v>1150</v>
      </c>
    </row>
    <row r="363" spans="1:30" x14ac:dyDescent="0.2">
      <c r="A363" t="s">
        <v>1610</v>
      </c>
      <c r="B363" t="s">
        <v>441</v>
      </c>
      <c r="C363" t="str">
        <f>IFERROR(VLOOKUP(B363,nombres_comerciales!$B$2:$B$2000,1,0),"")</f>
        <v>HAUSBAUS</v>
      </c>
      <c r="D363">
        <f>VLOOKUP(Tabla2[[#This Row],[CLIENTE]],nombres_comerciales!$B$2:$C$1211,2,0)</f>
        <v>485</v>
      </c>
      <c r="E363" t="s">
        <v>7550</v>
      </c>
      <c r="F363" t="s">
        <v>1150</v>
      </c>
      <c r="G363" s="11" t="s">
        <v>1150</v>
      </c>
      <c r="H363" s="11" t="s">
        <v>1150</v>
      </c>
      <c r="I363" s="11" t="s">
        <v>1150</v>
      </c>
      <c r="J363" s="11"/>
      <c r="K363" s="11"/>
      <c r="L363" s="11"/>
      <c r="M363" s="11">
        <v>6255877191</v>
      </c>
      <c r="N363" s="11">
        <v>6255877193</v>
      </c>
      <c r="O363" s="11" t="s">
        <v>2817</v>
      </c>
      <c r="P363" s="11"/>
      <c r="Q363" s="11"/>
      <c r="R363" s="11"/>
      <c r="S363" s="11"/>
      <c r="T363" s="11"/>
      <c r="U363" s="11"/>
      <c r="V363" s="11"/>
      <c r="W363" s="11" t="s">
        <v>2818</v>
      </c>
      <c r="X363" s="11" t="s">
        <v>2819</v>
      </c>
      <c r="Y363" s="11" t="s">
        <v>1150</v>
      </c>
      <c r="Z363" s="11" t="s">
        <v>1150</v>
      </c>
      <c r="AA363" s="11" t="s">
        <v>1150</v>
      </c>
      <c r="AB363" s="11" t="s">
        <v>1150</v>
      </c>
      <c r="AC363" s="11" t="s">
        <v>1150</v>
      </c>
      <c r="AD363" s="11" t="s">
        <v>1150</v>
      </c>
    </row>
    <row r="364" spans="1:30" x14ac:dyDescent="0.2">
      <c r="A364" t="s">
        <v>2820</v>
      </c>
      <c r="B364" t="s">
        <v>1073</v>
      </c>
      <c r="C364" t="str">
        <f>IFERROR(VLOOKUP(B364,nombres_comerciales!$B$2:$B$2000,1,0),"")</f>
        <v>ZAPATERIA CORONA</v>
      </c>
      <c r="D364">
        <f>VLOOKUP(Tabla2[[#This Row],[CLIENTE]],nombres_comerciales!$B$2:$C$1211,2,0)</f>
        <v>1142</v>
      </c>
      <c r="E364" t="s">
        <v>7463</v>
      </c>
      <c r="F364" t="s">
        <v>1150</v>
      </c>
      <c r="G364" s="11" t="s">
        <v>1150</v>
      </c>
      <c r="H364" s="11" t="s">
        <v>1150</v>
      </c>
      <c r="I364" s="11" t="s">
        <v>1150</v>
      </c>
      <c r="J364" s="11"/>
      <c r="K364" s="11"/>
      <c r="L364" s="11"/>
      <c r="M364" s="11" t="s">
        <v>2446</v>
      </c>
      <c r="N364" s="11" t="s">
        <v>2447</v>
      </c>
      <c r="O364" s="11"/>
      <c r="P364" s="11"/>
      <c r="Q364" s="11"/>
      <c r="R364" s="11"/>
      <c r="S364" s="11"/>
      <c r="T364" s="11"/>
      <c r="U364" s="11"/>
      <c r="V364" s="11"/>
      <c r="W364" s="11" t="s">
        <v>2448</v>
      </c>
      <c r="X364" s="11" t="s">
        <v>2821</v>
      </c>
      <c r="Y364" s="11" t="s">
        <v>1150</v>
      </c>
      <c r="Z364" s="11" t="s">
        <v>1150</v>
      </c>
      <c r="AA364" s="11" t="s">
        <v>1150</v>
      </c>
      <c r="AB364" s="11" t="s">
        <v>1150</v>
      </c>
      <c r="AC364" s="11" t="s">
        <v>1150</v>
      </c>
      <c r="AD364" s="11" t="s">
        <v>1150</v>
      </c>
    </row>
    <row r="365" spans="1:30" x14ac:dyDescent="0.2">
      <c r="A365" t="s">
        <v>970</v>
      </c>
      <c r="B365" t="s">
        <v>7217</v>
      </c>
      <c r="C365" t="str">
        <f>IFERROR(VLOOKUP(B365,nombres_comerciales!$B$2:$B$2000,1,0),"")</f>
        <v>SUNLAND SUSHI SSL</v>
      </c>
      <c r="D365">
        <f>VLOOKUP(Tabla2[[#This Row],[CLIENTE]],nombres_comerciales!$B$2:$C$1211,2,0)</f>
        <v>1015</v>
      </c>
      <c r="E365" t="s">
        <v>7551</v>
      </c>
      <c r="F365" t="s">
        <v>1150</v>
      </c>
      <c r="G365" s="11" t="s">
        <v>1150</v>
      </c>
      <c r="H365" s="11" t="s">
        <v>1150</v>
      </c>
      <c r="I365" s="11" t="s">
        <v>1150</v>
      </c>
      <c r="J365" s="11"/>
      <c r="K365" s="11"/>
      <c r="L365" s="11"/>
      <c r="M365" s="11" t="s">
        <v>2823</v>
      </c>
      <c r="N365" s="11"/>
      <c r="O365" s="11"/>
      <c r="P365" s="11"/>
      <c r="Q365" s="11"/>
      <c r="R365" s="11"/>
      <c r="S365" s="11"/>
      <c r="T365" s="11"/>
      <c r="U365" s="11"/>
      <c r="V365" s="11"/>
      <c r="W365" s="11" t="s">
        <v>1150</v>
      </c>
      <c r="X365" s="11" t="s">
        <v>1150</v>
      </c>
      <c r="Y365" s="11" t="s">
        <v>1150</v>
      </c>
      <c r="Z365" s="11" t="s">
        <v>1150</v>
      </c>
      <c r="AA365" s="11" t="s">
        <v>1150</v>
      </c>
      <c r="AB365" s="11" t="s">
        <v>1150</v>
      </c>
      <c r="AC365" s="11" t="s">
        <v>1150</v>
      </c>
      <c r="AD365" s="11" t="s">
        <v>1150</v>
      </c>
    </row>
    <row r="366" spans="1:30" x14ac:dyDescent="0.2">
      <c r="A366" t="s">
        <v>2824</v>
      </c>
      <c r="B366" t="s">
        <v>140</v>
      </c>
      <c r="C366" t="str">
        <f>IFERROR(VLOOKUP(B366,nombres_comerciales!$B$2:$B$2000,1,0),"")</f>
        <v>CASTALLIA</v>
      </c>
      <c r="D366">
        <f>VLOOKUP(Tabla2[[#This Row],[CLIENTE]],nombres_comerciales!$B$2:$C$1211,2,0)</f>
        <v>158</v>
      </c>
      <c r="E366" t="s">
        <v>7547</v>
      </c>
      <c r="F366" t="s">
        <v>1150</v>
      </c>
      <c r="G366" s="11" t="s">
        <v>1150</v>
      </c>
      <c r="H366" s="11" t="s">
        <v>1150</v>
      </c>
      <c r="I366" s="11" t="s">
        <v>1150</v>
      </c>
      <c r="J366" s="11"/>
      <c r="K366" s="11"/>
      <c r="L366" s="11"/>
      <c r="M366" s="11" t="s">
        <v>2825</v>
      </c>
      <c r="N366" s="11"/>
      <c r="O366" s="11"/>
      <c r="P366" s="11"/>
      <c r="Q366" s="11"/>
      <c r="R366" s="11"/>
      <c r="S366" s="11"/>
      <c r="T366" s="11"/>
      <c r="U366" s="11"/>
      <c r="V366" s="11"/>
      <c r="W366" s="11" t="s">
        <v>2816</v>
      </c>
      <c r="X366" s="11" t="s">
        <v>1150</v>
      </c>
      <c r="Y366" s="11" t="s">
        <v>1150</v>
      </c>
      <c r="Z366" s="11" t="s">
        <v>1150</v>
      </c>
      <c r="AA366" s="11" t="s">
        <v>1150</v>
      </c>
      <c r="AB366" s="11" t="s">
        <v>1150</v>
      </c>
      <c r="AC366" s="11" t="s">
        <v>1150</v>
      </c>
      <c r="AD366" s="11" t="s">
        <v>1150</v>
      </c>
    </row>
    <row r="367" spans="1:30" x14ac:dyDescent="0.2">
      <c r="A367" t="s">
        <v>1560</v>
      </c>
      <c r="B367" t="s">
        <v>1560</v>
      </c>
      <c r="C367" t="str">
        <f>IFERROR(VLOOKUP(B367,nombres_comerciales!$B$2:$B$2000,1,0),"")</f>
        <v>FUNDACION OLA VERDE</v>
      </c>
      <c r="D367">
        <f>VLOOKUP(Tabla2[[#This Row],[CLIENTE]],nombres_comerciales!$B$2:$C$1211,2,0)</f>
        <v>422</v>
      </c>
      <c r="E367" t="s">
        <v>7552</v>
      </c>
      <c r="F367" t="s">
        <v>1150</v>
      </c>
      <c r="G367" s="11" t="s">
        <v>1150</v>
      </c>
      <c r="H367" s="11" t="s">
        <v>1150</v>
      </c>
      <c r="I367" s="11" t="s">
        <v>1150</v>
      </c>
      <c r="J367" s="11"/>
      <c r="K367" s="11"/>
      <c r="L367" s="11"/>
      <c r="M367" s="11" t="s">
        <v>2827</v>
      </c>
      <c r="N367" s="11" t="s">
        <v>2828</v>
      </c>
      <c r="O367" s="11"/>
      <c r="P367" s="11"/>
      <c r="Q367" s="11"/>
      <c r="R367" s="11" t="s">
        <v>2829</v>
      </c>
      <c r="S367" s="11"/>
      <c r="T367" s="11"/>
      <c r="U367" s="11"/>
      <c r="V367" s="11"/>
      <c r="W367" s="11" t="s">
        <v>2830</v>
      </c>
      <c r="X367" s="11" t="s">
        <v>1150</v>
      </c>
      <c r="Y367" s="11" t="s">
        <v>1150</v>
      </c>
      <c r="Z367" s="11" t="s">
        <v>1150</v>
      </c>
      <c r="AA367" s="11" t="s">
        <v>1150</v>
      </c>
      <c r="AB367" s="11" t="s">
        <v>1150</v>
      </c>
      <c r="AC367" s="11" t="s">
        <v>1150</v>
      </c>
      <c r="AD367" s="11" t="s">
        <v>1150</v>
      </c>
    </row>
    <row r="368" spans="1:30" x14ac:dyDescent="0.2">
      <c r="A368" t="s">
        <v>2831</v>
      </c>
      <c r="B368" t="s">
        <v>920</v>
      </c>
      <c r="C368" t="str">
        <f>IFERROR(VLOOKUP(B368,nombres_comerciales!$B$2:$B$2000,1,0),"")</f>
        <v>SELECTO PRODUCTOS</v>
      </c>
      <c r="D368">
        <f>VLOOKUP(Tabla2[[#This Row],[CLIENTE]],nombres_comerciales!$B$2:$C$1211,2,0)</f>
        <v>962</v>
      </c>
      <c r="E368" t="s">
        <v>7241</v>
      </c>
      <c r="F368" t="s">
        <v>1150</v>
      </c>
      <c r="G368" s="11" t="s">
        <v>1150</v>
      </c>
      <c r="H368" s="11" t="s">
        <v>1150</v>
      </c>
      <c r="I368" s="11" t="s">
        <v>1150</v>
      </c>
      <c r="J368" s="11"/>
      <c r="K368" s="11"/>
      <c r="L368" s="11"/>
      <c r="M368" s="11" t="s">
        <v>2329</v>
      </c>
      <c r="N368" s="11" t="s">
        <v>2330</v>
      </c>
      <c r="O368" s="11"/>
      <c r="P368" s="11"/>
      <c r="Q368" s="11"/>
      <c r="R368" s="11">
        <v>19154915141</v>
      </c>
      <c r="S368" s="11"/>
      <c r="T368" s="11"/>
      <c r="U368" s="11"/>
      <c r="V368" s="11"/>
      <c r="W368" s="11" t="s">
        <v>2331</v>
      </c>
      <c r="X368" s="11" t="s">
        <v>1150</v>
      </c>
      <c r="Y368" s="11" t="s">
        <v>1150</v>
      </c>
      <c r="Z368" s="11" t="s">
        <v>1150</v>
      </c>
      <c r="AA368" s="11" t="s">
        <v>1150</v>
      </c>
      <c r="AB368" s="11" t="s">
        <v>1150</v>
      </c>
      <c r="AC368" s="11" t="s">
        <v>1150</v>
      </c>
      <c r="AD368" s="11" t="s">
        <v>1150</v>
      </c>
    </row>
    <row r="369" spans="1:30" x14ac:dyDescent="0.2">
      <c r="A369" t="s">
        <v>310</v>
      </c>
      <c r="B369" t="s">
        <v>310</v>
      </c>
      <c r="C369" t="str">
        <f>IFERROR(VLOOKUP(B369,nombres_comerciales!$B$2:$B$2000,1,0),"")</f>
        <v>EL RINCON DE ANA DELICIAS RANCHERAS</v>
      </c>
      <c r="D369">
        <f>VLOOKUP(Tabla2[[#This Row],[CLIENTE]],nombres_comerciales!$B$2:$C$1211,2,0)</f>
        <v>353</v>
      </c>
      <c r="E369" t="s">
        <v>7356</v>
      </c>
      <c r="F369" t="s">
        <v>1150</v>
      </c>
      <c r="G369" s="11" t="s">
        <v>1150</v>
      </c>
      <c r="H369" s="11" t="s">
        <v>1150</v>
      </c>
      <c r="I369" s="11" t="s">
        <v>1150</v>
      </c>
      <c r="J369" s="11"/>
      <c r="K369" s="11"/>
      <c r="L369" s="11"/>
      <c r="M369" s="11">
        <v>4332788</v>
      </c>
      <c r="N369" s="11" t="s">
        <v>2075</v>
      </c>
      <c r="O369" s="11"/>
      <c r="P369" s="11"/>
      <c r="Q369" s="11"/>
      <c r="R369" s="11">
        <v>6142400849</v>
      </c>
      <c r="S369" s="11"/>
      <c r="T369" s="11"/>
      <c r="U369" s="11"/>
      <c r="V369" s="11"/>
      <c r="W369" s="11" t="s">
        <v>2076</v>
      </c>
      <c r="X369" s="11" t="s">
        <v>1150</v>
      </c>
      <c r="Y369" s="11" t="s">
        <v>1150</v>
      </c>
      <c r="Z369" s="11" t="s">
        <v>1150</v>
      </c>
      <c r="AA369" s="11" t="s">
        <v>1150</v>
      </c>
      <c r="AB369" s="11" t="s">
        <v>1150</v>
      </c>
      <c r="AC369" s="11" t="s">
        <v>1150</v>
      </c>
      <c r="AD369" s="11" t="s">
        <v>1150</v>
      </c>
    </row>
    <row r="370" spans="1:30" x14ac:dyDescent="0.2">
      <c r="A370" t="s">
        <v>2832</v>
      </c>
      <c r="B370" t="s">
        <v>393</v>
      </c>
      <c r="C370" t="str">
        <f>IFERROR(VLOOKUP(B370,nombres_comerciales!$B$2:$B$2000,1,0),"")</f>
        <v>GINTHERCORP</v>
      </c>
      <c r="D370">
        <f>VLOOKUP(Tabla2[[#This Row],[CLIENTE]],nombres_comerciales!$B$2:$C$1211,2,0)</f>
        <v>434</v>
      </c>
      <c r="E370" t="s">
        <v>7553</v>
      </c>
      <c r="F370" t="s">
        <v>1150</v>
      </c>
      <c r="G370" s="11" t="s">
        <v>1150</v>
      </c>
      <c r="H370" s="11" t="s">
        <v>1150</v>
      </c>
      <c r="I370" s="11" t="s">
        <v>1150</v>
      </c>
      <c r="J370" s="11"/>
      <c r="K370" s="11"/>
      <c r="L370" s="11"/>
      <c r="M370" s="11" t="s">
        <v>2834</v>
      </c>
      <c r="N370" s="11"/>
      <c r="O370" s="11"/>
      <c r="P370" s="11"/>
      <c r="Q370" s="11"/>
      <c r="R370" s="11" t="s">
        <v>2835</v>
      </c>
      <c r="S370" s="11"/>
      <c r="T370" s="11"/>
      <c r="U370" s="11"/>
      <c r="V370" s="11"/>
      <c r="W370" s="11" t="s">
        <v>2836</v>
      </c>
      <c r="X370" s="11" t="s">
        <v>8718</v>
      </c>
      <c r="Y370" s="11" t="s">
        <v>1150</v>
      </c>
      <c r="Z370" s="11" t="s">
        <v>1150</v>
      </c>
      <c r="AA370" s="11" t="s">
        <v>1150</v>
      </c>
      <c r="AB370" s="11" t="s">
        <v>1150</v>
      </c>
      <c r="AC370" s="11" t="s">
        <v>1150</v>
      </c>
      <c r="AD370" s="11" t="s">
        <v>1150</v>
      </c>
    </row>
    <row r="371" spans="1:30" x14ac:dyDescent="0.2">
      <c r="A371" t="s">
        <v>2838</v>
      </c>
      <c r="B371" t="s">
        <v>556</v>
      </c>
      <c r="C371" t="str">
        <f>IFERROR(VLOOKUP(B371,nombres_comerciales!$B$2:$B$2000,1,0),"")</f>
        <v>KEBAB TACOS ARABES</v>
      </c>
      <c r="D371">
        <f>VLOOKUP(Tabla2[[#This Row],[CLIENTE]],nombres_comerciales!$B$2:$C$1211,2,0)</f>
        <v>577</v>
      </c>
      <c r="E371" t="s">
        <v>7554</v>
      </c>
      <c r="F371" t="s">
        <v>7555</v>
      </c>
      <c r="G371" s="11" t="s">
        <v>1150</v>
      </c>
      <c r="H371" s="11" t="s">
        <v>1150</v>
      </c>
      <c r="I371" s="11" t="s">
        <v>1150</v>
      </c>
      <c r="J371" s="11"/>
      <c r="K371" s="11"/>
      <c r="L371" s="11"/>
      <c r="M371" s="11" t="s">
        <v>2841</v>
      </c>
      <c r="N371" s="11" t="s">
        <v>2842</v>
      </c>
      <c r="O371" s="11"/>
      <c r="P371" s="11"/>
      <c r="Q371" s="11"/>
      <c r="R371" s="11" t="s">
        <v>2843</v>
      </c>
      <c r="S371" s="11"/>
      <c r="T371" s="11"/>
      <c r="U371" s="11"/>
      <c r="V371" s="11"/>
      <c r="W371" s="11" t="s">
        <v>2844</v>
      </c>
      <c r="X371" s="11" t="s">
        <v>1150</v>
      </c>
      <c r="Y371" s="11" t="s">
        <v>1150</v>
      </c>
      <c r="Z371" s="11" t="s">
        <v>1150</v>
      </c>
      <c r="AA371" s="11" t="s">
        <v>1150</v>
      </c>
      <c r="AB371" s="11" t="s">
        <v>1150</v>
      </c>
      <c r="AC371" s="11" t="s">
        <v>1150</v>
      </c>
      <c r="AD371" s="11" t="s">
        <v>1150</v>
      </c>
    </row>
    <row r="372" spans="1:30" x14ac:dyDescent="0.2">
      <c r="A372" t="s">
        <v>2845</v>
      </c>
      <c r="B372" t="s">
        <v>986</v>
      </c>
      <c r="C372" t="str">
        <f>IFERROR(VLOOKUP(B372,nombres_comerciales!$B$2:$B$2000,1,0),"")</f>
        <v>TAMALES LA PURISIMA</v>
      </c>
      <c r="D372">
        <f>VLOOKUP(Tabla2[[#This Row],[CLIENTE]],nombres_comerciales!$B$2:$C$1211,2,0)</f>
        <v>1035</v>
      </c>
      <c r="E372" t="s">
        <v>7556</v>
      </c>
      <c r="F372" t="s">
        <v>7557</v>
      </c>
      <c r="G372" s="11" t="s">
        <v>7558</v>
      </c>
      <c r="H372" s="11" t="s">
        <v>1150</v>
      </c>
      <c r="I372" s="11" t="s">
        <v>1150</v>
      </c>
      <c r="J372" s="11"/>
      <c r="K372" s="11"/>
      <c r="L372" s="11"/>
      <c r="M372" s="11"/>
      <c r="N372" s="11"/>
      <c r="O372" s="11"/>
      <c r="P372" s="11"/>
      <c r="Q372" s="11"/>
      <c r="R372" s="11"/>
      <c r="S372" s="11"/>
      <c r="T372" s="11"/>
      <c r="U372" s="11"/>
      <c r="V372" s="11"/>
      <c r="W372" s="11" t="s">
        <v>1150</v>
      </c>
      <c r="X372" s="11" t="s">
        <v>1150</v>
      </c>
      <c r="Y372" s="11" t="s">
        <v>1150</v>
      </c>
      <c r="Z372" s="11" t="s">
        <v>1150</v>
      </c>
      <c r="AA372" s="11" t="s">
        <v>1150</v>
      </c>
      <c r="AB372" s="11" t="s">
        <v>1150</v>
      </c>
      <c r="AC372" s="11" t="s">
        <v>1150</v>
      </c>
      <c r="AD372" s="11" t="s">
        <v>1150</v>
      </c>
    </row>
    <row r="373" spans="1:30" x14ac:dyDescent="0.2">
      <c r="A373" t="s">
        <v>2849</v>
      </c>
      <c r="B373" t="s">
        <v>1147</v>
      </c>
      <c r="C373" t="str">
        <f>IFERROR(VLOOKUP(B373,nombres_comerciales!$B$2:$B$2000,1,0),"")</f>
        <v>SALON PARTY´S CLUB</v>
      </c>
      <c r="D373">
        <f>VLOOKUP(Tabla2[[#This Row],[CLIENTE]],nombres_comerciales!$B$2:$C$1211,2,0)</f>
        <v>947</v>
      </c>
      <c r="E373" t="s">
        <v>7409</v>
      </c>
      <c r="F373" t="s">
        <v>1150</v>
      </c>
      <c r="G373" s="11" t="s">
        <v>1150</v>
      </c>
      <c r="H373" s="11" t="s">
        <v>1150</v>
      </c>
      <c r="I373" s="11" t="s">
        <v>1150</v>
      </c>
      <c r="J373" s="11"/>
      <c r="K373" s="11"/>
      <c r="L373" s="11"/>
      <c r="M373" s="11" t="s">
        <v>2850</v>
      </c>
      <c r="N373" s="11"/>
      <c r="O373" s="11"/>
      <c r="P373" s="11"/>
      <c r="Q373" s="11"/>
      <c r="R373" s="11">
        <v>6141646381</v>
      </c>
      <c r="S373" s="11">
        <v>2666826</v>
      </c>
      <c r="T373" s="11"/>
      <c r="U373" s="11"/>
      <c r="V373" s="11"/>
      <c r="W373" s="11" t="s">
        <v>1150</v>
      </c>
      <c r="X373" s="11" t="s">
        <v>1150</v>
      </c>
      <c r="Y373" s="11" t="s">
        <v>1150</v>
      </c>
      <c r="Z373" s="11" t="s">
        <v>1150</v>
      </c>
      <c r="AA373" s="11" t="s">
        <v>1150</v>
      </c>
      <c r="AB373" s="11" t="s">
        <v>1150</v>
      </c>
      <c r="AC373" s="11" t="s">
        <v>1150</v>
      </c>
      <c r="AD373" s="11" t="s">
        <v>1150</v>
      </c>
    </row>
    <row r="374" spans="1:30" x14ac:dyDescent="0.2">
      <c r="A374" t="s">
        <v>1040</v>
      </c>
      <c r="B374" t="s">
        <v>1040</v>
      </c>
      <c r="C374" t="str">
        <f>IFERROR(VLOOKUP(B374,nombres_comerciales!$B$2:$B$2000,1,0),"")</f>
        <v>VETERINARIA SIGALA</v>
      </c>
      <c r="D374">
        <f>VLOOKUP(Tabla2[[#This Row],[CLIENTE]],nombres_comerciales!$B$2:$C$1211,2,0)</f>
        <v>1101</v>
      </c>
      <c r="E374" t="s">
        <v>7485</v>
      </c>
      <c r="F374" t="s">
        <v>1150</v>
      </c>
      <c r="G374" s="11" t="s">
        <v>1150</v>
      </c>
      <c r="H374" s="11" t="s">
        <v>1150</v>
      </c>
      <c r="I374" s="11" t="s">
        <v>1150</v>
      </c>
      <c r="J374" s="11"/>
      <c r="K374" s="11"/>
      <c r="L374" s="11"/>
      <c r="M374" s="11">
        <v>4150973</v>
      </c>
      <c r="N374" s="11"/>
      <c r="O374" s="11"/>
      <c r="P374" s="11"/>
      <c r="Q374" s="11"/>
      <c r="R374" s="11">
        <v>6141691612</v>
      </c>
      <c r="S374" s="11"/>
      <c r="T374" s="11"/>
      <c r="U374" s="11"/>
      <c r="V374" s="11"/>
      <c r="W374" s="11" t="s">
        <v>2545</v>
      </c>
      <c r="X374" s="11" t="s">
        <v>1150</v>
      </c>
      <c r="Y374" s="11" t="s">
        <v>1150</v>
      </c>
      <c r="Z374" s="11" t="s">
        <v>1150</v>
      </c>
      <c r="AA374" s="11" t="s">
        <v>1150</v>
      </c>
      <c r="AB374" s="11" t="s">
        <v>1150</v>
      </c>
      <c r="AC374" s="11" t="s">
        <v>1150</v>
      </c>
      <c r="AD374" s="11" t="s">
        <v>1150</v>
      </c>
    </row>
    <row r="375" spans="1:30" x14ac:dyDescent="0.2">
      <c r="A375" t="s">
        <v>609</v>
      </c>
      <c r="B375" s="6" t="s">
        <v>7196</v>
      </c>
      <c r="C375" t="str">
        <f>IFERROR(VLOOKUP(B375,nombres_comerciales!$B$2:$B$2000,1,0),"")</f>
        <v>LIKON MOBILIARIO INOXIDABLE</v>
      </c>
      <c r="D375">
        <f>VLOOKUP(Tabla2[[#This Row],[CLIENTE]],nombres_comerciales!$B$2:$C$1211,2,0)</f>
        <v>636</v>
      </c>
      <c r="E375" t="s">
        <v>7559</v>
      </c>
      <c r="F375" t="s">
        <v>2852</v>
      </c>
      <c r="G375" s="11" t="s">
        <v>1150</v>
      </c>
      <c r="H375" s="11" t="s">
        <v>1150</v>
      </c>
      <c r="I375" s="11" t="s">
        <v>1150</v>
      </c>
      <c r="J375" s="11"/>
      <c r="K375" s="11"/>
      <c r="L375" s="11"/>
      <c r="M375" s="11" t="s">
        <v>2853</v>
      </c>
      <c r="N375" s="11">
        <v>4245201</v>
      </c>
      <c r="O375" s="11"/>
      <c r="P375" s="11"/>
      <c r="Q375" s="11"/>
      <c r="R375" s="11"/>
      <c r="S375" s="11"/>
      <c r="T375" s="11"/>
      <c r="U375" s="11"/>
      <c r="V375" s="11"/>
      <c r="W375" s="11" t="s">
        <v>2854</v>
      </c>
      <c r="X375" s="11" t="s">
        <v>1150</v>
      </c>
      <c r="Y375" s="11" t="s">
        <v>1150</v>
      </c>
      <c r="Z375" s="11" t="s">
        <v>1150</v>
      </c>
      <c r="AA375" s="11" t="s">
        <v>1150</v>
      </c>
      <c r="AB375" s="11" t="s">
        <v>1150</v>
      </c>
      <c r="AC375" s="11" t="s">
        <v>1150</v>
      </c>
      <c r="AD375" s="11" t="s">
        <v>1150</v>
      </c>
    </row>
    <row r="376" spans="1:30" x14ac:dyDescent="0.2">
      <c r="A376" t="s">
        <v>168</v>
      </c>
      <c r="B376" t="s">
        <v>168</v>
      </c>
      <c r="C376" t="str">
        <f>IFERROR(VLOOKUP(B376,nombres_comerciales!$B$2:$B$2000,1,0),"")</f>
        <v>CHUPA CHD DEDOS</v>
      </c>
      <c r="D376">
        <f>VLOOKUP(Tabla2[[#This Row],[CLIENTE]],nombres_comerciales!$B$2:$C$1211,2,0)</f>
        <v>191</v>
      </c>
      <c r="E376" t="s">
        <v>7560</v>
      </c>
      <c r="F376" t="s">
        <v>1150</v>
      </c>
      <c r="G376" s="11" t="s">
        <v>1150</v>
      </c>
      <c r="H376" s="11" t="s">
        <v>1150</v>
      </c>
      <c r="I376" s="11" t="s">
        <v>1150</v>
      </c>
      <c r="J376" s="11"/>
      <c r="K376" s="11"/>
      <c r="L376" s="11"/>
      <c r="M376" s="11" t="s">
        <v>2210</v>
      </c>
      <c r="N376" s="11"/>
      <c r="O376" s="11"/>
      <c r="P376" s="11"/>
      <c r="Q376" s="11"/>
      <c r="R376" s="11"/>
      <c r="S376" s="11"/>
      <c r="T376" s="11"/>
      <c r="U376" s="11"/>
      <c r="V376" s="11"/>
      <c r="W376" s="11" t="s">
        <v>1150</v>
      </c>
      <c r="X376" s="11" t="s">
        <v>1150</v>
      </c>
      <c r="Y376" s="11" t="s">
        <v>1150</v>
      </c>
      <c r="Z376" s="11" t="s">
        <v>1150</v>
      </c>
      <c r="AA376" s="11" t="s">
        <v>1150</v>
      </c>
      <c r="AB376" s="11" t="s">
        <v>1150</v>
      </c>
      <c r="AC376" s="11" t="s">
        <v>1150</v>
      </c>
      <c r="AD376" s="11" t="s">
        <v>1150</v>
      </c>
    </row>
    <row r="377" spans="1:30" x14ac:dyDescent="0.2">
      <c r="A377" t="s">
        <v>2856</v>
      </c>
      <c r="B377" t="s">
        <v>874</v>
      </c>
      <c r="C377" t="str">
        <f>IFERROR(VLOOKUP(B377,nombres_comerciales!$B$2:$B$2000,1,0),"")</f>
        <v>RICASA LIMPIEZA</v>
      </c>
      <c r="D377">
        <f>VLOOKUP(Tabla2[[#This Row],[CLIENTE]],nombres_comerciales!$B$2:$C$1211,2,0)</f>
        <v>915</v>
      </c>
      <c r="E377" t="s">
        <v>7561</v>
      </c>
      <c r="F377" t="s">
        <v>7562</v>
      </c>
      <c r="G377" s="11" t="s">
        <v>7563</v>
      </c>
      <c r="H377" s="11" t="s">
        <v>1150</v>
      </c>
      <c r="I377" s="11" t="s">
        <v>1150</v>
      </c>
      <c r="J377" s="11"/>
      <c r="K377" s="11"/>
      <c r="L377" s="11"/>
      <c r="M377" s="11" t="s">
        <v>2860</v>
      </c>
      <c r="N377" s="11">
        <v>4173000</v>
      </c>
      <c r="O377" s="11"/>
      <c r="P377" s="11"/>
      <c r="Q377" s="11"/>
      <c r="R377" s="11">
        <v>6142357878</v>
      </c>
      <c r="S377" s="11"/>
      <c r="T377" s="11"/>
      <c r="U377" s="11"/>
      <c r="V377" s="11"/>
      <c r="W377" s="11" t="s">
        <v>2861</v>
      </c>
      <c r="X377" s="11" t="s">
        <v>1150</v>
      </c>
      <c r="Y377" s="11" t="s">
        <v>1150</v>
      </c>
      <c r="Z377" s="11" t="s">
        <v>1150</v>
      </c>
      <c r="AA377" s="11" t="s">
        <v>1150</v>
      </c>
      <c r="AB377" s="11" t="s">
        <v>1150</v>
      </c>
      <c r="AC377" s="11" t="s">
        <v>1150</v>
      </c>
      <c r="AD377" s="11" t="s">
        <v>1150</v>
      </c>
    </row>
    <row r="378" spans="1:30" x14ac:dyDescent="0.2">
      <c r="A378" t="s">
        <v>1561</v>
      </c>
      <c r="B378" t="s">
        <v>1561</v>
      </c>
      <c r="C378" t="str">
        <f>IFERROR(VLOOKUP(B378,nombres_comerciales!$B$2:$B$2000,1,0),"")</f>
        <v>CONSORCIO AS INMOBILIARIO</v>
      </c>
      <c r="D378">
        <f>VLOOKUP(Tabla2[[#This Row],[CLIENTE]],nombres_comerciales!$B$2:$C$1211,2,0)</f>
        <v>236</v>
      </c>
      <c r="E378" t="s">
        <v>7564</v>
      </c>
      <c r="F378" t="s">
        <v>1150</v>
      </c>
      <c r="G378" s="11" t="s">
        <v>1150</v>
      </c>
      <c r="H378" s="11" t="s">
        <v>1150</v>
      </c>
      <c r="I378" s="11" t="s">
        <v>1150</v>
      </c>
      <c r="J378" s="11"/>
      <c r="K378" s="11"/>
      <c r="L378" s="11"/>
      <c r="M378" s="11">
        <v>4119393</v>
      </c>
      <c r="N378" s="11"/>
      <c r="O378" s="11"/>
      <c r="P378" s="11"/>
      <c r="Q378" s="11"/>
      <c r="R378" s="11" t="s">
        <v>2863</v>
      </c>
      <c r="S378" s="11"/>
      <c r="T378" s="11"/>
      <c r="U378" s="11"/>
      <c r="V378" s="11"/>
      <c r="W378" s="11" t="s">
        <v>2864</v>
      </c>
      <c r="X378" s="11" t="s">
        <v>1150</v>
      </c>
      <c r="Y378" s="11" t="s">
        <v>1150</v>
      </c>
      <c r="Z378" s="11" t="s">
        <v>1150</v>
      </c>
      <c r="AA378" s="11" t="s">
        <v>1150</v>
      </c>
      <c r="AB378" s="11" t="s">
        <v>1150</v>
      </c>
      <c r="AC378" s="11" t="s">
        <v>1150</v>
      </c>
      <c r="AD378" s="11" t="s">
        <v>1150</v>
      </c>
    </row>
    <row r="379" spans="1:30" x14ac:dyDescent="0.2">
      <c r="A379" t="s">
        <v>1123</v>
      </c>
      <c r="B379" t="s">
        <v>1123</v>
      </c>
      <c r="C379" t="str">
        <f>IFERROR(VLOOKUP(B379,nombres_comerciales!$B$2:$B$2000,1,0),"")</f>
        <v>LOS TOROS DEL TOPO</v>
      </c>
      <c r="D379">
        <f>VLOOKUP(Tabla2[[#This Row],[CLIENTE]],nombres_comerciales!$B$2:$C$1211,2,0)</f>
        <v>651</v>
      </c>
      <c r="E379" t="s">
        <v>7565</v>
      </c>
      <c r="F379" t="s">
        <v>1150</v>
      </c>
      <c r="G379" s="11" t="s">
        <v>1150</v>
      </c>
      <c r="H379" s="11" t="s">
        <v>1150</v>
      </c>
      <c r="I379" s="11" t="s">
        <v>1150</v>
      </c>
      <c r="J379" s="11"/>
      <c r="K379" s="11"/>
      <c r="L379" s="11"/>
      <c r="M379" s="11" t="s">
        <v>2866</v>
      </c>
      <c r="N379" s="11"/>
      <c r="O379" s="11"/>
      <c r="P379" s="11"/>
      <c r="Q379" s="11"/>
      <c r="R379" s="11"/>
      <c r="S379" s="11"/>
      <c r="T379" s="11"/>
      <c r="U379" s="11"/>
      <c r="V379" s="11"/>
      <c r="W379" s="11" t="s">
        <v>2867</v>
      </c>
      <c r="X379" s="11" t="s">
        <v>2868</v>
      </c>
      <c r="Y379" s="11" t="s">
        <v>1150</v>
      </c>
      <c r="Z379" s="11" t="s">
        <v>1150</v>
      </c>
      <c r="AA379" s="11" t="s">
        <v>1150</v>
      </c>
      <c r="AB379" s="11" t="s">
        <v>1150</v>
      </c>
      <c r="AC379" s="11" t="s">
        <v>1150</v>
      </c>
      <c r="AD379" s="11" t="s">
        <v>1150</v>
      </c>
    </row>
    <row r="380" spans="1:30" ht="120" x14ac:dyDescent="0.2">
      <c r="A380" t="s">
        <v>978</v>
      </c>
      <c r="B380" t="s">
        <v>978</v>
      </c>
      <c r="C380" t="str">
        <f>IFERROR(VLOOKUP(B380,nombres_comerciales!$B$2:$B$2000,1,0),"")</f>
        <v>TABO SUSHI AND MARTINI LOUNGE</v>
      </c>
      <c r="D380">
        <f>VLOOKUP(Tabla2[[#This Row],[CLIENTE]],nombres_comerciales!$B$2:$C$1211,2,0)</f>
        <v>1026</v>
      </c>
      <c r="E380" t="s">
        <v>7377</v>
      </c>
      <c r="F380" t="s">
        <v>1150</v>
      </c>
      <c r="G380" s="11" t="s">
        <v>1150</v>
      </c>
      <c r="H380" s="11" t="s">
        <v>1150</v>
      </c>
      <c r="I380" s="11" t="s">
        <v>1150</v>
      </c>
      <c r="J380" s="11"/>
      <c r="K380" s="11"/>
      <c r="L380" s="11"/>
      <c r="M380" s="12" t="s">
        <v>2869</v>
      </c>
      <c r="N380" s="11" t="s">
        <v>2134</v>
      </c>
      <c r="O380" s="11" t="s">
        <v>2135</v>
      </c>
      <c r="P380" s="11" t="s">
        <v>2136</v>
      </c>
      <c r="Q380" s="11">
        <v>6622080294</v>
      </c>
      <c r="R380" s="11"/>
      <c r="S380" s="11"/>
      <c r="T380" s="11"/>
      <c r="U380" s="11"/>
      <c r="V380" s="11"/>
      <c r="W380" s="11" t="s">
        <v>2870</v>
      </c>
      <c r="X380" s="11" t="s">
        <v>2138</v>
      </c>
      <c r="Y380" s="11" t="s">
        <v>1150</v>
      </c>
      <c r="Z380" s="11" t="s">
        <v>1150</v>
      </c>
      <c r="AA380" s="11" t="s">
        <v>1150</v>
      </c>
      <c r="AB380" s="11" t="s">
        <v>1150</v>
      </c>
      <c r="AC380" s="11" t="s">
        <v>1150</v>
      </c>
      <c r="AD380" s="11" t="s">
        <v>1150</v>
      </c>
    </row>
    <row r="381" spans="1:30" x14ac:dyDescent="0.2">
      <c r="A381" t="s">
        <v>74</v>
      </c>
      <c r="B381" t="s">
        <v>74</v>
      </c>
      <c r="C381" t="str">
        <f>IFERROR(VLOOKUP(B381,nombres_comerciales!$B$2:$B$2000,1,0),"")</f>
        <v>BABIES &amp; KIDS HOME</v>
      </c>
      <c r="D381">
        <f>VLOOKUP(Tabla2[[#This Row],[CLIENTE]],nombres_comerciales!$B$2:$C$1211,2,0)</f>
        <v>77</v>
      </c>
      <c r="E381" t="s">
        <v>7566</v>
      </c>
      <c r="F381" t="s">
        <v>7567</v>
      </c>
      <c r="G381" s="11" t="s">
        <v>1150</v>
      </c>
      <c r="H381" s="11" t="s">
        <v>1150</v>
      </c>
      <c r="I381" s="11" t="s">
        <v>1150</v>
      </c>
      <c r="J381" s="11"/>
      <c r="K381" s="11"/>
      <c r="L381" s="11"/>
      <c r="M381" s="11" t="s">
        <v>2873</v>
      </c>
      <c r="N381" s="11"/>
      <c r="O381" s="11"/>
      <c r="P381" s="11"/>
      <c r="Q381" s="11"/>
      <c r="R381" s="11" t="s">
        <v>2874</v>
      </c>
      <c r="S381" s="11"/>
      <c r="T381" s="11"/>
      <c r="U381" s="11"/>
      <c r="V381" s="11"/>
      <c r="W381" s="11" t="s">
        <v>2875</v>
      </c>
      <c r="X381" s="11" t="s">
        <v>1150</v>
      </c>
      <c r="Y381" s="11" t="s">
        <v>2876</v>
      </c>
      <c r="Z381" s="11" t="s">
        <v>1150</v>
      </c>
      <c r="AA381" s="11" t="s">
        <v>1150</v>
      </c>
      <c r="AB381" s="11" t="s">
        <v>1150</v>
      </c>
      <c r="AC381" s="11" t="s">
        <v>1150</v>
      </c>
      <c r="AD381" s="11" t="s">
        <v>1150</v>
      </c>
    </row>
    <row r="382" spans="1:30" x14ac:dyDescent="0.2">
      <c r="A382" t="s">
        <v>963</v>
      </c>
      <c r="B382" t="s">
        <v>963</v>
      </c>
      <c r="C382" t="str">
        <f>IFERROR(VLOOKUP(B382,nombres_comerciales!$B$2:$B$2000,1,0),"")</f>
        <v>START BIEN CAFÉ - BAR</v>
      </c>
      <c r="D382">
        <f>VLOOKUP(Tabla2[[#This Row],[CLIENTE]],nombres_comerciales!$B$2:$C$1211,2,0)</f>
        <v>1009</v>
      </c>
      <c r="E382" t="s">
        <v>7568</v>
      </c>
      <c r="F382" t="s">
        <v>1150</v>
      </c>
      <c r="G382" s="11" t="s">
        <v>1150</v>
      </c>
      <c r="H382" s="11" t="s">
        <v>1150</v>
      </c>
      <c r="I382" s="11" t="s">
        <v>1150</v>
      </c>
      <c r="J382" s="11"/>
      <c r="K382" s="11"/>
      <c r="L382" s="11"/>
      <c r="M382" s="11" t="s">
        <v>2878</v>
      </c>
      <c r="N382" s="11"/>
      <c r="O382" s="11"/>
      <c r="P382" s="11"/>
      <c r="Q382" s="11"/>
      <c r="R382" s="11" t="s">
        <v>2879</v>
      </c>
      <c r="S382" s="11"/>
      <c r="T382" s="11"/>
      <c r="U382" s="11"/>
      <c r="V382" s="11"/>
      <c r="W382" s="11" t="s">
        <v>2880</v>
      </c>
      <c r="X382" s="11" t="s">
        <v>1150</v>
      </c>
      <c r="Y382" s="11" t="s">
        <v>1150</v>
      </c>
      <c r="Z382" s="11" t="s">
        <v>1150</v>
      </c>
      <c r="AA382" s="11" t="s">
        <v>1150</v>
      </c>
      <c r="AB382" s="11" t="s">
        <v>1150</v>
      </c>
      <c r="AC382" s="11" t="s">
        <v>1150</v>
      </c>
      <c r="AD382" s="11" t="s">
        <v>1150</v>
      </c>
    </row>
    <row r="383" spans="1:30" x14ac:dyDescent="0.2">
      <c r="A383" t="s">
        <v>2881</v>
      </c>
      <c r="B383" t="s">
        <v>298</v>
      </c>
      <c r="C383" t="str">
        <f>IFERROR(VLOOKUP(B383,nombres_comerciales!$B$2:$B$2000,1,0),"")</f>
        <v>EL CAMPIRANO</v>
      </c>
      <c r="D383">
        <f>VLOOKUP(Tabla2[[#This Row],[CLIENTE]],nombres_comerciales!$B$2:$C$1211,2,0)</f>
        <v>339</v>
      </c>
      <c r="E383" t="s">
        <v>7569</v>
      </c>
      <c r="F383" t="s">
        <v>1150</v>
      </c>
      <c r="G383" s="11" t="s">
        <v>1150</v>
      </c>
      <c r="H383" s="11" t="s">
        <v>1150</v>
      </c>
      <c r="I383" s="11" t="s">
        <v>1150</v>
      </c>
      <c r="J383" s="11"/>
      <c r="K383" s="11"/>
      <c r="L383" s="11"/>
      <c r="M383" s="11"/>
      <c r="N383" s="11"/>
      <c r="O383" s="11"/>
      <c r="P383" s="11"/>
      <c r="Q383" s="11"/>
      <c r="R383" s="11"/>
      <c r="S383" s="11"/>
      <c r="T383" s="11"/>
      <c r="U383" s="11"/>
      <c r="V383" s="11"/>
      <c r="W383" s="11" t="s">
        <v>1150</v>
      </c>
      <c r="X383" s="11" t="s">
        <v>1150</v>
      </c>
      <c r="Y383" s="11" t="s">
        <v>1150</v>
      </c>
      <c r="Z383" s="11" t="s">
        <v>1150</v>
      </c>
      <c r="AA383" s="11" t="s">
        <v>1150</v>
      </c>
      <c r="AB383" s="11" t="s">
        <v>1150</v>
      </c>
      <c r="AC383" s="11" t="s">
        <v>1150</v>
      </c>
      <c r="AD383" s="11" t="s">
        <v>1150</v>
      </c>
    </row>
    <row r="384" spans="1:30" x14ac:dyDescent="0.2">
      <c r="A384" t="s">
        <v>792</v>
      </c>
      <c r="B384" t="s">
        <v>792</v>
      </c>
      <c r="C384" t="str">
        <f>IFERROR(VLOOKUP(B384,nombres_comerciales!$B$2:$B$2000,1,0),"")</f>
        <v>PASTELERIA EL CISNE DESDE 1998</v>
      </c>
      <c r="D384">
        <f>VLOOKUP(Tabla2[[#This Row],[CLIENTE]],nombres_comerciales!$B$2:$C$1211,2,0)</f>
        <v>824</v>
      </c>
      <c r="E384" t="s">
        <v>7570</v>
      </c>
      <c r="F384" t="s">
        <v>1150</v>
      </c>
      <c r="G384" s="11" t="s">
        <v>1150</v>
      </c>
      <c r="H384" s="11" t="s">
        <v>1150</v>
      </c>
      <c r="I384" s="11" t="s">
        <v>1150</v>
      </c>
      <c r="J384" s="11"/>
      <c r="K384" s="11"/>
      <c r="L384" s="11"/>
      <c r="M384" s="11" t="s">
        <v>2884</v>
      </c>
      <c r="N384" s="11"/>
      <c r="O384" s="11"/>
      <c r="P384" s="11"/>
      <c r="Q384" s="11"/>
      <c r="R384" s="11" t="s">
        <v>2885</v>
      </c>
      <c r="S384" s="11"/>
      <c r="T384" s="11"/>
      <c r="U384" s="11"/>
      <c r="V384" s="11"/>
      <c r="W384" s="11" t="s">
        <v>2886</v>
      </c>
      <c r="X384" s="11" t="s">
        <v>1150</v>
      </c>
      <c r="Y384" s="11" t="s">
        <v>1150</v>
      </c>
      <c r="Z384" s="11" t="s">
        <v>1150</v>
      </c>
      <c r="AA384" s="11" t="s">
        <v>1150</v>
      </c>
      <c r="AB384" s="11" t="s">
        <v>1150</v>
      </c>
      <c r="AC384" s="11" t="s">
        <v>1150</v>
      </c>
      <c r="AD384" s="11" t="s">
        <v>1150</v>
      </c>
    </row>
    <row r="385" spans="1:30" x14ac:dyDescent="0.2">
      <c r="A385" t="s">
        <v>1686</v>
      </c>
      <c r="B385" t="s">
        <v>1092</v>
      </c>
      <c r="C385" t="str">
        <f>IFERROR(VLOOKUP(B385,nombres_comerciales!$B$2:$B$2000,1,0),"")</f>
        <v>AGUA PURIFICADA DEY</v>
      </c>
      <c r="D385">
        <f>VLOOKUP(Tabla2[[#This Row],[CLIENTE]],nombres_comerciales!$B$2:$C$1211,2,0)</f>
        <v>23</v>
      </c>
      <c r="E385" t="s">
        <v>7232</v>
      </c>
      <c r="F385" t="s">
        <v>1150</v>
      </c>
      <c r="G385" s="11" t="s">
        <v>1150</v>
      </c>
      <c r="H385" s="11" t="s">
        <v>1150</v>
      </c>
      <c r="I385" s="11" t="s">
        <v>1150</v>
      </c>
      <c r="J385" s="11"/>
      <c r="K385" s="11"/>
      <c r="L385" s="11"/>
      <c r="M385" s="11">
        <v>6484621550</v>
      </c>
      <c r="N385" s="11"/>
      <c r="O385" s="11"/>
      <c r="P385" s="11"/>
      <c r="Q385" s="11"/>
      <c r="R385" s="11"/>
      <c r="S385" s="11"/>
      <c r="T385" s="11"/>
      <c r="U385" s="11"/>
      <c r="V385" s="11"/>
      <c r="W385" s="11" t="s">
        <v>2887</v>
      </c>
      <c r="X385" s="11" t="s">
        <v>1689</v>
      </c>
      <c r="Y385" s="11" t="s">
        <v>1150</v>
      </c>
      <c r="Z385" s="11" t="s">
        <v>1150</v>
      </c>
      <c r="AA385" s="11" t="s">
        <v>1150</v>
      </c>
      <c r="AB385" s="11" t="s">
        <v>1150</v>
      </c>
      <c r="AC385" s="11" t="s">
        <v>1150</v>
      </c>
      <c r="AD385" s="11" t="s">
        <v>1150</v>
      </c>
    </row>
    <row r="386" spans="1:30" x14ac:dyDescent="0.2">
      <c r="A386" t="s">
        <v>410</v>
      </c>
      <c r="B386" t="s">
        <v>410</v>
      </c>
      <c r="C386" t="str">
        <f>IFERROR(VLOOKUP(B386,nombres_comerciales!$B$2:$B$2000,1,0),"")</f>
        <v>GROOMS</v>
      </c>
      <c r="D386">
        <f>VLOOKUP(Tabla2[[#This Row],[CLIENTE]],nombres_comerciales!$B$2:$C$1211,2,0)</f>
        <v>452</v>
      </c>
      <c r="E386" t="s">
        <v>7450</v>
      </c>
      <c r="F386" t="s">
        <v>1150</v>
      </c>
      <c r="G386" s="11" t="s">
        <v>1150</v>
      </c>
      <c r="H386" s="11" t="s">
        <v>1150</v>
      </c>
      <c r="I386" s="11" t="s">
        <v>1150</v>
      </c>
      <c r="J386" s="11"/>
      <c r="K386" s="11"/>
      <c r="L386" s="11"/>
      <c r="M386" s="11" t="s">
        <v>2888</v>
      </c>
      <c r="N386" s="11"/>
      <c r="O386" s="11"/>
      <c r="P386" s="11"/>
      <c r="Q386" s="11"/>
      <c r="R386" s="11"/>
      <c r="S386" s="11"/>
      <c r="T386" s="11"/>
      <c r="U386" s="11"/>
      <c r="V386" s="11"/>
      <c r="W386" s="11" t="s">
        <v>2403</v>
      </c>
      <c r="X386" s="11" t="s">
        <v>1150</v>
      </c>
      <c r="Y386" s="11" t="s">
        <v>1150</v>
      </c>
      <c r="Z386" s="11" t="s">
        <v>1150</v>
      </c>
      <c r="AA386" s="11" t="s">
        <v>1150</v>
      </c>
      <c r="AB386" s="11" t="s">
        <v>1150</v>
      </c>
      <c r="AC386" s="11" t="s">
        <v>1150</v>
      </c>
      <c r="AD386" s="11" t="s">
        <v>1150</v>
      </c>
    </row>
    <row r="387" spans="1:30" x14ac:dyDescent="0.2">
      <c r="A387" t="s">
        <v>2889</v>
      </c>
      <c r="B387" t="s">
        <v>832</v>
      </c>
      <c r="C387" t="str">
        <f>IFERROR(VLOOKUP(B387,nombres_comerciales!$B$2:$B$2000,1,0),"")</f>
        <v>PRODUCTOS DEL ARBOL ESMO</v>
      </c>
      <c r="D387">
        <f>VLOOKUP(Tabla2[[#This Row],[CLIENTE]],nombres_comerciales!$B$2:$C$1211,2,0)</f>
        <v>869</v>
      </c>
      <c r="E387" t="s">
        <v>7571</v>
      </c>
      <c r="F387" t="s">
        <v>7572</v>
      </c>
      <c r="G387" s="11" t="s">
        <v>1150</v>
      </c>
      <c r="H387" s="11" t="s">
        <v>1150</v>
      </c>
      <c r="I387" s="11" t="s">
        <v>1150</v>
      </c>
      <c r="J387" s="11"/>
      <c r="K387" s="11"/>
      <c r="L387" s="11"/>
      <c r="M387" s="11" t="s">
        <v>2892</v>
      </c>
      <c r="N387" s="11"/>
      <c r="O387" s="11"/>
      <c r="P387" s="11"/>
      <c r="Q387" s="11"/>
      <c r="R387" s="11" t="s">
        <v>2893</v>
      </c>
      <c r="S387" s="11"/>
      <c r="T387" s="11"/>
      <c r="U387" s="11"/>
      <c r="V387" s="11"/>
      <c r="W387" s="11" t="s">
        <v>2894</v>
      </c>
      <c r="X387" s="11" t="s">
        <v>1150</v>
      </c>
      <c r="Y387" s="11" t="s">
        <v>1150</v>
      </c>
      <c r="Z387" s="11" t="s">
        <v>1150</v>
      </c>
      <c r="AA387" s="11" t="s">
        <v>1150</v>
      </c>
      <c r="AB387" s="11" t="s">
        <v>1150</v>
      </c>
      <c r="AC387" s="11" t="s">
        <v>1150</v>
      </c>
      <c r="AD387" s="11" t="s">
        <v>1150</v>
      </c>
    </row>
    <row r="388" spans="1:30" x14ac:dyDescent="0.2">
      <c r="A388" t="s">
        <v>220</v>
      </c>
      <c r="B388" t="s">
        <v>220</v>
      </c>
      <c r="C388" t="str">
        <f>IFERROR(VLOOKUP(B388,nombres_comerciales!$B$2:$B$2000,1,0),"")</f>
        <v>CRECE BIENES RAICES</v>
      </c>
      <c r="D388">
        <f>VLOOKUP(Tabla2[[#This Row],[CLIENTE]],nombres_comerciales!$B$2:$C$1211,2,0)</f>
        <v>257</v>
      </c>
      <c r="E388" t="s">
        <v>7573</v>
      </c>
      <c r="F388" t="s">
        <v>1150</v>
      </c>
      <c r="G388" s="11" t="s">
        <v>1150</v>
      </c>
      <c r="H388" s="11" t="s">
        <v>1150</v>
      </c>
      <c r="I388" s="11" t="s">
        <v>1150</v>
      </c>
      <c r="J388" s="11"/>
      <c r="K388" s="11"/>
      <c r="L388" s="11"/>
      <c r="M388" s="11" t="s">
        <v>2896</v>
      </c>
      <c r="N388" s="11"/>
      <c r="O388" s="11"/>
      <c r="P388" s="11"/>
      <c r="Q388" s="11"/>
      <c r="R388" s="11" t="s">
        <v>2897</v>
      </c>
      <c r="S388" s="11" t="s">
        <v>2898</v>
      </c>
      <c r="T388" s="11"/>
      <c r="U388" s="11"/>
      <c r="V388" s="11"/>
      <c r="W388" s="11" t="s">
        <v>2899</v>
      </c>
      <c r="X388" s="11" t="s">
        <v>1150</v>
      </c>
      <c r="Y388" s="11" t="s">
        <v>1150</v>
      </c>
      <c r="Z388" s="11" t="s">
        <v>1150</v>
      </c>
      <c r="AA388" s="11" t="s">
        <v>1150</v>
      </c>
      <c r="AB388" s="11" t="s">
        <v>1150</v>
      </c>
      <c r="AC388" s="11" t="s">
        <v>1150</v>
      </c>
      <c r="AD388" s="11" t="s">
        <v>1150</v>
      </c>
    </row>
    <row r="389" spans="1:30" x14ac:dyDescent="0.2">
      <c r="A389" t="s">
        <v>455</v>
      </c>
      <c r="B389" t="s">
        <v>455</v>
      </c>
      <c r="C389" t="str">
        <f>IFERROR(VLOOKUP(B389,nombres_comerciales!$B$2:$B$2000,1,0),"")</f>
        <v>HIELO DEL DESIERTO</v>
      </c>
      <c r="D389">
        <f>VLOOKUP(Tabla2[[#This Row],[CLIENTE]],nombres_comerciales!$B$2:$C$1211,2,0)</f>
        <v>498</v>
      </c>
      <c r="E389" t="s">
        <v>7574</v>
      </c>
      <c r="F389" t="s">
        <v>1150</v>
      </c>
      <c r="G389" s="11" t="s">
        <v>1150</v>
      </c>
      <c r="H389" s="11" t="s">
        <v>1150</v>
      </c>
      <c r="I389" s="11" t="s">
        <v>1150</v>
      </c>
      <c r="J389" s="11"/>
      <c r="K389" s="11"/>
      <c r="L389" s="11"/>
      <c r="M389" s="11">
        <v>2351407</v>
      </c>
      <c r="N389" s="11" t="s">
        <v>2901</v>
      </c>
      <c r="O389" s="11"/>
      <c r="P389" s="11"/>
      <c r="Q389" s="11"/>
      <c r="R389" s="11"/>
      <c r="S389" s="11"/>
      <c r="T389" s="11"/>
      <c r="U389" s="11"/>
      <c r="V389" s="11"/>
      <c r="W389" s="11" t="s">
        <v>1150</v>
      </c>
      <c r="X389" s="11" t="s">
        <v>1150</v>
      </c>
      <c r="Y389" s="11" t="s">
        <v>1150</v>
      </c>
      <c r="Z389" s="11" t="s">
        <v>1150</v>
      </c>
      <c r="AA389" s="11" t="s">
        <v>1150</v>
      </c>
      <c r="AB389" s="11" t="s">
        <v>1150</v>
      </c>
      <c r="AC389" s="11" t="s">
        <v>1150</v>
      </c>
      <c r="AD389" s="11" t="s">
        <v>1150</v>
      </c>
    </row>
    <row r="390" spans="1:30" x14ac:dyDescent="0.2">
      <c r="A390" t="s">
        <v>2902</v>
      </c>
      <c r="B390" t="s">
        <v>133</v>
      </c>
      <c r="C390" t="str">
        <f>IFERROR(VLOOKUP(B390,nombres_comerciales!$B$2:$B$2000,1,0),"")</f>
        <v>CARPINTERIA DE SANTIAGO</v>
      </c>
      <c r="D390">
        <f>VLOOKUP(Tabla2[[#This Row],[CLIENTE]],nombres_comerciales!$B$2:$C$1211,2,0)</f>
        <v>152</v>
      </c>
      <c r="E390" t="s">
        <v>7575</v>
      </c>
      <c r="F390" t="s">
        <v>1150</v>
      </c>
      <c r="G390" s="11" t="s">
        <v>1150</v>
      </c>
      <c r="H390" s="11" t="s">
        <v>1150</v>
      </c>
      <c r="I390" s="11" t="s">
        <v>1150</v>
      </c>
      <c r="J390" s="11"/>
      <c r="K390" s="11"/>
      <c r="L390" s="11"/>
      <c r="M390" s="11" t="s">
        <v>2904</v>
      </c>
      <c r="N390" s="11"/>
      <c r="O390" s="11"/>
      <c r="P390" s="11"/>
      <c r="Q390" s="11"/>
      <c r="R390" s="11" t="s">
        <v>2905</v>
      </c>
      <c r="S390" s="11"/>
      <c r="T390" s="11"/>
      <c r="U390" s="11"/>
      <c r="V390" s="11"/>
      <c r="W390" s="11" t="s">
        <v>2103</v>
      </c>
      <c r="X390" s="11" t="s">
        <v>1150</v>
      </c>
      <c r="Y390" s="11" t="s">
        <v>1150</v>
      </c>
      <c r="Z390" s="11" t="s">
        <v>1150</v>
      </c>
      <c r="AA390" s="11" t="s">
        <v>1150</v>
      </c>
      <c r="AB390" s="11" t="s">
        <v>1150</v>
      </c>
      <c r="AC390" s="11" t="s">
        <v>1150</v>
      </c>
      <c r="AD390" s="11" t="s">
        <v>1150</v>
      </c>
    </row>
    <row r="391" spans="1:30" x14ac:dyDescent="0.2">
      <c r="A391" t="s">
        <v>384</v>
      </c>
      <c r="B391" t="s">
        <v>384</v>
      </c>
      <c r="C391" t="str">
        <f>IFERROR(VLOOKUP(B391,nombres_comerciales!$B$2:$B$2000,1,0),"")</f>
        <v>GENESIS</v>
      </c>
      <c r="D391">
        <f>VLOOKUP(Tabla2[[#This Row],[CLIENTE]],nombres_comerciales!$B$2:$C$1211,2,0)</f>
        <v>429</v>
      </c>
      <c r="E391" t="s">
        <v>7561</v>
      </c>
      <c r="F391" t="s">
        <v>7562</v>
      </c>
      <c r="G391" s="11" t="s">
        <v>7563</v>
      </c>
      <c r="H391" s="11" t="s">
        <v>1150</v>
      </c>
      <c r="I391" s="11" t="s">
        <v>1150</v>
      </c>
      <c r="J391" s="11"/>
      <c r="K391" s="11"/>
      <c r="L391" s="11"/>
      <c r="M391" s="11" t="s">
        <v>2906</v>
      </c>
      <c r="N391" s="11">
        <v>4174311</v>
      </c>
      <c r="O391" s="11"/>
      <c r="P391" s="11"/>
      <c r="Q391" s="11"/>
      <c r="R391" s="11" t="s">
        <v>2907</v>
      </c>
      <c r="S391" s="11"/>
      <c r="T391" s="11"/>
      <c r="U391" s="11"/>
      <c r="V391" s="11"/>
      <c r="W391" s="11" t="s">
        <v>2861</v>
      </c>
      <c r="X391" s="11" t="s">
        <v>1150</v>
      </c>
      <c r="Y391" s="11" t="s">
        <v>1150</v>
      </c>
      <c r="Z391" s="11" t="s">
        <v>1150</v>
      </c>
      <c r="AA391" s="11" t="s">
        <v>1150</v>
      </c>
      <c r="AB391" s="11" t="s">
        <v>1150</v>
      </c>
      <c r="AC391" s="11" t="s">
        <v>1150</v>
      </c>
      <c r="AD391" s="11" t="s">
        <v>1150</v>
      </c>
    </row>
    <row r="392" spans="1:30" x14ac:dyDescent="0.2">
      <c r="A392" t="s">
        <v>683</v>
      </c>
      <c r="B392" t="s">
        <v>683</v>
      </c>
      <c r="C392" t="str">
        <f>IFERROR(VLOOKUP(B392,nombres_comerciales!$B$2:$B$2000,1,0),"")</f>
        <v>METRICA CONSULTORÍA ARQUITECTÓNICA</v>
      </c>
      <c r="D392">
        <f>VLOOKUP(Tabla2[[#This Row],[CLIENTE]],nombres_comerciales!$B$2:$C$1211,2,0)</f>
        <v>705</v>
      </c>
      <c r="E392" t="s">
        <v>7576</v>
      </c>
      <c r="F392" t="s">
        <v>7577</v>
      </c>
      <c r="G392" s="11" t="s">
        <v>1150</v>
      </c>
      <c r="H392" s="11" t="s">
        <v>1150</v>
      </c>
      <c r="I392" s="11" t="s">
        <v>1150</v>
      </c>
      <c r="J392" s="11"/>
      <c r="K392" s="11"/>
      <c r="L392" s="11"/>
      <c r="M392" s="11" t="s">
        <v>2910</v>
      </c>
      <c r="N392" s="11"/>
      <c r="O392" s="11"/>
      <c r="P392" s="11"/>
      <c r="Q392" s="11"/>
      <c r="R392" s="11" t="s">
        <v>2911</v>
      </c>
      <c r="S392" s="11"/>
      <c r="T392" s="11"/>
      <c r="U392" s="11"/>
      <c r="V392" s="11"/>
      <c r="W392" s="11" t="s">
        <v>2912</v>
      </c>
      <c r="X392" s="11" t="s">
        <v>2913</v>
      </c>
      <c r="Y392" s="11" t="s">
        <v>1150</v>
      </c>
      <c r="Z392" s="11" t="s">
        <v>1150</v>
      </c>
      <c r="AA392" s="11" t="s">
        <v>1150</v>
      </c>
      <c r="AB392" s="11" t="s">
        <v>1150</v>
      </c>
      <c r="AC392" s="11" t="s">
        <v>1150</v>
      </c>
      <c r="AD392" s="11" t="s">
        <v>1150</v>
      </c>
    </row>
    <row r="393" spans="1:30" x14ac:dyDescent="0.2">
      <c r="A393" t="s">
        <v>856</v>
      </c>
      <c r="B393" t="s">
        <v>856</v>
      </c>
      <c r="C393" t="str">
        <f>IFERROR(VLOOKUP(B393,nombres_comerciales!$B$2:$B$2000,1,0),"")</f>
        <v>REACTION GYM</v>
      </c>
      <c r="D393">
        <f>VLOOKUP(Tabla2[[#This Row],[CLIENTE]],nombres_comerciales!$B$2:$C$1211,2,0)</f>
        <v>893</v>
      </c>
      <c r="E393" t="s">
        <v>7578</v>
      </c>
      <c r="F393" t="s">
        <v>1150</v>
      </c>
      <c r="G393" s="11" t="s">
        <v>1150</v>
      </c>
      <c r="H393" s="11" t="s">
        <v>1150</v>
      </c>
      <c r="I393" s="11" t="s">
        <v>1150</v>
      </c>
      <c r="J393" s="11"/>
      <c r="K393" s="11"/>
      <c r="L393" s="11"/>
      <c r="M393" s="11">
        <v>4267649</v>
      </c>
      <c r="N393" s="11"/>
      <c r="O393" s="11"/>
      <c r="P393" s="11"/>
      <c r="Q393" s="11"/>
      <c r="R393" s="11">
        <v>6141844416</v>
      </c>
      <c r="S393" s="11"/>
      <c r="T393" s="11"/>
      <c r="U393" s="11"/>
      <c r="V393" s="11"/>
      <c r="W393" s="11" t="s">
        <v>2915</v>
      </c>
      <c r="X393" s="11" t="s">
        <v>1150</v>
      </c>
      <c r="Y393" s="11" t="s">
        <v>1150</v>
      </c>
      <c r="Z393" s="11" t="s">
        <v>1150</v>
      </c>
      <c r="AA393" s="11" t="s">
        <v>1150</v>
      </c>
      <c r="AB393" s="11" t="s">
        <v>1150</v>
      </c>
      <c r="AC393" s="11" t="s">
        <v>1150</v>
      </c>
      <c r="AD393" s="11" t="s">
        <v>1150</v>
      </c>
    </row>
    <row r="394" spans="1:30" x14ac:dyDescent="0.2">
      <c r="A394" t="s">
        <v>700</v>
      </c>
      <c r="B394" t="s">
        <v>700</v>
      </c>
      <c r="C394" t="str">
        <f>IFERROR(VLOOKUP(B394,nombres_comerciales!$B$2:$B$2000,1,0),"")</f>
        <v>MONEYCOACH</v>
      </c>
      <c r="D394">
        <f>VLOOKUP(Tabla2[[#This Row],[CLIENTE]],nombres_comerciales!$B$2:$C$1211,2,0)</f>
        <v>724</v>
      </c>
      <c r="E394" t="s">
        <v>7401</v>
      </c>
      <c r="F394" t="s">
        <v>1150</v>
      </c>
      <c r="G394" s="11" t="s">
        <v>1150</v>
      </c>
      <c r="H394" s="11" t="s">
        <v>1150</v>
      </c>
      <c r="I394" s="11" t="s">
        <v>1150</v>
      </c>
      <c r="J394" s="11"/>
      <c r="K394" s="11"/>
      <c r="L394" s="11"/>
      <c r="M394" s="11" t="s">
        <v>2493</v>
      </c>
      <c r="N394" s="11"/>
      <c r="O394" s="11"/>
      <c r="P394" s="11"/>
      <c r="Q394" s="11"/>
      <c r="R394" s="11" t="s">
        <v>2916</v>
      </c>
      <c r="S394" s="11"/>
      <c r="T394" s="11"/>
      <c r="U394" s="11"/>
      <c r="V394" s="11"/>
      <c r="W394" s="11" t="s">
        <v>2495</v>
      </c>
      <c r="X394" s="11" t="s">
        <v>2917</v>
      </c>
      <c r="Y394" s="11" t="s">
        <v>1150</v>
      </c>
      <c r="Z394" s="11" t="s">
        <v>1150</v>
      </c>
      <c r="AA394" s="11" t="s">
        <v>1150</v>
      </c>
      <c r="AB394" s="11" t="s">
        <v>1150</v>
      </c>
      <c r="AC394" s="11" t="s">
        <v>1150</v>
      </c>
      <c r="AD394" s="11" t="s">
        <v>1150</v>
      </c>
    </row>
    <row r="395" spans="1:30" x14ac:dyDescent="0.2">
      <c r="A395" t="s">
        <v>933</v>
      </c>
      <c r="B395" t="s">
        <v>933</v>
      </c>
      <c r="C395" t="str">
        <f>IFERROR(VLOOKUP(B395,nombres_comerciales!$B$2:$B$2000,1,0),"")</f>
        <v>SEYCOM</v>
      </c>
      <c r="D395">
        <f>VLOOKUP(Tabla2[[#This Row],[CLIENTE]],nombres_comerciales!$B$2:$C$1211,2,0)</f>
        <v>975</v>
      </c>
      <c r="E395" t="s">
        <v>7579</v>
      </c>
      <c r="F395" t="s">
        <v>7580</v>
      </c>
      <c r="G395" s="11" t="s">
        <v>7581</v>
      </c>
      <c r="H395" s="11" t="s">
        <v>1150</v>
      </c>
      <c r="I395" s="11" t="s">
        <v>1150</v>
      </c>
      <c r="J395" s="11"/>
      <c r="K395" s="11"/>
      <c r="L395" s="11"/>
      <c r="M395" s="11" t="s">
        <v>2921</v>
      </c>
      <c r="N395" s="11" t="s">
        <v>2922</v>
      </c>
      <c r="O395" s="11"/>
      <c r="P395" s="11"/>
      <c r="Q395" s="11"/>
      <c r="R395" s="11" t="s">
        <v>2923</v>
      </c>
      <c r="S395" s="11"/>
      <c r="T395" s="11"/>
      <c r="U395" s="11"/>
      <c r="V395" s="11"/>
      <c r="W395" s="11" t="s">
        <v>2924</v>
      </c>
      <c r="X395" s="11" t="s">
        <v>1150</v>
      </c>
      <c r="Y395" s="11" t="s">
        <v>1150</v>
      </c>
      <c r="Z395" s="11" t="s">
        <v>1150</v>
      </c>
      <c r="AA395" s="11" t="s">
        <v>1150</v>
      </c>
      <c r="AB395" s="11" t="s">
        <v>1150</v>
      </c>
      <c r="AC395" s="11" t="s">
        <v>1150</v>
      </c>
      <c r="AD395" s="11" t="s">
        <v>1150</v>
      </c>
    </row>
    <row r="396" spans="1:30" x14ac:dyDescent="0.2">
      <c r="A396" t="s">
        <v>2925</v>
      </c>
      <c r="B396" t="s">
        <v>240</v>
      </c>
      <c r="C396" t="str">
        <f>IFERROR(VLOOKUP(B396,nombres_comerciales!$B$2:$B$2000,1,0),"")</f>
        <v>DAYVASOS</v>
      </c>
      <c r="D396">
        <f>VLOOKUP(Tabla2[[#This Row],[CLIENTE]],nombres_comerciales!$B$2:$C$1211,2,0)</f>
        <v>277</v>
      </c>
      <c r="E396" t="s">
        <v>7487</v>
      </c>
      <c r="F396" t="s">
        <v>1150</v>
      </c>
      <c r="G396" s="11" t="s">
        <v>1150</v>
      </c>
      <c r="H396" s="11" t="s">
        <v>1150</v>
      </c>
      <c r="I396" s="11" t="s">
        <v>1150</v>
      </c>
      <c r="J396" s="11"/>
      <c r="K396" s="11"/>
      <c r="L396" s="11"/>
      <c r="M396" s="11"/>
      <c r="N396" s="11"/>
      <c r="O396" s="11"/>
      <c r="P396" s="11"/>
      <c r="Q396" s="11"/>
      <c r="R396" s="11"/>
      <c r="S396" s="11"/>
      <c r="T396" s="11"/>
      <c r="U396" s="11"/>
      <c r="V396" s="11"/>
      <c r="W396" s="11" t="s">
        <v>1150</v>
      </c>
      <c r="X396" s="11" t="s">
        <v>1150</v>
      </c>
      <c r="Y396" s="11" t="s">
        <v>1150</v>
      </c>
      <c r="Z396" s="11" t="s">
        <v>1150</v>
      </c>
      <c r="AA396" s="11" t="s">
        <v>1150</v>
      </c>
      <c r="AB396" s="11" t="s">
        <v>1150</v>
      </c>
      <c r="AC396" s="11" t="s">
        <v>1150</v>
      </c>
      <c r="AD396" s="11" t="s">
        <v>1150</v>
      </c>
    </row>
    <row r="397" spans="1:30" x14ac:dyDescent="0.2">
      <c r="A397" t="s">
        <v>2926</v>
      </c>
      <c r="B397" t="s">
        <v>418</v>
      </c>
      <c r="C397" t="str">
        <f>IFERROR(VLOOKUP(B397,nombres_comerciales!$B$2:$B$2000,1,0),"")</f>
        <v>GRUPO ISI</v>
      </c>
      <c r="D397">
        <f>VLOOKUP(Tabla2[[#This Row],[CLIENTE]],nombres_comerciales!$B$2:$C$1211,2,0)</f>
        <v>462</v>
      </c>
      <c r="E397" t="s">
        <v>7582</v>
      </c>
      <c r="F397" t="s">
        <v>1150</v>
      </c>
      <c r="G397" s="11" t="s">
        <v>1150</v>
      </c>
      <c r="H397" s="11" t="s">
        <v>1150</v>
      </c>
      <c r="I397" s="11" t="s">
        <v>1150</v>
      </c>
      <c r="J397" s="11"/>
      <c r="K397" s="11"/>
      <c r="L397" s="11"/>
      <c r="M397" s="11">
        <v>4267006</v>
      </c>
      <c r="N397" s="11"/>
      <c r="O397" s="11"/>
      <c r="P397" s="11"/>
      <c r="Q397" s="11"/>
      <c r="R397" s="11"/>
      <c r="S397" s="11"/>
      <c r="T397" s="11"/>
      <c r="U397" s="11"/>
      <c r="V397" s="11"/>
      <c r="W397" s="11" t="s">
        <v>2928</v>
      </c>
      <c r="X397" s="11" t="s">
        <v>2929</v>
      </c>
      <c r="Y397" s="11" t="s">
        <v>2930</v>
      </c>
      <c r="Z397" s="11" t="s">
        <v>1150</v>
      </c>
      <c r="AA397" s="11" t="s">
        <v>1150</v>
      </c>
      <c r="AB397" s="11" t="s">
        <v>1150</v>
      </c>
      <c r="AC397" s="11" t="s">
        <v>1150</v>
      </c>
      <c r="AD397" s="11" t="s">
        <v>1150</v>
      </c>
    </row>
    <row r="398" spans="1:30" x14ac:dyDescent="0.2">
      <c r="A398" t="s">
        <v>1562</v>
      </c>
      <c r="B398" t="s">
        <v>1562</v>
      </c>
      <c r="C398" t="str">
        <f>IFERROR(VLOOKUP(B398,nombres_comerciales!$B$2:$B$2000,1,0),"")</f>
        <v>RENCA SPORT</v>
      </c>
      <c r="D398">
        <f>VLOOKUP(Tabla2[[#This Row],[CLIENTE]],nombres_comerciales!$B$2:$C$1211,2,0)</f>
        <v>905</v>
      </c>
      <c r="E398" t="s">
        <v>7583</v>
      </c>
      <c r="F398" t="s">
        <v>7584</v>
      </c>
      <c r="G398" s="11" t="s">
        <v>1150</v>
      </c>
      <c r="H398" s="11" t="s">
        <v>1150</v>
      </c>
      <c r="I398" s="11" t="s">
        <v>1150</v>
      </c>
      <c r="J398" s="11"/>
      <c r="K398" s="11"/>
      <c r="L398" s="11"/>
      <c r="M398" s="11" t="s">
        <v>2933</v>
      </c>
      <c r="N398" s="11" t="s">
        <v>2934</v>
      </c>
      <c r="O398" s="11"/>
      <c r="P398" s="11"/>
      <c r="Q398" s="11"/>
      <c r="R398" s="11"/>
      <c r="S398" s="11"/>
      <c r="T398" s="11"/>
      <c r="U398" s="11"/>
      <c r="V398" s="11"/>
      <c r="W398" s="11" t="s">
        <v>2935</v>
      </c>
      <c r="X398" s="11" t="s">
        <v>2936</v>
      </c>
      <c r="Y398" s="11" t="s">
        <v>1150</v>
      </c>
      <c r="Z398" s="11" t="s">
        <v>1150</v>
      </c>
      <c r="AA398" s="11" t="s">
        <v>1150</v>
      </c>
      <c r="AB398" s="11" t="s">
        <v>1150</v>
      </c>
      <c r="AC398" s="11" t="s">
        <v>1150</v>
      </c>
      <c r="AD398" s="11" t="s">
        <v>1150</v>
      </c>
    </row>
    <row r="399" spans="1:30" x14ac:dyDescent="0.2">
      <c r="A399" t="s">
        <v>2937</v>
      </c>
      <c r="B399" t="s">
        <v>579</v>
      </c>
      <c r="C399" t="str">
        <f>IFERROR(VLOOKUP(B399,nombres_comerciales!$B$2:$B$2000,1,0),"")</f>
        <v>LA REINA DE SONORA</v>
      </c>
      <c r="D399">
        <f>VLOOKUP(Tabla2[[#This Row],[CLIENTE]],nombres_comerciales!$B$2:$C$1211,2,0)</f>
        <v>604</v>
      </c>
      <c r="E399" t="s">
        <v>7585</v>
      </c>
      <c r="F399" t="s">
        <v>1150</v>
      </c>
      <c r="G399" s="11" t="s">
        <v>1150</v>
      </c>
      <c r="H399" s="11" t="s">
        <v>1150</v>
      </c>
      <c r="I399" s="11" t="s">
        <v>1150</v>
      </c>
      <c r="J399" s="11"/>
      <c r="K399" s="11"/>
      <c r="L399" s="11"/>
      <c r="M399" s="11" t="s">
        <v>2286</v>
      </c>
      <c r="N399" s="11" t="s">
        <v>2286</v>
      </c>
      <c r="O399" s="11"/>
      <c r="P399" s="11"/>
      <c r="Q399" s="11"/>
      <c r="R399" s="11"/>
      <c r="S399" s="11"/>
      <c r="T399" s="11"/>
      <c r="U399" s="11"/>
      <c r="V399" s="11"/>
      <c r="W399" s="11" t="s">
        <v>1795</v>
      </c>
      <c r="X399" s="11" t="s">
        <v>2939</v>
      </c>
      <c r="Y399" s="11" t="s">
        <v>2940</v>
      </c>
      <c r="Z399" s="11" t="s">
        <v>2941</v>
      </c>
      <c r="AA399" s="11" t="s">
        <v>1150</v>
      </c>
      <c r="AB399" s="11" t="s">
        <v>1150</v>
      </c>
      <c r="AC399" s="11" t="s">
        <v>1150</v>
      </c>
      <c r="AD399" s="11" t="s">
        <v>1150</v>
      </c>
    </row>
    <row r="400" spans="1:30" x14ac:dyDescent="0.2">
      <c r="A400" t="s">
        <v>2942</v>
      </c>
      <c r="B400" t="s">
        <v>7223</v>
      </c>
      <c r="C400" t="str">
        <f>IFERROR(VLOOKUP(B400,nombres_comerciales!$B$2:$B$2000,1,0),"")</f>
        <v>HACIENDA SAN MIGUEL</v>
      </c>
      <c r="D400">
        <f>VLOOKUP(Tabla2[[#This Row],[CLIENTE]],nombres_comerciales!$B$2:$C$1211,2,0)</f>
        <v>483</v>
      </c>
      <c r="E400" t="s">
        <v>7586</v>
      </c>
      <c r="F400" t="s">
        <v>7587</v>
      </c>
      <c r="G400" s="11" t="s">
        <v>1150</v>
      </c>
      <c r="H400" s="11" t="s">
        <v>1150</v>
      </c>
      <c r="I400" s="11" t="s">
        <v>1150</v>
      </c>
      <c r="J400" s="11"/>
      <c r="K400" s="11"/>
      <c r="L400" s="11"/>
      <c r="M400" s="11">
        <v>2010110</v>
      </c>
      <c r="N400" s="11"/>
      <c r="O400" s="11"/>
      <c r="P400" s="11"/>
      <c r="Q400" s="11"/>
      <c r="R400" s="11" t="s">
        <v>2945</v>
      </c>
      <c r="S400" s="11" t="s">
        <v>2946</v>
      </c>
      <c r="T400" s="11"/>
      <c r="U400" s="11"/>
      <c r="V400" s="11"/>
      <c r="W400" s="11" t="s">
        <v>2947</v>
      </c>
      <c r="X400" s="11" t="s">
        <v>1150</v>
      </c>
      <c r="Y400" s="11" t="s">
        <v>1150</v>
      </c>
      <c r="Z400" s="11" t="s">
        <v>1150</v>
      </c>
      <c r="AA400" s="11" t="s">
        <v>1150</v>
      </c>
      <c r="AB400" s="11" t="s">
        <v>1150</v>
      </c>
      <c r="AC400" s="11" t="s">
        <v>1150</v>
      </c>
      <c r="AD400" s="11" t="s">
        <v>1150</v>
      </c>
    </row>
    <row r="401" spans="1:30" x14ac:dyDescent="0.2">
      <c r="A401" t="s">
        <v>2948</v>
      </c>
      <c r="B401" t="s">
        <v>1563</v>
      </c>
      <c r="C401" t="str">
        <f>IFERROR(VLOOKUP(B401,nombres_comerciales!$B$2:$B$2000,1,0),"")</f>
        <v>URBANIKA UBNK</v>
      </c>
      <c r="D401">
        <f>VLOOKUP(Tabla2[[#This Row],[CLIENTE]],nombres_comerciales!$B$2:$C$1211,2,0)</f>
        <v>1089</v>
      </c>
      <c r="E401" t="s">
        <v>7588</v>
      </c>
      <c r="F401" t="s">
        <v>1150</v>
      </c>
      <c r="G401" s="11" t="s">
        <v>1150</v>
      </c>
      <c r="H401" s="11" t="s">
        <v>1150</v>
      </c>
      <c r="I401" s="11" t="s">
        <v>1150</v>
      </c>
      <c r="J401" s="11"/>
      <c r="K401" s="11"/>
      <c r="L401" s="11"/>
      <c r="M401" s="11">
        <v>6275255600</v>
      </c>
      <c r="N401" s="11"/>
      <c r="O401" s="11"/>
      <c r="P401" s="11"/>
      <c r="Q401" s="11"/>
      <c r="R401" s="11" t="s">
        <v>2950</v>
      </c>
      <c r="S401" s="11"/>
      <c r="T401" s="11"/>
      <c r="U401" s="11"/>
      <c r="V401" s="11"/>
      <c r="W401" s="11" t="s">
        <v>2774</v>
      </c>
      <c r="X401" s="11" t="s">
        <v>1150</v>
      </c>
      <c r="Y401" s="11" t="s">
        <v>1150</v>
      </c>
      <c r="Z401" s="11" t="s">
        <v>1150</v>
      </c>
      <c r="AA401" s="11" t="s">
        <v>1150</v>
      </c>
      <c r="AB401" s="11" t="s">
        <v>1150</v>
      </c>
      <c r="AC401" s="11" t="s">
        <v>1150</v>
      </c>
      <c r="AD401" s="11" t="s">
        <v>1150</v>
      </c>
    </row>
    <row r="402" spans="1:30" x14ac:dyDescent="0.2">
      <c r="A402" t="s">
        <v>2951</v>
      </c>
      <c r="B402" t="s">
        <v>1115</v>
      </c>
      <c r="C402" t="str">
        <f>IFERROR(VLOOKUP(B402,nombres_comerciales!$B$2:$B$2000,1,0),"")</f>
        <v>FERRETERIA Y MATERIALES DEL CAMPO 8</v>
      </c>
      <c r="D402">
        <f>VLOOKUP(Tabla2[[#This Row],[CLIENTE]],nombres_comerciales!$B$2:$C$1211,2,0)</f>
        <v>401</v>
      </c>
      <c r="E402" t="s">
        <v>7589</v>
      </c>
      <c r="F402" t="s">
        <v>1150</v>
      </c>
      <c r="G402" s="11" t="s">
        <v>1150</v>
      </c>
      <c r="H402" s="11" t="s">
        <v>1150</v>
      </c>
      <c r="I402" s="11" t="s">
        <v>1150</v>
      </c>
      <c r="J402" s="11"/>
      <c r="K402" s="11"/>
      <c r="L402" s="11"/>
      <c r="M402" s="11" t="s">
        <v>2953</v>
      </c>
      <c r="N402" s="11" t="s">
        <v>2954</v>
      </c>
      <c r="O402" s="11"/>
      <c r="P402" s="11"/>
      <c r="Q402" s="11"/>
      <c r="R402" s="11"/>
      <c r="S402" s="11"/>
      <c r="T402" s="11"/>
      <c r="U402" s="11"/>
      <c r="V402" s="11"/>
      <c r="W402" s="11" t="s">
        <v>2955</v>
      </c>
      <c r="X402" s="11" t="s">
        <v>1150</v>
      </c>
      <c r="Y402" s="11" t="s">
        <v>1150</v>
      </c>
      <c r="Z402" s="11" t="s">
        <v>1150</v>
      </c>
      <c r="AA402" s="11" t="s">
        <v>1150</v>
      </c>
      <c r="AB402" s="11" t="s">
        <v>1150</v>
      </c>
      <c r="AC402" s="11" t="s">
        <v>1150</v>
      </c>
      <c r="AD402" s="11" t="s">
        <v>1150</v>
      </c>
    </row>
    <row r="403" spans="1:30" x14ac:dyDescent="0.2">
      <c r="A403" t="s">
        <v>634</v>
      </c>
      <c r="B403" t="s">
        <v>634</v>
      </c>
      <c r="C403" t="str">
        <f>IFERROR(VLOOKUP(B403,nombres_comerciales!$B$2:$B$2000,1,0),"")</f>
        <v>LUSAGA</v>
      </c>
      <c r="D403">
        <f>VLOOKUP(Tabla2[[#This Row],[CLIENTE]],nombres_comerciales!$B$2:$C$1211,2,0)</f>
        <v>659</v>
      </c>
      <c r="E403" t="s">
        <v>7590</v>
      </c>
      <c r="F403" t="s">
        <v>7591</v>
      </c>
      <c r="G403" s="11" t="s">
        <v>1150</v>
      </c>
      <c r="H403" s="11" t="s">
        <v>1150</v>
      </c>
      <c r="I403" s="11" t="s">
        <v>1150</v>
      </c>
      <c r="J403" s="11"/>
      <c r="K403" s="11"/>
      <c r="L403" s="11"/>
      <c r="M403" s="11" t="s">
        <v>2958</v>
      </c>
      <c r="N403" s="11" t="s">
        <v>2959</v>
      </c>
      <c r="O403" s="11"/>
      <c r="P403" s="11"/>
      <c r="Q403" s="11"/>
      <c r="R403" s="11"/>
      <c r="S403" s="11"/>
      <c r="T403" s="11"/>
      <c r="U403" s="11"/>
      <c r="V403" s="11"/>
      <c r="W403" s="11" t="s">
        <v>2960</v>
      </c>
      <c r="X403" s="11" t="s">
        <v>1150</v>
      </c>
      <c r="Y403" s="11" t="s">
        <v>1150</v>
      </c>
      <c r="Z403" s="11" t="s">
        <v>1150</v>
      </c>
      <c r="AA403" s="11" t="s">
        <v>1150</v>
      </c>
      <c r="AB403" s="11" t="s">
        <v>1150</v>
      </c>
      <c r="AC403" s="11" t="s">
        <v>1150</v>
      </c>
      <c r="AD403" s="11" t="s">
        <v>1150</v>
      </c>
    </row>
    <row r="404" spans="1:30" x14ac:dyDescent="0.2">
      <c r="A404" t="s">
        <v>2961</v>
      </c>
      <c r="B404" t="s">
        <v>684</v>
      </c>
      <c r="C404" t="str">
        <f>IFERROR(VLOOKUP(B404,nombres_comerciales!$B$2:$B$2000,1,0),"")</f>
        <v>METRO CAR CENTER</v>
      </c>
      <c r="D404">
        <f>VLOOKUP(Tabla2[[#This Row],[CLIENTE]],nombres_comerciales!$B$2:$C$1211,2,0)</f>
        <v>706</v>
      </c>
      <c r="E404" t="s">
        <v>7592</v>
      </c>
      <c r="F404" t="s">
        <v>1150</v>
      </c>
      <c r="G404" s="11" t="s">
        <v>1150</v>
      </c>
      <c r="H404" s="11" t="s">
        <v>1150</v>
      </c>
      <c r="I404" s="11" t="s">
        <v>1150</v>
      </c>
      <c r="J404" s="11"/>
      <c r="K404" s="11"/>
      <c r="L404" s="11"/>
      <c r="M404" s="11" t="s">
        <v>2963</v>
      </c>
      <c r="N404" s="11" t="s">
        <v>2964</v>
      </c>
      <c r="O404" s="11" t="s">
        <v>2965</v>
      </c>
      <c r="P404" s="11" t="s">
        <v>2966</v>
      </c>
      <c r="Q404" s="11"/>
      <c r="R404" s="11" t="s">
        <v>2967</v>
      </c>
      <c r="S404" s="11"/>
      <c r="T404" s="11"/>
      <c r="U404" s="11"/>
      <c r="V404" s="11"/>
      <c r="W404" s="11" t="s">
        <v>8719</v>
      </c>
      <c r="X404" s="11" t="s">
        <v>2969</v>
      </c>
      <c r="Y404" s="11" t="s">
        <v>1150</v>
      </c>
      <c r="Z404" s="11" t="s">
        <v>1150</v>
      </c>
      <c r="AA404" s="11" t="s">
        <v>1150</v>
      </c>
      <c r="AB404" s="11" t="s">
        <v>1150</v>
      </c>
      <c r="AC404" s="11" t="s">
        <v>1150</v>
      </c>
      <c r="AD404" s="11" t="s">
        <v>1150</v>
      </c>
    </row>
    <row r="405" spans="1:30" x14ac:dyDescent="0.2">
      <c r="A405" t="s">
        <v>2970</v>
      </c>
      <c r="B405" t="s">
        <v>684</v>
      </c>
      <c r="C405" t="str">
        <f>IFERROR(VLOOKUP(B405,nombres_comerciales!$B$2:$B$2000,1,0),"")</f>
        <v>METRO CAR CENTER</v>
      </c>
      <c r="D405">
        <f>VLOOKUP(Tabla2[[#This Row],[CLIENTE]],nombres_comerciales!$B$2:$C$1211,2,0)</f>
        <v>706</v>
      </c>
      <c r="E405" t="s">
        <v>7592</v>
      </c>
      <c r="F405" t="s">
        <v>1150</v>
      </c>
      <c r="G405" s="11" t="s">
        <v>1150</v>
      </c>
      <c r="H405" s="11" t="s">
        <v>1150</v>
      </c>
      <c r="I405" s="11" t="s">
        <v>1150</v>
      </c>
      <c r="J405" s="11"/>
      <c r="K405" s="11"/>
      <c r="L405" s="11"/>
      <c r="M405" s="11" t="s">
        <v>2963</v>
      </c>
      <c r="N405" s="11" t="s">
        <v>2964</v>
      </c>
      <c r="O405" s="11" t="s">
        <v>2965</v>
      </c>
      <c r="P405" s="11" t="s">
        <v>2966</v>
      </c>
      <c r="Q405" s="11"/>
      <c r="R405" s="11" t="s">
        <v>2967</v>
      </c>
      <c r="S405" s="11"/>
      <c r="T405" s="11"/>
      <c r="U405" s="11"/>
      <c r="V405" s="11"/>
      <c r="W405" s="11" t="s">
        <v>2971</v>
      </c>
      <c r="X405" s="11" t="s">
        <v>1150</v>
      </c>
      <c r="Y405" s="11" t="s">
        <v>1150</v>
      </c>
      <c r="Z405" s="11" t="s">
        <v>1150</v>
      </c>
      <c r="AA405" s="11" t="s">
        <v>1150</v>
      </c>
      <c r="AB405" s="11" t="s">
        <v>1150</v>
      </c>
      <c r="AC405" s="11" t="s">
        <v>1150</v>
      </c>
      <c r="AD405" s="11" t="s">
        <v>1150</v>
      </c>
    </row>
    <row r="406" spans="1:30" x14ac:dyDescent="0.2">
      <c r="A406" t="s">
        <v>713</v>
      </c>
      <c r="B406" t="s">
        <v>713</v>
      </c>
      <c r="C406" t="str">
        <f>IFERROR(VLOOKUP(B406,nombres_comerciales!$B$2:$B$2000,1,0),"")</f>
        <v>MUEBLES CHALE</v>
      </c>
      <c r="D406">
        <f>VLOOKUP(Tabla2[[#This Row],[CLIENTE]],nombres_comerciales!$B$2:$C$1211,2,0)</f>
        <v>739</v>
      </c>
      <c r="E406" t="s">
        <v>7593</v>
      </c>
      <c r="F406" t="s">
        <v>1150</v>
      </c>
      <c r="G406" s="11" t="s">
        <v>1150</v>
      </c>
      <c r="H406" s="11" t="s">
        <v>1150</v>
      </c>
      <c r="I406" s="11" t="s">
        <v>1150</v>
      </c>
      <c r="J406" s="11"/>
      <c r="K406" s="11"/>
      <c r="L406" s="11"/>
      <c r="M406" s="11" t="s">
        <v>2973</v>
      </c>
      <c r="N406" s="11" t="s">
        <v>2974</v>
      </c>
      <c r="O406" s="11"/>
      <c r="P406" s="11"/>
      <c r="Q406" s="11"/>
      <c r="R406" s="11" t="s">
        <v>2975</v>
      </c>
      <c r="S406" s="11"/>
      <c r="T406" s="11"/>
      <c r="U406" s="11"/>
      <c r="V406" s="11"/>
      <c r="W406" s="11" t="s">
        <v>2976</v>
      </c>
      <c r="X406" s="11" t="s">
        <v>1150</v>
      </c>
      <c r="Y406" s="11" t="s">
        <v>1150</v>
      </c>
      <c r="Z406" s="11" t="s">
        <v>1150</v>
      </c>
      <c r="AA406" s="11" t="s">
        <v>1150</v>
      </c>
      <c r="AB406" s="11" t="s">
        <v>1150</v>
      </c>
      <c r="AC406" s="11" t="s">
        <v>1150</v>
      </c>
      <c r="AD406" s="11" t="s">
        <v>1150</v>
      </c>
    </row>
    <row r="407" spans="1:30" x14ac:dyDescent="0.2">
      <c r="A407" t="s">
        <v>784</v>
      </c>
      <c r="B407" t="s">
        <v>784</v>
      </c>
      <c r="C407" t="str">
        <f>IFERROR(VLOOKUP(B407,nombres_comerciales!$B$2:$B$2000,1,0),"")</f>
        <v>PAPAS &amp; MAS HH</v>
      </c>
      <c r="D407">
        <f>VLOOKUP(Tabla2[[#This Row],[CLIENTE]],nombres_comerciales!$B$2:$C$1211,2,0)</f>
        <v>814</v>
      </c>
      <c r="E407" t="s">
        <v>7594</v>
      </c>
      <c r="F407" t="s">
        <v>1150</v>
      </c>
      <c r="G407" s="11" t="s">
        <v>1150</v>
      </c>
      <c r="H407" s="11" t="s">
        <v>1150</v>
      </c>
      <c r="I407" s="11" t="s">
        <v>1150</v>
      </c>
      <c r="J407" s="11"/>
      <c r="K407" s="11"/>
      <c r="L407" s="11"/>
      <c r="M407" s="11" t="s">
        <v>2977</v>
      </c>
      <c r="N407" s="11"/>
      <c r="O407" s="11"/>
      <c r="P407" s="11"/>
      <c r="Q407" s="11"/>
      <c r="R407" s="11" t="s">
        <v>2978</v>
      </c>
      <c r="S407" s="11"/>
      <c r="T407" s="11"/>
      <c r="U407" s="11"/>
      <c r="V407" s="11"/>
      <c r="W407" s="11" t="s">
        <v>2979</v>
      </c>
      <c r="X407" s="11" t="s">
        <v>1150</v>
      </c>
      <c r="Y407" s="11" t="s">
        <v>1150</v>
      </c>
      <c r="Z407" s="11" t="s">
        <v>1150</v>
      </c>
      <c r="AA407" s="11" t="s">
        <v>1150</v>
      </c>
      <c r="AB407" s="11" t="s">
        <v>1150</v>
      </c>
      <c r="AC407" s="11" t="s">
        <v>1150</v>
      </c>
      <c r="AD407" s="11" t="s">
        <v>1150</v>
      </c>
    </row>
    <row r="408" spans="1:30" x14ac:dyDescent="0.2">
      <c r="A408" t="s">
        <v>802</v>
      </c>
      <c r="B408" t="s">
        <v>802</v>
      </c>
      <c r="C408" t="str">
        <f>IFERROR(VLOOKUP(B408,nombres_comerciales!$B$2:$B$2000,1,0),"")</f>
        <v>PHASE</v>
      </c>
      <c r="D408">
        <f>VLOOKUP(Tabla2[[#This Row],[CLIENTE]],nombres_comerciales!$B$2:$C$1211,2,0)</f>
        <v>834</v>
      </c>
      <c r="E408" t="s">
        <v>7595</v>
      </c>
      <c r="F408" t="s">
        <v>7596</v>
      </c>
      <c r="G408" s="11" t="s">
        <v>1150</v>
      </c>
      <c r="H408" s="11" t="s">
        <v>1150</v>
      </c>
      <c r="I408" s="11" t="s">
        <v>1150</v>
      </c>
      <c r="J408" s="11"/>
      <c r="K408" s="11"/>
      <c r="L408" s="11"/>
      <c r="M408" s="11">
        <v>4119034</v>
      </c>
      <c r="N408" s="11">
        <v>4330083</v>
      </c>
      <c r="O408" s="11"/>
      <c r="P408" s="11"/>
      <c r="Q408" s="11"/>
      <c r="R408" s="11"/>
      <c r="S408" s="11"/>
      <c r="T408" s="11"/>
      <c r="U408" s="11"/>
      <c r="V408" s="11"/>
      <c r="W408" s="11" t="s">
        <v>2982</v>
      </c>
      <c r="X408" s="11" t="s">
        <v>1150</v>
      </c>
      <c r="Y408" s="11" t="s">
        <v>1150</v>
      </c>
      <c r="Z408" s="11" t="s">
        <v>1150</v>
      </c>
      <c r="AA408" s="11" t="s">
        <v>1150</v>
      </c>
      <c r="AB408" s="11" t="s">
        <v>1150</v>
      </c>
      <c r="AC408" s="11" t="s">
        <v>1150</v>
      </c>
      <c r="AD408" s="11" t="s">
        <v>1150</v>
      </c>
    </row>
    <row r="409" spans="1:30" x14ac:dyDescent="0.2">
      <c r="A409" t="s">
        <v>2983</v>
      </c>
      <c r="B409" t="s">
        <v>754</v>
      </c>
      <c r="C409" t="str">
        <f>IFERROR(VLOOKUP(B409,nombres_comerciales!$B$2:$B$2000,1,0),"")</f>
        <v>OPTICAS CRIZAL PLUS</v>
      </c>
      <c r="D409">
        <f>VLOOKUP(Tabla2[[#This Row],[CLIENTE]],nombres_comerciales!$B$2:$C$1211,2,0)</f>
        <v>787</v>
      </c>
      <c r="E409" t="s">
        <v>7396</v>
      </c>
      <c r="F409" t="s">
        <v>1150</v>
      </c>
      <c r="G409" s="11" t="s">
        <v>1150</v>
      </c>
      <c r="H409" s="11" t="s">
        <v>1150</v>
      </c>
      <c r="I409" s="11" t="s">
        <v>1150</v>
      </c>
      <c r="J409" s="11"/>
      <c r="K409" s="11"/>
      <c r="L409" s="11"/>
      <c r="M409" s="11" t="s">
        <v>2984</v>
      </c>
      <c r="N409" s="11">
        <v>2591718</v>
      </c>
      <c r="O409" s="11"/>
      <c r="P409" s="11"/>
      <c r="Q409" s="11"/>
      <c r="R409" s="11">
        <v>6141250779</v>
      </c>
      <c r="S409" s="11"/>
      <c r="T409" s="11"/>
      <c r="U409" s="11"/>
      <c r="V409" s="11"/>
      <c r="W409" s="11" t="s">
        <v>2985</v>
      </c>
      <c r="X409" s="11" t="s">
        <v>1150</v>
      </c>
      <c r="Y409" s="11" t="s">
        <v>1150</v>
      </c>
      <c r="Z409" s="11" t="s">
        <v>1150</v>
      </c>
      <c r="AA409" s="11" t="s">
        <v>1150</v>
      </c>
      <c r="AB409" s="11" t="s">
        <v>1150</v>
      </c>
      <c r="AC409" s="11" t="s">
        <v>1150</v>
      </c>
      <c r="AD409" s="11" t="s">
        <v>1150</v>
      </c>
    </row>
    <row r="410" spans="1:30" x14ac:dyDescent="0.2">
      <c r="A410" t="s">
        <v>819</v>
      </c>
      <c r="B410" t="s">
        <v>819</v>
      </c>
      <c r="C410" t="str">
        <f>IFERROR(VLOOKUP(B410,nombres_comerciales!$B$2:$B$2000,1,0),"")</f>
        <v>PORRERA</v>
      </c>
      <c r="D410">
        <f>VLOOKUP(Tabla2[[#This Row],[CLIENTE]],nombres_comerciales!$B$2:$C$1211,2,0)</f>
        <v>856</v>
      </c>
      <c r="E410" t="s">
        <v>7597</v>
      </c>
      <c r="F410" t="s">
        <v>1150</v>
      </c>
      <c r="G410" s="11" t="s">
        <v>1150</v>
      </c>
      <c r="H410" s="11" t="s">
        <v>1150</v>
      </c>
      <c r="I410" s="11" t="s">
        <v>1150</v>
      </c>
      <c r="J410" s="11"/>
      <c r="K410" s="11"/>
      <c r="L410" s="11"/>
      <c r="M410" s="11">
        <v>6562880441</v>
      </c>
      <c r="N410" s="11"/>
      <c r="O410" s="11"/>
      <c r="P410" s="11"/>
      <c r="Q410" s="11"/>
      <c r="R410" s="11" t="s">
        <v>2987</v>
      </c>
      <c r="S410" s="11"/>
      <c r="T410" s="11"/>
      <c r="U410" s="11"/>
      <c r="V410" s="11"/>
      <c r="W410" s="11" t="s">
        <v>1150</v>
      </c>
      <c r="X410" s="11" t="s">
        <v>1150</v>
      </c>
      <c r="Y410" s="11" t="s">
        <v>1150</v>
      </c>
      <c r="Z410" s="11" t="s">
        <v>1150</v>
      </c>
      <c r="AA410" s="11" t="s">
        <v>1150</v>
      </c>
      <c r="AB410" s="11" t="s">
        <v>1150</v>
      </c>
      <c r="AC410" s="11" t="s">
        <v>1150</v>
      </c>
      <c r="AD410" s="11" t="s">
        <v>1150</v>
      </c>
    </row>
    <row r="411" spans="1:30" x14ac:dyDescent="0.2">
      <c r="A411" t="s">
        <v>2988</v>
      </c>
      <c r="B411" t="s">
        <v>1577</v>
      </c>
      <c r="C411" t="str">
        <f>IFERROR(VLOOKUP(B411,nombres_comerciales!$B$2:$B$2000,1,0),"")</f>
        <v>EURO DÓLAR F&amp;R</v>
      </c>
      <c r="D411">
        <f>VLOOKUP(Tabla2[[#This Row],[CLIENTE]],nombres_comerciales!$B$2:$C$1211,2,0)</f>
        <v>385</v>
      </c>
      <c r="E411" t="s">
        <v>7598</v>
      </c>
      <c r="F411" t="s">
        <v>1150</v>
      </c>
      <c r="G411" s="11" t="s">
        <v>1150</v>
      </c>
      <c r="H411" s="11" t="s">
        <v>1150</v>
      </c>
      <c r="I411" s="11" t="s">
        <v>1150</v>
      </c>
      <c r="J411" s="11"/>
      <c r="K411" s="11"/>
      <c r="L411" s="11"/>
      <c r="M411" s="11">
        <v>4235636</v>
      </c>
      <c r="N411" s="11">
        <v>2666716</v>
      </c>
      <c r="O411" s="11"/>
      <c r="P411" s="11"/>
      <c r="Q411" s="11"/>
      <c r="R411" s="11" t="s">
        <v>2990</v>
      </c>
      <c r="S411" s="11"/>
      <c r="T411" s="11"/>
      <c r="U411" s="11"/>
      <c r="V411" s="11"/>
      <c r="W411" s="11" t="s">
        <v>2991</v>
      </c>
      <c r="X411" s="11" t="s">
        <v>1150</v>
      </c>
      <c r="Y411" s="11" t="s">
        <v>1150</v>
      </c>
      <c r="Z411" s="11" t="s">
        <v>1150</v>
      </c>
      <c r="AA411" s="11" t="s">
        <v>1150</v>
      </c>
      <c r="AB411" s="11" t="s">
        <v>1150</v>
      </c>
      <c r="AC411" s="11" t="s">
        <v>1150</v>
      </c>
      <c r="AD411" s="11" t="s">
        <v>1150</v>
      </c>
    </row>
    <row r="412" spans="1:30" x14ac:dyDescent="0.2">
      <c r="A412" t="s">
        <v>571</v>
      </c>
      <c r="B412" t="s">
        <v>571</v>
      </c>
      <c r="C412" t="str">
        <f>IFERROR(VLOOKUP(B412,nombres_comerciales!$B$2:$B$2000,1,0),"")</f>
        <v>LA ESTAMPIDA</v>
      </c>
      <c r="D412">
        <f>VLOOKUP(Tabla2[[#This Row],[CLIENTE]],nombres_comerciales!$B$2:$C$1211,2,0)</f>
        <v>597</v>
      </c>
      <c r="E412" t="s">
        <v>7599</v>
      </c>
      <c r="F412" t="s">
        <v>1150</v>
      </c>
      <c r="G412" s="11" t="s">
        <v>1150</v>
      </c>
      <c r="H412" s="11" t="s">
        <v>1150</v>
      </c>
      <c r="I412" s="11" t="s">
        <v>1150</v>
      </c>
      <c r="J412" s="11"/>
      <c r="K412" s="11"/>
      <c r="L412" s="11"/>
      <c r="M412" s="11">
        <v>413022</v>
      </c>
      <c r="N412" s="11"/>
      <c r="O412" s="11"/>
      <c r="P412" s="11"/>
      <c r="Q412" s="11"/>
      <c r="R412" s="11" t="s">
        <v>2993</v>
      </c>
      <c r="S412" s="11"/>
      <c r="T412" s="11"/>
      <c r="U412" s="11"/>
      <c r="V412" s="11"/>
      <c r="W412" s="11" t="s">
        <v>2994</v>
      </c>
      <c r="X412" s="11" t="s">
        <v>1150</v>
      </c>
      <c r="Y412" s="11" t="s">
        <v>1150</v>
      </c>
      <c r="Z412" s="11" t="s">
        <v>1150</v>
      </c>
      <c r="AA412" s="11" t="s">
        <v>1150</v>
      </c>
      <c r="AB412" s="11" t="s">
        <v>1150</v>
      </c>
      <c r="AC412" s="11" t="s">
        <v>1150</v>
      </c>
      <c r="AD412" s="11" t="s">
        <v>1150</v>
      </c>
    </row>
    <row r="413" spans="1:30" x14ac:dyDescent="0.2">
      <c r="A413" t="s">
        <v>2995</v>
      </c>
      <c r="B413" t="s">
        <v>1577</v>
      </c>
      <c r="C413" t="str">
        <f>IFERROR(VLOOKUP(B413,nombres_comerciales!$B$2:$B$2000,1,0),"")</f>
        <v>EURO DÓLAR F&amp;R</v>
      </c>
      <c r="D413">
        <f>VLOOKUP(Tabla2[[#This Row],[CLIENTE]],nombres_comerciales!$B$2:$C$1211,2,0)</f>
        <v>385</v>
      </c>
      <c r="E413" t="s">
        <v>7598</v>
      </c>
      <c r="F413" t="s">
        <v>1150</v>
      </c>
      <c r="G413" s="11" t="s">
        <v>1150</v>
      </c>
      <c r="H413" s="11" t="s">
        <v>1150</v>
      </c>
      <c r="I413" s="11" t="s">
        <v>1150</v>
      </c>
      <c r="J413" s="11"/>
      <c r="K413" s="11"/>
      <c r="L413" s="11"/>
      <c r="M413" s="11">
        <v>4235636</v>
      </c>
      <c r="N413" s="11">
        <v>2666716</v>
      </c>
      <c r="O413" s="11"/>
      <c r="P413" s="11"/>
      <c r="Q413" s="11"/>
      <c r="R413" s="11" t="s">
        <v>2990</v>
      </c>
      <c r="S413" s="11" t="s">
        <v>2996</v>
      </c>
      <c r="T413" s="11"/>
      <c r="U413" s="11"/>
      <c r="V413" s="11"/>
      <c r="W413" s="11" t="s">
        <v>2991</v>
      </c>
      <c r="X413" s="11" t="s">
        <v>1150</v>
      </c>
      <c r="Y413" s="11" t="s">
        <v>1150</v>
      </c>
      <c r="Z413" s="11" t="s">
        <v>1150</v>
      </c>
      <c r="AA413" s="11" t="s">
        <v>1150</v>
      </c>
      <c r="AB413" s="11" t="s">
        <v>1150</v>
      </c>
      <c r="AC413" s="11" t="s">
        <v>1150</v>
      </c>
      <c r="AD413" s="11" t="s">
        <v>1150</v>
      </c>
    </row>
    <row r="414" spans="1:30" x14ac:dyDescent="0.2">
      <c r="A414" t="s">
        <v>1</v>
      </c>
      <c r="B414" t="s">
        <v>1</v>
      </c>
      <c r="C414" t="str">
        <f>IFERROR(VLOOKUP(B414,nombres_comerciales!$B$2:$B$2000,1,0),"")</f>
        <v>27 Y SALSAS</v>
      </c>
      <c r="D414">
        <f>VLOOKUP(Tabla2[[#This Row],[CLIENTE]],nombres_comerciales!$B$2:$C$1211,2,0)</f>
        <v>4</v>
      </c>
      <c r="E414" t="s">
        <v>7600</v>
      </c>
      <c r="F414" t="s">
        <v>1150</v>
      </c>
      <c r="G414" s="11" t="s">
        <v>1150</v>
      </c>
      <c r="H414" s="11" t="s">
        <v>1150</v>
      </c>
      <c r="I414" s="11" t="s">
        <v>1150</v>
      </c>
      <c r="J414" s="11"/>
      <c r="K414" s="11"/>
      <c r="L414" s="11"/>
      <c r="M414" s="11" t="s">
        <v>2998</v>
      </c>
      <c r="N414" s="11"/>
      <c r="O414" s="11"/>
      <c r="P414" s="11"/>
      <c r="Q414" s="11"/>
      <c r="R414" s="11"/>
      <c r="S414" s="11"/>
      <c r="T414" s="11"/>
      <c r="U414" s="11"/>
      <c r="V414" s="11"/>
      <c r="W414" s="11" t="s">
        <v>2999</v>
      </c>
      <c r="X414" s="11" t="s">
        <v>1150</v>
      </c>
      <c r="Y414" s="11" t="s">
        <v>1150</v>
      </c>
      <c r="Z414" s="11" t="s">
        <v>1150</v>
      </c>
      <c r="AA414" s="11" t="s">
        <v>1150</v>
      </c>
      <c r="AB414" s="11" t="s">
        <v>1150</v>
      </c>
      <c r="AC414" s="11" t="s">
        <v>1150</v>
      </c>
      <c r="AD414" s="11" t="s">
        <v>1150</v>
      </c>
    </row>
    <row r="415" spans="1:30" x14ac:dyDescent="0.2">
      <c r="A415" t="s">
        <v>1564</v>
      </c>
      <c r="B415" t="s">
        <v>1564</v>
      </c>
      <c r="C415" t="str">
        <f>IFERROR(VLOOKUP(B415,nombres_comerciales!$B$2:$B$2000,1,0),"")</f>
        <v>REFRANES Y TOMATES GRILL &amp; BAR</v>
      </c>
      <c r="D415">
        <f>VLOOKUP(Tabla2[[#This Row],[CLIENTE]],nombres_comerciales!$B$2:$C$1211,2,0)</f>
        <v>902</v>
      </c>
      <c r="E415" t="s">
        <v>7536</v>
      </c>
      <c r="F415" t="s">
        <v>1150</v>
      </c>
      <c r="G415" s="11" t="s">
        <v>1150</v>
      </c>
      <c r="H415" s="11" t="s">
        <v>1150</v>
      </c>
      <c r="I415" s="11" t="s">
        <v>1150</v>
      </c>
      <c r="J415" s="11"/>
      <c r="K415" s="11"/>
      <c r="L415" s="11"/>
      <c r="M415" s="11"/>
      <c r="N415" s="11"/>
      <c r="O415" s="11"/>
      <c r="P415" s="11"/>
      <c r="Q415" s="11"/>
      <c r="R415" s="11"/>
      <c r="S415" s="11"/>
      <c r="T415" s="11"/>
      <c r="U415" s="11"/>
      <c r="V415" s="11"/>
      <c r="W415" s="11" t="s">
        <v>1150</v>
      </c>
      <c r="X415" s="11" t="s">
        <v>1150</v>
      </c>
      <c r="Y415" s="11" t="s">
        <v>1150</v>
      </c>
      <c r="Z415" s="11" t="s">
        <v>1150</v>
      </c>
      <c r="AA415" s="11" t="s">
        <v>1150</v>
      </c>
      <c r="AB415" s="11" t="s">
        <v>1150</v>
      </c>
      <c r="AC415" s="11" t="s">
        <v>1150</v>
      </c>
      <c r="AD415" s="11" t="s">
        <v>1150</v>
      </c>
    </row>
    <row r="416" spans="1:30" x14ac:dyDescent="0.2">
      <c r="A416" t="s">
        <v>2297</v>
      </c>
      <c r="B416" t="s">
        <v>836</v>
      </c>
      <c r="C416" t="str">
        <f>IFERROR(VLOOKUP(B416,nombres_comerciales!$B$2:$B$2000,1,0),"")</f>
        <v>PROVESICSA</v>
      </c>
      <c r="D416">
        <f>VLOOKUP(Tabla2[[#This Row],[CLIENTE]],nombres_comerciales!$B$2:$C$1211,2,0)</f>
        <v>874</v>
      </c>
      <c r="E416" t="s">
        <v>7423</v>
      </c>
      <c r="F416" t="s">
        <v>1150</v>
      </c>
      <c r="G416" s="11" t="s">
        <v>1150</v>
      </c>
      <c r="H416" s="11" t="s">
        <v>1150</v>
      </c>
      <c r="I416" s="11" t="s">
        <v>1150</v>
      </c>
      <c r="J416" s="11"/>
      <c r="K416" s="11"/>
      <c r="L416" s="11"/>
      <c r="M416" s="11" t="s">
        <v>2292</v>
      </c>
      <c r="N416" s="11"/>
      <c r="O416" s="11"/>
      <c r="P416" s="11"/>
      <c r="Q416" s="11"/>
      <c r="R416" s="11" t="s">
        <v>2298</v>
      </c>
      <c r="S416" s="11"/>
      <c r="T416" s="11"/>
      <c r="U416" s="11"/>
      <c r="V416" s="11"/>
      <c r="W416" s="11" t="s">
        <v>2294</v>
      </c>
      <c r="X416" s="11" t="s">
        <v>2295</v>
      </c>
      <c r="Y416" s="11" t="s">
        <v>2296</v>
      </c>
      <c r="Z416" s="11" t="s">
        <v>1150</v>
      </c>
      <c r="AA416" s="11" t="s">
        <v>1150</v>
      </c>
      <c r="AB416" s="11" t="s">
        <v>1150</v>
      </c>
      <c r="AC416" s="11" t="s">
        <v>1150</v>
      </c>
      <c r="AD416" s="11" t="s">
        <v>1150</v>
      </c>
    </row>
    <row r="417" spans="1:30" x14ac:dyDescent="0.2">
      <c r="A417" t="s">
        <v>2683</v>
      </c>
      <c r="B417" t="s">
        <v>55</v>
      </c>
      <c r="C417" t="str">
        <f>IFERROR(VLOOKUP(B417,nombres_comerciales!$B$2:$B$2000,1,0),"")</f>
        <v>ARAMBULA</v>
      </c>
      <c r="D417">
        <f>VLOOKUP(Tabla2[[#This Row],[CLIENTE]],nombres_comerciales!$B$2:$C$1211,2,0)</f>
        <v>52</v>
      </c>
      <c r="E417" t="s">
        <v>7309</v>
      </c>
      <c r="F417" t="s">
        <v>1150</v>
      </c>
      <c r="G417" s="11" t="s">
        <v>1150</v>
      </c>
      <c r="H417" s="11" t="s">
        <v>1150</v>
      </c>
      <c r="I417" s="11" t="s">
        <v>1150</v>
      </c>
      <c r="J417" s="11"/>
      <c r="K417" s="11"/>
      <c r="L417" s="11"/>
      <c r="M417" s="11">
        <v>4162822</v>
      </c>
      <c r="N417" s="11">
        <v>4159530</v>
      </c>
      <c r="O417" s="11"/>
      <c r="P417" s="11"/>
      <c r="Q417" s="11"/>
      <c r="R417" s="11">
        <v>2209682</v>
      </c>
      <c r="S417" s="11"/>
      <c r="T417" s="11"/>
      <c r="U417" s="11"/>
      <c r="V417" s="11"/>
      <c r="W417" s="11" t="s">
        <v>3000</v>
      </c>
      <c r="X417" s="11" t="s">
        <v>1912</v>
      </c>
      <c r="Y417" s="11" t="s">
        <v>1150</v>
      </c>
      <c r="Z417" s="11" t="s">
        <v>1150</v>
      </c>
      <c r="AA417" s="11" t="s">
        <v>1150</v>
      </c>
      <c r="AB417" s="11" t="s">
        <v>1150</v>
      </c>
      <c r="AC417" s="11" t="s">
        <v>1150</v>
      </c>
      <c r="AD417" s="11" t="s">
        <v>1150</v>
      </c>
    </row>
    <row r="418" spans="1:30" x14ac:dyDescent="0.2">
      <c r="A418" t="s">
        <v>3001</v>
      </c>
      <c r="B418" t="s">
        <v>920</v>
      </c>
      <c r="C418" t="str">
        <f>IFERROR(VLOOKUP(B418,nombres_comerciales!$B$2:$B$2000,1,0),"")</f>
        <v>SELECTO PRODUCTOS</v>
      </c>
      <c r="D418">
        <f>VLOOKUP(Tabla2[[#This Row],[CLIENTE]],nombres_comerciales!$B$2:$C$1211,2,0)</f>
        <v>962</v>
      </c>
      <c r="E418" t="s">
        <v>7241</v>
      </c>
      <c r="F418" t="s">
        <v>1150</v>
      </c>
      <c r="G418" s="11" t="s">
        <v>1150</v>
      </c>
      <c r="H418" s="11" t="s">
        <v>1150</v>
      </c>
      <c r="I418" s="11" t="s">
        <v>1150</v>
      </c>
      <c r="J418" s="11"/>
      <c r="K418" s="11"/>
      <c r="L418" s="11"/>
      <c r="M418" s="11" t="s">
        <v>2329</v>
      </c>
      <c r="N418" s="11" t="s">
        <v>2330</v>
      </c>
      <c r="O418" s="11"/>
      <c r="P418" s="11"/>
      <c r="Q418" s="11"/>
      <c r="R418" s="11">
        <v>19154915141</v>
      </c>
      <c r="S418" s="11"/>
      <c r="T418" s="11"/>
      <c r="U418" s="11"/>
      <c r="V418" s="11"/>
      <c r="W418" s="11" t="s">
        <v>2331</v>
      </c>
      <c r="X418" s="11" t="s">
        <v>1150</v>
      </c>
      <c r="Y418" s="11" t="s">
        <v>1150</v>
      </c>
      <c r="Z418" s="11" t="s">
        <v>1150</v>
      </c>
      <c r="AA418" s="11" t="s">
        <v>1150</v>
      </c>
      <c r="AB418" s="11" t="s">
        <v>1150</v>
      </c>
      <c r="AC418" s="11" t="s">
        <v>1150</v>
      </c>
      <c r="AD418" s="11" t="s">
        <v>1150</v>
      </c>
    </row>
    <row r="419" spans="1:30" x14ac:dyDescent="0.2">
      <c r="A419" t="s">
        <v>3002</v>
      </c>
      <c r="B419" t="s">
        <v>306</v>
      </c>
      <c r="C419" t="str">
        <f>IFERROR(VLOOKUP(B419,nombres_comerciales!$B$2:$B$2000,1,0),"")</f>
        <v>EL NORTEÑO</v>
      </c>
      <c r="D419">
        <f>VLOOKUP(Tabla2[[#This Row],[CLIENTE]],nombres_comerciales!$B$2:$C$1211,2,0)</f>
        <v>348</v>
      </c>
      <c r="E419" t="s">
        <v>7601</v>
      </c>
      <c r="F419" t="s">
        <v>1150</v>
      </c>
      <c r="G419" s="11" t="s">
        <v>1150</v>
      </c>
      <c r="H419" s="11" t="s">
        <v>1150</v>
      </c>
      <c r="I419" s="11" t="s">
        <v>1150</v>
      </c>
      <c r="J419" s="11"/>
      <c r="K419" s="11"/>
      <c r="L419" s="11"/>
      <c r="M419" s="11">
        <v>4184843</v>
      </c>
      <c r="N419" s="11"/>
      <c r="O419" s="11"/>
      <c r="P419" s="11"/>
      <c r="Q419" s="11"/>
      <c r="R419" s="11">
        <v>6141565743</v>
      </c>
      <c r="S419" s="11"/>
      <c r="T419" s="11"/>
      <c r="U419" s="11"/>
      <c r="V419" s="11"/>
      <c r="W419" s="11" t="s">
        <v>3004</v>
      </c>
      <c r="X419" s="11" t="s">
        <v>1150</v>
      </c>
      <c r="Y419" s="11" t="s">
        <v>1150</v>
      </c>
      <c r="Z419" s="11" t="s">
        <v>1150</v>
      </c>
      <c r="AA419" s="11" t="s">
        <v>1150</v>
      </c>
      <c r="AB419" s="11" t="s">
        <v>1150</v>
      </c>
      <c r="AC419" s="11" t="s">
        <v>1150</v>
      </c>
      <c r="AD419" s="11" t="s">
        <v>1150</v>
      </c>
    </row>
    <row r="420" spans="1:30" x14ac:dyDescent="0.2">
      <c r="A420" t="s">
        <v>709</v>
      </c>
      <c r="B420" t="s">
        <v>709</v>
      </c>
      <c r="C420" t="str">
        <f>IFERROR(VLOOKUP(B420,nombres_comerciales!$B$2:$B$2000,1,0),"")</f>
        <v>MR. COOL</v>
      </c>
      <c r="D420">
        <f>VLOOKUP(Tabla2[[#This Row],[CLIENTE]],nombres_comerciales!$B$2:$C$1211,2,0)</f>
        <v>734</v>
      </c>
      <c r="E420" t="s">
        <v>7602</v>
      </c>
      <c r="F420" t="s">
        <v>1150</v>
      </c>
      <c r="G420" s="11" t="s">
        <v>1150</v>
      </c>
      <c r="H420" s="11" t="s">
        <v>1150</v>
      </c>
      <c r="I420" s="11" t="s">
        <v>1150</v>
      </c>
      <c r="J420" s="11"/>
      <c r="K420" s="11"/>
      <c r="L420" s="11"/>
      <c r="M420" s="11"/>
      <c r="N420" s="11"/>
      <c r="O420" s="11"/>
      <c r="P420" s="11"/>
      <c r="Q420" s="11"/>
      <c r="R420" s="11" t="s">
        <v>3005</v>
      </c>
      <c r="S420" s="11"/>
      <c r="T420" s="11"/>
      <c r="U420" s="11"/>
      <c r="V420" s="11"/>
      <c r="W420" s="11" t="s">
        <v>3006</v>
      </c>
      <c r="X420" s="11" t="s">
        <v>1150</v>
      </c>
      <c r="Y420" s="11" t="s">
        <v>1150</v>
      </c>
      <c r="Z420" s="11" t="s">
        <v>1150</v>
      </c>
      <c r="AA420" s="11" t="s">
        <v>1150</v>
      </c>
      <c r="AB420" s="11" t="s">
        <v>1150</v>
      </c>
      <c r="AC420" s="11" t="s">
        <v>1150</v>
      </c>
      <c r="AD420" s="11" t="s">
        <v>1150</v>
      </c>
    </row>
    <row r="421" spans="1:30" x14ac:dyDescent="0.2">
      <c r="A421" t="s">
        <v>959</v>
      </c>
      <c r="B421" t="s">
        <v>959</v>
      </c>
      <c r="C421" t="str">
        <f>IFERROR(VLOOKUP(B421,nombres_comerciales!$B$2:$B$2000,1,0),"")</f>
        <v>SPLASH BALL</v>
      </c>
      <c r="D421">
        <f>VLOOKUP(Tabla2[[#This Row],[CLIENTE]],nombres_comerciales!$B$2:$C$1211,2,0)</f>
        <v>1005</v>
      </c>
      <c r="E421" t="s">
        <v>7603</v>
      </c>
      <c r="F421" t="s">
        <v>7243</v>
      </c>
      <c r="G421" s="11" t="s">
        <v>1150</v>
      </c>
      <c r="H421" s="11" t="s">
        <v>1150</v>
      </c>
      <c r="I421" s="11" t="s">
        <v>1150</v>
      </c>
      <c r="J421" s="11"/>
      <c r="K421" s="11"/>
      <c r="L421" s="11"/>
      <c r="M421" s="11" t="s">
        <v>3008</v>
      </c>
      <c r="N421" s="11">
        <v>2591205</v>
      </c>
      <c r="O421" s="11"/>
      <c r="P421" s="11"/>
      <c r="Q421" s="11"/>
      <c r="R421" s="11" t="s">
        <v>3009</v>
      </c>
      <c r="S421" s="11"/>
      <c r="T421" s="11"/>
      <c r="U421" s="11"/>
      <c r="V421" s="11"/>
      <c r="W421" s="11" t="s">
        <v>1713</v>
      </c>
      <c r="X421" s="11" t="s">
        <v>3010</v>
      </c>
      <c r="Y421" s="11" t="s">
        <v>1150</v>
      </c>
      <c r="Z421" s="11" t="s">
        <v>1150</v>
      </c>
      <c r="AA421" s="11" t="s">
        <v>1150</v>
      </c>
      <c r="AB421" s="11" t="s">
        <v>1150</v>
      </c>
      <c r="AC421" s="11" t="s">
        <v>1150</v>
      </c>
      <c r="AD421" s="11" t="s">
        <v>1150</v>
      </c>
    </row>
    <row r="422" spans="1:30" x14ac:dyDescent="0.2">
      <c r="A422" t="s">
        <v>3011</v>
      </c>
      <c r="B422" t="s">
        <v>1015</v>
      </c>
      <c r="C422" t="str">
        <f>IFERROR(VLOOKUP(B422,nombres_comerciales!$B$2:$B$2000,1,0),"")</f>
        <v>TRILOGIA QUIMICA</v>
      </c>
      <c r="D422">
        <f>VLOOKUP(Tabla2[[#This Row],[CLIENTE]],nombres_comerciales!$B$2:$C$1211,2,0)</f>
        <v>1072</v>
      </c>
      <c r="E422" t="s">
        <v>7604</v>
      </c>
      <c r="F422" t="s">
        <v>7605</v>
      </c>
      <c r="G422" s="11" t="s">
        <v>1150</v>
      </c>
      <c r="H422" s="11" t="s">
        <v>1150</v>
      </c>
      <c r="I422" s="11" t="s">
        <v>1150</v>
      </c>
      <c r="J422" s="11"/>
      <c r="K422" s="11"/>
      <c r="L422" s="11"/>
      <c r="M422" s="11">
        <v>4144950</v>
      </c>
      <c r="N422" s="11">
        <v>4265960</v>
      </c>
      <c r="O422" s="11"/>
      <c r="P422" s="11"/>
      <c r="Q422" s="11"/>
      <c r="R422" s="11" t="s">
        <v>3014</v>
      </c>
      <c r="S422" s="11"/>
      <c r="T422" s="11"/>
      <c r="U422" s="11"/>
      <c r="V422" s="11"/>
      <c r="W422" s="11" t="s">
        <v>3015</v>
      </c>
      <c r="X422" s="11" t="s">
        <v>3016</v>
      </c>
      <c r="Y422" s="11" t="s">
        <v>3017</v>
      </c>
      <c r="Z422" s="11" t="s">
        <v>1150</v>
      </c>
      <c r="AA422" s="11" t="s">
        <v>1150</v>
      </c>
      <c r="AB422" s="11" t="s">
        <v>1150</v>
      </c>
      <c r="AC422" s="11" t="s">
        <v>1150</v>
      </c>
      <c r="AD422" s="11" t="s">
        <v>1150</v>
      </c>
    </row>
    <row r="423" spans="1:30" x14ac:dyDescent="0.2">
      <c r="A423" t="s">
        <v>1565</v>
      </c>
      <c r="B423" t="s">
        <v>1565</v>
      </c>
      <c r="C423" t="str">
        <f>IFERROR(VLOOKUP(B423,nombres_comerciales!$B$2:$B$2000,1,0),"")</f>
        <v>PY-EEY PRODUCCIONES</v>
      </c>
      <c r="D423">
        <f>VLOOKUP(Tabla2[[#This Row],[CLIENTE]],nombres_comerciales!$B$2:$C$1211,2,0)</f>
        <v>878</v>
      </c>
      <c r="E423" t="s">
        <v>7606</v>
      </c>
      <c r="F423" t="s">
        <v>1150</v>
      </c>
      <c r="G423" s="11" t="s">
        <v>1150</v>
      </c>
      <c r="H423" s="11" t="s">
        <v>1150</v>
      </c>
      <c r="I423" s="11" t="s">
        <v>1150</v>
      </c>
      <c r="J423" s="11"/>
      <c r="K423" s="11"/>
      <c r="L423" s="11"/>
      <c r="M423" s="11" t="s">
        <v>3019</v>
      </c>
      <c r="N423" s="11" t="s">
        <v>3020</v>
      </c>
      <c r="O423" s="11"/>
      <c r="P423" s="11"/>
      <c r="Q423" s="11"/>
      <c r="R423" s="11"/>
      <c r="S423" s="11"/>
      <c r="T423" s="11"/>
      <c r="U423" s="11"/>
      <c r="V423" s="11"/>
      <c r="W423" s="11" t="s">
        <v>3021</v>
      </c>
      <c r="X423" s="11" t="s">
        <v>1150</v>
      </c>
      <c r="Y423" s="11" t="s">
        <v>1150</v>
      </c>
      <c r="Z423" s="11" t="s">
        <v>1150</v>
      </c>
      <c r="AA423" s="11" t="s">
        <v>1150</v>
      </c>
      <c r="AB423" s="11" t="s">
        <v>1150</v>
      </c>
      <c r="AC423" s="11" t="s">
        <v>1150</v>
      </c>
      <c r="AD423" s="11" t="s">
        <v>1150</v>
      </c>
    </row>
    <row r="424" spans="1:30" x14ac:dyDescent="0.2">
      <c r="A424" t="s">
        <v>403</v>
      </c>
      <c r="B424" t="s">
        <v>1614</v>
      </c>
      <c r="C424" t="str">
        <f>IFERROR(VLOOKUP(B424,nombres_comerciales!$B$2:$B$2000,1,0),"")</f>
        <v>GPSM MONITOR</v>
      </c>
      <c r="D424">
        <f>VLOOKUP(Tabla2[[#This Row],[CLIENTE]],nombres_comerciales!$B$2:$C$1211,2,0)</f>
        <v>446</v>
      </c>
      <c r="E424" t="s">
        <v>7243</v>
      </c>
      <c r="F424" t="s">
        <v>1150</v>
      </c>
      <c r="G424" s="11" t="s">
        <v>1150</v>
      </c>
      <c r="H424" s="11" t="s">
        <v>1150</v>
      </c>
      <c r="I424" s="11" t="s">
        <v>1150</v>
      </c>
      <c r="J424" s="11"/>
      <c r="K424" s="11"/>
      <c r="L424" s="11"/>
      <c r="M424" s="11" t="s">
        <v>3022</v>
      </c>
      <c r="N424" s="11"/>
      <c r="O424" s="11"/>
      <c r="P424" s="11"/>
      <c r="Q424" s="11"/>
      <c r="R424" s="11" t="s">
        <v>3009</v>
      </c>
      <c r="S424" s="11"/>
      <c r="T424" s="11"/>
      <c r="U424" s="11"/>
      <c r="V424" s="11"/>
      <c r="W424" s="11" t="s">
        <v>1713</v>
      </c>
      <c r="X424" s="11" t="s">
        <v>1150</v>
      </c>
      <c r="Y424" s="11" t="s">
        <v>1150</v>
      </c>
      <c r="Z424" s="11" t="s">
        <v>1150</v>
      </c>
      <c r="AA424" s="11" t="s">
        <v>1150</v>
      </c>
      <c r="AB424" s="11" t="s">
        <v>1150</v>
      </c>
      <c r="AC424" s="11" t="s">
        <v>1150</v>
      </c>
      <c r="AD424" s="11" t="s">
        <v>1150</v>
      </c>
    </row>
    <row r="425" spans="1:30" x14ac:dyDescent="0.2">
      <c r="A425" t="s">
        <v>478</v>
      </c>
      <c r="B425" t="s">
        <v>478</v>
      </c>
      <c r="C425" t="str">
        <f>IFERROR(VLOOKUP(B425,nombres_comerciales!$B$2:$B$2000,1,0),"")</f>
        <v>IGA DEPARTAMENTOS AMUEBLADOS CORPORATIVOS</v>
      </c>
      <c r="D425">
        <f>VLOOKUP(Tabla2[[#This Row],[CLIENTE]],nombres_comerciales!$B$2:$C$1211,2,0)</f>
        <v>516</v>
      </c>
      <c r="E425" t="s">
        <v>7607</v>
      </c>
      <c r="F425" t="s">
        <v>1150</v>
      </c>
      <c r="G425" s="11" t="s">
        <v>1150</v>
      </c>
      <c r="H425" s="11" t="s">
        <v>1150</v>
      </c>
      <c r="I425" s="11" t="s">
        <v>1150</v>
      </c>
      <c r="J425" s="11"/>
      <c r="K425" s="11"/>
      <c r="L425" s="11"/>
      <c r="M425" s="11" t="s">
        <v>3024</v>
      </c>
      <c r="N425" s="11"/>
      <c r="O425" s="11"/>
      <c r="P425" s="11"/>
      <c r="Q425" s="11"/>
      <c r="R425" s="11">
        <v>6144274611</v>
      </c>
      <c r="S425" s="11"/>
      <c r="T425" s="11"/>
      <c r="U425" s="11"/>
      <c r="V425" s="11"/>
      <c r="W425" s="11" t="s">
        <v>3025</v>
      </c>
      <c r="X425" s="11" t="s">
        <v>1150</v>
      </c>
      <c r="Y425" s="11" t="s">
        <v>1150</v>
      </c>
      <c r="Z425" s="11" t="s">
        <v>1150</v>
      </c>
      <c r="AA425" s="11" t="s">
        <v>1150</v>
      </c>
      <c r="AB425" s="11" t="s">
        <v>1150</v>
      </c>
      <c r="AC425" s="11" t="s">
        <v>1150</v>
      </c>
      <c r="AD425" s="11" t="s">
        <v>1150</v>
      </c>
    </row>
    <row r="426" spans="1:30" x14ac:dyDescent="0.2">
      <c r="A426" t="s">
        <v>3026</v>
      </c>
      <c r="B426" t="s">
        <v>684</v>
      </c>
      <c r="C426" t="str">
        <f>IFERROR(VLOOKUP(B426,nombres_comerciales!$B$2:$B$2000,1,0),"")</f>
        <v>METRO CAR CENTER</v>
      </c>
      <c r="D426">
        <f>VLOOKUP(Tabla2[[#This Row],[CLIENTE]],nombres_comerciales!$B$2:$C$1211,2,0)</f>
        <v>706</v>
      </c>
      <c r="E426" t="s">
        <v>7608</v>
      </c>
      <c r="F426" t="s">
        <v>1150</v>
      </c>
      <c r="G426" s="11" t="s">
        <v>1150</v>
      </c>
      <c r="H426" s="11" t="s">
        <v>1150</v>
      </c>
      <c r="I426" s="11" t="s">
        <v>1150</v>
      </c>
      <c r="J426" s="11"/>
      <c r="K426" s="11"/>
      <c r="L426" s="11"/>
      <c r="M426" s="11" t="s">
        <v>2963</v>
      </c>
      <c r="N426" s="11" t="s">
        <v>2967</v>
      </c>
      <c r="O426" s="11" t="s">
        <v>2964</v>
      </c>
      <c r="P426" s="11" t="s">
        <v>2965</v>
      </c>
      <c r="Q426" s="11" t="s">
        <v>2966</v>
      </c>
      <c r="R426" s="11"/>
      <c r="S426" s="11"/>
      <c r="T426" s="11"/>
      <c r="U426" s="11"/>
      <c r="V426" s="11"/>
      <c r="W426" s="11" t="s">
        <v>8719</v>
      </c>
      <c r="X426" s="11" t="s">
        <v>1150</v>
      </c>
      <c r="Y426" s="11" t="s">
        <v>1150</v>
      </c>
      <c r="Z426" s="11" t="s">
        <v>1150</v>
      </c>
      <c r="AA426" s="11" t="s">
        <v>1150</v>
      </c>
      <c r="AB426" s="11" t="s">
        <v>1150</v>
      </c>
      <c r="AC426" s="11" t="s">
        <v>1150</v>
      </c>
      <c r="AD426" s="11" t="s">
        <v>1150</v>
      </c>
    </row>
    <row r="427" spans="1:30" x14ac:dyDescent="0.2">
      <c r="A427" t="s">
        <v>3028</v>
      </c>
      <c r="B427" t="s">
        <v>863</v>
      </c>
      <c r="C427" t="str">
        <f>IFERROR(VLOOKUP(B427,nombres_comerciales!$B$2:$B$2000,1,0),"")</f>
        <v>REIMER</v>
      </c>
      <c r="D427">
        <f>VLOOKUP(Tabla2[[#This Row],[CLIENTE]],nombres_comerciales!$B$2:$C$1211,2,0)</f>
        <v>903</v>
      </c>
      <c r="E427" t="s">
        <v>7609</v>
      </c>
      <c r="F427" t="s">
        <v>1150</v>
      </c>
      <c r="G427" s="11" t="s">
        <v>1150</v>
      </c>
      <c r="H427" s="11" t="s">
        <v>1150</v>
      </c>
      <c r="I427" s="11" t="s">
        <v>1150</v>
      </c>
      <c r="J427" s="11"/>
      <c r="K427" s="11"/>
      <c r="L427" s="11"/>
      <c r="M427" s="11" t="s">
        <v>3030</v>
      </c>
      <c r="N427" s="11"/>
      <c r="O427" s="11"/>
      <c r="P427" s="11"/>
      <c r="Q427" s="11"/>
      <c r="R427" s="11"/>
      <c r="S427" s="11"/>
      <c r="T427" s="11"/>
      <c r="U427" s="11"/>
      <c r="V427" s="11"/>
      <c r="W427" s="11" t="s">
        <v>3031</v>
      </c>
      <c r="X427" s="11" t="s">
        <v>3032</v>
      </c>
      <c r="Y427" s="11" t="s">
        <v>3033</v>
      </c>
      <c r="Z427" s="11" t="s">
        <v>3034</v>
      </c>
      <c r="AA427" s="11" t="s">
        <v>3035</v>
      </c>
      <c r="AB427" s="11" t="s">
        <v>1150</v>
      </c>
      <c r="AC427" s="11" t="s">
        <v>1150</v>
      </c>
      <c r="AD427" s="11" t="s">
        <v>1150</v>
      </c>
    </row>
    <row r="428" spans="1:30" x14ac:dyDescent="0.2">
      <c r="A428" t="s">
        <v>1566</v>
      </c>
      <c r="B428" t="s">
        <v>1566</v>
      </c>
      <c r="C428" t="str">
        <f>IFERROR(VLOOKUP(B428,nombres_comerciales!$B$2:$B$2000,1,0),"")</f>
        <v>VIG PIZZA</v>
      </c>
      <c r="D428">
        <f>VLOOKUP(Tabla2[[#This Row],[CLIENTE]],nombres_comerciales!$B$2:$C$1211,2,0)</f>
        <v>1105</v>
      </c>
      <c r="E428" t="s">
        <v>7610</v>
      </c>
      <c r="F428" t="s">
        <v>7611</v>
      </c>
      <c r="G428" s="11" t="s">
        <v>7612</v>
      </c>
      <c r="H428" s="11" t="s">
        <v>7613</v>
      </c>
      <c r="I428" s="11" t="s">
        <v>7614</v>
      </c>
      <c r="J428" s="11"/>
      <c r="K428" s="11"/>
      <c r="L428" s="11"/>
      <c r="M428" s="11" t="s">
        <v>3041</v>
      </c>
      <c r="N428" s="11"/>
      <c r="O428" s="11"/>
      <c r="P428" s="11"/>
      <c r="Q428" s="11"/>
      <c r="R428" s="11" t="s">
        <v>3042</v>
      </c>
      <c r="S428" s="11"/>
      <c r="T428" s="11"/>
      <c r="U428" s="11"/>
      <c r="V428" s="11"/>
      <c r="W428" s="11" t="s">
        <v>3043</v>
      </c>
      <c r="X428" s="11" t="s">
        <v>1150</v>
      </c>
      <c r="Y428" s="11" t="s">
        <v>1150</v>
      </c>
      <c r="Z428" s="11" t="s">
        <v>1150</v>
      </c>
      <c r="AA428" s="11" t="s">
        <v>1150</v>
      </c>
      <c r="AB428" s="11" t="s">
        <v>1150</v>
      </c>
      <c r="AC428" s="11" t="s">
        <v>1150</v>
      </c>
      <c r="AD428" s="11" t="s">
        <v>1150</v>
      </c>
    </row>
    <row r="429" spans="1:30" x14ac:dyDescent="0.2">
      <c r="A429" t="s">
        <v>3044</v>
      </c>
      <c r="B429" t="s">
        <v>279</v>
      </c>
      <c r="C429" t="str">
        <f>IFERROR(VLOOKUP(B429,nombres_comerciales!$B$2:$B$2000,1,0),"")</f>
        <v>DORADOS DE CHIHUAHUA</v>
      </c>
      <c r="D429">
        <f>VLOOKUP(Tabla2[[#This Row],[CLIENTE]],nombres_comerciales!$B$2:$C$1211,2,0)</f>
        <v>320</v>
      </c>
      <c r="E429" t="s">
        <v>7615</v>
      </c>
      <c r="F429" t="s">
        <v>1150</v>
      </c>
      <c r="G429" s="11" t="s">
        <v>1150</v>
      </c>
      <c r="H429" s="11" t="s">
        <v>1150</v>
      </c>
      <c r="I429" s="11" t="s">
        <v>1150</v>
      </c>
      <c r="J429" s="11"/>
      <c r="K429" s="11"/>
      <c r="L429" s="11"/>
      <c r="M429" s="11" t="s">
        <v>3046</v>
      </c>
      <c r="N429" s="11"/>
      <c r="O429" s="11"/>
      <c r="P429" s="11"/>
      <c r="Q429" s="11"/>
      <c r="R429" s="11" t="s">
        <v>3047</v>
      </c>
      <c r="S429" s="11"/>
      <c r="T429" s="11"/>
      <c r="U429" s="11"/>
      <c r="V429" s="11"/>
      <c r="W429" s="11" t="s">
        <v>3048</v>
      </c>
      <c r="X429" s="11" t="s">
        <v>1150</v>
      </c>
      <c r="Y429" s="11" t="s">
        <v>1150</v>
      </c>
      <c r="Z429" s="11" t="s">
        <v>1150</v>
      </c>
      <c r="AA429" s="11" t="s">
        <v>1150</v>
      </c>
      <c r="AB429" s="11" t="s">
        <v>1150</v>
      </c>
      <c r="AC429" s="11" t="s">
        <v>1150</v>
      </c>
      <c r="AD429" s="11" t="s">
        <v>1150</v>
      </c>
    </row>
    <row r="430" spans="1:30" x14ac:dyDescent="0.2">
      <c r="A430" t="s">
        <v>1567</v>
      </c>
      <c r="B430" t="s">
        <v>1567</v>
      </c>
      <c r="C430" t="str">
        <f>IFERROR(VLOOKUP(B430,nombres_comerciales!$B$2:$B$2000,1,0),"")</f>
        <v>FIGO</v>
      </c>
      <c r="D430">
        <f>VLOOKUP(Tabla2[[#This Row],[CLIENTE]],nombres_comerciales!$B$2:$C$1211,2,0)</f>
        <v>403</v>
      </c>
      <c r="E430" t="s">
        <v>7616</v>
      </c>
      <c r="F430" t="s">
        <v>1150</v>
      </c>
      <c r="G430" s="11" t="s">
        <v>1150</v>
      </c>
      <c r="H430" s="11" t="s">
        <v>1150</v>
      </c>
      <c r="I430" s="11" t="s">
        <v>1150</v>
      </c>
      <c r="J430" s="11"/>
      <c r="K430" s="11"/>
      <c r="L430" s="11"/>
      <c r="M430" s="11" t="s">
        <v>3050</v>
      </c>
      <c r="N430" s="11"/>
      <c r="O430" s="11"/>
      <c r="P430" s="11"/>
      <c r="Q430" s="11"/>
      <c r="R430" s="11" t="s">
        <v>3051</v>
      </c>
      <c r="S430" s="11" t="s">
        <v>3052</v>
      </c>
      <c r="T430" s="11"/>
      <c r="U430" s="11"/>
      <c r="V430" s="11"/>
      <c r="W430" s="11" t="s">
        <v>3053</v>
      </c>
      <c r="X430" s="11" t="s">
        <v>1150</v>
      </c>
      <c r="Y430" s="11" t="s">
        <v>1150</v>
      </c>
      <c r="Z430" s="11" t="s">
        <v>1150</v>
      </c>
      <c r="AA430" s="11" t="s">
        <v>1150</v>
      </c>
      <c r="AB430" s="11" t="s">
        <v>1150</v>
      </c>
      <c r="AC430" s="11" t="s">
        <v>1150</v>
      </c>
      <c r="AD430" s="11" t="s">
        <v>1150</v>
      </c>
    </row>
    <row r="431" spans="1:30" ht="315" x14ac:dyDescent="0.2">
      <c r="A431" t="s">
        <v>810</v>
      </c>
      <c r="B431" t="s">
        <v>810</v>
      </c>
      <c r="C431" t="str">
        <f>IFERROR(VLOOKUP(B431,nombres_comerciales!$B$2:$B$2000,1,0),"")</f>
        <v>PIZZERIA LA SIERRA THIESSEN</v>
      </c>
      <c r="D431">
        <f>VLOOKUP(Tabla2[[#This Row],[CLIENTE]],nombres_comerciales!$B$2:$C$1211,2,0)</f>
        <v>844</v>
      </c>
      <c r="E431" t="s">
        <v>7617</v>
      </c>
      <c r="F431" t="s">
        <v>7618</v>
      </c>
      <c r="G431" s="11" t="s">
        <v>3056</v>
      </c>
      <c r="H431" s="11" t="s">
        <v>1150</v>
      </c>
      <c r="I431" s="11" t="s">
        <v>1150</v>
      </c>
      <c r="J431" s="11"/>
      <c r="K431" s="11"/>
      <c r="L431" s="11"/>
      <c r="M431" s="12" t="s">
        <v>3057</v>
      </c>
      <c r="N431" s="11"/>
      <c r="O431" s="11"/>
      <c r="P431" s="11"/>
      <c r="Q431" s="11"/>
      <c r="R431" s="11"/>
      <c r="S431" s="11"/>
      <c r="T431" s="11"/>
      <c r="U431" s="11"/>
      <c r="V431" s="11"/>
      <c r="W431" s="11" t="s">
        <v>3058</v>
      </c>
      <c r="X431" s="11" t="s">
        <v>1150</v>
      </c>
      <c r="Y431" s="11" t="s">
        <v>1150</v>
      </c>
      <c r="Z431" s="11" t="s">
        <v>1150</v>
      </c>
      <c r="AA431" s="11" t="s">
        <v>1150</v>
      </c>
      <c r="AB431" s="11" t="s">
        <v>1150</v>
      </c>
      <c r="AC431" s="11" t="s">
        <v>1150</v>
      </c>
      <c r="AD431" s="11" t="s">
        <v>1150</v>
      </c>
    </row>
    <row r="432" spans="1:30" x14ac:dyDescent="0.2">
      <c r="A432" t="s">
        <v>3059</v>
      </c>
      <c r="B432" t="s">
        <v>723</v>
      </c>
      <c r="C432" t="str">
        <f>IFERROR(VLOOKUP(B432,nombres_comerciales!$B$2:$B$2000,1,0),"")</f>
        <v>MUSEO SEMILLA</v>
      </c>
      <c r="D432">
        <f>VLOOKUP(Tabla2[[#This Row],[CLIENTE]],nombres_comerciales!$B$2:$C$1211,2,0)</f>
        <v>750</v>
      </c>
      <c r="E432" t="s">
        <v>7619</v>
      </c>
      <c r="F432" t="s">
        <v>1150</v>
      </c>
      <c r="G432" s="11" t="s">
        <v>1150</v>
      </c>
      <c r="H432" s="11" t="s">
        <v>1150</v>
      </c>
      <c r="I432" s="11" t="s">
        <v>1150</v>
      </c>
      <c r="J432" s="11"/>
      <c r="K432" s="11"/>
      <c r="L432" s="11"/>
      <c r="M432" s="11">
        <v>4138908</v>
      </c>
      <c r="N432" s="11">
        <v>4123939</v>
      </c>
      <c r="O432" s="11">
        <v>4137689</v>
      </c>
      <c r="P432" s="11"/>
      <c r="Q432" s="11"/>
      <c r="R432" s="11"/>
      <c r="S432" s="11"/>
      <c r="T432" s="11"/>
      <c r="U432" s="11"/>
      <c r="V432" s="11"/>
      <c r="W432" s="11" t="s">
        <v>3061</v>
      </c>
      <c r="X432" s="11" t="s">
        <v>3062</v>
      </c>
      <c r="Y432" s="11" t="s">
        <v>1150</v>
      </c>
      <c r="Z432" s="11" t="s">
        <v>1150</v>
      </c>
      <c r="AA432" s="11" t="s">
        <v>1150</v>
      </c>
      <c r="AB432" s="11" t="s">
        <v>1150</v>
      </c>
      <c r="AC432" s="11" t="s">
        <v>1150</v>
      </c>
      <c r="AD432" s="11" t="s">
        <v>1150</v>
      </c>
    </row>
    <row r="433" spans="1:30" x14ac:dyDescent="0.2">
      <c r="A433" t="s">
        <v>74</v>
      </c>
      <c r="B433" t="s">
        <v>74</v>
      </c>
      <c r="C433" t="str">
        <f>IFERROR(VLOOKUP(B433,nombres_comerciales!$B$2:$B$2000,1,0),"")</f>
        <v>BABIES &amp; KIDS HOME</v>
      </c>
      <c r="D433">
        <f>VLOOKUP(Tabla2[[#This Row],[CLIENTE]],nombres_comerciales!$B$2:$C$1211,2,0)</f>
        <v>77</v>
      </c>
      <c r="E433" t="s">
        <v>7620</v>
      </c>
      <c r="F433" t="s">
        <v>1150</v>
      </c>
      <c r="G433" s="11" t="s">
        <v>1150</v>
      </c>
      <c r="H433" s="11" t="s">
        <v>1150</v>
      </c>
      <c r="I433" s="11" t="s">
        <v>1150</v>
      </c>
      <c r="J433" s="11"/>
      <c r="K433" s="11"/>
      <c r="L433" s="11"/>
      <c r="M433" s="11">
        <v>4146870</v>
      </c>
      <c r="N433" s="11">
        <v>4142979</v>
      </c>
      <c r="O433" s="11"/>
      <c r="P433" s="11"/>
      <c r="Q433" s="11"/>
      <c r="R433" s="11" t="s">
        <v>3064</v>
      </c>
      <c r="S433" s="11"/>
      <c r="T433" s="11"/>
      <c r="U433" s="11"/>
      <c r="V433" s="11"/>
      <c r="W433" s="11" t="s">
        <v>3065</v>
      </c>
      <c r="X433" s="11" t="s">
        <v>2876</v>
      </c>
      <c r="Y433" s="11" t="s">
        <v>1150</v>
      </c>
      <c r="Z433" s="11" t="s">
        <v>1150</v>
      </c>
      <c r="AA433" s="11" t="s">
        <v>1150</v>
      </c>
      <c r="AB433" s="11" t="s">
        <v>1150</v>
      </c>
      <c r="AC433" s="11" t="s">
        <v>1150</v>
      </c>
      <c r="AD433" s="11" t="s">
        <v>1150</v>
      </c>
    </row>
    <row r="434" spans="1:30" x14ac:dyDescent="0.2">
      <c r="A434" t="s">
        <v>3066</v>
      </c>
      <c r="B434" t="s">
        <v>495</v>
      </c>
      <c r="C434" t="str">
        <f>IFERROR(VLOOKUP(B434,nombres_comerciales!$B$2:$B$2000,1,0),"")</f>
        <v>INSTITUTO LIVACIC</v>
      </c>
      <c r="D434">
        <f>VLOOKUP(Tabla2[[#This Row],[CLIENTE]],nombres_comerciales!$B$2:$C$1211,2,0)</f>
        <v>537</v>
      </c>
      <c r="E434" t="s">
        <v>7621</v>
      </c>
      <c r="F434" t="s">
        <v>1150</v>
      </c>
      <c r="G434" s="11" t="s">
        <v>1150</v>
      </c>
      <c r="H434" s="11" t="s">
        <v>1150</v>
      </c>
      <c r="I434" s="11" t="s">
        <v>1150</v>
      </c>
      <c r="J434" s="11"/>
      <c r="K434" s="11"/>
      <c r="L434" s="11"/>
      <c r="M434" s="11" t="s">
        <v>3068</v>
      </c>
      <c r="N434" s="11"/>
      <c r="O434" s="11"/>
      <c r="P434" s="11"/>
      <c r="Q434" s="11"/>
      <c r="R434" s="11"/>
      <c r="S434" s="11"/>
      <c r="T434" s="11"/>
      <c r="U434" s="11"/>
      <c r="V434" s="11"/>
      <c r="W434" s="11" t="s">
        <v>3069</v>
      </c>
      <c r="X434" s="11" t="s">
        <v>1150</v>
      </c>
      <c r="Y434" s="11" t="s">
        <v>1150</v>
      </c>
      <c r="Z434" s="11" t="s">
        <v>1150</v>
      </c>
      <c r="AA434" s="11" t="s">
        <v>1150</v>
      </c>
      <c r="AB434" s="11" t="s">
        <v>1150</v>
      </c>
      <c r="AC434" s="11" t="s">
        <v>1150</v>
      </c>
      <c r="AD434" s="11" t="s">
        <v>1150</v>
      </c>
    </row>
    <row r="435" spans="1:30" x14ac:dyDescent="0.2">
      <c r="A435" t="s">
        <v>3070</v>
      </c>
      <c r="B435" t="s">
        <v>1133</v>
      </c>
      <c r="C435" t="str">
        <f>IFERROR(VLOOKUP(B435,nombres_comerciales!$B$2:$B$2000,1,0),"")</f>
        <v>QUESO LAURITA</v>
      </c>
      <c r="D435">
        <f>VLOOKUP(Tabla2[[#This Row],[CLIENTE]],nombres_comerciales!$B$2:$C$1211,2,0)</f>
        <v>881</v>
      </c>
      <c r="E435" t="s">
        <v>7622</v>
      </c>
      <c r="F435" t="s">
        <v>7623</v>
      </c>
      <c r="G435" s="11" t="s">
        <v>7624</v>
      </c>
      <c r="H435" s="11" t="s">
        <v>1150</v>
      </c>
      <c r="I435" s="11" t="s">
        <v>1150</v>
      </c>
      <c r="J435" s="11"/>
      <c r="K435" s="11"/>
      <c r="L435" s="11"/>
      <c r="M435" s="11"/>
      <c r="N435" s="11"/>
      <c r="O435" s="11"/>
      <c r="P435" s="11"/>
      <c r="Q435" s="11"/>
      <c r="R435" s="11"/>
      <c r="S435" s="11"/>
      <c r="T435" s="11"/>
      <c r="U435" s="11"/>
      <c r="V435" s="11"/>
      <c r="W435" s="11" t="s">
        <v>3074</v>
      </c>
      <c r="X435" s="11" t="s">
        <v>1150</v>
      </c>
      <c r="Y435" s="11" t="s">
        <v>1150</v>
      </c>
      <c r="Z435" s="11" t="s">
        <v>1150</v>
      </c>
      <c r="AA435" s="11" t="s">
        <v>1150</v>
      </c>
      <c r="AB435" s="11" t="s">
        <v>1150</v>
      </c>
      <c r="AC435" s="11" t="s">
        <v>1150</v>
      </c>
      <c r="AD435" s="11" t="s">
        <v>1150</v>
      </c>
    </row>
    <row r="436" spans="1:30" x14ac:dyDescent="0.2">
      <c r="A436" t="s">
        <v>3075</v>
      </c>
      <c r="B436" t="s">
        <v>205</v>
      </c>
      <c r="C436" t="str">
        <f>IFERROR(VLOOKUP(B436,nombres_comerciales!$B$2:$B$2000,1,0),"")</f>
        <v>COPPER CANYON</v>
      </c>
      <c r="D436">
        <f>VLOOKUP(Tabla2[[#This Row],[CLIENTE]],nombres_comerciales!$B$2:$C$1211,2,0)</f>
        <v>241</v>
      </c>
      <c r="E436" t="s">
        <v>7625</v>
      </c>
      <c r="F436" t="s">
        <v>1150</v>
      </c>
      <c r="G436" s="11" t="s">
        <v>1150</v>
      </c>
      <c r="H436" s="11" t="s">
        <v>1150</v>
      </c>
      <c r="I436" s="11" t="s">
        <v>1150</v>
      </c>
      <c r="J436" s="11"/>
      <c r="K436" s="11"/>
      <c r="L436" s="11"/>
      <c r="M436" s="11">
        <v>4144420</v>
      </c>
      <c r="N436" s="11">
        <v>4948125</v>
      </c>
      <c r="O436" s="11"/>
      <c r="P436" s="11"/>
      <c r="Q436" s="11"/>
      <c r="R436" s="11"/>
      <c r="S436" s="11"/>
      <c r="T436" s="11"/>
      <c r="U436" s="11"/>
      <c r="V436" s="11"/>
      <c r="W436" s="11" t="s">
        <v>3077</v>
      </c>
      <c r="X436" s="11" t="s">
        <v>3078</v>
      </c>
      <c r="Y436" s="11" t="s">
        <v>1150</v>
      </c>
      <c r="Z436" s="11" t="s">
        <v>1150</v>
      </c>
      <c r="AA436" s="11" t="s">
        <v>1150</v>
      </c>
      <c r="AB436" s="11" t="s">
        <v>1150</v>
      </c>
      <c r="AC436" s="11" t="s">
        <v>1150</v>
      </c>
      <c r="AD436" s="11" t="s">
        <v>1150</v>
      </c>
    </row>
    <row r="437" spans="1:30" x14ac:dyDescent="0.2">
      <c r="A437" t="s">
        <v>3079</v>
      </c>
      <c r="B437" t="s">
        <v>205</v>
      </c>
      <c r="C437" t="str">
        <f>IFERROR(VLOOKUP(B437,nombres_comerciales!$B$2:$B$2000,1,0),"")</f>
        <v>COPPER CANYON</v>
      </c>
      <c r="D437">
        <f>VLOOKUP(Tabla2[[#This Row],[CLIENTE]],nombres_comerciales!$B$2:$C$1211,2,0)</f>
        <v>241</v>
      </c>
      <c r="E437" t="s">
        <v>7625</v>
      </c>
      <c r="F437" t="s">
        <v>1150</v>
      </c>
      <c r="G437" s="11" t="s">
        <v>1150</v>
      </c>
      <c r="H437" s="11" t="s">
        <v>1150</v>
      </c>
      <c r="I437" s="11" t="s">
        <v>1150</v>
      </c>
      <c r="J437" s="11"/>
      <c r="K437" s="11"/>
      <c r="L437" s="11"/>
      <c r="M437" s="11">
        <v>4144420</v>
      </c>
      <c r="N437" s="11">
        <v>4948126</v>
      </c>
      <c r="O437" s="11"/>
      <c r="P437" s="11"/>
      <c r="Q437" s="11"/>
      <c r="R437" s="11"/>
      <c r="S437" s="11"/>
      <c r="T437" s="11"/>
      <c r="U437" s="11"/>
      <c r="V437" s="11"/>
      <c r="W437" s="11" t="s">
        <v>3077</v>
      </c>
      <c r="X437" s="11" t="s">
        <v>3080</v>
      </c>
      <c r="Y437" s="11" t="s">
        <v>1150</v>
      </c>
      <c r="Z437" s="11" t="s">
        <v>1150</v>
      </c>
      <c r="AA437" s="11" t="s">
        <v>1150</v>
      </c>
      <c r="AB437" s="11" t="s">
        <v>1150</v>
      </c>
      <c r="AC437" s="11" t="s">
        <v>1150</v>
      </c>
      <c r="AD437" s="11" t="s">
        <v>1150</v>
      </c>
    </row>
    <row r="438" spans="1:30" x14ac:dyDescent="0.2">
      <c r="A438" t="s">
        <v>605</v>
      </c>
      <c r="B438" t="s">
        <v>605</v>
      </c>
      <c r="C438" t="str">
        <f>IFERROR(VLOOKUP(B438,nombres_comerciales!$B$2:$B$2000,1,0),"")</f>
        <v>LEDLITEC</v>
      </c>
      <c r="D438">
        <f>VLOOKUP(Tabla2[[#This Row],[CLIENTE]],nombres_comerciales!$B$2:$C$1211,2,0)</f>
        <v>630</v>
      </c>
      <c r="E438" t="s">
        <v>7626</v>
      </c>
      <c r="F438" t="s">
        <v>1150</v>
      </c>
      <c r="G438" s="11" t="s">
        <v>1150</v>
      </c>
      <c r="H438" s="11" t="s">
        <v>1150</v>
      </c>
      <c r="I438" s="11" t="s">
        <v>1150</v>
      </c>
      <c r="J438" s="11"/>
      <c r="K438" s="11"/>
      <c r="L438" s="11"/>
      <c r="M438" s="11" t="s">
        <v>3082</v>
      </c>
      <c r="N438" s="11" t="s">
        <v>3083</v>
      </c>
      <c r="O438" s="11"/>
      <c r="P438" s="11"/>
      <c r="Q438" s="11"/>
      <c r="R438" s="11" t="s">
        <v>3084</v>
      </c>
      <c r="S438" s="11"/>
      <c r="T438" s="11"/>
      <c r="U438" s="11"/>
      <c r="V438" s="11"/>
      <c r="W438" s="11" t="s">
        <v>3085</v>
      </c>
      <c r="X438" s="11" t="s">
        <v>1150</v>
      </c>
      <c r="Y438" s="11" t="s">
        <v>1150</v>
      </c>
      <c r="Z438" s="11" t="s">
        <v>1150</v>
      </c>
      <c r="AA438" s="11" t="s">
        <v>1150</v>
      </c>
      <c r="AB438" s="11" t="s">
        <v>1150</v>
      </c>
      <c r="AC438" s="11" t="s">
        <v>1150</v>
      </c>
      <c r="AD438" s="11" t="s">
        <v>1150</v>
      </c>
    </row>
    <row r="439" spans="1:30" x14ac:dyDescent="0.2">
      <c r="A439" t="s">
        <v>424</v>
      </c>
      <c r="B439" t="s">
        <v>424</v>
      </c>
      <c r="C439" t="str">
        <f>IFERROR(VLOOKUP(B439,nombres_comerciales!$B$2:$B$2000,1,0),"")</f>
        <v>GRUPO PROSESA</v>
      </c>
      <c r="D439">
        <f>VLOOKUP(Tabla2[[#This Row],[CLIENTE]],nombres_comerciales!$B$2:$C$1211,2,0)</f>
        <v>468</v>
      </c>
      <c r="E439" t="s">
        <v>7627</v>
      </c>
      <c r="F439" t="s">
        <v>7628</v>
      </c>
      <c r="G439" s="11" t="s">
        <v>1150</v>
      </c>
      <c r="H439" s="11" t="s">
        <v>1150</v>
      </c>
      <c r="I439" s="11" t="s">
        <v>1150</v>
      </c>
      <c r="J439" s="11"/>
      <c r="K439" s="11"/>
      <c r="L439" s="11"/>
      <c r="M439" s="11" t="s">
        <v>3088</v>
      </c>
      <c r="N439" s="11" t="s">
        <v>3089</v>
      </c>
      <c r="O439" s="11"/>
      <c r="P439" s="11"/>
      <c r="Q439" s="11"/>
      <c r="R439" s="11" t="s">
        <v>3090</v>
      </c>
      <c r="S439" s="11"/>
      <c r="T439" s="11"/>
      <c r="U439" s="11"/>
      <c r="V439" s="11"/>
      <c r="W439" s="11" t="s">
        <v>3091</v>
      </c>
      <c r="X439" s="11" t="s">
        <v>1150</v>
      </c>
      <c r="Y439" s="11" t="s">
        <v>1150</v>
      </c>
      <c r="Z439" s="11" t="s">
        <v>1150</v>
      </c>
      <c r="AA439" s="11" t="s">
        <v>1150</v>
      </c>
      <c r="AB439" s="11" t="s">
        <v>1150</v>
      </c>
      <c r="AC439" s="11" t="s">
        <v>1150</v>
      </c>
      <c r="AD439" s="11" t="s">
        <v>1150</v>
      </c>
    </row>
    <row r="440" spans="1:30" x14ac:dyDescent="0.2">
      <c r="A440" t="s">
        <v>1103</v>
      </c>
      <c r="B440" t="s">
        <v>1103</v>
      </c>
      <c r="C440" t="str">
        <f>IFERROR(VLOOKUP(B440,nombres_comerciales!$B$2:$B$2000,1,0),"")</f>
        <v>CERAMIKON</v>
      </c>
      <c r="D440">
        <f>VLOOKUP(Tabla2[[#This Row],[CLIENTE]],nombres_comerciales!$B$2:$C$1211,2,0)</f>
        <v>173</v>
      </c>
      <c r="E440" t="s">
        <v>7629</v>
      </c>
      <c r="F440" t="s">
        <v>7630</v>
      </c>
      <c r="G440" s="11" t="s">
        <v>7631</v>
      </c>
      <c r="H440" s="11" t="s">
        <v>1150</v>
      </c>
      <c r="I440" s="11" t="s">
        <v>1150</v>
      </c>
      <c r="J440" s="11"/>
      <c r="K440" s="11"/>
      <c r="L440" s="11"/>
      <c r="M440" s="11">
        <v>4810102</v>
      </c>
      <c r="N440" s="11"/>
      <c r="O440" s="11"/>
      <c r="P440" s="11"/>
      <c r="Q440" s="11"/>
      <c r="R440" s="11"/>
      <c r="S440" s="11"/>
      <c r="T440" s="11"/>
      <c r="U440" s="11"/>
      <c r="V440" s="11"/>
      <c r="W440" s="11" t="s">
        <v>3095</v>
      </c>
      <c r="X440" s="11" t="s">
        <v>1150</v>
      </c>
      <c r="Y440" s="11" t="s">
        <v>1150</v>
      </c>
      <c r="Z440" s="11" t="s">
        <v>1150</v>
      </c>
      <c r="AA440" s="11" t="s">
        <v>1150</v>
      </c>
      <c r="AB440" s="11" t="s">
        <v>1150</v>
      </c>
      <c r="AC440" s="11" t="s">
        <v>1150</v>
      </c>
      <c r="AD440" s="11" t="s">
        <v>1150</v>
      </c>
    </row>
    <row r="441" spans="1:30" x14ac:dyDescent="0.2">
      <c r="A441" t="s">
        <v>570</v>
      </c>
      <c r="B441" t="s">
        <v>570</v>
      </c>
      <c r="C441" t="str">
        <f>IFERROR(VLOOKUP(B441,nombres_comerciales!$B$2:$B$2000,1,0),"")</f>
        <v>LA CUEVA DE CUAUHTEMOC</v>
      </c>
      <c r="D441">
        <f>VLOOKUP(Tabla2[[#This Row],[CLIENTE]],nombres_comerciales!$B$2:$C$1211,2,0)</f>
        <v>596</v>
      </c>
      <c r="E441" t="s">
        <v>7632</v>
      </c>
      <c r="F441" t="s">
        <v>7633</v>
      </c>
      <c r="G441" s="11" t="s">
        <v>1150</v>
      </c>
      <c r="H441" s="11" t="s">
        <v>1150</v>
      </c>
      <c r="I441" s="11" t="s">
        <v>1150</v>
      </c>
      <c r="J441" s="11"/>
      <c r="K441" s="11"/>
      <c r="L441" s="11"/>
      <c r="M441" s="11" t="s">
        <v>3098</v>
      </c>
      <c r="N441" s="11"/>
      <c r="O441" s="11"/>
      <c r="P441" s="11"/>
      <c r="Q441" s="11"/>
      <c r="R441" s="11" t="s">
        <v>3099</v>
      </c>
      <c r="S441" s="11"/>
      <c r="T441" s="11"/>
      <c r="U441" s="11"/>
      <c r="V441" s="11"/>
      <c r="W441" s="11" t="s">
        <v>3100</v>
      </c>
      <c r="X441" s="11" t="s">
        <v>3101</v>
      </c>
      <c r="Y441" s="11" t="s">
        <v>3102</v>
      </c>
      <c r="Z441" s="11" t="s">
        <v>1150</v>
      </c>
      <c r="AA441" s="11" t="s">
        <v>1150</v>
      </c>
      <c r="AB441" s="11" t="s">
        <v>1150</v>
      </c>
      <c r="AC441" s="11" t="s">
        <v>1150</v>
      </c>
      <c r="AD441" s="11" t="s">
        <v>1150</v>
      </c>
    </row>
    <row r="442" spans="1:30" x14ac:dyDescent="0.2">
      <c r="A442" t="s">
        <v>3103</v>
      </c>
      <c r="B442" t="s">
        <v>426</v>
      </c>
      <c r="C442" t="str">
        <f>IFERROR(VLOOKUP(B442,nombres_comerciales!$B$2:$B$2000,1,0),"")</f>
        <v>GRUPO REMOLQUES DEL NORTE</v>
      </c>
      <c r="D442">
        <f>VLOOKUP(Tabla2[[#This Row],[CLIENTE]],nombres_comerciales!$B$2:$C$1211,2,0)</f>
        <v>470</v>
      </c>
      <c r="E442" t="s">
        <v>7283</v>
      </c>
      <c r="F442" t="s">
        <v>7634</v>
      </c>
      <c r="G442" s="11" t="s">
        <v>7285</v>
      </c>
      <c r="H442" s="11" t="s">
        <v>1150</v>
      </c>
      <c r="I442" s="11" t="s">
        <v>1150</v>
      </c>
      <c r="J442" s="11"/>
      <c r="K442" s="11"/>
      <c r="L442" s="11"/>
      <c r="M442" s="11" t="s">
        <v>2633</v>
      </c>
      <c r="N442" s="11" t="s">
        <v>3105</v>
      </c>
      <c r="O442" s="11"/>
      <c r="P442" s="11"/>
      <c r="Q442" s="11"/>
      <c r="R442" s="11" t="s">
        <v>2635</v>
      </c>
      <c r="S442" s="11"/>
      <c r="T442" s="11"/>
      <c r="U442" s="11"/>
      <c r="V442" s="11"/>
      <c r="W442" s="11" t="s">
        <v>1832</v>
      </c>
      <c r="X442" s="11" t="s">
        <v>1833</v>
      </c>
      <c r="Y442" s="11" t="s">
        <v>1834</v>
      </c>
      <c r="Z442" s="11" t="s">
        <v>1150</v>
      </c>
      <c r="AA442" s="11" t="s">
        <v>1150</v>
      </c>
      <c r="AB442" s="11" t="s">
        <v>1150</v>
      </c>
      <c r="AC442" s="11" t="s">
        <v>1150</v>
      </c>
      <c r="AD442" s="11" t="s">
        <v>1150</v>
      </c>
    </row>
    <row r="443" spans="1:30" x14ac:dyDescent="0.2">
      <c r="A443" t="s">
        <v>1012</v>
      </c>
      <c r="B443" t="s">
        <v>1012</v>
      </c>
      <c r="C443" t="str">
        <f>IFERROR(VLOOKUP(B443,nombres_comerciales!$B$2:$B$2000,1,0),"")</f>
        <v>TRE RAN</v>
      </c>
      <c r="D443">
        <f>VLOOKUP(Tabla2[[#This Row],[CLIENTE]],nombres_comerciales!$B$2:$C$1211,2,0)</f>
        <v>1069</v>
      </c>
      <c r="E443" t="s">
        <v>7635</v>
      </c>
      <c r="F443" t="s">
        <v>1150</v>
      </c>
      <c r="G443" s="11" t="s">
        <v>1150</v>
      </c>
      <c r="H443" s="11" t="s">
        <v>1150</v>
      </c>
      <c r="I443" s="11" t="s">
        <v>1150</v>
      </c>
      <c r="J443" s="11"/>
      <c r="K443" s="11"/>
      <c r="L443" s="11"/>
      <c r="M443" s="11" t="s">
        <v>3107</v>
      </c>
      <c r="N443" s="11"/>
      <c r="O443" s="11"/>
      <c r="P443" s="11"/>
      <c r="Q443" s="11"/>
      <c r="R443" s="11">
        <v>6391331351</v>
      </c>
      <c r="S443" s="11"/>
      <c r="T443" s="11"/>
      <c r="U443" s="11"/>
      <c r="V443" s="11"/>
      <c r="W443" s="11" t="s">
        <v>3108</v>
      </c>
      <c r="X443" s="11" t="s">
        <v>1150</v>
      </c>
      <c r="Y443" s="11" t="s">
        <v>1150</v>
      </c>
      <c r="Z443" s="11" t="s">
        <v>1150</v>
      </c>
      <c r="AA443" s="11" t="s">
        <v>1150</v>
      </c>
      <c r="AB443" s="11" t="s">
        <v>1150</v>
      </c>
      <c r="AC443" s="11" t="s">
        <v>1150</v>
      </c>
      <c r="AD443" s="11" t="s">
        <v>1150</v>
      </c>
    </row>
    <row r="444" spans="1:30" x14ac:dyDescent="0.2">
      <c r="A444" t="s">
        <v>117</v>
      </c>
      <c r="B444" t="s">
        <v>117</v>
      </c>
      <c r="C444" t="str">
        <f>IFERROR(VLOOKUP(B444,nombres_comerciales!$B$2:$B$2000,1,0),"")</f>
        <v>CAJAS Y SEMIREMOLQUES BLATZ</v>
      </c>
      <c r="D444">
        <f>VLOOKUP(Tabla2[[#This Row],[CLIENTE]],nombres_comerciales!$B$2:$C$1211,2,0)</f>
        <v>134</v>
      </c>
      <c r="E444" t="s">
        <v>7636</v>
      </c>
      <c r="F444" t="s">
        <v>1150</v>
      </c>
      <c r="G444" s="11" t="s">
        <v>1150</v>
      </c>
      <c r="H444" s="11" t="s">
        <v>1150</v>
      </c>
      <c r="I444" s="11" t="s">
        <v>1150</v>
      </c>
      <c r="J444" s="11"/>
      <c r="K444" s="11"/>
      <c r="L444" s="11"/>
      <c r="M444" s="11" t="s">
        <v>3110</v>
      </c>
      <c r="N444" s="11"/>
      <c r="O444" s="11"/>
      <c r="P444" s="11"/>
      <c r="Q444" s="11"/>
      <c r="R444" s="11">
        <v>625119663</v>
      </c>
      <c r="S444" s="11"/>
      <c r="T444" s="11"/>
      <c r="U444" s="11"/>
      <c r="V444" s="11"/>
      <c r="W444" s="11" t="s">
        <v>3111</v>
      </c>
      <c r="X444" s="11" t="s">
        <v>1150</v>
      </c>
      <c r="Y444" s="11" t="s">
        <v>1150</v>
      </c>
      <c r="Z444" s="11" t="s">
        <v>1150</v>
      </c>
      <c r="AA444" s="11" t="s">
        <v>1150</v>
      </c>
      <c r="AB444" s="11" t="s">
        <v>1150</v>
      </c>
      <c r="AC444" s="11" t="s">
        <v>1150</v>
      </c>
      <c r="AD444" s="11" t="s">
        <v>1150</v>
      </c>
    </row>
    <row r="445" spans="1:30" x14ac:dyDescent="0.2">
      <c r="A445" t="s">
        <v>322</v>
      </c>
      <c r="B445" t="s">
        <v>322</v>
      </c>
      <c r="C445" t="str">
        <f>IFERROR(VLOOKUP(B445,nombres_comerciales!$B$2:$B$2000,1,0),"")</f>
        <v>ELEVENTA</v>
      </c>
      <c r="D445">
        <f>VLOOKUP(Tabla2[[#This Row],[CLIENTE]],nombres_comerciales!$B$2:$C$1211,2,0)</f>
        <v>367</v>
      </c>
      <c r="E445" t="s">
        <v>7471</v>
      </c>
      <c r="F445" t="s">
        <v>1150</v>
      </c>
      <c r="G445" s="11" t="s">
        <v>1150</v>
      </c>
      <c r="H445" s="11" t="s">
        <v>1150</v>
      </c>
      <c r="I445" s="11" t="s">
        <v>1150</v>
      </c>
      <c r="J445" s="11"/>
      <c r="K445" s="11"/>
      <c r="L445" s="11"/>
      <c r="M445" s="11" t="s">
        <v>3112</v>
      </c>
      <c r="N445" s="11"/>
      <c r="O445" s="11"/>
      <c r="P445" s="11"/>
      <c r="Q445" s="11"/>
      <c r="R445" s="11">
        <v>6141409803</v>
      </c>
      <c r="S445" s="11"/>
      <c r="T445" s="11"/>
      <c r="U445" s="11"/>
      <c r="V445" s="11"/>
      <c r="W445" s="11" t="s">
        <v>3113</v>
      </c>
      <c r="X445" s="11" t="s">
        <v>3114</v>
      </c>
      <c r="Y445" s="11" t="s">
        <v>2483</v>
      </c>
      <c r="Z445" s="11" t="s">
        <v>2484</v>
      </c>
      <c r="AA445" s="11" t="s">
        <v>1150</v>
      </c>
      <c r="AB445" s="11" t="s">
        <v>1150</v>
      </c>
      <c r="AC445" s="11" t="s">
        <v>1150</v>
      </c>
      <c r="AD445" s="11" t="s">
        <v>1150</v>
      </c>
    </row>
    <row r="446" spans="1:30" x14ac:dyDescent="0.2">
      <c r="A446" t="s">
        <v>3115</v>
      </c>
      <c r="B446" t="s">
        <v>681</v>
      </c>
      <c r="C446" t="str">
        <f>IFERROR(VLOOKUP(B446,nombres_comerciales!$B$2:$B$2000,1,0),"")</f>
        <v>MEDICA LASER</v>
      </c>
      <c r="D446">
        <f>VLOOKUP(Tabla2[[#This Row],[CLIENTE]],nombres_comerciales!$B$2:$C$1211,2,0)</f>
        <v>698</v>
      </c>
      <c r="E446" t="s">
        <v>7637</v>
      </c>
      <c r="F446" t="s">
        <v>7638</v>
      </c>
      <c r="G446" s="11" t="s">
        <v>1150</v>
      </c>
      <c r="H446" s="11" t="s">
        <v>1150</v>
      </c>
      <c r="I446" s="11" t="s">
        <v>1150</v>
      </c>
      <c r="J446" s="11"/>
      <c r="K446" s="11"/>
      <c r="L446" s="11"/>
      <c r="M446" s="11" t="s">
        <v>3118</v>
      </c>
      <c r="N446" s="11"/>
      <c r="O446" s="11"/>
      <c r="P446" s="11"/>
      <c r="Q446" s="11"/>
      <c r="R446" s="11" t="s">
        <v>3119</v>
      </c>
      <c r="S446" s="11"/>
      <c r="T446" s="11"/>
      <c r="U446" s="11"/>
      <c r="V446" s="11"/>
      <c r="W446" s="11" t="s">
        <v>3120</v>
      </c>
      <c r="X446" s="11" t="s">
        <v>1150</v>
      </c>
      <c r="Y446" s="11" t="s">
        <v>1150</v>
      </c>
      <c r="Z446" s="11" t="s">
        <v>1150</v>
      </c>
      <c r="AA446" s="11" t="s">
        <v>1150</v>
      </c>
      <c r="AB446" s="11" t="s">
        <v>1150</v>
      </c>
      <c r="AC446" s="11" t="s">
        <v>1150</v>
      </c>
      <c r="AD446" s="11" t="s">
        <v>1150</v>
      </c>
    </row>
    <row r="447" spans="1:30" x14ac:dyDescent="0.2">
      <c r="A447" t="s">
        <v>3121</v>
      </c>
      <c r="B447" t="s">
        <v>815</v>
      </c>
      <c r="C447" t="str">
        <f>IFERROR(VLOOKUP(B447,nombres_comerciales!$B$2:$B$2000,1,0),"")</f>
        <v>PLM PROVEEDORA DE LACTEOS MERCADO</v>
      </c>
      <c r="D447">
        <f>VLOOKUP(Tabla2[[#This Row],[CLIENTE]],nombres_comerciales!$B$2:$C$1211,2,0)</f>
        <v>850</v>
      </c>
      <c r="E447" t="s">
        <v>7301</v>
      </c>
      <c r="F447" t="s">
        <v>1150</v>
      </c>
      <c r="G447" s="11" t="s">
        <v>1150</v>
      </c>
      <c r="H447" s="11" t="s">
        <v>1150</v>
      </c>
      <c r="I447" s="11" t="s">
        <v>1150</v>
      </c>
      <c r="J447" s="11"/>
      <c r="K447" s="11"/>
      <c r="L447" s="11"/>
      <c r="M447" s="11"/>
      <c r="N447" s="11"/>
      <c r="O447" s="11"/>
      <c r="P447" s="11"/>
      <c r="Q447" s="11"/>
      <c r="R447" s="11"/>
      <c r="S447" s="11"/>
      <c r="T447" s="11"/>
      <c r="U447" s="11"/>
      <c r="V447" s="11"/>
      <c r="W447" s="11" t="s">
        <v>1150</v>
      </c>
      <c r="X447" s="11" t="s">
        <v>1150</v>
      </c>
      <c r="Y447" s="11" t="s">
        <v>1150</v>
      </c>
      <c r="Z447" s="11" t="s">
        <v>1150</v>
      </c>
      <c r="AA447" s="11" t="s">
        <v>1150</v>
      </c>
      <c r="AB447" s="11" t="s">
        <v>1150</v>
      </c>
      <c r="AC447" s="11" t="s">
        <v>1150</v>
      </c>
      <c r="AD447" s="11" t="s">
        <v>1150</v>
      </c>
    </row>
    <row r="448" spans="1:30" x14ac:dyDescent="0.2">
      <c r="A448" t="s">
        <v>3122</v>
      </c>
      <c r="B448" t="s">
        <v>418</v>
      </c>
      <c r="C448" t="str">
        <f>IFERROR(VLOOKUP(B448,nombres_comerciales!$B$2:$B$2000,1,0),"")</f>
        <v>GRUPO ISI</v>
      </c>
      <c r="D448">
        <f>VLOOKUP(Tabla2[[#This Row],[CLIENTE]],nombres_comerciales!$B$2:$C$1211,2,0)</f>
        <v>462</v>
      </c>
      <c r="E448" t="s">
        <v>7582</v>
      </c>
      <c r="F448" t="s">
        <v>1150</v>
      </c>
      <c r="G448" s="11" t="s">
        <v>1150</v>
      </c>
      <c r="H448" s="11" t="s">
        <v>1150</v>
      </c>
      <c r="I448" s="11" t="s">
        <v>1150</v>
      </c>
      <c r="J448" s="11"/>
      <c r="K448" s="11"/>
      <c r="L448" s="11"/>
      <c r="M448" s="11">
        <v>4267006</v>
      </c>
      <c r="N448" s="11"/>
      <c r="O448" s="11"/>
      <c r="P448" s="11"/>
      <c r="Q448" s="11"/>
      <c r="R448" s="11"/>
      <c r="S448" s="11"/>
      <c r="T448" s="11"/>
      <c r="U448" s="11"/>
      <c r="V448" s="11"/>
      <c r="W448" s="11" t="s">
        <v>2928</v>
      </c>
      <c r="X448" s="11" t="s">
        <v>2929</v>
      </c>
      <c r="Y448" s="11" t="s">
        <v>2930</v>
      </c>
      <c r="Z448" s="11" t="s">
        <v>1150</v>
      </c>
      <c r="AA448" s="11" t="s">
        <v>1150</v>
      </c>
      <c r="AB448" s="11" t="s">
        <v>1150</v>
      </c>
      <c r="AC448" s="11" t="s">
        <v>1150</v>
      </c>
      <c r="AD448" s="11" t="s">
        <v>1150</v>
      </c>
    </row>
    <row r="449" spans="1:30" x14ac:dyDescent="0.2">
      <c r="A449" t="s">
        <v>3123</v>
      </c>
      <c r="B449" t="s">
        <v>418</v>
      </c>
      <c r="C449" t="str">
        <f>IFERROR(VLOOKUP(B449,nombres_comerciales!$B$2:$B$2000,1,0),"")</f>
        <v>GRUPO ISI</v>
      </c>
      <c r="D449">
        <f>VLOOKUP(Tabla2[[#This Row],[CLIENTE]],nombres_comerciales!$B$2:$C$1211,2,0)</f>
        <v>462</v>
      </c>
      <c r="E449" t="s">
        <v>7582</v>
      </c>
      <c r="F449" t="s">
        <v>1150</v>
      </c>
      <c r="G449" s="11" t="s">
        <v>1150</v>
      </c>
      <c r="H449" s="11" t="s">
        <v>1150</v>
      </c>
      <c r="I449" s="11" t="s">
        <v>1150</v>
      </c>
      <c r="J449" s="11"/>
      <c r="K449" s="11"/>
      <c r="L449" s="11"/>
      <c r="M449" s="11">
        <v>4267006</v>
      </c>
      <c r="N449" s="11"/>
      <c r="O449" s="11"/>
      <c r="P449" s="11"/>
      <c r="Q449" s="11"/>
      <c r="R449" s="11"/>
      <c r="S449" s="11"/>
      <c r="T449" s="11"/>
      <c r="U449" s="11"/>
      <c r="V449" s="11"/>
      <c r="W449" s="11" t="s">
        <v>2928</v>
      </c>
      <c r="X449" s="11" t="s">
        <v>2929</v>
      </c>
      <c r="Y449" s="11" t="s">
        <v>2930</v>
      </c>
      <c r="Z449" s="11" t="s">
        <v>1150</v>
      </c>
      <c r="AA449" s="11" t="s">
        <v>1150</v>
      </c>
      <c r="AB449" s="11" t="s">
        <v>1150</v>
      </c>
      <c r="AC449" s="11" t="s">
        <v>1150</v>
      </c>
      <c r="AD449" s="11" t="s">
        <v>1150</v>
      </c>
    </row>
    <row r="450" spans="1:30" x14ac:dyDescent="0.2">
      <c r="A450" t="s">
        <v>468</v>
      </c>
      <c r="B450" t="s">
        <v>468</v>
      </c>
      <c r="C450" t="str">
        <f>IFERROR(VLOOKUP(B450,nombres_comerciales!$B$2:$B$2000,1,0),"")</f>
        <v>HTT PINTURAS</v>
      </c>
      <c r="D450">
        <f>VLOOKUP(Tabla2[[#This Row],[CLIENTE]],nombres_comerciales!$B$2:$C$1211,2,0)</f>
        <v>507</v>
      </c>
      <c r="E450" t="s">
        <v>7639</v>
      </c>
      <c r="F450" t="s">
        <v>7640</v>
      </c>
      <c r="G450" s="11" t="s">
        <v>1150</v>
      </c>
      <c r="H450" s="11" t="s">
        <v>1150</v>
      </c>
      <c r="I450" s="11" t="s">
        <v>1150</v>
      </c>
      <c r="J450" s="11"/>
      <c r="K450" s="11"/>
      <c r="L450" s="11"/>
      <c r="M450" s="11" t="s">
        <v>3126</v>
      </c>
      <c r="N450" s="11" t="s">
        <v>3127</v>
      </c>
      <c r="O450" s="11"/>
      <c r="P450" s="11"/>
      <c r="Q450" s="11"/>
      <c r="R450" s="11" t="s">
        <v>3128</v>
      </c>
      <c r="S450" s="11"/>
      <c r="T450" s="11"/>
      <c r="U450" s="11"/>
      <c r="V450" s="11"/>
      <c r="W450" s="11" t="s">
        <v>3129</v>
      </c>
      <c r="X450" s="11" t="s">
        <v>3130</v>
      </c>
      <c r="Y450" s="11" t="s">
        <v>1150</v>
      </c>
      <c r="Z450" s="11" t="s">
        <v>1150</v>
      </c>
      <c r="AA450" s="11" t="s">
        <v>1150</v>
      </c>
      <c r="AB450" s="11" t="s">
        <v>1150</v>
      </c>
      <c r="AC450" s="11" t="s">
        <v>1150</v>
      </c>
      <c r="AD450" s="11" t="s">
        <v>1150</v>
      </c>
    </row>
    <row r="451" spans="1:30" x14ac:dyDescent="0.2">
      <c r="A451" t="s">
        <v>408</v>
      </c>
      <c r="B451" t="s">
        <v>408</v>
      </c>
      <c r="C451" t="str">
        <f>IFERROR(VLOOKUP(B451,nombres_comerciales!$B$2:$B$2000,1,0),"")</f>
        <v>GREEN O ORGANIC FOODS</v>
      </c>
      <c r="D451">
        <f>VLOOKUP(Tabla2[[#This Row],[CLIENTE]],nombres_comerciales!$B$2:$C$1211,2,0)</f>
        <v>450</v>
      </c>
      <c r="E451" t="s">
        <v>7641</v>
      </c>
      <c r="F451" t="s">
        <v>1150</v>
      </c>
      <c r="G451" s="11" t="s">
        <v>1150</v>
      </c>
      <c r="H451" s="11" t="s">
        <v>1150</v>
      </c>
      <c r="I451" s="11" t="s">
        <v>1150</v>
      </c>
      <c r="J451" s="11"/>
      <c r="K451" s="11"/>
      <c r="L451" s="11"/>
      <c r="M451" s="11" t="s">
        <v>3132</v>
      </c>
      <c r="N451" s="11"/>
      <c r="O451" s="11"/>
      <c r="P451" s="11"/>
      <c r="Q451" s="11"/>
      <c r="R451" s="11" t="s">
        <v>3133</v>
      </c>
      <c r="S451" s="11"/>
      <c r="T451" s="11"/>
      <c r="U451" s="11"/>
      <c r="V451" s="11"/>
      <c r="W451" s="11" t="s">
        <v>3134</v>
      </c>
      <c r="X451" s="11" t="s">
        <v>1150</v>
      </c>
      <c r="Y451" s="11" t="s">
        <v>1150</v>
      </c>
      <c r="Z451" s="11" t="s">
        <v>1150</v>
      </c>
      <c r="AA451" s="11" t="s">
        <v>1150</v>
      </c>
      <c r="AB451" s="11" t="s">
        <v>1150</v>
      </c>
      <c r="AC451" s="11" t="s">
        <v>1150</v>
      </c>
      <c r="AD451" s="11" t="s">
        <v>1150</v>
      </c>
    </row>
    <row r="452" spans="1:30" x14ac:dyDescent="0.2">
      <c r="A452" t="s">
        <v>518</v>
      </c>
      <c r="B452" t="s">
        <v>518</v>
      </c>
      <c r="C452" t="str">
        <f>IFERROR(VLOOKUP(B452,nombres_comerciales!$B$2:$B$2000,1,0),"")</f>
        <v>JAQUE MATE CAJAS Y EMPAQUES</v>
      </c>
      <c r="D452">
        <f>VLOOKUP(Tabla2[[#This Row],[CLIENTE]],nombres_comerciales!$B$2:$C$1211,2,0)</f>
        <v>554</v>
      </c>
      <c r="E452" t="s">
        <v>7642</v>
      </c>
      <c r="F452" t="s">
        <v>7643</v>
      </c>
      <c r="G452" s="11" t="s">
        <v>1150</v>
      </c>
      <c r="H452" s="11" t="s">
        <v>1150</v>
      </c>
      <c r="I452" s="11" t="s">
        <v>1150</v>
      </c>
      <c r="J452" s="11"/>
      <c r="K452" s="11"/>
      <c r="L452" s="11"/>
      <c r="M452" s="11" t="s">
        <v>3137</v>
      </c>
      <c r="N452" s="11" t="s">
        <v>3138</v>
      </c>
      <c r="O452" s="11" t="s">
        <v>3139</v>
      </c>
      <c r="P452" s="11"/>
      <c r="Q452" s="11"/>
      <c r="R452" s="11">
        <v>6141988986</v>
      </c>
      <c r="S452" s="11" t="s">
        <v>3140</v>
      </c>
      <c r="T452" s="11"/>
      <c r="U452" s="11"/>
      <c r="V452" s="11"/>
      <c r="W452" s="11" t="s">
        <v>3141</v>
      </c>
      <c r="X452" s="11" t="s">
        <v>3142</v>
      </c>
      <c r="Y452" s="11" t="s">
        <v>1150</v>
      </c>
      <c r="Z452" s="11" t="s">
        <v>1150</v>
      </c>
      <c r="AA452" s="11" t="s">
        <v>1150</v>
      </c>
      <c r="AB452" s="11" t="s">
        <v>1150</v>
      </c>
      <c r="AC452" s="11" t="s">
        <v>1150</v>
      </c>
      <c r="AD452" s="11" t="s">
        <v>1150</v>
      </c>
    </row>
    <row r="453" spans="1:30" x14ac:dyDescent="0.2">
      <c r="A453" t="s">
        <v>1021</v>
      </c>
      <c r="B453" t="s">
        <v>1021</v>
      </c>
      <c r="C453" t="str">
        <f>IFERROR(VLOOKUP(B453,nombres_comerciales!$B$2:$B$2000,1,0),"")</f>
        <v>U-RENT</v>
      </c>
      <c r="D453">
        <f>VLOOKUP(Tabla2[[#This Row],[CLIENTE]],nombres_comerciales!$B$2:$C$1211,2,0)</f>
        <v>1090</v>
      </c>
      <c r="E453" t="s">
        <v>7644</v>
      </c>
      <c r="F453" t="s">
        <v>1150</v>
      </c>
      <c r="G453" s="11" t="s">
        <v>1150</v>
      </c>
      <c r="H453" s="11" t="s">
        <v>1150</v>
      </c>
      <c r="I453" s="11" t="s">
        <v>1150</v>
      </c>
      <c r="J453" s="11"/>
      <c r="K453" s="11"/>
      <c r="L453" s="11"/>
      <c r="M453" s="11" t="s">
        <v>3144</v>
      </c>
      <c r="N453" s="11"/>
      <c r="O453" s="11"/>
      <c r="P453" s="11"/>
      <c r="Q453" s="11"/>
      <c r="R453" s="11">
        <v>6141423414</v>
      </c>
      <c r="S453" s="11"/>
      <c r="T453" s="11"/>
      <c r="U453" s="11"/>
      <c r="V453" s="11"/>
      <c r="W453" s="11" t="s">
        <v>3145</v>
      </c>
      <c r="X453" s="11" t="s">
        <v>1150</v>
      </c>
      <c r="Y453" s="11" t="s">
        <v>1150</v>
      </c>
      <c r="Z453" s="11" t="s">
        <v>1150</v>
      </c>
      <c r="AA453" s="11" t="s">
        <v>1150</v>
      </c>
      <c r="AB453" s="11" t="s">
        <v>1150</v>
      </c>
      <c r="AC453" s="11" t="s">
        <v>1150</v>
      </c>
      <c r="AD453" s="11" t="s">
        <v>1150</v>
      </c>
    </row>
    <row r="454" spans="1:30" x14ac:dyDescent="0.2">
      <c r="A454" t="s">
        <v>3146</v>
      </c>
      <c r="B454" t="s">
        <v>1577</v>
      </c>
      <c r="C454" t="str">
        <f>IFERROR(VLOOKUP(B454,nombres_comerciales!$B$2:$B$2000,1,0),"")</f>
        <v>EURO DÓLAR F&amp;R</v>
      </c>
      <c r="D454">
        <f>VLOOKUP(Tabla2[[#This Row],[CLIENTE]],nombres_comerciales!$B$2:$C$1211,2,0)</f>
        <v>385</v>
      </c>
      <c r="E454" t="s">
        <v>7598</v>
      </c>
      <c r="F454" t="s">
        <v>1150</v>
      </c>
      <c r="G454" s="11" t="s">
        <v>1150</v>
      </c>
      <c r="H454" s="11" t="s">
        <v>1150</v>
      </c>
      <c r="I454" s="11" t="s">
        <v>1150</v>
      </c>
      <c r="J454" s="11"/>
      <c r="K454" s="11"/>
      <c r="L454" s="11"/>
      <c r="M454" s="11"/>
      <c r="N454" s="11"/>
      <c r="O454" s="11"/>
      <c r="P454" s="11"/>
      <c r="Q454" s="11"/>
      <c r="R454" s="11"/>
      <c r="S454" s="11"/>
      <c r="T454" s="11"/>
      <c r="U454" s="11"/>
      <c r="V454" s="11"/>
      <c r="W454" s="11" t="s">
        <v>1150</v>
      </c>
      <c r="X454" s="11" t="s">
        <v>1150</v>
      </c>
      <c r="Y454" s="11" t="s">
        <v>1150</v>
      </c>
      <c r="Z454" s="11" t="s">
        <v>1150</v>
      </c>
      <c r="AA454" s="11" t="s">
        <v>1150</v>
      </c>
      <c r="AB454" s="11" t="s">
        <v>1150</v>
      </c>
      <c r="AC454" s="11" t="s">
        <v>1150</v>
      </c>
      <c r="AD454" s="11" t="s">
        <v>1150</v>
      </c>
    </row>
    <row r="455" spans="1:30" x14ac:dyDescent="0.2">
      <c r="A455" t="s">
        <v>3147</v>
      </c>
      <c r="B455" t="s">
        <v>836</v>
      </c>
      <c r="C455" t="str">
        <f>IFERROR(VLOOKUP(B455,nombres_comerciales!$B$2:$B$2000,1,0),"")</f>
        <v>PROVESICSA</v>
      </c>
      <c r="D455">
        <f>VLOOKUP(Tabla2[[#This Row],[CLIENTE]],nombres_comerciales!$B$2:$C$1211,2,0)</f>
        <v>874</v>
      </c>
      <c r="E455" t="s">
        <v>7423</v>
      </c>
      <c r="F455" t="s">
        <v>1150</v>
      </c>
      <c r="G455" s="11" t="s">
        <v>1150</v>
      </c>
      <c r="H455" s="11" t="s">
        <v>1150</v>
      </c>
      <c r="I455" s="11" t="s">
        <v>1150</v>
      </c>
      <c r="J455" s="11"/>
      <c r="K455" s="11"/>
      <c r="L455" s="11"/>
      <c r="M455" s="11" t="s">
        <v>3148</v>
      </c>
      <c r="N455" s="11"/>
      <c r="O455" s="11"/>
      <c r="P455" s="11"/>
      <c r="Q455" s="11"/>
      <c r="R455" s="11" t="s">
        <v>2298</v>
      </c>
      <c r="S455" s="11"/>
      <c r="T455" s="11"/>
      <c r="U455" s="11"/>
      <c r="V455" s="11"/>
      <c r="W455" s="11" t="s">
        <v>2294</v>
      </c>
      <c r="X455" s="11" t="s">
        <v>2295</v>
      </c>
      <c r="Y455" s="11" t="s">
        <v>2296</v>
      </c>
      <c r="Z455" s="11" t="s">
        <v>1150</v>
      </c>
      <c r="AA455" s="11" t="s">
        <v>1150</v>
      </c>
      <c r="AB455" s="11" t="s">
        <v>1150</v>
      </c>
      <c r="AC455" s="11" t="s">
        <v>1150</v>
      </c>
      <c r="AD455" s="11" t="s">
        <v>1150</v>
      </c>
    </row>
    <row r="456" spans="1:30" x14ac:dyDescent="0.2">
      <c r="A456" t="s">
        <v>680</v>
      </c>
      <c r="B456" t="s">
        <v>1568</v>
      </c>
      <c r="C456" t="str">
        <f>IFERROR(VLOOKUP(B456,nombres_comerciales!$B$2:$B$2000,1,0),"")</f>
        <v>MDEP MANOFACTURA Y DISEÑO</v>
      </c>
      <c r="D456">
        <f>VLOOKUP(Tabla2[[#This Row],[CLIENTE]],nombres_comerciales!$B$2:$C$1211,2,0)</f>
        <v>697</v>
      </c>
      <c r="E456" t="s">
        <v>7645</v>
      </c>
      <c r="F456" t="s">
        <v>1150</v>
      </c>
      <c r="G456" s="11" t="s">
        <v>1150</v>
      </c>
      <c r="H456" s="11" t="s">
        <v>1150</v>
      </c>
      <c r="I456" s="11" t="s">
        <v>1150</v>
      </c>
      <c r="J456" s="11"/>
      <c r="K456" s="11"/>
      <c r="L456" s="11"/>
      <c r="M456" s="11">
        <v>6144193821</v>
      </c>
      <c r="N456" s="11" t="s">
        <v>3150</v>
      </c>
      <c r="O456" s="11" t="s">
        <v>3151</v>
      </c>
      <c r="P456" s="11"/>
      <c r="Q456" s="11"/>
      <c r="R456" s="11">
        <v>6141966552</v>
      </c>
      <c r="S456" s="11"/>
      <c r="T456" s="11"/>
      <c r="U456" s="11"/>
      <c r="V456" s="11"/>
      <c r="W456" s="11" t="s">
        <v>3152</v>
      </c>
      <c r="X456" s="11" t="s">
        <v>1150</v>
      </c>
      <c r="Y456" s="11" t="s">
        <v>1150</v>
      </c>
      <c r="Z456" s="11" t="s">
        <v>1150</v>
      </c>
      <c r="AA456" s="11" t="s">
        <v>1150</v>
      </c>
      <c r="AB456" s="11" t="s">
        <v>1150</v>
      </c>
      <c r="AC456" s="11" t="s">
        <v>1150</v>
      </c>
      <c r="AD456" s="11" t="s">
        <v>1150</v>
      </c>
    </row>
    <row r="457" spans="1:30" x14ac:dyDescent="0.2">
      <c r="A457" t="s">
        <v>1548</v>
      </c>
      <c r="B457" t="s">
        <v>106</v>
      </c>
      <c r="C457" t="str">
        <f>IFERROR(VLOOKUP(B457,nombres_comerciales!$B$2:$B$2000,1,0),"")</f>
        <v>BOTICA CENTRAL</v>
      </c>
      <c r="D457">
        <f>VLOOKUP(Tabla2[[#This Row],[CLIENTE]],nombres_comerciales!$B$2:$C$1211,2,0)</f>
        <v>118</v>
      </c>
      <c r="E457" t="s">
        <v>7506</v>
      </c>
      <c r="F457" t="s">
        <v>1150</v>
      </c>
      <c r="G457" s="11" t="s">
        <v>1150</v>
      </c>
      <c r="H457" s="11" t="s">
        <v>1150</v>
      </c>
      <c r="I457" s="11" t="s">
        <v>1150</v>
      </c>
      <c r="J457" s="11"/>
      <c r="K457" s="11"/>
      <c r="L457" s="11"/>
      <c r="M457" s="11" t="s">
        <v>3153</v>
      </c>
      <c r="N457" s="11" t="s">
        <v>3154</v>
      </c>
      <c r="O457" s="11" t="s">
        <v>3154</v>
      </c>
      <c r="P457" s="11" t="s">
        <v>3155</v>
      </c>
      <c r="Q457" s="11"/>
      <c r="R457" s="11" t="s">
        <v>3156</v>
      </c>
      <c r="S457" s="11" t="s">
        <v>3157</v>
      </c>
      <c r="T457" s="11"/>
      <c r="U457" s="11"/>
      <c r="V457" s="11"/>
      <c r="W457" s="11" t="s">
        <v>2640</v>
      </c>
      <c r="X457" s="11" t="s">
        <v>2641</v>
      </c>
      <c r="Y457" s="11" t="s">
        <v>1150</v>
      </c>
      <c r="Z457" s="11" t="s">
        <v>1150</v>
      </c>
      <c r="AA457" s="11" t="s">
        <v>1150</v>
      </c>
      <c r="AB457" s="11" t="s">
        <v>1150</v>
      </c>
      <c r="AC457" s="11" t="s">
        <v>1150</v>
      </c>
      <c r="AD457" s="11" t="s">
        <v>1150</v>
      </c>
    </row>
    <row r="458" spans="1:30" x14ac:dyDescent="0.2">
      <c r="A458" t="s">
        <v>3158</v>
      </c>
      <c r="B458" t="s">
        <v>957</v>
      </c>
      <c r="C458" t="str">
        <f>IFERROR(VLOOKUP(B458,nombres_comerciales!$B$2:$B$2000,1,0),"")</f>
        <v>SPA MEDICO TONALI</v>
      </c>
      <c r="D458">
        <f>VLOOKUP(Tabla2[[#This Row],[CLIENTE]],nombres_comerciales!$B$2:$C$1211,2,0)</f>
        <v>1002</v>
      </c>
      <c r="E458" t="s">
        <v>7646</v>
      </c>
      <c r="F458" t="s">
        <v>7647</v>
      </c>
      <c r="G458" s="11" t="s">
        <v>1150</v>
      </c>
      <c r="H458" s="11" t="s">
        <v>1150</v>
      </c>
      <c r="I458" s="11" t="s">
        <v>1150</v>
      </c>
      <c r="J458" s="11"/>
      <c r="K458" s="11"/>
      <c r="L458" s="11"/>
      <c r="M458" s="11" t="s">
        <v>3161</v>
      </c>
      <c r="N458" s="11"/>
      <c r="O458" s="11"/>
      <c r="P458" s="11"/>
      <c r="Q458" s="11"/>
      <c r="R458" s="11">
        <v>6141963203</v>
      </c>
      <c r="S458" s="11"/>
      <c r="T458" s="11"/>
      <c r="U458" s="11"/>
      <c r="V458" s="11"/>
      <c r="W458" s="11" t="s">
        <v>3162</v>
      </c>
      <c r="X458" s="11" t="s">
        <v>1150</v>
      </c>
      <c r="Y458" s="11" t="s">
        <v>1150</v>
      </c>
      <c r="Z458" s="11" t="s">
        <v>1150</v>
      </c>
      <c r="AA458" s="11" t="s">
        <v>1150</v>
      </c>
      <c r="AB458" s="11" t="s">
        <v>1150</v>
      </c>
      <c r="AC458" s="11" t="s">
        <v>1150</v>
      </c>
      <c r="AD458" s="11" t="s">
        <v>1150</v>
      </c>
    </row>
    <row r="459" spans="1:30" x14ac:dyDescent="0.2">
      <c r="A459" t="s">
        <v>3163</v>
      </c>
      <c r="B459" t="s">
        <v>390</v>
      </c>
      <c r="C459" t="str">
        <f>IFERROR(VLOOKUP(B459,nombres_comerciales!$B$2:$B$2000,1,0),"")</f>
        <v>GIL TRAILERS</v>
      </c>
      <c r="D459">
        <f>VLOOKUP(Tabla2[[#This Row],[CLIENTE]],nombres_comerciales!$B$2:$C$1211,2,0)</f>
        <v>433</v>
      </c>
      <c r="E459" t="s">
        <v>7648</v>
      </c>
      <c r="F459" t="s">
        <v>7649</v>
      </c>
      <c r="G459" s="11" t="s">
        <v>1150</v>
      </c>
      <c r="H459" s="11" t="s">
        <v>1150</v>
      </c>
      <c r="I459" s="11" t="s">
        <v>1150</v>
      </c>
      <c r="J459" s="11"/>
      <c r="K459" s="11"/>
      <c r="L459" s="11"/>
      <c r="M459" s="11" t="s">
        <v>3166</v>
      </c>
      <c r="N459" s="11"/>
      <c r="O459" s="11"/>
      <c r="P459" s="11"/>
      <c r="Q459" s="11"/>
      <c r="R459" s="11">
        <v>6144065201</v>
      </c>
      <c r="S459" s="11" t="s">
        <v>3167</v>
      </c>
      <c r="T459" s="11"/>
      <c r="U459" s="11"/>
      <c r="V459" s="11"/>
      <c r="W459" s="11" t="s">
        <v>8720</v>
      </c>
      <c r="X459" s="11" t="s">
        <v>8721</v>
      </c>
      <c r="Y459" s="11" t="s">
        <v>8722</v>
      </c>
      <c r="Z459" s="11" t="s">
        <v>1150</v>
      </c>
      <c r="AA459" s="11" t="s">
        <v>1150</v>
      </c>
      <c r="AB459" s="11" t="s">
        <v>1150</v>
      </c>
      <c r="AC459" s="11" t="s">
        <v>1150</v>
      </c>
      <c r="AD459" s="11" t="s">
        <v>1150</v>
      </c>
    </row>
    <row r="460" spans="1:30" x14ac:dyDescent="0.2">
      <c r="A460" t="s">
        <v>3171</v>
      </c>
      <c r="B460" t="s">
        <v>109</v>
      </c>
      <c r="C460" t="str">
        <f>IFERROR(VLOOKUP(B460,nombres_comerciales!$B$2:$B$2000,1,0),"")</f>
        <v>BUCANEROS</v>
      </c>
      <c r="D460">
        <f>VLOOKUP(Tabla2[[#This Row],[CLIENTE]],nombres_comerciales!$B$2:$C$1211,2,0)</f>
        <v>123</v>
      </c>
      <c r="E460" t="s">
        <v>7627</v>
      </c>
      <c r="F460" t="s">
        <v>7628</v>
      </c>
      <c r="G460" s="11" t="s">
        <v>1150</v>
      </c>
      <c r="H460" s="11" t="s">
        <v>1150</v>
      </c>
      <c r="I460" s="11" t="s">
        <v>1150</v>
      </c>
      <c r="J460" s="11"/>
      <c r="K460" s="11"/>
      <c r="L460" s="11"/>
      <c r="M460" s="11" t="s">
        <v>3172</v>
      </c>
      <c r="N460" s="11" t="s">
        <v>3173</v>
      </c>
      <c r="O460" s="11"/>
      <c r="P460" s="11"/>
      <c r="Q460" s="11"/>
      <c r="R460" s="11"/>
      <c r="S460" s="11"/>
      <c r="T460" s="11"/>
      <c r="U460" s="11"/>
      <c r="V460" s="11"/>
      <c r="W460" s="11" t="s">
        <v>1150</v>
      </c>
      <c r="X460" s="11" t="s">
        <v>1150</v>
      </c>
      <c r="Y460" s="11" t="s">
        <v>1150</v>
      </c>
      <c r="Z460" s="11" t="s">
        <v>1150</v>
      </c>
      <c r="AA460" s="11" t="s">
        <v>1150</v>
      </c>
      <c r="AB460" s="11" t="s">
        <v>1150</v>
      </c>
      <c r="AC460" s="11" t="s">
        <v>1150</v>
      </c>
      <c r="AD460" s="11" t="s">
        <v>1150</v>
      </c>
    </row>
    <row r="461" spans="1:30" x14ac:dyDescent="0.2">
      <c r="A461" t="s">
        <v>3174</v>
      </c>
      <c r="B461" t="s">
        <v>345</v>
      </c>
      <c r="C461" t="str">
        <f>IFERROR(VLOOKUP(B461,nombres_comerciales!$B$2:$B$2000,1,0),"")</f>
        <v>EXPO CHIHUAHUA</v>
      </c>
      <c r="D461">
        <f>VLOOKUP(Tabla2[[#This Row],[CLIENTE]],nombres_comerciales!$B$2:$C$1211,2,0)</f>
        <v>390</v>
      </c>
      <c r="E461" t="s">
        <v>7650</v>
      </c>
      <c r="F461" t="s">
        <v>1150</v>
      </c>
      <c r="G461" s="11" t="s">
        <v>1150</v>
      </c>
      <c r="H461" s="11" t="s">
        <v>1150</v>
      </c>
      <c r="I461" s="11" t="s">
        <v>1150</v>
      </c>
      <c r="J461" s="11"/>
      <c r="K461" s="11"/>
      <c r="L461" s="11"/>
      <c r="M461" s="11"/>
      <c r="N461" s="11"/>
      <c r="O461" s="11"/>
      <c r="P461" s="11"/>
      <c r="Q461" s="11"/>
      <c r="R461" s="11"/>
      <c r="S461" s="11"/>
      <c r="T461" s="11"/>
      <c r="U461" s="11"/>
      <c r="V461" s="11"/>
      <c r="W461" s="11" t="s">
        <v>1150</v>
      </c>
      <c r="X461" s="11" t="s">
        <v>1150</v>
      </c>
      <c r="Y461" s="11" t="s">
        <v>1150</v>
      </c>
      <c r="Z461" s="11" t="s">
        <v>1150</v>
      </c>
      <c r="AA461" s="11" t="s">
        <v>1150</v>
      </c>
      <c r="AB461" s="11" t="s">
        <v>1150</v>
      </c>
      <c r="AC461" s="11" t="s">
        <v>1150</v>
      </c>
      <c r="AD461" s="11" t="s">
        <v>1150</v>
      </c>
    </row>
    <row r="462" spans="1:30" x14ac:dyDescent="0.2">
      <c r="A462" t="s">
        <v>265</v>
      </c>
      <c r="B462" t="s">
        <v>265</v>
      </c>
      <c r="C462" t="str">
        <f>IFERROR(VLOOKUP(B462,nombres_comerciales!$B$2:$B$2000,1,0),"")</f>
        <v>DIS-FAR-H</v>
      </c>
      <c r="D462">
        <f>VLOOKUP(Tabla2[[#This Row],[CLIENTE]],nombres_comerciales!$B$2:$C$1211,2,0)</f>
        <v>308</v>
      </c>
      <c r="E462" t="s">
        <v>7651</v>
      </c>
      <c r="F462" t="s">
        <v>1150</v>
      </c>
      <c r="G462" s="11" t="s">
        <v>1150</v>
      </c>
      <c r="H462" s="11" t="s">
        <v>1150</v>
      </c>
      <c r="I462" s="11" t="s">
        <v>1150</v>
      </c>
      <c r="J462" s="11"/>
      <c r="K462" s="11"/>
      <c r="L462" s="11"/>
      <c r="M462" s="11" t="s">
        <v>3177</v>
      </c>
      <c r="N462" s="11" t="s">
        <v>3178</v>
      </c>
      <c r="O462" s="11"/>
      <c r="P462" s="11"/>
      <c r="Q462" s="11"/>
      <c r="R462" s="11">
        <v>6144881774</v>
      </c>
      <c r="S462" s="11"/>
      <c r="T462" s="11"/>
      <c r="U462" s="11"/>
      <c r="V462" s="11"/>
      <c r="W462" s="11" t="s">
        <v>3179</v>
      </c>
      <c r="X462" s="11" t="s">
        <v>1150</v>
      </c>
      <c r="Y462" s="11" t="s">
        <v>1150</v>
      </c>
      <c r="Z462" s="11" t="s">
        <v>1150</v>
      </c>
      <c r="AA462" s="11" t="s">
        <v>1150</v>
      </c>
      <c r="AB462" s="11" t="s">
        <v>1150</v>
      </c>
      <c r="AC462" s="11" t="s">
        <v>1150</v>
      </c>
      <c r="AD462" s="11" t="s">
        <v>1150</v>
      </c>
    </row>
    <row r="463" spans="1:30" x14ac:dyDescent="0.2">
      <c r="A463" t="s">
        <v>3180</v>
      </c>
      <c r="B463" t="s">
        <v>32</v>
      </c>
      <c r="C463" t="str">
        <f>IFERROR(VLOOKUP(B463,nombres_comerciales!$B$2:$B$2000,1,0),"")</f>
        <v>ALFA SECURITY</v>
      </c>
      <c r="D463">
        <f>VLOOKUP(Tabla2[[#This Row],[CLIENTE]],nombres_comerciales!$B$2:$C$1211,2,0)</f>
        <v>30</v>
      </c>
      <c r="E463" t="s">
        <v>7433</v>
      </c>
      <c r="F463" t="s">
        <v>1150</v>
      </c>
      <c r="G463" s="11" t="s">
        <v>1150</v>
      </c>
      <c r="H463" s="11" t="s">
        <v>1150</v>
      </c>
      <c r="I463" s="11" t="s">
        <v>1150</v>
      </c>
      <c r="J463" s="11"/>
      <c r="K463" s="11"/>
      <c r="L463" s="11"/>
      <c r="M463" s="11" t="s">
        <v>3181</v>
      </c>
      <c r="N463" s="11"/>
      <c r="O463" s="11"/>
      <c r="P463" s="11"/>
      <c r="Q463" s="11"/>
      <c r="R463" s="11"/>
      <c r="S463" s="11"/>
      <c r="T463" s="11"/>
      <c r="U463" s="11"/>
      <c r="V463" s="11"/>
      <c r="W463" s="11" t="s">
        <v>3182</v>
      </c>
      <c r="X463" s="11" t="s">
        <v>3183</v>
      </c>
      <c r="Y463" s="11" t="s">
        <v>1150</v>
      </c>
      <c r="Z463" s="11" t="s">
        <v>1150</v>
      </c>
      <c r="AA463" s="11" t="s">
        <v>1150</v>
      </c>
      <c r="AB463" s="11" t="s">
        <v>1150</v>
      </c>
      <c r="AC463" s="11" t="s">
        <v>1150</v>
      </c>
      <c r="AD463" s="11" t="s">
        <v>1150</v>
      </c>
    </row>
    <row r="464" spans="1:30" x14ac:dyDescent="0.2">
      <c r="A464" t="s">
        <v>638</v>
      </c>
      <c r="B464" t="s">
        <v>638</v>
      </c>
      <c r="C464" t="str">
        <f>IFERROR(VLOOKUP(B464,nombres_comerciales!$B$2:$B$2000,1,0),"")</f>
        <v>MACHINE 521</v>
      </c>
      <c r="D464">
        <f>VLOOKUP(Tabla2[[#This Row],[CLIENTE]],nombres_comerciales!$B$2:$C$1211,2,0)</f>
        <v>662</v>
      </c>
      <c r="E464" t="s">
        <v>7652</v>
      </c>
      <c r="F464" t="s">
        <v>7653</v>
      </c>
      <c r="G464" s="11" t="s">
        <v>1150</v>
      </c>
      <c r="H464" s="11" t="s">
        <v>1150</v>
      </c>
      <c r="I464" s="11" t="s">
        <v>1150</v>
      </c>
      <c r="J464" s="11"/>
      <c r="K464" s="11"/>
      <c r="L464" s="11"/>
      <c r="M464" s="11" t="s">
        <v>3186</v>
      </c>
      <c r="N464" s="11" t="s">
        <v>3187</v>
      </c>
      <c r="O464" s="11"/>
      <c r="P464" s="11"/>
      <c r="Q464" s="11"/>
      <c r="R464" s="11">
        <v>6141013100</v>
      </c>
      <c r="S464" s="11"/>
      <c r="T464" s="11"/>
      <c r="U464" s="11"/>
      <c r="V464" s="11"/>
      <c r="W464" s="11" t="s">
        <v>3188</v>
      </c>
      <c r="X464" s="11" t="s">
        <v>1150</v>
      </c>
      <c r="Y464" s="11" t="s">
        <v>1150</v>
      </c>
      <c r="Z464" s="11" t="s">
        <v>1150</v>
      </c>
      <c r="AA464" s="11" t="s">
        <v>1150</v>
      </c>
      <c r="AB464" s="11" t="s">
        <v>1150</v>
      </c>
      <c r="AC464" s="11" t="s">
        <v>1150</v>
      </c>
      <c r="AD464" s="11" t="s">
        <v>1150</v>
      </c>
    </row>
    <row r="465" spans="1:30" x14ac:dyDescent="0.2">
      <c r="A465" t="s">
        <v>1066</v>
      </c>
      <c r="B465" t="s">
        <v>1066</v>
      </c>
      <c r="C465" t="str">
        <f>IFERROR(VLOOKUP(B465,nombres_comerciales!$B$2:$B$2000,1,0),"")</f>
        <v>WWW.ECLASIFICA2.COM</v>
      </c>
      <c r="D465">
        <f>VLOOKUP(Tabla2[[#This Row],[CLIENTE]],nombres_comerciales!$B$2:$C$1211,2,0)</f>
        <v>1131</v>
      </c>
      <c r="E465" t="s">
        <v>7401</v>
      </c>
      <c r="F465" t="s">
        <v>1150</v>
      </c>
      <c r="G465" s="11" t="s">
        <v>1150</v>
      </c>
      <c r="H465" s="11" t="s">
        <v>1150</v>
      </c>
      <c r="I465" s="11" t="s">
        <v>1150</v>
      </c>
      <c r="J465" s="11"/>
      <c r="K465" s="11"/>
      <c r="L465" s="11"/>
      <c r="M465" s="11">
        <v>6566250426</v>
      </c>
      <c r="N465" s="11"/>
      <c r="O465" s="11"/>
      <c r="P465" s="11"/>
      <c r="Q465" s="11"/>
      <c r="R465" s="11">
        <v>6561994319</v>
      </c>
      <c r="S465" s="11"/>
      <c r="T465" s="11"/>
      <c r="U465" s="11"/>
      <c r="V465" s="11"/>
      <c r="W465" s="11" t="s">
        <v>2917</v>
      </c>
      <c r="X465" s="11" t="s">
        <v>1150</v>
      </c>
      <c r="Y465" s="11" t="s">
        <v>1150</v>
      </c>
      <c r="Z465" s="11" t="s">
        <v>1150</v>
      </c>
      <c r="AA465" s="11" t="s">
        <v>1150</v>
      </c>
      <c r="AB465" s="11" t="s">
        <v>1150</v>
      </c>
      <c r="AC465" s="11" t="s">
        <v>1150</v>
      </c>
      <c r="AD465" s="11" t="s">
        <v>1150</v>
      </c>
    </row>
    <row r="466" spans="1:30" x14ac:dyDescent="0.2">
      <c r="A466" t="s">
        <v>3189</v>
      </c>
      <c r="B466" t="s">
        <v>1135</v>
      </c>
      <c r="C466" t="str">
        <f>IFERROR(VLOOKUP(B466,nombres_comerciales!$B$2:$B$2000,1,0),"")</f>
        <v>SELECTOS ELIZONDO</v>
      </c>
      <c r="D466">
        <f>VLOOKUP(Tabla2[[#This Row],[CLIENTE]],nombres_comerciales!$B$2:$C$1211,2,0)</f>
        <v>963</v>
      </c>
      <c r="E466" t="s">
        <v>7654</v>
      </c>
      <c r="F466" t="s">
        <v>1150</v>
      </c>
      <c r="G466" s="11" t="s">
        <v>1150</v>
      </c>
      <c r="H466" s="11" t="s">
        <v>1150</v>
      </c>
      <c r="I466" s="11" t="s">
        <v>1150</v>
      </c>
      <c r="J466" s="11"/>
      <c r="K466" s="11"/>
      <c r="L466" s="11"/>
      <c r="M466" s="11" t="s">
        <v>3191</v>
      </c>
      <c r="N466" s="11"/>
      <c r="O466" s="11"/>
      <c r="P466" s="11"/>
      <c r="Q466" s="11"/>
      <c r="R466" s="11">
        <v>6141011310</v>
      </c>
      <c r="S466" s="11"/>
      <c r="T466" s="11"/>
      <c r="U466" s="11"/>
      <c r="V466" s="11"/>
      <c r="W466" s="11" t="s">
        <v>3192</v>
      </c>
      <c r="X466" s="11" t="s">
        <v>1150</v>
      </c>
      <c r="Y466" s="11" t="s">
        <v>1150</v>
      </c>
      <c r="Z466" s="11" t="s">
        <v>1150</v>
      </c>
      <c r="AA466" s="11" t="s">
        <v>1150</v>
      </c>
      <c r="AB466" s="11" t="s">
        <v>1150</v>
      </c>
      <c r="AC466" s="11" t="s">
        <v>1150</v>
      </c>
      <c r="AD466" s="11" t="s">
        <v>1150</v>
      </c>
    </row>
    <row r="467" spans="1:30" x14ac:dyDescent="0.2">
      <c r="A467" t="s">
        <v>3193</v>
      </c>
      <c r="B467" t="s">
        <v>1135</v>
      </c>
      <c r="C467" t="str">
        <f>IFERROR(VLOOKUP(B467,nombres_comerciales!$B$2:$B$2000,1,0),"")</f>
        <v>SELECTOS ELIZONDO</v>
      </c>
      <c r="D467">
        <f>VLOOKUP(Tabla2[[#This Row],[CLIENTE]],nombres_comerciales!$B$2:$C$1211,2,0)</f>
        <v>963</v>
      </c>
      <c r="E467" t="s">
        <v>7654</v>
      </c>
      <c r="F467" t="s">
        <v>1150</v>
      </c>
      <c r="G467" s="11" t="s">
        <v>1150</v>
      </c>
      <c r="H467" s="11" t="s">
        <v>1150</v>
      </c>
      <c r="I467" s="11" t="s">
        <v>1150</v>
      </c>
      <c r="J467" s="11"/>
      <c r="K467" s="11"/>
      <c r="L467" s="11"/>
      <c r="M467" s="11" t="s">
        <v>3191</v>
      </c>
      <c r="N467" s="11"/>
      <c r="O467" s="11"/>
      <c r="P467" s="11"/>
      <c r="Q467" s="11"/>
      <c r="R467" s="11">
        <v>6141011311</v>
      </c>
      <c r="S467" s="11"/>
      <c r="T467" s="11"/>
      <c r="U467" s="11"/>
      <c r="V467" s="11"/>
      <c r="W467" s="11" t="s">
        <v>3192</v>
      </c>
      <c r="X467" s="11" t="s">
        <v>1150</v>
      </c>
      <c r="Y467" s="11" t="s">
        <v>1150</v>
      </c>
      <c r="Z467" s="11" t="s">
        <v>1150</v>
      </c>
      <c r="AA467" s="11" t="s">
        <v>1150</v>
      </c>
      <c r="AB467" s="11" t="s">
        <v>1150</v>
      </c>
      <c r="AC467" s="11" t="s">
        <v>1150</v>
      </c>
      <c r="AD467" s="11" t="s">
        <v>1150</v>
      </c>
    </row>
    <row r="468" spans="1:30" x14ac:dyDescent="0.2">
      <c r="A468" t="s">
        <v>3194</v>
      </c>
      <c r="B468" t="s">
        <v>1135</v>
      </c>
      <c r="C468" t="str">
        <f>IFERROR(VLOOKUP(B468,nombres_comerciales!$B$2:$B$2000,1,0),"")</f>
        <v>SELECTOS ELIZONDO</v>
      </c>
      <c r="D468">
        <f>VLOOKUP(Tabla2[[#This Row],[CLIENTE]],nombres_comerciales!$B$2:$C$1211,2,0)</f>
        <v>963</v>
      </c>
      <c r="E468" t="s">
        <v>7654</v>
      </c>
      <c r="F468" t="s">
        <v>1150</v>
      </c>
      <c r="G468" s="11" t="s">
        <v>1150</v>
      </c>
      <c r="H468" s="11" t="s">
        <v>1150</v>
      </c>
      <c r="I468" s="11" t="s">
        <v>1150</v>
      </c>
      <c r="J468" s="11"/>
      <c r="K468" s="11"/>
      <c r="L468" s="11"/>
      <c r="M468" s="11" t="s">
        <v>3191</v>
      </c>
      <c r="N468" s="11"/>
      <c r="O468" s="11"/>
      <c r="P468" s="11"/>
      <c r="Q468" s="11"/>
      <c r="R468" s="11">
        <v>6141011312</v>
      </c>
      <c r="S468" s="11"/>
      <c r="T468" s="11"/>
      <c r="U468" s="11"/>
      <c r="V468" s="11"/>
      <c r="W468" s="11" t="s">
        <v>3192</v>
      </c>
      <c r="X468" s="11" t="s">
        <v>1150</v>
      </c>
      <c r="Y468" s="11" t="s">
        <v>1150</v>
      </c>
      <c r="Z468" s="11" t="s">
        <v>1150</v>
      </c>
      <c r="AA468" s="11" t="s">
        <v>1150</v>
      </c>
      <c r="AB468" s="11" t="s">
        <v>1150</v>
      </c>
      <c r="AC468" s="11" t="s">
        <v>1150</v>
      </c>
      <c r="AD468" s="11" t="s">
        <v>1150</v>
      </c>
    </row>
    <row r="469" spans="1:30" x14ac:dyDescent="0.2">
      <c r="A469" t="s">
        <v>3195</v>
      </c>
      <c r="B469" t="s">
        <v>1135</v>
      </c>
      <c r="C469" t="str">
        <f>IFERROR(VLOOKUP(B469,nombres_comerciales!$B$2:$B$2000,1,0),"")</f>
        <v>SELECTOS ELIZONDO</v>
      </c>
      <c r="D469">
        <f>VLOOKUP(Tabla2[[#This Row],[CLIENTE]],nombres_comerciales!$B$2:$C$1211,2,0)</f>
        <v>963</v>
      </c>
      <c r="E469" t="s">
        <v>7654</v>
      </c>
      <c r="F469" t="s">
        <v>1150</v>
      </c>
      <c r="G469" s="11" t="s">
        <v>1150</v>
      </c>
      <c r="H469" s="11" t="s">
        <v>1150</v>
      </c>
      <c r="I469" s="11" t="s">
        <v>1150</v>
      </c>
      <c r="J469" s="11"/>
      <c r="K469" s="11"/>
      <c r="L469" s="11"/>
      <c r="M469" s="11" t="s">
        <v>3191</v>
      </c>
      <c r="N469" s="11"/>
      <c r="O469" s="11"/>
      <c r="P469" s="11"/>
      <c r="Q469" s="11"/>
      <c r="R469" s="11">
        <v>6141011313</v>
      </c>
      <c r="S469" s="11"/>
      <c r="T469" s="11"/>
      <c r="U469" s="11"/>
      <c r="V469" s="11"/>
      <c r="W469" s="11" t="s">
        <v>3192</v>
      </c>
      <c r="X469" s="11" t="s">
        <v>1150</v>
      </c>
      <c r="Y469" s="11" t="s">
        <v>1150</v>
      </c>
      <c r="Z469" s="11" t="s">
        <v>1150</v>
      </c>
      <c r="AA469" s="11" t="s">
        <v>1150</v>
      </c>
      <c r="AB469" s="11" t="s">
        <v>1150</v>
      </c>
      <c r="AC469" s="11" t="s">
        <v>1150</v>
      </c>
      <c r="AD469" s="11" t="s">
        <v>1150</v>
      </c>
    </row>
    <row r="470" spans="1:30" x14ac:dyDescent="0.2">
      <c r="A470" t="s">
        <v>3196</v>
      </c>
      <c r="B470" t="s">
        <v>1135</v>
      </c>
      <c r="C470" t="str">
        <f>IFERROR(VLOOKUP(B470,nombres_comerciales!$B$2:$B$2000,1,0),"")</f>
        <v>SELECTOS ELIZONDO</v>
      </c>
      <c r="D470">
        <f>VLOOKUP(Tabla2[[#This Row],[CLIENTE]],nombres_comerciales!$B$2:$C$1211,2,0)</f>
        <v>963</v>
      </c>
      <c r="E470" t="s">
        <v>7654</v>
      </c>
      <c r="F470" t="s">
        <v>1150</v>
      </c>
      <c r="G470" s="11" t="s">
        <v>1150</v>
      </c>
      <c r="H470" s="11" t="s">
        <v>1150</v>
      </c>
      <c r="I470" s="11" t="s">
        <v>1150</v>
      </c>
      <c r="J470" s="11"/>
      <c r="K470" s="11"/>
      <c r="L470" s="11"/>
      <c r="M470" s="11" t="s">
        <v>3191</v>
      </c>
      <c r="N470" s="11"/>
      <c r="O470" s="11"/>
      <c r="P470" s="11"/>
      <c r="Q470" s="11"/>
      <c r="R470" s="11">
        <v>6141011314</v>
      </c>
      <c r="S470" s="11"/>
      <c r="T470" s="11"/>
      <c r="U470" s="11"/>
      <c r="V470" s="11"/>
      <c r="W470" s="11" t="s">
        <v>3192</v>
      </c>
      <c r="X470" s="11" t="s">
        <v>1150</v>
      </c>
      <c r="Y470" s="11" t="s">
        <v>1150</v>
      </c>
      <c r="Z470" s="11" t="s">
        <v>1150</v>
      </c>
      <c r="AA470" s="11" t="s">
        <v>1150</v>
      </c>
      <c r="AB470" s="11" t="s">
        <v>1150</v>
      </c>
      <c r="AC470" s="11" t="s">
        <v>1150</v>
      </c>
      <c r="AD470" s="11" t="s">
        <v>1150</v>
      </c>
    </row>
    <row r="471" spans="1:30" x14ac:dyDescent="0.2">
      <c r="A471" t="s">
        <v>3197</v>
      </c>
      <c r="B471" t="s">
        <v>1135</v>
      </c>
      <c r="C471" t="str">
        <f>IFERROR(VLOOKUP(B471,nombres_comerciales!$B$2:$B$2000,1,0),"")</f>
        <v>SELECTOS ELIZONDO</v>
      </c>
      <c r="D471">
        <f>VLOOKUP(Tabla2[[#This Row],[CLIENTE]],nombres_comerciales!$B$2:$C$1211,2,0)</f>
        <v>963</v>
      </c>
      <c r="E471" t="s">
        <v>7654</v>
      </c>
      <c r="F471" t="s">
        <v>1150</v>
      </c>
      <c r="G471" s="11" t="s">
        <v>1150</v>
      </c>
      <c r="H471" s="11" t="s">
        <v>1150</v>
      </c>
      <c r="I471" s="11" t="s">
        <v>1150</v>
      </c>
      <c r="J471" s="11"/>
      <c r="K471" s="11"/>
      <c r="L471" s="11"/>
      <c r="M471" s="11" t="s">
        <v>3191</v>
      </c>
      <c r="N471" s="11"/>
      <c r="O471" s="11"/>
      <c r="P471" s="11"/>
      <c r="Q471" s="11"/>
      <c r="R471" s="11">
        <v>6141011315</v>
      </c>
      <c r="S471" s="11"/>
      <c r="T471" s="11"/>
      <c r="U471" s="11"/>
      <c r="V471" s="11"/>
      <c r="W471" s="11" t="s">
        <v>3192</v>
      </c>
      <c r="X471" s="11" t="s">
        <v>1150</v>
      </c>
      <c r="Y471" s="11" t="s">
        <v>1150</v>
      </c>
      <c r="Z471" s="11" t="s">
        <v>1150</v>
      </c>
      <c r="AA471" s="11" t="s">
        <v>1150</v>
      </c>
      <c r="AB471" s="11" t="s">
        <v>1150</v>
      </c>
      <c r="AC471" s="11" t="s">
        <v>1150</v>
      </c>
      <c r="AD471" s="11" t="s">
        <v>1150</v>
      </c>
    </row>
    <row r="472" spans="1:30" x14ac:dyDescent="0.2">
      <c r="A472" t="s">
        <v>3198</v>
      </c>
      <c r="B472" t="s">
        <v>1135</v>
      </c>
      <c r="C472" t="str">
        <f>IFERROR(VLOOKUP(B472,nombres_comerciales!$B$2:$B$2000,1,0),"")</f>
        <v>SELECTOS ELIZONDO</v>
      </c>
      <c r="D472">
        <f>VLOOKUP(Tabla2[[#This Row],[CLIENTE]],nombres_comerciales!$B$2:$C$1211,2,0)</f>
        <v>963</v>
      </c>
      <c r="E472" t="s">
        <v>7654</v>
      </c>
      <c r="F472" t="s">
        <v>1150</v>
      </c>
      <c r="G472" s="11" t="s">
        <v>1150</v>
      </c>
      <c r="H472" s="11" t="s">
        <v>1150</v>
      </c>
      <c r="I472" s="11" t="s">
        <v>1150</v>
      </c>
      <c r="J472" s="11"/>
      <c r="K472" s="11"/>
      <c r="L472" s="11"/>
      <c r="M472" s="11" t="s">
        <v>3191</v>
      </c>
      <c r="N472" s="11"/>
      <c r="O472" s="11"/>
      <c r="P472" s="11"/>
      <c r="Q472" s="11"/>
      <c r="R472" s="11">
        <v>6141011316</v>
      </c>
      <c r="S472" s="11"/>
      <c r="T472" s="11"/>
      <c r="U472" s="11"/>
      <c r="V472" s="11"/>
      <c r="W472" s="11" t="s">
        <v>3192</v>
      </c>
      <c r="X472" s="11" t="s">
        <v>1150</v>
      </c>
      <c r="Y472" s="11" t="s">
        <v>1150</v>
      </c>
      <c r="Z472" s="11" t="s">
        <v>1150</v>
      </c>
      <c r="AA472" s="11" t="s">
        <v>1150</v>
      </c>
      <c r="AB472" s="11" t="s">
        <v>1150</v>
      </c>
      <c r="AC472" s="11" t="s">
        <v>1150</v>
      </c>
      <c r="AD472" s="11" t="s">
        <v>1150</v>
      </c>
    </row>
    <row r="473" spans="1:30" x14ac:dyDescent="0.2">
      <c r="A473" t="s">
        <v>3199</v>
      </c>
      <c r="B473" t="s">
        <v>1135</v>
      </c>
      <c r="C473" t="str">
        <f>IFERROR(VLOOKUP(B473,nombres_comerciales!$B$2:$B$2000,1,0),"")</f>
        <v>SELECTOS ELIZONDO</v>
      </c>
      <c r="D473">
        <f>VLOOKUP(Tabla2[[#This Row],[CLIENTE]],nombres_comerciales!$B$2:$C$1211,2,0)</f>
        <v>963</v>
      </c>
      <c r="E473" t="s">
        <v>7654</v>
      </c>
      <c r="F473" t="s">
        <v>1150</v>
      </c>
      <c r="G473" s="11" t="s">
        <v>1150</v>
      </c>
      <c r="H473" s="11" t="s">
        <v>1150</v>
      </c>
      <c r="I473" s="11" t="s">
        <v>1150</v>
      </c>
      <c r="J473" s="11"/>
      <c r="K473" s="11"/>
      <c r="L473" s="11"/>
      <c r="M473" s="11" t="s">
        <v>3191</v>
      </c>
      <c r="N473" s="11"/>
      <c r="O473" s="11"/>
      <c r="P473" s="11"/>
      <c r="Q473" s="11"/>
      <c r="R473" s="11">
        <v>6141011317</v>
      </c>
      <c r="S473" s="11"/>
      <c r="T473" s="11"/>
      <c r="U473" s="11"/>
      <c r="V473" s="11"/>
      <c r="W473" s="11" t="s">
        <v>3192</v>
      </c>
      <c r="X473" s="11" t="s">
        <v>1150</v>
      </c>
      <c r="Y473" s="11" t="s">
        <v>1150</v>
      </c>
      <c r="Z473" s="11" t="s">
        <v>1150</v>
      </c>
      <c r="AA473" s="11" t="s">
        <v>1150</v>
      </c>
      <c r="AB473" s="11" t="s">
        <v>1150</v>
      </c>
      <c r="AC473" s="11" t="s">
        <v>1150</v>
      </c>
      <c r="AD473" s="11" t="s">
        <v>1150</v>
      </c>
    </row>
    <row r="474" spans="1:30" x14ac:dyDescent="0.2">
      <c r="A474" t="s">
        <v>3200</v>
      </c>
      <c r="B474" t="s">
        <v>248</v>
      </c>
      <c r="C474" t="str">
        <f>IFERROR(VLOOKUP(B474,nombres_comerciales!$B$2:$B$2000,1,0),"")</f>
        <v>DELI BURGER</v>
      </c>
      <c r="D474">
        <f>VLOOKUP(Tabla2[[#This Row],[CLIENTE]],nombres_comerciales!$B$2:$C$1211,2,0)</f>
        <v>287</v>
      </c>
      <c r="E474" t="s">
        <v>7655</v>
      </c>
      <c r="F474" t="s">
        <v>1150</v>
      </c>
      <c r="G474" s="11" t="s">
        <v>1150</v>
      </c>
      <c r="H474" s="11" t="s">
        <v>1150</v>
      </c>
      <c r="I474" s="11" t="s">
        <v>1150</v>
      </c>
      <c r="J474" s="11"/>
      <c r="K474" s="11"/>
      <c r="L474" s="11"/>
      <c r="M474" s="11" t="s">
        <v>3202</v>
      </c>
      <c r="N474" s="11" t="s">
        <v>3203</v>
      </c>
      <c r="O474" s="11" t="s">
        <v>3204</v>
      </c>
      <c r="P474" s="11" t="s">
        <v>3205</v>
      </c>
      <c r="Q474" s="11"/>
      <c r="R474" s="11">
        <v>6141846237</v>
      </c>
      <c r="S474" s="11">
        <v>6141422607</v>
      </c>
      <c r="T474" s="11"/>
      <c r="U474" s="11"/>
      <c r="V474" s="11"/>
      <c r="W474" s="11" t="s">
        <v>3206</v>
      </c>
      <c r="X474" s="11" t="s">
        <v>1150</v>
      </c>
      <c r="Y474" s="11" t="s">
        <v>1150</v>
      </c>
      <c r="Z474" s="11" t="s">
        <v>1150</v>
      </c>
      <c r="AA474" s="11" t="s">
        <v>1150</v>
      </c>
      <c r="AB474" s="11" t="s">
        <v>1150</v>
      </c>
      <c r="AC474" s="11" t="s">
        <v>1150</v>
      </c>
      <c r="AD474" s="11" t="s">
        <v>1150</v>
      </c>
    </row>
    <row r="475" spans="1:30" x14ac:dyDescent="0.2">
      <c r="A475" t="s">
        <v>198</v>
      </c>
      <c r="B475" t="s">
        <v>198</v>
      </c>
      <c r="C475" t="str">
        <f>IFERROR(VLOOKUP(B475,nombres_comerciales!$B$2:$B$2000,1,0),"")</f>
        <v>COMPECER</v>
      </c>
      <c r="D475">
        <f>VLOOKUP(Tabla2[[#This Row],[CLIENTE]],nombres_comerciales!$B$2:$C$1211,2,0)</f>
        <v>230</v>
      </c>
      <c r="E475" t="s">
        <v>7339</v>
      </c>
      <c r="F475" t="s">
        <v>1150</v>
      </c>
      <c r="G475" s="11" t="s">
        <v>1150</v>
      </c>
      <c r="H475" s="11" t="s">
        <v>1150</v>
      </c>
      <c r="I475" s="11" t="s">
        <v>1150</v>
      </c>
      <c r="J475" s="11"/>
      <c r="K475" s="11"/>
      <c r="L475" s="11"/>
      <c r="M475" s="11">
        <v>4265677</v>
      </c>
      <c r="N475" s="11">
        <v>4266813</v>
      </c>
      <c r="O475" s="11"/>
      <c r="P475" s="11"/>
      <c r="Q475" s="11"/>
      <c r="R475" s="11"/>
      <c r="S475" s="11"/>
      <c r="T475" s="11"/>
      <c r="U475" s="11"/>
      <c r="V475" s="11"/>
      <c r="W475" s="11" t="s">
        <v>2019</v>
      </c>
      <c r="X475" s="11" t="s">
        <v>3207</v>
      </c>
      <c r="Y475" s="11" t="s">
        <v>8723</v>
      </c>
      <c r="Z475" s="11" t="s">
        <v>8724</v>
      </c>
      <c r="AA475" s="11" t="s">
        <v>8725</v>
      </c>
      <c r="AB475" s="11" t="s">
        <v>3211</v>
      </c>
      <c r="AC475" s="11" t="s">
        <v>3212</v>
      </c>
      <c r="AD475" s="11" t="s">
        <v>3213</v>
      </c>
    </row>
    <row r="476" spans="1:30" x14ac:dyDescent="0.2">
      <c r="A476" t="s">
        <v>3214</v>
      </c>
      <c r="B476" t="s">
        <v>756</v>
      </c>
      <c r="C476" t="str">
        <f>IFERROR(VLOOKUP(B476,nombres_comerciales!$B$2:$B$2000,1,0),"")</f>
        <v>OPTICAS PASOS</v>
      </c>
      <c r="D476">
        <f>VLOOKUP(Tabla2[[#This Row],[CLIENTE]],nombres_comerciales!$B$2:$C$1211,2,0)</f>
        <v>789</v>
      </c>
      <c r="E476" t="s">
        <v>7348</v>
      </c>
      <c r="F476" t="s">
        <v>1150</v>
      </c>
      <c r="G476" s="11" t="s">
        <v>1150</v>
      </c>
      <c r="H476" s="11" t="s">
        <v>1150</v>
      </c>
      <c r="I476" s="11" t="s">
        <v>1150</v>
      </c>
      <c r="J476" s="11"/>
      <c r="K476" s="11"/>
      <c r="L476" s="11"/>
      <c r="M476" s="11" t="s">
        <v>3215</v>
      </c>
      <c r="N476" s="11" t="s">
        <v>3216</v>
      </c>
      <c r="O476" s="11" t="s">
        <v>3217</v>
      </c>
      <c r="P476" s="11" t="s">
        <v>3218</v>
      </c>
      <c r="Q476" s="11"/>
      <c r="R476" s="11"/>
      <c r="S476" s="11"/>
      <c r="T476" s="11"/>
      <c r="U476" s="11"/>
      <c r="V476" s="11"/>
      <c r="W476" s="11" t="s">
        <v>2047</v>
      </c>
      <c r="X476" s="11" t="s">
        <v>1150</v>
      </c>
      <c r="Y476" s="11" t="s">
        <v>1150</v>
      </c>
      <c r="Z476" s="11" t="s">
        <v>1150</v>
      </c>
      <c r="AA476" s="11" t="s">
        <v>1150</v>
      </c>
      <c r="AB476" s="11" t="s">
        <v>1150</v>
      </c>
      <c r="AC476" s="11" t="s">
        <v>1150</v>
      </c>
      <c r="AD476" s="11" t="s">
        <v>1150</v>
      </c>
    </row>
    <row r="477" spans="1:30" x14ac:dyDescent="0.2">
      <c r="A477" t="s">
        <v>1569</v>
      </c>
      <c r="B477" t="s">
        <v>1569</v>
      </c>
      <c r="C477" t="str">
        <f>IFERROR(VLOOKUP(B477,nombres_comerciales!$B$2:$B$2000,1,0),"")</f>
        <v>INSTALL</v>
      </c>
      <c r="D477">
        <f>VLOOKUP(Tabla2[[#This Row],[CLIENTE]],nombres_comerciales!$B$2:$C$1211,2,0)</f>
        <v>534</v>
      </c>
      <c r="E477" t="s">
        <v>7656</v>
      </c>
      <c r="F477" t="s">
        <v>1150</v>
      </c>
      <c r="G477" s="11" t="s">
        <v>1150</v>
      </c>
      <c r="H477" s="11" t="s">
        <v>1150</v>
      </c>
      <c r="I477" s="11" t="s">
        <v>1150</v>
      </c>
      <c r="J477" s="11"/>
      <c r="K477" s="11"/>
      <c r="L477" s="11"/>
      <c r="M477" s="11" t="s">
        <v>3220</v>
      </c>
      <c r="N477" s="11" t="s">
        <v>3221</v>
      </c>
      <c r="O477" s="11"/>
      <c r="P477" s="11"/>
      <c r="Q477" s="11"/>
      <c r="R477" s="11">
        <v>6144885217</v>
      </c>
      <c r="S477" s="11"/>
      <c r="T477" s="11"/>
      <c r="U477" s="11"/>
      <c r="V477" s="11"/>
      <c r="W477" s="11" t="s">
        <v>3222</v>
      </c>
      <c r="X477" s="11" t="s">
        <v>3223</v>
      </c>
      <c r="Y477" s="11" t="s">
        <v>1150</v>
      </c>
      <c r="Z477" s="11" t="s">
        <v>1150</v>
      </c>
      <c r="AA477" s="11" t="s">
        <v>1150</v>
      </c>
      <c r="AB477" s="11" t="s">
        <v>1150</v>
      </c>
      <c r="AC477" s="11" t="s">
        <v>1150</v>
      </c>
      <c r="AD477" s="11" t="s">
        <v>1150</v>
      </c>
    </row>
    <row r="478" spans="1:30" x14ac:dyDescent="0.2">
      <c r="A478" t="s">
        <v>798</v>
      </c>
      <c r="B478" t="s">
        <v>798</v>
      </c>
      <c r="C478" t="str">
        <f>IFERROR(VLOOKUP(B478,nombres_comerciales!$B$2:$B$2000,1,0),"")</f>
        <v>PEPE PIZZA</v>
      </c>
      <c r="D478">
        <f>VLOOKUP(Tabla2[[#This Row],[CLIENTE]],nombres_comerciales!$B$2:$C$1211,2,0)</f>
        <v>831</v>
      </c>
      <c r="E478" t="s">
        <v>7657</v>
      </c>
      <c r="F478" t="s">
        <v>1150</v>
      </c>
      <c r="G478" s="11" t="s">
        <v>1150</v>
      </c>
      <c r="H478" s="11" t="s">
        <v>1150</v>
      </c>
      <c r="I478" s="11" t="s">
        <v>1150</v>
      </c>
      <c r="J478" s="11"/>
      <c r="K478" s="11"/>
      <c r="L478" s="11"/>
      <c r="M478" s="11" t="s">
        <v>3225</v>
      </c>
      <c r="N478" s="11" t="s">
        <v>3226</v>
      </c>
      <c r="O478" s="11"/>
      <c r="P478" s="11"/>
      <c r="Q478" s="11"/>
      <c r="R478" s="11"/>
      <c r="S478" s="11"/>
      <c r="T478" s="11"/>
      <c r="U478" s="11"/>
      <c r="V478" s="11"/>
      <c r="W478" s="11" t="s">
        <v>3227</v>
      </c>
      <c r="X478" s="11" t="s">
        <v>1150</v>
      </c>
      <c r="Y478" s="11" t="s">
        <v>1150</v>
      </c>
      <c r="Z478" s="11" t="s">
        <v>1150</v>
      </c>
      <c r="AA478" s="11" t="s">
        <v>1150</v>
      </c>
      <c r="AB478" s="11" t="s">
        <v>1150</v>
      </c>
      <c r="AC478" s="11" t="s">
        <v>1150</v>
      </c>
      <c r="AD478" s="11" t="s">
        <v>1150</v>
      </c>
    </row>
    <row r="479" spans="1:30" x14ac:dyDescent="0.2">
      <c r="A479" t="s">
        <v>3228</v>
      </c>
      <c r="B479" t="s">
        <v>798</v>
      </c>
      <c r="C479" t="str">
        <f>IFERROR(VLOOKUP(B479,nombres_comerciales!$B$2:$B$2000,1,0),"")</f>
        <v>PEPE PIZZA</v>
      </c>
      <c r="D479">
        <f>VLOOKUP(Tabla2[[#This Row],[CLIENTE]],nombres_comerciales!$B$2:$C$1211,2,0)</f>
        <v>831</v>
      </c>
      <c r="E479" t="s">
        <v>7657</v>
      </c>
      <c r="F479" t="s">
        <v>1150</v>
      </c>
      <c r="G479" s="11" t="s">
        <v>1150</v>
      </c>
      <c r="H479" s="11" t="s">
        <v>1150</v>
      </c>
      <c r="I479" s="11" t="s">
        <v>1150</v>
      </c>
      <c r="J479" s="11"/>
      <c r="K479" s="11"/>
      <c r="L479" s="11"/>
      <c r="M479" s="11" t="s">
        <v>3225</v>
      </c>
      <c r="N479" s="11" t="s">
        <v>3229</v>
      </c>
      <c r="O479" s="11"/>
      <c r="P479" s="11"/>
      <c r="Q479" s="11"/>
      <c r="R479" s="11"/>
      <c r="S479" s="11"/>
      <c r="T479" s="11"/>
      <c r="U479" s="11"/>
      <c r="V479" s="11"/>
      <c r="W479" s="11" t="s">
        <v>3227</v>
      </c>
      <c r="X479" s="11" t="s">
        <v>1150</v>
      </c>
      <c r="Y479" s="11" t="s">
        <v>1150</v>
      </c>
      <c r="Z479" s="11" t="s">
        <v>1150</v>
      </c>
      <c r="AA479" s="11" t="s">
        <v>1150</v>
      </c>
      <c r="AB479" s="11" t="s">
        <v>1150</v>
      </c>
      <c r="AC479" s="11" t="s">
        <v>1150</v>
      </c>
      <c r="AD479" s="11" t="s">
        <v>1150</v>
      </c>
    </row>
    <row r="480" spans="1:30" x14ac:dyDescent="0.2">
      <c r="A480" t="s">
        <v>127</v>
      </c>
      <c r="B480" t="s">
        <v>127</v>
      </c>
      <c r="C480" t="str">
        <f>IFERROR(VLOOKUP(B480,nombres_comerciales!$B$2:$B$2000,1,0),"")</f>
        <v>CARNES MIRMA</v>
      </c>
      <c r="D480">
        <f>VLOOKUP(Tabla2[[#This Row],[CLIENTE]],nombres_comerciales!$B$2:$C$1211,2,0)</f>
        <v>147</v>
      </c>
      <c r="E480" t="s">
        <v>7658</v>
      </c>
      <c r="F480" t="s">
        <v>1150</v>
      </c>
      <c r="G480" s="11" t="s">
        <v>1150</v>
      </c>
      <c r="H480" s="11" t="s">
        <v>1150</v>
      </c>
      <c r="I480" s="11" t="s">
        <v>1150</v>
      </c>
      <c r="J480" s="11"/>
      <c r="K480" s="11"/>
      <c r="L480" s="11"/>
      <c r="M480" s="11" t="s">
        <v>3231</v>
      </c>
      <c r="N480" s="11"/>
      <c r="O480" s="11"/>
      <c r="P480" s="11"/>
      <c r="Q480" s="11"/>
      <c r="R480" s="11">
        <v>6141843895</v>
      </c>
      <c r="S480" s="11"/>
      <c r="T480" s="11"/>
      <c r="U480" s="11"/>
      <c r="V480" s="11"/>
      <c r="W480" s="11" t="s">
        <v>3232</v>
      </c>
      <c r="X480" s="11" t="s">
        <v>1150</v>
      </c>
      <c r="Y480" s="11" t="s">
        <v>1150</v>
      </c>
      <c r="Z480" s="11" t="s">
        <v>1150</v>
      </c>
      <c r="AA480" s="11" t="s">
        <v>1150</v>
      </c>
      <c r="AB480" s="11" t="s">
        <v>1150</v>
      </c>
      <c r="AC480" s="11" t="s">
        <v>1150</v>
      </c>
      <c r="AD480" s="11" t="s">
        <v>1150</v>
      </c>
    </row>
    <row r="481" spans="1:30" x14ac:dyDescent="0.2">
      <c r="A481" t="s">
        <v>586</v>
      </c>
      <c r="B481" t="s">
        <v>586</v>
      </c>
      <c r="C481" t="str">
        <f>IFERROR(VLOOKUP(B481,nombres_comerciales!$B$2:$B$2000,1,0),"")</f>
        <v>LABORATORIO NATURADEL</v>
      </c>
      <c r="D481">
        <f>VLOOKUP(Tabla2[[#This Row],[CLIENTE]],nombres_comerciales!$B$2:$C$1211,2,0)</f>
        <v>611</v>
      </c>
      <c r="E481" t="s">
        <v>7659</v>
      </c>
      <c r="F481" t="s">
        <v>1150</v>
      </c>
      <c r="G481" s="11" t="s">
        <v>1150</v>
      </c>
      <c r="H481" s="11" t="s">
        <v>1150</v>
      </c>
      <c r="I481" s="11" t="s">
        <v>1150</v>
      </c>
      <c r="J481" s="11"/>
      <c r="K481" s="11"/>
      <c r="L481" s="11"/>
      <c r="M481" s="11" t="s">
        <v>3233</v>
      </c>
      <c r="N481" s="11" t="s">
        <v>3234</v>
      </c>
      <c r="O481" s="11"/>
      <c r="P481" s="11"/>
      <c r="Q481" s="11"/>
      <c r="R481" s="11"/>
      <c r="S481" s="11"/>
      <c r="T481" s="11"/>
      <c r="U481" s="11"/>
      <c r="V481" s="11"/>
      <c r="W481" s="11" t="s">
        <v>3235</v>
      </c>
      <c r="X481" s="11" t="s">
        <v>1150</v>
      </c>
      <c r="Y481" s="11" t="s">
        <v>1150</v>
      </c>
      <c r="Z481" s="11" t="s">
        <v>1150</v>
      </c>
      <c r="AA481" s="11" t="s">
        <v>1150</v>
      </c>
      <c r="AB481" s="11" t="s">
        <v>1150</v>
      </c>
      <c r="AC481" s="11" t="s">
        <v>1150</v>
      </c>
      <c r="AD481" s="11" t="s">
        <v>1150</v>
      </c>
    </row>
    <row r="482" spans="1:30" x14ac:dyDescent="0.2">
      <c r="A482" t="s">
        <v>3236</v>
      </c>
      <c r="B482" t="s">
        <v>44</v>
      </c>
      <c r="C482" t="str">
        <f>IFERROR(VLOOKUP(B482,nombres_comerciales!$B$2:$B$2000,1,0),"")</f>
        <v>ANIMANIA</v>
      </c>
      <c r="D482">
        <f>VLOOKUP(Tabla2[[#This Row],[CLIENTE]],nombres_comerciales!$B$2:$C$1211,2,0)</f>
        <v>44</v>
      </c>
      <c r="E482" t="s">
        <v>7660</v>
      </c>
      <c r="F482" t="s">
        <v>1150</v>
      </c>
      <c r="G482" s="11" t="s">
        <v>1150</v>
      </c>
      <c r="H482" s="11" t="s">
        <v>1150</v>
      </c>
      <c r="I482" s="11" t="s">
        <v>1150</v>
      </c>
      <c r="J482" s="11"/>
      <c r="K482" s="11"/>
      <c r="L482" s="11"/>
      <c r="M482" s="11" t="s">
        <v>3237</v>
      </c>
      <c r="N482" s="11"/>
      <c r="O482" s="11"/>
      <c r="P482" s="11"/>
      <c r="Q482" s="11"/>
      <c r="R482" s="11" t="s">
        <v>3238</v>
      </c>
      <c r="S482" s="11"/>
      <c r="T482" s="11"/>
      <c r="U482" s="11"/>
      <c r="V482" s="11"/>
      <c r="W482" s="11" t="s">
        <v>3239</v>
      </c>
      <c r="X482" s="11" t="s">
        <v>1150</v>
      </c>
      <c r="Y482" s="11" t="s">
        <v>1150</v>
      </c>
      <c r="Z482" s="11" t="s">
        <v>1150</v>
      </c>
      <c r="AA482" s="11" t="s">
        <v>1150</v>
      </c>
      <c r="AB482" s="11" t="s">
        <v>1150</v>
      </c>
      <c r="AC482" s="11" t="s">
        <v>1150</v>
      </c>
      <c r="AD482" s="11" t="s">
        <v>1150</v>
      </c>
    </row>
    <row r="483" spans="1:30" x14ac:dyDescent="0.2">
      <c r="A483" t="s">
        <v>231</v>
      </c>
      <c r="B483" t="s">
        <v>231</v>
      </c>
      <c r="C483" t="str">
        <f>IFERROR(VLOOKUP(B483,nombres_comerciales!$B$2:$B$2000,1,0),"")</f>
        <v>CURSOS M&amp;C</v>
      </c>
      <c r="D483">
        <f>VLOOKUP(Tabla2[[#This Row],[CLIENTE]],nombres_comerciales!$B$2:$C$1211,2,0)</f>
        <v>268</v>
      </c>
      <c r="E483" t="s">
        <v>7661</v>
      </c>
      <c r="F483" t="s">
        <v>7662</v>
      </c>
      <c r="G483" s="11" t="s">
        <v>7663</v>
      </c>
      <c r="H483" s="11" t="s">
        <v>3243</v>
      </c>
      <c r="I483" s="11" t="s">
        <v>7664</v>
      </c>
      <c r="J483" s="11"/>
      <c r="K483" s="11"/>
      <c r="L483" s="11"/>
      <c r="M483" s="11" t="s">
        <v>3245</v>
      </c>
      <c r="N483" s="11" t="s">
        <v>3246</v>
      </c>
      <c r="O483" s="11"/>
      <c r="P483" s="11"/>
      <c r="Q483" s="11"/>
      <c r="R483" s="11">
        <v>6141691401</v>
      </c>
      <c r="S483" s="11">
        <v>6141532038</v>
      </c>
      <c r="T483" s="11"/>
      <c r="U483" s="11"/>
      <c r="V483" s="11"/>
      <c r="W483" s="11" t="s">
        <v>3247</v>
      </c>
      <c r="X483" s="11" t="s">
        <v>3248</v>
      </c>
      <c r="Y483" s="11" t="s">
        <v>3249</v>
      </c>
      <c r="Z483" s="11" t="s">
        <v>1150</v>
      </c>
      <c r="AA483" s="11" t="s">
        <v>1150</v>
      </c>
      <c r="AB483" s="11" t="s">
        <v>1150</v>
      </c>
      <c r="AC483" s="11" t="s">
        <v>1150</v>
      </c>
      <c r="AD483" s="11" t="s">
        <v>1150</v>
      </c>
    </row>
    <row r="484" spans="1:30" x14ac:dyDescent="0.2">
      <c r="A484" t="s">
        <v>3250</v>
      </c>
      <c r="B484" t="s">
        <v>810</v>
      </c>
      <c r="C484" t="str">
        <f>IFERROR(VLOOKUP(B484,nombres_comerciales!$B$2:$B$2000,1,0),"")</f>
        <v>PIZZERIA LA SIERRA THIESSEN</v>
      </c>
      <c r="D484">
        <f>VLOOKUP(Tabla2[[#This Row],[CLIENTE]],nombres_comerciales!$B$2:$C$1211,2,0)</f>
        <v>844</v>
      </c>
      <c r="E484" t="s">
        <v>7617</v>
      </c>
      <c r="F484" t="s">
        <v>7618</v>
      </c>
      <c r="G484" s="11" t="s">
        <v>1150</v>
      </c>
      <c r="H484" s="11" t="s">
        <v>1150</v>
      </c>
      <c r="I484" s="11" t="s">
        <v>1150</v>
      </c>
      <c r="J484" s="11"/>
      <c r="K484" s="11"/>
      <c r="L484" s="11"/>
      <c r="M484" s="11" t="s">
        <v>3251</v>
      </c>
      <c r="N484" s="11" t="s">
        <v>3252</v>
      </c>
      <c r="O484" s="11" t="s">
        <v>3253</v>
      </c>
      <c r="P484" s="11"/>
      <c r="Q484" s="11"/>
      <c r="R484" s="11" t="s">
        <v>3254</v>
      </c>
      <c r="S484" s="11"/>
      <c r="T484" s="11"/>
      <c r="U484" s="11"/>
      <c r="V484" s="11"/>
      <c r="W484" s="11" t="s">
        <v>3255</v>
      </c>
      <c r="X484" s="11" t="s">
        <v>1150</v>
      </c>
      <c r="Y484" s="11" t="s">
        <v>1150</v>
      </c>
      <c r="Z484" s="11" t="s">
        <v>1150</v>
      </c>
      <c r="AA484" s="11" t="s">
        <v>1150</v>
      </c>
      <c r="AB484" s="11" t="s">
        <v>1150</v>
      </c>
      <c r="AC484" s="11" t="s">
        <v>1150</v>
      </c>
      <c r="AD484" s="11" t="s">
        <v>1150</v>
      </c>
    </row>
    <row r="485" spans="1:30" x14ac:dyDescent="0.2">
      <c r="A485" t="s">
        <v>573</v>
      </c>
      <c r="B485" t="s">
        <v>573</v>
      </c>
      <c r="C485" t="str">
        <f>IFERROR(VLOOKUP(B485,nombres_comerciales!$B$2:$B$2000,1,0),"")</f>
        <v>LA FONDA DEL ESCUADRON</v>
      </c>
      <c r="D485">
        <f>VLOOKUP(Tabla2[[#This Row],[CLIENTE]],nombres_comerciales!$B$2:$C$1211,2,0)</f>
        <v>599</v>
      </c>
      <c r="E485" t="s">
        <v>7665</v>
      </c>
      <c r="F485" t="s">
        <v>1150</v>
      </c>
      <c r="G485" s="11" t="s">
        <v>1150</v>
      </c>
      <c r="H485" s="11" t="s">
        <v>1150</v>
      </c>
      <c r="I485" s="11" t="s">
        <v>1150</v>
      </c>
      <c r="J485" s="11"/>
      <c r="K485" s="11"/>
      <c r="L485" s="11"/>
      <c r="M485" s="11" t="s">
        <v>3256</v>
      </c>
      <c r="N485" s="11"/>
      <c r="O485" s="11"/>
      <c r="P485" s="11"/>
      <c r="Q485" s="11"/>
      <c r="R485" s="11"/>
      <c r="S485" s="11"/>
      <c r="T485" s="11"/>
      <c r="U485" s="11"/>
      <c r="V485" s="11"/>
      <c r="W485" s="11" t="s">
        <v>3257</v>
      </c>
      <c r="X485" s="11" t="s">
        <v>1150</v>
      </c>
      <c r="Y485" s="11" t="s">
        <v>1150</v>
      </c>
      <c r="Z485" s="11" t="s">
        <v>1150</v>
      </c>
      <c r="AA485" s="11" t="s">
        <v>1150</v>
      </c>
      <c r="AB485" s="11" t="s">
        <v>1150</v>
      </c>
      <c r="AC485" s="11" t="s">
        <v>1150</v>
      </c>
      <c r="AD485" s="11" t="s">
        <v>1150</v>
      </c>
    </row>
    <row r="486" spans="1:30" x14ac:dyDescent="0.2">
      <c r="A486" t="s">
        <v>3258</v>
      </c>
      <c r="B486" t="s">
        <v>810</v>
      </c>
      <c r="C486" t="str">
        <f>IFERROR(VLOOKUP(B486,nombres_comerciales!$B$2:$B$2000,1,0),"")</f>
        <v>PIZZERIA LA SIERRA THIESSEN</v>
      </c>
      <c r="D486">
        <f>VLOOKUP(Tabla2[[#This Row],[CLIENTE]],nombres_comerciales!$B$2:$C$1211,2,0)</f>
        <v>844</v>
      </c>
      <c r="E486" t="s">
        <v>7617</v>
      </c>
      <c r="F486" t="s">
        <v>7618</v>
      </c>
      <c r="G486" s="11" t="s">
        <v>1150</v>
      </c>
      <c r="H486" s="11" t="s">
        <v>1150</v>
      </c>
      <c r="I486" s="11" t="s">
        <v>1150</v>
      </c>
      <c r="J486" s="11"/>
      <c r="K486" s="11"/>
      <c r="L486" s="11"/>
      <c r="M486" s="11" t="s">
        <v>3251</v>
      </c>
      <c r="N486" s="11" t="s">
        <v>3252</v>
      </c>
      <c r="O486" s="11" t="s">
        <v>3253</v>
      </c>
      <c r="P486" s="11"/>
      <c r="Q486" s="11"/>
      <c r="R486" s="11" t="s">
        <v>3254</v>
      </c>
      <c r="S486" s="11"/>
      <c r="T486" s="11"/>
      <c r="U486" s="11"/>
      <c r="V486" s="11"/>
      <c r="W486" s="11" t="s">
        <v>3255</v>
      </c>
      <c r="X486" s="11" t="s">
        <v>1150</v>
      </c>
      <c r="Y486" s="11" t="s">
        <v>1150</v>
      </c>
      <c r="Z486" s="11" t="s">
        <v>1150</v>
      </c>
      <c r="AA486" s="11" t="s">
        <v>1150</v>
      </c>
      <c r="AB486" s="11" t="s">
        <v>1150</v>
      </c>
      <c r="AC486" s="11" t="s">
        <v>1150</v>
      </c>
      <c r="AD486" s="11" t="s">
        <v>1150</v>
      </c>
    </row>
    <row r="487" spans="1:30" x14ac:dyDescent="0.2">
      <c r="A487" t="s">
        <v>3259</v>
      </c>
      <c r="B487" t="s">
        <v>986</v>
      </c>
      <c r="C487" t="str">
        <f>IFERROR(VLOOKUP(B487,nombres_comerciales!$B$2:$B$2000,1,0),"")</f>
        <v>TAMALES LA PURISIMA</v>
      </c>
      <c r="D487">
        <f>VLOOKUP(Tabla2[[#This Row],[CLIENTE]],nombres_comerciales!$B$2:$C$1211,2,0)</f>
        <v>1035</v>
      </c>
      <c r="E487" t="s">
        <v>7556</v>
      </c>
      <c r="F487" t="s">
        <v>7557</v>
      </c>
      <c r="G487" s="11" t="s">
        <v>7558</v>
      </c>
      <c r="H487" s="11" t="s">
        <v>1150</v>
      </c>
      <c r="I487" s="11" t="s">
        <v>1150</v>
      </c>
      <c r="J487" s="11"/>
      <c r="K487" s="11"/>
      <c r="L487" s="11"/>
      <c r="M487" s="11" t="s">
        <v>3260</v>
      </c>
      <c r="N487" s="11" t="s">
        <v>3261</v>
      </c>
      <c r="O487" s="11"/>
      <c r="P487" s="11"/>
      <c r="Q487" s="11"/>
      <c r="R487" s="11" t="s">
        <v>3262</v>
      </c>
      <c r="S487" s="11"/>
      <c r="T487" s="11"/>
      <c r="U487" s="11"/>
      <c r="V487" s="11"/>
      <c r="W487" s="11" t="s">
        <v>3263</v>
      </c>
      <c r="X487" s="11" t="s">
        <v>1150</v>
      </c>
      <c r="Y487" s="11" t="s">
        <v>1150</v>
      </c>
      <c r="Z487" s="11" t="s">
        <v>1150</v>
      </c>
      <c r="AA487" s="11" t="s">
        <v>1150</v>
      </c>
      <c r="AB487" s="11" t="s">
        <v>1150</v>
      </c>
      <c r="AC487" s="11" t="s">
        <v>1150</v>
      </c>
      <c r="AD487" s="11" t="s">
        <v>1150</v>
      </c>
    </row>
    <row r="488" spans="1:30" x14ac:dyDescent="0.2">
      <c r="A488" t="s">
        <v>2007</v>
      </c>
      <c r="B488" t="s">
        <v>55</v>
      </c>
      <c r="C488" t="str">
        <f>IFERROR(VLOOKUP(B488,nombres_comerciales!$B$2:$B$2000,1,0),"")</f>
        <v>ARAMBULA</v>
      </c>
      <c r="D488">
        <f>VLOOKUP(Tabla2[[#This Row],[CLIENTE]],nombres_comerciales!$B$2:$C$1211,2,0)</f>
        <v>52</v>
      </c>
      <c r="E488" t="s">
        <v>7309</v>
      </c>
      <c r="F488" t="s">
        <v>1150</v>
      </c>
      <c r="G488" s="11" t="s">
        <v>1150</v>
      </c>
      <c r="H488" s="11" t="s">
        <v>1150</v>
      </c>
      <c r="I488" s="11" t="s">
        <v>1150</v>
      </c>
      <c r="J488" s="11"/>
      <c r="K488" s="11"/>
      <c r="L488" s="11"/>
      <c r="M488" s="11" t="s">
        <v>3264</v>
      </c>
      <c r="N488" s="11" t="s">
        <v>3265</v>
      </c>
      <c r="O488" s="11" t="s">
        <v>3266</v>
      </c>
      <c r="P488" s="11"/>
      <c r="Q488" s="11"/>
      <c r="R488" s="11"/>
      <c r="S488" s="11"/>
      <c r="T488" s="11"/>
      <c r="U488" s="11"/>
      <c r="V488" s="11"/>
      <c r="W488" s="11" t="s">
        <v>1911</v>
      </c>
      <c r="X488" s="11" t="s">
        <v>1912</v>
      </c>
      <c r="Y488" s="11" t="s">
        <v>1150</v>
      </c>
      <c r="Z488" s="11" t="s">
        <v>1150</v>
      </c>
      <c r="AA488" s="11" t="s">
        <v>1150</v>
      </c>
      <c r="AB488" s="11" t="s">
        <v>1150</v>
      </c>
      <c r="AC488" s="11" t="s">
        <v>1150</v>
      </c>
      <c r="AD488" s="11" t="s">
        <v>1150</v>
      </c>
    </row>
    <row r="489" spans="1:30" x14ac:dyDescent="0.2">
      <c r="A489" t="s">
        <v>3267</v>
      </c>
      <c r="B489" t="s">
        <v>882</v>
      </c>
      <c r="C489" t="str">
        <f>IFERROR(VLOOKUP(B489,nombres_comerciales!$B$2:$B$2000,1,0),"")</f>
        <v>RIVERA HERMANOS</v>
      </c>
      <c r="D489">
        <f>VLOOKUP(Tabla2[[#This Row],[CLIENTE]],nombres_comerciales!$B$2:$C$1211,2,0)</f>
        <v>924</v>
      </c>
      <c r="E489" t="s">
        <v>7666</v>
      </c>
      <c r="F489" t="s">
        <v>7667</v>
      </c>
      <c r="G489" s="11" t="s">
        <v>1150</v>
      </c>
      <c r="H489" s="11" t="s">
        <v>1150</v>
      </c>
      <c r="I489" s="11" t="s">
        <v>1150</v>
      </c>
      <c r="J489" s="11"/>
      <c r="K489" s="11"/>
      <c r="L489" s="11"/>
      <c r="M489" s="11" t="s">
        <v>3270</v>
      </c>
      <c r="N489" s="11" t="s">
        <v>3271</v>
      </c>
      <c r="O489" s="11"/>
      <c r="P489" s="11"/>
      <c r="Q489" s="11"/>
      <c r="R489" s="11">
        <v>6141420534</v>
      </c>
      <c r="S489" s="11"/>
      <c r="T489" s="11"/>
      <c r="U489" s="11"/>
      <c r="V489" s="11"/>
      <c r="W489" s="11" t="s">
        <v>3272</v>
      </c>
      <c r="X489" s="11" t="s">
        <v>3273</v>
      </c>
      <c r="Y489" s="11" t="s">
        <v>1150</v>
      </c>
      <c r="Z489" s="11" t="s">
        <v>1150</v>
      </c>
      <c r="AA489" s="11" t="s">
        <v>1150</v>
      </c>
      <c r="AB489" s="11" t="s">
        <v>1150</v>
      </c>
      <c r="AC489" s="11" t="s">
        <v>1150</v>
      </c>
      <c r="AD489" s="11" t="s">
        <v>1150</v>
      </c>
    </row>
    <row r="490" spans="1:30" x14ac:dyDescent="0.2">
      <c r="A490" t="s">
        <v>3274</v>
      </c>
      <c r="B490" t="s">
        <v>1108</v>
      </c>
      <c r="C490" t="str">
        <f>IFERROR(VLOOKUP(B490,nombres_comerciales!$B$2:$B$2000,1,0),"")</f>
        <v>COMERCIAL PAZ HERMANOS</v>
      </c>
      <c r="D490">
        <f>VLOOKUP(Tabla2[[#This Row],[CLIENTE]],nombres_comerciales!$B$2:$C$1211,2,0)</f>
        <v>226</v>
      </c>
      <c r="E490" t="s">
        <v>7668</v>
      </c>
      <c r="F490" t="s">
        <v>7669</v>
      </c>
      <c r="G490" s="11" t="s">
        <v>7670</v>
      </c>
      <c r="H490" s="11" t="s">
        <v>7671</v>
      </c>
      <c r="I490" s="11" t="s">
        <v>1150</v>
      </c>
      <c r="J490" s="11"/>
      <c r="K490" s="11"/>
      <c r="L490" s="11"/>
      <c r="M490" s="11" t="s">
        <v>3279</v>
      </c>
      <c r="N490" s="11" t="s">
        <v>3280</v>
      </c>
      <c r="O490" s="11"/>
      <c r="P490" s="11"/>
      <c r="Q490" s="11"/>
      <c r="R490" s="11" t="s">
        <v>3281</v>
      </c>
      <c r="S490" s="11" t="s">
        <v>3282</v>
      </c>
      <c r="T490" s="11"/>
      <c r="U490" s="11"/>
      <c r="V490" s="11"/>
      <c r="W490" s="11" t="s">
        <v>3283</v>
      </c>
      <c r="X490" s="11" t="s">
        <v>3284</v>
      </c>
      <c r="Y490" s="11" t="s">
        <v>1150</v>
      </c>
      <c r="Z490" s="11" t="s">
        <v>1150</v>
      </c>
      <c r="AA490" s="11" t="s">
        <v>1150</v>
      </c>
      <c r="AB490" s="11" t="s">
        <v>1150</v>
      </c>
      <c r="AC490" s="11" t="s">
        <v>1150</v>
      </c>
      <c r="AD490" s="11" t="s">
        <v>1150</v>
      </c>
    </row>
    <row r="491" spans="1:30" x14ac:dyDescent="0.2">
      <c r="A491" t="s">
        <v>345</v>
      </c>
      <c r="B491" t="s">
        <v>345</v>
      </c>
      <c r="C491" t="str">
        <f>IFERROR(VLOOKUP(B491,nombres_comerciales!$B$2:$B$2000,1,0),"")</f>
        <v>EXPO CHIHUAHUA</v>
      </c>
      <c r="D491">
        <f>VLOOKUP(Tabla2[[#This Row],[CLIENTE]],nombres_comerciales!$B$2:$C$1211,2,0)</f>
        <v>390</v>
      </c>
      <c r="E491" t="s">
        <v>7672</v>
      </c>
      <c r="F491" t="s">
        <v>1150</v>
      </c>
      <c r="G491" s="11" t="s">
        <v>1150</v>
      </c>
      <c r="H491" s="11" t="s">
        <v>1150</v>
      </c>
      <c r="I491" s="11" t="s">
        <v>1150</v>
      </c>
      <c r="J491" s="11"/>
      <c r="K491" s="11"/>
      <c r="L491" s="11"/>
      <c r="M491" s="11">
        <v>2142600</v>
      </c>
      <c r="N491" s="11"/>
      <c r="O491" s="11"/>
      <c r="P491" s="11"/>
      <c r="Q491" s="11"/>
      <c r="R491" s="11"/>
      <c r="S491" s="11"/>
      <c r="T491" s="11"/>
      <c r="U491" s="11"/>
      <c r="V491" s="11"/>
      <c r="W491" s="11" t="s">
        <v>3286</v>
      </c>
      <c r="X491" s="11" t="s">
        <v>1150</v>
      </c>
      <c r="Y491" s="11" t="s">
        <v>1150</v>
      </c>
      <c r="Z491" s="11" t="s">
        <v>1150</v>
      </c>
      <c r="AA491" s="11" t="s">
        <v>1150</v>
      </c>
      <c r="AB491" s="11" t="s">
        <v>1150</v>
      </c>
      <c r="AC491" s="11" t="s">
        <v>1150</v>
      </c>
      <c r="AD491" s="11" t="s">
        <v>1150</v>
      </c>
    </row>
    <row r="492" spans="1:30" x14ac:dyDescent="0.2">
      <c r="A492" t="s">
        <v>3287</v>
      </c>
      <c r="B492" t="s">
        <v>300</v>
      </c>
      <c r="C492" t="str">
        <f>IFERROR(VLOOKUP(B492,nombres_comerciales!$B$2:$B$2000,1,0),"")</f>
        <v>EL CHALET</v>
      </c>
      <c r="D492">
        <f>VLOOKUP(Tabla2[[#This Row],[CLIENTE]],nombres_comerciales!$B$2:$C$1211,2,0)</f>
        <v>341</v>
      </c>
      <c r="E492" t="s">
        <v>7673</v>
      </c>
      <c r="F492" t="s">
        <v>7674</v>
      </c>
      <c r="G492" s="11" t="s">
        <v>1150</v>
      </c>
      <c r="H492" s="11" t="s">
        <v>1150</v>
      </c>
      <c r="I492" s="11" t="s">
        <v>1150</v>
      </c>
      <c r="J492" s="11"/>
      <c r="K492" s="11"/>
      <c r="L492" s="11"/>
      <c r="M492" s="11" t="s">
        <v>2866</v>
      </c>
      <c r="N492" s="11"/>
      <c r="O492" s="11"/>
      <c r="P492" s="11"/>
      <c r="Q492" s="11"/>
      <c r="R492" s="11"/>
      <c r="S492" s="11"/>
      <c r="T492" s="11"/>
      <c r="U492" s="11"/>
      <c r="V492" s="11"/>
      <c r="W492" s="11" t="s">
        <v>8726</v>
      </c>
      <c r="X492" s="11" t="s">
        <v>1150</v>
      </c>
      <c r="Y492" s="11" t="s">
        <v>1150</v>
      </c>
      <c r="Z492" s="11" t="s">
        <v>1150</v>
      </c>
      <c r="AA492" s="11" t="s">
        <v>1150</v>
      </c>
      <c r="AB492" s="11" t="s">
        <v>1150</v>
      </c>
      <c r="AC492" s="11" t="s">
        <v>1150</v>
      </c>
      <c r="AD492" s="11" t="s">
        <v>1150</v>
      </c>
    </row>
    <row r="493" spans="1:30" x14ac:dyDescent="0.2">
      <c r="A493" t="s">
        <v>3290</v>
      </c>
      <c r="B493" t="s">
        <v>5</v>
      </c>
      <c r="C493" t="str">
        <f>IFERROR(VLOOKUP(B493,nombres_comerciales!$B$2:$B$2000,1,0),"")</f>
        <v>ACACIA</v>
      </c>
      <c r="D493">
        <f>VLOOKUP(Tabla2[[#This Row],[CLIENTE]],nombres_comerciales!$B$2:$C$1211,2,0)</f>
        <v>8</v>
      </c>
      <c r="E493" t="s">
        <v>7675</v>
      </c>
      <c r="F493" t="s">
        <v>1150</v>
      </c>
      <c r="G493" s="11" t="s">
        <v>1150</v>
      </c>
      <c r="H493" s="11" t="s">
        <v>1150</v>
      </c>
      <c r="I493" s="11" t="s">
        <v>1150</v>
      </c>
      <c r="J493" s="11"/>
      <c r="K493" s="11"/>
      <c r="L493" s="11"/>
      <c r="M493" s="11" t="s">
        <v>3292</v>
      </c>
      <c r="N493" s="11"/>
      <c r="O493" s="11"/>
      <c r="P493" s="11"/>
      <c r="Q493" s="11"/>
      <c r="R493" s="11" t="s">
        <v>3293</v>
      </c>
      <c r="S493" s="11">
        <v>6141658107</v>
      </c>
      <c r="T493" s="11"/>
      <c r="U493" s="11"/>
      <c r="V493" s="11"/>
      <c r="W493" s="11" t="s">
        <v>3294</v>
      </c>
      <c r="X493" s="11" t="s">
        <v>1150</v>
      </c>
      <c r="Y493" s="11" t="s">
        <v>1150</v>
      </c>
      <c r="Z493" s="11" t="s">
        <v>1150</v>
      </c>
      <c r="AA493" s="11" t="s">
        <v>1150</v>
      </c>
      <c r="AB493" s="11" t="s">
        <v>1150</v>
      </c>
      <c r="AC493" s="11" t="s">
        <v>1150</v>
      </c>
      <c r="AD493" s="11" t="s">
        <v>1150</v>
      </c>
    </row>
    <row r="494" spans="1:30" x14ac:dyDescent="0.2">
      <c r="A494" t="s">
        <v>3295</v>
      </c>
      <c r="B494" t="s">
        <v>5</v>
      </c>
      <c r="C494" t="str">
        <f>IFERROR(VLOOKUP(B494,nombres_comerciales!$B$2:$B$2000,1,0),"")</f>
        <v>ACACIA</v>
      </c>
      <c r="D494">
        <f>VLOOKUP(Tabla2[[#This Row],[CLIENTE]],nombres_comerciales!$B$2:$C$1211,2,0)</f>
        <v>8</v>
      </c>
      <c r="E494" t="s">
        <v>7675</v>
      </c>
      <c r="F494" t="s">
        <v>1150</v>
      </c>
      <c r="G494" s="11" t="s">
        <v>1150</v>
      </c>
      <c r="H494" s="11" t="s">
        <v>1150</v>
      </c>
      <c r="I494" s="11" t="s">
        <v>1150</v>
      </c>
      <c r="J494" s="11"/>
      <c r="K494" s="11"/>
      <c r="L494" s="11"/>
      <c r="M494" s="11" t="s">
        <v>3292</v>
      </c>
      <c r="N494" s="11"/>
      <c r="O494" s="11"/>
      <c r="P494" s="11"/>
      <c r="Q494" s="11"/>
      <c r="R494" s="11" t="s">
        <v>3293</v>
      </c>
      <c r="S494" s="11">
        <v>6141658107</v>
      </c>
      <c r="T494" s="11"/>
      <c r="U494" s="11"/>
      <c r="V494" s="11"/>
      <c r="W494" s="11" t="s">
        <v>3294</v>
      </c>
      <c r="X494" s="11" t="s">
        <v>1150</v>
      </c>
      <c r="Y494" s="11" t="s">
        <v>1150</v>
      </c>
      <c r="Z494" s="11" t="s">
        <v>1150</v>
      </c>
      <c r="AA494" s="11" t="s">
        <v>1150</v>
      </c>
      <c r="AB494" s="11" t="s">
        <v>1150</v>
      </c>
      <c r="AC494" s="11" t="s">
        <v>1150</v>
      </c>
      <c r="AD494" s="11" t="s">
        <v>1150</v>
      </c>
    </row>
    <row r="495" spans="1:30" x14ac:dyDescent="0.2">
      <c r="A495" t="s">
        <v>3296</v>
      </c>
      <c r="B495" t="s">
        <v>5</v>
      </c>
      <c r="C495" t="str">
        <f>IFERROR(VLOOKUP(B495,nombres_comerciales!$B$2:$B$2000,1,0),"")</f>
        <v>ACACIA</v>
      </c>
      <c r="D495">
        <f>VLOOKUP(Tabla2[[#This Row],[CLIENTE]],nombres_comerciales!$B$2:$C$1211,2,0)</f>
        <v>8</v>
      </c>
      <c r="E495" t="s">
        <v>7675</v>
      </c>
      <c r="F495" t="s">
        <v>1150</v>
      </c>
      <c r="G495" s="11" t="s">
        <v>1150</v>
      </c>
      <c r="H495" s="11" t="s">
        <v>1150</v>
      </c>
      <c r="I495" s="11" t="s">
        <v>1150</v>
      </c>
      <c r="J495" s="11"/>
      <c r="K495" s="11"/>
      <c r="L495" s="11"/>
      <c r="M495" s="11" t="s">
        <v>3292</v>
      </c>
      <c r="N495" s="11"/>
      <c r="O495" s="11"/>
      <c r="P495" s="11"/>
      <c r="Q495" s="11"/>
      <c r="R495" s="11" t="s">
        <v>3293</v>
      </c>
      <c r="S495" s="11">
        <v>6141658107</v>
      </c>
      <c r="T495" s="11"/>
      <c r="U495" s="11"/>
      <c r="V495" s="11"/>
      <c r="W495" s="11" t="s">
        <v>3294</v>
      </c>
      <c r="X495" s="11" t="s">
        <v>1150</v>
      </c>
      <c r="Y495" s="11" t="s">
        <v>1150</v>
      </c>
      <c r="Z495" s="11" t="s">
        <v>1150</v>
      </c>
      <c r="AA495" s="11" t="s">
        <v>1150</v>
      </c>
      <c r="AB495" s="11" t="s">
        <v>1150</v>
      </c>
      <c r="AC495" s="11" t="s">
        <v>1150</v>
      </c>
      <c r="AD495" s="11" t="s">
        <v>1150</v>
      </c>
    </row>
    <row r="496" spans="1:30" x14ac:dyDescent="0.2">
      <c r="A496" t="s">
        <v>3297</v>
      </c>
      <c r="B496" t="s">
        <v>430</v>
      </c>
      <c r="C496" t="str">
        <f>IFERROR(VLOOKUP(B496,nombres_comerciales!$B$2:$B$2000,1,0),"")</f>
        <v>GRUPO VERDIN</v>
      </c>
      <c r="D496">
        <f>VLOOKUP(Tabla2[[#This Row],[CLIENTE]],nombres_comerciales!$B$2:$C$1211,2,0)</f>
        <v>474</v>
      </c>
      <c r="E496" t="s">
        <v>7234</v>
      </c>
      <c r="F496" t="s">
        <v>1150</v>
      </c>
      <c r="G496" s="11" t="s">
        <v>1150</v>
      </c>
      <c r="H496" s="11" t="s">
        <v>1150</v>
      </c>
      <c r="I496" s="11" t="s">
        <v>1150</v>
      </c>
      <c r="J496" s="11"/>
      <c r="K496" s="11"/>
      <c r="L496" s="11"/>
      <c r="M496" s="11" t="s">
        <v>2455</v>
      </c>
      <c r="N496" s="11" t="s">
        <v>2457</v>
      </c>
      <c r="O496" s="11"/>
      <c r="P496" s="11"/>
      <c r="Q496" s="11"/>
      <c r="R496" s="11" t="s">
        <v>3298</v>
      </c>
      <c r="S496" s="11" t="s">
        <v>3299</v>
      </c>
      <c r="T496" s="11"/>
      <c r="U496" s="11"/>
      <c r="V496" s="11"/>
      <c r="W496" s="11" t="s">
        <v>3300</v>
      </c>
      <c r="X496" s="11" t="s">
        <v>2460</v>
      </c>
      <c r="Y496" s="11" t="s">
        <v>1150</v>
      </c>
      <c r="Z496" s="11" t="s">
        <v>1150</v>
      </c>
      <c r="AA496" s="11" t="s">
        <v>1150</v>
      </c>
      <c r="AB496" s="11" t="s">
        <v>1150</v>
      </c>
      <c r="AC496" s="11" t="s">
        <v>1150</v>
      </c>
      <c r="AD496" s="11" t="s">
        <v>1150</v>
      </c>
    </row>
    <row r="497" spans="1:30" x14ac:dyDescent="0.2">
      <c r="A497" t="s">
        <v>37</v>
      </c>
      <c r="B497" t="s">
        <v>37</v>
      </c>
      <c r="C497" t="str">
        <f>IFERROR(VLOOKUP(B497,nombres_comerciales!$B$2:$B$2000,1,0),"")</f>
        <v>AMBIGUS</v>
      </c>
      <c r="D497">
        <f>VLOOKUP(Tabla2[[#This Row],[CLIENTE]],nombres_comerciales!$B$2:$C$1211,2,0)</f>
        <v>38</v>
      </c>
      <c r="E497" t="s">
        <v>7676</v>
      </c>
      <c r="F497" t="s">
        <v>1150</v>
      </c>
      <c r="G497" s="11" t="s">
        <v>1150</v>
      </c>
      <c r="H497" s="11" t="s">
        <v>1150</v>
      </c>
      <c r="I497" s="11" t="s">
        <v>1150</v>
      </c>
      <c r="J497" s="11"/>
      <c r="K497" s="11"/>
      <c r="L497" s="11"/>
      <c r="M497" s="11" t="s">
        <v>3302</v>
      </c>
      <c r="N497" s="11"/>
      <c r="O497" s="11"/>
      <c r="P497" s="11"/>
      <c r="Q497" s="11"/>
      <c r="R497" s="11" t="s">
        <v>3303</v>
      </c>
      <c r="S497" s="11"/>
      <c r="T497" s="11"/>
      <c r="U497" s="11"/>
      <c r="V497" s="11"/>
      <c r="W497" s="11" t="s">
        <v>3304</v>
      </c>
      <c r="X497" s="11" t="s">
        <v>1150</v>
      </c>
      <c r="Y497" s="11" t="s">
        <v>1150</v>
      </c>
      <c r="Z497" s="11" t="s">
        <v>1150</v>
      </c>
      <c r="AA497" s="11" t="s">
        <v>1150</v>
      </c>
      <c r="AB497" s="11" t="s">
        <v>1150</v>
      </c>
      <c r="AC497" s="11" t="s">
        <v>1150</v>
      </c>
      <c r="AD497" s="11" t="s">
        <v>1150</v>
      </c>
    </row>
    <row r="498" spans="1:30" x14ac:dyDescent="0.2">
      <c r="A498" t="s">
        <v>1570</v>
      </c>
      <c r="B498" t="s">
        <v>1570</v>
      </c>
      <c r="C498" t="str">
        <f>IFERROR(VLOOKUP(B498,nombres_comerciales!$B$2:$B$2000,1,0),"")</f>
        <v>AMERICAS MEDICAL</v>
      </c>
      <c r="D498">
        <f>VLOOKUP(Tabla2[[#This Row],[CLIENTE]],nombres_comerciales!$B$2:$C$1211,2,0)</f>
        <v>39</v>
      </c>
      <c r="E498" t="s">
        <v>7677</v>
      </c>
      <c r="F498" t="s">
        <v>1150</v>
      </c>
      <c r="G498" s="11" t="s">
        <v>1150</v>
      </c>
      <c r="H498" s="11" t="s">
        <v>1150</v>
      </c>
      <c r="I498" s="11" t="s">
        <v>1150</v>
      </c>
      <c r="J498" s="11"/>
      <c r="K498" s="11"/>
      <c r="L498" s="11"/>
      <c r="M498" s="11">
        <v>4267730</v>
      </c>
      <c r="N498" s="11"/>
      <c r="O498" s="11"/>
      <c r="P498" s="11"/>
      <c r="Q498" s="11"/>
      <c r="R498" s="11">
        <v>6144276616</v>
      </c>
      <c r="S498" s="11"/>
      <c r="T498" s="11"/>
      <c r="U498" s="11"/>
      <c r="V498" s="11"/>
      <c r="W498" s="11" t="s">
        <v>3305</v>
      </c>
      <c r="X498" s="11" t="s">
        <v>1150</v>
      </c>
      <c r="Y498" s="11" t="s">
        <v>1150</v>
      </c>
      <c r="Z498" s="11" t="s">
        <v>1150</v>
      </c>
      <c r="AA498" s="11" t="s">
        <v>1150</v>
      </c>
      <c r="AB498" s="11" t="s">
        <v>1150</v>
      </c>
      <c r="AC498" s="11" t="s">
        <v>1150</v>
      </c>
      <c r="AD498" s="11" t="s">
        <v>1150</v>
      </c>
    </row>
    <row r="499" spans="1:30" x14ac:dyDescent="0.2">
      <c r="A499" t="s">
        <v>3306</v>
      </c>
      <c r="B499" t="s">
        <v>418</v>
      </c>
      <c r="C499" t="str">
        <f>IFERROR(VLOOKUP(B499,nombres_comerciales!$B$2:$B$2000,1,0),"")</f>
        <v>GRUPO ISI</v>
      </c>
      <c r="D499">
        <f>VLOOKUP(Tabla2[[#This Row],[CLIENTE]],nombres_comerciales!$B$2:$C$1211,2,0)</f>
        <v>462</v>
      </c>
      <c r="E499" t="s">
        <v>7582</v>
      </c>
      <c r="F499" t="s">
        <v>1150</v>
      </c>
      <c r="G499" s="11" t="s">
        <v>1150</v>
      </c>
      <c r="H499" s="11" t="s">
        <v>1150</v>
      </c>
      <c r="I499" s="11" t="s">
        <v>1150</v>
      </c>
      <c r="J499" s="11"/>
      <c r="K499" s="11"/>
      <c r="L499" s="11"/>
      <c r="M499" s="11">
        <v>4267006</v>
      </c>
      <c r="N499" s="11"/>
      <c r="O499" s="11"/>
      <c r="P499" s="11"/>
      <c r="Q499" s="11"/>
      <c r="R499" s="11"/>
      <c r="S499" s="11"/>
      <c r="T499" s="11"/>
      <c r="U499" s="11"/>
      <c r="V499" s="11"/>
      <c r="W499" s="11" t="s">
        <v>2928</v>
      </c>
      <c r="X499" s="11" t="s">
        <v>1150</v>
      </c>
      <c r="Y499" s="11" t="s">
        <v>1150</v>
      </c>
      <c r="Z499" s="11" t="s">
        <v>1150</v>
      </c>
      <c r="AA499" s="11" t="s">
        <v>1150</v>
      </c>
      <c r="AB499" s="11" t="s">
        <v>1150</v>
      </c>
      <c r="AC499" s="11" t="s">
        <v>1150</v>
      </c>
      <c r="AD499" s="11" t="s">
        <v>1150</v>
      </c>
    </row>
    <row r="500" spans="1:30" x14ac:dyDescent="0.2">
      <c r="A500" t="s">
        <v>3307</v>
      </c>
      <c r="B500" t="s">
        <v>418</v>
      </c>
      <c r="C500" t="str">
        <f>IFERROR(VLOOKUP(B500,nombres_comerciales!$B$2:$B$2000,1,0),"")</f>
        <v>GRUPO ISI</v>
      </c>
      <c r="D500">
        <f>VLOOKUP(Tabla2[[#This Row],[CLIENTE]],nombres_comerciales!$B$2:$C$1211,2,0)</f>
        <v>462</v>
      </c>
      <c r="E500" t="s">
        <v>7582</v>
      </c>
      <c r="F500" t="s">
        <v>1150</v>
      </c>
      <c r="G500" s="11" t="s">
        <v>1150</v>
      </c>
      <c r="H500" s="11" t="s">
        <v>1150</v>
      </c>
      <c r="I500" s="11" t="s">
        <v>1150</v>
      </c>
      <c r="J500" s="11"/>
      <c r="K500" s="11"/>
      <c r="L500" s="11"/>
      <c r="M500" s="11">
        <v>4267006</v>
      </c>
      <c r="N500" s="11"/>
      <c r="O500" s="11"/>
      <c r="P500" s="11"/>
      <c r="Q500" s="11"/>
      <c r="R500" s="11"/>
      <c r="S500" s="11"/>
      <c r="T500" s="11"/>
      <c r="U500" s="11"/>
      <c r="V500" s="11"/>
      <c r="W500" s="11" t="s">
        <v>2928</v>
      </c>
      <c r="X500" s="11" t="s">
        <v>1150</v>
      </c>
      <c r="Y500" s="11" t="s">
        <v>1150</v>
      </c>
      <c r="Z500" s="11" t="s">
        <v>1150</v>
      </c>
      <c r="AA500" s="11" t="s">
        <v>1150</v>
      </c>
      <c r="AB500" s="11" t="s">
        <v>1150</v>
      </c>
      <c r="AC500" s="11" t="s">
        <v>1150</v>
      </c>
      <c r="AD500" s="11" t="s">
        <v>1150</v>
      </c>
    </row>
    <row r="501" spans="1:30" x14ac:dyDescent="0.2">
      <c r="A501" t="s">
        <v>3308</v>
      </c>
      <c r="B501" t="s">
        <v>628</v>
      </c>
      <c r="C501" t="str">
        <f>IFERROR(VLOOKUP(B501,nombres_comerciales!$B$2:$B$2000,1,0),"")</f>
        <v>LUFHOR</v>
      </c>
      <c r="D501">
        <f>VLOOKUP(Tabla2[[#This Row],[CLIENTE]],nombres_comerciales!$B$2:$C$1211,2,0)</f>
        <v>657</v>
      </c>
      <c r="E501" t="s">
        <v>7678</v>
      </c>
      <c r="F501" t="s">
        <v>1150</v>
      </c>
      <c r="G501" s="11" t="s">
        <v>1150</v>
      </c>
      <c r="H501" s="11" t="s">
        <v>1150</v>
      </c>
      <c r="I501" s="11" t="s">
        <v>1150</v>
      </c>
      <c r="J501" s="11"/>
      <c r="K501" s="11"/>
      <c r="L501" s="11"/>
      <c r="M501" s="11" t="s">
        <v>3309</v>
      </c>
      <c r="N501" s="11" t="s">
        <v>3310</v>
      </c>
      <c r="O501" s="11"/>
      <c r="P501" s="11"/>
      <c r="Q501" s="11"/>
      <c r="R501" s="11">
        <v>6144275140</v>
      </c>
      <c r="S501" s="11"/>
      <c r="T501" s="11"/>
      <c r="U501" s="11"/>
      <c r="V501" s="11"/>
      <c r="W501" s="11" t="s">
        <v>3311</v>
      </c>
      <c r="X501" s="11" t="s">
        <v>1150</v>
      </c>
      <c r="Y501" s="11" t="s">
        <v>1150</v>
      </c>
      <c r="Z501" s="11" t="s">
        <v>1150</v>
      </c>
      <c r="AA501" s="11" t="s">
        <v>1150</v>
      </c>
      <c r="AB501" s="11" t="s">
        <v>1150</v>
      </c>
      <c r="AC501" s="11" t="s">
        <v>1150</v>
      </c>
      <c r="AD501" s="11" t="s">
        <v>1150</v>
      </c>
    </row>
    <row r="502" spans="1:30" x14ac:dyDescent="0.2">
      <c r="A502" t="s">
        <v>101</v>
      </c>
      <c r="B502" t="s">
        <v>101</v>
      </c>
      <c r="C502" t="str">
        <f>IFERROR(VLOOKUP(B502,nombres_comerciales!$B$2:$B$2000,1,0),"")</f>
        <v>BOCADOS PLAZA.COM</v>
      </c>
      <c r="D502">
        <f>VLOOKUP(Tabla2[[#This Row],[CLIENTE]],nombres_comerciales!$B$2:$C$1211,2,0)</f>
        <v>111</v>
      </c>
      <c r="E502" t="s">
        <v>7679</v>
      </c>
      <c r="F502" t="s">
        <v>1150</v>
      </c>
      <c r="G502" s="11" t="s">
        <v>1150</v>
      </c>
      <c r="H502" s="11" t="s">
        <v>1150</v>
      </c>
      <c r="I502" s="11" t="s">
        <v>1150</v>
      </c>
      <c r="J502" s="11"/>
      <c r="K502" s="11"/>
      <c r="L502" s="11"/>
      <c r="M502" s="11" t="s">
        <v>3313</v>
      </c>
      <c r="N502" s="11" t="s">
        <v>3314</v>
      </c>
      <c r="O502" s="11" t="s">
        <v>3315</v>
      </c>
      <c r="P502" s="11" t="s">
        <v>3316</v>
      </c>
      <c r="Q502" s="11"/>
      <c r="R502" s="11" t="s">
        <v>3317</v>
      </c>
      <c r="S502" s="11"/>
      <c r="T502" s="11"/>
      <c r="U502" s="11"/>
      <c r="V502" s="11"/>
      <c r="W502" s="11" t="s">
        <v>3318</v>
      </c>
      <c r="X502" s="11" t="s">
        <v>3319</v>
      </c>
      <c r="Y502" s="11" t="s">
        <v>3320</v>
      </c>
      <c r="Z502" s="11" t="s">
        <v>1150</v>
      </c>
      <c r="AA502" s="11" t="s">
        <v>1150</v>
      </c>
      <c r="AB502" s="11" t="s">
        <v>1150</v>
      </c>
      <c r="AC502" s="11" t="s">
        <v>1150</v>
      </c>
      <c r="AD502" s="11" t="s">
        <v>1150</v>
      </c>
    </row>
    <row r="503" spans="1:30" x14ac:dyDescent="0.2">
      <c r="A503" t="s">
        <v>3321</v>
      </c>
      <c r="B503" t="s">
        <v>418</v>
      </c>
      <c r="C503" t="str">
        <f>IFERROR(VLOOKUP(B503,nombres_comerciales!$B$2:$B$2000,1,0),"")</f>
        <v>GRUPO ISI</v>
      </c>
      <c r="D503">
        <f>VLOOKUP(Tabla2[[#This Row],[CLIENTE]],nombres_comerciales!$B$2:$C$1211,2,0)</f>
        <v>462</v>
      </c>
      <c r="E503" t="s">
        <v>7582</v>
      </c>
      <c r="F503" t="s">
        <v>1150</v>
      </c>
      <c r="G503" s="11" t="s">
        <v>1150</v>
      </c>
      <c r="H503" s="11" t="s">
        <v>1150</v>
      </c>
      <c r="I503" s="11" t="s">
        <v>1150</v>
      </c>
      <c r="J503" s="11"/>
      <c r="K503" s="11"/>
      <c r="L503" s="11"/>
      <c r="M503" s="11">
        <v>4267006</v>
      </c>
      <c r="N503" s="11"/>
      <c r="O503" s="11"/>
      <c r="P503" s="11"/>
      <c r="Q503" s="11"/>
      <c r="R503" s="11"/>
      <c r="S503" s="11"/>
      <c r="T503" s="11"/>
      <c r="U503" s="11"/>
      <c r="V503" s="11"/>
      <c r="W503" s="11" t="s">
        <v>2928</v>
      </c>
      <c r="X503" s="11" t="s">
        <v>1150</v>
      </c>
      <c r="Y503" s="11" t="s">
        <v>1150</v>
      </c>
      <c r="Z503" s="11" t="s">
        <v>1150</v>
      </c>
      <c r="AA503" s="11" t="s">
        <v>1150</v>
      </c>
      <c r="AB503" s="11" t="s">
        <v>1150</v>
      </c>
      <c r="AC503" s="11" t="s">
        <v>1150</v>
      </c>
      <c r="AD503" s="11" t="s">
        <v>1150</v>
      </c>
    </row>
    <row r="504" spans="1:30" x14ac:dyDescent="0.2">
      <c r="A504" t="s">
        <v>3322</v>
      </c>
      <c r="B504" t="s">
        <v>418</v>
      </c>
      <c r="C504" t="str">
        <f>IFERROR(VLOOKUP(B504,nombres_comerciales!$B$2:$B$2000,1,0),"")</f>
        <v>GRUPO ISI</v>
      </c>
      <c r="D504">
        <f>VLOOKUP(Tabla2[[#This Row],[CLIENTE]],nombres_comerciales!$B$2:$C$1211,2,0)</f>
        <v>462</v>
      </c>
      <c r="E504" t="s">
        <v>7582</v>
      </c>
      <c r="F504" t="s">
        <v>1150</v>
      </c>
      <c r="G504" s="11" t="s">
        <v>1150</v>
      </c>
      <c r="H504" s="11" t="s">
        <v>1150</v>
      </c>
      <c r="I504" s="11" t="s">
        <v>1150</v>
      </c>
      <c r="J504" s="11"/>
      <c r="K504" s="11"/>
      <c r="L504" s="11"/>
      <c r="M504" s="11">
        <v>4267006</v>
      </c>
      <c r="N504" s="11"/>
      <c r="O504" s="11"/>
      <c r="P504" s="11"/>
      <c r="Q504" s="11"/>
      <c r="R504" s="11"/>
      <c r="S504" s="11"/>
      <c r="T504" s="11"/>
      <c r="U504" s="11"/>
      <c r="V504" s="11"/>
      <c r="W504" s="11" t="s">
        <v>2928</v>
      </c>
      <c r="X504" s="11" t="s">
        <v>1150</v>
      </c>
      <c r="Y504" s="11" t="s">
        <v>1150</v>
      </c>
      <c r="Z504" s="11" t="s">
        <v>1150</v>
      </c>
      <c r="AA504" s="11" t="s">
        <v>1150</v>
      </c>
      <c r="AB504" s="11" t="s">
        <v>1150</v>
      </c>
      <c r="AC504" s="11" t="s">
        <v>1150</v>
      </c>
      <c r="AD504" s="11" t="s">
        <v>1150</v>
      </c>
    </row>
    <row r="505" spans="1:30" x14ac:dyDescent="0.2">
      <c r="A505" t="s">
        <v>3323</v>
      </c>
      <c r="B505" t="s">
        <v>422</v>
      </c>
      <c r="C505" t="str">
        <f>IFERROR(VLOOKUP(B505,nombres_comerciales!$B$2:$B$2000,1,0),"")</f>
        <v>GRUPO PAPIGOCHIC</v>
      </c>
      <c r="D505">
        <f>VLOOKUP(Tabla2[[#This Row],[CLIENTE]],nombres_comerciales!$B$2:$C$1211,2,0)</f>
        <v>466</v>
      </c>
      <c r="E505" t="s">
        <v>7680</v>
      </c>
      <c r="F505" t="s">
        <v>3325</v>
      </c>
      <c r="G505" s="11" t="s">
        <v>1150</v>
      </c>
      <c r="H505" s="11" t="s">
        <v>1150</v>
      </c>
      <c r="I505" s="11" t="s">
        <v>1150</v>
      </c>
      <c r="J505" s="11"/>
      <c r="K505" s="11"/>
      <c r="L505" s="11"/>
      <c r="M505" s="11" t="s">
        <v>3326</v>
      </c>
      <c r="N505" s="11" t="s">
        <v>3327</v>
      </c>
      <c r="O505" s="11"/>
      <c r="P505" s="11"/>
      <c r="Q505" s="11"/>
      <c r="R505" s="11" t="s">
        <v>3328</v>
      </c>
      <c r="S505" s="11" t="s">
        <v>3329</v>
      </c>
      <c r="T505" s="11"/>
      <c r="U505" s="11"/>
      <c r="V505" s="11"/>
      <c r="W505" s="11" t="s">
        <v>3330</v>
      </c>
      <c r="X505" s="11" t="s">
        <v>3331</v>
      </c>
      <c r="Y505" s="11" t="s">
        <v>3332</v>
      </c>
      <c r="Z505" s="11" t="s">
        <v>3333</v>
      </c>
      <c r="AA505" s="11" t="s">
        <v>1150</v>
      </c>
      <c r="AB505" s="11" t="s">
        <v>1150</v>
      </c>
      <c r="AC505" s="11" t="s">
        <v>1150</v>
      </c>
      <c r="AD505" s="11" t="s">
        <v>1150</v>
      </c>
    </row>
    <row r="506" spans="1:30" x14ac:dyDescent="0.2">
      <c r="A506" t="s">
        <v>68</v>
      </c>
      <c r="B506" t="s">
        <v>67</v>
      </c>
      <c r="C506" t="str">
        <f>IFERROR(VLOOKUP(B506,nombres_comerciales!$B$2:$B$2000,1,0),"")</f>
        <v>AUDIO EXPRESS</v>
      </c>
      <c r="D506">
        <f>VLOOKUP(Tabla2[[#This Row],[CLIENTE]],nombres_comerciales!$B$2:$C$1211,2,0)</f>
        <v>68</v>
      </c>
      <c r="E506" t="s">
        <v>7486</v>
      </c>
      <c r="F506" t="s">
        <v>1150</v>
      </c>
      <c r="G506" s="11" t="s">
        <v>1150</v>
      </c>
      <c r="H506" s="11" t="s">
        <v>1150</v>
      </c>
      <c r="I506" s="11" t="s">
        <v>1150</v>
      </c>
      <c r="J506" s="11"/>
      <c r="K506" s="11"/>
      <c r="L506" s="11"/>
      <c r="M506" s="11" t="s">
        <v>3334</v>
      </c>
      <c r="N506" s="11"/>
      <c r="O506" s="11"/>
      <c r="P506" s="11"/>
      <c r="Q506" s="11"/>
      <c r="R506" s="11" t="s">
        <v>3335</v>
      </c>
      <c r="S506" s="11"/>
      <c r="T506" s="11"/>
      <c r="U506" s="11"/>
      <c r="V506" s="11"/>
      <c r="W506" s="11" t="s">
        <v>2547</v>
      </c>
      <c r="X506" s="11" t="s">
        <v>1150</v>
      </c>
      <c r="Y506" s="11" t="s">
        <v>1150</v>
      </c>
      <c r="Z506" s="11" t="s">
        <v>1150</v>
      </c>
      <c r="AA506" s="11" t="s">
        <v>1150</v>
      </c>
      <c r="AB506" s="11" t="s">
        <v>1150</v>
      </c>
      <c r="AC506" s="11" t="s">
        <v>1150</v>
      </c>
      <c r="AD506" s="11" t="s">
        <v>1150</v>
      </c>
    </row>
    <row r="507" spans="1:30" ht="45" x14ac:dyDescent="0.2">
      <c r="A507" t="s">
        <v>108</v>
      </c>
      <c r="B507" t="s">
        <v>108</v>
      </c>
      <c r="C507" t="str">
        <f>IFERROR(VLOOKUP(B507,nombres_comerciales!$B$2:$B$2000,1,0),"")</f>
        <v>BRITISH ROCK CAFÉ BRC</v>
      </c>
      <c r="D507">
        <f>VLOOKUP(Tabla2[[#This Row],[CLIENTE]],nombres_comerciales!$B$2:$C$1211,2,0)</f>
        <v>122</v>
      </c>
      <c r="E507" t="s">
        <v>7377</v>
      </c>
      <c r="F507" t="s">
        <v>1150</v>
      </c>
      <c r="G507" s="11" t="s">
        <v>1150</v>
      </c>
      <c r="H507" s="11" t="s">
        <v>1150</v>
      </c>
      <c r="I507" s="11" t="s">
        <v>1150</v>
      </c>
      <c r="J507" s="11"/>
      <c r="K507" s="11"/>
      <c r="L507" s="11"/>
      <c r="M507" s="11" t="s">
        <v>2133</v>
      </c>
      <c r="N507" s="12" t="s">
        <v>3336</v>
      </c>
      <c r="O507" s="12" t="s">
        <v>3337</v>
      </c>
      <c r="P507" s="11" t="s">
        <v>2136</v>
      </c>
      <c r="Q507" s="11">
        <v>6622080294</v>
      </c>
      <c r="R507" s="11"/>
      <c r="S507" s="11"/>
      <c r="T507" s="11"/>
      <c r="U507" s="11"/>
      <c r="V507" s="11"/>
      <c r="W507" s="11" t="s">
        <v>2137</v>
      </c>
      <c r="X507" s="11" t="s">
        <v>2138</v>
      </c>
      <c r="Y507" s="11" t="s">
        <v>1150</v>
      </c>
      <c r="Z507" s="11" t="s">
        <v>1150</v>
      </c>
      <c r="AA507" s="11" t="s">
        <v>1150</v>
      </c>
      <c r="AB507" s="11" t="s">
        <v>1150</v>
      </c>
      <c r="AC507" s="11" t="s">
        <v>1150</v>
      </c>
      <c r="AD507" s="11" t="s">
        <v>1150</v>
      </c>
    </row>
    <row r="508" spans="1:30" x14ac:dyDescent="0.2">
      <c r="A508" t="s">
        <v>3338</v>
      </c>
      <c r="B508" t="s">
        <v>422</v>
      </c>
      <c r="C508" t="str">
        <f>IFERROR(VLOOKUP(B508,nombres_comerciales!$B$2:$B$2000,1,0),"")</f>
        <v>GRUPO PAPIGOCHIC</v>
      </c>
      <c r="D508">
        <f>VLOOKUP(Tabla2[[#This Row],[CLIENTE]],nombres_comerciales!$B$2:$C$1211,2,0)</f>
        <v>466</v>
      </c>
      <c r="E508" t="s">
        <v>7680</v>
      </c>
      <c r="F508" t="s">
        <v>3325</v>
      </c>
      <c r="G508" s="11" t="s">
        <v>1150</v>
      </c>
      <c r="H508" s="11" t="s">
        <v>1150</v>
      </c>
      <c r="I508" s="11" t="s">
        <v>1150</v>
      </c>
      <c r="J508" s="11"/>
      <c r="K508" s="11"/>
      <c r="L508" s="11"/>
      <c r="M508" s="11" t="s">
        <v>3326</v>
      </c>
      <c r="N508" s="11" t="s">
        <v>3327</v>
      </c>
      <c r="O508" s="11"/>
      <c r="P508" s="11"/>
      <c r="Q508" s="11"/>
      <c r="R508" s="11" t="s">
        <v>3328</v>
      </c>
      <c r="S508" s="11" t="s">
        <v>3329</v>
      </c>
      <c r="T508" s="11"/>
      <c r="U508" s="11"/>
      <c r="V508" s="11"/>
      <c r="W508" s="11" t="s">
        <v>3330</v>
      </c>
      <c r="X508" s="11" t="s">
        <v>3331</v>
      </c>
      <c r="Y508" s="11" t="s">
        <v>3332</v>
      </c>
      <c r="Z508" s="11" t="s">
        <v>3333</v>
      </c>
      <c r="AA508" s="11" t="s">
        <v>1150</v>
      </c>
      <c r="AB508" s="11" t="s">
        <v>1150</v>
      </c>
      <c r="AC508" s="11" t="s">
        <v>1150</v>
      </c>
      <c r="AD508" s="11" t="s">
        <v>1150</v>
      </c>
    </row>
    <row r="509" spans="1:30" x14ac:dyDescent="0.2">
      <c r="A509" t="s">
        <v>3339</v>
      </c>
      <c r="B509" t="s">
        <v>422</v>
      </c>
      <c r="C509" t="str">
        <f>IFERROR(VLOOKUP(B509,nombres_comerciales!$B$2:$B$2000,1,0),"")</f>
        <v>GRUPO PAPIGOCHIC</v>
      </c>
      <c r="D509">
        <f>VLOOKUP(Tabla2[[#This Row],[CLIENTE]],nombres_comerciales!$B$2:$C$1211,2,0)</f>
        <v>466</v>
      </c>
      <c r="E509" t="s">
        <v>7680</v>
      </c>
      <c r="F509" t="s">
        <v>3325</v>
      </c>
      <c r="G509" s="11" t="s">
        <v>1150</v>
      </c>
      <c r="H509" s="11" t="s">
        <v>1150</v>
      </c>
      <c r="I509" s="11" t="s">
        <v>1150</v>
      </c>
      <c r="J509" s="11"/>
      <c r="K509" s="11"/>
      <c r="L509" s="11"/>
      <c r="M509" s="11" t="s">
        <v>3326</v>
      </c>
      <c r="N509" s="11" t="s">
        <v>3327</v>
      </c>
      <c r="O509" s="11"/>
      <c r="P509" s="11"/>
      <c r="Q509" s="11"/>
      <c r="R509" s="11" t="s">
        <v>3328</v>
      </c>
      <c r="S509" s="11" t="s">
        <v>3329</v>
      </c>
      <c r="T509" s="11"/>
      <c r="U509" s="11"/>
      <c r="V509" s="11"/>
      <c r="W509" s="11" t="s">
        <v>3330</v>
      </c>
      <c r="X509" s="11" t="s">
        <v>3331</v>
      </c>
      <c r="Y509" s="11" t="s">
        <v>3332</v>
      </c>
      <c r="Z509" s="11" t="s">
        <v>3333</v>
      </c>
      <c r="AA509" s="11" t="s">
        <v>1150</v>
      </c>
      <c r="AB509" s="11" t="s">
        <v>1150</v>
      </c>
      <c r="AC509" s="11" t="s">
        <v>1150</v>
      </c>
      <c r="AD509" s="11" t="s">
        <v>1150</v>
      </c>
    </row>
    <row r="510" spans="1:30" x14ac:dyDescent="0.2">
      <c r="A510" t="s">
        <v>884</v>
      </c>
      <c r="B510" t="s">
        <v>884</v>
      </c>
      <c r="C510" t="str">
        <f>IFERROR(VLOOKUP(B510,nombres_comerciales!$B$2:$B$2000,1,0),"")</f>
        <v>ROBACHISA</v>
      </c>
      <c r="D510">
        <f>VLOOKUP(Tabla2[[#This Row],[CLIENTE]],nombres_comerciales!$B$2:$C$1211,2,0)</f>
        <v>927</v>
      </c>
      <c r="E510" t="s">
        <v>7681</v>
      </c>
      <c r="F510" t="s">
        <v>7681</v>
      </c>
      <c r="G510" s="11" t="s">
        <v>1150</v>
      </c>
      <c r="H510" s="11" t="s">
        <v>1150</v>
      </c>
      <c r="I510" s="11" t="s">
        <v>1150</v>
      </c>
      <c r="J510" s="11"/>
      <c r="K510" s="11"/>
      <c r="L510" s="11"/>
      <c r="M510" s="11" t="s">
        <v>3341</v>
      </c>
      <c r="N510" s="11" t="s">
        <v>3342</v>
      </c>
      <c r="O510" s="11"/>
      <c r="P510" s="11"/>
      <c r="Q510" s="11"/>
      <c r="R510" s="11">
        <v>6141849219</v>
      </c>
      <c r="S510" s="11"/>
      <c r="T510" s="11"/>
      <c r="U510" s="11"/>
      <c r="V510" s="11"/>
      <c r="W510" s="11" t="s">
        <v>3343</v>
      </c>
      <c r="X510" s="11" t="s">
        <v>3344</v>
      </c>
      <c r="Y510" s="11" t="s">
        <v>1150</v>
      </c>
      <c r="Z510" s="11" t="s">
        <v>1150</v>
      </c>
      <c r="AA510" s="11" t="s">
        <v>1150</v>
      </c>
      <c r="AB510" s="11" t="s">
        <v>1150</v>
      </c>
      <c r="AC510" s="11" t="s">
        <v>1150</v>
      </c>
      <c r="AD510" s="11" t="s">
        <v>1150</v>
      </c>
    </row>
    <row r="511" spans="1:30" x14ac:dyDescent="0.2">
      <c r="A511" t="s">
        <v>3345</v>
      </c>
      <c r="B511" t="s">
        <v>422</v>
      </c>
      <c r="C511" t="str">
        <f>IFERROR(VLOOKUP(B511,nombres_comerciales!$B$2:$B$2000,1,0),"")</f>
        <v>GRUPO PAPIGOCHIC</v>
      </c>
      <c r="D511">
        <f>VLOOKUP(Tabla2[[#This Row],[CLIENTE]],nombres_comerciales!$B$2:$C$1211,2,0)</f>
        <v>466</v>
      </c>
      <c r="E511" t="s">
        <v>7680</v>
      </c>
      <c r="F511" t="s">
        <v>3325</v>
      </c>
      <c r="G511" s="11" t="s">
        <v>1150</v>
      </c>
      <c r="H511" s="11" t="s">
        <v>1150</v>
      </c>
      <c r="I511" s="11" t="s">
        <v>1150</v>
      </c>
      <c r="J511" s="11"/>
      <c r="K511" s="11"/>
      <c r="L511" s="11"/>
      <c r="M511" s="11" t="s">
        <v>3326</v>
      </c>
      <c r="N511" s="11" t="s">
        <v>3327</v>
      </c>
      <c r="O511" s="11"/>
      <c r="P511" s="11"/>
      <c r="Q511" s="11"/>
      <c r="R511" s="11" t="s">
        <v>3328</v>
      </c>
      <c r="S511" s="11" t="s">
        <v>3329</v>
      </c>
      <c r="T511" s="11"/>
      <c r="U511" s="11"/>
      <c r="V511" s="11"/>
      <c r="W511" s="11" t="s">
        <v>3330</v>
      </c>
      <c r="X511" s="11" t="s">
        <v>3331</v>
      </c>
      <c r="Y511" s="11" t="s">
        <v>3332</v>
      </c>
      <c r="Z511" s="11" t="s">
        <v>3333</v>
      </c>
      <c r="AA511" s="11" t="s">
        <v>1150</v>
      </c>
      <c r="AB511" s="11" t="s">
        <v>1150</v>
      </c>
      <c r="AC511" s="11" t="s">
        <v>1150</v>
      </c>
      <c r="AD511" s="11" t="s">
        <v>1150</v>
      </c>
    </row>
    <row r="512" spans="1:30" x14ac:dyDescent="0.2">
      <c r="A512" t="s">
        <v>3346</v>
      </c>
      <c r="B512" t="s">
        <v>321</v>
      </c>
      <c r="C512" t="str">
        <f>IFERROR(VLOOKUP(B512,nombres_comerciales!$B$2:$B$2000,1,0),"")</f>
        <v>ELECTROCLIMAS</v>
      </c>
      <c r="D512">
        <f>VLOOKUP(Tabla2[[#This Row],[CLIENTE]],nombres_comerciales!$B$2:$C$1211,2,0)</f>
        <v>366</v>
      </c>
      <c r="E512" t="s">
        <v>7682</v>
      </c>
      <c r="F512" t="s">
        <v>1150</v>
      </c>
      <c r="G512" s="11" t="s">
        <v>1150</v>
      </c>
      <c r="H512" s="11" t="s">
        <v>1150</v>
      </c>
      <c r="I512" s="11" t="s">
        <v>1150</v>
      </c>
      <c r="J512" s="11"/>
      <c r="K512" s="11"/>
      <c r="L512" s="11"/>
      <c r="M512" s="11" t="s">
        <v>3348</v>
      </c>
      <c r="N512" s="11" t="s">
        <v>3349</v>
      </c>
      <c r="O512" s="11"/>
      <c r="P512" s="11"/>
      <c r="Q512" s="11"/>
      <c r="R512" s="11"/>
      <c r="S512" s="11"/>
      <c r="T512" s="11"/>
      <c r="U512" s="11"/>
      <c r="V512" s="11"/>
      <c r="W512" s="11" t="s">
        <v>1150</v>
      </c>
      <c r="X512" s="11" t="s">
        <v>1150</v>
      </c>
      <c r="Y512" s="11" t="s">
        <v>1150</v>
      </c>
      <c r="Z512" s="11" t="s">
        <v>1150</v>
      </c>
      <c r="AA512" s="11" t="s">
        <v>1150</v>
      </c>
      <c r="AB512" s="11" t="s">
        <v>1150</v>
      </c>
      <c r="AC512" s="11" t="s">
        <v>1150</v>
      </c>
      <c r="AD512" s="11" t="s">
        <v>1150</v>
      </c>
    </row>
    <row r="513" spans="1:30" x14ac:dyDescent="0.2">
      <c r="A513" t="s">
        <v>327</v>
      </c>
      <c r="B513" t="s">
        <v>327</v>
      </c>
      <c r="C513" t="str">
        <f>IFERROR(VLOOKUP(B513,nombres_comerciales!$B$2:$B$2000,1,0),"")</f>
        <v>ENLACE EDUTUR</v>
      </c>
      <c r="D513">
        <f>VLOOKUP(Tabla2[[#This Row],[CLIENTE]],nombres_comerciales!$B$2:$C$1211,2,0)</f>
        <v>373</v>
      </c>
      <c r="E513" t="s">
        <v>7683</v>
      </c>
      <c r="F513" t="s">
        <v>1150</v>
      </c>
      <c r="G513" s="11" t="s">
        <v>1150</v>
      </c>
      <c r="H513" s="11" t="s">
        <v>1150</v>
      </c>
      <c r="I513" s="11" t="s">
        <v>1150</v>
      </c>
      <c r="J513" s="11"/>
      <c r="K513" s="11"/>
      <c r="L513" s="11"/>
      <c r="M513" s="11" t="s">
        <v>3351</v>
      </c>
      <c r="N513" s="11"/>
      <c r="O513" s="11"/>
      <c r="P513" s="11"/>
      <c r="Q513" s="11"/>
      <c r="R513" s="11"/>
      <c r="S513" s="11"/>
      <c r="T513" s="11"/>
      <c r="U513" s="11"/>
      <c r="V513" s="11"/>
      <c r="W513" s="11" t="s">
        <v>3352</v>
      </c>
      <c r="X513" s="11" t="s">
        <v>3353</v>
      </c>
      <c r="Y513" s="11" t="s">
        <v>3354</v>
      </c>
      <c r="Z513" s="11" t="s">
        <v>1150</v>
      </c>
      <c r="AA513" s="11" t="s">
        <v>1150</v>
      </c>
      <c r="AB513" s="11" t="s">
        <v>1150</v>
      </c>
      <c r="AC513" s="11" t="s">
        <v>1150</v>
      </c>
      <c r="AD513" s="11" t="s">
        <v>1150</v>
      </c>
    </row>
    <row r="514" spans="1:30" x14ac:dyDescent="0.2">
      <c r="A514" t="s">
        <v>405</v>
      </c>
      <c r="B514" t="s">
        <v>405</v>
      </c>
      <c r="C514" t="str">
        <f>IFERROR(VLOOKUP(B514,nombres_comerciales!$B$2:$B$2000,1,0),"")</f>
        <v>GRAFILED</v>
      </c>
      <c r="D514">
        <f>VLOOKUP(Tabla2[[#This Row],[CLIENTE]],nombres_comerciales!$B$2:$C$1211,2,0)</f>
        <v>447</v>
      </c>
      <c r="E514" t="s">
        <v>7684</v>
      </c>
      <c r="F514" t="s">
        <v>1150</v>
      </c>
      <c r="G514" s="11" t="s">
        <v>1150</v>
      </c>
      <c r="H514" s="11" t="s">
        <v>1150</v>
      </c>
      <c r="I514" s="11" t="s">
        <v>1150</v>
      </c>
      <c r="J514" s="11"/>
      <c r="K514" s="11"/>
      <c r="L514" s="11"/>
      <c r="M514" s="11" t="s">
        <v>3356</v>
      </c>
      <c r="N514" s="11"/>
      <c r="O514" s="11"/>
      <c r="P514" s="11"/>
      <c r="Q514" s="11"/>
      <c r="R514" s="11">
        <v>6144270496</v>
      </c>
      <c r="S514" s="11"/>
      <c r="T514" s="11"/>
      <c r="U514" s="11"/>
      <c r="V514" s="11"/>
      <c r="W514" s="11" t="s">
        <v>3357</v>
      </c>
      <c r="X514" s="11" t="s">
        <v>1150</v>
      </c>
      <c r="Y514" s="11" t="s">
        <v>1150</v>
      </c>
      <c r="Z514" s="11" t="s">
        <v>1150</v>
      </c>
      <c r="AA514" s="11" t="s">
        <v>1150</v>
      </c>
      <c r="AB514" s="11" t="s">
        <v>1150</v>
      </c>
      <c r="AC514" s="11" t="s">
        <v>1150</v>
      </c>
      <c r="AD514" s="11" t="s">
        <v>1150</v>
      </c>
    </row>
    <row r="515" spans="1:30" x14ac:dyDescent="0.2">
      <c r="A515" t="s">
        <v>3358</v>
      </c>
      <c r="B515" t="s">
        <v>68</v>
      </c>
      <c r="C515" t="str">
        <f>IFERROR(VLOOKUP(B515,nombres_comerciales!$B$2:$B$2000,1,0),"")</f>
        <v>AUDIO EXPRESS FACTORY OF FUTURE</v>
      </c>
      <c r="D515">
        <f>VLOOKUP(Tabla2[[#This Row],[CLIENTE]],nombres_comerciales!$B$2:$C$1211,2,0)</f>
        <v>69</v>
      </c>
      <c r="E515" t="s">
        <v>7486</v>
      </c>
      <c r="F515" t="s">
        <v>1150</v>
      </c>
      <c r="G515" s="11" t="s">
        <v>1150</v>
      </c>
      <c r="H515" s="11" t="s">
        <v>1150</v>
      </c>
      <c r="I515" s="11" t="s">
        <v>1150</v>
      </c>
      <c r="J515" s="11"/>
      <c r="K515" s="11"/>
      <c r="L515" s="11"/>
      <c r="M515" s="11" t="s">
        <v>3359</v>
      </c>
      <c r="N515" s="11"/>
      <c r="O515" s="11"/>
      <c r="P515" s="11"/>
      <c r="Q515" s="11"/>
      <c r="R515" s="11">
        <v>6142356051</v>
      </c>
      <c r="S515" s="11"/>
      <c r="T515" s="11"/>
      <c r="U515" s="11"/>
      <c r="V515" s="11"/>
      <c r="W515" s="11" t="s">
        <v>2547</v>
      </c>
      <c r="X515" s="11" t="s">
        <v>1150</v>
      </c>
      <c r="Y515" s="11" t="s">
        <v>1150</v>
      </c>
      <c r="Z515" s="11" t="s">
        <v>1150</v>
      </c>
      <c r="AA515" s="11" t="s">
        <v>1150</v>
      </c>
      <c r="AB515" s="11" t="s">
        <v>1150</v>
      </c>
      <c r="AC515" s="11" t="s">
        <v>1150</v>
      </c>
      <c r="AD515" s="11" t="s">
        <v>1150</v>
      </c>
    </row>
    <row r="516" spans="1:30" x14ac:dyDescent="0.2">
      <c r="A516" t="s">
        <v>1026</v>
      </c>
      <c r="B516" t="s">
        <v>1026</v>
      </c>
      <c r="C516" t="str">
        <f>IFERROR(VLOOKUP(B516,nombres_comerciales!$B$2:$B$2000,1,0),"")</f>
        <v>UNE</v>
      </c>
      <c r="D516">
        <f>VLOOKUP(Tabla2[[#This Row],[CLIENTE]],nombres_comerciales!$B$2:$C$1211,2,0)</f>
        <v>1083</v>
      </c>
      <c r="E516" t="s">
        <v>7685</v>
      </c>
      <c r="F516" t="s">
        <v>1150</v>
      </c>
      <c r="G516" s="11" t="s">
        <v>1150</v>
      </c>
      <c r="H516" s="11" t="s">
        <v>1150</v>
      </c>
      <c r="I516" s="11" t="s">
        <v>1150</v>
      </c>
      <c r="J516" s="11"/>
      <c r="K516" s="11"/>
      <c r="L516" s="11"/>
      <c r="M516" s="11">
        <v>51192304</v>
      </c>
      <c r="N516" s="11">
        <v>52332511</v>
      </c>
      <c r="O516" s="11"/>
      <c r="P516" s="11"/>
      <c r="Q516" s="11"/>
      <c r="R516" s="11"/>
      <c r="S516" s="11"/>
      <c r="T516" s="11"/>
      <c r="U516" s="11"/>
      <c r="V516" s="11"/>
      <c r="W516" s="11" t="s">
        <v>3361</v>
      </c>
      <c r="X516" s="11" t="s">
        <v>1150</v>
      </c>
      <c r="Y516" s="11" t="s">
        <v>1150</v>
      </c>
      <c r="Z516" s="11" t="s">
        <v>1150</v>
      </c>
      <c r="AA516" s="11" t="s">
        <v>1150</v>
      </c>
      <c r="AB516" s="11" t="s">
        <v>1150</v>
      </c>
      <c r="AC516" s="11" t="s">
        <v>1150</v>
      </c>
      <c r="AD516" s="11" t="s">
        <v>1150</v>
      </c>
    </row>
    <row r="517" spans="1:30" x14ac:dyDescent="0.2">
      <c r="A517" t="s">
        <v>208</v>
      </c>
      <c r="B517" t="s">
        <v>1571</v>
      </c>
      <c r="C517" t="str">
        <f>IFERROR(VLOOKUP(B517,nombres_comerciales!$B$2:$B$2000,1,0),"")</f>
        <v>COPY NET</v>
      </c>
      <c r="D517">
        <f>VLOOKUP(Tabla2[[#This Row],[CLIENTE]],nombres_comerciales!$B$2:$C$1211,2,0)</f>
        <v>244</v>
      </c>
      <c r="E517" t="s">
        <v>7686</v>
      </c>
      <c r="F517" t="s">
        <v>1150</v>
      </c>
      <c r="G517" s="11" t="s">
        <v>1150</v>
      </c>
      <c r="H517" s="11" t="s">
        <v>1150</v>
      </c>
      <c r="I517" s="11" t="s">
        <v>1150</v>
      </c>
      <c r="J517" s="11"/>
      <c r="K517" s="11"/>
      <c r="L517" s="11"/>
      <c r="M517" s="11" t="s">
        <v>3363</v>
      </c>
      <c r="N517" s="11" t="s">
        <v>3364</v>
      </c>
      <c r="O517" s="11"/>
      <c r="P517" s="11"/>
      <c r="Q517" s="11"/>
      <c r="R517" s="11">
        <v>6141590141</v>
      </c>
      <c r="S517" s="11"/>
      <c r="T517" s="11"/>
      <c r="U517" s="11"/>
      <c r="V517" s="11"/>
      <c r="W517" s="11" t="s">
        <v>3365</v>
      </c>
      <c r="X517" s="11" t="s">
        <v>1150</v>
      </c>
      <c r="Y517" s="11" t="s">
        <v>1150</v>
      </c>
      <c r="Z517" s="11" t="s">
        <v>1150</v>
      </c>
      <c r="AA517" s="11" t="s">
        <v>1150</v>
      </c>
      <c r="AB517" s="11" t="s">
        <v>1150</v>
      </c>
      <c r="AC517" s="11" t="s">
        <v>1150</v>
      </c>
      <c r="AD517" s="11" t="s">
        <v>1150</v>
      </c>
    </row>
    <row r="518" spans="1:30" x14ac:dyDescent="0.2">
      <c r="A518" t="s">
        <v>3366</v>
      </c>
      <c r="B518" t="s">
        <v>1108</v>
      </c>
      <c r="C518" t="str">
        <f>IFERROR(VLOOKUP(B518,nombres_comerciales!$B$2:$B$2000,1,0),"")</f>
        <v>COMERCIAL PAZ HERMANOS</v>
      </c>
      <c r="D518">
        <f>VLOOKUP(Tabla2[[#This Row],[CLIENTE]],nombres_comerciales!$B$2:$C$1211,2,0)</f>
        <v>226</v>
      </c>
      <c r="E518" t="s">
        <v>7668</v>
      </c>
      <c r="F518" t="s">
        <v>1150</v>
      </c>
      <c r="G518" s="11" t="s">
        <v>1150</v>
      </c>
      <c r="H518" s="11" t="s">
        <v>1150</v>
      </c>
      <c r="I518" s="11" t="s">
        <v>1150</v>
      </c>
      <c r="J518" s="11"/>
      <c r="K518" s="11"/>
      <c r="L518" s="11"/>
      <c r="M518" s="11" t="s">
        <v>3367</v>
      </c>
      <c r="N518" s="11" t="s">
        <v>3368</v>
      </c>
      <c r="O518" s="11"/>
      <c r="P518" s="11"/>
      <c r="Q518" s="11"/>
      <c r="R518" s="11" t="s">
        <v>3369</v>
      </c>
      <c r="S518" s="11" t="s">
        <v>3282</v>
      </c>
      <c r="T518" s="11"/>
      <c r="U518" s="11"/>
      <c r="V518" s="11"/>
      <c r="W518" s="11" t="s">
        <v>3283</v>
      </c>
      <c r="X518" s="11" t="s">
        <v>3370</v>
      </c>
      <c r="Y518" s="11" t="s">
        <v>3284</v>
      </c>
      <c r="Z518" s="11" t="s">
        <v>3371</v>
      </c>
      <c r="AA518" s="11" t="s">
        <v>3283</v>
      </c>
      <c r="AB518" s="11" t="s">
        <v>1150</v>
      </c>
      <c r="AC518" s="11" t="s">
        <v>1150</v>
      </c>
      <c r="AD518" s="11" t="s">
        <v>1150</v>
      </c>
    </row>
    <row r="519" spans="1:30" x14ac:dyDescent="0.2">
      <c r="A519" t="s">
        <v>211</v>
      </c>
      <c r="B519" t="s">
        <v>211</v>
      </c>
      <c r="C519" t="str">
        <f>IFERROR(VLOOKUP(B519,nombres_comerciales!$B$2:$B$2000,1,0),"")</f>
        <v>CORDILLERAS PLUS</v>
      </c>
      <c r="D519">
        <f>VLOOKUP(Tabla2[[#This Row],[CLIENTE]],nombres_comerciales!$B$2:$C$1211,2,0)</f>
        <v>248</v>
      </c>
      <c r="E519" t="s">
        <v>7687</v>
      </c>
      <c r="F519" t="s">
        <v>1150</v>
      </c>
      <c r="G519" s="11" t="s">
        <v>1150</v>
      </c>
      <c r="H519" s="11" t="s">
        <v>1150</v>
      </c>
      <c r="I519" s="11" t="s">
        <v>1150</v>
      </c>
      <c r="J519" s="11"/>
      <c r="K519" s="11"/>
      <c r="L519" s="11"/>
      <c r="M519" s="11" t="s">
        <v>3373</v>
      </c>
      <c r="N519" s="11" t="s">
        <v>3374</v>
      </c>
      <c r="O519" s="11"/>
      <c r="P519" s="11"/>
      <c r="Q519" s="11"/>
      <c r="R519" s="11" t="s">
        <v>3375</v>
      </c>
      <c r="S519" s="11"/>
      <c r="T519" s="11"/>
      <c r="U519" s="11"/>
      <c r="V519" s="11"/>
      <c r="W519" s="11" t="s">
        <v>3376</v>
      </c>
      <c r="X519" s="11" t="s">
        <v>1150</v>
      </c>
      <c r="Y519" s="11" t="s">
        <v>1150</v>
      </c>
      <c r="Z519" s="11" t="s">
        <v>1150</v>
      </c>
      <c r="AA519" s="11" t="s">
        <v>1150</v>
      </c>
      <c r="AB519" s="11" t="s">
        <v>1150</v>
      </c>
      <c r="AC519" s="11" t="s">
        <v>1150</v>
      </c>
      <c r="AD519" s="11" t="s">
        <v>1150</v>
      </c>
    </row>
    <row r="520" spans="1:30" x14ac:dyDescent="0.2">
      <c r="A520" t="s">
        <v>3377</v>
      </c>
      <c r="B520" t="s">
        <v>1571</v>
      </c>
      <c r="C520" t="str">
        <f>IFERROR(VLOOKUP(B520,nombres_comerciales!$B$2:$B$2000,1,0),"")</f>
        <v>COPY NET</v>
      </c>
      <c r="D520">
        <f>VLOOKUP(Tabla2[[#This Row],[CLIENTE]],nombres_comerciales!$B$2:$C$1211,2,0)</f>
        <v>244</v>
      </c>
      <c r="E520" t="s">
        <v>7686</v>
      </c>
      <c r="F520" t="s">
        <v>1150</v>
      </c>
      <c r="G520" s="11" t="s">
        <v>1150</v>
      </c>
      <c r="H520" s="11" t="s">
        <v>1150</v>
      </c>
      <c r="I520" s="11" t="s">
        <v>1150</v>
      </c>
      <c r="J520" s="11"/>
      <c r="K520" s="11"/>
      <c r="L520" s="11"/>
      <c r="M520" s="11" t="s">
        <v>3363</v>
      </c>
      <c r="N520" s="11" t="s">
        <v>3364</v>
      </c>
      <c r="O520" s="11"/>
      <c r="P520" s="11"/>
      <c r="Q520" s="11"/>
      <c r="R520" s="11">
        <v>6141590141</v>
      </c>
      <c r="S520" s="11"/>
      <c r="T520" s="11"/>
      <c r="U520" s="11"/>
      <c r="V520" s="11"/>
      <c r="W520" s="11" t="s">
        <v>3365</v>
      </c>
      <c r="X520" s="11" t="s">
        <v>1150</v>
      </c>
      <c r="Y520" s="11" t="s">
        <v>1150</v>
      </c>
      <c r="Z520" s="11" t="s">
        <v>1150</v>
      </c>
      <c r="AA520" s="11" t="s">
        <v>1150</v>
      </c>
      <c r="AB520" s="11" t="s">
        <v>1150</v>
      </c>
      <c r="AC520" s="11" t="s">
        <v>1150</v>
      </c>
      <c r="AD520" s="11" t="s">
        <v>1150</v>
      </c>
    </row>
    <row r="521" spans="1:30" x14ac:dyDescent="0.2">
      <c r="A521" t="s">
        <v>1572</v>
      </c>
      <c r="B521" t="s">
        <v>1142</v>
      </c>
      <c r="C521" t="str">
        <f>IFERROR(VLOOKUP(B521,nombres_comerciales!$B$2:$B$2000,1,0),"")</f>
        <v>D´TALAMANTES</v>
      </c>
      <c r="D521">
        <f>VLOOKUP(Tabla2[[#This Row],[CLIENTE]],nombres_comerciales!$B$2:$C$1211,2,0)</f>
        <v>271</v>
      </c>
      <c r="E521" t="s">
        <v>7688</v>
      </c>
      <c r="F521" t="s">
        <v>1150</v>
      </c>
      <c r="G521" s="11" t="s">
        <v>1150</v>
      </c>
      <c r="H521" s="11" t="s">
        <v>1150</v>
      </c>
      <c r="I521" s="11" t="s">
        <v>1150</v>
      </c>
      <c r="J521" s="11"/>
      <c r="K521" s="11"/>
      <c r="L521" s="11"/>
      <c r="M521" s="11" t="s">
        <v>3379</v>
      </c>
      <c r="N521" s="11" t="s">
        <v>3380</v>
      </c>
      <c r="O521" s="11"/>
      <c r="P521" s="11"/>
      <c r="Q521" s="11"/>
      <c r="R521" s="11"/>
      <c r="S521" s="11"/>
      <c r="T521" s="11"/>
      <c r="U521" s="11"/>
      <c r="V521" s="11"/>
      <c r="W521" s="11" t="s">
        <v>3381</v>
      </c>
      <c r="X521" s="11" t="s">
        <v>1150</v>
      </c>
      <c r="Y521" s="11" t="s">
        <v>1150</v>
      </c>
      <c r="Z521" s="11" t="s">
        <v>1150</v>
      </c>
      <c r="AA521" s="11" t="s">
        <v>1150</v>
      </c>
      <c r="AB521" s="11" t="s">
        <v>1150</v>
      </c>
      <c r="AC521" s="11" t="s">
        <v>1150</v>
      </c>
      <c r="AD521" s="11" t="s">
        <v>1150</v>
      </c>
    </row>
    <row r="522" spans="1:30" x14ac:dyDescent="0.2">
      <c r="A522" t="s">
        <v>289</v>
      </c>
      <c r="B522" t="s">
        <v>289</v>
      </c>
      <c r="C522" t="str">
        <f>IFERROR(VLOOKUP(B522,nombres_comerciales!$B$2:$B$2000,1,0),"")</f>
        <v>ECOMILED</v>
      </c>
      <c r="D522">
        <f>VLOOKUP(Tabla2[[#This Row],[CLIENTE]],nombres_comerciales!$B$2:$C$1211,2,0)</f>
        <v>330</v>
      </c>
      <c r="E522" t="s">
        <v>7689</v>
      </c>
      <c r="F522" t="s">
        <v>1150</v>
      </c>
      <c r="G522" s="11" t="s">
        <v>1150</v>
      </c>
      <c r="H522" s="11" t="s">
        <v>1150</v>
      </c>
      <c r="I522" s="11" t="s">
        <v>1150</v>
      </c>
      <c r="J522" s="11"/>
      <c r="K522" s="11"/>
      <c r="L522" s="11"/>
      <c r="M522" s="11"/>
      <c r="N522" s="11"/>
      <c r="O522" s="11"/>
      <c r="P522" s="11"/>
      <c r="Q522" s="11"/>
      <c r="R522" s="11"/>
      <c r="S522" s="11"/>
      <c r="T522" s="11"/>
      <c r="U522" s="11"/>
      <c r="V522" s="11"/>
      <c r="W522" s="11" t="s">
        <v>1150</v>
      </c>
      <c r="X522" s="11" t="s">
        <v>1150</v>
      </c>
      <c r="Y522" s="11" t="s">
        <v>1150</v>
      </c>
      <c r="Z522" s="11" t="s">
        <v>1150</v>
      </c>
      <c r="AA522" s="11" t="s">
        <v>1150</v>
      </c>
      <c r="AB522" s="11" t="s">
        <v>1150</v>
      </c>
      <c r="AC522" s="11" t="s">
        <v>1150</v>
      </c>
      <c r="AD522" s="11" t="s">
        <v>1150</v>
      </c>
    </row>
    <row r="523" spans="1:30" x14ac:dyDescent="0.2">
      <c r="A523" t="s">
        <v>725</v>
      </c>
      <c r="B523" t="s">
        <v>725</v>
      </c>
      <c r="C523" t="str">
        <f>IFERROR(VLOOKUP(B523,nombres_comerciales!$B$2:$B$2000,1,0),"")</f>
        <v>MYKONOS</v>
      </c>
      <c r="D523">
        <f>VLOOKUP(Tabla2[[#This Row],[CLIENTE]],nombres_comerciales!$B$2:$C$1211,2,0)</f>
        <v>753</v>
      </c>
      <c r="E523" t="s">
        <v>7690</v>
      </c>
      <c r="F523" t="s">
        <v>7691</v>
      </c>
      <c r="G523" s="11" t="s">
        <v>7692</v>
      </c>
      <c r="H523" s="11" t="s">
        <v>7693</v>
      </c>
      <c r="I523" s="11" t="s">
        <v>1150</v>
      </c>
      <c r="J523" s="11"/>
      <c r="K523" s="11"/>
      <c r="L523" s="11"/>
      <c r="M523" s="11" t="s">
        <v>3387</v>
      </c>
      <c r="N523" s="11"/>
      <c r="O523" s="11"/>
      <c r="P523" s="11"/>
      <c r="Q523" s="11"/>
      <c r="R523" s="11" t="s">
        <v>3388</v>
      </c>
      <c r="S523" s="11"/>
      <c r="T523" s="11"/>
      <c r="U523" s="11"/>
      <c r="V523" s="11"/>
      <c r="W523" s="11" t="s">
        <v>3389</v>
      </c>
      <c r="X523" s="11" t="s">
        <v>3390</v>
      </c>
      <c r="Y523" s="11" t="s">
        <v>1150</v>
      </c>
      <c r="Z523" s="11" t="s">
        <v>1150</v>
      </c>
      <c r="AA523" s="11" t="s">
        <v>1150</v>
      </c>
      <c r="AB523" s="11" t="s">
        <v>1150</v>
      </c>
      <c r="AC523" s="11" t="s">
        <v>1150</v>
      </c>
      <c r="AD523" s="11" t="s">
        <v>1150</v>
      </c>
    </row>
    <row r="524" spans="1:30" x14ac:dyDescent="0.2">
      <c r="A524" t="s">
        <v>3391</v>
      </c>
      <c r="B524" t="s">
        <v>810</v>
      </c>
      <c r="C524" t="str">
        <f>IFERROR(VLOOKUP(B524,nombres_comerciales!$B$2:$B$2000,1,0),"")</f>
        <v>PIZZERIA LA SIERRA THIESSEN</v>
      </c>
      <c r="D524">
        <f>VLOOKUP(Tabla2[[#This Row],[CLIENTE]],nombres_comerciales!$B$2:$C$1211,2,0)</f>
        <v>844</v>
      </c>
      <c r="E524" t="s">
        <v>7694</v>
      </c>
      <c r="F524" t="s">
        <v>1150</v>
      </c>
      <c r="G524" s="11" t="s">
        <v>1150</v>
      </c>
      <c r="H524" s="11" t="s">
        <v>1150</v>
      </c>
      <c r="I524" s="11" t="s">
        <v>1150</v>
      </c>
      <c r="J524" s="11"/>
      <c r="K524" s="11"/>
      <c r="L524" s="11"/>
      <c r="M524" s="11" t="s">
        <v>3251</v>
      </c>
      <c r="N524" s="11" t="s">
        <v>3393</v>
      </c>
      <c r="O524" s="11" t="s">
        <v>3253</v>
      </c>
      <c r="P524" s="11"/>
      <c r="Q524" s="11"/>
      <c r="R524" s="11" t="s">
        <v>3394</v>
      </c>
      <c r="S524" s="11"/>
      <c r="T524" s="11"/>
      <c r="U524" s="11"/>
      <c r="V524" s="11"/>
      <c r="W524" s="11" t="s">
        <v>3255</v>
      </c>
      <c r="X524" s="11" t="s">
        <v>1150</v>
      </c>
      <c r="Y524" s="11" t="s">
        <v>1150</v>
      </c>
      <c r="Z524" s="11" t="s">
        <v>1150</v>
      </c>
      <c r="AA524" s="11" t="s">
        <v>1150</v>
      </c>
      <c r="AB524" s="11" t="s">
        <v>1150</v>
      </c>
      <c r="AC524" s="11" t="s">
        <v>1150</v>
      </c>
      <c r="AD524" s="11" t="s">
        <v>1150</v>
      </c>
    </row>
    <row r="525" spans="1:30" x14ac:dyDescent="0.2">
      <c r="A525" t="s">
        <v>174</v>
      </c>
      <c r="B525" t="s">
        <v>174</v>
      </c>
      <c r="C525" t="str">
        <f>IFERROR(VLOOKUP(B525,nombres_comerciales!$B$2:$B$2000,1,0),"")</f>
        <v>CITY CELL</v>
      </c>
      <c r="D525">
        <f>VLOOKUP(Tabla2[[#This Row],[CLIENTE]],nombres_comerciales!$B$2:$C$1211,2,0)</f>
        <v>199</v>
      </c>
      <c r="E525" t="s">
        <v>7377</v>
      </c>
      <c r="F525" t="s">
        <v>1150</v>
      </c>
      <c r="G525" s="11" t="s">
        <v>1150</v>
      </c>
      <c r="H525" s="11" t="s">
        <v>1150</v>
      </c>
      <c r="I525" s="11" t="s">
        <v>1150</v>
      </c>
      <c r="J525" s="11"/>
      <c r="K525" s="11"/>
      <c r="L525" s="11"/>
      <c r="M525" s="11">
        <v>6622080294</v>
      </c>
      <c r="N525" s="11" t="s">
        <v>2133</v>
      </c>
      <c r="O525" s="11" t="s">
        <v>2134</v>
      </c>
      <c r="P525" s="11" t="s">
        <v>2135</v>
      </c>
      <c r="Q525" s="11" t="s">
        <v>2136</v>
      </c>
      <c r="R525" s="11"/>
      <c r="S525" s="11"/>
      <c r="T525" s="11"/>
      <c r="U525" s="11"/>
      <c r="V525" s="11"/>
      <c r="W525" s="11" t="s">
        <v>2137</v>
      </c>
      <c r="X525" s="11" t="s">
        <v>2138</v>
      </c>
      <c r="Y525" s="11" t="s">
        <v>1150</v>
      </c>
      <c r="Z525" s="11" t="s">
        <v>1150</v>
      </c>
      <c r="AA525" s="11" t="s">
        <v>1150</v>
      </c>
      <c r="AB525" s="11" t="s">
        <v>1150</v>
      </c>
      <c r="AC525" s="11" t="s">
        <v>1150</v>
      </c>
      <c r="AD525" s="11" t="s">
        <v>1150</v>
      </c>
    </row>
    <row r="526" spans="1:30" x14ac:dyDescent="0.2">
      <c r="A526" t="s">
        <v>1659</v>
      </c>
      <c r="B526" t="s">
        <v>1000</v>
      </c>
      <c r="C526" t="str">
        <f>IFERROR(VLOOKUP(B526,nombres_comerciales!$B$2:$B$2000,1,0),"")</f>
        <v>THE LODGE AT CREEL</v>
      </c>
      <c r="D526">
        <f>VLOOKUP(Tabla2[[#This Row],[CLIENTE]],nombres_comerciales!$B$2:$C$1211,2,0)</f>
        <v>1053</v>
      </c>
      <c r="E526" t="s">
        <v>7695</v>
      </c>
      <c r="F526" t="s">
        <v>7696</v>
      </c>
      <c r="G526" s="11" t="s">
        <v>1150</v>
      </c>
      <c r="H526" s="11" t="s">
        <v>1150</v>
      </c>
      <c r="I526" s="11" t="s">
        <v>1150</v>
      </c>
      <c r="J526" s="11"/>
      <c r="K526" s="11"/>
      <c r="L526" s="11"/>
      <c r="M526" s="11" t="s">
        <v>3397</v>
      </c>
      <c r="N526" s="11" t="s">
        <v>3398</v>
      </c>
      <c r="O526" s="11"/>
      <c r="P526" s="11"/>
      <c r="Q526" s="11"/>
      <c r="R526" s="11" t="s">
        <v>3399</v>
      </c>
      <c r="S526" s="11"/>
      <c r="T526" s="11"/>
      <c r="U526" s="11"/>
      <c r="V526" s="11"/>
      <c r="W526" s="11" t="s">
        <v>3400</v>
      </c>
      <c r="X526" s="11" t="s">
        <v>3401</v>
      </c>
      <c r="Y526" s="11" t="s">
        <v>1150</v>
      </c>
      <c r="Z526" s="11" t="s">
        <v>1150</v>
      </c>
      <c r="AA526" s="11" t="s">
        <v>1150</v>
      </c>
      <c r="AB526" s="11" t="s">
        <v>1150</v>
      </c>
      <c r="AC526" s="11" t="s">
        <v>1150</v>
      </c>
      <c r="AD526" s="11" t="s">
        <v>1150</v>
      </c>
    </row>
    <row r="527" spans="1:30" x14ac:dyDescent="0.2">
      <c r="A527" t="s">
        <v>3402</v>
      </c>
      <c r="B527" t="s">
        <v>810</v>
      </c>
      <c r="C527" t="str">
        <f>IFERROR(VLOOKUP(B527,nombres_comerciales!$B$2:$B$2000,1,0),"")</f>
        <v>PIZZERIA LA SIERRA THIESSEN</v>
      </c>
      <c r="D527">
        <f>VLOOKUP(Tabla2[[#This Row],[CLIENTE]],nombres_comerciales!$B$2:$C$1211,2,0)</f>
        <v>844</v>
      </c>
      <c r="E527" t="s">
        <v>7617</v>
      </c>
      <c r="F527" t="s">
        <v>7618</v>
      </c>
      <c r="G527" s="11" t="s">
        <v>1150</v>
      </c>
      <c r="H527" s="11" t="s">
        <v>1150</v>
      </c>
      <c r="I527" s="11" t="s">
        <v>1150</v>
      </c>
      <c r="J527" s="11"/>
      <c r="K527" s="11"/>
      <c r="L527" s="11"/>
      <c r="M527" s="11" t="s">
        <v>3251</v>
      </c>
      <c r="N527" s="11" t="s">
        <v>3393</v>
      </c>
      <c r="O527" s="11" t="s">
        <v>3253</v>
      </c>
      <c r="P527" s="11"/>
      <c r="Q527" s="11"/>
      <c r="R527" s="11" t="s">
        <v>3254</v>
      </c>
      <c r="S527" s="11"/>
      <c r="T527" s="11"/>
      <c r="U527" s="11"/>
      <c r="V527" s="11"/>
      <c r="W527" s="11" t="s">
        <v>3255</v>
      </c>
      <c r="X527" s="11" t="s">
        <v>1150</v>
      </c>
      <c r="Y527" s="11" t="s">
        <v>1150</v>
      </c>
      <c r="Z527" s="11" t="s">
        <v>1150</v>
      </c>
      <c r="AA527" s="11" t="s">
        <v>1150</v>
      </c>
      <c r="AB527" s="11" t="s">
        <v>1150</v>
      </c>
      <c r="AC527" s="11" t="s">
        <v>1150</v>
      </c>
      <c r="AD527" s="11" t="s">
        <v>1150</v>
      </c>
    </row>
    <row r="528" spans="1:30" x14ac:dyDescent="0.2">
      <c r="A528" t="s">
        <v>846</v>
      </c>
      <c r="B528" t="s">
        <v>846</v>
      </c>
      <c r="C528" t="str">
        <f>IFERROR(VLOOKUP(B528,nombres_comerciales!$B$2:$B$2000,1,0),"")</f>
        <v>RADICAL MTC</v>
      </c>
      <c r="D528">
        <f>VLOOKUP(Tabla2[[#This Row],[CLIENTE]],nombres_comerciales!$B$2:$C$1211,2,0)</f>
        <v>886</v>
      </c>
      <c r="E528" t="s">
        <v>7697</v>
      </c>
      <c r="F528" t="s">
        <v>1150</v>
      </c>
      <c r="G528" s="11" t="s">
        <v>1150</v>
      </c>
      <c r="H528" s="11" t="s">
        <v>1150</v>
      </c>
      <c r="I528" s="11" t="s">
        <v>1150</v>
      </c>
      <c r="J528" s="11"/>
      <c r="K528" s="11"/>
      <c r="L528" s="11"/>
      <c r="M528" s="11" t="s">
        <v>3404</v>
      </c>
      <c r="N528" s="11"/>
      <c r="O528" s="11"/>
      <c r="P528" s="11"/>
      <c r="Q528" s="11"/>
      <c r="R528" s="11">
        <v>6394651821</v>
      </c>
      <c r="S528" s="11"/>
      <c r="T528" s="11"/>
      <c r="U528" s="11"/>
      <c r="V528" s="11"/>
      <c r="W528" s="11" t="s">
        <v>1150</v>
      </c>
      <c r="X528" s="11" t="s">
        <v>1150</v>
      </c>
      <c r="Y528" s="11" t="s">
        <v>1150</v>
      </c>
      <c r="Z528" s="11" t="s">
        <v>1150</v>
      </c>
      <c r="AA528" s="11" t="s">
        <v>1150</v>
      </c>
      <c r="AB528" s="11" t="s">
        <v>1150</v>
      </c>
      <c r="AC528" s="11" t="s">
        <v>1150</v>
      </c>
      <c r="AD528" s="11" t="s">
        <v>1150</v>
      </c>
    </row>
    <row r="529" spans="1:30" x14ac:dyDescent="0.2">
      <c r="A529" t="s">
        <v>0</v>
      </c>
      <c r="B529" t="s">
        <v>0</v>
      </c>
      <c r="C529" t="str">
        <f>IFERROR(VLOOKUP(B529,nombres_comerciales!$B$2:$B$2000,1,0),"")</f>
        <v>1001 DISFRACES</v>
      </c>
      <c r="D529">
        <f>VLOOKUP(Tabla2[[#This Row],[CLIENTE]],nombres_comerciales!$B$2:$C$1211,2,0)</f>
        <v>2</v>
      </c>
      <c r="E529" t="s">
        <v>7698</v>
      </c>
      <c r="F529" t="s">
        <v>1150</v>
      </c>
      <c r="G529" s="11" t="s">
        <v>1150</v>
      </c>
      <c r="H529" s="11" t="s">
        <v>1150</v>
      </c>
      <c r="I529" s="11" t="s">
        <v>1150</v>
      </c>
      <c r="J529" s="11"/>
      <c r="K529" s="11"/>
      <c r="L529" s="11"/>
      <c r="M529" s="11" t="s">
        <v>3406</v>
      </c>
      <c r="N529" s="11"/>
      <c r="O529" s="11"/>
      <c r="P529" s="11"/>
      <c r="Q529" s="11"/>
      <c r="R529" s="11">
        <v>6141814161</v>
      </c>
      <c r="S529" s="11"/>
      <c r="T529" s="11"/>
      <c r="U529" s="11"/>
      <c r="V529" s="11"/>
      <c r="W529" s="11" t="s">
        <v>3407</v>
      </c>
      <c r="X529" s="11" t="s">
        <v>1150</v>
      </c>
      <c r="Y529" s="11" t="s">
        <v>1150</v>
      </c>
      <c r="Z529" s="11" t="s">
        <v>1150</v>
      </c>
      <c r="AA529" s="11" t="s">
        <v>1150</v>
      </c>
      <c r="AB529" s="11" t="s">
        <v>1150</v>
      </c>
      <c r="AC529" s="11" t="s">
        <v>1150</v>
      </c>
      <c r="AD529" s="11" t="s">
        <v>1150</v>
      </c>
    </row>
    <row r="530" spans="1:30" x14ac:dyDescent="0.2">
      <c r="A530" t="s">
        <v>1573</v>
      </c>
      <c r="B530" t="s">
        <v>7211</v>
      </c>
      <c r="C530" t="str">
        <f>IFERROR(VLOOKUP(B530,nombres_comerciales!$B$2:$B$2000,1,0),"")</f>
        <v>ORSINI´S PIZZERIA</v>
      </c>
      <c r="D530">
        <f>VLOOKUP(Tabla2[[#This Row],[CLIENTE]],nombres_comerciales!$B$2:$C$1211,2,0)</f>
        <v>796</v>
      </c>
      <c r="E530" t="s">
        <v>7699</v>
      </c>
      <c r="F530" t="s">
        <v>1150</v>
      </c>
      <c r="G530" s="11" t="s">
        <v>1150</v>
      </c>
      <c r="H530" s="11" t="s">
        <v>1150</v>
      </c>
      <c r="I530" s="11" t="s">
        <v>1150</v>
      </c>
      <c r="J530" s="11"/>
      <c r="K530" s="11"/>
      <c r="L530" s="11"/>
      <c r="M530" s="11" t="s">
        <v>3409</v>
      </c>
      <c r="N530" s="11" t="s">
        <v>3410</v>
      </c>
      <c r="O530" s="11"/>
      <c r="P530" s="11"/>
      <c r="Q530" s="11"/>
      <c r="R530" s="11" t="s">
        <v>3411</v>
      </c>
      <c r="S530" s="11"/>
      <c r="T530" s="11"/>
      <c r="U530" s="11"/>
      <c r="V530" s="11"/>
      <c r="W530" s="11" t="s">
        <v>3412</v>
      </c>
      <c r="X530" s="11" t="s">
        <v>1150</v>
      </c>
      <c r="Y530" s="11" t="s">
        <v>1150</v>
      </c>
      <c r="Z530" s="11" t="s">
        <v>1150</v>
      </c>
      <c r="AA530" s="11" t="s">
        <v>1150</v>
      </c>
      <c r="AB530" s="11" t="s">
        <v>1150</v>
      </c>
      <c r="AC530" s="11" t="s">
        <v>1150</v>
      </c>
      <c r="AD530" s="11" t="s">
        <v>1150</v>
      </c>
    </row>
    <row r="531" spans="1:30" x14ac:dyDescent="0.2">
      <c r="A531" t="s">
        <v>59</v>
      </c>
      <c r="B531" t="s">
        <v>59</v>
      </c>
      <c r="C531" t="str">
        <f>IFERROR(VLOOKUP(B531,nombres_comerciales!$B$2:$B$2000,1,0),"")</f>
        <v>ARIA</v>
      </c>
      <c r="D531">
        <f>VLOOKUP(Tabla2[[#This Row],[CLIENTE]],nombres_comerciales!$B$2:$C$1211,2,0)</f>
        <v>56</v>
      </c>
      <c r="E531" t="s">
        <v>7700</v>
      </c>
      <c r="F531" t="s">
        <v>7701</v>
      </c>
      <c r="G531" s="11" t="s">
        <v>1150</v>
      </c>
      <c r="H531" s="11" t="s">
        <v>1150</v>
      </c>
      <c r="I531" s="11" t="s">
        <v>1150</v>
      </c>
      <c r="J531" s="11"/>
      <c r="K531" s="11"/>
      <c r="L531" s="11"/>
      <c r="M531" s="11" t="s">
        <v>3415</v>
      </c>
      <c r="N531" s="11" t="s">
        <v>3416</v>
      </c>
      <c r="O531" s="11"/>
      <c r="P531" s="11"/>
      <c r="Q531" s="11"/>
      <c r="R531" s="11" t="s">
        <v>3417</v>
      </c>
      <c r="S531" s="11"/>
      <c r="T531" s="11"/>
      <c r="U531" s="11"/>
      <c r="V531" s="11"/>
      <c r="W531" s="11" t="s">
        <v>3418</v>
      </c>
      <c r="X531" s="11" t="s">
        <v>1150</v>
      </c>
      <c r="Y531" s="11" t="s">
        <v>1150</v>
      </c>
      <c r="Z531" s="11" t="s">
        <v>1150</v>
      </c>
      <c r="AA531" s="11" t="s">
        <v>1150</v>
      </c>
      <c r="AB531" s="11" t="s">
        <v>1150</v>
      </c>
      <c r="AC531" s="11" t="s">
        <v>1150</v>
      </c>
      <c r="AD531" s="11" t="s">
        <v>1150</v>
      </c>
    </row>
    <row r="532" spans="1:30" x14ac:dyDescent="0.2">
      <c r="A532" t="s">
        <v>3419</v>
      </c>
      <c r="B532" t="s">
        <v>996</v>
      </c>
      <c r="C532" t="str">
        <f>IFERROR(VLOOKUP(B532,nombres_comerciales!$B$2:$B$2000,1,0),"")</f>
        <v>TERRACOTA</v>
      </c>
      <c r="D532">
        <f>VLOOKUP(Tabla2[[#This Row],[CLIENTE]],nombres_comerciales!$B$2:$C$1211,2,0)</f>
        <v>1048</v>
      </c>
      <c r="E532" t="s">
        <v>7346</v>
      </c>
      <c r="F532" t="s">
        <v>1150</v>
      </c>
      <c r="G532" s="11" t="s">
        <v>1150</v>
      </c>
      <c r="H532" s="11" t="s">
        <v>1150</v>
      </c>
      <c r="I532" s="11" t="s">
        <v>1150</v>
      </c>
      <c r="J532" s="11"/>
      <c r="K532" s="11"/>
      <c r="L532" s="11"/>
      <c r="M532" s="11" t="s">
        <v>3420</v>
      </c>
      <c r="N532" s="11"/>
      <c r="O532" s="11"/>
      <c r="P532" s="11"/>
      <c r="Q532" s="11"/>
      <c r="R532" s="11" t="s">
        <v>3421</v>
      </c>
      <c r="S532" s="11"/>
      <c r="T532" s="11"/>
      <c r="U532" s="11"/>
      <c r="V532" s="11"/>
      <c r="W532" s="11" t="s">
        <v>3422</v>
      </c>
      <c r="X532" s="11" t="s">
        <v>2036</v>
      </c>
      <c r="Y532" s="11" t="s">
        <v>1150</v>
      </c>
      <c r="Z532" s="11" t="s">
        <v>1150</v>
      </c>
      <c r="AA532" s="11" t="s">
        <v>1150</v>
      </c>
      <c r="AB532" s="11" t="s">
        <v>1150</v>
      </c>
      <c r="AC532" s="11" t="s">
        <v>1150</v>
      </c>
      <c r="AD532" s="11" t="s">
        <v>1150</v>
      </c>
    </row>
    <row r="533" spans="1:30" x14ac:dyDescent="0.2">
      <c r="A533" t="s">
        <v>972</v>
      </c>
      <c r="B533" t="s">
        <v>972</v>
      </c>
      <c r="C533" t="str">
        <f>IFERROR(VLOOKUP(B533,nombres_comerciales!$B$2:$B$2000,1,0),"")</f>
        <v>SUPER COLDY</v>
      </c>
      <c r="D533">
        <f>VLOOKUP(Tabla2[[#This Row],[CLIENTE]],nombres_comerciales!$B$2:$C$1211,2,0)</f>
        <v>1017</v>
      </c>
      <c r="E533" t="s">
        <v>7421</v>
      </c>
      <c r="F533" t="s">
        <v>1150</v>
      </c>
      <c r="G533" s="11" t="s">
        <v>1150</v>
      </c>
      <c r="H533" s="11" t="s">
        <v>1150</v>
      </c>
      <c r="I533" s="11" t="s">
        <v>1150</v>
      </c>
      <c r="J533" s="11"/>
      <c r="K533" s="11"/>
      <c r="L533" s="11"/>
      <c r="M533" s="11" t="s">
        <v>3423</v>
      </c>
      <c r="N533" s="11" t="s">
        <v>3424</v>
      </c>
      <c r="O533" s="11" t="s">
        <v>3425</v>
      </c>
      <c r="P533" s="11"/>
      <c r="Q533" s="11"/>
      <c r="R533" s="11"/>
      <c r="S533" s="11"/>
      <c r="T533" s="11"/>
      <c r="U533" s="11"/>
      <c r="V533" s="11"/>
      <c r="W533" s="11" t="s">
        <v>2280</v>
      </c>
      <c r="X533" s="11" t="s">
        <v>1150</v>
      </c>
      <c r="Y533" s="11" t="s">
        <v>1150</v>
      </c>
      <c r="Z533" s="11" t="s">
        <v>1150</v>
      </c>
      <c r="AA533" s="11" t="s">
        <v>1150</v>
      </c>
      <c r="AB533" s="11" t="s">
        <v>1150</v>
      </c>
      <c r="AC533" s="11" t="s">
        <v>1150</v>
      </c>
      <c r="AD533" s="11" t="s">
        <v>1150</v>
      </c>
    </row>
    <row r="534" spans="1:30" x14ac:dyDescent="0.2">
      <c r="A534" t="s">
        <v>972</v>
      </c>
      <c r="B534" t="s">
        <v>972</v>
      </c>
      <c r="C534" t="str">
        <f>IFERROR(VLOOKUP(B534,nombres_comerciales!$B$2:$B$2000,1,0),"")</f>
        <v>SUPER COLDY</v>
      </c>
      <c r="D534">
        <f>VLOOKUP(Tabla2[[#This Row],[CLIENTE]],nombres_comerciales!$B$2:$C$1211,2,0)</f>
        <v>1017</v>
      </c>
      <c r="E534" t="s">
        <v>7702</v>
      </c>
      <c r="F534" t="s">
        <v>1150</v>
      </c>
      <c r="G534" s="11" t="s">
        <v>1150</v>
      </c>
      <c r="H534" s="11" t="s">
        <v>1150</v>
      </c>
      <c r="I534" s="11" t="s">
        <v>1150</v>
      </c>
      <c r="J534" s="11"/>
      <c r="K534" s="11"/>
      <c r="L534" s="11"/>
      <c r="M534" s="11" t="s">
        <v>3423</v>
      </c>
      <c r="N534" s="11" t="s">
        <v>3424</v>
      </c>
      <c r="O534" s="11" t="s">
        <v>3425</v>
      </c>
      <c r="P534" s="11"/>
      <c r="Q534" s="11"/>
      <c r="R534" s="11"/>
      <c r="S534" s="11"/>
      <c r="T534" s="11"/>
      <c r="U534" s="11"/>
      <c r="V534" s="11"/>
      <c r="W534" s="11" t="s">
        <v>2280</v>
      </c>
      <c r="X534" s="11" t="s">
        <v>1150</v>
      </c>
      <c r="Y534" s="11" t="s">
        <v>1150</v>
      </c>
      <c r="Z534" s="11" t="s">
        <v>1150</v>
      </c>
      <c r="AA534" s="11" t="s">
        <v>1150</v>
      </c>
      <c r="AB534" s="11" t="s">
        <v>1150</v>
      </c>
      <c r="AC534" s="11" t="s">
        <v>1150</v>
      </c>
      <c r="AD534" s="11" t="s">
        <v>1150</v>
      </c>
    </row>
    <row r="535" spans="1:30" x14ac:dyDescent="0.2">
      <c r="A535" t="s">
        <v>825</v>
      </c>
      <c r="B535" t="s">
        <v>825</v>
      </c>
      <c r="C535" t="str">
        <f>IFERROR(VLOOKUP(B535,nombres_comerciales!$B$2:$B$2000,1,0),"")</f>
        <v>PREVENT NUTRITION PN</v>
      </c>
      <c r="D535">
        <f>VLOOKUP(Tabla2[[#This Row],[CLIENTE]],nombres_comerciales!$B$2:$C$1211,2,0)</f>
        <v>861</v>
      </c>
      <c r="E535" t="s">
        <v>7703</v>
      </c>
      <c r="F535" t="s">
        <v>7704</v>
      </c>
      <c r="G535" s="11" t="s">
        <v>1150</v>
      </c>
      <c r="H535" s="11" t="s">
        <v>1150</v>
      </c>
      <c r="I535" s="11" t="s">
        <v>1150</v>
      </c>
      <c r="J535" s="11"/>
      <c r="K535" s="11"/>
      <c r="L535" s="11"/>
      <c r="M535" s="11" t="s">
        <v>3429</v>
      </c>
      <c r="N535" s="11"/>
      <c r="O535" s="11"/>
      <c r="P535" s="11"/>
      <c r="Q535" s="11"/>
      <c r="R535" s="11">
        <v>6142743274</v>
      </c>
      <c r="S535" s="11"/>
      <c r="T535" s="11"/>
      <c r="U535" s="11"/>
      <c r="V535" s="11"/>
      <c r="W535" s="11" t="s">
        <v>3430</v>
      </c>
      <c r="X535" s="11" t="s">
        <v>1150</v>
      </c>
      <c r="Y535" s="11" t="s">
        <v>1150</v>
      </c>
      <c r="Z535" s="11" t="s">
        <v>1150</v>
      </c>
      <c r="AA535" s="11" t="s">
        <v>1150</v>
      </c>
      <c r="AB535" s="11" t="s">
        <v>1150</v>
      </c>
      <c r="AC535" s="11" t="s">
        <v>1150</v>
      </c>
      <c r="AD535" s="11" t="s">
        <v>1150</v>
      </c>
    </row>
    <row r="536" spans="1:30" x14ac:dyDescent="0.2">
      <c r="A536" t="s">
        <v>1059</v>
      </c>
      <c r="B536" t="s">
        <v>1059</v>
      </c>
      <c r="C536" t="str">
        <f>IFERROR(VLOOKUP(B536,nombres_comerciales!$B$2:$B$2000,1,0),"")</f>
        <v>WOLMAR</v>
      </c>
      <c r="D536">
        <f>VLOOKUP(Tabla2[[#This Row],[CLIENTE]],nombres_comerciales!$B$2:$C$1211,2,0)</f>
        <v>1123</v>
      </c>
      <c r="E536" t="s">
        <v>7705</v>
      </c>
      <c r="F536" t="s">
        <v>7706</v>
      </c>
      <c r="G536" s="11" t="s">
        <v>1150</v>
      </c>
      <c r="H536" s="11" t="s">
        <v>1150</v>
      </c>
      <c r="I536" s="11" t="s">
        <v>1150</v>
      </c>
      <c r="J536" s="11"/>
      <c r="K536" s="11"/>
      <c r="L536" s="11"/>
      <c r="M536" s="11" t="s">
        <v>3433</v>
      </c>
      <c r="N536" s="11" t="s">
        <v>3434</v>
      </c>
      <c r="O536" s="11" t="s">
        <v>3433</v>
      </c>
      <c r="P536" s="11"/>
      <c r="Q536" s="11"/>
      <c r="R536" s="11">
        <v>6141964499</v>
      </c>
      <c r="S536" s="11"/>
      <c r="T536" s="11"/>
      <c r="U536" s="11"/>
      <c r="V536" s="11"/>
      <c r="W536" s="11" t="s">
        <v>3435</v>
      </c>
      <c r="X536" s="11" t="s">
        <v>3436</v>
      </c>
      <c r="Y536" s="11" t="s">
        <v>1150</v>
      </c>
      <c r="Z536" s="11" t="s">
        <v>1150</v>
      </c>
      <c r="AA536" s="11" t="s">
        <v>1150</v>
      </c>
      <c r="AB536" s="11" t="s">
        <v>1150</v>
      </c>
      <c r="AC536" s="11" t="s">
        <v>1150</v>
      </c>
      <c r="AD536" s="11" t="s">
        <v>1150</v>
      </c>
    </row>
    <row r="537" spans="1:30" x14ac:dyDescent="0.2">
      <c r="A537" t="s">
        <v>3437</v>
      </c>
      <c r="B537" t="s">
        <v>116</v>
      </c>
      <c r="C537" t="str">
        <f>IFERROR(VLOOKUP(B537,nombres_comerciales!$B$2:$B$2000,1,0),"")</f>
        <v>CAFÉ ESPAÑOL</v>
      </c>
      <c r="D537">
        <f>VLOOKUP(Tabla2[[#This Row],[CLIENTE]],nombres_comerciales!$B$2:$C$1211,2,0)</f>
        <v>133</v>
      </c>
      <c r="E537" t="s">
        <v>7707</v>
      </c>
      <c r="F537" t="s">
        <v>1150</v>
      </c>
      <c r="G537" s="11" t="s">
        <v>1150</v>
      </c>
      <c r="H537" s="11" t="s">
        <v>1150</v>
      </c>
      <c r="I537" s="11" t="s">
        <v>1150</v>
      </c>
      <c r="J537" s="11"/>
      <c r="K537" s="11"/>
      <c r="L537" s="11"/>
      <c r="M537" s="11" t="s">
        <v>3439</v>
      </c>
      <c r="N537" s="11"/>
      <c r="O537" s="11"/>
      <c r="P537" s="11"/>
      <c r="Q537" s="11"/>
      <c r="R537" s="11" t="s">
        <v>3440</v>
      </c>
      <c r="S537" s="11"/>
      <c r="T537" s="11"/>
      <c r="U537" s="11"/>
      <c r="V537" s="11"/>
      <c r="W537" s="11" t="s">
        <v>3441</v>
      </c>
      <c r="X537" s="11" t="s">
        <v>1150</v>
      </c>
      <c r="Y537" s="11" t="s">
        <v>1150</v>
      </c>
      <c r="Z537" s="11" t="s">
        <v>1150</v>
      </c>
      <c r="AA537" s="11" t="s">
        <v>1150</v>
      </c>
      <c r="AB537" s="11" t="s">
        <v>1150</v>
      </c>
      <c r="AC537" s="11" t="s">
        <v>1150</v>
      </c>
      <c r="AD537" s="11" t="s">
        <v>1150</v>
      </c>
    </row>
    <row r="538" spans="1:30" x14ac:dyDescent="0.2">
      <c r="A538" t="s">
        <v>3442</v>
      </c>
      <c r="B538" t="s">
        <v>256</v>
      </c>
      <c r="C538" t="str">
        <f>IFERROR(VLOOKUP(B538,nombres_comerciales!$B$2:$B$2000,1,0),"")</f>
        <v>DHP HERRAMIENTAS PORTATILES</v>
      </c>
      <c r="D538">
        <f>VLOOKUP(Tabla2[[#This Row],[CLIENTE]],nombres_comerciales!$B$2:$C$1211,2,0)</f>
        <v>296</v>
      </c>
      <c r="E538" t="s">
        <v>7708</v>
      </c>
      <c r="F538" t="s">
        <v>1150</v>
      </c>
      <c r="G538" s="11" t="s">
        <v>1150</v>
      </c>
      <c r="H538" s="11" t="s">
        <v>1150</v>
      </c>
      <c r="I538" s="11" t="s">
        <v>1150</v>
      </c>
      <c r="J538" s="11"/>
      <c r="K538" s="11"/>
      <c r="L538" s="11"/>
      <c r="M538" s="11">
        <v>4136404</v>
      </c>
      <c r="N538" s="11"/>
      <c r="O538" s="11"/>
      <c r="P538" s="11"/>
      <c r="Q538" s="11"/>
      <c r="R538" s="11"/>
      <c r="S538" s="11"/>
      <c r="T538" s="11"/>
      <c r="U538" s="11"/>
      <c r="V538" s="11"/>
      <c r="W538" s="11" t="s">
        <v>3444</v>
      </c>
      <c r="X538" s="11" t="s">
        <v>1150</v>
      </c>
      <c r="Y538" s="11" t="s">
        <v>1150</v>
      </c>
      <c r="Z538" s="11" t="s">
        <v>1150</v>
      </c>
      <c r="AA538" s="11" t="s">
        <v>1150</v>
      </c>
      <c r="AB538" s="11" t="s">
        <v>1150</v>
      </c>
      <c r="AC538" s="11" t="s">
        <v>1150</v>
      </c>
      <c r="AD538" s="11" t="s">
        <v>1150</v>
      </c>
    </row>
    <row r="539" spans="1:30" x14ac:dyDescent="0.2">
      <c r="A539" t="s">
        <v>110</v>
      </c>
      <c r="B539" t="s">
        <v>110</v>
      </c>
      <c r="C539" t="str">
        <f>IFERROR(VLOOKUP(B539,nombres_comerciales!$B$2:$B$2000,1,0),"")</f>
        <v>BUFFALO STEAKHOUSE CAZ</v>
      </c>
      <c r="D539">
        <f>VLOOKUP(Tabla2[[#This Row],[CLIENTE]],nombres_comerciales!$B$2:$C$1211,2,0)</f>
        <v>125</v>
      </c>
      <c r="E539" t="s">
        <v>7709</v>
      </c>
      <c r="F539" t="s">
        <v>7710</v>
      </c>
      <c r="G539" s="11" t="s">
        <v>7711</v>
      </c>
      <c r="H539" s="11" t="s">
        <v>7712</v>
      </c>
      <c r="I539" s="11" t="s">
        <v>1150</v>
      </c>
      <c r="J539" s="11"/>
      <c r="K539" s="11"/>
      <c r="L539" s="11"/>
      <c r="M539" s="11" t="s">
        <v>3449</v>
      </c>
      <c r="N539" s="11">
        <v>6255815690</v>
      </c>
      <c r="O539" s="11">
        <v>6255812495</v>
      </c>
      <c r="P539" s="11"/>
      <c r="Q539" s="11"/>
      <c r="R539" s="11">
        <v>6251215637</v>
      </c>
      <c r="S539" s="11"/>
      <c r="T539" s="11"/>
      <c r="U539" s="11"/>
      <c r="V539" s="11"/>
      <c r="W539" s="11" t="s">
        <v>3450</v>
      </c>
      <c r="X539" s="11" t="s">
        <v>3451</v>
      </c>
      <c r="Y539" s="11" t="s">
        <v>3452</v>
      </c>
      <c r="Z539" s="11" t="s">
        <v>1150</v>
      </c>
      <c r="AA539" s="11" t="s">
        <v>1150</v>
      </c>
      <c r="AB539" s="11" t="s">
        <v>1150</v>
      </c>
      <c r="AC539" s="11" t="s">
        <v>1150</v>
      </c>
      <c r="AD539" s="11" t="s">
        <v>1150</v>
      </c>
    </row>
    <row r="540" spans="1:30" x14ac:dyDescent="0.2">
      <c r="A540" t="s">
        <v>1047</v>
      </c>
      <c r="B540" t="s">
        <v>1047</v>
      </c>
      <c r="C540" t="str">
        <f>IFERROR(VLOOKUP(B540,nombres_comerciales!$B$2:$B$2000,1,0),"")</f>
        <v>VIRTUAL COMPUTER</v>
      </c>
      <c r="D540">
        <f>VLOOKUP(Tabla2[[#This Row],[CLIENTE]],nombres_comerciales!$B$2:$C$1211,2,0)</f>
        <v>1107</v>
      </c>
      <c r="E540" t="s">
        <v>7713</v>
      </c>
      <c r="F540" t="s">
        <v>1150</v>
      </c>
      <c r="G540" s="11" t="s">
        <v>1150</v>
      </c>
      <c r="H540" s="11" t="s">
        <v>1150</v>
      </c>
      <c r="I540" s="11" t="s">
        <v>1150</v>
      </c>
      <c r="J540" s="11"/>
      <c r="K540" s="11"/>
      <c r="L540" s="11"/>
      <c r="M540" s="11"/>
      <c r="N540" s="11"/>
      <c r="O540" s="11"/>
      <c r="P540" s="11"/>
      <c r="Q540" s="11"/>
      <c r="R540" s="11"/>
      <c r="S540" s="11"/>
      <c r="T540" s="11"/>
      <c r="U540" s="11"/>
      <c r="V540" s="11"/>
      <c r="W540" s="11" t="s">
        <v>1150</v>
      </c>
      <c r="X540" s="11" t="s">
        <v>1150</v>
      </c>
      <c r="Y540" s="11" t="s">
        <v>1150</v>
      </c>
      <c r="Z540" s="11" t="s">
        <v>1150</v>
      </c>
      <c r="AA540" s="11" t="s">
        <v>1150</v>
      </c>
      <c r="AB540" s="11" t="s">
        <v>1150</v>
      </c>
      <c r="AC540" s="11" t="s">
        <v>1150</v>
      </c>
      <c r="AD540" s="11" t="s">
        <v>1150</v>
      </c>
    </row>
    <row r="541" spans="1:30" x14ac:dyDescent="0.2">
      <c r="A541" t="s">
        <v>3454</v>
      </c>
      <c r="B541" t="s">
        <v>149</v>
      </c>
      <c r="C541" t="str">
        <f>IFERROR(VLOOKUP(B541,nombres_comerciales!$B$2:$B$2000,1,0),"")</f>
        <v>CENTRAL DE ALARMAS</v>
      </c>
      <c r="D541">
        <f>VLOOKUP(Tabla2[[#This Row],[CLIENTE]],nombres_comerciales!$B$2:$C$1211,2,0)</f>
        <v>168</v>
      </c>
      <c r="E541" t="s">
        <v>7714</v>
      </c>
      <c r="F541" t="s">
        <v>1150</v>
      </c>
      <c r="G541" s="11" t="s">
        <v>1150</v>
      </c>
      <c r="H541" s="11" t="s">
        <v>1150</v>
      </c>
      <c r="I541" s="11" t="s">
        <v>1150</v>
      </c>
      <c r="J541" s="11"/>
      <c r="K541" s="11"/>
      <c r="L541" s="11"/>
      <c r="M541" s="11" t="s">
        <v>3456</v>
      </c>
      <c r="N541" s="11" t="s">
        <v>3457</v>
      </c>
      <c r="O541" s="11"/>
      <c r="P541" s="11"/>
      <c r="Q541" s="11"/>
      <c r="R541" s="11" t="s">
        <v>3458</v>
      </c>
      <c r="S541" s="11"/>
      <c r="T541" s="11"/>
      <c r="U541" s="11"/>
      <c r="V541" s="11"/>
      <c r="W541" s="11" t="s">
        <v>3459</v>
      </c>
      <c r="X541" s="11" t="s">
        <v>1150</v>
      </c>
      <c r="Y541" s="11" t="s">
        <v>1150</v>
      </c>
      <c r="Z541" s="11" t="s">
        <v>1150</v>
      </c>
      <c r="AA541" s="11" t="s">
        <v>1150</v>
      </c>
      <c r="AB541" s="11" t="s">
        <v>1150</v>
      </c>
      <c r="AC541" s="11" t="s">
        <v>1150</v>
      </c>
      <c r="AD541" s="11" t="s">
        <v>1150</v>
      </c>
    </row>
    <row r="542" spans="1:30" x14ac:dyDescent="0.2">
      <c r="A542" t="s">
        <v>176</v>
      </c>
      <c r="B542" t="s">
        <v>176</v>
      </c>
      <c r="C542" t="str">
        <f>IFERROR(VLOOKUP(B542,nombres_comerciales!$B$2:$B$2000,1,0),"")</f>
        <v>CLASS JAZZ CHIHUAHUA</v>
      </c>
      <c r="D542">
        <f>VLOOKUP(Tabla2[[#This Row],[CLIENTE]],nombres_comerciales!$B$2:$C$1211,2,0)</f>
        <v>201</v>
      </c>
      <c r="E542" t="s">
        <v>7715</v>
      </c>
      <c r="F542" t="s">
        <v>1150</v>
      </c>
      <c r="G542" s="11" t="s">
        <v>1150</v>
      </c>
      <c r="H542" s="11" t="s">
        <v>1150</v>
      </c>
      <c r="I542" s="11" t="s">
        <v>1150</v>
      </c>
      <c r="J542" s="11"/>
      <c r="K542" s="11"/>
      <c r="L542" s="11"/>
      <c r="M542" s="11" t="s">
        <v>3461</v>
      </c>
      <c r="N542" s="11"/>
      <c r="O542" s="11"/>
      <c r="P542" s="11"/>
      <c r="Q542" s="11"/>
      <c r="R542" s="11" t="s">
        <v>3462</v>
      </c>
      <c r="S542" s="11" t="s">
        <v>3463</v>
      </c>
      <c r="T542" s="11"/>
      <c r="U542" s="11"/>
      <c r="V542" s="11"/>
      <c r="W542" s="11" t="s">
        <v>3464</v>
      </c>
      <c r="X542" s="11" t="s">
        <v>3465</v>
      </c>
      <c r="Y542" s="11" t="s">
        <v>3466</v>
      </c>
      <c r="Z542" s="11" t="s">
        <v>1150</v>
      </c>
      <c r="AA542" s="11" t="s">
        <v>1150</v>
      </c>
      <c r="AB542" s="11" t="s">
        <v>1150</v>
      </c>
      <c r="AC542" s="11" t="s">
        <v>1150</v>
      </c>
      <c r="AD542" s="11" t="s">
        <v>1150</v>
      </c>
    </row>
    <row r="543" spans="1:30" x14ac:dyDescent="0.2">
      <c r="A543" t="s">
        <v>3467</v>
      </c>
      <c r="B543" t="s">
        <v>721</v>
      </c>
      <c r="C543" t="str">
        <f>IFERROR(VLOOKUP(B543,nombres_comerciales!$B$2:$B$2000,1,0),"")</f>
        <v>MUNDO K-NINO</v>
      </c>
      <c r="D543">
        <f>VLOOKUP(Tabla2[[#This Row],[CLIENTE]],nombres_comerciales!$B$2:$C$1211,2,0)</f>
        <v>747</v>
      </c>
      <c r="E543" t="s">
        <v>7716</v>
      </c>
      <c r="F543" t="s">
        <v>1150</v>
      </c>
      <c r="G543" s="11" t="s">
        <v>1150</v>
      </c>
      <c r="H543" s="11" t="s">
        <v>1150</v>
      </c>
      <c r="I543" s="11" t="s">
        <v>1150</v>
      </c>
      <c r="J543" s="11"/>
      <c r="K543" s="11"/>
      <c r="L543" s="11"/>
      <c r="M543" s="11" t="s">
        <v>3469</v>
      </c>
      <c r="N543" s="11"/>
      <c r="O543" s="11"/>
      <c r="P543" s="11"/>
      <c r="Q543" s="11"/>
      <c r="R543" s="11" t="s">
        <v>3470</v>
      </c>
      <c r="S543" s="11"/>
      <c r="T543" s="11"/>
      <c r="U543" s="11"/>
      <c r="V543" s="11"/>
      <c r="W543" s="11" t="s">
        <v>3471</v>
      </c>
      <c r="X543" s="11" t="s">
        <v>1150</v>
      </c>
      <c r="Y543" s="11" t="s">
        <v>1150</v>
      </c>
      <c r="Z543" s="11" t="s">
        <v>1150</v>
      </c>
      <c r="AA543" s="11" t="s">
        <v>1150</v>
      </c>
      <c r="AB543" s="11" t="s">
        <v>1150</v>
      </c>
      <c r="AC543" s="11" t="s">
        <v>1150</v>
      </c>
      <c r="AD543" s="11" t="s">
        <v>1150</v>
      </c>
    </row>
    <row r="544" spans="1:30" ht="45" x14ac:dyDescent="0.2">
      <c r="A544" t="s">
        <v>472</v>
      </c>
      <c r="B544" t="s">
        <v>472</v>
      </c>
      <c r="C544" t="str">
        <f>IFERROR(VLOOKUP(B544,nombres_comerciales!$B$2:$B$2000,1,0),"")</f>
        <v>I.C. WORLD</v>
      </c>
      <c r="D544">
        <f>VLOOKUP(Tabla2[[#This Row],[CLIENTE]],nombres_comerciales!$B$2:$C$1211,2,0)</f>
        <v>510</v>
      </c>
      <c r="E544" t="s">
        <v>7377</v>
      </c>
      <c r="F544" t="s">
        <v>1150</v>
      </c>
      <c r="G544" s="11" t="s">
        <v>1150</v>
      </c>
      <c r="H544" s="11" t="s">
        <v>1150</v>
      </c>
      <c r="I544" s="11" t="s">
        <v>1150</v>
      </c>
      <c r="J544" s="11"/>
      <c r="K544" s="11"/>
      <c r="L544" s="11"/>
      <c r="M544" s="12" t="s">
        <v>3337</v>
      </c>
      <c r="N544" s="11" t="s">
        <v>2133</v>
      </c>
      <c r="O544" s="11" t="s">
        <v>2134</v>
      </c>
      <c r="P544" s="11">
        <v>6622080294</v>
      </c>
      <c r="Q544" s="11" t="s">
        <v>2136</v>
      </c>
      <c r="R544" s="11"/>
      <c r="S544" s="11"/>
      <c r="T544" s="11"/>
      <c r="U544" s="11"/>
      <c r="V544" s="11"/>
      <c r="W544" s="11" t="s">
        <v>2137</v>
      </c>
      <c r="X544" s="11" t="s">
        <v>2138</v>
      </c>
      <c r="Y544" s="11" t="s">
        <v>1150</v>
      </c>
      <c r="Z544" s="11" t="s">
        <v>1150</v>
      </c>
      <c r="AA544" s="11" t="s">
        <v>1150</v>
      </c>
      <c r="AB544" s="11" t="s">
        <v>1150</v>
      </c>
      <c r="AC544" s="11" t="s">
        <v>1150</v>
      </c>
      <c r="AD544" s="11" t="s">
        <v>1150</v>
      </c>
    </row>
    <row r="545" spans="1:30" x14ac:dyDescent="0.2">
      <c r="A545" t="s">
        <v>564</v>
      </c>
      <c r="B545" t="s">
        <v>564</v>
      </c>
      <c r="C545" t="str">
        <f>IFERROR(VLOOKUP(B545,nombres_comerciales!$B$2:$B$2000,1,0),"")</f>
        <v>KP KING PARTY</v>
      </c>
      <c r="D545">
        <f>VLOOKUP(Tabla2[[#This Row],[CLIENTE]],nombres_comerciales!$B$2:$C$1211,2,0)</f>
        <v>586</v>
      </c>
      <c r="E545" t="s">
        <v>7717</v>
      </c>
      <c r="F545" t="s">
        <v>1150</v>
      </c>
      <c r="G545" s="11" t="s">
        <v>1150</v>
      </c>
      <c r="H545" s="11" t="s">
        <v>1150</v>
      </c>
      <c r="I545" s="11" t="s">
        <v>1150</v>
      </c>
      <c r="J545" s="11"/>
      <c r="K545" s="11"/>
      <c r="L545" s="11"/>
      <c r="M545" s="11" t="s">
        <v>3473</v>
      </c>
      <c r="N545" s="11"/>
      <c r="O545" s="11"/>
      <c r="P545" s="11"/>
      <c r="Q545" s="11"/>
      <c r="R545" s="11" t="s">
        <v>3474</v>
      </c>
      <c r="S545" s="11"/>
      <c r="T545" s="11"/>
      <c r="U545" s="11"/>
      <c r="V545" s="11"/>
      <c r="W545" s="11" t="s">
        <v>3475</v>
      </c>
      <c r="X545" s="11" t="s">
        <v>1150</v>
      </c>
      <c r="Y545" s="11" t="s">
        <v>1150</v>
      </c>
      <c r="Z545" s="11" t="s">
        <v>1150</v>
      </c>
      <c r="AA545" s="11" t="s">
        <v>1150</v>
      </c>
      <c r="AB545" s="11" t="s">
        <v>1150</v>
      </c>
      <c r="AC545" s="11" t="s">
        <v>1150</v>
      </c>
      <c r="AD545" s="11" t="s">
        <v>1150</v>
      </c>
    </row>
    <row r="546" spans="1:30" x14ac:dyDescent="0.2">
      <c r="A546" t="s">
        <v>3476</v>
      </c>
      <c r="B546" t="s">
        <v>588</v>
      </c>
      <c r="C546" t="str">
        <f>IFERROR(VLOOKUP(B546,nombres_comerciales!$B$2:$B$2000,1,0),"")</f>
        <v>LACTEOS CERRO GRANDE</v>
      </c>
      <c r="D546">
        <f>VLOOKUP(Tabla2[[#This Row],[CLIENTE]],nombres_comerciales!$B$2:$C$1211,2,0)</f>
        <v>613</v>
      </c>
      <c r="E546" t="s">
        <v>7718</v>
      </c>
      <c r="F546" t="s">
        <v>7719</v>
      </c>
      <c r="G546" s="11" t="s">
        <v>1150</v>
      </c>
      <c r="H546" s="11" t="s">
        <v>1150</v>
      </c>
      <c r="I546" s="11" t="s">
        <v>1150</v>
      </c>
      <c r="J546" s="11"/>
      <c r="K546" s="11"/>
      <c r="L546" s="11"/>
      <c r="M546" s="11" t="s">
        <v>3479</v>
      </c>
      <c r="N546" s="11"/>
      <c r="O546" s="11"/>
      <c r="P546" s="11"/>
      <c r="Q546" s="11"/>
      <c r="R546" s="11"/>
      <c r="S546" s="11"/>
      <c r="T546" s="11"/>
      <c r="U546" s="11"/>
      <c r="V546" s="11"/>
      <c r="W546" s="11" t="s">
        <v>3480</v>
      </c>
      <c r="X546" s="11" t="s">
        <v>3481</v>
      </c>
      <c r="Y546" s="11" t="s">
        <v>1150</v>
      </c>
      <c r="Z546" s="11" t="s">
        <v>1150</v>
      </c>
      <c r="AA546" s="11" t="s">
        <v>1150</v>
      </c>
      <c r="AB546" s="11" t="s">
        <v>1150</v>
      </c>
      <c r="AC546" s="11" t="s">
        <v>1150</v>
      </c>
      <c r="AD546" s="11" t="s">
        <v>1150</v>
      </c>
    </row>
    <row r="547" spans="1:30" x14ac:dyDescent="0.2">
      <c r="A547" t="s">
        <v>3482</v>
      </c>
      <c r="B547" t="s">
        <v>588</v>
      </c>
      <c r="C547" t="str">
        <f>IFERROR(VLOOKUP(B547,nombres_comerciales!$B$2:$B$2000,1,0),"")</f>
        <v>LACTEOS CERRO GRANDE</v>
      </c>
      <c r="D547">
        <f>VLOOKUP(Tabla2[[#This Row],[CLIENTE]],nombres_comerciales!$B$2:$C$1211,2,0)</f>
        <v>613</v>
      </c>
      <c r="E547" t="s">
        <v>7718</v>
      </c>
      <c r="F547" t="s">
        <v>7719</v>
      </c>
      <c r="G547" s="11" t="s">
        <v>1150</v>
      </c>
      <c r="H547" s="11" t="s">
        <v>1150</v>
      </c>
      <c r="I547" s="11" t="s">
        <v>1150</v>
      </c>
      <c r="J547" s="11"/>
      <c r="K547" s="11"/>
      <c r="L547" s="11"/>
      <c r="M547" s="11" t="s">
        <v>3483</v>
      </c>
      <c r="N547" s="11" t="s">
        <v>3484</v>
      </c>
      <c r="O547" s="11" t="s">
        <v>3485</v>
      </c>
      <c r="P547" s="11"/>
      <c r="Q547" s="11"/>
      <c r="R547" s="11" t="s">
        <v>3486</v>
      </c>
      <c r="S547" s="11"/>
      <c r="T547" s="11"/>
      <c r="U547" s="11"/>
      <c r="V547" s="11"/>
      <c r="W547" s="11" t="s">
        <v>3487</v>
      </c>
      <c r="X547" s="11" t="s">
        <v>3481</v>
      </c>
      <c r="Y547" s="11" t="s">
        <v>1150</v>
      </c>
      <c r="Z547" s="11" t="s">
        <v>1150</v>
      </c>
      <c r="AA547" s="11" t="s">
        <v>1150</v>
      </c>
      <c r="AB547" s="11" t="s">
        <v>1150</v>
      </c>
      <c r="AC547" s="11" t="s">
        <v>1150</v>
      </c>
      <c r="AD547" s="11" t="s">
        <v>1150</v>
      </c>
    </row>
    <row r="548" spans="1:30" x14ac:dyDescent="0.2">
      <c r="A548" t="s">
        <v>3488</v>
      </c>
      <c r="B548" t="s">
        <v>588</v>
      </c>
      <c r="C548" t="str">
        <f>IFERROR(VLOOKUP(B548,nombres_comerciales!$B$2:$B$2000,1,0),"")</f>
        <v>LACTEOS CERRO GRANDE</v>
      </c>
      <c r="D548">
        <f>VLOOKUP(Tabla2[[#This Row],[CLIENTE]],nombres_comerciales!$B$2:$C$1211,2,0)</f>
        <v>613</v>
      </c>
      <c r="E548" t="s">
        <v>7718</v>
      </c>
      <c r="F548" t="s">
        <v>7719</v>
      </c>
      <c r="G548" s="11" t="s">
        <v>1150</v>
      </c>
      <c r="H548" s="11" t="s">
        <v>1150</v>
      </c>
      <c r="I548" s="11" t="s">
        <v>1150</v>
      </c>
      <c r="J548" s="11"/>
      <c r="K548" s="11"/>
      <c r="L548" s="11"/>
      <c r="M548" s="11" t="s">
        <v>3483</v>
      </c>
      <c r="N548" s="11" t="s">
        <v>3484</v>
      </c>
      <c r="O548" s="11" t="s">
        <v>3485</v>
      </c>
      <c r="P548" s="11"/>
      <c r="Q548" s="11"/>
      <c r="R548" s="11" t="s">
        <v>3486</v>
      </c>
      <c r="S548" s="11"/>
      <c r="T548" s="11"/>
      <c r="U548" s="11"/>
      <c r="V548" s="11"/>
      <c r="W548" s="11" t="s">
        <v>3487</v>
      </c>
      <c r="X548" s="11" t="s">
        <v>3481</v>
      </c>
      <c r="Y548" s="11" t="s">
        <v>1150</v>
      </c>
      <c r="Z548" s="11" t="s">
        <v>1150</v>
      </c>
      <c r="AA548" s="11" t="s">
        <v>1150</v>
      </c>
      <c r="AB548" s="11" t="s">
        <v>1150</v>
      </c>
      <c r="AC548" s="11" t="s">
        <v>1150</v>
      </c>
      <c r="AD548" s="11" t="s">
        <v>1150</v>
      </c>
    </row>
    <row r="549" spans="1:30" x14ac:dyDescent="0.2">
      <c r="A549" t="s">
        <v>3489</v>
      </c>
      <c r="B549" t="s">
        <v>588</v>
      </c>
      <c r="C549" t="str">
        <f>IFERROR(VLOOKUP(B549,nombres_comerciales!$B$2:$B$2000,1,0),"")</f>
        <v>LACTEOS CERRO GRANDE</v>
      </c>
      <c r="D549">
        <f>VLOOKUP(Tabla2[[#This Row],[CLIENTE]],nombres_comerciales!$B$2:$C$1211,2,0)</f>
        <v>613</v>
      </c>
      <c r="E549" t="s">
        <v>7718</v>
      </c>
      <c r="F549" t="s">
        <v>7719</v>
      </c>
      <c r="G549" s="11" t="s">
        <v>1150</v>
      </c>
      <c r="H549" s="11" t="s">
        <v>1150</v>
      </c>
      <c r="I549" s="11" t="s">
        <v>1150</v>
      </c>
      <c r="J549" s="11"/>
      <c r="K549" s="11"/>
      <c r="L549" s="11"/>
      <c r="M549" s="11" t="s">
        <v>3483</v>
      </c>
      <c r="N549" s="11" t="s">
        <v>3484</v>
      </c>
      <c r="O549" s="11" t="s">
        <v>3485</v>
      </c>
      <c r="P549" s="11"/>
      <c r="Q549" s="11"/>
      <c r="R549" s="11" t="s">
        <v>3486</v>
      </c>
      <c r="S549" s="11"/>
      <c r="T549" s="11"/>
      <c r="U549" s="11"/>
      <c r="V549" s="11"/>
      <c r="W549" s="11" t="s">
        <v>3487</v>
      </c>
      <c r="X549" s="11" t="s">
        <v>3481</v>
      </c>
      <c r="Y549" s="11" t="s">
        <v>1150</v>
      </c>
      <c r="Z549" s="11" t="s">
        <v>1150</v>
      </c>
      <c r="AA549" s="11" t="s">
        <v>1150</v>
      </c>
      <c r="AB549" s="11" t="s">
        <v>1150</v>
      </c>
      <c r="AC549" s="11" t="s">
        <v>1150</v>
      </c>
      <c r="AD549" s="11" t="s">
        <v>1150</v>
      </c>
    </row>
    <row r="550" spans="1:30" x14ac:dyDescent="0.2">
      <c r="A550" t="s">
        <v>3489</v>
      </c>
      <c r="B550" t="s">
        <v>588</v>
      </c>
      <c r="C550" t="str">
        <f>IFERROR(VLOOKUP(B550,nombres_comerciales!$B$2:$B$2000,1,0),"")</f>
        <v>LACTEOS CERRO GRANDE</v>
      </c>
      <c r="D550">
        <f>VLOOKUP(Tabla2[[#This Row],[CLIENTE]],nombres_comerciales!$B$2:$C$1211,2,0)</f>
        <v>613</v>
      </c>
      <c r="E550" t="s">
        <v>7718</v>
      </c>
      <c r="F550" t="s">
        <v>7719</v>
      </c>
      <c r="G550" s="11" t="s">
        <v>1150</v>
      </c>
      <c r="H550" s="11" t="s">
        <v>1150</v>
      </c>
      <c r="I550" s="11" t="s">
        <v>1150</v>
      </c>
      <c r="J550" s="11"/>
      <c r="K550" s="11"/>
      <c r="L550" s="11"/>
      <c r="M550" s="11" t="s">
        <v>3483</v>
      </c>
      <c r="N550" s="11" t="s">
        <v>3484</v>
      </c>
      <c r="O550" s="11" t="s">
        <v>3485</v>
      </c>
      <c r="P550" s="11"/>
      <c r="Q550" s="11"/>
      <c r="R550" s="11" t="s">
        <v>3486</v>
      </c>
      <c r="S550" s="11"/>
      <c r="T550" s="11"/>
      <c r="U550" s="11"/>
      <c r="V550" s="11"/>
      <c r="W550" s="11" t="s">
        <v>3487</v>
      </c>
      <c r="X550" s="11" t="s">
        <v>3481</v>
      </c>
      <c r="Y550" s="11" t="s">
        <v>1150</v>
      </c>
      <c r="Z550" s="11" t="s">
        <v>1150</v>
      </c>
      <c r="AA550" s="11" t="s">
        <v>1150</v>
      </c>
      <c r="AB550" s="11" t="s">
        <v>1150</v>
      </c>
      <c r="AC550" s="11" t="s">
        <v>1150</v>
      </c>
      <c r="AD550" s="11" t="s">
        <v>1150</v>
      </c>
    </row>
    <row r="551" spans="1:30" x14ac:dyDescent="0.2">
      <c r="A551" t="s">
        <v>3490</v>
      </c>
      <c r="B551" t="s">
        <v>719</v>
      </c>
      <c r="C551" t="str">
        <f>IFERROR(VLOOKUP(B551,nombres_comerciales!$B$2:$B$2000,1,0),"")</f>
        <v>MULTILINGUAL</v>
      </c>
      <c r="D551">
        <f>VLOOKUP(Tabla2[[#This Row],[CLIENTE]],nombres_comerciales!$B$2:$C$1211,2,0)</f>
        <v>745</v>
      </c>
      <c r="E551" t="s">
        <v>7720</v>
      </c>
      <c r="F551" t="s">
        <v>1150</v>
      </c>
      <c r="G551" s="11" t="s">
        <v>1150</v>
      </c>
      <c r="H551" s="11" t="s">
        <v>1150</v>
      </c>
      <c r="I551" s="11" t="s">
        <v>1150</v>
      </c>
      <c r="J551" s="11"/>
      <c r="K551" s="11"/>
      <c r="L551" s="11"/>
      <c r="M551" s="11" t="s">
        <v>3492</v>
      </c>
      <c r="N551" s="11" t="s">
        <v>3493</v>
      </c>
      <c r="O551" s="11"/>
      <c r="P551" s="11"/>
      <c r="Q551" s="11"/>
      <c r="R551" s="11"/>
      <c r="S551" s="11"/>
      <c r="T551" s="11"/>
      <c r="U551" s="11"/>
      <c r="V551" s="11"/>
      <c r="W551" s="11" t="s">
        <v>3494</v>
      </c>
      <c r="X551" s="11" t="s">
        <v>1150</v>
      </c>
      <c r="Y551" s="11" t="s">
        <v>1150</v>
      </c>
      <c r="Z551" s="11" t="s">
        <v>1150</v>
      </c>
      <c r="AA551" s="11" t="s">
        <v>1150</v>
      </c>
      <c r="AB551" s="11" t="s">
        <v>1150</v>
      </c>
      <c r="AC551" s="11" t="s">
        <v>1150</v>
      </c>
      <c r="AD551" s="11" t="s">
        <v>1150</v>
      </c>
    </row>
    <row r="552" spans="1:30" x14ac:dyDescent="0.2">
      <c r="A552" t="s">
        <v>759</v>
      </c>
      <c r="B552" t="s">
        <v>759</v>
      </c>
      <c r="C552" t="str">
        <f>IFERROR(VLOOKUP(B552,nombres_comerciales!$B$2:$B$2000,1,0),"")</f>
        <v>ORBELUX</v>
      </c>
      <c r="D552">
        <f>VLOOKUP(Tabla2[[#This Row],[CLIENTE]],nombres_comerciales!$B$2:$C$1211,2,0)</f>
        <v>792</v>
      </c>
      <c r="E552" t="s">
        <v>7721</v>
      </c>
      <c r="F552" t="s">
        <v>1150</v>
      </c>
      <c r="G552" s="11" t="s">
        <v>1150</v>
      </c>
      <c r="H552" s="11" t="s">
        <v>1150</v>
      </c>
      <c r="I552" s="11" t="s">
        <v>1150</v>
      </c>
      <c r="J552" s="11"/>
      <c r="K552" s="11"/>
      <c r="L552" s="11"/>
      <c r="M552" s="11"/>
      <c r="N552" s="11"/>
      <c r="O552" s="11"/>
      <c r="P552" s="11"/>
      <c r="Q552" s="11"/>
      <c r="R552" s="11" t="s">
        <v>3495</v>
      </c>
      <c r="S552" s="11" t="s">
        <v>3496</v>
      </c>
      <c r="T552" s="11"/>
      <c r="U552" s="11"/>
      <c r="V552" s="11"/>
      <c r="W552" s="11" t="s">
        <v>3497</v>
      </c>
      <c r="X552" s="11" t="s">
        <v>1150</v>
      </c>
      <c r="Y552" s="11" t="s">
        <v>1150</v>
      </c>
      <c r="Z552" s="11" t="s">
        <v>1150</v>
      </c>
      <c r="AA552" s="11" t="s">
        <v>1150</v>
      </c>
      <c r="AB552" s="11" t="s">
        <v>1150</v>
      </c>
      <c r="AC552" s="11" t="s">
        <v>1150</v>
      </c>
      <c r="AD552" s="11" t="s">
        <v>1150</v>
      </c>
    </row>
    <row r="553" spans="1:30" x14ac:dyDescent="0.2">
      <c r="A553" t="s">
        <v>1574</v>
      </c>
      <c r="B553" t="s">
        <v>7215</v>
      </c>
      <c r="C553" t="str">
        <f>IFERROR(VLOOKUP(B553,nombres_comerciales!$B$2:$B$2000,1,0),"")</f>
        <v>RAFA´S BURGER</v>
      </c>
      <c r="D553">
        <f>VLOOKUP(Tabla2[[#This Row],[CLIENTE]],nombres_comerciales!$B$2:$C$1211,2,0)</f>
        <v>887</v>
      </c>
      <c r="E553" t="s">
        <v>7722</v>
      </c>
      <c r="F553" t="s">
        <v>1150</v>
      </c>
      <c r="G553" s="11" t="s">
        <v>1150</v>
      </c>
      <c r="H553" s="11" t="s">
        <v>1150</v>
      </c>
      <c r="I553" s="11" t="s">
        <v>1150</v>
      </c>
      <c r="J553" s="11"/>
      <c r="K553" s="11"/>
      <c r="L553" s="11"/>
      <c r="M553" s="11" t="s">
        <v>3499</v>
      </c>
      <c r="N553" s="11" t="s">
        <v>3500</v>
      </c>
      <c r="O553" s="11"/>
      <c r="P553" s="11"/>
      <c r="Q553" s="11"/>
      <c r="R553" s="11" t="s">
        <v>3501</v>
      </c>
      <c r="S553" s="11" t="s">
        <v>3502</v>
      </c>
      <c r="T553" s="11"/>
      <c r="U553" s="11"/>
      <c r="V553" s="11"/>
      <c r="W553" s="11" t="s">
        <v>3503</v>
      </c>
      <c r="X553" s="11" t="s">
        <v>1150</v>
      </c>
      <c r="Y553" s="11" t="s">
        <v>1150</v>
      </c>
      <c r="Z553" s="11" t="s">
        <v>1150</v>
      </c>
      <c r="AA553" s="11" t="s">
        <v>1150</v>
      </c>
      <c r="AB553" s="11" t="s">
        <v>1150</v>
      </c>
      <c r="AC553" s="11" t="s">
        <v>1150</v>
      </c>
      <c r="AD553" s="11" t="s">
        <v>1150</v>
      </c>
    </row>
    <row r="554" spans="1:30" x14ac:dyDescent="0.2">
      <c r="A554" t="s">
        <v>867</v>
      </c>
      <c r="B554" t="s">
        <v>867</v>
      </c>
      <c r="C554" t="str">
        <f>IFERROR(VLOOKUP(B554,nombres_comerciales!$B$2:$B$2000,1,0),"")</f>
        <v>REPRESENTACIONES SALMA</v>
      </c>
      <c r="D554">
        <f>VLOOKUP(Tabla2[[#This Row],[CLIENTE]],nombres_comerciales!$B$2:$C$1211,2,0)</f>
        <v>908</v>
      </c>
      <c r="E554" t="s">
        <v>7723</v>
      </c>
      <c r="F554" t="s">
        <v>1150</v>
      </c>
      <c r="G554" s="11" t="s">
        <v>1150</v>
      </c>
      <c r="H554" s="11" t="s">
        <v>1150</v>
      </c>
      <c r="I554" s="11" t="s">
        <v>1150</v>
      </c>
      <c r="J554" s="11"/>
      <c r="K554" s="11"/>
      <c r="L554" s="11"/>
      <c r="M554" s="11" t="s">
        <v>3505</v>
      </c>
      <c r="N554" s="11" t="s">
        <v>3506</v>
      </c>
      <c r="O554" s="11"/>
      <c r="P554" s="11"/>
      <c r="Q554" s="11"/>
      <c r="R554" s="11"/>
      <c r="S554" s="11"/>
      <c r="T554" s="11"/>
      <c r="U554" s="11"/>
      <c r="V554" s="11"/>
      <c r="W554" s="11" t="s">
        <v>3507</v>
      </c>
      <c r="X554" s="11" t="s">
        <v>1150</v>
      </c>
      <c r="Y554" s="11" t="s">
        <v>1150</v>
      </c>
      <c r="Z554" s="11" t="s">
        <v>1150</v>
      </c>
      <c r="AA554" s="11" t="s">
        <v>1150</v>
      </c>
      <c r="AB554" s="11" t="s">
        <v>1150</v>
      </c>
      <c r="AC554" s="11" t="s">
        <v>1150</v>
      </c>
      <c r="AD554" s="11" t="s">
        <v>1150</v>
      </c>
    </row>
    <row r="555" spans="1:30" x14ac:dyDescent="0.2">
      <c r="A555" t="s">
        <v>809</v>
      </c>
      <c r="B555" t="s">
        <v>809</v>
      </c>
      <c r="C555" t="str">
        <f>IFERROR(VLOOKUP(B555,nombres_comerciales!$B$2:$B$2000,1,0),"")</f>
        <v>PIZZAS LALIN</v>
      </c>
      <c r="D555">
        <f>VLOOKUP(Tabla2[[#This Row],[CLIENTE]],nombres_comerciales!$B$2:$C$1211,2,0)</f>
        <v>843</v>
      </c>
      <c r="E555" t="s">
        <v>7724</v>
      </c>
      <c r="F555" t="s">
        <v>1150</v>
      </c>
      <c r="G555" s="11" t="s">
        <v>1150</v>
      </c>
      <c r="H555" s="11" t="s">
        <v>1150</v>
      </c>
      <c r="I555" s="11" t="s">
        <v>1150</v>
      </c>
      <c r="J555" s="11"/>
      <c r="K555" s="11"/>
      <c r="L555" s="11"/>
      <c r="M555" s="11" t="s">
        <v>3509</v>
      </c>
      <c r="N555" s="11"/>
      <c r="O555" s="11"/>
      <c r="P555" s="11"/>
      <c r="Q555" s="11"/>
      <c r="R555" s="11"/>
      <c r="S555" s="11"/>
      <c r="T555" s="11"/>
      <c r="U555" s="11"/>
      <c r="V555" s="11"/>
      <c r="W555" s="11" t="s">
        <v>3510</v>
      </c>
      <c r="X555" s="11" t="s">
        <v>1150</v>
      </c>
      <c r="Y555" s="11" t="s">
        <v>1150</v>
      </c>
      <c r="Z555" s="11" t="s">
        <v>1150</v>
      </c>
      <c r="AA555" s="11" t="s">
        <v>1150</v>
      </c>
      <c r="AB555" s="11" t="s">
        <v>1150</v>
      </c>
      <c r="AC555" s="11" t="s">
        <v>1150</v>
      </c>
      <c r="AD555" s="11" t="s">
        <v>1150</v>
      </c>
    </row>
    <row r="556" spans="1:30" x14ac:dyDescent="0.2">
      <c r="A556" t="s">
        <v>3511</v>
      </c>
      <c r="B556" t="s">
        <v>1111</v>
      </c>
      <c r="C556" t="str">
        <f>IFERROR(VLOOKUP(B556,nombres_comerciales!$B$2:$B$2000,1,0),"")</f>
        <v>DANSALI</v>
      </c>
      <c r="D556">
        <f>VLOOKUP(Tabla2[[#This Row],[CLIENTE]],nombres_comerciales!$B$2:$C$1211,2,0)</f>
        <v>276</v>
      </c>
      <c r="E556" t="s">
        <v>7725</v>
      </c>
      <c r="F556" t="s">
        <v>1150</v>
      </c>
      <c r="G556" s="11" t="s">
        <v>1150</v>
      </c>
      <c r="H556" s="11" t="s">
        <v>1150</v>
      </c>
      <c r="I556" s="11" t="s">
        <v>1150</v>
      </c>
      <c r="J556" s="11"/>
      <c r="K556" s="11"/>
      <c r="L556" s="11"/>
      <c r="M556" s="11" t="s">
        <v>3513</v>
      </c>
      <c r="N556" s="11"/>
      <c r="O556" s="11"/>
      <c r="P556" s="11"/>
      <c r="Q556" s="11"/>
      <c r="R556" s="11"/>
      <c r="S556" s="11"/>
      <c r="T556" s="11"/>
      <c r="U556" s="11"/>
      <c r="V556" s="11"/>
      <c r="W556" s="11" t="s">
        <v>3514</v>
      </c>
      <c r="X556" s="11" t="s">
        <v>3515</v>
      </c>
      <c r="Y556" s="11" t="s">
        <v>1150</v>
      </c>
      <c r="Z556" s="11" t="s">
        <v>1150</v>
      </c>
      <c r="AA556" s="11" t="s">
        <v>1150</v>
      </c>
      <c r="AB556" s="11" t="s">
        <v>1150</v>
      </c>
      <c r="AC556" s="11" t="s">
        <v>1150</v>
      </c>
      <c r="AD556" s="11" t="s">
        <v>1150</v>
      </c>
    </row>
    <row r="557" spans="1:30" x14ac:dyDescent="0.2">
      <c r="A557" t="s">
        <v>1111</v>
      </c>
      <c r="B557" t="s">
        <v>1111</v>
      </c>
      <c r="C557" t="str">
        <f>IFERROR(VLOOKUP(B557,nombres_comerciales!$B$2:$B$2000,1,0),"")</f>
        <v>DANSALI</v>
      </c>
      <c r="D557">
        <f>VLOOKUP(Tabla2[[#This Row],[CLIENTE]],nombres_comerciales!$B$2:$C$1211,2,0)</f>
        <v>276</v>
      </c>
      <c r="E557" t="s">
        <v>7725</v>
      </c>
      <c r="F557" t="s">
        <v>1150</v>
      </c>
      <c r="G557" s="11" t="s">
        <v>1150</v>
      </c>
      <c r="H557" s="11" t="s">
        <v>1150</v>
      </c>
      <c r="I557" s="11" t="s">
        <v>1150</v>
      </c>
      <c r="J557" s="11"/>
      <c r="K557" s="11"/>
      <c r="L557" s="11"/>
      <c r="M557" s="11" t="s">
        <v>3513</v>
      </c>
      <c r="N557" s="11"/>
      <c r="O557" s="11"/>
      <c r="P557" s="11"/>
      <c r="Q557" s="11"/>
      <c r="R557" s="11"/>
      <c r="S557" s="11"/>
      <c r="T557" s="11"/>
      <c r="U557" s="11"/>
      <c r="V557" s="11"/>
      <c r="W557" s="11" t="s">
        <v>3514</v>
      </c>
      <c r="X557" s="11" t="s">
        <v>3515</v>
      </c>
      <c r="Y557" s="11" t="s">
        <v>1150</v>
      </c>
      <c r="Z557" s="11" t="s">
        <v>1150</v>
      </c>
      <c r="AA557" s="11" t="s">
        <v>1150</v>
      </c>
      <c r="AB557" s="11" t="s">
        <v>1150</v>
      </c>
      <c r="AC557" s="11" t="s">
        <v>1150</v>
      </c>
      <c r="AD557" s="11" t="s">
        <v>1150</v>
      </c>
    </row>
    <row r="558" spans="1:30" x14ac:dyDescent="0.2">
      <c r="A558" t="s">
        <v>743</v>
      </c>
      <c r="B558" t="s">
        <v>743</v>
      </c>
      <c r="C558" t="str">
        <f>IFERROR(VLOOKUP(B558,nombres_comerciales!$B$2:$B$2000,1,0),"")</f>
        <v>OFFIONLINE LA SOLUCION A TU ESPACIO</v>
      </c>
      <c r="D558">
        <f>VLOOKUP(Tabla2[[#This Row],[CLIENTE]],nombres_comerciales!$B$2:$C$1211,2,0)</f>
        <v>773</v>
      </c>
      <c r="E558" t="s">
        <v>7726</v>
      </c>
      <c r="F558" t="s">
        <v>1150</v>
      </c>
      <c r="G558" s="11" t="s">
        <v>1150</v>
      </c>
      <c r="H558" s="11" t="s">
        <v>1150</v>
      </c>
      <c r="I558" s="11" t="s">
        <v>1150</v>
      </c>
      <c r="J558" s="11"/>
      <c r="K558" s="11"/>
      <c r="L558" s="11"/>
      <c r="M558" s="11" t="s">
        <v>3517</v>
      </c>
      <c r="N558" s="11"/>
      <c r="O558" s="11"/>
      <c r="P558" s="11"/>
      <c r="Q558" s="11"/>
      <c r="R558" s="11" t="s">
        <v>3518</v>
      </c>
      <c r="S558" s="11"/>
      <c r="T558" s="11"/>
      <c r="U558" s="11"/>
      <c r="V558" s="11"/>
      <c r="W558" s="11" t="s">
        <v>3519</v>
      </c>
      <c r="X558" s="11" t="s">
        <v>1150</v>
      </c>
      <c r="Y558" s="11" t="s">
        <v>1150</v>
      </c>
      <c r="Z558" s="11" t="s">
        <v>1150</v>
      </c>
      <c r="AA558" s="11" t="s">
        <v>1150</v>
      </c>
      <c r="AB558" s="11" t="s">
        <v>1150</v>
      </c>
      <c r="AC558" s="11" t="s">
        <v>1150</v>
      </c>
      <c r="AD558" s="11" t="s">
        <v>1150</v>
      </c>
    </row>
    <row r="559" spans="1:30" x14ac:dyDescent="0.2">
      <c r="A559" t="s">
        <v>3520</v>
      </c>
      <c r="B559" t="s">
        <v>1060</v>
      </c>
      <c r="C559" t="str">
        <f>IFERROR(VLOOKUP(B559,nombres_comerciales!$B$2:$B$2000,1,0),"")</f>
        <v>WOMEN&amp;MEN</v>
      </c>
      <c r="D559">
        <f>VLOOKUP(Tabla2[[#This Row],[CLIENTE]],nombres_comerciales!$B$2:$C$1211,2,0)</f>
        <v>1124</v>
      </c>
      <c r="E559" t="s">
        <v>7727</v>
      </c>
      <c r="F559" t="s">
        <v>7728</v>
      </c>
      <c r="G559" s="11" t="s">
        <v>7729</v>
      </c>
      <c r="H559" s="11" t="s">
        <v>7730</v>
      </c>
      <c r="I559" s="11" t="s">
        <v>1150</v>
      </c>
      <c r="J559" s="11"/>
      <c r="K559" s="11"/>
      <c r="L559" s="11"/>
      <c r="M559" s="11" t="s">
        <v>3525</v>
      </c>
      <c r="N559" s="11" t="s">
        <v>3526</v>
      </c>
      <c r="O559" s="11" t="s">
        <v>3527</v>
      </c>
      <c r="P559" s="11" t="s">
        <v>3528</v>
      </c>
      <c r="Q559" s="11"/>
      <c r="R559" s="11" t="s">
        <v>3529</v>
      </c>
      <c r="S559" s="11"/>
      <c r="T559" s="11"/>
      <c r="U559" s="11"/>
      <c r="V559" s="11"/>
      <c r="W559" s="11" t="s">
        <v>3530</v>
      </c>
      <c r="X559" s="11" t="s">
        <v>1150</v>
      </c>
      <c r="Y559" s="11" t="s">
        <v>1150</v>
      </c>
      <c r="Z559" s="11" t="s">
        <v>1150</v>
      </c>
      <c r="AA559" s="11" t="s">
        <v>1150</v>
      </c>
      <c r="AB559" s="11" t="s">
        <v>1150</v>
      </c>
      <c r="AC559" s="11" t="s">
        <v>1150</v>
      </c>
      <c r="AD559" s="11" t="s">
        <v>1150</v>
      </c>
    </row>
    <row r="560" spans="1:30" x14ac:dyDescent="0.2">
      <c r="A560" t="s">
        <v>295</v>
      </c>
      <c r="B560" t="s">
        <v>295</v>
      </c>
      <c r="C560" t="str">
        <f>IFERROR(VLOOKUP(B560,nombres_comerciales!$B$2:$B$2000,1,0),"")</f>
        <v>EKKCERO</v>
      </c>
      <c r="D560">
        <f>VLOOKUP(Tabla2[[#This Row],[CLIENTE]],nombres_comerciales!$B$2:$C$1211,2,0)</f>
        <v>336</v>
      </c>
      <c r="E560" t="s">
        <v>7377</v>
      </c>
      <c r="F560" t="s">
        <v>1150</v>
      </c>
      <c r="G560" s="11" t="s">
        <v>1150</v>
      </c>
      <c r="H560" s="11" t="s">
        <v>1150</v>
      </c>
      <c r="I560" s="11" t="s">
        <v>1150</v>
      </c>
      <c r="J560" s="11"/>
      <c r="K560" s="11"/>
      <c r="L560" s="11"/>
      <c r="M560" s="11" t="s">
        <v>2133</v>
      </c>
      <c r="N560" s="11">
        <v>6622080294</v>
      </c>
      <c r="O560" s="11" t="s">
        <v>2136</v>
      </c>
      <c r="P560" s="11" t="s">
        <v>2135</v>
      </c>
      <c r="Q560" s="11" t="s">
        <v>2134</v>
      </c>
      <c r="R560" s="11"/>
      <c r="S560" s="11"/>
      <c r="T560" s="11"/>
      <c r="U560" s="11"/>
      <c r="V560" s="11"/>
      <c r="W560" s="11" t="s">
        <v>2137</v>
      </c>
      <c r="X560" s="11" t="s">
        <v>2138</v>
      </c>
      <c r="Y560" s="11" t="s">
        <v>1150</v>
      </c>
      <c r="Z560" s="11" t="s">
        <v>1150</v>
      </c>
      <c r="AA560" s="11" t="s">
        <v>1150</v>
      </c>
      <c r="AB560" s="11" t="s">
        <v>1150</v>
      </c>
      <c r="AC560" s="11" t="s">
        <v>1150</v>
      </c>
      <c r="AD560" s="11" t="s">
        <v>1150</v>
      </c>
    </row>
    <row r="561" spans="1:30" x14ac:dyDescent="0.2">
      <c r="A561" t="s">
        <v>3531</v>
      </c>
      <c r="B561" t="s">
        <v>920</v>
      </c>
      <c r="C561" t="str">
        <f>IFERROR(VLOOKUP(B561,nombres_comerciales!$B$2:$B$2000,1,0),"")</f>
        <v>SELECTO PRODUCTOS</v>
      </c>
      <c r="D561">
        <f>VLOOKUP(Tabla2[[#This Row],[CLIENTE]],nombres_comerciales!$B$2:$C$1211,2,0)</f>
        <v>962</v>
      </c>
      <c r="E561" t="s">
        <v>7241</v>
      </c>
      <c r="F561" t="s">
        <v>1150</v>
      </c>
      <c r="G561" s="11" t="s">
        <v>1150</v>
      </c>
      <c r="H561" s="11" t="s">
        <v>1150</v>
      </c>
      <c r="I561" s="11" t="s">
        <v>1150</v>
      </c>
      <c r="J561" s="11"/>
      <c r="K561" s="11"/>
      <c r="L561" s="11"/>
      <c r="M561" s="11" t="s">
        <v>3532</v>
      </c>
      <c r="N561" s="11" t="s">
        <v>3533</v>
      </c>
      <c r="O561" s="11"/>
      <c r="P561" s="11"/>
      <c r="Q561" s="11"/>
      <c r="R561" s="11"/>
      <c r="S561" s="11"/>
      <c r="T561" s="11"/>
      <c r="U561" s="11"/>
      <c r="V561" s="11"/>
      <c r="W561" s="11" t="s">
        <v>2331</v>
      </c>
      <c r="X561" s="11" t="s">
        <v>1150</v>
      </c>
      <c r="Y561" s="11" t="s">
        <v>1150</v>
      </c>
      <c r="Z561" s="11" t="s">
        <v>1150</v>
      </c>
      <c r="AA561" s="11" t="s">
        <v>1150</v>
      </c>
      <c r="AB561" s="11" t="s">
        <v>1150</v>
      </c>
      <c r="AC561" s="11" t="s">
        <v>1150</v>
      </c>
      <c r="AD561" s="11" t="s">
        <v>1150</v>
      </c>
    </row>
    <row r="562" spans="1:30" x14ac:dyDescent="0.2">
      <c r="A562" t="s">
        <v>3534</v>
      </c>
      <c r="B562" t="s">
        <v>121</v>
      </c>
      <c r="C562" t="str">
        <f>IFERROR(VLOOKUP(B562,nombres_comerciales!$B$2:$B$2000,1,0),"")</f>
        <v>CAPITAL TIRE CENTER</v>
      </c>
      <c r="D562">
        <f>VLOOKUP(Tabla2[[#This Row],[CLIENTE]],nombres_comerciales!$B$2:$C$1211,2,0)</f>
        <v>141</v>
      </c>
      <c r="E562" t="s">
        <v>7731</v>
      </c>
      <c r="F562" t="s">
        <v>7732</v>
      </c>
      <c r="G562" s="11" t="s">
        <v>1150</v>
      </c>
      <c r="H562" s="11" t="s">
        <v>1150</v>
      </c>
      <c r="I562" s="11" t="s">
        <v>1150</v>
      </c>
      <c r="J562" s="11"/>
      <c r="K562" s="11"/>
      <c r="L562" s="11"/>
      <c r="M562" s="11" t="s">
        <v>3537</v>
      </c>
      <c r="N562" s="11"/>
      <c r="O562" s="11"/>
      <c r="P562" s="11"/>
      <c r="Q562" s="11"/>
      <c r="R562" s="11" t="s">
        <v>3538</v>
      </c>
      <c r="S562" s="11"/>
      <c r="T562" s="11"/>
      <c r="U562" s="11"/>
      <c r="V562" s="11"/>
      <c r="W562" s="11" t="s">
        <v>3539</v>
      </c>
      <c r="X562" s="11" t="s">
        <v>1150</v>
      </c>
      <c r="Y562" s="11" t="s">
        <v>1150</v>
      </c>
      <c r="Z562" s="11" t="s">
        <v>1150</v>
      </c>
      <c r="AA562" s="11" t="s">
        <v>1150</v>
      </c>
      <c r="AB562" s="11" t="s">
        <v>1150</v>
      </c>
      <c r="AC562" s="11" t="s">
        <v>1150</v>
      </c>
      <c r="AD562" s="11" t="s">
        <v>1150</v>
      </c>
    </row>
    <row r="563" spans="1:30" x14ac:dyDescent="0.2">
      <c r="A563" t="s">
        <v>3540</v>
      </c>
      <c r="B563" t="s">
        <v>717</v>
      </c>
      <c r="C563" t="str">
        <f>IFERROR(VLOOKUP(B563,nombres_comerciales!$B$2:$B$2000,1,0),"")</f>
        <v>MUELA K9</v>
      </c>
      <c r="D563">
        <f>VLOOKUP(Tabla2[[#This Row],[CLIENTE]],nombres_comerciales!$B$2:$C$1211,2,0)</f>
        <v>743</v>
      </c>
      <c r="E563" t="s">
        <v>7733</v>
      </c>
      <c r="F563" t="s">
        <v>1150</v>
      </c>
      <c r="G563" s="11" t="s">
        <v>1150</v>
      </c>
      <c r="H563" s="11" t="s">
        <v>1150</v>
      </c>
      <c r="I563" s="11" t="s">
        <v>1150</v>
      </c>
      <c r="J563" s="11"/>
      <c r="K563" s="11"/>
      <c r="L563" s="11"/>
      <c r="M563" s="11" t="s">
        <v>3542</v>
      </c>
      <c r="N563" s="11" t="s">
        <v>3543</v>
      </c>
      <c r="O563" s="11"/>
      <c r="P563" s="11"/>
      <c r="Q563" s="11"/>
      <c r="R563" s="11">
        <v>6144068229</v>
      </c>
      <c r="S563" s="11"/>
      <c r="T563" s="11"/>
      <c r="U563" s="11"/>
      <c r="V563" s="11"/>
      <c r="W563" s="11" t="s">
        <v>8727</v>
      </c>
      <c r="X563" s="11" t="s">
        <v>1150</v>
      </c>
      <c r="Y563" s="11" t="s">
        <v>1150</v>
      </c>
      <c r="Z563" s="11" t="s">
        <v>1150</v>
      </c>
      <c r="AA563" s="11" t="s">
        <v>1150</v>
      </c>
      <c r="AB563" s="11" t="s">
        <v>1150</v>
      </c>
      <c r="AC563" s="11" t="s">
        <v>1150</v>
      </c>
      <c r="AD563" s="11" t="s">
        <v>1150</v>
      </c>
    </row>
    <row r="564" spans="1:30" x14ac:dyDescent="0.2">
      <c r="A564" t="s">
        <v>3545</v>
      </c>
      <c r="B564" t="s">
        <v>118</v>
      </c>
      <c r="C564" t="str">
        <f>IFERROR(VLOOKUP(B564,nombres_comerciales!$B$2:$B$2000,1,0),"")</f>
        <v>CAMBIO CONTROL BIOLOGICO</v>
      </c>
      <c r="D564">
        <f>VLOOKUP(Tabla2[[#This Row],[CLIENTE]],nombres_comerciales!$B$2:$C$1211,2,0)</f>
        <v>136</v>
      </c>
      <c r="E564" t="s">
        <v>7734</v>
      </c>
      <c r="F564" t="s">
        <v>7735</v>
      </c>
      <c r="G564" s="11" t="s">
        <v>1150</v>
      </c>
      <c r="H564" s="11" t="s">
        <v>1150</v>
      </c>
      <c r="I564" s="11" t="s">
        <v>1150</v>
      </c>
      <c r="J564" s="11"/>
      <c r="K564" s="11"/>
      <c r="L564" s="11"/>
      <c r="M564" s="11" t="s">
        <v>3548</v>
      </c>
      <c r="N564" s="11" t="s">
        <v>3549</v>
      </c>
      <c r="O564" s="11"/>
      <c r="P564" s="11"/>
      <c r="Q564" s="11"/>
      <c r="R564" s="11">
        <v>6141963617</v>
      </c>
      <c r="S564" s="11"/>
      <c r="T564" s="11"/>
      <c r="U564" s="11"/>
      <c r="V564" s="11"/>
      <c r="W564" s="11" t="s">
        <v>8728</v>
      </c>
      <c r="X564" s="11" t="s">
        <v>1150</v>
      </c>
      <c r="Y564" s="11" t="s">
        <v>1150</v>
      </c>
      <c r="Z564" s="11" t="s">
        <v>1150</v>
      </c>
      <c r="AA564" s="11" t="s">
        <v>1150</v>
      </c>
      <c r="AB564" s="11" t="s">
        <v>1150</v>
      </c>
      <c r="AC564" s="11" t="s">
        <v>1150</v>
      </c>
      <c r="AD564" s="11" t="s">
        <v>1150</v>
      </c>
    </row>
    <row r="565" spans="1:30" x14ac:dyDescent="0.2">
      <c r="A565" t="s">
        <v>3551</v>
      </c>
      <c r="B565" t="s">
        <v>171</v>
      </c>
      <c r="C565" t="str">
        <f>IFERROR(VLOOKUP(B565,nombres_comerciales!$B$2:$B$2000,1,0),"")</f>
        <v>CIRCUITO DIEZ</v>
      </c>
      <c r="D565">
        <f>VLOOKUP(Tabla2[[#This Row],[CLIENTE]],nombres_comerciales!$B$2:$C$1211,2,0)</f>
        <v>195</v>
      </c>
      <c r="E565" t="s">
        <v>7736</v>
      </c>
      <c r="F565" t="s">
        <v>1150</v>
      </c>
      <c r="G565" s="11" t="s">
        <v>1150</v>
      </c>
      <c r="H565" s="11" t="s">
        <v>1150</v>
      </c>
      <c r="I565" s="11" t="s">
        <v>1150</v>
      </c>
      <c r="J565" s="11"/>
      <c r="K565" s="11"/>
      <c r="L565" s="11"/>
      <c r="M565" s="11" t="s">
        <v>3553</v>
      </c>
      <c r="N565" s="11" t="s">
        <v>3554</v>
      </c>
      <c r="O565" s="11"/>
      <c r="P565" s="11"/>
      <c r="Q565" s="11"/>
      <c r="R565" s="11"/>
      <c r="S565" s="11"/>
      <c r="T565" s="11"/>
      <c r="U565" s="11"/>
      <c r="V565" s="11"/>
      <c r="W565" s="11" t="s">
        <v>3361</v>
      </c>
      <c r="X565" s="11" t="s">
        <v>1150</v>
      </c>
      <c r="Y565" s="11" t="s">
        <v>1150</v>
      </c>
      <c r="Z565" s="11" t="s">
        <v>1150</v>
      </c>
      <c r="AA565" s="11" t="s">
        <v>1150</v>
      </c>
      <c r="AB565" s="11" t="s">
        <v>1150</v>
      </c>
      <c r="AC565" s="11" t="s">
        <v>1150</v>
      </c>
      <c r="AD565" s="11" t="s">
        <v>1150</v>
      </c>
    </row>
    <row r="566" spans="1:30" x14ac:dyDescent="0.2">
      <c r="A566" t="s">
        <v>3555</v>
      </c>
      <c r="B566" t="s">
        <v>402</v>
      </c>
      <c r="C566" t="str">
        <f>IFERROR(VLOOKUP(B566,nombres_comerciales!$B$2:$B$2000,1,0),"")</f>
        <v>GP INGENIERIA</v>
      </c>
      <c r="D566">
        <f>VLOOKUP(Tabla2[[#This Row],[CLIENTE]],nombres_comerciales!$B$2:$C$1211,2,0)</f>
        <v>444</v>
      </c>
      <c r="E566" t="s">
        <v>7737</v>
      </c>
      <c r="F566" t="s">
        <v>1150</v>
      </c>
      <c r="G566" s="11" t="s">
        <v>1150</v>
      </c>
      <c r="H566" s="11" t="s">
        <v>1150</v>
      </c>
      <c r="I566" s="11" t="s">
        <v>1150</v>
      </c>
      <c r="J566" s="11"/>
      <c r="K566" s="11"/>
      <c r="L566" s="11"/>
      <c r="M566" s="11" t="s">
        <v>3557</v>
      </c>
      <c r="N566" s="11"/>
      <c r="O566" s="11"/>
      <c r="P566" s="11"/>
      <c r="Q566" s="11"/>
      <c r="R566" s="11">
        <v>6142211872</v>
      </c>
      <c r="S566" s="11"/>
      <c r="T566" s="11"/>
      <c r="U566" s="11"/>
      <c r="V566" s="11"/>
      <c r="W566" s="11" t="s">
        <v>8729</v>
      </c>
      <c r="X566" s="11" t="s">
        <v>1150</v>
      </c>
      <c r="Y566" s="11" t="s">
        <v>1150</v>
      </c>
      <c r="Z566" s="11" t="s">
        <v>1150</v>
      </c>
      <c r="AA566" s="11" t="s">
        <v>1150</v>
      </c>
      <c r="AB566" s="11" t="s">
        <v>1150</v>
      </c>
      <c r="AC566" s="11" t="s">
        <v>1150</v>
      </c>
      <c r="AD566" s="11" t="s">
        <v>1150</v>
      </c>
    </row>
    <row r="567" spans="1:30" x14ac:dyDescent="0.2">
      <c r="A567" t="s">
        <v>250</v>
      </c>
      <c r="B567" t="s">
        <v>250</v>
      </c>
      <c r="C567" t="str">
        <f>IFERROR(VLOOKUP(B567,nombres_comerciales!$B$2:$B$2000,1,0),"")</f>
        <v>DENTAL FAVELA</v>
      </c>
      <c r="D567">
        <f>VLOOKUP(Tabla2[[#This Row],[CLIENTE]],nombres_comerciales!$B$2:$C$1211,2,0)</f>
        <v>290</v>
      </c>
      <c r="E567" t="s">
        <v>7738</v>
      </c>
      <c r="F567" t="s">
        <v>1150</v>
      </c>
      <c r="G567" s="11" t="s">
        <v>1150</v>
      </c>
      <c r="H567" s="11" t="s">
        <v>1150</v>
      </c>
      <c r="I567" s="11" t="s">
        <v>1150</v>
      </c>
      <c r="J567" s="11"/>
      <c r="K567" s="11"/>
      <c r="L567" s="11"/>
      <c r="M567" s="11" t="s">
        <v>3560</v>
      </c>
      <c r="N567" s="11"/>
      <c r="O567" s="11"/>
      <c r="P567" s="11"/>
      <c r="Q567" s="11"/>
      <c r="R567" s="11" t="s">
        <v>3561</v>
      </c>
      <c r="S567" s="11"/>
      <c r="T567" s="11"/>
      <c r="U567" s="11"/>
      <c r="V567" s="11"/>
      <c r="W567" s="11" t="s">
        <v>3562</v>
      </c>
      <c r="X567" s="11" t="s">
        <v>1150</v>
      </c>
      <c r="Y567" s="11" t="s">
        <v>1150</v>
      </c>
      <c r="Z567" s="11" t="s">
        <v>1150</v>
      </c>
      <c r="AA567" s="11" t="s">
        <v>1150</v>
      </c>
      <c r="AB567" s="11" t="s">
        <v>1150</v>
      </c>
      <c r="AC567" s="11" t="s">
        <v>1150</v>
      </c>
      <c r="AD567" s="11" t="s">
        <v>1150</v>
      </c>
    </row>
    <row r="568" spans="1:30" x14ac:dyDescent="0.2">
      <c r="A568" t="s">
        <v>3563</v>
      </c>
      <c r="B568" t="s">
        <v>262</v>
      </c>
      <c r="C568" t="str">
        <f>IFERROR(VLOOKUP(B568,nombres_comerciales!$B$2:$B$2000,1,0),"")</f>
        <v>DINOS RESTAURANT JUNIOR</v>
      </c>
      <c r="D568">
        <f>VLOOKUP(Tabla2[[#This Row],[CLIENTE]],nombres_comerciales!$B$2:$C$1211,2,0)</f>
        <v>303</v>
      </c>
      <c r="E568" t="s">
        <v>7739</v>
      </c>
      <c r="F568" t="s">
        <v>1150</v>
      </c>
      <c r="G568" s="11" t="s">
        <v>1150</v>
      </c>
      <c r="H568" s="11" t="s">
        <v>1150</v>
      </c>
      <c r="I568" s="11" t="s">
        <v>1150</v>
      </c>
      <c r="J568" s="11"/>
      <c r="K568" s="11"/>
      <c r="L568" s="11"/>
      <c r="M568" s="11" t="s">
        <v>3565</v>
      </c>
      <c r="N568" s="11" t="s">
        <v>3566</v>
      </c>
      <c r="O568" s="11"/>
      <c r="P568" s="11"/>
      <c r="Q568" s="11"/>
      <c r="R568" s="11" t="s">
        <v>3567</v>
      </c>
      <c r="S568" s="11"/>
      <c r="T568" s="11"/>
      <c r="U568" s="11"/>
      <c r="V568" s="11"/>
      <c r="W568" s="11" t="s">
        <v>3568</v>
      </c>
      <c r="X568" s="11" t="s">
        <v>1150</v>
      </c>
      <c r="Y568" s="11" t="s">
        <v>1150</v>
      </c>
      <c r="Z568" s="11" t="s">
        <v>1150</v>
      </c>
      <c r="AA568" s="11" t="s">
        <v>1150</v>
      </c>
      <c r="AB568" s="11" t="s">
        <v>1150</v>
      </c>
      <c r="AC568" s="11" t="s">
        <v>1150</v>
      </c>
      <c r="AD568" s="11" t="s">
        <v>1150</v>
      </c>
    </row>
    <row r="569" spans="1:30" x14ac:dyDescent="0.2">
      <c r="A569" t="s">
        <v>3569</v>
      </c>
      <c r="B569" t="s">
        <v>1575</v>
      </c>
      <c r="C569" t="str">
        <f>IFERROR(VLOOKUP(B569,nombres_comerciales!$B$2:$B$2000,1,0),"")</f>
        <v>SERVIGLASS</v>
      </c>
      <c r="D569">
        <f>VLOOKUP(Tabla2[[#This Row],[CLIENTE]],nombres_comerciales!$B$2:$C$1211,2,0)</f>
        <v>974</v>
      </c>
      <c r="E569" t="s">
        <v>7740</v>
      </c>
      <c r="F569" t="s">
        <v>1150</v>
      </c>
      <c r="G569" s="11" t="s">
        <v>1150</v>
      </c>
      <c r="H569" s="11" t="s">
        <v>1150</v>
      </c>
      <c r="I569" s="11" t="s">
        <v>1150</v>
      </c>
      <c r="J569" s="11"/>
      <c r="K569" s="11"/>
      <c r="L569" s="11"/>
      <c r="M569" s="11" t="s">
        <v>3571</v>
      </c>
      <c r="N569" s="11"/>
      <c r="O569" s="11"/>
      <c r="P569" s="11"/>
      <c r="Q569" s="11"/>
      <c r="R569" s="11">
        <v>6141198529</v>
      </c>
      <c r="S569" s="11"/>
      <c r="T569" s="11"/>
      <c r="U569" s="11"/>
      <c r="V569" s="11"/>
      <c r="W569" s="11" t="s">
        <v>3572</v>
      </c>
      <c r="X569" s="11" t="s">
        <v>1150</v>
      </c>
      <c r="Y569" s="11" t="s">
        <v>1150</v>
      </c>
      <c r="Z569" s="11" t="s">
        <v>1150</v>
      </c>
      <c r="AA569" s="11" t="s">
        <v>1150</v>
      </c>
      <c r="AB569" s="11" t="s">
        <v>1150</v>
      </c>
      <c r="AC569" s="11" t="s">
        <v>1150</v>
      </c>
      <c r="AD569" s="11" t="s">
        <v>1150</v>
      </c>
    </row>
    <row r="570" spans="1:30" x14ac:dyDescent="0.2">
      <c r="A570" t="s">
        <v>554</v>
      </c>
      <c r="B570" t="s">
        <v>554</v>
      </c>
      <c r="C570" t="str">
        <f>IFERROR(VLOOKUP(B570,nombres_comerciales!$B$2:$B$2000,1,0),"")</f>
        <v>KAZUSA</v>
      </c>
      <c r="D570">
        <f>VLOOKUP(Tabla2[[#This Row],[CLIENTE]],nombres_comerciales!$B$2:$C$1211,2,0)</f>
        <v>575</v>
      </c>
      <c r="E570" t="s">
        <v>7741</v>
      </c>
      <c r="F570" t="s">
        <v>1150</v>
      </c>
      <c r="G570" s="11" t="s">
        <v>1150</v>
      </c>
      <c r="H570" s="11" t="s">
        <v>1150</v>
      </c>
      <c r="I570" s="11" t="s">
        <v>1150</v>
      </c>
      <c r="J570" s="11"/>
      <c r="K570" s="11"/>
      <c r="L570" s="11"/>
      <c r="M570" s="11" t="s">
        <v>3574</v>
      </c>
      <c r="N570" s="11"/>
      <c r="O570" s="11"/>
      <c r="P570" s="11"/>
      <c r="Q570" s="11"/>
      <c r="R570" s="11"/>
      <c r="S570" s="11"/>
      <c r="T570" s="11"/>
      <c r="U570" s="11"/>
      <c r="V570" s="11" t="s">
        <v>3575</v>
      </c>
      <c r="W570" s="11" t="s">
        <v>3576</v>
      </c>
      <c r="X570" s="11" t="s">
        <v>1150</v>
      </c>
      <c r="Y570" s="11" t="s">
        <v>1150</v>
      </c>
      <c r="Z570" s="11" t="s">
        <v>1150</v>
      </c>
      <c r="AA570" s="11" t="s">
        <v>1150</v>
      </c>
      <c r="AB570" s="11" t="s">
        <v>1150</v>
      </c>
      <c r="AC570" s="11" t="s">
        <v>1150</v>
      </c>
      <c r="AD570" s="11" t="s">
        <v>1150</v>
      </c>
    </row>
    <row r="571" spans="1:30" x14ac:dyDescent="0.2">
      <c r="A571" t="s">
        <v>3577</v>
      </c>
      <c r="B571" t="s">
        <v>264</v>
      </c>
      <c r="C571" t="str">
        <f>IFERROR(VLOOKUP(B571,nombres_comerciales!$B$2:$B$2000,1,0),"")</f>
        <v>DIRECTORIO EL COMERCIAL</v>
      </c>
      <c r="D571">
        <f>VLOOKUP(Tabla2[[#This Row],[CLIENTE]],nombres_comerciales!$B$2:$C$1211,2,0)</f>
        <v>307</v>
      </c>
      <c r="E571" t="s">
        <v>7742</v>
      </c>
      <c r="F571" t="s">
        <v>1150</v>
      </c>
      <c r="G571" s="11" t="s">
        <v>1150</v>
      </c>
      <c r="H571" s="11" t="s">
        <v>1150</v>
      </c>
      <c r="I571" s="11" t="s">
        <v>1150</v>
      </c>
      <c r="J571" s="11"/>
      <c r="K571" s="11"/>
      <c r="L571" s="11"/>
      <c r="M571" s="11" t="s">
        <v>3579</v>
      </c>
      <c r="N571" s="11"/>
      <c r="O571" s="11"/>
      <c r="P571" s="11"/>
      <c r="Q571" s="11"/>
      <c r="R571" s="11" t="s">
        <v>3580</v>
      </c>
      <c r="S571" s="11"/>
      <c r="T571" s="11"/>
      <c r="U571" s="11"/>
      <c r="V571" s="11"/>
      <c r="W571" s="11" t="s">
        <v>8730</v>
      </c>
      <c r="X571" s="11" t="s">
        <v>1150</v>
      </c>
      <c r="Y571" s="11" t="s">
        <v>1150</v>
      </c>
      <c r="Z571" s="11" t="s">
        <v>1150</v>
      </c>
      <c r="AA571" s="11" t="s">
        <v>1150</v>
      </c>
      <c r="AB571" s="11" t="s">
        <v>1150</v>
      </c>
      <c r="AC571" s="11" t="s">
        <v>1150</v>
      </c>
      <c r="AD571" s="11" t="s">
        <v>1150</v>
      </c>
    </row>
    <row r="572" spans="1:30" x14ac:dyDescent="0.2">
      <c r="A572" t="s">
        <v>493</v>
      </c>
      <c r="B572" t="s">
        <v>493</v>
      </c>
      <c r="C572" t="str">
        <f>IFERROR(VLOOKUP(B572,nombres_comerciales!$B$2:$B$2000,1,0),"")</f>
        <v>INSTITUTO INTERCOM</v>
      </c>
      <c r="D572">
        <f>VLOOKUP(Tabla2[[#This Row],[CLIENTE]],nombres_comerciales!$B$2:$C$1211,2,0)</f>
        <v>535</v>
      </c>
      <c r="E572" t="s">
        <v>7743</v>
      </c>
      <c r="F572" t="s">
        <v>1150</v>
      </c>
      <c r="G572" s="11" t="s">
        <v>1150</v>
      </c>
      <c r="H572" s="11" t="s">
        <v>1150</v>
      </c>
      <c r="I572" s="11" t="s">
        <v>1150</v>
      </c>
      <c r="J572" s="11"/>
      <c r="K572" s="11"/>
      <c r="L572" s="11"/>
      <c r="M572" s="11" t="s">
        <v>3583</v>
      </c>
      <c r="N572" s="11"/>
      <c r="O572" s="11"/>
      <c r="P572" s="11"/>
      <c r="Q572" s="11"/>
      <c r="R572" s="11" t="s">
        <v>3584</v>
      </c>
      <c r="S572" s="11"/>
      <c r="T572" s="11"/>
      <c r="U572" s="11"/>
      <c r="V572" s="11"/>
      <c r="W572" s="11" t="s">
        <v>8731</v>
      </c>
      <c r="X572" s="11" t="s">
        <v>1150</v>
      </c>
      <c r="Y572" s="11" t="s">
        <v>1150</v>
      </c>
      <c r="Z572" s="11" t="s">
        <v>1150</v>
      </c>
      <c r="AA572" s="11" t="s">
        <v>1150</v>
      </c>
      <c r="AB572" s="11" t="s">
        <v>1150</v>
      </c>
      <c r="AC572" s="11" t="s">
        <v>1150</v>
      </c>
      <c r="AD572" s="11" t="s">
        <v>1150</v>
      </c>
    </row>
    <row r="573" spans="1:30" x14ac:dyDescent="0.2">
      <c r="A573" t="s">
        <v>759</v>
      </c>
      <c r="B573" t="s">
        <v>761</v>
      </c>
      <c r="C573" t="str">
        <f>IFERROR(VLOOKUP(B573,nombres_comerciales!$B$2:$B$2000,1,0),"")</f>
        <v>OREBELUX</v>
      </c>
      <c r="D573">
        <f>VLOOKUP(Tabla2[[#This Row],[CLIENTE]],nombres_comerciales!$B$2:$C$1211,2,0)</f>
        <v>794</v>
      </c>
      <c r="E573" t="s">
        <v>7721</v>
      </c>
      <c r="F573" t="s">
        <v>1150</v>
      </c>
      <c r="G573" s="11" t="s">
        <v>1150</v>
      </c>
      <c r="H573" s="11" t="s">
        <v>1150</v>
      </c>
      <c r="I573" s="11" t="s">
        <v>1150</v>
      </c>
      <c r="J573" s="11"/>
      <c r="K573" s="11"/>
      <c r="L573" s="11"/>
      <c r="M573" s="11"/>
      <c r="N573" s="11"/>
      <c r="O573" s="11"/>
      <c r="P573" s="11"/>
      <c r="Q573" s="11"/>
      <c r="R573" s="11" t="s">
        <v>3495</v>
      </c>
      <c r="S573" s="11"/>
      <c r="T573" s="11"/>
      <c r="U573" s="11"/>
      <c r="V573" s="11"/>
      <c r="W573" s="11" t="s">
        <v>3497</v>
      </c>
      <c r="X573" s="11" t="s">
        <v>1150</v>
      </c>
      <c r="Y573" s="11" t="s">
        <v>1150</v>
      </c>
      <c r="Z573" s="11" t="s">
        <v>1150</v>
      </c>
      <c r="AA573" s="11" t="s">
        <v>1150</v>
      </c>
      <c r="AB573" s="11" t="s">
        <v>1150</v>
      </c>
      <c r="AC573" s="11" t="s">
        <v>1150</v>
      </c>
      <c r="AD573" s="11" t="s">
        <v>1150</v>
      </c>
    </row>
    <row r="574" spans="1:30" x14ac:dyDescent="0.2">
      <c r="A574" t="s">
        <v>3534</v>
      </c>
      <c r="B574" t="s">
        <v>121</v>
      </c>
      <c r="C574" t="str">
        <f>IFERROR(VLOOKUP(B574,nombres_comerciales!$B$2:$B$2000,1,0),"")</f>
        <v>CAPITAL TIRE CENTER</v>
      </c>
      <c r="D574">
        <f>VLOOKUP(Tabla2[[#This Row],[CLIENTE]],nombres_comerciales!$B$2:$C$1211,2,0)</f>
        <v>141</v>
      </c>
      <c r="E574" t="s">
        <v>7744</v>
      </c>
      <c r="F574" t="s">
        <v>1150</v>
      </c>
      <c r="G574" s="11" t="s">
        <v>1150</v>
      </c>
      <c r="H574" s="11" t="s">
        <v>1150</v>
      </c>
      <c r="I574" s="11" t="s">
        <v>1150</v>
      </c>
      <c r="J574" s="11"/>
      <c r="K574" s="11"/>
      <c r="L574" s="11"/>
      <c r="M574" s="11" t="s">
        <v>3587</v>
      </c>
      <c r="N574" s="11"/>
      <c r="O574" s="11"/>
      <c r="P574" s="11"/>
      <c r="Q574" s="11"/>
      <c r="R574" s="11" t="s">
        <v>3588</v>
      </c>
      <c r="S574" s="11"/>
      <c r="T574" s="11"/>
      <c r="U574" s="11"/>
      <c r="V574" s="11"/>
      <c r="W574" s="11" t="s">
        <v>3539</v>
      </c>
      <c r="X574" s="11" t="s">
        <v>1150</v>
      </c>
      <c r="Y574" s="11" t="s">
        <v>1150</v>
      </c>
      <c r="Z574" s="11" t="s">
        <v>1150</v>
      </c>
      <c r="AA574" s="11" t="s">
        <v>1150</v>
      </c>
      <c r="AB574" s="11" t="s">
        <v>1150</v>
      </c>
      <c r="AC574" s="11" t="s">
        <v>1150</v>
      </c>
      <c r="AD574" s="11" t="s">
        <v>1150</v>
      </c>
    </row>
    <row r="575" spans="1:30" x14ac:dyDescent="0.2">
      <c r="A575" t="s">
        <v>3589</v>
      </c>
      <c r="B575" t="s">
        <v>1020</v>
      </c>
      <c r="C575" t="str">
        <f>IFERROR(VLOOKUP(B575,nombres_comerciales!$B$2:$B$2000,1,0),"")</f>
        <v>TURISMOS RAPIDOS DELICIAS</v>
      </c>
      <c r="D575">
        <f>VLOOKUP(Tabla2[[#This Row],[CLIENTE]],nombres_comerciales!$B$2:$C$1211,2,0)</f>
        <v>1078</v>
      </c>
      <c r="E575" t="s">
        <v>7745</v>
      </c>
      <c r="F575" t="s">
        <v>1150</v>
      </c>
      <c r="G575" s="11" t="s">
        <v>1150</v>
      </c>
      <c r="H575" s="11" t="s">
        <v>1150</v>
      </c>
      <c r="I575" s="11" t="s">
        <v>1150</v>
      </c>
      <c r="J575" s="11"/>
      <c r="K575" s="11"/>
      <c r="L575" s="11"/>
      <c r="M575" s="11" t="s">
        <v>3591</v>
      </c>
      <c r="N575" s="11"/>
      <c r="O575" s="11"/>
      <c r="P575" s="11"/>
      <c r="Q575" s="11"/>
      <c r="R575" s="11">
        <v>6141970841</v>
      </c>
      <c r="S575" s="11"/>
      <c r="T575" s="11"/>
      <c r="U575" s="11"/>
      <c r="V575" s="11"/>
      <c r="W575" s="11" t="s">
        <v>8732</v>
      </c>
      <c r="X575" s="11" t="s">
        <v>1150</v>
      </c>
      <c r="Y575" s="11" t="s">
        <v>1150</v>
      </c>
      <c r="Z575" s="11" t="s">
        <v>1150</v>
      </c>
      <c r="AA575" s="11" t="s">
        <v>1150</v>
      </c>
      <c r="AB575" s="11" t="s">
        <v>1150</v>
      </c>
      <c r="AC575" s="11" t="s">
        <v>1150</v>
      </c>
      <c r="AD575" s="11" t="s">
        <v>1150</v>
      </c>
    </row>
    <row r="576" spans="1:30" x14ac:dyDescent="0.2">
      <c r="A576" t="s">
        <v>3197</v>
      </c>
      <c r="B576" t="s">
        <v>1135</v>
      </c>
      <c r="C576" t="str">
        <f>IFERROR(VLOOKUP(B576,nombres_comerciales!$B$2:$B$2000,1,0),"")</f>
        <v>SELECTOS ELIZONDO</v>
      </c>
      <c r="D576">
        <f>VLOOKUP(Tabla2[[#This Row],[CLIENTE]],nombres_comerciales!$B$2:$C$1211,2,0)</f>
        <v>963</v>
      </c>
      <c r="E576" t="s">
        <v>7654</v>
      </c>
      <c r="F576" t="s">
        <v>1150</v>
      </c>
      <c r="G576" s="11" t="s">
        <v>1150</v>
      </c>
      <c r="H576" s="11" t="s">
        <v>1150</v>
      </c>
      <c r="I576" s="11" t="s">
        <v>1150</v>
      </c>
      <c r="J576" s="11"/>
      <c r="K576" s="11"/>
      <c r="L576" s="11"/>
      <c r="M576" s="11" t="s">
        <v>3593</v>
      </c>
      <c r="N576" s="11"/>
      <c r="O576" s="11"/>
      <c r="P576" s="11"/>
      <c r="Q576" s="11"/>
      <c r="R576" s="11" t="s">
        <v>3594</v>
      </c>
      <c r="S576" s="11"/>
      <c r="T576" s="11"/>
      <c r="U576" s="11"/>
      <c r="V576" s="11"/>
      <c r="W576" s="11" t="s">
        <v>3192</v>
      </c>
      <c r="X576" s="11" t="s">
        <v>1150</v>
      </c>
      <c r="Y576" s="11" t="s">
        <v>1150</v>
      </c>
      <c r="Z576" s="11" t="s">
        <v>1150</v>
      </c>
      <c r="AA576" s="11" t="s">
        <v>1150</v>
      </c>
      <c r="AB576" s="11" t="s">
        <v>1150</v>
      </c>
      <c r="AC576" s="11" t="s">
        <v>1150</v>
      </c>
      <c r="AD576" s="11" t="s">
        <v>1150</v>
      </c>
    </row>
    <row r="577" spans="1:30" x14ac:dyDescent="0.2">
      <c r="A577" t="s">
        <v>258</v>
      </c>
      <c r="B577" t="s">
        <v>258</v>
      </c>
      <c r="C577" t="str">
        <f>IFERROR(VLOOKUP(B577,nombres_comerciales!$B$2:$B$2000,1,0),"")</f>
        <v>DILEPOLLO</v>
      </c>
      <c r="D577">
        <f>VLOOKUP(Tabla2[[#This Row],[CLIENTE]],nombres_comerciales!$B$2:$C$1211,2,0)</f>
        <v>299</v>
      </c>
      <c r="E577" t="s">
        <v>7746</v>
      </c>
      <c r="F577" t="s">
        <v>1150</v>
      </c>
      <c r="G577" s="11" t="s">
        <v>1150</v>
      </c>
      <c r="H577" s="11" t="s">
        <v>1150</v>
      </c>
      <c r="I577" s="11" t="s">
        <v>1150</v>
      </c>
      <c r="J577" s="11"/>
      <c r="K577" s="11"/>
      <c r="L577" s="11"/>
      <c r="M577" s="11">
        <v>6255830969</v>
      </c>
      <c r="N577" s="11" t="s">
        <v>3596</v>
      </c>
      <c r="O577" s="11"/>
      <c r="P577" s="11"/>
      <c r="Q577" s="11"/>
      <c r="R577" s="11">
        <v>6251152003</v>
      </c>
      <c r="S577" s="11"/>
      <c r="T577" s="11"/>
      <c r="U577" s="11"/>
      <c r="V577" s="11"/>
      <c r="W577" s="11" t="s">
        <v>8733</v>
      </c>
      <c r="X577" s="11" t="s">
        <v>1150</v>
      </c>
      <c r="Y577" s="11" t="s">
        <v>1150</v>
      </c>
      <c r="Z577" s="11" t="s">
        <v>1150</v>
      </c>
      <c r="AA577" s="11" t="s">
        <v>1150</v>
      </c>
      <c r="AB577" s="11" t="s">
        <v>1150</v>
      </c>
      <c r="AC577" s="11" t="s">
        <v>1150</v>
      </c>
      <c r="AD577" s="11" t="s">
        <v>1150</v>
      </c>
    </row>
    <row r="578" spans="1:30" x14ac:dyDescent="0.2">
      <c r="A578" t="s">
        <v>1013</v>
      </c>
      <c r="B578" t="s">
        <v>1576</v>
      </c>
      <c r="C578" t="str">
        <f>IFERROR(VLOOKUP(B578,nombres_comerciales!$B$2:$B$2000,1,0),"")</f>
        <v>TRIANTURAL</v>
      </c>
      <c r="D578">
        <f>VLOOKUP(Tabla2[[#This Row],[CLIENTE]],nombres_comerciales!$B$2:$C$1211,2,0)</f>
        <v>1070</v>
      </c>
      <c r="E578" t="s">
        <v>7747</v>
      </c>
      <c r="F578" t="s">
        <v>1150</v>
      </c>
      <c r="G578" s="11" t="s">
        <v>1150</v>
      </c>
      <c r="H578" s="11" t="s">
        <v>1150</v>
      </c>
      <c r="I578" s="11" t="s">
        <v>1150</v>
      </c>
      <c r="J578" s="11"/>
      <c r="K578" s="11"/>
      <c r="L578" s="11"/>
      <c r="M578" s="11">
        <v>4191319</v>
      </c>
      <c r="N578" s="11"/>
      <c r="O578" s="11"/>
      <c r="P578" s="11"/>
      <c r="Q578" s="11"/>
      <c r="R578" s="11"/>
      <c r="S578" s="11"/>
      <c r="T578" s="11"/>
      <c r="U578" s="11"/>
      <c r="V578" s="11"/>
      <c r="W578" s="11" t="s">
        <v>3599</v>
      </c>
      <c r="X578" s="11" t="s">
        <v>1150</v>
      </c>
      <c r="Y578" s="11" t="s">
        <v>1150</v>
      </c>
      <c r="Z578" s="11" t="s">
        <v>1150</v>
      </c>
      <c r="AA578" s="11" t="s">
        <v>1150</v>
      </c>
      <c r="AB578" s="11" t="s">
        <v>1150</v>
      </c>
      <c r="AC578" s="11" t="s">
        <v>1150</v>
      </c>
      <c r="AD578" s="11" t="s">
        <v>1150</v>
      </c>
    </row>
    <row r="579" spans="1:30" x14ac:dyDescent="0.2">
      <c r="A579" t="s">
        <v>3600</v>
      </c>
      <c r="B579" t="s">
        <v>138</v>
      </c>
      <c r="C579" t="str">
        <f>IFERROR(VLOOKUP(B579,nombres_comerciales!$B$2:$B$2000,1,0),"")</f>
        <v>CASA REZA XPRESS</v>
      </c>
      <c r="D579">
        <f>VLOOKUP(Tabla2[[#This Row],[CLIENTE]],nombres_comerciales!$B$2:$C$1211,2,0)</f>
        <v>156</v>
      </c>
      <c r="E579" t="s">
        <v>7748</v>
      </c>
      <c r="F579" t="s">
        <v>1150</v>
      </c>
      <c r="G579" s="11" t="s">
        <v>1150</v>
      </c>
      <c r="H579" s="11" t="s">
        <v>1150</v>
      </c>
      <c r="I579" s="11" t="s">
        <v>1150</v>
      </c>
      <c r="J579" s="11"/>
      <c r="K579" s="11"/>
      <c r="L579" s="11"/>
      <c r="M579" s="11" t="s">
        <v>3602</v>
      </c>
      <c r="N579" s="11"/>
      <c r="O579" s="11"/>
      <c r="P579" s="11"/>
      <c r="Q579" s="11"/>
      <c r="R579" s="11" t="s">
        <v>3603</v>
      </c>
      <c r="S579" s="11"/>
      <c r="T579" s="11"/>
      <c r="U579" s="11"/>
      <c r="V579" s="11"/>
      <c r="W579" s="11" t="s">
        <v>3604</v>
      </c>
      <c r="X579" s="11" t="s">
        <v>1150</v>
      </c>
      <c r="Y579" s="11" t="s">
        <v>1150</v>
      </c>
      <c r="Z579" s="11" t="s">
        <v>1150</v>
      </c>
      <c r="AA579" s="11" t="s">
        <v>1150</v>
      </c>
      <c r="AB579" s="11" t="s">
        <v>1150</v>
      </c>
      <c r="AC579" s="11" t="s">
        <v>1150</v>
      </c>
      <c r="AD579" s="11" t="s">
        <v>1150</v>
      </c>
    </row>
    <row r="580" spans="1:30" x14ac:dyDescent="0.2">
      <c r="A580" t="s">
        <v>3605</v>
      </c>
      <c r="B580" t="s">
        <v>567</v>
      </c>
      <c r="C580" t="str">
        <f>IFERROR(VLOOKUP(B580,nombres_comerciales!$B$2:$B$2000,1,0),"")</f>
        <v>LA COCINA DE ROSY</v>
      </c>
      <c r="D580">
        <f>VLOOKUP(Tabla2[[#This Row],[CLIENTE]],nombres_comerciales!$B$2:$C$1211,2,0)</f>
        <v>591</v>
      </c>
      <c r="E580" t="s">
        <v>7749</v>
      </c>
      <c r="F580" t="s">
        <v>7750</v>
      </c>
      <c r="G580" s="11" t="s">
        <v>1150</v>
      </c>
      <c r="H580" s="11" t="s">
        <v>1150</v>
      </c>
      <c r="I580" s="11" t="s">
        <v>1150</v>
      </c>
      <c r="J580" s="11"/>
      <c r="K580" s="11"/>
      <c r="L580" s="11"/>
      <c r="M580" s="11" t="s">
        <v>3608</v>
      </c>
      <c r="N580" s="11"/>
      <c r="O580" s="11"/>
      <c r="P580" s="11"/>
      <c r="Q580" s="11"/>
      <c r="R580" s="11" t="s">
        <v>3609</v>
      </c>
      <c r="S580" s="11"/>
      <c r="T580" s="11"/>
      <c r="U580" s="11"/>
      <c r="V580" s="11"/>
      <c r="W580" s="11" t="s">
        <v>3610</v>
      </c>
      <c r="X580" s="11" t="s">
        <v>3611</v>
      </c>
      <c r="Y580" s="11" t="s">
        <v>1150</v>
      </c>
      <c r="Z580" s="11" t="s">
        <v>1150</v>
      </c>
      <c r="AA580" s="11" t="s">
        <v>1150</v>
      </c>
      <c r="AB580" s="11" t="s">
        <v>1150</v>
      </c>
      <c r="AC580" s="11" t="s">
        <v>1150</v>
      </c>
      <c r="AD580" s="11" t="s">
        <v>1150</v>
      </c>
    </row>
    <row r="581" spans="1:30" x14ac:dyDescent="0.2">
      <c r="A581" t="s">
        <v>3612</v>
      </c>
      <c r="B581" t="s">
        <v>1135</v>
      </c>
      <c r="C581" t="str">
        <f>IFERROR(VLOOKUP(B581,nombres_comerciales!$B$2:$B$2000,1,0),"")</f>
        <v>SELECTOS ELIZONDO</v>
      </c>
      <c r="D581">
        <f>VLOOKUP(Tabla2[[#This Row],[CLIENTE]],nombres_comerciales!$B$2:$C$1211,2,0)</f>
        <v>963</v>
      </c>
      <c r="E581" t="s">
        <v>7654</v>
      </c>
      <c r="F581" t="s">
        <v>1150</v>
      </c>
      <c r="G581" s="11" t="s">
        <v>1150</v>
      </c>
      <c r="H581" s="11" t="s">
        <v>1150</v>
      </c>
      <c r="I581" s="11" t="s">
        <v>1150</v>
      </c>
      <c r="J581" s="11"/>
      <c r="K581" s="11"/>
      <c r="L581" s="11"/>
      <c r="M581" s="11" t="s">
        <v>3191</v>
      </c>
      <c r="N581" s="11"/>
      <c r="O581" s="11"/>
      <c r="P581" s="11"/>
      <c r="Q581" s="11"/>
      <c r="R581" s="11" t="s">
        <v>3613</v>
      </c>
      <c r="S581" s="11"/>
      <c r="T581" s="11"/>
      <c r="U581" s="11"/>
      <c r="V581" s="11"/>
      <c r="W581" s="11" t="s">
        <v>3192</v>
      </c>
      <c r="X581" s="11" t="s">
        <v>1150</v>
      </c>
      <c r="Y581" s="11" t="s">
        <v>1150</v>
      </c>
      <c r="Z581" s="11" t="s">
        <v>1150</v>
      </c>
      <c r="AA581" s="11" t="s">
        <v>1150</v>
      </c>
      <c r="AB581" s="11" t="s">
        <v>1150</v>
      </c>
      <c r="AC581" s="11" t="s">
        <v>1150</v>
      </c>
      <c r="AD581" s="11" t="s">
        <v>1150</v>
      </c>
    </row>
    <row r="582" spans="1:30" x14ac:dyDescent="0.2">
      <c r="A582" t="s">
        <v>3614</v>
      </c>
      <c r="B582" t="s">
        <v>807</v>
      </c>
      <c r="C582" t="str">
        <f>IFERROR(VLOOKUP(B582,nombres_comerciales!$B$2:$B$2000,1,0),"")</f>
        <v>PINTURAS HEGA</v>
      </c>
      <c r="D582">
        <f>VLOOKUP(Tabla2[[#This Row],[CLIENTE]],nombres_comerciales!$B$2:$C$1211,2,0)</f>
        <v>840</v>
      </c>
      <c r="E582" t="s">
        <v>7751</v>
      </c>
      <c r="F582" t="s">
        <v>1150</v>
      </c>
      <c r="G582" s="11" t="s">
        <v>1150</v>
      </c>
      <c r="H582" s="11" t="s">
        <v>1150</v>
      </c>
      <c r="I582" s="11" t="s">
        <v>1150</v>
      </c>
      <c r="J582" s="11"/>
      <c r="K582" s="11"/>
      <c r="L582" s="11"/>
      <c r="M582" s="11" t="s">
        <v>3616</v>
      </c>
      <c r="N582" s="11"/>
      <c r="O582" s="11"/>
      <c r="P582" s="11"/>
      <c r="Q582" s="11"/>
      <c r="R582" s="11" t="s">
        <v>3617</v>
      </c>
      <c r="S582" s="11"/>
      <c r="T582" s="11"/>
      <c r="U582" s="11"/>
      <c r="V582" s="11" t="s">
        <v>3618</v>
      </c>
      <c r="W582" s="11" t="s">
        <v>3619</v>
      </c>
      <c r="X582" s="11" t="s">
        <v>1150</v>
      </c>
      <c r="Y582" s="11" t="s">
        <v>1150</v>
      </c>
      <c r="Z582" s="11" t="s">
        <v>1150</v>
      </c>
      <c r="AA582" s="11" t="s">
        <v>1150</v>
      </c>
      <c r="AB582" s="11" t="s">
        <v>1150</v>
      </c>
      <c r="AC582" s="11" t="s">
        <v>1150</v>
      </c>
      <c r="AD582" s="11" t="s">
        <v>1150</v>
      </c>
    </row>
    <row r="583" spans="1:30" x14ac:dyDescent="0.2">
      <c r="A583" t="s">
        <v>3620</v>
      </c>
      <c r="B583" t="s">
        <v>115</v>
      </c>
      <c r="C583" t="str">
        <f>IFERROR(VLOOKUP(B583,nombres_comerciales!$B$2:$B$2000,1,0),"")</f>
        <v>CABRITO CAMPESTRE</v>
      </c>
      <c r="D583">
        <f>VLOOKUP(Tabla2[[#This Row],[CLIENTE]],nombres_comerciales!$B$2:$C$1211,2,0)</f>
        <v>132</v>
      </c>
      <c r="E583" t="s">
        <v>7752</v>
      </c>
      <c r="F583" t="s">
        <v>1150</v>
      </c>
      <c r="G583" s="11" t="s">
        <v>1150</v>
      </c>
      <c r="H583" s="11" t="s">
        <v>1150</v>
      </c>
      <c r="I583" s="11" t="s">
        <v>1150</v>
      </c>
      <c r="J583" s="11"/>
      <c r="K583" s="11"/>
      <c r="L583" s="11"/>
      <c r="M583" s="11" t="s">
        <v>3622</v>
      </c>
      <c r="N583" s="11" t="s">
        <v>3623</v>
      </c>
      <c r="O583" s="11"/>
      <c r="P583" s="11"/>
      <c r="Q583" s="11"/>
      <c r="R583" s="11">
        <v>6141318888</v>
      </c>
      <c r="S583" s="11"/>
      <c r="T583" s="11"/>
      <c r="U583" s="11"/>
      <c r="V583" s="11"/>
      <c r="W583" s="11" t="s">
        <v>3624</v>
      </c>
      <c r="X583" s="11" t="s">
        <v>1150</v>
      </c>
      <c r="Y583" s="11" t="s">
        <v>1150</v>
      </c>
      <c r="Z583" s="11" t="s">
        <v>1150</v>
      </c>
      <c r="AA583" s="11" t="s">
        <v>1150</v>
      </c>
      <c r="AB583" s="11" t="s">
        <v>1150</v>
      </c>
      <c r="AC583" s="11" t="s">
        <v>1150</v>
      </c>
      <c r="AD583" s="11" t="s">
        <v>1150</v>
      </c>
    </row>
    <row r="584" spans="1:30" x14ac:dyDescent="0.2">
      <c r="A584" t="s">
        <v>3625</v>
      </c>
      <c r="B584" t="s">
        <v>1577</v>
      </c>
      <c r="C584" t="str">
        <f>IFERROR(VLOOKUP(B584,nombres_comerciales!$B$2:$B$2000,1,0),"")</f>
        <v>EURO DÓLAR F&amp;R</v>
      </c>
      <c r="D584">
        <f>VLOOKUP(Tabla2[[#This Row],[CLIENTE]],nombres_comerciales!$B$2:$C$1211,2,0)</f>
        <v>385</v>
      </c>
      <c r="E584" t="s">
        <v>7753</v>
      </c>
      <c r="F584" t="s">
        <v>1150</v>
      </c>
      <c r="G584" s="11" t="s">
        <v>1150</v>
      </c>
      <c r="H584" s="11" t="s">
        <v>1150</v>
      </c>
      <c r="I584" s="11" t="s">
        <v>1150</v>
      </c>
      <c r="J584" s="11"/>
      <c r="K584" s="11"/>
      <c r="L584" s="11"/>
      <c r="M584" s="11" t="s">
        <v>3627</v>
      </c>
      <c r="N584" s="11" t="s">
        <v>3628</v>
      </c>
      <c r="O584" s="11"/>
      <c r="P584" s="11"/>
      <c r="Q584" s="11"/>
      <c r="R584" s="11" t="s">
        <v>2990</v>
      </c>
      <c r="S584" s="11"/>
      <c r="T584" s="11"/>
      <c r="U584" s="11"/>
      <c r="V584" s="11"/>
      <c r="W584" s="11" t="s">
        <v>2991</v>
      </c>
      <c r="X584" s="11" t="s">
        <v>1150</v>
      </c>
      <c r="Y584" s="11" t="s">
        <v>1150</v>
      </c>
      <c r="Z584" s="11" t="s">
        <v>1150</v>
      </c>
      <c r="AA584" s="11" t="s">
        <v>1150</v>
      </c>
      <c r="AB584" s="11" t="s">
        <v>1150</v>
      </c>
      <c r="AC584" s="11" t="s">
        <v>1150</v>
      </c>
      <c r="AD584" s="11" t="s">
        <v>1150</v>
      </c>
    </row>
    <row r="585" spans="1:30" x14ac:dyDescent="0.2">
      <c r="A585" t="s">
        <v>3625</v>
      </c>
      <c r="B585" t="s">
        <v>1577</v>
      </c>
      <c r="C585" t="str">
        <f>IFERROR(VLOOKUP(B585,nombres_comerciales!$B$2:$B$2000,1,0),"")</f>
        <v>EURO DÓLAR F&amp;R</v>
      </c>
      <c r="D585">
        <f>VLOOKUP(Tabla2[[#This Row],[CLIENTE]],nombres_comerciales!$B$2:$C$1211,2,0)</f>
        <v>385</v>
      </c>
      <c r="E585" t="s">
        <v>7598</v>
      </c>
      <c r="F585" t="s">
        <v>1150</v>
      </c>
      <c r="G585" s="11" t="s">
        <v>1150</v>
      </c>
      <c r="H585" s="11" t="s">
        <v>1150</v>
      </c>
      <c r="I585" s="11" t="s">
        <v>1150</v>
      </c>
      <c r="J585" s="11"/>
      <c r="K585" s="11"/>
      <c r="L585" s="11"/>
      <c r="M585" s="11" t="s">
        <v>3627</v>
      </c>
      <c r="N585" s="11" t="s">
        <v>3628</v>
      </c>
      <c r="O585" s="11"/>
      <c r="P585" s="11"/>
      <c r="Q585" s="11"/>
      <c r="R585" s="11" t="s">
        <v>2990</v>
      </c>
      <c r="S585" s="11"/>
      <c r="T585" s="11"/>
      <c r="U585" s="11"/>
      <c r="V585" s="11"/>
      <c r="W585" s="11" t="s">
        <v>2991</v>
      </c>
      <c r="X585" s="11" t="s">
        <v>1150</v>
      </c>
      <c r="Y585" s="11" t="s">
        <v>1150</v>
      </c>
      <c r="Z585" s="11" t="s">
        <v>1150</v>
      </c>
      <c r="AA585" s="11" t="s">
        <v>1150</v>
      </c>
      <c r="AB585" s="11" t="s">
        <v>1150</v>
      </c>
      <c r="AC585" s="11" t="s">
        <v>1150</v>
      </c>
      <c r="AD585" s="11" t="s">
        <v>1150</v>
      </c>
    </row>
    <row r="586" spans="1:30" x14ac:dyDescent="0.2">
      <c r="A586" t="s">
        <v>3629</v>
      </c>
      <c r="B586" t="s">
        <v>1578</v>
      </c>
      <c r="C586" t="str">
        <f>IFERROR(VLOOKUP(B586,nombres_comerciales!$B$2:$B$2000,1,0),"")</f>
        <v>TABO SUSHI</v>
      </c>
      <c r="D586">
        <f>VLOOKUP(Tabla2[[#This Row],[CLIENTE]],nombres_comerciales!$B$2:$C$1211,2,0)</f>
        <v>1025</v>
      </c>
      <c r="E586" t="s">
        <v>7377</v>
      </c>
      <c r="F586" t="s">
        <v>1150</v>
      </c>
      <c r="G586" s="11" t="s">
        <v>1150</v>
      </c>
      <c r="H586" s="11" t="s">
        <v>1150</v>
      </c>
      <c r="I586" s="11" t="s">
        <v>1150</v>
      </c>
      <c r="J586" s="11"/>
      <c r="K586" s="11"/>
      <c r="L586" s="11"/>
      <c r="M586" s="11" t="s">
        <v>3630</v>
      </c>
      <c r="N586" s="11">
        <v>6622080294</v>
      </c>
      <c r="O586" s="11" t="s">
        <v>2136</v>
      </c>
      <c r="P586" s="11" t="s">
        <v>2135</v>
      </c>
      <c r="Q586" s="11" t="s">
        <v>2134</v>
      </c>
      <c r="R586" s="11"/>
      <c r="S586" s="11"/>
      <c r="T586" s="11"/>
      <c r="U586" s="11"/>
      <c r="V586" s="11"/>
      <c r="W586" s="11" t="s">
        <v>2137</v>
      </c>
      <c r="X586" s="11" t="s">
        <v>2138</v>
      </c>
      <c r="Y586" s="11" t="s">
        <v>1150</v>
      </c>
      <c r="Z586" s="11" t="s">
        <v>1150</v>
      </c>
      <c r="AA586" s="11" t="s">
        <v>1150</v>
      </c>
      <c r="AB586" s="11" t="s">
        <v>1150</v>
      </c>
      <c r="AC586" s="11" t="s">
        <v>1150</v>
      </c>
      <c r="AD586" s="11" t="s">
        <v>1150</v>
      </c>
    </row>
    <row r="587" spans="1:30" x14ac:dyDescent="0.2">
      <c r="A587" t="s">
        <v>3631</v>
      </c>
      <c r="B587" t="s">
        <v>777</v>
      </c>
      <c r="C587" t="str">
        <f>IFERROR(VLOOKUP(B587,nombres_comerciales!$B$2:$B$2000,1,0),"")</f>
        <v>PAMPAS DO SUL</v>
      </c>
      <c r="D587">
        <f>VLOOKUP(Tabla2[[#This Row],[CLIENTE]],nombres_comerciales!$B$2:$C$1211,2,0)</f>
        <v>808</v>
      </c>
      <c r="E587" t="s">
        <v>7754</v>
      </c>
      <c r="F587" t="s">
        <v>7755</v>
      </c>
      <c r="G587" s="11" t="s">
        <v>1150</v>
      </c>
      <c r="H587" s="11" t="s">
        <v>1150</v>
      </c>
      <c r="I587" s="11" t="s">
        <v>1150</v>
      </c>
      <c r="J587" s="11"/>
      <c r="K587" s="11"/>
      <c r="L587" s="11"/>
      <c r="M587" s="11" t="s">
        <v>3634</v>
      </c>
      <c r="N587" s="11"/>
      <c r="O587" s="11"/>
      <c r="P587" s="11"/>
      <c r="Q587" s="11"/>
      <c r="R587" s="11" t="s">
        <v>3635</v>
      </c>
      <c r="S587" s="11">
        <v>6566380437</v>
      </c>
      <c r="T587" s="11"/>
      <c r="U587" s="11"/>
      <c r="V587" s="11"/>
      <c r="W587" s="11" t="s">
        <v>3636</v>
      </c>
      <c r="X587" s="11" t="s">
        <v>3637</v>
      </c>
      <c r="Y587" s="11" t="s">
        <v>1150</v>
      </c>
      <c r="Z587" s="11" t="s">
        <v>1150</v>
      </c>
      <c r="AA587" s="11" t="s">
        <v>1150</v>
      </c>
      <c r="AB587" s="11" t="s">
        <v>1150</v>
      </c>
      <c r="AC587" s="11" t="s">
        <v>1150</v>
      </c>
      <c r="AD587" s="11" t="s">
        <v>1150</v>
      </c>
    </row>
    <row r="588" spans="1:30" x14ac:dyDescent="0.2">
      <c r="A588" t="s">
        <v>610</v>
      </c>
      <c r="B588" t="s">
        <v>1579</v>
      </c>
      <c r="C588" t="str">
        <f>IFERROR(VLOOKUP(B588,nombres_comerciales!$B$2:$B$2000,1,0),"")</f>
        <v>LILABLUE</v>
      </c>
      <c r="D588">
        <f>VLOOKUP(Tabla2[[#This Row],[CLIENTE]],nombres_comerciales!$B$2:$C$1211,2,0)</f>
        <v>637</v>
      </c>
      <c r="E588" t="s">
        <v>7756</v>
      </c>
      <c r="F588" t="s">
        <v>7757</v>
      </c>
      <c r="G588" s="11" t="s">
        <v>1150</v>
      </c>
      <c r="H588" s="11" t="s">
        <v>1150</v>
      </c>
      <c r="I588" s="11" t="s">
        <v>1150</v>
      </c>
      <c r="J588" s="11"/>
      <c r="K588" s="11"/>
      <c r="L588" s="11"/>
      <c r="M588" s="11" t="s">
        <v>3640</v>
      </c>
      <c r="N588" s="11" t="s">
        <v>3641</v>
      </c>
      <c r="O588" s="11"/>
      <c r="P588" s="11"/>
      <c r="Q588" s="11"/>
      <c r="R588" s="11"/>
      <c r="S588" s="11"/>
      <c r="T588" s="11"/>
      <c r="U588" s="11"/>
      <c r="V588" s="11"/>
      <c r="W588" s="11" t="s">
        <v>3642</v>
      </c>
      <c r="X588" s="11" t="s">
        <v>1150</v>
      </c>
      <c r="Y588" s="11" t="s">
        <v>1150</v>
      </c>
      <c r="Z588" s="11" t="s">
        <v>1150</v>
      </c>
      <c r="AA588" s="11" t="s">
        <v>1150</v>
      </c>
      <c r="AB588" s="11" t="s">
        <v>1150</v>
      </c>
      <c r="AC588" s="11" t="s">
        <v>1150</v>
      </c>
      <c r="AD588" s="11" t="s">
        <v>1150</v>
      </c>
    </row>
    <row r="589" spans="1:30" x14ac:dyDescent="0.2">
      <c r="A589" t="s">
        <v>1673</v>
      </c>
      <c r="B589" t="s">
        <v>144</v>
      </c>
      <c r="C589" t="str">
        <f>IFERROR(VLOOKUP(B589,nombres_comerciales!$B$2:$B$2000,1,0),"")</f>
        <v>CEFIERN</v>
      </c>
      <c r="D589">
        <f>VLOOKUP(Tabla2[[#This Row],[CLIENTE]],nombres_comerciales!$B$2:$C$1211,2,0)</f>
        <v>161</v>
      </c>
      <c r="E589" t="s">
        <v>7758</v>
      </c>
      <c r="F589" t="s">
        <v>1150</v>
      </c>
      <c r="G589" s="11" t="s">
        <v>1150</v>
      </c>
      <c r="H589" s="11" t="s">
        <v>1150</v>
      </c>
      <c r="I589" s="11" t="s">
        <v>1150</v>
      </c>
      <c r="J589" s="11"/>
      <c r="K589" s="11"/>
      <c r="L589" s="11"/>
      <c r="M589" s="11" t="s">
        <v>3644</v>
      </c>
      <c r="N589" s="11"/>
      <c r="O589" s="11"/>
      <c r="P589" s="11"/>
      <c r="Q589" s="11"/>
      <c r="R589" s="11" t="s">
        <v>3645</v>
      </c>
      <c r="S589" s="11"/>
      <c r="T589" s="11"/>
      <c r="U589" s="11"/>
      <c r="V589" s="11"/>
      <c r="W589" s="11" t="s">
        <v>3646</v>
      </c>
      <c r="X589" s="11" t="s">
        <v>1150</v>
      </c>
      <c r="Y589" s="11" t="s">
        <v>1150</v>
      </c>
      <c r="Z589" s="11" t="s">
        <v>1150</v>
      </c>
      <c r="AA589" s="11" t="s">
        <v>1150</v>
      </c>
      <c r="AB589" s="11" t="s">
        <v>1150</v>
      </c>
      <c r="AC589" s="11" t="s">
        <v>1150</v>
      </c>
      <c r="AD589" s="11" t="s">
        <v>1150</v>
      </c>
    </row>
    <row r="590" spans="1:30" x14ac:dyDescent="0.2">
      <c r="A590" t="s">
        <v>3647</v>
      </c>
      <c r="B590" t="s">
        <v>772</v>
      </c>
      <c r="C590" t="str">
        <f>IFERROR(VLOOKUP(B590,nombres_comerciales!$B$2:$B$2000,1,0),"")</f>
        <v>P. RADIADORES BARRERA</v>
      </c>
      <c r="D590">
        <f>VLOOKUP(Tabla2[[#This Row],[CLIENTE]],nombres_comerciales!$B$2:$C$1211,2,0)</f>
        <v>803</v>
      </c>
      <c r="E590" t="s">
        <v>7759</v>
      </c>
      <c r="F590" t="s">
        <v>1150</v>
      </c>
      <c r="G590" s="11" t="s">
        <v>1150</v>
      </c>
      <c r="H590" s="11" t="s">
        <v>1150</v>
      </c>
      <c r="I590" s="11" t="s">
        <v>1150</v>
      </c>
      <c r="J590" s="11"/>
      <c r="K590" s="11"/>
      <c r="L590" s="11"/>
      <c r="M590" s="11" t="s">
        <v>3649</v>
      </c>
      <c r="N590" s="11"/>
      <c r="O590" s="11"/>
      <c r="P590" s="11"/>
      <c r="Q590" s="11"/>
      <c r="R590" s="11" t="s">
        <v>3650</v>
      </c>
      <c r="S590" s="11"/>
      <c r="T590" s="11"/>
      <c r="U590" s="11"/>
      <c r="V590" s="11"/>
      <c r="W590" s="11" t="s">
        <v>3651</v>
      </c>
      <c r="X590" s="11" t="s">
        <v>1150</v>
      </c>
      <c r="Y590" s="11" t="s">
        <v>1150</v>
      </c>
      <c r="Z590" s="11" t="s">
        <v>1150</v>
      </c>
      <c r="AA590" s="11" t="s">
        <v>1150</v>
      </c>
      <c r="AB590" s="11" t="s">
        <v>1150</v>
      </c>
      <c r="AC590" s="11" t="s">
        <v>1150</v>
      </c>
      <c r="AD590" s="11" t="s">
        <v>1150</v>
      </c>
    </row>
    <row r="591" spans="1:30" x14ac:dyDescent="0.2">
      <c r="A591" t="s">
        <v>3652</v>
      </c>
      <c r="B591" t="s">
        <v>360</v>
      </c>
      <c r="C591" t="str">
        <f>IFERROR(VLOOKUP(B591,nombres_comerciales!$B$2:$B$2000,1,0),"")</f>
        <v>FLORENCIA</v>
      </c>
      <c r="D591">
        <f>VLOOKUP(Tabla2[[#This Row],[CLIENTE]],nombres_comerciales!$B$2:$C$1211,2,0)</f>
        <v>406</v>
      </c>
      <c r="E591" t="s">
        <v>7760</v>
      </c>
      <c r="F591" t="s">
        <v>1150</v>
      </c>
      <c r="G591" s="11" t="s">
        <v>1150</v>
      </c>
      <c r="H591" s="11" t="s">
        <v>1150</v>
      </c>
      <c r="I591" s="11" t="s">
        <v>1150</v>
      </c>
      <c r="J591" s="11"/>
      <c r="K591" s="11"/>
      <c r="L591" s="11"/>
      <c r="M591" s="11" t="s">
        <v>3654</v>
      </c>
      <c r="N591" s="11" t="s">
        <v>3655</v>
      </c>
      <c r="O591" s="11" t="s">
        <v>3656</v>
      </c>
      <c r="P591" s="11"/>
      <c r="Q591" s="11"/>
      <c r="R591" s="11"/>
      <c r="S591" s="11"/>
      <c r="T591" s="11"/>
      <c r="U591" s="11"/>
      <c r="V591" s="11"/>
      <c r="W591" s="11" t="s">
        <v>8734</v>
      </c>
      <c r="X591" s="11" t="s">
        <v>1150</v>
      </c>
      <c r="Y591" s="11" t="s">
        <v>1150</v>
      </c>
      <c r="Z591" s="11" t="s">
        <v>1150</v>
      </c>
      <c r="AA591" s="11" t="s">
        <v>1150</v>
      </c>
      <c r="AB591" s="11" t="s">
        <v>1150</v>
      </c>
      <c r="AC591" s="11" t="s">
        <v>1150</v>
      </c>
      <c r="AD591" s="11" t="s">
        <v>1150</v>
      </c>
    </row>
    <row r="592" spans="1:30" x14ac:dyDescent="0.2">
      <c r="A592" t="s">
        <v>647</v>
      </c>
      <c r="B592" t="s">
        <v>647</v>
      </c>
      <c r="C592" t="str">
        <f>IFERROR(VLOOKUP(B592,nombres_comerciales!$B$2:$B$2000,1,0),"")</f>
        <v>MAGNUM RECICLAMOS</v>
      </c>
      <c r="D592">
        <f>VLOOKUP(Tabla2[[#This Row],[CLIENTE]],nombres_comerciales!$B$2:$C$1211,2,0)</f>
        <v>671</v>
      </c>
      <c r="E592" t="s">
        <v>7761</v>
      </c>
      <c r="F592" t="s">
        <v>1150</v>
      </c>
      <c r="G592" s="11" t="s">
        <v>1150</v>
      </c>
      <c r="H592" s="11" t="s">
        <v>1150</v>
      </c>
      <c r="I592" s="11" t="s">
        <v>1150</v>
      </c>
      <c r="J592" s="11"/>
      <c r="K592" s="11"/>
      <c r="L592" s="11"/>
      <c r="M592" s="11">
        <v>4217393</v>
      </c>
      <c r="N592" s="11"/>
      <c r="O592" s="11"/>
      <c r="P592" s="11"/>
      <c r="Q592" s="11"/>
      <c r="R592" s="11"/>
      <c r="S592" s="11"/>
      <c r="T592" s="11"/>
      <c r="U592" s="11"/>
      <c r="V592" s="11"/>
      <c r="W592" s="11" t="s">
        <v>3659</v>
      </c>
      <c r="X592" s="11" t="s">
        <v>1150</v>
      </c>
      <c r="Y592" s="11" t="s">
        <v>1150</v>
      </c>
      <c r="Z592" s="11" t="s">
        <v>1150</v>
      </c>
      <c r="AA592" s="11" t="s">
        <v>1150</v>
      </c>
      <c r="AB592" s="11" t="s">
        <v>1150</v>
      </c>
      <c r="AC592" s="11" t="s">
        <v>1150</v>
      </c>
      <c r="AD592" s="11" t="s">
        <v>1150</v>
      </c>
    </row>
    <row r="593" spans="1:30" x14ac:dyDescent="0.2">
      <c r="A593" t="s">
        <v>793</v>
      </c>
      <c r="B593" t="s">
        <v>793</v>
      </c>
      <c r="C593" t="str">
        <f>IFERROR(VLOOKUP(B593,nombres_comerciales!$B$2:$B$2000,1,0),"")</f>
        <v>PASTELOPOLIS</v>
      </c>
      <c r="D593">
        <f>VLOOKUP(Tabla2[[#This Row],[CLIENTE]],nombres_comerciales!$B$2:$C$1211,2,0)</f>
        <v>825</v>
      </c>
      <c r="E593" t="s">
        <v>7762</v>
      </c>
      <c r="F593" t="s">
        <v>1150</v>
      </c>
      <c r="G593" s="11" t="s">
        <v>1150</v>
      </c>
      <c r="H593" s="11" t="s">
        <v>1150</v>
      </c>
      <c r="I593" s="11" t="s">
        <v>1150</v>
      </c>
      <c r="J593" s="11"/>
      <c r="K593" s="11"/>
      <c r="L593" s="11"/>
      <c r="M593" s="11" t="s">
        <v>2135</v>
      </c>
      <c r="N593" s="11"/>
      <c r="O593" s="11"/>
      <c r="P593" s="11"/>
      <c r="Q593" s="11"/>
      <c r="R593" s="11"/>
      <c r="S593" s="11"/>
      <c r="T593" s="11"/>
      <c r="U593" s="11"/>
      <c r="V593" s="11"/>
      <c r="W593" s="11" t="s">
        <v>2138</v>
      </c>
      <c r="X593" s="11" t="s">
        <v>1150</v>
      </c>
      <c r="Y593" s="11" t="s">
        <v>1150</v>
      </c>
      <c r="Z593" s="11" t="s">
        <v>1150</v>
      </c>
      <c r="AA593" s="11" t="s">
        <v>1150</v>
      </c>
      <c r="AB593" s="11" t="s">
        <v>1150</v>
      </c>
      <c r="AC593" s="11" t="s">
        <v>1150</v>
      </c>
      <c r="AD593" s="11" t="s">
        <v>1150</v>
      </c>
    </row>
    <row r="594" spans="1:30" x14ac:dyDescent="0.2">
      <c r="A594" t="s">
        <v>872</v>
      </c>
      <c r="B594" t="s">
        <v>304</v>
      </c>
      <c r="C594" t="str">
        <f>IFERROR(VLOOKUP(B594,nombres_comerciales!$B$2:$B$2000,1,0),"")</f>
        <v>EL MALCREADO</v>
      </c>
      <c r="D594">
        <f>VLOOKUP(Tabla2[[#This Row],[CLIENTE]],nombres_comerciales!$B$2:$C$1211,2,0)</f>
        <v>345</v>
      </c>
      <c r="E594" t="s">
        <v>7288</v>
      </c>
      <c r="F594" t="s">
        <v>1150</v>
      </c>
      <c r="G594" s="11" t="s">
        <v>1150</v>
      </c>
      <c r="H594" s="11" t="s">
        <v>1150</v>
      </c>
      <c r="I594" s="11" t="s">
        <v>1150</v>
      </c>
      <c r="J594" s="11"/>
      <c r="K594" s="11"/>
      <c r="L594" s="11"/>
      <c r="M594" s="11" t="s">
        <v>3661</v>
      </c>
      <c r="N594" s="11"/>
      <c r="O594" s="11"/>
      <c r="P594" s="11"/>
      <c r="Q594" s="11"/>
      <c r="R594" s="11">
        <v>6141965386</v>
      </c>
      <c r="S594" s="11" t="s">
        <v>2216</v>
      </c>
      <c r="T594" s="11"/>
      <c r="U594" s="11"/>
      <c r="V594" s="11"/>
      <c r="W594" s="11" t="s">
        <v>1845</v>
      </c>
      <c r="X594" s="11" t="s">
        <v>1150</v>
      </c>
      <c r="Y594" s="11" t="s">
        <v>1150</v>
      </c>
      <c r="Z594" s="11" t="s">
        <v>1150</v>
      </c>
      <c r="AA594" s="11" t="s">
        <v>1150</v>
      </c>
      <c r="AB594" s="11" t="s">
        <v>1150</v>
      </c>
      <c r="AC594" s="11" t="s">
        <v>1150</v>
      </c>
      <c r="AD594" s="11" t="s">
        <v>1150</v>
      </c>
    </row>
    <row r="595" spans="1:30" x14ac:dyDescent="0.2">
      <c r="A595" t="s">
        <v>3662</v>
      </c>
      <c r="B595" t="s">
        <v>332</v>
      </c>
      <c r="C595" t="str">
        <f>IFERROR(VLOOKUP(B595,nombres_comerciales!$B$2:$B$2000,1,0),"")</f>
        <v>EQUIPO DE SEG MEDA</v>
      </c>
      <c r="D595">
        <f>VLOOKUP(Tabla2[[#This Row],[CLIENTE]],nombres_comerciales!$B$2:$C$1211,2,0)</f>
        <v>377</v>
      </c>
      <c r="E595" t="s">
        <v>7763</v>
      </c>
      <c r="F595" t="s">
        <v>7764</v>
      </c>
      <c r="G595" s="11" t="s">
        <v>1150</v>
      </c>
      <c r="H595" s="11" t="s">
        <v>1150</v>
      </c>
      <c r="I595" s="11" t="s">
        <v>1150</v>
      </c>
      <c r="J595" s="11"/>
      <c r="K595" s="11"/>
      <c r="L595" s="11"/>
      <c r="M595" s="11">
        <v>4190918</v>
      </c>
      <c r="N595" s="11"/>
      <c r="O595" s="11"/>
      <c r="P595" s="11"/>
      <c r="Q595" s="11"/>
      <c r="R595" s="11"/>
      <c r="S595" s="11"/>
      <c r="T595" s="11"/>
      <c r="U595" s="11"/>
      <c r="V595" s="11"/>
      <c r="W595" s="11" t="s">
        <v>3665</v>
      </c>
      <c r="X595" s="11" t="s">
        <v>1150</v>
      </c>
      <c r="Y595" s="11" t="s">
        <v>1150</v>
      </c>
      <c r="Z595" s="11" t="s">
        <v>1150</v>
      </c>
      <c r="AA595" s="11" t="s">
        <v>1150</v>
      </c>
      <c r="AB595" s="11" t="s">
        <v>1150</v>
      </c>
      <c r="AC595" s="11" t="s">
        <v>1150</v>
      </c>
      <c r="AD595" s="11" t="s">
        <v>1150</v>
      </c>
    </row>
    <row r="596" spans="1:30" x14ac:dyDescent="0.2">
      <c r="A596" t="s">
        <v>813</v>
      </c>
      <c r="B596" t="s">
        <v>813</v>
      </c>
      <c r="C596" t="str">
        <f>IFERROR(VLOOKUP(B596,nombres_comerciales!$B$2:$B$2000,1,0),"")</f>
        <v>PLASTICOS TERREROS</v>
      </c>
      <c r="D596">
        <f>VLOOKUP(Tabla2[[#This Row],[CLIENTE]],nombres_comerciales!$B$2:$C$1211,2,0)</f>
        <v>847</v>
      </c>
      <c r="E596" t="s">
        <v>7765</v>
      </c>
      <c r="F596" t="s">
        <v>1150</v>
      </c>
      <c r="G596" s="11" t="s">
        <v>1150</v>
      </c>
      <c r="H596" s="11" t="s">
        <v>1150</v>
      </c>
      <c r="I596" s="11" t="s">
        <v>1150</v>
      </c>
      <c r="J596" s="11"/>
      <c r="K596" s="11"/>
      <c r="L596" s="11"/>
      <c r="M596" s="11">
        <v>4101278</v>
      </c>
      <c r="N596" s="11"/>
      <c r="O596" s="11"/>
      <c r="P596" s="11"/>
      <c r="Q596" s="11"/>
      <c r="R596" s="11"/>
      <c r="S596" s="11"/>
      <c r="T596" s="11"/>
      <c r="U596" s="11"/>
      <c r="V596" s="11"/>
      <c r="W596" s="11" t="s">
        <v>8735</v>
      </c>
      <c r="X596" s="11" t="s">
        <v>1150</v>
      </c>
      <c r="Y596" s="11" t="s">
        <v>1150</v>
      </c>
      <c r="Z596" s="11" t="s">
        <v>1150</v>
      </c>
      <c r="AA596" s="11" t="s">
        <v>1150</v>
      </c>
      <c r="AB596" s="11" t="s">
        <v>1150</v>
      </c>
      <c r="AC596" s="11" t="s">
        <v>1150</v>
      </c>
      <c r="AD596" s="11" t="s">
        <v>1150</v>
      </c>
    </row>
    <row r="597" spans="1:30" x14ac:dyDescent="0.2">
      <c r="A597" t="s">
        <v>3668</v>
      </c>
      <c r="B597" t="s">
        <v>468</v>
      </c>
      <c r="C597" t="str">
        <f>IFERROR(VLOOKUP(B597,nombres_comerciales!$B$2:$B$2000,1,0),"")</f>
        <v>HTT PINTURAS</v>
      </c>
      <c r="D597">
        <f>VLOOKUP(Tabla2[[#This Row],[CLIENTE]],nombres_comerciales!$B$2:$C$1211,2,0)</f>
        <v>507</v>
      </c>
      <c r="E597" t="s">
        <v>7639</v>
      </c>
      <c r="F597" t="s">
        <v>7640</v>
      </c>
      <c r="G597" s="11" t="s">
        <v>1150</v>
      </c>
      <c r="H597" s="11" t="s">
        <v>1150</v>
      </c>
      <c r="I597" s="11" t="s">
        <v>1150</v>
      </c>
      <c r="J597" s="11"/>
      <c r="K597" s="11"/>
      <c r="L597" s="11"/>
      <c r="M597" s="11" t="s">
        <v>3126</v>
      </c>
      <c r="N597" s="11" t="s">
        <v>3669</v>
      </c>
      <c r="O597" s="11"/>
      <c r="P597" s="11"/>
      <c r="Q597" s="11"/>
      <c r="R597" s="11" t="s">
        <v>3128</v>
      </c>
      <c r="S597" s="11"/>
      <c r="T597" s="11"/>
      <c r="U597" s="11"/>
      <c r="V597" s="11"/>
      <c r="W597" s="11" t="s">
        <v>3670</v>
      </c>
      <c r="X597" s="11" t="s">
        <v>1150</v>
      </c>
      <c r="Y597" s="11" t="s">
        <v>1150</v>
      </c>
      <c r="Z597" s="11" t="s">
        <v>1150</v>
      </c>
      <c r="AA597" s="11" t="s">
        <v>1150</v>
      </c>
      <c r="AB597" s="11" t="s">
        <v>1150</v>
      </c>
      <c r="AC597" s="11" t="s">
        <v>1150</v>
      </c>
      <c r="AD597" s="11" t="s">
        <v>1150</v>
      </c>
    </row>
    <row r="598" spans="1:30" x14ac:dyDescent="0.2">
      <c r="A598" t="s">
        <v>722</v>
      </c>
      <c r="B598" t="s">
        <v>722</v>
      </c>
      <c r="C598" t="str">
        <f>IFERROR(VLOOKUP(B598,nombres_comerciales!$B$2:$B$2000,1,0),"")</f>
        <v>MURILLO ARTE Y DIBUJO</v>
      </c>
      <c r="D598">
        <f>VLOOKUP(Tabla2[[#This Row],[CLIENTE]],nombres_comerciales!$B$2:$C$1211,2,0)</f>
        <v>748</v>
      </c>
      <c r="E598" t="s">
        <v>7766</v>
      </c>
      <c r="F598" t="s">
        <v>1150</v>
      </c>
      <c r="G598" s="11" t="s">
        <v>1150</v>
      </c>
      <c r="H598" s="11" t="s">
        <v>1150</v>
      </c>
      <c r="I598" s="11" t="s">
        <v>1150</v>
      </c>
      <c r="J598" s="11"/>
      <c r="K598" s="11"/>
      <c r="L598" s="11"/>
      <c r="M598" s="11" t="s">
        <v>3672</v>
      </c>
      <c r="N598" s="11"/>
      <c r="O598" s="11"/>
      <c r="P598" s="11"/>
      <c r="Q598" s="11"/>
      <c r="R598" s="11" t="s">
        <v>3673</v>
      </c>
      <c r="S598" s="11"/>
      <c r="T598" s="11"/>
      <c r="U598" s="11"/>
      <c r="V598" s="11"/>
      <c r="W598" s="11" t="s">
        <v>3674</v>
      </c>
      <c r="X598" s="11" t="s">
        <v>1150</v>
      </c>
      <c r="Y598" s="11" t="s">
        <v>1150</v>
      </c>
      <c r="Z598" s="11" t="s">
        <v>1150</v>
      </c>
      <c r="AA598" s="11" t="s">
        <v>1150</v>
      </c>
      <c r="AB598" s="11" t="s">
        <v>1150</v>
      </c>
      <c r="AC598" s="11" t="s">
        <v>1150</v>
      </c>
      <c r="AD598" s="11" t="s">
        <v>1150</v>
      </c>
    </row>
    <row r="599" spans="1:30" x14ac:dyDescent="0.2">
      <c r="A599" t="s">
        <v>3675</v>
      </c>
      <c r="B599" t="s">
        <v>586</v>
      </c>
      <c r="C599" t="str">
        <f>IFERROR(VLOOKUP(B599,nombres_comerciales!$B$2:$B$2000,1,0),"")</f>
        <v>LABORATORIO NATURADEL</v>
      </c>
      <c r="D599">
        <f>VLOOKUP(Tabla2[[#This Row],[CLIENTE]],nombres_comerciales!$B$2:$C$1211,2,0)</f>
        <v>611</v>
      </c>
      <c r="E599" t="s">
        <v>7659</v>
      </c>
      <c r="F599" t="s">
        <v>1150</v>
      </c>
      <c r="G599" s="11" t="s">
        <v>1150</v>
      </c>
      <c r="H599" s="11" t="s">
        <v>1150</v>
      </c>
      <c r="I599" s="11" t="s">
        <v>1150</v>
      </c>
      <c r="J599" s="11"/>
      <c r="K599" s="11"/>
      <c r="L599" s="11"/>
      <c r="M599" s="11" t="s">
        <v>3676</v>
      </c>
      <c r="N599" s="11" t="s">
        <v>3234</v>
      </c>
      <c r="O599" s="11"/>
      <c r="P599" s="11"/>
      <c r="Q599" s="11"/>
      <c r="R599" s="11"/>
      <c r="S599" s="11"/>
      <c r="T599" s="11"/>
      <c r="U599" s="11"/>
      <c r="V599" s="11"/>
      <c r="W599" s="11" t="s">
        <v>3235</v>
      </c>
      <c r="X599" s="11" t="s">
        <v>1150</v>
      </c>
      <c r="Y599" s="11" t="s">
        <v>1150</v>
      </c>
      <c r="Z599" s="11" t="s">
        <v>1150</v>
      </c>
      <c r="AA599" s="11" t="s">
        <v>1150</v>
      </c>
      <c r="AB599" s="11" t="s">
        <v>1150</v>
      </c>
      <c r="AC599" s="11" t="s">
        <v>1150</v>
      </c>
      <c r="AD599" s="11" t="s">
        <v>1150</v>
      </c>
    </row>
    <row r="600" spans="1:30" x14ac:dyDescent="0.2">
      <c r="A600" t="s">
        <v>3677</v>
      </c>
      <c r="B600" t="s">
        <v>731</v>
      </c>
      <c r="C600" t="str">
        <f>IFERROR(VLOOKUP(B600,nombres_comerciales!$B$2:$B$2000,1,0),"")</f>
        <v>NEW LIFE BETERRY</v>
      </c>
      <c r="D600">
        <f>VLOOKUP(Tabla2[[#This Row],[CLIENTE]],nombres_comerciales!$B$2:$C$1211,2,0)</f>
        <v>759</v>
      </c>
      <c r="E600" t="s">
        <v>7767</v>
      </c>
      <c r="F600" t="s">
        <v>1150</v>
      </c>
      <c r="G600" s="11" t="s">
        <v>1150</v>
      </c>
      <c r="H600" s="11" t="s">
        <v>1150</v>
      </c>
      <c r="I600" s="11" t="s">
        <v>1150</v>
      </c>
      <c r="J600" s="11"/>
      <c r="K600" s="11"/>
      <c r="L600" s="11"/>
      <c r="M600" s="11" t="s">
        <v>3679</v>
      </c>
      <c r="N600" s="11"/>
      <c r="O600" s="11"/>
      <c r="P600" s="11"/>
      <c r="Q600" s="11"/>
      <c r="R600" s="11" t="s">
        <v>3680</v>
      </c>
      <c r="S600" s="11"/>
      <c r="T600" s="11"/>
      <c r="U600" s="11"/>
      <c r="V600" s="11"/>
      <c r="W600" s="11" t="s">
        <v>3681</v>
      </c>
      <c r="X600" s="11" t="s">
        <v>1150</v>
      </c>
      <c r="Y600" s="11" t="s">
        <v>1150</v>
      </c>
      <c r="Z600" s="11" t="s">
        <v>1150</v>
      </c>
      <c r="AA600" s="11" t="s">
        <v>1150</v>
      </c>
      <c r="AB600" s="11" t="s">
        <v>1150</v>
      </c>
      <c r="AC600" s="11" t="s">
        <v>1150</v>
      </c>
      <c r="AD600" s="11" t="s">
        <v>1150</v>
      </c>
    </row>
    <row r="601" spans="1:30" x14ac:dyDescent="0.2">
      <c r="A601" t="s">
        <v>3682</v>
      </c>
      <c r="B601" t="s">
        <v>283</v>
      </c>
      <c r="C601" t="str">
        <f>IFERROR(VLOOKUP(B601,nombres_comerciales!$B$2:$B$2000,1,0),"")</f>
        <v>DSO CORPORATIVO</v>
      </c>
      <c r="D601">
        <f>VLOOKUP(Tabla2[[#This Row],[CLIENTE]],nombres_comerciales!$B$2:$C$1211,2,0)</f>
        <v>324</v>
      </c>
      <c r="E601" t="s">
        <v>7768</v>
      </c>
      <c r="F601" t="s">
        <v>7769</v>
      </c>
      <c r="G601" s="11" t="s">
        <v>7340</v>
      </c>
      <c r="H601" s="11" t="s">
        <v>1150</v>
      </c>
      <c r="I601" s="11" t="s">
        <v>1150</v>
      </c>
      <c r="J601" s="11"/>
      <c r="K601" s="11"/>
      <c r="L601" s="11"/>
      <c r="M601" s="11" t="s">
        <v>3685</v>
      </c>
      <c r="N601" s="11" t="s">
        <v>3686</v>
      </c>
      <c r="O601" s="11" t="s">
        <v>3687</v>
      </c>
      <c r="P601" s="11" t="s">
        <v>3688</v>
      </c>
      <c r="Q601" s="11"/>
      <c r="R601" s="11" t="s">
        <v>3689</v>
      </c>
      <c r="S601" s="11"/>
      <c r="T601" s="11"/>
      <c r="U601" s="11"/>
      <c r="V601" s="11"/>
      <c r="W601" s="11" t="s">
        <v>2019</v>
      </c>
      <c r="X601" s="11" t="s">
        <v>8714</v>
      </c>
      <c r="Y601" s="11" t="s">
        <v>1150</v>
      </c>
      <c r="Z601" s="11" t="s">
        <v>1150</v>
      </c>
      <c r="AA601" s="11" t="s">
        <v>1150</v>
      </c>
      <c r="AB601" s="11" t="s">
        <v>1150</v>
      </c>
      <c r="AC601" s="11" t="s">
        <v>1150</v>
      </c>
      <c r="AD601" s="11" t="s">
        <v>1150</v>
      </c>
    </row>
    <row r="602" spans="1:30" x14ac:dyDescent="0.2">
      <c r="A602" t="s">
        <v>3690</v>
      </c>
      <c r="B602" t="s">
        <v>283</v>
      </c>
      <c r="C602" t="str">
        <f>IFERROR(VLOOKUP(B602,nombres_comerciales!$B$2:$B$2000,1,0),"")</f>
        <v>DSO CORPORATIVO</v>
      </c>
      <c r="D602">
        <f>VLOOKUP(Tabla2[[#This Row],[CLIENTE]],nombres_comerciales!$B$2:$C$1211,2,0)</f>
        <v>324</v>
      </c>
      <c r="E602" t="s">
        <v>7768</v>
      </c>
      <c r="F602" t="s">
        <v>7770</v>
      </c>
      <c r="G602" s="11" t="s">
        <v>7771</v>
      </c>
      <c r="H602" s="11" t="s">
        <v>1150</v>
      </c>
      <c r="I602" s="11" t="s">
        <v>1150</v>
      </c>
      <c r="J602" s="11"/>
      <c r="K602" s="11"/>
      <c r="L602" s="11"/>
      <c r="M602" s="11" t="s">
        <v>3685</v>
      </c>
      <c r="N602" s="11" t="s">
        <v>3686</v>
      </c>
      <c r="O602" s="11" t="s">
        <v>3687</v>
      </c>
      <c r="P602" s="11" t="s">
        <v>3688</v>
      </c>
      <c r="Q602" s="11"/>
      <c r="R602" s="11" t="s">
        <v>3689</v>
      </c>
      <c r="S602" s="11"/>
      <c r="T602" s="11"/>
      <c r="U602" s="11"/>
      <c r="V602" s="11"/>
      <c r="W602" s="11" t="s">
        <v>2019</v>
      </c>
      <c r="X602" s="11" t="s">
        <v>8714</v>
      </c>
      <c r="Y602" s="11" t="s">
        <v>1150</v>
      </c>
      <c r="Z602" s="11" t="s">
        <v>1150</v>
      </c>
      <c r="AA602" s="11" t="s">
        <v>1150</v>
      </c>
      <c r="AB602" s="11" t="s">
        <v>1150</v>
      </c>
      <c r="AC602" s="11" t="s">
        <v>1150</v>
      </c>
      <c r="AD602" s="11" t="s">
        <v>1150</v>
      </c>
    </row>
    <row r="603" spans="1:30" x14ac:dyDescent="0.2">
      <c r="A603" t="s">
        <v>259</v>
      </c>
      <c r="B603" t="s">
        <v>259</v>
      </c>
      <c r="C603" t="str">
        <f>IFERROR(VLOOKUP(B603,nombres_comerciales!$B$2:$B$2000,1,0),"")</f>
        <v>DIMAGI</v>
      </c>
      <c r="D603">
        <f>VLOOKUP(Tabla2[[#This Row],[CLIENTE]],nombres_comerciales!$B$2:$C$1211,2,0)</f>
        <v>300</v>
      </c>
      <c r="E603" t="s">
        <v>7772</v>
      </c>
      <c r="F603" t="s">
        <v>1150</v>
      </c>
      <c r="G603" s="11" t="s">
        <v>1150</v>
      </c>
      <c r="H603" s="11" t="s">
        <v>1150</v>
      </c>
      <c r="I603" s="11" t="s">
        <v>1150</v>
      </c>
      <c r="J603" s="11"/>
      <c r="K603" s="11"/>
      <c r="L603" s="11"/>
      <c r="M603" s="11" t="s">
        <v>3694</v>
      </c>
      <c r="N603" s="11" t="s">
        <v>3695</v>
      </c>
      <c r="O603" s="11" t="s">
        <v>3696</v>
      </c>
      <c r="P603" s="11"/>
      <c r="Q603" s="11"/>
      <c r="R603" s="11" t="s">
        <v>3697</v>
      </c>
      <c r="S603" s="11"/>
      <c r="T603" s="11"/>
      <c r="U603" s="11"/>
      <c r="V603" s="11"/>
      <c r="W603" s="11" t="s">
        <v>3698</v>
      </c>
      <c r="X603" s="11" t="s">
        <v>1150</v>
      </c>
      <c r="Y603" s="11" t="s">
        <v>1150</v>
      </c>
      <c r="Z603" s="11" t="s">
        <v>1150</v>
      </c>
      <c r="AA603" s="11" t="s">
        <v>1150</v>
      </c>
      <c r="AB603" s="11" t="s">
        <v>1150</v>
      </c>
      <c r="AC603" s="11" t="s">
        <v>1150</v>
      </c>
      <c r="AD603" s="11" t="s">
        <v>1150</v>
      </c>
    </row>
    <row r="604" spans="1:30" x14ac:dyDescent="0.2">
      <c r="A604" t="s">
        <v>3699</v>
      </c>
      <c r="B604" t="s">
        <v>712</v>
      </c>
      <c r="C604" t="str">
        <f>IFERROR(VLOOKUP(B604,nombres_comerciales!$B$2:$B$2000,1,0),"")</f>
        <v>MUEBELESTETICA</v>
      </c>
      <c r="D604">
        <f>VLOOKUP(Tabla2[[#This Row],[CLIENTE]],nombres_comerciales!$B$2:$C$1211,2,0)</f>
        <v>737</v>
      </c>
      <c r="E604" t="s">
        <v>7377</v>
      </c>
      <c r="F604" t="s">
        <v>1150</v>
      </c>
      <c r="G604" s="11" t="s">
        <v>1150</v>
      </c>
      <c r="H604" s="11" t="s">
        <v>1150</v>
      </c>
      <c r="I604" s="11" t="s">
        <v>1150</v>
      </c>
      <c r="J604" s="11"/>
      <c r="K604" s="11"/>
      <c r="L604" s="11"/>
      <c r="M604" s="11" t="s">
        <v>2133</v>
      </c>
      <c r="N604" s="11">
        <v>6622080294</v>
      </c>
      <c r="O604" s="11" t="s">
        <v>2136</v>
      </c>
      <c r="P604" s="11" t="s">
        <v>2135</v>
      </c>
      <c r="Q604" s="11" t="s">
        <v>2134</v>
      </c>
      <c r="R604" s="11"/>
      <c r="S604" s="11"/>
      <c r="T604" s="11"/>
      <c r="U604" s="11"/>
      <c r="V604" s="11"/>
      <c r="W604" s="11" t="s">
        <v>2137</v>
      </c>
      <c r="X604" s="11" t="s">
        <v>2138</v>
      </c>
      <c r="Y604" s="11" t="s">
        <v>1150</v>
      </c>
      <c r="Z604" s="11" t="s">
        <v>1150</v>
      </c>
      <c r="AA604" s="11" t="s">
        <v>1150</v>
      </c>
      <c r="AB604" s="11" t="s">
        <v>1150</v>
      </c>
      <c r="AC604" s="11" t="s">
        <v>1150</v>
      </c>
      <c r="AD604" s="11" t="s">
        <v>1150</v>
      </c>
    </row>
    <row r="605" spans="1:30" x14ac:dyDescent="0.2">
      <c r="A605" t="s">
        <v>3700</v>
      </c>
      <c r="B605" t="s">
        <v>810</v>
      </c>
      <c r="C605" t="str">
        <f>IFERROR(VLOOKUP(B605,nombres_comerciales!$B$2:$B$2000,1,0),"")</f>
        <v>PIZZERIA LA SIERRA THIESSEN</v>
      </c>
      <c r="D605">
        <f>VLOOKUP(Tabla2[[#This Row],[CLIENTE]],nombres_comerciales!$B$2:$C$1211,2,0)</f>
        <v>844</v>
      </c>
      <c r="E605" t="s">
        <v>7773</v>
      </c>
      <c r="F605" t="s">
        <v>1150</v>
      </c>
      <c r="G605" s="11" t="s">
        <v>1150</v>
      </c>
      <c r="H605" s="11" t="s">
        <v>1150</v>
      </c>
      <c r="I605" s="11" t="s">
        <v>1150</v>
      </c>
      <c r="J605" s="11"/>
      <c r="K605" s="11"/>
      <c r="L605" s="11"/>
      <c r="M605" s="11">
        <v>6144243115</v>
      </c>
      <c r="N605" s="11"/>
      <c r="O605" s="11"/>
      <c r="P605" s="11"/>
      <c r="Q605" s="11"/>
      <c r="R605" s="11">
        <v>6142202508</v>
      </c>
      <c r="S605" s="11"/>
      <c r="T605" s="11"/>
      <c r="U605" s="11"/>
      <c r="V605" s="11"/>
      <c r="W605" s="11" t="s">
        <v>3702</v>
      </c>
      <c r="X605" s="11" t="s">
        <v>3703</v>
      </c>
      <c r="Y605" s="11" t="s">
        <v>1150</v>
      </c>
      <c r="Z605" s="11" t="s">
        <v>1150</v>
      </c>
      <c r="AA605" s="11" t="s">
        <v>1150</v>
      </c>
      <c r="AB605" s="11" t="s">
        <v>1150</v>
      </c>
      <c r="AC605" s="11" t="s">
        <v>1150</v>
      </c>
      <c r="AD605" s="11" t="s">
        <v>1150</v>
      </c>
    </row>
    <row r="606" spans="1:30" x14ac:dyDescent="0.2">
      <c r="A606" t="s">
        <v>833</v>
      </c>
      <c r="B606" t="s">
        <v>833</v>
      </c>
      <c r="C606" t="str">
        <f>IFERROR(VLOOKUP(B606,nombres_comerciales!$B$2:$B$2000,1,0),"")</f>
        <v>PROHUL</v>
      </c>
      <c r="D606">
        <f>VLOOKUP(Tabla2[[#This Row],[CLIENTE]],nombres_comerciales!$B$2:$C$1211,2,0)</f>
        <v>870</v>
      </c>
      <c r="E606" t="s">
        <v>7774</v>
      </c>
      <c r="F606" t="s">
        <v>1150</v>
      </c>
      <c r="G606" s="11" t="s">
        <v>1150</v>
      </c>
      <c r="H606" s="11" t="s">
        <v>1150</v>
      </c>
      <c r="I606" s="11" t="s">
        <v>1150</v>
      </c>
      <c r="J606" s="11"/>
      <c r="K606" s="11"/>
      <c r="L606" s="11"/>
      <c r="M606" s="11">
        <v>6144140351</v>
      </c>
      <c r="N606" s="11"/>
      <c r="O606" s="11"/>
      <c r="P606" s="11"/>
      <c r="Q606" s="11"/>
      <c r="R606" s="11">
        <v>6144069454</v>
      </c>
      <c r="S606" s="11"/>
      <c r="T606" s="11"/>
      <c r="U606" s="11"/>
      <c r="V606" s="11"/>
      <c r="W606" s="11" t="s">
        <v>3705</v>
      </c>
      <c r="X606" s="11" t="s">
        <v>1150</v>
      </c>
      <c r="Y606" s="11" t="s">
        <v>1150</v>
      </c>
      <c r="Z606" s="11" t="s">
        <v>1150</v>
      </c>
      <c r="AA606" s="11" t="s">
        <v>1150</v>
      </c>
      <c r="AB606" s="11" t="s">
        <v>1150</v>
      </c>
      <c r="AC606" s="11" t="s">
        <v>1150</v>
      </c>
      <c r="AD606" s="11" t="s">
        <v>1150</v>
      </c>
    </row>
    <row r="607" spans="1:30" x14ac:dyDescent="0.2">
      <c r="A607" t="s">
        <v>3706</v>
      </c>
      <c r="B607" t="s">
        <v>426</v>
      </c>
      <c r="C607" t="str">
        <f>IFERROR(VLOOKUP(B607,nombres_comerciales!$B$2:$B$2000,1,0),"")</f>
        <v>GRUPO REMOLQUES DEL NORTE</v>
      </c>
      <c r="D607">
        <f>VLOOKUP(Tabla2[[#This Row],[CLIENTE]],nombres_comerciales!$B$2:$C$1211,2,0)</f>
        <v>470</v>
      </c>
      <c r="E607" t="s">
        <v>7283</v>
      </c>
      <c r="F607" t="s">
        <v>7285</v>
      </c>
      <c r="G607" s="11" t="s">
        <v>7284</v>
      </c>
      <c r="H607" s="11" t="s">
        <v>1150</v>
      </c>
      <c r="I607" s="11" t="s">
        <v>1150</v>
      </c>
      <c r="J607" s="11"/>
      <c r="K607" s="11"/>
      <c r="L607" s="11"/>
      <c r="M607" s="11" t="s">
        <v>2633</v>
      </c>
      <c r="N607" s="11" t="s">
        <v>3707</v>
      </c>
      <c r="O607" s="11" t="s">
        <v>2634</v>
      </c>
      <c r="P607" s="11"/>
      <c r="Q607" s="11"/>
      <c r="R607" s="11"/>
      <c r="S607" s="11"/>
      <c r="T607" s="11"/>
      <c r="U607" s="11"/>
      <c r="V607" s="11"/>
      <c r="W607" s="11" t="s">
        <v>1832</v>
      </c>
      <c r="X607" s="11" t="s">
        <v>1834</v>
      </c>
      <c r="Y607" s="11" t="s">
        <v>3708</v>
      </c>
      <c r="Z607" s="11" t="s">
        <v>1150</v>
      </c>
      <c r="AA607" s="11" t="s">
        <v>1150</v>
      </c>
      <c r="AB607" s="11" t="s">
        <v>1150</v>
      </c>
      <c r="AC607" s="11" t="s">
        <v>1150</v>
      </c>
      <c r="AD607" s="11" t="s">
        <v>1150</v>
      </c>
    </row>
    <row r="608" spans="1:30" x14ac:dyDescent="0.2">
      <c r="A608" t="s">
        <v>3709</v>
      </c>
      <c r="B608" t="s">
        <v>426</v>
      </c>
      <c r="C608" t="str">
        <f>IFERROR(VLOOKUP(B608,nombres_comerciales!$B$2:$B$2000,1,0),"")</f>
        <v>GRUPO REMOLQUES DEL NORTE</v>
      </c>
      <c r="D608">
        <f>VLOOKUP(Tabla2[[#This Row],[CLIENTE]],nombres_comerciales!$B$2:$C$1211,2,0)</f>
        <v>470</v>
      </c>
      <c r="E608" t="s">
        <v>7283</v>
      </c>
      <c r="F608" t="s">
        <v>7285</v>
      </c>
      <c r="G608" s="11" t="s">
        <v>7284</v>
      </c>
      <c r="H608" s="11" t="s">
        <v>1150</v>
      </c>
      <c r="I608" s="11" t="s">
        <v>1150</v>
      </c>
      <c r="J608" s="11"/>
      <c r="K608" s="11"/>
      <c r="L608" s="11"/>
      <c r="M608" s="11" t="s">
        <v>2633</v>
      </c>
      <c r="N608" s="11" t="s">
        <v>3707</v>
      </c>
      <c r="O608" s="11" t="s">
        <v>2634</v>
      </c>
      <c r="P608" s="11"/>
      <c r="Q608" s="11"/>
      <c r="R608" s="11"/>
      <c r="S608" s="11"/>
      <c r="T608" s="11"/>
      <c r="U608" s="11"/>
      <c r="V608" s="11"/>
      <c r="W608" s="11" t="s">
        <v>1832</v>
      </c>
      <c r="X608" s="11" t="s">
        <v>1834</v>
      </c>
      <c r="Y608" s="11" t="s">
        <v>3708</v>
      </c>
      <c r="Z608" s="11" t="s">
        <v>1150</v>
      </c>
      <c r="AA608" s="11" t="s">
        <v>1150</v>
      </c>
      <c r="AB608" s="11" t="s">
        <v>1150</v>
      </c>
      <c r="AC608" s="11" t="s">
        <v>1150</v>
      </c>
      <c r="AD608" s="11" t="s">
        <v>1150</v>
      </c>
    </row>
    <row r="609" spans="1:30" x14ac:dyDescent="0.2">
      <c r="A609" t="s">
        <v>120</v>
      </c>
      <c r="B609" t="s">
        <v>120</v>
      </c>
      <c r="C609" t="str">
        <f>IFERROR(VLOOKUP(B609,nombres_comerciales!$B$2:$B$2000,1,0),"")</f>
        <v>CANTINA SAN MARCOS</v>
      </c>
      <c r="D609">
        <f>VLOOKUP(Tabla2[[#This Row],[CLIENTE]],nombres_comerciales!$B$2:$C$1211,2,0)</f>
        <v>139</v>
      </c>
      <c r="E609" t="s">
        <v>7775</v>
      </c>
      <c r="F609" t="s">
        <v>1150</v>
      </c>
      <c r="G609" s="11" t="s">
        <v>1150</v>
      </c>
      <c r="H609" s="11" t="s">
        <v>1150</v>
      </c>
      <c r="I609" s="11" t="s">
        <v>1150</v>
      </c>
      <c r="J609" s="11"/>
      <c r="K609" s="11"/>
      <c r="L609" s="11"/>
      <c r="M609" s="11" t="s">
        <v>3711</v>
      </c>
      <c r="N609" s="11"/>
      <c r="O609" s="11"/>
      <c r="P609" s="11"/>
      <c r="Q609" s="11"/>
      <c r="R609" s="11" t="s">
        <v>3712</v>
      </c>
      <c r="S609" s="11"/>
      <c r="T609" s="11"/>
      <c r="U609" s="11"/>
      <c r="V609" s="11"/>
      <c r="W609" s="11" t="s">
        <v>3713</v>
      </c>
      <c r="X609" s="11" t="s">
        <v>1150</v>
      </c>
      <c r="Y609" s="11" t="s">
        <v>1150</v>
      </c>
      <c r="Z609" s="11" t="s">
        <v>1150</v>
      </c>
      <c r="AA609" s="11" t="s">
        <v>1150</v>
      </c>
      <c r="AB609" s="11" t="s">
        <v>1150</v>
      </c>
      <c r="AC609" s="11" t="s">
        <v>1150</v>
      </c>
      <c r="AD609" s="11" t="s">
        <v>1150</v>
      </c>
    </row>
    <row r="610" spans="1:30" x14ac:dyDescent="0.2">
      <c r="A610" t="s">
        <v>3714</v>
      </c>
      <c r="B610" t="s">
        <v>513</v>
      </c>
      <c r="C610" t="str">
        <f>IFERROR(VLOOKUP(B610,nombres_comerciales!$B$2:$B$2000,1,0),"")</f>
        <v>IVAN ARANGURE FOTO</v>
      </c>
      <c r="D610">
        <f>VLOOKUP(Tabla2[[#This Row],[CLIENTE]],nombres_comerciales!$B$2:$C$1211,2,0)</f>
        <v>552</v>
      </c>
      <c r="E610" t="s">
        <v>7776</v>
      </c>
      <c r="F610" t="s">
        <v>1150</v>
      </c>
      <c r="G610" s="11" t="s">
        <v>1150</v>
      </c>
      <c r="H610" s="11" t="s">
        <v>1150</v>
      </c>
      <c r="I610" s="11" t="s">
        <v>1150</v>
      </c>
      <c r="J610" s="11"/>
      <c r="K610" s="11"/>
      <c r="L610" s="11"/>
      <c r="M610" s="11" t="s">
        <v>3716</v>
      </c>
      <c r="N610" s="11"/>
      <c r="O610" s="11"/>
      <c r="P610" s="11"/>
      <c r="Q610" s="11"/>
      <c r="R610" s="11">
        <v>6141962966</v>
      </c>
      <c r="S610" s="11"/>
      <c r="T610" s="11"/>
      <c r="U610" s="11"/>
      <c r="V610" s="11"/>
      <c r="W610" s="11" t="s">
        <v>3717</v>
      </c>
      <c r="X610" s="11" t="s">
        <v>3718</v>
      </c>
      <c r="Y610" s="11" t="s">
        <v>1150</v>
      </c>
      <c r="Z610" s="11" t="s">
        <v>1150</v>
      </c>
      <c r="AA610" s="11" t="s">
        <v>1150</v>
      </c>
      <c r="AB610" s="11" t="s">
        <v>1150</v>
      </c>
      <c r="AC610" s="11" t="s">
        <v>1150</v>
      </c>
      <c r="AD610" s="11" t="s">
        <v>1150</v>
      </c>
    </row>
    <row r="611" spans="1:30" x14ac:dyDescent="0.2">
      <c r="A611" t="s">
        <v>3719</v>
      </c>
      <c r="B611" t="s">
        <v>773</v>
      </c>
      <c r="C611" t="str">
        <f>IFERROR(VLOOKUP(B611,nombres_comerciales!$B$2:$B$2000,1,0),"")</f>
        <v>PADSA</v>
      </c>
      <c r="D611">
        <f>VLOOKUP(Tabla2[[#This Row],[CLIENTE]],nombres_comerciales!$B$2:$C$1211,2,0)</f>
        <v>804</v>
      </c>
      <c r="E611" t="s">
        <v>7248</v>
      </c>
      <c r="F611" t="s">
        <v>1150</v>
      </c>
      <c r="G611" s="11" t="s">
        <v>1150</v>
      </c>
      <c r="H611" s="11" t="s">
        <v>1150</v>
      </c>
      <c r="I611" s="11" t="s">
        <v>1150</v>
      </c>
      <c r="J611" s="11"/>
      <c r="K611" s="11"/>
      <c r="L611" s="11"/>
      <c r="M611" s="11"/>
      <c r="N611" s="11"/>
      <c r="O611" s="11"/>
      <c r="P611" s="11"/>
      <c r="Q611" s="11"/>
      <c r="R611" s="11" t="s">
        <v>1726</v>
      </c>
      <c r="S611" s="11"/>
      <c r="T611" s="11"/>
      <c r="U611" s="11"/>
      <c r="V611" s="11"/>
      <c r="W611" s="11" t="s">
        <v>1727</v>
      </c>
      <c r="X611" s="11" t="s">
        <v>1150</v>
      </c>
      <c r="Y611" s="11" t="s">
        <v>1150</v>
      </c>
      <c r="Z611" s="11" t="s">
        <v>1150</v>
      </c>
      <c r="AA611" s="11" t="s">
        <v>1150</v>
      </c>
      <c r="AB611" s="11" t="s">
        <v>1150</v>
      </c>
      <c r="AC611" s="11" t="s">
        <v>1150</v>
      </c>
      <c r="AD611" s="11" t="s">
        <v>1150</v>
      </c>
    </row>
    <row r="612" spans="1:30" x14ac:dyDescent="0.2">
      <c r="A612" t="s">
        <v>3720</v>
      </c>
      <c r="B612" s="6" t="s">
        <v>108</v>
      </c>
      <c r="C612" t="str">
        <f>IFERROR(VLOOKUP(B612,nombres_comerciales!$B$2:$B$2000,1,0),"")</f>
        <v>BRITISH ROCK CAFÉ BRC</v>
      </c>
      <c r="D612">
        <f>VLOOKUP(Tabla2[[#This Row],[CLIENTE]],nombres_comerciales!$B$2:$C$1211,2,0)</f>
        <v>122</v>
      </c>
      <c r="E612" t="s">
        <v>7377</v>
      </c>
      <c r="F612" t="s">
        <v>1150</v>
      </c>
      <c r="G612" s="11" t="s">
        <v>1150</v>
      </c>
      <c r="H612" s="11" t="s">
        <v>1150</v>
      </c>
      <c r="I612" s="11" t="s">
        <v>1150</v>
      </c>
      <c r="J612" s="11"/>
      <c r="K612" s="11"/>
      <c r="L612" s="11"/>
      <c r="M612" s="11" t="s">
        <v>2133</v>
      </c>
      <c r="N612" s="11">
        <v>6622080294</v>
      </c>
      <c r="O612" s="11" t="s">
        <v>2136</v>
      </c>
      <c r="P612" s="11" t="s">
        <v>2135</v>
      </c>
      <c r="Q612" s="11" t="s">
        <v>2134</v>
      </c>
      <c r="R612" s="11"/>
      <c r="S612" s="11"/>
      <c r="T612" s="11"/>
      <c r="U612" s="11"/>
      <c r="V612" s="11"/>
      <c r="W612" s="11" t="s">
        <v>2137</v>
      </c>
      <c r="X612" s="11" t="s">
        <v>2138</v>
      </c>
      <c r="Y612" s="11" t="s">
        <v>1150</v>
      </c>
      <c r="Z612" s="11" t="s">
        <v>1150</v>
      </c>
      <c r="AA612" s="11" t="s">
        <v>1150</v>
      </c>
      <c r="AB612" s="11" t="s">
        <v>1150</v>
      </c>
      <c r="AC612" s="11" t="s">
        <v>1150</v>
      </c>
      <c r="AD612" s="11" t="s">
        <v>1150</v>
      </c>
    </row>
    <row r="613" spans="1:30" x14ac:dyDescent="0.2">
      <c r="A613" t="s">
        <v>1103</v>
      </c>
      <c r="B613" t="s">
        <v>1103</v>
      </c>
      <c r="C613" t="str">
        <f>IFERROR(VLOOKUP(B613,nombres_comerciales!$B$2:$B$2000,1,0),"")</f>
        <v>CERAMIKON</v>
      </c>
      <c r="D613">
        <f>VLOOKUP(Tabla2[[#This Row],[CLIENTE]],nombres_comerciales!$B$2:$C$1211,2,0)</f>
        <v>173</v>
      </c>
      <c r="E613" t="s">
        <v>7629</v>
      </c>
      <c r="F613" t="s">
        <v>7631</v>
      </c>
      <c r="G613" s="11" t="s">
        <v>7777</v>
      </c>
      <c r="H613" s="11" t="s">
        <v>1150</v>
      </c>
      <c r="I613" s="11" t="s">
        <v>1150</v>
      </c>
      <c r="J613" s="11"/>
      <c r="K613" s="11"/>
      <c r="L613" s="11"/>
      <c r="M613" s="11">
        <v>4810102</v>
      </c>
      <c r="N613" s="11"/>
      <c r="O613" s="11"/>
      <c r="P613" s="11"/>
      <c r="Q613" s="11"/>
      <c r="R613" s="11"/>
      <c r="S613" s="11"/>
      <c r="T613" s="11"/>
      <c r="U613" s="11"/>
      <c r="V613" s="11"/>
      <c r="W613" s="11" t="s">
        <v>3722</v>
      </c>
      <c r="X613" s="11" t="s">
        <v>3723</v>
      </c>
      <c r="Y613" s="11" t="s">
        <v>1150</v>
      </c>
      <c r="Z613" s="11" t="s">
        <v>1150</v>
      </c>
      <c r="AA613" s="11" t="s">
        <v>1150</v>
      </c>
      <c r="AB613" s="11" t="s">
        <v>1150</v>
      </c>
      <c r="AC613" s="11" t="s">
        <v>1150</v>
      </c>
      <c r="AD613" s="11" t="s">
        <v>1150</v>
      </c>
    </row>
    <row r="614" spans="1:30" x14ac:dyDescent="0.2">
      <c r="A614" t="s">
        <v>3724</v>
      </c>
      <c r="B614" t="s">
        <v>795</v>
      </c>
      <c r="C614" t="str">
        <f>IFERROR(VLOOKUP(B614,nombres_comerciales!$B$2:$B$2000,1,0),"")</f>
        <v>PAX FACTURACION</v>
      </c>
      <c r="D614">
        <f>VLOOKUP(Tabla2[[#This Row],[CLIENTE]],nombres_comerciales!$B$2:$C$1211,2,0)</f>
        <v>829</v>
      </c>
      <c r="E614" t="s">
        <v>7778</v>
      </c>
      <c r="F614" t="s">
        <v>7779</v>
      </c>
      <c r="G614" s="11" t="s">
        <v>1150</v>
      </c>
      <c r="H614" s="11" t="s">
        <v>1150</v>
      </c>
      <c r="I614" s="11" t="s">
        <v>1150</v>
      </c>
      <c r="J614" s="11"/>
      <c r="K614" s="11"/>
      <c r="L614" s="11"/>
      <c r="M614" s="11" t="s">
        <v>3727</v>
      </c>
      <c r="N614" s="11"/>
      <c r="O614" s="11"/>
      <c r="P614" s="11"/>
      <c r="Q614" s="11"/>
      <c r="R614" s="11"/>
      <c r="S614" s="11"/>
      <c r="T614" s="11"/>
      <c r="U614" s="11"/>
      <c r="V614" s="11"/>
      <c r="W614" s="11" t="s">
        <v>3728</v>
      </c>
      <c r="X614" s="11" t="s">
        <v>8736</v>
      </c>
      <c r="Y614" s="11" t="s">
        <v>1150</v>
      </c>
      <c r="Z614" s="11" t="s">
        <v>1150</v>
      </c>
      <c r="AA614" s="11" t="s">
        <v>1150</v>
      </c>
      <c r="AB614" s="11" t="s">
        <v>1150</v>
      </c>
      <c r="AC614" s="11" t="s">
        <v>1150</v>
      </c>
      <c r="AD614" s="11" t="s">
        <v>1150</v>
      </c>
    </row>
    <row r="615" spans="1:30" x14ac:dyDescent="0.2">
      <c r="A615" t="s">
        <v>430</v>
      </c>
      <c r="B615" t="s">
        <v>430</v>
      </c>
      <c r="C615" t="str">
        <f>IFERROR(VLOOKUP(B615,nombres_comerciales!$B$2:$B$2000,1,0),"")</f>
        <v>GRUPO VERDIN</v>
      </c>
      <c r="D615">
        <f>VLOOKUP(Tabla2[[#This Row],[CLIENTE]],nombres_comerciales!$B$2:$C$1211,2,0)</f>
        <v>474</v>
      </c>
      <c r="E615" t="s">
        <v>7234</v>
      </c>
      <c r="F615" t="s">
        <v>7780</v>
      </c>
      <c r="G615" s="11" t="s">
        <v>7781</v>
      </c>
      <c r="H615" s="11" t="s">
        <v>1150</v>
      </c>
      <c r="I615" s="11" t="s">
        <v>1150</v>
      </c>
      <c r="J615" s="11"/>
      <c r="K615" s="11"/>
      <c r="L615" s="11"/>
      <c r="M615" s="11" t="s">
        <v>2455</v>
      </c>
      <c r="N615" s="11" t="s">
        <v>3299</v>
      </c>
      <c r="O615" s="11" t="s">
        <v>2457</v>
      </c>
      <c r="P615" s="11"/>
      <c r="Q615" s="11"/>
      <c r="R615" s="11" t="s">
        <v>3298</v>
      </c>
      <c r="S615" s="11"/>
      <c r="T615" s="11"/>
      <c r="U615" s="11"/>
      <c r="V615" s="11"/>
      <c r="W615" s="11" t="s">
        <v>3300</v>
      </c>
      <c r="X615" s="11" t="s">
        <v>2460</v>
      </c>
      <c r="Y615" s="11" t="s">
        <v>3732</v>
      </c>
      <c r="Z615" s="11" t="s">
        <v>1150</v>
      </c>
      <c r="AA615" s="11" t="s">
        <v>1150</v>
      </c>
      <c r="AB615" s="11" t="s">
        <v>1150</v>
      </c>
      <c r="AC615" s="11" t="s">
        <v>1150</v>
      </c>
      <c r="AD615" s="11" t="s">
        <v>1150</v>
      </c>
    </row>
    <row r="616" spans="1:30" x14ac:dyDescent="0.2">
      <c r="A616" t="s">
        <v>1692</v>
      </c>
      <c r="B616" t="s">
        <v>430</v>
      </c>
      <c r="C616" t="str">
        <f>IFERROR(VLOOKUP(B616,nombres_comerciales!$B$2:$B$2000,1,0),"")</f>
        <v>GRUPO VERDIN</v>
      </c>
      <c r="D616">
        <f>VLOOKUP(Tabla2[[#This Row],[CLIENTE]],nombres_comerciales!$B$2:$C$1211,2,0)</f>
        <v>474</v>
      </c>
      <c r="E616" t="s">
        <v>7234</v>
      </c>
      <c r="F616" t="s">
        <v>7780</v>
      </c>
      <c r="G616" s="11" t="s">
        <v>7781</v>
      </c>
      <c r="H616" s="11" t="s">
        <v>1150</v>
      </c>
      <c r="I616" s="11" t="s">
        <v>1150</v>
      </c>
      <c r="J616" s="11"/>
      <c r="K616" s="11"/>
      <c r="L616" s="11"/>
      <c r="M616" s="11" t="s">
        <v>2455</v>
      </c>
      <c r="N616" s="11" t="s">
        <v>3299</v>
      </c>
      <c r="O616" s="11" t="s">
        <v>2457</v>
      </c>
      <c r="P616" s="11"/>
      <c r="Q616" s="11"/>
      <c r="R616" s="11" t="s">
        <v>3298</v>
      </c>
      <c r="S616" s="11"/>
      <c r="T616" s="11"/>
      <c r="U616" s="11"/>
      <c r="V616" s="11"/>
      <c r="W616" s="11" t="s">
        <v>3300</v>
      </c>
      <c r="X616" s="11" t="s">
        <v>2460</v>
      </c>
      <c r="Y616" s="11" t="s">
        <v>3732</v>
      </c>
      <c r="Z616" s="11" t="s">
        <v>1150</v>
      </c>
      <c r="AA616" s="11" t="s">
        <v>1150</v>
      </c>
      <c r="AB616" s="11" t="s">
        <v>1150</v>
      </c>
      <c r="AC616" s="11" t="s">
        <v>1150</v>
      </c>
      <c r="AD616" s="11" t="s">
        <v>1150</v>
      </c>
    </row>
    <row r="617" spans="1:30" x14ac:dyDescent="0.2">
      <c r="A617" t="s">
        <v>3733</v>
      </c>
      <c r="B617" t="s">
        <v>696</v>
      </c>
      <c r="C617" t="str">
        <f>IFERROR(VLOOKUP(B617,nombres_comerciales!$B$2:$B$2000,1,0),"")</f>
        <v>MOHINORA ARRENDAMIENTOS</v>
      </c>
      <c r="D617">
        <f>VLOOKUP(Tabla2[[#This Row],[CLIENTE]],nombres_comerciales!$B$2:$C$1211,2,0)</f>
        <v>719</v>
      </c>
      <c r="E617" t="s">
        <v>7782</v>
      </c>
      <c r="F617" t="s">
        <v>1150</v>
      </c>
      <c r="G617" s="11" t="s">
        <v>1150</v>
      </c>
      <c r="H617" s="11" t="s">
        <v>1150</v>
      </c>
      <c r="I617" s="11" t="s">
        <v>1150</v>
      </c>
      <c r="J617" s="11"/>
      <c r="K617" s="11"/>
      <c r="L617" s="11"/>
      <c r="M617" s="11" t="s">
        <v>3735</v>
      </c>
      <c r="N617" s="11"/>
      <c r="O617" s="11"/>
      <c r="P617" s="11"/>
      <c r="Q617" s="11"/>
      <c r="R617" s="11" t="s">
        <v>3736</v>
      </c>
      <c r="S617" s="11"/>
      <c r="T617" s="11"/>
      <c r="U617" s="11"/>
      <c r="V617" s="11"/>
      <c r="W617" s="11" t="s">
        <v>8737</v>
      </c>
      <c r="X617" s="11" t="s">
        <v>1150</v>
      </c>
      <c r="Y617" s="11" t="s">
        <v>1150</v>
      </c>
      <c r="Z617" s="11" t="s">
        <v>1150</v>
      </c>
      <c r="AA617" s="11" t="s">
        <v>1150</v>
      </c>
      <c r="AB617" s="11" t="s">
        <v>1150</v>
      </c>
      <c r="AC617" s="11" t="s">
        <v>1150</v>
      </c>
      <c r="AD617" s="11" t="s">
        <v>1150</v>
      </c>
    </row>
    <row r="618" spans="1:30" x14ac:dyDescent="0.2">
      <c r="A618" t="s">
        <v>3738</v>
      </c>
      <c r="B618" t="s">
        <v>586</v>
      </c>
      <c r="C618" t="str">
        <f>IFERROR(VLOOKUP(B618,nombres_comerciales!$B$2:$B$2000,1,0),"")</f>
        <v>LABORATORIO NATURADEL</v>
      </c>
      <c r="D618">
        <f>VLOOKUP(Tabla2[[#This Row],[CLIENTE]],nombres_comerciales!$B$2:$C$1211,2,0)</f>
        <v>611</v>
      </c>
      <c r="E618" t="s">
        <v>7659</v>
      </c>
      <c r="F618" t="s">
        <v>1150</v>
      </c>
      <c r="G618" s="11" t="s">
        <v>1150</v>
      </c>
      <c r="H618" s="11" t="s">
        <v>1150</v>
      </c>
      <c r="I618" s="11" t="s">
        <v>1150</v>
      </c>
      <c r="J618" s="11"/>
      <c r="K618" s="11"/>
      <c r="L618" s="11"/>
      <c r="M618" s="11" t="s">
        <v>3233</v>
      </c>
      <c r="N618" s="11" t="s">
        <v>3739</v>
      </c>
      <c r="O618" s="11"/>
      <c r="P618" s="11"/>
      <c r="Q618" s="11"/>
      <c r="R618" s="11"/>
      <c r="S618" s="11"/>
      <c r="T618" s="11"/>
      <c r="U618" s="11"/>
      <c r="V618" s="11"/>
      <c r="W618" s="11" t="s">
        <v>3235</v>
      </c>
      <c r="X618" s="11" t="s">
        <v>1150</v>
      </c>
      <c r="Y618" s="11" t="s">
        <v>1150</v>
      </c>
      <c r="Z618" s="11" t="s">
        <v>1150</v>
      </c>
      <c r="AA618" s="11" t="s">
        <v>1150</v>
      </c>
      <c r="AB618" s="11" t="s">
        <v>1150</v>
      </c>
      <c r="AC618" s="11" t="s">
        <v>1150</v>
      </c>
      <c r="AD618" s="11" t="s">
        <v>1150</v>
      </c>
    </row>
    <row r="619" spans="1:30" x14ac:dyDescent="0.2">
      <c r="A619" t="s">
        <v>968</v>
      </c>
      <c r="B619" t="s">
        <v>968</v>
      </c>
      <c r="C619" t="str">
        <f>IFERROR(VLOOKUP(B619,nombres_comerciales!$B$2:$B$2000,1,0),"")</f>
        <v>SUN LESS SALON</v>
      </c>
      <c r="D619">
        <f>VLOOKUP(Tabla2[[#This Row],[CLIENTE]],nombres_comerciales!$B$2:$C$1211,2,0)</f>
        <v>1013</v>
      </c>
      <c r="E619" t="s">
        <v>7783</v>
      </c>
      <c r="F619" t="s">
        <v>1150</v>
      </c>
      <c r="G619" s="11" t="s">
        <v>1150</v>
      </c>
      <c r="H619" s="11" t="s">
        <v>1150</v>
      </c>
      <c r="I619" s="11" t="s">
        <v>1150</v>
      </c>
      <c r="J619" s="11"/>
      <c r="K619" s="11"/>
      <c r="L619" s="11"/>
      <c r="M619" s="11" t="s">
        <v>3741</v>
      </c>
      <c r="N619" s="11"/>
      <c r="O619" s="11"/>
      <c r="P619" s="11"/>
      <c r="Q619" s="11"/>
      <c r="R619" s="11" t="s">
        <v>3742</v>
      </c>
      <c r="S619" s="11"/>
      <c r="T619" s="11"/>
      <c r="U619" s="11"/>
      <c r="V619" s="11"/>
      <c r="W619" s="11" t="s">
        <v>3743</v>
      </c>
      <c r="X619" s="11" t="s">
        <v>1150</v>
      </c>
      <c r="Y619" s="11" t="s">
        <v>1150</v>
      </c>
      <c r="Z619" s="11" t="s">
        <v>1150</v>
      </c>
      <c r="AA619" s="11" t="s">
        <v>1150</v>
      </c>
      <c r="AB619" s="11" t="s">
        <v>1150</v>
      </c>
      <c r="AC619" s="11" t="s">
        <v>1150</v>
      </c>
      <c r="AD619" s="11" t="s">
        <v>1150</v>
      </c>
    </row>
    <row r="620" spans="1:30" x14ac:dyDescent="0.2">
      <c r="A620" t="s">
        <v>364</v>
      </c>
      <c r="B620" t="s">
        <v>364</v>
      </c>
      <c r="C620" t="str">
        <f>IFERROR(VLOOKUP(B620,nombres_comerciales!$B$2:$B$2000,1,0),"")</f>
        <v>FONDA CHILANGOS</v>
      </c>
      <c r="D620">
        <f>VLOOKUP(Tabla2[[#This Row],[CLIENTE]],nombres_comerciales!$B$2:$C$1211,2,0)</f>
        <v>410</v>
      </c>
      <c r="E620" t="s">
        <v>7784</v>
      </c>
      <c r="F620" t="s">
        <v>1150</v>
      </c>
      <c r="G620" s="11" t="s">
        <v>1150</v>
      </c>
      <c r="H620" s="11" t="s">
        <v>1150</v>
      </c>
      <c r="I620" s="11" t="s">
        <v>1150</v>
      </c>
      <c r="J620" s="11"/>
      <c r="K620" s="11"/>
      <c r="L620" s="11"/>
      <c r="M620" s="11" t="s">
        <v>3744</v>
      </c>
      <c r="N620" s="11" t="s">
        <v>3745</v>
      </c>
      <c r="O620" s="11"/>
      <c r="P620" s="11"/>
      <c r="Q620" s="11"/>
      <c r="R620" s="11" t="s">
        <v>3746</v>
      </c>
      <c r="S620" s="11"/>
      <c r="T620" s="11"/>
      <c r="U620" s="11"/>
      <c r="V620" s="11" t="s">
        <v>3747</v>
      </c>
      <c r="W620" s="11" t="s">
        <v>3748</v>
      </c>
      <c r="X620" s="11" t="s">
        <v>3749</v>
      </c>
      <c r="Y620" s="11" t="s">
        <v>1150</v>
      </c>
      <c r="Z620" s="11" t="s">
        <v>1150</v>
      </c>
      <c r="AA620" s="11" t="s">
        <v>1150</v>
      </c>
      <c r="AB620" s="11" t="s">
        <v>1150</v>
      </c>
      <c r="AC620" s="11" t="s">
        <v>1150</v>
      </c>
      <c r="AD620" s="11" t="s">
        <v>1150</v>
      </c>
    </row>
    <row r="621" spans="1:30" x14ac:dyDescent="0.2">
      <c r="A621" t="s">
        <v>866</v>
      </c>
      <c r="B621" t="s">
        <v>866</v>
      </c>
      <c r="C621" t="str">
        <f>IFERROR(VLOOKUP(B621,nombres_comerciales!$B$2:$B$2000,1,0),"")</f>
        <v>REPRESENTACIONES ERVILLA</v>
      </c>
      <c r="D621">
        <f>VLOOKUP(Tabla2[[#This Row],[CLIENTE]],nombres_comerciales!$B$2:$C$1211,2,0)</f>
        <v>907</v>
      </c>
      <c r="E621" t="s">
        <v>7785</v>
      </c>
      <c r="F621" t="s">
        <v>1150</v>
      </c>
      <c r="G621" s="11" t="s">
        <v>1150</v>
      </c>
      <c r="H621" s="11" t="s">
        <v>1150</v>
      </c>
      <c r="I621" s="11" t="s">
        <v>1150</v>
      </c>
      <c r="J621" s="11"/>
      <c r="K621" s="11"/>
      <c r="L621" s="11"/>
      <c r="M621" s="11" t="s">
        <v>3751</v>
      </c>
      <c r="N621" s="11"/>
      <c r="O621" s="11"/>
      <c r="P621" s="11"/>
      <c r="Q621" s="11"/>
      <c r="R621" s="11"/>
      <c r="S621" s="11"/>
      <c r="T621" s="11"/>
      <c r="U621" s="11"/>
      <c r="V621" s="11"/>
      <c r="W621" s="11" t="s">
        <v>3752</v>
      </c>
      <c r="X621" s="11" t="s">
        <v>1150</v>
      </c>
      <c r="Y621" s="11" t="s">
        <v>1150</v>
      </c>
      <c r="Z621" s="11" t="s">
        <v>1150</v>
      </c>
      <c r="AA621" s="11" t="s">
        <v>1150</v>
      </c>
      <c r="AB621" s="11" t="s">
        <v>1150</v>
      </c>
      <c r="AC621" s="11" t="s">
        <v>1150</v>
      </c>
      <c r="AD621" s="11" t="s">
        <v>1150</v>
      </c>
    </row>
    <row r="622" spans="1:30" x14ac:dyDescent="0.2">
      <c r="A622" t="s">
        <v>1580</v>
      </c>
      <c r="B622" t="s">
        <v>1580</v>
      </c>
      <c r="C622" t="str">
        <f>IFERROR(VLOOKUP(B622,nombres_comerciales!$B$2:$B$2000,1,0),"")</f>
        <v>METALES G.O</v>
      </c>
      <c r="D622">
        <f>VLOOKUP(Tabla2[[#This Row],[CLIENTE]],nombres_comerciales!$B$2:$C$1211,2,0)</f>
        <v>704</v>
      </c>
      <c r="E622" t="s">
        <v>7786</v>
      </c>
      <c r="F622" t="s">
        <v>1150</v>
      </c>
      <c r="G622" s="11" t="s">
        <v>1150</v>
      </c>
      <c r="H622" s="11" t="s">
        <v>1150</v>
      </c>
      <c r="I622" s="11" t="s">
        <v>1150</v>
      </c>
      <c r="J622" s="11"/>
      <c r="K622" s="11"/>
      <c r="L622" s="11"/>
      <c r="M622" s="11" t="s">
        <v>3754</v>
      </c>
      <c r="N622" s="11"/>
      <c r="O622" s="11"/>
      <c r="P622" s="11"/>
      <c r="Q622" s="11"/>
      <c r="R622" s="11">
        <v>6144067215</v>
      </c>
      <c r="S622" s="11"/>
      <c r="T622" s="11"/>
      <c r="U622" s="11"/>
      <c r="V622" s="11"/>
      <c r="W622" s="11" t="s">
        <v>3755</v>
      </c>
      <c r="X622" s="11" t="s">
        <v>1150</v>
      </c>
      <c r="Y622" s="11" t="s">
        <v>1150</v>
      </c>
      <c r="Z622" s="11" t="s">
        <v>1150</v>
      </c>
      <c r="AA622" s="11" t="s">
        <v>1150</v>
      </c>
      <c r="AB622" s="11" t="s">
        <v>1150</v>
      </c>
      <c r="AC622" s="11" t="s">
        <v>1150</v>
      </c>
      <c r="AD622" s="11" t="s">
        <v>1150</v>
      </c>
    </row>
    <row r="623" spans="1:30" x14ac:dyDescent="0.2">
      <c r="A623" t="s">
        <v>3756</v>
      </c>
      <c r="B623" t="s">
        <v>1139</v>
      </c>
      <c r="C623" t="str">
        <f>IFERROR(VLOOKUP(B623,nombres_comerciales!$B$2:$B$2000,1,0),"")</f>
        <v>BANDIDO´S STEAKHOUSE</v>
      </c>
      <c r="D623">
        <f>VLOOKUP(Tabla2[[#This Row],[CLIENTE]],nombres_comerciales!$B$2:$C$1211,2,0)</f>
        <v>85</v>
      </c>
      <c r="E623" t="s">
        <v>7787</v>
      </c>
      <c r="F623" t="s">
        <v>7788</v>
      </c>
      <c r="G623" s="11" t="s">
        <v>1150</v>
      </c>
      <c r="H623" s="11" t="s">
        <v>1150</v>
      </c>
      <c r="I623" s="11" t="s">
        <v>1150</v>
      </c>
      <c r="J623" s="11"/>
      <c r="K623" s="11"/>
      <c r="L623" s="11"/>
      <c r="M623" s="11">
        <v>6394700280</v>
      </c>
      <c r="N623" s="11"/>
      <c r="O623" s="11"/>
      <c r="P623" s="11"/>
      <c r="Q623" s="11"/>
      <c r="R623" s="11">
        <v>6391191239</v>
      </c>
      <c r="S623" s="11"/>
      <c r="T623" s="11"/>
      <c r="U623" s="11"/>
      <c r="V623" s="11"/>
      <c r="W623" s="11" t="s">
        <v>3759</v>
      </c>
      <c r="X623" s="11" t="s">
        <v>1150</v>
      </c>
      <c r="Y623" s="11" t="s">
        <v>1150</v>
      </c>
      <c r="Z623" s="11" t="s">
        <v>1150</v>
      </c>
      <c r="AA623" s="11" t="s">
        <v>1150</v>
      </c>
      <c r="AB623" s="11" t="s">
        <v>1150</v>
      </c>
      <c r="AC623" s="11" t="s">
        <v>1150</v>
      </c>
      <c r="AD623" s="11" t="s">
        <v>1150</v>
      </c>
    </row>
    <row r="624" spans="1:30" x14ac:dyDescent="0.2">
      <c r="A624" t="s">
        <v>3760</v>
      </c>
      <c r="B624" t="s">
        <v>1108</v>
      </c>
      <c r="C624" t="str">
        <f>IFERROR(VLOOKUP(B624,nombres_comerciales!$B$2:$B$2000,1,0),"")</f>
        <v>COMERCIAL PAZ HERMANOS</v>
      </c>
      <c r="D624">
        <f>VLOOKUP(Tabla2[[#This Row],[CLIENTE]],nombres_comerciales!$B$2:$C$1211,2,0)</f>
        <v>226</v>
      </c>
      <c r="E624" t="s">
        <v>7789</v>
      </c>
      <c r="F624" t="s">
        <v>7790</v>
      </c>
      <c r="G624" s="11" t="s">
        <v>7791</v>
      </c>
      <c r="H624" s="11" t="s">
        <v>7792</v>
      </c>
      <c r="I624" s="11" t="s">
        <v>7793</v>
      </c>
      <c r="J624" s="11" t="s">
        <v>3766</v>
      </c>
      <c r="K624" s="11" t="s">
        <v>3767</v>
      </c>
      <c r="L624" s="11" t="s">
        <v>3768</v>
      </c>
      <c r="M624" s="11" t="s">
        <v>3769</v>
      </c>
      <c r="N624" s="11" t="s">
        <v>3280</v>
      </c>
      <c r="O624" s="11"/>
      <c r="P624" s="11"/>
      <c r="Q624" s="11"/>
      <c r="R624" s="11" t="s">
        <v>3770</v>
      </c>
      <c r="S624" s="11" t="s">
        <v>3281</v>
      </c>
      <c r="T624" s="11"/>
      <c r="U624" s="11"/>
      <c r="V624" s="11"/>
      <c r="W624" s="11" t="s">
        <v>3283</v>
      </c>
      <c r="X624" s="11" t="s">
        <v>1150</v>
      </c>
      <c r="Y624" s="11" t="s">
        <v>1150</v>
      </c>
      <c r="Z624" s="11" t="s">
        <v>1150</v>
      </c>
      <c r="AA624" s="11" t="s">
        <v>1150</v>
      </c>
      <c r="AB624" s="11" t="s">
        <v>1150</v>
      </c>
      <c r="AC624" s="11" t="s">
        <v>1150</v>
      </c>
      <c r="AD624" s="11" t="s">
        <v>1150</v>
      </c>
    </row>
    <row r="625" spans="1:30" x14ac:dyDescent="0.2">
      <c r="A625" t="s">
        <v>3771</v>
      </c>
      <c r="B625" t="s">
        <v>110</v>
      </c>
      <c r="C625" t="str">
        <f>IFERROR(VLOOKUP(B625,nombres_comerciales!$B$2:$B$2000,1,0),"")</f>
        <v>BUFFALO STEAKHOUSE CAZ</v>
      </c>
      <c r="D625">
        <f>VLOOKUP(Tabla2[[#This Row],[CLIENTE]],nombres_comerciales!$B$2:$C$1211,2,0)</f>
        <v>125</v>
      </c>
      <c r="E625" t="s">
        <v>7709</v>
      </c>
      <c r="F625" t="s">
        <v>7794</v>
      </c>
      <c r="G625" s="11" t="s">
        <v>7711</v>
      </c>
      <c r="H625" s="11" t="s">
        <v>7710</v>
      </c>
      <c r="I625" s="11" t="s">
        <v>1150</v>
      </c>
      <c r="J625" s="11"/>
      <c r="K625" s="11"/>
      <c r="L625" s="11"/>
      <c r="M625" s="11" t="s">
        <v>3773</v>
      </c>
      <c r="N625" s="11">
        <v>6255812495</v>
      </c>
      <c r="O625" s="11">
        <v>6255815690</v>
      </c>
      <c r="P625" s="11"/>
      <c r="Q625" s="11"/>
      <c r="R625" s="11">
        <v>6251215637</v>
      </c>
      <c r="S625" s="11"/>
      <c r="T625" s="11"/>
      <c r="U625" s="11"/>
      <c r="V625" s="11"/>
      <c r="W625" s="11" t="s">
        <v>3450</v>
      </c>
      <c r="X625" s="11" t="s">
        <v>3452</v>
      </c>
      <c r="Y625" s="11" t="s">
        <v>3451</v>
      </c>
      <c r="Z625" s="11" t="s">
        <v>1150</v>
      </c>
      <c r="AA625" s="11" t="s">
        <v>1150</v>
      </c>
      <c r="AB625" s="11" t="s">
        <v>1150</v>
      </c>
      <c r="AC625" s="11" t="s">
        <v>1150</v>
      </c>
      <c r="AD625" s="11" t="s">
        <v>1150</v>
      </c>
    </row>
    <row r="626" spans="1:30" x14ac:dyDescent="0.2">
      <c r="A626" t="s">
        <v>3774</v>
      </c>
      <c r="B626" t="s">
        <v>110</v>
      </c>
      <c r="C626" t="str">
        <f>IFERROR(VLOOKUP(B626,nombres_comerciales!$B$2:$B$2000,1,0),"")</f>
        <v>BUFFALO STEAKHOUSE CAZ</v>
      </c>
      <c r="D626">
        <f>VLOOKUP(Tabla2[[#This Row],[CLIENTE]],nombres_comerciales!$B$2:$C$1211,2,0)</f>
        <v>125</v>
      </c>
      <c r="E626" t="s">
        <v>7709</v>
      </c>
      <c r="F626" t="s">
        <v>7794</v>
      </c>
      <c r="G626" s="11" t="s">
        <v>7711</v>
      </c>
      <c r="H626" s="11" t="s">
        <v>7710</v>
      </c>
      <c r="I626" s="11" t="s">
        <v>1150</v>
      </c>
      <c r="J626" s="11"/>
      <c r="K626" s="11"/>
      <c r="L626" s="11"/>
      <c r="M626" s="11" t="s">
        <v>3773</v>
      </c>
      <c r="N626" s="11">
        <v>6255812495</v>
      </c>
      <c r="O626" s="11">
        <v>6255815690</v>
      </c>
      <c r="P626" s="11"/>
      <c r="Q626" s="11"/>
      <c r="R626" s="11">
        <v>6251215637</v>
      </c>
      <c r="S626" s="11"/>
      <c r="T626" s="11"/>
      <c r="U626" s="11"/>
      <c r="V626" s="11"/>
      <c r="W626" s="11" t="s">
        <v>3450</v>
      </c>
      <c r="X626" s="11" t="s">
        <v>3452</v>
      </c>
      <c r="Y626" s="11" t="s">
        <v>3451</v>
      </c>
      <c r="Z626" s="11" t="s">
        <v>1150</v>
      </c>
      <c r="AA626" s="11" t="s">
        <v>1150</v>
      </c>
      <c r="AB626" s="11" t="s">
        <v>1150</v>
      </c>
      <c r="AC626" s="11" t="s">
        <v>1150</v>
      </c>
      <c r="AD626" s="11" t="s">
        <v>1150</v>
      </c>
    </row>
    <row r="627" spans="1:30" x14ac:dyDescent="0.2">
      <c r="A627" t="s">
        <v>875</v>
      </c>
      <c r="B627" t="s">
        <v>875</v>
      </c>
      <c r="C627" t="str">
        <f>IFERROR(VLOOKUP(B627,nombres_comerciales!$B$2:$B$2000,1,0),"")</f>
        <v>RICHIS &amp; RUFFUS CO</v>
      </c>
      <c r="D627">
        <f>VLOOKUP(Tabla2[[#This Row],[CLIENTE]],nombres_comerciales!$B$2:$C$1211,2,0)</f>
        <v>916</v>
      </c>
      <c r="E627" t="s">
        <v>7795</v>
      </c>
      <c r="F627" t="s">
        <v>1150</v>
      </c>
      <c r="G627" s="11" t="s">
        <v>1150</v>
      </c>
      <c r="H627" s="11" t="s">
        <v>1150</v>
      </c>
      <c r="I627" s="11" t="s">
        <v>1150</v>
      </c>
      <c r="J627" s="11"/>
      <c r="K627" s="11"/>
      <c r="L627" s="11"/>
      <c r="M627" s="11" t="s">
        <v>3776</v>
      </c>
      <c r="N627" s="11"/>
      <c r="O627" s="11"/>
      <c r="P627" s="11"/>
      <c r="Q627" s="11"/>
      <c r="R627" s="11" t="s">
        <v>3777</v>
      </c>
      <c r="S627" s="11" t="s">
        <v>3778</v>
      </c>
      <c r="T627" s="11"/>
      <c r="U627" s="11"/>
      <c r="V627" s="11"/>
      <c r="W627" s="11" t="s">
        <v>3779</v>
      </c>
      <c r="X627" s="11" t="s">
        <v>1150</v>
      </c>
      <c r="Y627" s="11" t="s">
        <v>1150</v>
      </c>
      <c r="Z627" s="11" t="s">
        <v>1150</v>
      </c>
      <c r="AA627" s="11" t="s">
        <v>1150</v>
      </c>
      <c r="AB627" s="11" t="s">
        <v>1150</v>
      </c>
      <c r="AC627" s="11" t="s">
        <v>1150</v>
      </c>
      <c r="AD627" s="11" t="s">
        <v>1150</v>
      </c>
    </row>
    <row r="628" spans="1:30" x14ac:dyDescent="0.2">
      <c r="A628" t="s">
        <v>1029</v>
      </c>
      <c r="B628" t="s">
        <v>1029</v>
      </c>
      <c r="C628" t="str">
        <f>IFERROR(VLOOKUP(B628,nombres_comerciales!$B$2:$B$2000,1,0),"")</f>
        <v>UNIFRUT</v>
      </c>
      <c r="D628">
        <f>VLOOKUP(Tabla2[[#This Row],[CLIENTE]],nombres_comerciales!$B$2:$C$1211,2,0)</f>
        <v>1086</v>
      </c>
      <c r="E628" t="s">
        <v>7796</v>
      </c>
      <c r="F628" t="s">
        <v>1150</v>
      </c>
      <c r="G628" s="11" t="s">
        <v>1150</v>
      </c>
      <c r="H628" s="11" t="s">
        <v>1150</v>
      </c>
      <c r="I628" s="11" t="s">
        <v>1150</v>
      </c>
      <c r="J628" s="11"/>
      <c r="K628" s="11"/>
      <c r="L628" s="11"/>
      <c r="M628" s="11" t="s">
        <v>3781</v>
      </c>
      <c r="N628" s="11" t="s">
        <v>3782</v>
      </c>
      <c r="O628" s="11"/>
      <c r="P628" s="11"/>
      <c r="Q628" s="11"/>
      <c r="R628" s="11"/>
      <c r="S628" s="11"/>
      <c r="T628" s="11"/>
      <c r="U628" s="11"/>
      <c r="V628" s="11"/>
      <c r="W628" s="11" t="s">
        <v>1150</v>
      </c>
      <c r="X628" s="11" t="s">
        <v>1150</v>
      </c>
      <c r="Y628" s="11" t="s">
        <v>1150</v>
      </c>
      <c r="Z628" s="11" t="s">
        <v>1150</v>
      </c>
      <c r="AA628" s="11" t="s">
        <v>1150</v>
      </c>
      <c r="AB628" s="11" t="s">
        <v>1150</v>
      </c>
      <c r="AC628" s="11" t="s">
        <v>1150</v>
      </c>
      <c r="AD628" s="11" t="s">
        <v>1150</v>
      </c>
    </row>
    <row r="629" spans="1:30" x14ac:dyDescent="0.2">
      <c r="A629" t="s">
        <v>23</v>
      </c>
      <c r="B629" t="s">
        <v>23</v>
      </c>
      <c r="C629" t="str">
        <f>IFERROR(VLOOKUP(B629,nombres_comerciales!$B$2:$B$2000,1,0),"")</f>
        <v>ALAC</v>
      </c>
      <c r="D629">
        <f>VLOOKUP(Tabla2[[#This Row],[CLIENTE]],nombres_comerciales!$B$2:$C$1211,2,0)</f>
        <v>28</v>
      </c>
      <c r="E629" t="s">
        <v>7797</v>
      </c>
      <c r="F629" t="s">
        <v>7798</v>
      </c>
      <c r="G629" s="11" t="s">
        <v>1150</v>
      </c>
      <c r="H629" s="11" t="s">
        <v>1150</v>
      </c>
      <c r="I629" s="11" t="s">
        <v>1150</v>
      </c>
      <c r="J629" s="11"/>
      <c r="K629" s="11"/>
      <c r="L629" s="11"/>
      <c r="M629" s="11">
        <v>6394725474</v>
      </c>
      <c r="N629" s="11"/>
      <c r="O629" s="11"/>
      <c r="P629" s="11"/>
      <c r="Q629" s="11"/>
      <c r="R629" s="11" t="s">
        <v>3785</v>
      </c>
      <c r="S629" s="11"/>
      <c r="T629" s="11"/>
      <c r="U629" s="11"/>
      <c r="V629" s="11"/>
      <c r="W629" s="11" t="s">
        <v>3786</v>
      </c>
      <c r="X629" s="11" t="s">
        <v>1150</v>
      </c>
      <c r="Y629" s="11" t="s">
        <v>1150</v>
      </c>
      <c r="Z629" s="11" t="s">
        <v>1150</v>
      </c>
      <c r="AA629" s="11" t="s">
        <v>1150</v>
      </c>
      <c r="AB629" s="11" t="s">
        <v>1150</v>
      </c>
      <c r="AC629" s="11" t="s">
        <v>1150</v>
      </c>
      <c r="AD629" s="11" t="s">
        <v>1150</v>
      </c>
    </row>
    <row r="630" spans="1:30" x14ac:dyDescent="0.2">
      <c r="A630" t="s">
        <v>111</v>
      </c>
      <c r="B630" t="s">
        <v>111</v>
      </c>
      <c r="C630" t="str">
        <f>IFERROR(VLOOKUP(B630,nombres_comerciales!$B$2:$B$2000,1,0),"")</f>
        <v>BURROS DE JUAREZ</v>
      </c>
      <c r="D630">
        <f>VLOOKUP(Tabla2[[#This Row],[CLIENTE]],nombres_comerciales!$B$2:$C$1211,2,0)</f>
        <v>126</v>
      </c>
      <c r="E630" t="s">
        <v>7799</v>
      </c>
      <c r="F630" t="s">
        <v>1150</v>
      </c>
      <c r="G630" s="11" t="s">
        <v>1150</v>
      </c>
      <c r="H630" s="11" t="s">
        <v>1150</v>
      </c>
      <c r="I630" s="11" t="s">
        <v>1150</v>
      </c>
      <c r="J630" s="11"/>
      <c r="K630" s="11"/>
      <c r="L630" s="11"/>
      <c r="M630" s="11"/>
      <c r="N630" s="11"/>
      <c r="O630" s="11"/>
      <c r="P630" s="11"/>
      <c r="Q630" s="11"/>
      <c r="R630" s="11">
        <v>6141789788</v>
      </c>
      <c r="S630" s="11">
        <v>6141197226</v>
      </c>
      <c r="T630" s="11" t="s">
        <v>3788</v>
      </c>
      <c r="U630" s="11"/>
      <c r="V630" s="11"/>
      <c r="W630" s="11" t="s">
        <v>1150</v>
      </c>
      <c r="X630" s="11" t="s">
        <v>1150</v>
      </c>
      <c r="Y630" s="11" t="s">
        <v>1150</v>
      </c>
      <c r="Z630" s="11" t="s">
        <v>1150</v>
      </c>
      <c r="AA630" s="11" t="s">
        <v>1150</v>
      </c>
      <c r="AB630" s="11" t="s">
        <v>1150</v>
      </c>
      <c r="AC630" s="11" t="s">
        <v>1150</v>
      </c>
      <c r="AD630" s="11" t="s">
        <v>1150</v>
      </c>
    </row>
    <row r="631" spans="1:30" x14ac:dyDescent="0.2">
      <c r="A631" t="s">
        <v>431</v>
      </c>
      <c r="B631" t="s">
        <v>431</v>
      </c>
      <c r="C631" t="str">
        <f>IFERROR(VLOOKUP(B631,nombres_comerciales!$B$2:$B$2000,1,0),"")</f>
        <v>GRUPOALTER</v>
      </c>
      <c r="D631">
        <f>VLOOKUP(Tabla2[[#This Row],[CLIENTE]],nombres_comerciales!$B$2:$C$1211,2,0)</f>
        <v>476</v>
      </c>
      <c r="E631" t="s">
        <v>7800</v>
      </c>
      <c r="F631" t="s">
        <v>1150</v>
      </c>
      <c r="G631" s="11" t="s">
        <v>1150</v>
      </c>
      <c r="H631" s="11" t="s">
        <v>1150</v>
      </c>
      <c r="I631" s="11" t="s">
        <v>1150</v>
      </c>
      <c r="J631" s="11"/>
      <c r="K631" s="11"/>
      <c r="L631" s="11"/>
      <c r="M631" s="11" t="s">
        <v>3790</v>
      </c>
      <c r="N631" s="11"/>
      <c r="O631" s="11"/>
      <c r="P631" s="11"/>
      <c r="Q631" s="11"/>
      <c r="R631" s="11" t="s">
        <v>3791</v>
      </c>
      <c r="S631" s="11"/>
      <c r="T631" s="11"/>
      <c r="U631" s="11"/>
      <c r="V631" s="11"/>
      <c r="W631" s="11" t="s">
        <v>3792</v>
      </c>
      <c r="X631" s="11" t="s">
        <v>1150</v>
      </c>
      <c r="Y631" s="11" t="s">
        <v>1150</v>
      </c>
      <c r="Z631" s="11" t="s">
        <v>1150</v>
      </c>
      <c r="AA631" s="11" t="s">
        <v>1150</v>
      </c>
      <c r="AB631" s="11" t="s">
        <v>1150</v>
      </c>
      <c r="AC631" s="11" t="s">
        <v>1150</v>
      </c>
      <c r="AD631" s="11" t="s">
        <v>1150</v>
      </c>
    </row>
    <row r="632" spans="1:30" x14ac:dyDescent="0.2">
      <c r="A632" t="s">
        <v>3793</v>
      </c>
      <c r="B632" t="s">
        <v>750</v>
      </c>
      <c r="C632" t="str">
        <f>IFERROR(VLOOKUP(B632,nombres_comerciales!$B$2:$B$2000,1,0),"")</f>
        <v>ONNA</v>
      </c>
      <c r="D632">
        <f>VLOOKUP(Tabla2[[#This Row],[CLIENTE]],nombres_comerciales!$B$2:$C$1211,2,0)</f>
        <v>783</v>
      </c>
      <c r="E632" t="s">
        <v>7801</v>
      </c>
      <c r="F632" t="s">
        <v>7802</v>
      </c>
      <c r="G632" s="11" t="s">
        <v>1150</v>
      </c>
      <c r="H632" s="11" t="s">
        <v>1150</v>
      </c>
      <c r="I632" s="11" t="s">
        <v>1150</v>
      </c>
      <c r="J632" s="11"/>
      <c r="K632" s="11"/>
      <c r="L632" s="11"/>
      <c r="M632" s="11" t="s">
        <v>3796</v>
      </c>
      <c r="N632" s="11"/>
      <c r="O632" s="11"/>
      <c r="P632" s="11"/>
      <c r="Q632" s="11"/>
      <c r="R632" s="11"/>
      <c r="S632" s="11"/>
      <c r="T632" s="11"/>
      <c r="U632" s="11"/>
      <c r="V632" s="11"/>
      <c r="W632" s="11" t="s">
        <v>3797</v>
      </c>
      <c r="X632" s="11" t="s">
        <v>1150</v>
      </c>
      <c r="Y632" s="11" t="s">
        <v>1150</v>
      </c>
      <c r="Z632" s="11" t="s">
        <v>1150</v>
      </c>
      <c r="AA632" s="11" t="s">
        <v>1150</v>
      </c>
      <c r="AB632" s="11" t="s">
        <v>1150</v>
      </c>
      <c r="AC632" s="11" t="s">
        <v>1150</v>
      </c>
      <c r="AD632" s="11" t="s">
        <v>1150</v>
      </c>
    </row>
    <row r="633" spans="1:30" x14ac:dyDescent="0.2">
      <c r="A633" t="s">
        <v>960</v>
      </c>
      <c r="B633" t="s">
        <v>960</v>
      </c>
      <c r="C633" t="str">
        <f>IFERROR(VLOOKUP(B633,nombres_comerciales!$B$2:$B$2000,1,0),"")</f>
        <v>SPORT MUSEUM</v>
      </c>
      <c r="D633">
        <f>VLOOKUP(Tabla2[[#This Row],[CLIENTE]],nombres_comerciales!$B$2:$C$1211,2,0)</f>
        <v>1007</v>
      </c>
      <c r="E633" t="s">
        <v>7803</v>
      </c>
      <c r="F633" t="s">
        <v>1150</v>
      </c>
      <c r="G633" s="11" t="s">
        <v>1150</v>
      </c>
      <c r="H633" s="11" t="s">
        <v>1150</v>
      </c>
      <c r="I633" s="11" t="s">
        <v>1150</v>
      </c>
      <c r="J633" s="11"/>
      <c r="K633" s="11"/>
      <c r="L633" s="11"/>
      <c r="M633" s="11" t="s">
        <v>3799</v>
      </c>
      <c r="N633" s="11"/>
      <c r="O633" s="11"/>
      <c r="P633" s="11"/>
      <c r="Q633" s="11"/>
      <c r="R633" s="11" t="s">
        <v>3800</v>
      </c>
      <c r="S633" s="11"/>
      <c r="T633" s="11"/>
      <c r="U633" s="11"/>
      <c r="V633" s="11"/>
      <c r="W633" s="11" t="s">
        <v>3801</v>
      </c>
      <c r="X633" s="11" t="s">
        <v>1150</v>
      </c>
      <c r="Y633" s="11" t="s">
        <v>1150</v>
      </c>
      <c r="Z633" s="11" t="s">
        <v>1150</v>
      </c>
      <c r="AA633" s="11" t="s">
        <v>1150</v>
      </c>
      <c r="AB633" s="11" t="s">
        <v>1150</v>
      </c>
      <c r="AC633" s="11" t="s">
        <v>1150</v>
      </c>
      <c r="AD633" s="11" t="s">
        <v>1150</v>
      </c>
    </row>
    <row r="634" spans="1:30" x14ac:dyDescent="0.2">
      <c r="A634" t="s">
        <v>293</v>
      </c>
      <c r="B634" t="s">
        <v>293</v>
      </c>
      <c r="C634" t="str">
        <f>IFERROR(VLOOKUP(B634,nombres_comerciales!$B$2:$B$2000,1,0),"")</f>
        <v>EDUROBOTICA</v>
      </c>
      <c r="D634">
        <f>VLOOKUP(Tabla2[[#This Row],[CLIENTE]],nombres_comerciales!$B$2:$C$1211,2,0)</f>
        <v>334</v>
      </c>
      <c r="E634" t="s">
        <v>7545</v>
      </c>
      <c r="F634" t="s">
        <v>1150</v>
      </c>
      <c r="G634" s="11" t="s">
        <v>1150</v>
      </c>
      <c r="H634" s="11" t="s">
        <v>1150</v>
      </c>
      <c r="I634" s="11" t="s">
        <v>1150</v>
      </c>
      <c r="J634" s="11"/>
      <c r="K634" s="11"/>
      <c r="L634" s="11"/>
      <c r="M634" s="11" t="s">
        <v>3802</v>
      </c>
      <c r="N634" s="11"/>
      <c r="O634" s="11"/>
      <c r="P634" s="11"/>
      <c r="Q634" s="11"/>
      <c r="R634" s="11" t="s">
        <v>3803</v>
      </c>
      <c r="S634" s="11"/>
      <c r="T634" s="11"/>
      <c r="U634" s="11"/>
      <c r="V634" s="11" t="s">
        <v>3804</v>
      </c>
      <c r="W634" s="11" t="s">
        <v>2809</v>
      </c>
      <c r="X634" s="11" t="s">
        <v>1150</v>
      </c>
      <c r="Y634" s="11" t="s">
        <v>1150</v>
      </c>
      <c r="Z634" s="11" t="s">
        <v>1150</v>
      </c>
      <c r="AA634" s="11" t="s">
        <v>1150</v>
      </c>
      <c r="AB634" s="11" t="s">
        <v>1150</v>
      </c>
      <c r="AC634" s="11" t="s">
        <v>1150</v>
      </c>
      <c r="AD634" s="11" t="s">
        <v>1150</v>
      </c>
    </row>
    <row r="635" spans="1:30" x14ac:dyDescent="0.2">
      <c r="A635" t="s">
        <v>3805</v>
      </c>
      <c r="B635" t="s">
        <v>369</v>
      </c>
      <c r="C635" t="str">
        <f>IFERROR(VLOOKUP(B635,nombres_comerciales!$B$2:$B$2000,1,0),"")</f>
        <v>FP FUMIPLAGAS</v>
      </c>
      <c r="D635">
        <f>VLOOKUP(Tabla2[[#This Row],[CLIENTE]],nombres_comerciales!$B$2:$C$1211,2,0)</f>
        <v>415</v>
      </c>
      <c r="E635" t="s">
        <v>7804</v>
      </c>
      <c r="F635" t="s">
        <v>1150</v>
      </c>
      <c r="G635" s="11" t="s">
        <v>1150</v>
      </c>
      <c r="H635" s="11" t="s">
        <v>1150</v>
      </c>
      <c r="I635" s="11" t="s">
        <v>1150</v>
      </c>
      <c r="J635" s="11"/>
      <c r="K635" s="11"/>
      <c r="L635" s="11"/>
      <c r="M635" s="11" t="s">
        <v>3807</v>
      </c>
      <c r="N635" s="11" t="s">
        <v>3808</v>
      </c>
      <c r="O635" s="11" t="s">
        <v>3809</v>
      </c>
      <c r="P635" s="11"/>
      <c r="Q635" s="11"/>
      <c r="R635" s="11" t="s">
        <v>3810</v>
      </c>
      <c r="S635" s="11"/>
      <c r="T635" s="11"/>
      <c r="U635" s="11"/>
      <c r="V635" s="11"/>
      <c r="W635" s="11" t="s">
        <v>3811</v>
      </c>
      <c r="X635" s="11" t="s">
        <v>8738</v>
      </c>
      <c r="Y635" s="11" t="s">
        <v>1150</v>
      </c>
      <c r="Z635" s="11" t="s">
        <v>1150</v>
      </c>
      <c r="AA635" s="11" t="s">
        <v>1150</v>
      </c>
      <c r="AB635" s="11" t="s">
        <v>1150</v>
      </c>
      <c r="AC635" s="11" t="s">
        <v>1150</v>
      </c>
      <c r="AD635" s="11" t="s">
        <v>1150</v>
      </c>
    </row>
    <row r="636" spans="1:30" x14ac:dyDescent="0.2">
      <c r="A636" t="s">
        <v>375</v>
      </c>
      <c r="B636" t="s">
        <v>375</v>
      </c>
      <c r="C636" t="str">
        <f>IFERROR(VLOOKUP(B636,nombres_comerciales!$B$2:$B$2000,1,0),"")</f>
        <v>FRELESA</v>
      </c>
      <c r="D636">
        <f>VLOOKUP(Tabla2[[#This Row],[CLIENTE]],nombres_comerciales!$B$2:$C$1211,2,0)</f>
        <v>418</v>
      </c>
      <c r="E636" t="s">
        <v>7805</v>
      </c>
      <c r="F636" t="s">
        <v>1150</v>
      </c>
      <c r="G636" s="11" t="s">
        <v>1150</v>
      </c>
      <c r="H636" s="11" t="s">
        <v>1150</v>
      </c>
      <c r="I636" s="11" t="s">
        <v>1150</v>
      </c>
      <c r="J636" s="11"/>
      <c r="K636" s="11"/>
      <c r="L636" s="11"/>
      <c r="M636" s="11" t="s">
        <v>3814</v>
      </c>
      <c r="N636" s="11"/>
      <c r="O636" s="11"/>
      <c r="P636" s="11"/>
      <c r="Q636" s="11"/>
      <c r="R636" s="11" t="s">
        <v>3815</v>
      </c>
      <c r="S636" s="11" t="s">
        <v>3816</v>
      </c>
      <c r="T636" s="11"/>
      <c r="U636" s="11"/>
      <c r="V636" s="11"/>
      <c r="W636" s="11" t="s">
        <v>3817</v>
      </c>
      <c r="X636" s="11" t="s">
        <v>1150</v>
      </c>
      <c r="Y636" s="11" t="s">
        <v>1150</v>
      </c>
      <c r="Z636" s="11" t="s">
        <v>1150</v>
      </c>
      <c r="AA636" s="11" t="s">
        <v>1150</v>
      </c>
      <c r="AB636" s="11" t="s">
        <v>1150</v>
      </c>
      <c r="AC636" s="11" t="s">
        <v>1150</v>
      </c>
      <c r="AD636" s="11" t="s">
        <v>1150</v>
      </c>
    </row>
    <row r="637" spans="1:30" x14ac:dyDescent="0.2">
      <c r="A637" t="s">
        <v>1581</v>
      </c>
      <c r="B637" t="s">
        <v>1581</v>
      </c>
      <c r="C637" t="str">
        <f>IFERROR(VLOOKUP(B637,nombres_comerciales!$B$2:$B$2000,1,0),"")</f>
        <v>OLINKATUR</v>
      </c>
      <c r="D637">
        <f>VLOOKUP(Tabla2[[#This Row],[CLIENTE]],nombres_comerciales!$B$2:$C$1211,2,0)</f>
        <v>781</v>
      </c>
      <c r="E637" t="s">
        <v>7806</v>
      </c>
      <c r="F637" t="s">
        <v>1150</v>
      </c>
      <c r="G637" s="11" t="s">
        <v>1150</v>
      </c>
      <c r="H637" s="11" t="s">
        <v>1150</v>
      </c>
      <c r="I637" s="11" t="s">
        <v>1150</v>
      </c>
      <c r="J637" s="11"/>
      <c r="K637" s="11"/>
      <c r="L637" s="11"/>
      <c r="M637" s="11" t="s">
        <v>3819</v>
      </c>
      <c r="N637" s="11"/>
      <c r="O637" s="11"/>
      <c r="P637" s="11"/>
      <c r="Q637" s="11"/>
      <c r="R637" s="11">
        <v>6141847663</v>
      </c>
      <c r="S637" s="11"/>
      <c r="T637" s="11"/>
      <c r="U637" s="11"/>
      <c r="V637" s="11" t="s">
        <v>3820</v>
      </c>
      <c r="W637" s="11" t="s">
        <v>3821</v>
      </c>
      <c r="X637" s="11" t="s">
        <v>1150</v>
      </c>
      <c r="Y637" s="11" t="s">
        <v>1150</v>
      </c>
      <c r="Z637" s="11" t="s">
        <v>1150</v>
      </c>
      <c r="AA637" s="11" t="s">
        <v>1150</v>
      </c>
      <c r="AB637" s="11" t="s">
        <v>1150</v>
      </c>
      <c r="AC637" s="11" t="s">
        <v>1150</v>
      </c>
      <c r="AD637" s="11" t="s">
        <v>1150</v>
      </c>
    </row>
    <row r="638" spans="1:30" x14ac:dyDescent="0.2">
      <c r="A638" t="s">
        <v>1052</v>
      </c>
      <c r="B638" t="s">
        <v>1052</v>
      </c>
      <c r="C638" t="str">
        <f>IFERROR(VLOOKUP(B638,nombres_comerciales!$B$2:$B$2000,1,0),"")</f>
        <v>VTS VIRTUAL TECHNOLOGY SYSTEMS</v>
      </c>
      <c r="D638">
        <f>VLOOKUP(Tabla2[[#This Row],[CLIENTE]],nombres_comerciales!$B$2:$C$1211,2,0)</f>
        <v>1115</v>
      </c>
      <c r="E638" t="s">
        <v>7807</v>
      </c>
      <c r="F638" t="s">
        <v>7808</v>
      </c>
      <c r="G638" s="11" t="s">
        <v>1150</v>
      </c>
      <c r="H638" s="11" t="s">
        <v>1150</v>
      </c>
      <c r="I638" s="11" t="s">
        <v>1150</v>
      </c>
      <c r="J638" s="11"/>
      <c r="K638" s="11"/>
      <c r="L638" s="11"/>
      <c r="M638" s="11" t="s">
        <v>3823</v>
      </c>
      <c r="N638" s="11"/>
      <c r="O638" s="11"/>
      <c r="P638" s="11"/>
      <c r="Q638" s="11"/>
      <c r="R638" s="11" t="s">
        <v>3824</v>
      </c>
      <c r="S638" s="11"/>
      <c r="T638" s="11"/>
      <c r="U638" s="11"/>
      <c r="V638" s="11"/>
      <c r="W638" s="11" t="s">
        <v>3825</v>
      </c>
      <c r="X638" s="11" t="s">
        <v>1150</v>
      </c>
      <c r="Y638" s="11" t="s">
        <v>1150</v>
      </c>
      <c r="Z638" s="11" t="s">
        <v>1150</v>
      </c>
      <c r="AA638" s="11" t="s">
        <v>1150</v>
      </c>
      <c r="AB638" s="11" t="s">
        <v>1150</v>
      </c>
      <c r="AC638" s="11" t="s">
        <v>1150</v>
      </c>
      <c r="AD638" s="11" t="s">
        <v>1150</v>
      </c>
    </row>
    <row r="639" spans="1:30" x14ac:dyDescent="0.2">
      <c r="A639" t="s">
        <v>257</v>
      </c>
      <c r="B639" t="s">
        <v>257</v>
      </c>
      <c r="C639" t="str">
        <f>IFERROR(VLOOKUP(B639,nombres_comerciales!$B$2:$B$2000,1,0),"")</f>
        <v>DIELCOM</v>
      </c>
      <c r="D639">
        <f>VLOOKUP(Tabla2[[#This Row],[CLIENTE]],nombres_comerciales!$B$2:$C$1211,2,0)</f>
        <v>297</v>
      </c>
      <c r="E639" t="s">
        <v>7809</v>
      </c>
      <c r="F639" t="s">
        <v>1150</v>
      </c>
      <c r="G639" s="11" t="s">
        <v>1150</v>
      </c>
      <c r="H639" s="11" t="s">
        <v>1150</v>
      </c>
      <c r="I639" s="11" t="s">
        <v>1150</v>
      </c>
      <c r="J639" s="11"/>
      <c r="K639" s="11"/>
      <c r="L639" s="11"/>
      <c r="M639" s="11" t="s">
        <v>3827</v>
      </c>
      <c r="N639" s="11"/>
      <c r="O639" s="11"/>
      <c r="P639" s="11"/>
      <c r="Q639" s="11"/>
      <c r="R639" s="11" t="s">
        <v>3828</v>
      </c>
      <c r="S639" s="11"/>
      <c r="T639" s="11"/>
      <c r="U639" s="11"/>
      <c r="V639" s="11"/>
      <c r="W639" s="11" t="s">
        <v>3855</v>
      </c>
      <c r="X639" s="11" t="s">
        <v>1150</v>
      </c>
      <c r="Y639" s="11" t="s">
        <v>1150</v>
      </c>
      <c r="Z639" s="11" t="s">
        <v>1150</v>
      </c>
      <c r="AA639" s="11" t="s">
        <v>1150</v>
      </c>
      <c r="AB639" s="11" t="s">
        <v>1150</v>
      </c>
      <c r="AC639" s="11" t="s">
        <v>1150</v>
      </c>
      <c r="AD639" s="11" t="s">
        <v>1150</v>
      </c>
    </row>
    <row r="640" spans="1:30" x14ac:dyDescent="0.2">
      <c r="A640" t="s">
        <v>3830</v>
      </c>
      <c r="B640" t="s">
        <v>471</v>
      </c>
      <c r="C640" t="str">
        <f>IFERROR(VLOOKUP(B640,nombres_comerciales!$B$2:$B$2000,1,0),"")</f>
        <v>I MOTORES Y ESQUIPOS</v>
      </c>
      <c r="D640">
        <f>VLOOKUP(Tabla2[[#This Row],[CLIENTE]],nombres_comerciales!$B$2:$C$1211,2,0)</f>
        <v>509</v>
      </c>
      <c r="E640" t="s">
        <v>7810</v>
      </c>
      <c r="F640" t="s">
        <v>1150</v>
      </c>
      <c r="G640" s="11" t="s">
        <v>1150</v>
      </c>
      <c r="H640" s="11" t="s">
        <v>1150</v>
      </c>
      <c r="I640" s="11" t="s">
        <v>1150</v>
      </c>
      <c r="J640" s="11"/>
      <c r="K640" s="11"/>
      <c r="L640" s="11"/>
      <c r="M640" s="11" t="s">
        <v>3832</v>
      </c>
      <c r="N640" s="11"/>
      <c r="O640" s="11"/>
      <c r="P640" s="11"/>
      <c r="Q640" s="11"/>
      <c r="R640" s="11" t="s">
        <v>3833</v>
      </c>
      <c r="S640" s="11" t="s">
        <v>3834</v>
      </c>
      <c r="T640" s="11"/>
      <c r="U640" s="11"/>
      <c r="V640" s="11"/>
      <c r="W640" s="11" t="s">
        <v>3835</v>
      </c>
      <c r="X640" s="11" t="s">
        <v>1150</v>
      </c>
      <c r="Y640" s="11" t="s">
        <v>1150</v>
      </c>
      <c r="Z640" s="11" t="s">
        <v>1150</v>
      </c>
      <c r="AA640" s="11" t="s">
        <v>1150</v>
      </c>
      <c r="AB640" s="11" t="s">
        <v>1150</v>
      </c>
      <c r="AC640" s="11" t="s">
        <v>1150</v>
      </c>
      <c r="AD640" s="11" t="s">
        <v>1150</v>
      </c>
    </row>
    <row r="641" spans="1:30" x14ac:dyDescent="0.2">
      <c r="A641" t="s">
        <v>1582</v>
      </c>
      <c r="B641" t="s">
        <v>1582</v>
      </c>
      <c r="C641" t="str">
        <f>IFERROR(VLOOKUP(B641,nombres_comerciales!$B$2:$B$2000,1,0),"")</f>
        <v>INDUSTRIAS MET GRI</v>
      </c>
      <c r="D641">
        <f>VLOOKUP(Tabla2[[#This Row],[CLIENTE]],nombres_comerciales!$B$2:$C$1211,2,0)</f>
        <v>526</v>
      </c>
      <c r="E641" t="s">
        <v>7811</v>
      </c>
      <c r="F641" t="s">
        <v>7812</v>
      </c>
      <c r="G641" s="11" t="s">
        <v>1150</v>
      </c>
      <c r="H641" s="11" t="s">
        <v>1150</v>
      </c>
      <c r="I641" s="11" t="s">
        <v>1150</v>
      </c>
      <c r="J641" s="11"/>
      <c r="K641" s="11"/>
      <c r="L641" s="11"/>
      <c r="M641" s="11" t="s">
        <v>3838</v>
      </c>
      <c r="N641" s="11"/>
      <c r="O641" s="11"/>
      <c r="P641" s="11"/>
      <c r="Q641" s="11"/>
      <c r="R641" s="11" t="s">
        <v>3839</v>
      </c>
      <c r="S641" s="11" t="s">
        <v>3840</v>
      </c>
      <c r="T641" s="11"/>
      <c r="U641" s="11"/>
      <c r="V641" s="11"/>
      <c r="W641" s="11" t="s">
        <v>3841</v>
      </c>
      <c r="X641" s="11" t="s">
        <v>3842</v>
      </c>
      <c r="Y641" s="11" t="s">
        <v>1150</v>
      </c>
      <c r="Z641" s="11" t="s">
        <v>1150</v>
      </c>
      <c r="AA641" s="11" t="s">
        <v>1150</v>
      </c>
      <c r="AB641" s="11" t="s">
        <v>1150</v>
      </c>
      <c r="AC641" s="11" t="s">
        <v>1150</v>
      </c>
      <c r="AD641" s="11" t="s">
        <v>1150</v>
      </c>
    </row>
    <row r="642" spans="1:30" x14ac:dyDescent="0.2">
      <c r="A642" t="s">
        <v>876</v>
      </c>
      <c r="B642" t="s">
        <v>876</v>
      </c>
      <c r="C642" t="str">
        <f>IFERROR(VLOOKUP(B642,nombres_comerciales!$B$2:$B$2000,1,0),"")</f>
        <v>RICSA</v>
      </c>
      <c r="D642">
        <f>VLOOKUP(Tabla2[[#This Row],[CLIENTE]],nombres_comerciales!$B$2:$C$1211,2,0)</f>
        <v>919</v>
      </c>
      <c r="E642" t="s">
        <v>7813</v>
      </c>
      <c r="F642" t="s">
        <v>1150</v>
      </c>
      <c r="G642" s="11" t="s">
        <v>1150</v>
      </c>
      <c r="H642" s="11" t="s">
        <v>1150</v>
      </c>
      <c r="I642" s="11" t="s">
        <v>1150</v>
      </c>
      <c r="J642" s="11"/>
      <c r="K642" s="11"/>
      <c r="L642" s="11"/>
      <c r="M642" s="11" t="s">
        <v>3844</v>
      </c>
      <c r="N642" s="11"/>
      <c r="O642" s="11"/>
      <c r="P642" s="11"/>
      <c r="Q642" s="11"/>
      <c r="R642" s="11" t="s">
        <v>3845</v>
      </c>
      <c r="S642" s="11"/>
      <c r="T642" s="11"/>
      <c r="U642" s="11"/>
      <c r="V642" s="11"/>
      <c r="W642" s="11" t="s">
        <v>8739</v>
      </c>
      <c r="X642" s="11" t="s">
        <v>1150</v>
      </c>
      <c r="Y642" s="11" t="s">
        <v>1150</v>
      </c>
      <c r="Z642" s="11" t="s">
        <v>1150</v>
      </c>
      <c r="AA642" s="11" t="s">
        <v>1150</v>
      </c>
      <c r="AB642" s="11" t="s">
        <v>1150</v>
      </c>
      <c r="AC642" s="11" t="s">
        <v>1150</v>
      </c>
      <c r="AD642" s="11" t="s">
        <v>1150</v>
      </c>
    </row>
    <row r="643" spans="1:30" x14ac:dyDescent="0.2">
      <c r="A643" t="s">
        <v>3847</v>
      </c>
      <c r="B643" t="s">
        <v>778</v>
      </c>
      <c r="C643" t="str">
        <f>IFERROR(VLOOKUP(B643,nombres_comerciales!$B$2:$B$2000,1,0),"")</f>
        <v>PANADERIA BLE</v>
      </c>
      <c r="D643">
        <f>VLOOKUP(Tabla2[[#This Row],[CLIENTE]],nombres_comerciales!$B$2:$C$1211,2,0)</f>
        <v>809</v>
      </c>
      <c r="E643" t="s">
        <v>7814</v>
      </c>
      <c r="F643" t="s">
        <v>1150</v>
      </c>
      <c r="G643" s="11" t="s">
        <v>1150</v>
      </c>
      <c r="H643" s="11" t="s">
        <v>1150</v>
      </c>
      <c r="I643" s="11" t="s">
        <v>1150</v>
      </c>
      <c r="J643" s="11"/>
      <c r="K643" s="11"/>
      <c r="L643" s="11"/>
      <c r="M643" s="11" t="s">
        <v>3849</v>
      </c>
      <c r="N643" s="11"/>
      <c r="O643" s="11"/>
      <c r="P643" s="11"/>
      <c r="Q643" s="11"/>
      <c r="R643" s="11">
        <v>6141964334</v>
      </c>
      <c r="S643" s="11"/>
      <c r="T643" s="11"/>
      <c r="U643" s="11"/>
      <c r="V643" s="11"/>
      <c r="W643" s="11" t="s">
        <v>3850</v>
      </c>
      <c r="X643" s="11" t="s">
        <v>1150</v>
      </c>
      <c r="Y643" s="11" t="s">
        <v>1150</v>
      </c>
      <c r="Z643" s="11" t="s">
        <v>1150</v>
      </c>
      <c r="AA643" s="11" t="s">
        <v>1150</v>
      </c>
      <c r="AB643" s="11" t="s">
        <v>1150</v>
      </c>
      <c r="AC643" s="11" t="s">
        <v>1150</v>
      </c>
      <c r="AD643" s="11" t="s">
        <v>1150</v>
      </c>
    </row>
    <row r="644" spans="1:30" x14ac:dyDescent="0.2">
      <c r="A644" t="s">
        <v>382</v>
      </c>
      <c r="B644" t="s">
        <v>382</v>
      </c>
      <c r="C644" t="str">
        <f>IFERROR(VLOOKUP(B644,nombres_comerciales!$B$2:$B$2000,1,0),"")</f>
        <v>GBC GLOBAL BUSINESS CONSULTING</v>
      </c>
      <c r="D644">
        <f>VLOOKUP(Tabla2[[#This Row],[CLIENTE]],nombres_comerciales!$B$2:$C$1211,2,0)</f>
        <v>427</v>
      </c>
      <c r="E644" t="s">
        <v>7815</v>
      </c>
      <c r="F644" t="s">
        <v>1150</v>
      </c>
      <c r="G644" s="11" t="s">
        <v>1150</v>
      </c>
      <c r="H644" s="11" t="s">
        <v>1150</v>
      </c>
      <c r="I644" s="11" t="s">
        <v>1150</v>
      </c>
      <c r="J644" s="11"/>
      <c r="K644" s="11"/>
      <c r="L644" s="11"/>
      <c r="M644" s="11" t="s">
        <v>3852</v>
      </c>
      <c r="N644" s="11"/>
      <c r="O644" s="11"/>
      <c r="P644" s="11"/>
      <c r="Q644" s="11"/>
      <c r="R644" s="11" t="s">
        <v>3853</v>
      </c>
      <c r="S644" s="11"/>
      <c r="T644" s="11"/>
      <c r="U644" s="11"/>
      <c r="V644" s="11"/>
      <c r="W644" s="11" t="s">
        <v>3854</v>
      </c>
      <c r="X644" s="11" t="s">
        <v>3855</v>
      </c>
      <c r="Y644" s="11" t="s">
        <v>1150</v>
      </c>
      <c r="Z644" s="11" t="s">
        <v>1150</v>
      </c>
      <c r="AA644" s="11" t="s">
        <v>1150</v>
      </c>
      <c r="AB644" s="11" t="s">
        <v>1150</v>
      </c>
      <c r="AC644" s="11" t="s">
        <v>1150</v>
      </c>
      <c r="AD644" s="11" t="s">
        <v>1150</v>
      </c>
    </row>
    <row r="645" spans="1:30" x14ac:dyDescent="0.2">
      <c r="A645" t="s">
        <v>3856</v>
      </c>
      <c r="B645" t="s">
        <v>413</v>
      </c>
      <c r="C645" t="str">
        <f>IFERROR(VLOOKUP(B645,nombres_comerciales!$B$2:$B$2000,1,0),"")</f>
        <v>GRUPO CAMACHO</v>
      </c>
      <c r="D645">
        <f>VLOOKUP(Tabla2[[#This Row],[CLIENTE]],nombres_comerciales!$B$2:$C$1211,2,0)</f>
        <v>456</v>
      </c>
      <c r="E645" t="s">
        <v>7816</v>
      </c>
      <c r="F645" t="s">
        <v>1150</v>
      </c>
      <c r="G645" s="11" t="s">
        <v>1150</v>
      </c>
      <c r="H645" s="11" t="s">
        <v>1150</v>
      </c>
      <c r="I645" s="11" t="s">
        <v>1150</v>
      </c>
      <c r="J645" s="11"/>
      <c r="K645" s="11"/>
      <c r="L645" s="11"/>
      <c r="M645" s="11" t="s">
        <v>3858</v>
      </c>
      <c r="N645" s="11"/>
      <c r="O645" s="11"/>
      <c r="P645" s="11"/>
      <c r="Q645" s="11"/>
      <c r="R645" s="11">
        <v>6141218900</v>
      </c>
      <c r="S645" s="11"/>
      <c r="T645" s="11"/>
      <c r="U645" s="11"/>
      <c r="V645" s="11"/>
      <c r="W645" s="11" t="s">
        <v>3859</v>
      </c>
      <c r="X645" s="11" t="s">
        <v>1150</v>
      </c>
      <c r="Y645" s="11" t="s">
        <v>1150</v>
      </c>
      <c r="Z645" s="11" t="s">
        <v>1150</v>
      </c>
      <c r="AA645" s="11" t="s">
        <v>1150</v>
      </c>
      <c r="AB645" s="11" t="s">
        <v>1150</v>
      </c>
      <c r="AC645" s="11" t="s">
        <v>1150</v>
      </c>
      <c r="AD645" s="11" t="s">
        <v>1150</v>
      </c>
    </row>
    <row r="646" spans="1:30" x14ac:dyDescent="0.2">
      <c r="A646" t="s">
        <v>3860</v>
      </c>
      <c r="B646" t="s">
        <v>992</v>
      </c>
      <c r="C646" t="str">
        <f>IFERROR(VLOOKUP(B646,nombres_comerciales!$B$2:$B$2000,1,0),"")</f>
        <v>TECNICOS EN ELEVADORES</v>
      </c>
      <c r="D646">
        <f>VLOOKUP(Tabla2[[#This Row],[CLIENTE]],nombres_comerciales!$B$2:$C$1211,2,0)</f>
        <v>1041</v>
      </c>
      <c r="E646" t="s">
        <v>7817</v>
      </c>
      <c r="F646" t="s">
        <v>7818</v>
      </c>
      <c r="G646" s="11" t="s">
        <v>7819</v>
      </c>
      <c r="H646" s="11" t="s">
        <v>7820</v>
      </c>
      <c r="I646" s="11" t="s">
        <v>1150</v>
      </c>
      <c r="J646" s="11"/>
      <c r="K646" s="11"/>
      <c r="L646" s="11"/>
      <c r="M646" s="11" t="s">
        <v>3865</v>
      </c>
      <c r="N646" s="11"/>
      <c r="O646" s="11"/>
      <c r="P646" s="11"/>
      <c r="Q646" s="11"/>
      <c r="R646" s="11">
        <v>6141383738</v>
      </c>
      <c r="S646" s="11"/>
      <c r="T646" s="11"/>
      <c r="U646" s="11"/>
      <c r="V646" s="11"/>
      <c r="W646" s="11" t="s">
        <v>3866</v>
      </c>
      <c r="X646" s="11" t="s">
        <v>1150</v>
      </c>
      <c r="Y646" s="11" t="s">
        <v>1150</v>
      </c>
      <c r="Z646" s="11" t="s">
        <v>1150</v>
      </c>
      <c r="AA646" s="11" t="s">
        <v>1150</v>
      </c>
      <c r="AB646" s="11" t="s">
        <v>1150</v>
      </c>
      <c r="AC646" s="11" t="s">
        <v>1150</v>
      </c>
      <c r="AD646" s="11" t="s">
        <v>1150</v>
      </c>
    </row>
    <row r="647" spans="1:30" x14ac:dyDescent="0.2">
      <c r="A647" t="s">
        <v>3867</v>
      </c>
      <c r="B647" t="s">
        <v>1000</v>
      </c>
      <c r="C647" t="str">
        <f>IFERROR(VLOOKUP(B647,nombres_comerciales!$B$2:$B$2000,1,0),"")</f>
        <v>THE LODGE AT CREEL</v>
      </c>
      <c r="D647">
        <f>VLOOKUP(Tabla2[[#This Row],[CLIENTE]],nombres_comerciales!$B$2:$C$1211,2,0)</f>
        <v>1053</v>
      </c>
      <c r="E647" t="s">
        <v>7821</v>
      </c>
      <c r="F647" t="s">
        <v>1150</v>
      </c>
      <c r="G647" s="11" t="s">
        <v>1150</v>
      </c>
      <c r="H647" s="11" t="s">
        <v>1150</v>
      </c>
      <c r="I647" s="11" t="s">
        <v>1150</v>
      </c>
      <c r="J647" s="11"/>
      <c r="K647" s="11"/>
      <c r="L647" s="11"/>
      <c r="M647" s="11" t="s">
        <v>3869</v>
      </c>
      <c r="N647" s="11" t="s">
        <v>3398</v>
      </c>
      <c r="O647" s="11"/>
      <c r="P647" s="11"/>
      <c r="Q647" s="11"/>
      <c r="R647" s="11" t="s">
        <v>3870</v>
      </c>
      <c r="S647" s="11"/>
      <c r="T647" s="11"/>
      <c r="U647" s="11"/>
      <c r="V647" s="11"/>
      <c r="W647" s="11" t="s">
        <v>3400</v>
      </c>
      <c r="X647" s="11" t="s">
        <v>3401</v>
      </c>
      <c r="Y647" s="11" t="s">
        <v>1150</v>
      </c>
      <c r="Z647" s="11" t="s">
        <v>1150</v>
      </c>
      <c r="AA647" s="11" t="s">
        <v>1150</v>
      </c>
      <c r="AB647" s="11" t="s">
        <v>1150</v>
      </c>
      <c r="AC647" s="11" t="s">
        <v>1150</v>
      </c>
      <c r="AD647" s="11" t="s">
        <v>1150</v>
      </c>
    </row>
    <row r="648" spans="1:30" x14ac:dyDescent="0.2">
      <c r="A648" t="s">
        <v>399</v>
      </c>
      <c r="B648" t="s">
        <v>399</v>
      </c>
      <c r="C648" t="str">
        <f>IFERROR(VLOOKUP(B648,nombres_comerciales!$B$2:$B$2000,1,0),"")</f>
        <v>GOLDEN LOOK</v>
      </c>
      <c r="D648">
        <f>VLOOKUP(Tabla2[[#This Row],[CLIENTE]],nombres_comerciales!$B$2:$C$1211,2,0)</f>
        <v>440</v>
      </c>
      <c r="E648" t="s">
        <v>7822</v>
      </c>
      <c r="F648" t="s">
        <v>1150</v>
      </c>
      <c r="G648" s="11" t="s">
        <v>1150</v>
      </c>
      <c r="H648" s="11" t="s">
        <v>1150</v>
      </c>
      <c r="I648" s="11" t="s">
        <v>1150</v>
      </c>
      <c r="J648" s="11"/>
      <c r="K648" s="11"/>
      <c r="L648" s="11"/>
      <c r="M648" s="11" t="s">
        <v>3872</v>
      </c>
      <c r="N648" s="11"/>
      <c r="O648" s="11"/>
      <c r="P648" s="11"/>
      <c r="Q648" s="11"/>
      <c r="R648" s="11" t="s">
        <v>3873</v>
      </c>
      <c r="S648" s="11"/>
      <c r="T648" s="11"/>
      <c r="U648" s="11"/>
      <c r="V648" s="11"/>
      <c r="W648" s="11" t="s">
        <v>3874</v>
      </c>
      <c r="X648" s="11" t="s">
        <v>1150</v>
      </c>
      <c r="Y648" s="11" t="s">
        <v>1150</v>
      </c>
      <c r="Z648" s="11" t="s">
        <v>1150</v>
      </c>
      <c r="AA648" s="11" t="s">
        <v>1150</v>
      </c>
      <c r="AB648" s="11" t="s">
        <v>1150</v>
      </c>
      <c r="AC648" s="11" t="s">
        <v>1150</v>
      </c>
      <c r="AD648" s="11" t="s">
        <v>1150</v>
      </c>
    </row>
    <row r="649" spans="1:30" x14ac:dyDescent="0.2">
      <c r="A649" t="s">
        <v>3875</v>
      </c>
      <c r="B649" t="s">
        <v>838</v>
      </c>
      <c r="C649" t="str">
        <f>IFERROR(VLOOKUP(B649,nombres_comerciales!$B$2:$B$2000,1,0),"")</f>
        <v>PSS</v>
      </c>
      <c r="D649">
        <f>VLOOKUP(Tabla2[[#This Row],[CLIENTE]],nombres_comerciales!$B$2:$C$1211,2,0)</f>
        <v>876</v>
      </c>
      <c r="E649" t="s">
        <v>7823</v>
      </c>
      <c r="F649" t="s">
        <v>1150</v>
      </c>
      <c r="G649" s="11" t="s">
        <v>1150</v>
      </c>
      <c r="H649" s="11" t="s">
        <v>1150</v>
      </c>
      <c r="I649" s="11" t="s">
        <v>1150</v>
      </c>
      <c r="J649" s="11"/>
      <c r="K649" s="11"/>
      <c r="L649" s="11"/>
      <c r="M649" s="11" t="s">
        <v>3877</v>
      </c>
      <c r="N649" s="11"/>
      <c r="O649" s="11"/>
      <c r="P649" s="11"/>
      <c r="Q649" s="11"/>
      <c r="R649" s="11" t="s">
        <v>3878</v>
      </c>
      <c r="S649" s="11"/>
      <c r="T649" s="11"/>
      <c r="U649" s="11"/>
      <c r="V649" s="11"/>
      <c r="W649" s="11" t="s">
        <v>3879</v>
      </c>
      <c r="X649" s="11" t="s">
        <v>1150</v>
      </c>
      <c r="Y649" s="11" t="s">
        <v>1150</v>
      </c>
      <c r="Z649" s="11" t="s">
        <v>1150</v>
      </c>
      <c r="AA649" s="11" t="s">
        <v>1150</v>
      </c>
      <c r="AB649" s="11" t="s">
        <v>1150</v>
      </c>
      <c r="AC649" s="11" t="s">
        <v>1150</v>
      </c>
      <c r="AD649" s="11" t="s">
        <v>1150</v>
      </c>
    </row>
    <row r="650" spans="1:30" x14ac:dyDescent="0.2">
      <c r="A650" t="s">
        <v>1006</v>
      </c>
      <c r="B650" t="s">
        <v>1006</v>
      </c>
      <c r="C650" t="str">
        <f>IFERROR(VLOOKUP(B650,nombres_comerciales!$B$2:$B$2000,1,0),"")</f>
        <v>TORNILLOS TORRE FUERTE</v>
      </c>
      <c r="D650">
        <f>VLOOKUP(Tabla2[[#This Row],[CLIENTE]],nombres_comerciales!$B$2:$C$1211,2,0)</f>
        <v>1060</v>
      </c>
      <c r="E650" t="s">
        <v>7824</v>
      </c>
      <c r="F650" t="s">
        <v>1150</v>
      </c>
      <c r="G650" s="11" t="s">
        <v>1150</v>
      </c>
      <c r="H650" s="11" t="s">
        <v>1150</v>
      </c>
      <c r="I650" s="11" t="s">
        <v>1150</v>
      </c>
      <c r="J650" s="11"/>
      <c r="K650" s="11"/>
      <c r="L650" s="11"/>
      <c r="M650" s="11" t="s">
        <v>3881</v>
      </c>
      <c r="N650" s="11"/>
      <c r="O650" s="11"/>
      <c r="P650" s="11"/>
      <c r="Q650" s="11"/>
      <c r="R650" s="11" t="s">
        <v>3882</v>
      </c>
      <c r="S650" s="11"/>
      <c r="T650" s="11"/>
      <c r="U650" s="11"/>
      <c r="V650" s="11"/>
      <c r="W650" s="11" t="s">
        <v>3883</v>
      </c>
      <c r="X650" s="11" t="s">
        <v>1150</v>
      </c>
      <c r="Y650" s="11" t="s">
        <v>1150</v>
      </c>
      <c r="Z650" s="11" t="s">
        <v>1150</v>
      </c>
      <c r="AA650" s="11" t="s">
        <v>1150</v>
      </c>
      <c r="AB650" s="11" t="s">
        <v>1150</v>
      </c>
      <c r="AC650" s="11" t="s">
        <v>1150</v>
      </c>
      <c r="AD650" s="11" t="s">
        <v>1150</v>
      </c>
    </row>
    <row r="651" spans="1:30" x14ac:dyDescent="0.2">
      <c r="A651" t="s">
        <v>3884</v>
      </c>
      <c r="B651" t="s">
        <v>980</v>
      </c>
      <c r="C651" t="str">
        <f>IFERROR(VLOOKUP(B651,nombres_comerciales!$B$2:$B$2000,1,0),"")</f>
        <v>TACO BAJA SHRIMP &amp; BEER</v>
      </c>
      <c r="D651">
        <f>VLOOKUP(Tabla2[[#This Row],[CLIENTE]],nombres_comerciales!$B$2:$C$1211,2,0)</f>
        <v>1028</v>
      </c>
      <c r="E651" t="s">
        <v>7825</v>
      </c>
      <c r="F651" t="s">
        <v>1150</v>
      </c>
      <c r="G651" s="11" t="s">
        <v>1150</v>
      </c>
      <c r="H651" s="11" t="s">
        <v>1150</v>
      </c>
      <c r="I651" s="11" t="s">
        <v>1150</v>
      </c>
      <c r="J651" s="11"/>
      <c r="K651" s="11"/>
      <c r="L651" s="11"/>
      <c r="M651" s="11" t="s">
        <v>3886</v>
      </c>
      <c r="N651" s="11"/>
      <c r="O651" s="11"/>
      <c r="P651" s="11"/>
      <c r="Q651" s="11"/>
      <c r="R651" s="11" t="s">
        <v>3887</v>
      </c>
      <c r="S651" s="11"/>
      <c r="T651" s="11"/>
      <c r="U651" s="11"/>
      <c r="V651" s="11"/>
      <c r="W651" s="11" t="s">
        <v>3888</v>
      </c>
      <c r="X651" s="11" t="s">
        <v>1150</v>
      </c>
      <c r="Y651" s="11" t="s">
        <v>1150</v>
      </c>
      <c r="Z651" s="11" t="s">
        <v>1150</v>
      </c>
      <c r="AA651" s="11" t="s">
        <v>1150</v>
      </c>
      <c r="AB651" s="11" t="s">
        <v>1150</v>
      </c>
      <c r="AC651" s="11" t="s">
        <v>1150</v>
      </c>
      <c r="AD651" s="11" t="s">
        <v>1150</v>
      </c>
    </row>
    <row r="652" spans="1:30" x14ac:dyDescent="0.2">
      <c r="A652" t="s">
        <v>323</v>
      </c>
      <c r="B652" t="s">
        <v>323</v>
      </c>
      <c r="C652" t="str">
        <f>IFERROR(VLOOKUP(B652,nombres_comerciales!$B$2:$B$2000,1,0),"")</f>
        <v>ELFER</v>
      </c>
      <c r="D652">
        <f>VLOOKUP(Tabla2[[#This Row],[CLIENTE]],nombres_comerciales!$B$2:$C$1211,2,0)</f>
        <v>368</v>
      </c>
      <c r="E652" t="s">
        <v>7826</v>
      </c>
      <c r="F652" t="s">
        <v>1150</v>
      </c>
      <c r="G652" s="11" t="s">
        <v>1150</v>
      </c>
      <c r="H652" s="11" t="s">
        <v>1150</v>
      </c>
      <c r="I652" s="11" t="s">
        <v>1150</v>
      </c>
      <c r="J652" s="11"/>
      <c r="K652" s="11"/>
      <c r="L652" s="11"/>
      <c r="M652" s="11" t="s">
        <v>3832</v>
      </c>
      <c r="N652" s="11"/>
      <c r="O652" s="11"/>
      <c r="P652" s="11"/>
      <c r="Q652" s="11"/>
      <c r="R652" s="11" t="s">
        <v>3890</v>
      </c>
      <c r="S652" s="11" t="s">
        <v>3833</v>
      </c>
      <c r="T652" s="11"/>
      <c r="U652" s="11"/>
      <c r="V652" s="11"/>
      <c r="W652" s="11" t="s">
        <v>3835</v>
      </c>
      <c r="X652" s="11" t="s">
        <v>1150</v>
      </c>
      <c r="Y652" s="11" t="s">
        <v>1150</v>
      </c>
      <c r="Z652" s="11" t="s">
        <v>1150</v>
      </c>
      <c r="AA652" s="11" t="s">
        <v>1150</v>
      </c>
      <c r="AB652" s="11" t="s">
        <v>1150</v>
      </c>
      <c r="AC652" s="11" t="s">
        <v>1150</v>
      </c>
      <c r="AD652" s="11" t="s">
        <v>1150</v>
      </c>
    </row>
    <row r="653" spans="1:30" x14ac:dyDescent="0.2">
      <c r="A653" t="s">
        <v>3891</v>
      </c>
      <c r="B653" t="s">
        <v>300</v>
      </c>
      <c r="C653" t="str">
        <f>IFERROR(VLOOKUP(B653,nombres_comerciales!$B$2:$B$2000,1,0),"")</f>
        <v>EL CHALET</v>
      </c>
      <c r="D653">
        <f>VLOOKUP(Tabla2[[#This Row],[CLIENTE]],nombres_comerciales!$B$2:$C$1211,2,0)</f>
        <v>341</v>
      </c>
      <c r="E653" t="s">
        <v>7673</v>
      </c>
      <c r="F653" t="s">
        <v>7674</v>
      </c>
      <c r="G653" s="11" t="s">
        <v>1150</v>
      </c>
      <c r="H653" s="11" t="s">
        <v>1150</v>
      </c>
      <c r="I653" s="11" t="s">
        <v>1150</v>
      </c>
      <c r="J653" s="11"/>
      <c r="K653" s="11"/>
      <c r="L653" s="11"/>
      <c r="M653" s="11" t="s">
        <v>3892</v>
      </c>
      <c r="N653" s="11"/>
      <c r="O653" s="11"/>
      <c r="P653" s="11"/>
      <c r="Q653" s="11"/>
      <c r="R653" s="11"/>
      <c r="S653" s="11"/>
      <c r="T653" s="11"/>
      <c r="U653" s="11"/>
      <c r="V653" s="11"/>
      <c r="W653" s="11" t="s">
        <v>8740</v>
      </c>
      <c r="X653" s="11" t="s">
        <v>3894</v>
      </c>
      <c r="Y653" s="11" t="s">
        <v>1150</v>
      </c>
      <c r="Z653" s="11" t="s">
        <v>1150</v>
      </c>
      <c r="AA653" s="11" t="s">
        <v>1150</v>
      </c>
      <c r="AB653" s="11" t="s">
        <v>1150</v>
      </c>
      <c r="AC653" s="11" t="s">
        <v>1150</v>
      </c>
      <c r="AD653" s="11" t="s">
        <v>1150</v>
      </c>
    </row>
    <row r="654" spans="1:30" x14ac:dyDescent="0.2">
      <c r="A654" t="s">
        <v>3895</v>
      </c>
      <c r="B654" t="s">
        <v>672</v>
      </c>
      <c r="C654" t="str">
        <f>IFERROR(VLOOKUP(B654,nombres_comerciales!$B$2:$B$2000,1,0),"")</f>
        <v>MAS COLORS MASTER</v>
      </c>
      <c r="D654">
        <f>VLOOKUP(Tabla2[[#This Row],[CLIENTE]],nombres_comerciales!$B$2:$C$1211,2,0)</f>
        <v>688</v>
      </c>
      <c r="E654" t="s">
        <v>7827</v>
      </c>
      <c r="F654" t="s">
        <v>1150</v>
      </c>
      <c r="G654" s="11" t="s">
        <v>1150</v>
      </c>
      <c r="H654" s="11" t="s">
        <v>1150</v>
      </c>
      <c r="I654" s="11" t="s">
        <v>1150</v>
      </c>
      <c r="J654" s="11"/>
      <c r="K654" s="11"/>
      <c r="L654" s="11"/>
      <c r="M654" s="11" t="s">
        <v>3897</v>
      </c>
      <c r="N654" s="11"/>
      <c r="O654" s="11"/>
      <c r="P654" s="11"/>
      <c r="Q654" s="11"/>
      <c r="R654" s="11" t="s">
        <v>3898</v>
      </c>
      <c r="S654" s="11"/>
      <c r="T654" s="11"/>
      <c r="U654" s="11"/>
      <c r="V654" s="11"/>
      <c r="W654" s="11" t="s">
        <v>3899</v>
      </c>
      <c r="X654" s="11" t="s">
        <v>1150</v>
      </c>
      <c r="Y654" s="11" t="s">
        <v>1150</v>
      </c>
      <c r="Z654" s="11" t="s">
        <v>1150</v>
      </c>
      <c r="AA654" s="11" t="s">
        <v>1150</v>
      </c>
      <c r="AB654" s="11" t="s">
        <v>1150</v>
      </c>
      <c r="AC654" s="11" t="s">
        <v>1150</v>
      </c>
      <c r="AD654" s="11" t="s">
        <v>1150</v>
      </c>
    </row>
    <row r="655" spans="1:30" x14ac:dyDescent="0.2">
      <c r="A655" t="s">
        <v>3900</v>
      </c>
      <c r="B655" t="s">
        <v>1135</v>
      </c>
      <c r="C655" t="str">
        <f>IFERROR(VLOOKUP(B655,nombres_comerciales!$B$2:$B$2000,1,0),"")</f>
        <v>SELECTOS ELIZONDO</v>
      </c>
      <c r="D655">
        <f>VLOOKUP(Tabla2[[#This Row],[CLIENTE]],nombres_comerciales!$B$2:$C$1211,2,0)</f>
        <v>963</v>
      </c>
      <c r="E655" t="s">
        <v>7654</v>
      </c>
      <c r="F655" t="s">
        <v>1150</v>
      </c>
      <c r="G655" s="11" t="s">
        <v>1150</v>
      </c>
      <c r="H655" s="11" t="s">
        <v>1150</v>
      </c>
      <c r="I655" s="11" t="s">
        <v>1150</v>
      </c>
      <c r="J655" s="11"/>
      <c r="K655" s="11"/>
      <c r="L655" s="11"/>
      <c r="M655" s="11" t="s">
        <v>3901</v>
      </c>
      <c r="N655" s="11"/>
      <c r="O655" s="11"/>
      <c r="P655" s="11"/>
      <c r="Q655" s="11"/>
      <c r="R655" s="11" t="s">
        <v>3594</v>
      </c>
      <c r="S655" s="11"/>
      <c r="T655" s="11"/>
      <c r="U655" s="11"/>
      <c r="V655" s="11"/>
      <c r="W655" s="11" t="s">
        <v>3192</v>
      </c>
      <c r="X655" s="11" t="s">
        <v>1150</v>
      </c>
      <c r="Y655" s="11" t="s">
        <v>1150</v>
      </c>
      <c r="Z655" s="11" t="s">
        <v>1150</v>
      </c>
      <c r="AA655" s="11" t="s">
        <v>1150</v>
      </c>
      <c r="AB655" s="11" t="s">
        <v>1150</v>
      </c>
      <c r="AC655" s="11" t="s">
        <v>1150</v>
      </c>
      <c r="AD655" s="11" t="s">
        <v>1150</v>
      </c>
    </row>
    <row r="656" spans="1:30" x14ac:dyDescent="0.2">
      <c r="A656" t="s">
        <v>745</v>
      </c>
      <c r="B656" t="s">
        <v>745</v>
      </c>
      <c r="C656" t="str">
        <f>IFERROR(VLOOKUP(B656,nombres_comerciales!$B$2:$B$2000,1,0),"")</f>
        <v>OFICIUM</v>
      </c>
      <c r="D656">
        <f>VLOOKUP(Tabla2[[#This Row],[CLIENTE]],nombres_comerciales!$B$2:$C$1211,2,0)</f>
        <v>775</v>
      </c>
      <c r="E656" t="s">
        <v>7828</v>
      </c>
      <c r="F656" t="s">
        <v>1150</v>
      </c>
      <c r="G656" s="11" t="s">
        <v>1150</v>
      </c>
      <c r="H656" s="11" t="s">
        <v>1150</v>
      </c>
      <c r="I656" s="11" t="s">
        <v>1150</v>
      </c>
      <c r="J656" s="11"/>
      <c r="K656" s="11"/>
      <c r="L656" s="11"/>
      <c r="M656" s="11">
        <v>4135866</v>
      </c>
      <c r="N656" s="11"/>
      <c r="O656" s="11"/>
      <c r="P656" s="11"/>
      <c r="Q656" s="11"/>
      <c r="R656" s="11"/>
      <c r="S656" s="11"/>
      <c r="T656" s="11"/>
      <c r="U656" s="11"/>
      <c r="V656" s="11"/>
      <c r="W656" s="11" t="s">
        <v>3903</v>
      </c>
      <c r="X656" s="11" t="s">
        <v>1150</v>
      </c>
      <c r="Y656" s="11" t="s">
        <v>1150</v>
      </c>
      <c r="Z656" s="11" t="s">
        <v>1150</v>
      </c>
      <c r="AA656" s="11" t="s">
        <v>1150</v>
      </c>
      <c r="AB656" s="11" t="s">
        <v>1150</v>
      </c>
      <c r="AC656" s="11" t="s">
        <v>1150</v>
      </c>
      <c r="AD656" s="11" t="s">
        <v>1150</v>
      </c>
    </row>
    <row r="657" spans="1:30" x14ac:dyDescent="0.2">
      <c r="A657" t="s">
        <v>3904</v>
      </c>
      <c r="B657" t="s">
        <v>59</v>
      </c>
      <c r="C657" t="str">
        <f>IFERROR(VLOOKUP(B657,nombres_comerciales!$B$2:$B$2000,1,0),"")</f>
        <v>ARIA</v>
      </c>
      <c r="D657">
        <f>VLOOKUP(Tabla2[[#This Row],[CLIENTE]],nombres_comerciales!$B$2:$C$1211,2,0)</f>
        <v>56</v>
      </c>
      <c r="E657" t="s">
        <v>7700</v>
      </c>
      <c r="F657" t="s">
        <v>7701</v>
      </c>
      <c r="G657" s="11" t="s">
        <v>1150</v>
      </c>
      <c r="H657" s="11" t="s">
        <v>1150</v>
      </c>
      <c r="I657" s="11" t="s">
        <v>1150</v>
      </c>
      <c r="J657" s="11"/>
      <c r="K657" s="11"/>
      <c r="L657" s="11"/>
      <c r="M657" s="11" t="s">
        <v>3415</v>
      </c>
      <c r="N657" s="11" t="s">
        <v>3416</v>
      </c>
      <c r="O657" s="11"/>
      <c r="P657" s="11"/>
      <c r="Q657" s="11"/>
      <c r="R657" s="11" t="s">
        <v>3905</v>
      </c>
      <c r="S657" s="11"/>
      <c r="T657" s="11"/>
      <c r="U657" s="11"/>
      <c r="V657" s="11"/>
      <c r="W657" s="11" t="s">
        <v>3418</v>
      </c>
      <c r="X657" s="11" t="s">
        <v>1150</v>
      </c>
      <c r="Y657" s="11" t="s">
        <v>1150</v>
      </c>
      <c r="Z657" s="11" t="s">
        <v>1150</v>
      </c>
      <c r="AA657" s="11" t="s">
        <v>1150</v>
      </c>
      <c r="AB657" s="11" t="s">
        <v>1150</v>
      </c>
      <c r="AC657" s="11" t="s">
        <v>1150</v>
      </c>
      <c r="AD657" s="11" t="s">
        <v>1150</v>
      </c>
    </row>
    <row r="658" spans="1:30" x14ac:dyDescent="0.2">
      <c r="A658" t="s">
        <v>550</v>
      </c>
      <c r="B658" t="s">
        <v>550</v>
      </c>
      <c r="C658" t="str">
        <f>IFERROR(VLOOKUP(B658,nombres_comerciales!$B$2:$B$2000,1,0),"")</f>
        <v>K&amp;M COFFEE SHOP</v>
      </c>
      <c r="D658">
        <f>VLOOKUP(Tabla2[[#This Row],[CLIENTE]],nombres_comerciales!$B$2:$C$1211,2,0)</f>
        <v>572</v>
      </c>
      <c r="E658" t="s">
        <v>7829</v>
      </c>
      <c r="F658" t="s">
        <v>1150</v>
      </c>
      <c r="G658" s="11" t="s">
        <v>1150</v>
      </c>
      <c r="H658" s="11" t="s">
        <v>1150</v>
      </c>
      <c r="I658" s="11" t="s">
        <v>1150</v>
      </c>
      <c r="J658" s="11"/>
      <c r="K658" s="11"/>
      <c r="L658" s="11"/>
      <c r="M658" s="11" t="s">
        <v>3907</v>
      </c>
      <c r="N658" s="11">
        <v>6255877484</v>
      </c>
      <c r="O658" s="11"/>
      <c r="P658" s="11"/>
      <c r="Q658" s="11"/>
      <c r="R658" s="11" t="s">
        <v>3908</v>
      </c>
      <c r="S658" s="11"/>
      <c r="T658" s="11"/>
      <c r="U658" s="11"/>
      <c r="V658" s="11"/>
      <c r="W658" s="11" t="s">
        <v>3909</v>
      </c>
      <c r="X658" s="11" t="s">
        <v>3910</v>
      </c>
      <c r="Y658" s="11" t="s">
        <v>1150</v>
      </c>
      <c r="Z658" s="11" t="s">
        <v>1150</v>
      </c>
      <c r="AA658" s="11" t="s">
        <v>1150</v>
      </c>
      <c r="AB658" s="11" t="s">
        <v>1150</v>
      </c>
      <c r="AC658" s="11" t="s">
        <v>1150</v>
      </c>
      <c r="AD658" s="11" t="s">
        <v>1150</v>
      </c>
    </row>
    <row r="659" spans="1:30" x14ac:dyDescent="0.2">
      <c r="A659" t="s">
        <v>1583</v>
      </c>
      <c r="B659" t="s">
        <v>7210</v>
      </c>
      <c r="C659" t="str">
        <f>IFERROR(VLOOKUP(B659,nombres_comerciales!$B$2:$B$2000,1,0),"")</f>
        <v>OLD DAY´S</v>
      </c>
      <c r="D659">
        <f>VLOOKUP(Tabla2[[#This Row],[CLIENTE]],nombres_comerciales!$B$2:$C$1211,2,0)</f>
        <v>778</v>
      </c>
      <c r="E659" t="s">
        <v>7830</v>
      </c>
      <c r="F659" t="s">
        <v>1150</v>
      </c>
      <c r="G659" s="11" t="s">
        <v>1150</v>
      </c>
      <c r="H659" s="11" t="s">
        <v>1150</v>
      </c>
      <c r="I659" s="11" t="s">
        <v>1150</v>
      </c>
      <c r="J659" s="11"/>
      <c r="K659" s="11"/>
      <c r="L659" s="11"/>
      <c r="M659" s="11" t="s">
        <v>3912</v>
      </c>
      <c r="N659" s="11"/>
      <c r="O659" s="11"/>
      <c r="P659" s="11"/>
      <c r="Q659" s="11"/>
      <c r="R659" s="11" t="s">
        <v>3913</v>
      </c>
      <c r="S659" s="11"/>
      <c r="T659" s="11"/>
      <c r="U659" s="11"/>
      <c r="V659" s="11"/>
      <c r="W659" s="11" t="s">
        <v>3914</v>
      </c>
      <c r="X659" s="11" t="s">
        <v>3915</v>
      </c>
      <c r="Y659" s="11" t="s">
        <v>1150</v>
      </c>
      <c r="Z659" s="11" t="s">
        <v>1150</v>
      </c>
      <c r="AA659" s="11" t="s">
        <v>1150</v>
      </c>
      <c r="AB659" s="11" t="s">
        <v>1150</v>
      </c>
      <c r="AC659" s="11" t="s">
        <v>1150</v>
      </c>
      <c r="AD659" s="11" t="s">
        <v>1150</v>
      </c>
    </row>
    <row r="660" spans="1:30" ht="45" x14ac:dyDescent="0.2">
      <c r="A660" t="s">
        <v>3916</v>
      </c>
      <c r="B660" t="s">
        <v>1067</v>
      </c>
      <c r="C660" t="str">
        <f>IFERROR(VLOOKUP(B660,nombres_comerciales!$B$2:$B$2000,1,0),"")</f>
        <v>XTRAINING</v>
      </c>
      <c r="D660">
        <f>VLOOKUP(Tabla2[[#This Row],[CLIENTE]],nombres_comerciales!$B$2:$C$1211,2,0)</f>
        <v>1134</v>
      </c>
      <c r="E660" s="3" t="s">
        <v>7831</v>
      </c>
      <c r="F660" t="s">
        <v>7832</v>
      </c>
      <c r="G660" s="11" t="s">
        <v>7833</v>
      </c>
      <c r="H660" s="11" t="s">
        <v>7834</v>
      </c>
      <c r="I660" s="11" t="s">
        <v>1150</v>
      </c>
      <c r="J660" s="11"/>
      <c r="K660" s="11"/>
      <c r="L660" s="11"/>
      <c r="M660" s="11"/>
      <c r="N660" s="11"/>
      <c r="O660" s="11"/>
      <c r="P660" s="11"/>
      <c r="Q660" s="11"/>
      <c r="R660" s="11" t="s">
        <v>3921</v>
      </c>
      <c r="S660" s="11" t="s">
        <v>3922</v>
      </c>
      <c r="T660" s="11"/>
      <c r="U660" s="11"/>
      <c r="V660" s="11"/>
      <c r="W660" s="11" t="s">
        <v>3923</v>
      </c>
      <c r="X660" s="11" t="s">
        <v>3924</v>
      </c>
      <c r="Y660" s="11" t="s">
        <v>1150</v>
      </c>
      <c r="Z660" s="11" t="s">
        <v>1150</v>
      </c>
      <c r="AA660" s="11" t="s">
        <v>1150</v>
      </c>
      <c r="AB660" s="11" t="s">
        <v>1150</v>
      </c>
      <c r="AC660" s="11" t="s">
        <v>1150</v>
      </c>
      <c r="AD660" s="11" t="s">
        <v>1150</v>
      </c>
    </row>
    <row r="661" spans="1:30" x14ac:dyDescent="0.2">
      <c r="A661" t="s">
        <v>3925</v>
      </c>
      <c r="B661" t="s">
        <v>300</v>
      </c>
      <c r="C661" t="str">
        <f>IFERROR(VLOOKUP(B661,nombres_comerciales!$B$2:$B$2000,1,0),"")</f>
        <v>EL CHALET</v>
      </c>
      <c r="D661">
        <f>VLOOKUP(Tabla2[[#This Row],[CLIENTE]],nombres_comerciales!$B$2:$C$1211,2,0)</f>
        <v>341</v>
      </c>
      <c r="E661" t="s">
        <v>7835</v>
      </c>
      <c r="F661" t="s">
        <v>7836</v>
      </c>
      <c r="G661" s="11" t="s">
        <v>7837</v>
      </c>
      <c r="H661" s="11" t="s">
        <v>1150</v>
      </c>
      <c r="I661" s="11" t="s">
        <v>1150</v>
      </c>
      <c r="J661" s="11"/>
      <c r="K661" s="11"/>
      <c r="L661" s="11"/>
      <c r="M661" s="11" t="s">
        <v>3929</v>
      </c>
      <c r="N661" s="11"/>
      <c r="O661" s="11"/>
      <c r="P661" s="11"/>
      <c r="Q661" s="11"/>
      <c r="R661" s="11"/>
      <c r="S661" s="11"/>
      <c r="T661" s="11"/>
      <c r="U661" s="11"/>
      <c r="V661" s="11"/>
      <c r="W661" s="11" t="s">
        <v>8740</v>
      </c>
      <c r="X661" s="11" t="s">
        <v>3894</v>
      </c>
      <c r="Y661" s="11" t="s">
        <v>1150</v>
      </c>
      <c r="Z661" s="11" t="s">
        <v>1150</v>
      </c>
      <c r="AA661" s="11" t="s">
        <v>1150</v>
      </c>
      <c r="AB661" s="11" t="s">
        <v>1150</v>
      </c>
      <c r="AC661" s="11" t="s">
        <v>1150</v>
      </c>
      <c r="AD661" s="11" t="s">
        <v>1150</v>
      </c>
    </row>
    <row r="662" spans="1:30" x14ac:dyDescent="0.2">
      <c r="A662" t="s">
        <v>3930</v>
      </c>
      <c r="B662" t="s">
        <v>300</v>
      </c>
      <c r="C662" t="str">
        <f>IFERROR(VLOOKUP(B662,nombres_comerciales!$B$2:$B$2000,1,0),"")</f>
        <v>EL CHALET</v>
      </c>
      <c r="D662">
        <f>VLOOKUP(Tabla2[[#This Row],[CLIENTE]],nombres_comerciales!$B$2:$C$1211,2,0)</f>
        <v>341</v>
      </c>
      <c r="E662" t="s">
        <v>7835</v>
      </c>
      <c r="F662" t="s">
        <v>7836</v>
      </c>
      <c r="G662" s="11" t="s">
        <v>7837</v>
      </c>
      <c r="H662" s="11" t="s">
        <v>1150</v>
      </c>
      <c r="I662" s="11" t="s">
        <v>1150</v>
      </c>
      <c r="J662" s="11"/>
      <c r="K662" s="11"/>
      <c r="L662" s="11"/>
      <c r="M662" s="11" t="s">
        <v>3929</v>
      </c>
      <c r="N662" s="11"/>
      <c r="O662" s="11"/>
      <c r="P662" s="11"/>
      <c r="Q662" s="11"/>
      <c r="R662" s="11"/>
      <c r="S662" s="11"/>
      <c r="T662" s="11"/>
      <c r="U662" s="11"/>
      <c r="V662" s="11"/>
      <c r="W662" s="11" t="s">
        <v>8740</v>
      </c>
      <c r="X662" s="11" t="s">
        <v>3894</v>
      </c>
      <c r="Y662" s="11" t="s">
        <v>1150</v>
      </c>
      <c r="Z662" s="11" t="s">
        <v>1150</v>
      </c>
      <c r="AA662" s="11" t="s">
        <v>1150</v>
      </c>
      <c r="AB662" s="11" t="s">
        <v>1150</v>
      </c>
      <c r="AC662" s="11" t="s">
        <v>1150</v>
      </c>
      <c r="AD662" s="11" t="s">
        <v>1150</v>
      </c>
    </row>
    <row r="663" spans="1:30" x14ac:dyDescent="0.2">
      <c r="A663" t="s">
        <v>3931</v>
      </c>
      <c r="B663" t="s">
        <v>300</v>
      </c>
      <c r="C663" t="str">
        <f>IFERROR(VLOOKUP(B663,nombres_comerciales!$B$2:$B$2000,1,0),"")</f>
        <v>EL CHALET</v>
      </c>
      <c r="D663">
        <f>VLOOKUP(Tabla2[[#This Row],[CLIENTE]],nombres_comerciales!$B$2:$C$1211,2,0)</f>
        <v>341</v>
      </c>
      <c r="E663" t="s">
        <v>7835</v>
      </c>
      <c r="F663" t="s">
        <v>7836</v>
      </c>
      <c r="G663" s="11" t="s">
        <v>7837</v>
      </c>
      <c r="H663" s="11" t="s">
        <v>1150</v>
      </c>
      <c r="I663" s="11" t="s">
        <v>1150</v>
      </c>
      <c r="J663" s="11"/>
      <c r="K663" s="11"/>
      <c r="L663" s="11"/>
      <c r="M663" s="11" t="s">
        <v>3929</v>
      </c>
      <c r="N663" s="11"/>
      <c r="O663" s="11"/>
      <c r="P663" s="11"/>
      <c r="Q663" s="11"/>
      <c r="R663" s="11"/>
      <c r="S663" s="11"/>
      <c r="T663" s="11"/>
      <c r="U663" s="11"/>
      <c r="V663" s="11"/>
      <c r="W663" s="11" t="s">
        <v>8740</v>
      </c>
      <c r="X663" s="11" t="s">
        <v>3894</v>
      </c>
      <c r="Y663" s="11" t="s">
        <v>1150</v>
      </c>
      <c r="Z663" s="11" t="s">
        <v>1150</v>
      </c>
      <c r="AA663" s="11" t="s">
        <v>1150</v>
      </c>
      <c r="AB663" s="11" t="s">
        <v>1150</v>
      </c>
      <c r="AC663" s="11" t="s">
        <v>1150</v>
      </c>
      <c r="AD663" s="11" t="s">
        <v>1150</v>
      </c>
    </row>
    <row r="664" spans="1:30" x14ac:dyDescent="0.2">
      <c r="A664" t="s">
        <v>3932</v>
      </c>
      <c r="B664" t="s">
        <v>300</v>
      </c>
      <c r="C664" t="str">
        <f>IFERROR(VLOOKUP(B664,nombres_comerciales!$B$2:$B$2000,1,0),"")</f>
        <v>EL CHALET</v>
      </c>
      <c r="D664">
        <f>VLOOKUP(Tabla2[[#This Row],[CLIENTE]],nombres_comerciales!$B$2:$C$1211,2,0)</f>
        <v>341</v>
      </c>
      <c r="E664" t="s">
        <v>7835</v>
      </c>
      <c r="F664" t="s">
        <v>7836</v>
      </c>
      <c r="G664" s="11" t="s">
        <v>7837</v>
      </c>
      <c r="H664" s="11" t="s">
        <v>1150</v>
      </c>
      <c r="I664" s="11" t="s">
        <v>1150</v>
      </c>
      <c r="J664" s="11"/>
      <c r="K664" s="11"/>
      <c r="L664" s="11"/>
      <c r="M664" s="11" t="s">
        <v>3929</v>
      </c>
      <c r="N664" s="11"/>
      <c r="O664" s="11"/>
      <c r="P664" s="11"/>
      <c r="Q664" s="11"/>
      <c r="R664" s="11"/>
      <c r="S664" s="11"/>
      <c r="T664" s="11"/>
      <c r="U664" s="11"/>
      <c r="V664" s="11"/>
      <c r="W664" s="11" t="s">
        <v>8740</v>
      </c>
      <c r="X664" s="11" t="s">
        <v>3894</v>
      </c>
      <c r="Y664" s="11" t="s">
        <v>1150</v>
      </c>
      <c r="Z664" s="11" t="s">
        <v>1150</v>
      </c>
      <c r="AA664" s="11" t="s">
        <v>1150</v>
      </c>
      <c r="AB664" s="11" t="s">
        <v>1150</v>
      </c>
      <c r="AC664" s="11" t="s">
        <v>1150</v>
      </c>
      <c r="AD664" s="11" t="s">
        <v>1150</v>
      </c>
    </row>
    <row r="665" spans="1:30" x14ac:dyDescent="0.2">
      <c r="A665" t="s">
        <v>3933</v>
      </c>
      <c r="B665" t="s">
        <v>587</v>
      </c>
      <c r="C665" t="str">
        <f>IFERROR(VLOOKUP(B665,nombres_comerciales!$B$2:$B$2000,1,0),"")</f>
        <v>LABORATORIO SICOMORO</v>
      </c>
      <c r="D665">
        <f>VLOOKUP(Tabla2[[#This Row],[CLIENTE]],nombres_comerciales!$B$2:$C$1211,2,0)</f>
        <v>612</v>
      </c>
      <c r="E665" t="s">
        <v>7838</v>
      </c>
      <c r="F665" t="s">
        <v>1150</v>
      </c>
      <c r="G665" s="11" t="s">
        <v>1150</v>
      </c>
      <c r="H665" s="11" t="s">
        <v>1150</v>
      </c>
      <c r="I665" s="11" t="s">
        <v>1150</v>
      </c>
      <c r="J665" s="11"/>
      <c r="K665" s="11"/>
      <c r="L665" s="11"/>
      <c r="M665" s="11" t="s">
        <v>3935</v>
      </c>
      <c r="N665" s="11"/>
      <c r="O665" s="11"/>
      <c r="P665" s="11"/>
      <c r="Q665" s="11"/>
      <c r="R665" s="11" t="s">
        <v>3936</v>
      </c>
      <c r="S665" s="11"/>
      <c r="T665" s="11"/>
      <c r="U665" s="11"/>
      <c r="V665" s="11"/>
      <c r="W665" s="11" t="s">
        <v>3937</v>
      </c>
      <c r="X665" s="11" t="s">
        <v>1150</v>
      </c>
      <c r="Y665" s="11" t="s">
        <v>1150</v>
      </c>
      <c r="Z665" s="11" t="s">
        <v>1150</v>
      </c>
      <c r="AA665" s="11" t="s">
        <v>1150</v>
      </c>
      <c r="AB665" s="11" t="s">
        <v>1150</v>
      </c>
      <c r="AC665" s="11" t="s">
        <v>1150</v>
      </c>
      <c r="AD665" s="11" t="s">
        <v>1150</v>
      </c>
    </row>
    <row r="666" spans="1:30" x14ac:dyDescent="0.2">
      <c r="A666" t="s">
        <v>3938</v>
      </c>
      <c r="B666" t="s">
        <v>448</v>
      </c>
      <c r="C666" t="str">
        <f>IFERROR(VLOOKUP(B666,nombres_comerciales!$B$2:$B$2000,1,0),"")</f>
        <v>HELADOS TREBLY</v>
      </c>
      <c r="D666">
        <f>VLOOKUP(Tabla2[[#This Row],[CLIENTE]],nombres_comerciales!$B$2:$C$1211,2,0)</f>
        <v>491</v>
      </c>
      <c r="E666" t="s">
        <v>7839</v>
      </c>
      <c r="F666" t="s">
        <v>1150</v>
      </c>
      <c r="G666" s="11" t="s">
        <v>1150</v>
      </c>
      <c r="H666" s="11" t="s">
        <v>1150</v>
      </c>
      <c r="I666" s="11" t="s">
        <v>1150</v>
      </c>
      <c r="J666" s="11"/>
      <c r="K666" s="11"/>
      <c r="L666" s="11"/>
      <c r="M666" s="11" t="s">
        <v>3940</v>
      </c>
      <c r="N666" s="11"/>
      <c r="O666" s="11"/>
      <c r="P666" s="11"/>
      <c r="Q666" s="11"/>
      <c r="R666" s="11"/>
      <c r="S666" s="11"/>
      <c r="T666" s="11"/>
      <c r="U666" s="11"/>
      <c r="V666" s="11"/>
      <c r="W666" s="11" t="s">
        <v>1150</v>
      </c>
      <c r="X666" s="11" t="s">
        <v>1150</v>
      </c>
      <c r="Y666" s="11" t="s">
        <v>1150</v>
      </c>
      <c r="Z666" s="11" t="s">
        <v>1150</v>
      </c>
      <c r="AA666" s="11" t="s">
        <v>1150</v>
      </c>
      <c r="AB666" s="11" t="s">
        <v>1150</v>
      </c>
      <c r="AC666" s="11" t="s">
        <v>1150</v>
      </c>
      <c r="AD666" s="11" t="s">
        <v>1150</v>
      </c>
    </row>
    <row r="667" spans="1:30" x14ac:dyDescent="0.2">
      <c r="A667" t="s">
        <v>3941</v>
      </c>
      <c r="B667" t="s">
        <v>508</v>
      </c>
      <c r="C667" t="str">
        <f>IFERROR(VLOOKUP(B667,nombres_comerciales!$B$2:$B$2000,1,0),"")</f>
        <v>ISAD</v>
      </c>
      <c r="D667">
        <f>VLOOKUP(Tabla2[[#This Row],[CLIENTE]],nombres_comerciales!$B$2:$C$1211,2,0)</f>
        <v>549</v>
      </c>
      <c r="E667" t="s">
        <v>7840</v>
      </c>
      <c r="F667" t="s">
        <v>1150</v>
      </c>
      <c r="G667" s="11" t="s">
        <v>1150</v>
      </c>
      <c r="H667" s="11" t="s">
        <v>1150</v>
      </c>
      <c r="I667" s="11" t="s">
        <v>1150</v>
      </c>
      <c r="J667" s="11"/>
      <c r="K667" s="11"/>
      <c r="L667" s="11"/>
      <c r="M667" s="11" t="s">
        <v>3943</v>
      </c>
      <c r="N667" s="11" t="s">
        <v>3944</v>
      </c>
      <c r="O667" s="11"/>
      <c r="P667" s="11"/>
      <c r="Q667" s="11"/>
      <c r="R667" s="11">
        <v>6141963496</v>
      </c>
      <c r="S667" s="11"/>
      <c r="T667" s="11"/>
      <c r="U667" s="11"/>
      <c r="V667" s="11"/>
      <c r="W667" s="11" t="s">
        <v>3945</v>
      </c>
      <c r="X667" s="11" t="s">
        <v>3946</v>
      </c>
      <c r="Y667" s="11" t="s">
        <v>3947</v>
      </c>
      <c r="Z667" s="11" t="s">
        <v>1150</v>
      </c>
      <c r="AA667" s="11" t="s">
        <v>1150</v>
      </c>
      <c r="AB667" s="11" t="s">
        <v>1150</v>
      </c>
      <c r="AC667" s="11" t="s">
        <v>1150</v>
      </c>
      <c r="AD667" s="11" t="s">
        <v>1150</v>
      </c>
    </row>
    <row r="668" spans="1:30" x14ac:dyDescent="0.2">
      <c r="A668" t="s">
        <v>3948</v>
      </c>
      <c r="B668" t="s">
        <v>300</v>
      </c>
      <c r="C668" t="str">
        <f>IFERROR(VLOOKUP(B668,nombres_comerciales!$B$2:$B$2000,1,0),"")</f>
        <v>EL CHALET</v>
      </c>
      <c r="D668">
        <f>VLOOKUP(Tabla2[[#This Row],[CLIENTE]],nombres_comerciales!$B$2:$C$1211,2,0)</f>
        <v>341</v>
      </c>
      <c r="E668" t="s">
        <v>7835</v>
      </c>
      <c r="F668" t="s">
        <v>7836</v>
      </c>
      <c r="G668" s="11" t="s">
        <v>7837</v>
      </c>
      <c r="H668" s="11" t="s">
        <v>1150</v>
      </c>
      <c r="I668" s="11" t="s">
        <v>1150</v>
      </c>
      <c r="J668" s="11"/>
      <c r="K668" s="11"/>
      <c r="L668" s="11"/>
      <c r="M668" s="11" t="s">
        <v>3929</v>
      </c>
      <c r="N668" s="11"/>
      <c r="O668" s="11"/>
      <c r="P668" s="11"/>
      <c r="Q668" s="11"/>
      <c r="R668" s="11"/>
      <c r="S668" s="11"/>
      <c r="T668" s="11"/>
      <c r="U668" s="11"/>
      <c r="V668" s="11"/>
      <c r="W668" s="11" t="s">
        <v>8740</v>
      </c>
      <c r="X668" s="11" t="s">
        <v>3894</v>
      </c>
      <c r="Y668" s="11" t="s">
        <v>1150</v>
      </c>
      <c r="Z668" s="11" t="s">
        <v>1150</v>
      </c>
      <c r="AA668" s="11" t="s">
        <v>1150</v>
      </c>
      <c r="AB668" s="11" t="s">
        <v>1150</v>
      </c>
      <c r="AC668" s="11" t="s">
        <v>1150</v>
      </c>
      <c r="AD668" s="11" t="s">
        <v>1150</v>
      </c>
    </row>
    <row r="669" spans="1:30" x14ac:dyDescent="0.2">
      <c r="A669" t="s">
        <v>1075</v>
      </c>
      <c r="B669" t="s">
        <v>1075</v>
      </c>
      <c r="C669" t="str">
        <f>IFERROR(VLOOKUP(B669,nombres_comerciales!$B$2:$B$2000,1,0),"")</f>
        <v>ZARO</v>
      </c>
      <c r="D669">
        <f>VLOOKUP(Tabla2[[#This Row],[CLIENTE]],nombres_comerciales!$B$2:$C$1211,2,0)</f>
        <v>1144</v>
      </c>
      <c r="E669" t="s">
        <v>7481</v>
      </c>
      <c r="F669" t="s">
        <v>1150</v>
      </c>
      <c r="G669" s="11" t="s">
        <v>1150</v>
      </c>
      <c r="H669" s="11" t="s">
        <v>1150</v>
      </c>
      <c r="I669" s="11" t="s">
        <v>1150</v>
      </c>
      <c r="J669" s="11"/>
      <c r="K669" s="11"/>
      <c r="L669" s="11"/>
      <c r="M669" s="11" t="s">
        <v>3949</v>
      </c>
      <c r="N669" s="11"/>
      <c r="O669" s="11"/>
      <c r="P669" s="11"/>
      <c r="Q669" s="11"/>
      <c r="R669" s="11" t="s">
        <v>3950</v>
      </c>
      <c r="S669" s="11"/>
      <c r="T669" s="11"/>
      <c r="U669" s="11"/>
      <c r="V669" s="11"/>
      <c r="W669" s="11" t="s">
        <v>2526</v>
      </c>
      <c r="X669" s="11" t="s">
        <v>2527</v>
      </c>
      <c r="Y669" s="11" t="s">
        <v>1150</v>
      </c>
      <c r="Z669" s="11" t="s">
        <v>1150</v>
      </c>
      <c r="AA669" s="11" t="s">
        <v>1150</v>
      </c>
      <c r="AB669" s="11" t="s">
        <v>1150</v>
      </c>
      <c r="AC669" s="11" t="s">
        <v>1150</v>
      </c>
      <c r="AD669" s="11" t="s">
        <v>1150</v>
      </c>
    </row>
    <row r="670" spans="1:30" x14ac:dyDescent="0.2">
      <c r="A670" t="s">
        <v>187</v>
      </c>
      <c r="B670" t="s">
        <v>187</v>
      </c>
      <c r="C670" t="str">
        <f>IFERROR(VLOOKUP(B670,nombres_comerciales!$B$2:$B$2000,1,0),"")</f>
        <v>COBRERIN</v>
      </c>
      <c r="D670">
        <f>VLOOKUP(Tabla2[[#This Row],[CLIENTE]],nombres_comerciales!$B$2:$C$1211,2,0)</f>
        <v>212</v>
      </c>
      <c r="E670" t="s">
        <v>7263</v>
      </c>
      <c r="F670" t="s">
        <v>7261</v>
      </c>
      <c r="G670" s="11" t="s">
        <v>1150</v>
      </c>
      <c r="H670" s="11" t="s">
        <v>1150</v>
      </c>
      <c r="I670" s="11" t="s">
        <v>1150</v>
      </c>
      <c r="J670" s="11"/>
      <c r="K670" s="11"/>
      <c r="L670" s="11"/>
      <c r="M670" s="11" t="s">
        <v>3952</v>
      </c>
      <c r="N670" s="11"/>
      <c r="O670" s="11"/>
      <c r="P670" s="11"/>
      <c r="Q670" s="11"/>
      <c r="R670" s="11"/>
      <c r="S670" s="11"/>
      <c r="T670" s="11"/>
      <c r="U670" s="11"/>
      <c r="V670" s="11"/>
      <c r="W670" s="11" t="s">
        <v>3953</v>
      </c>
      <c r="X670" s="11" t="s">
        <v>3954</v>
      </c>
      <c r="Y670" s="11" t="s">
        <v>1150</v>
      </c>
      <c r="Z670" s="11" t="s">
        <v>1150</v>
      </c>
      <c r="AA670" s="11" t="s">
        <v>1150</v>
      </c>
      <c r="AB670" s="11" t="s">
        <v>1150</v>
      </c>
      <c r="AC670" s="11" t="s">
        <v>1150</v>
      </c>
      <c r="AD670" s="11" t="s">
        <v>1150</v>
      </c>
    </row>
    <row r="671" spans="1:30" ht="315" x14ac:dyDescent="0.2">
      <c r="A671" t="s">
        <v>3955</v>
      </c>
      <c r="B671" t="s">
        <v>810</v>
      </c>
      <c r="C671" t="str">
        <f>IFERROR(VLOOKUP(B671,nombres_comerciales!$B$2:$B$2000,1,0),"")</f>
        <v>PIZZERIA LA SIERRA THIESSEN</v>
      </c>
      <c r="D671">
        <f>VLOOKUP(Tabla2[[#This Row],[CLIENTE]],nombres_comerciales!$B$2:$C$1211,2,0)</f>
        <v>844</v>
      </c>
      <c r="E671" t="s">
        <v>7841</v>
      </c>
      <c r="F671" t="s">
        <v>1150</v>
      </c>
      <c r="G671" s="11" t="s">
        <v>1150</v>
      </c>
      <c r="H671" s="11" t="s">
        <v>1150</v>
      </c>
      <c r="I671" s="11" t="s">
        <v>1150</v>
      </c>
      <c r="J671" s="11"/>
      <c r="K671" s="11"/>
      <c r="L671" s="11"/>
      <c r="M671" s="12" t="s">
        <v>3057</v>
      </c>
      <c r="N671" s="11"/>
      <c r="O671" s="11"/>
      <c r="P671" s="11"/>
      <c r="Q671" s="11"/>
      <c r="R671" s="11"/>
      <c r="S671" s="11"/>
      <c r="T671" s="11"/>
      <c r="U671" s="11"/>
      <c r="V671" s="11"/>
      <c r="W671" s="11" t="s">
        <v>3255</v>
      </c>
      <c r="X671" s="11" t="s">
        <v>1150</v>
      </c>
      <c r="Y671" s="11" t="s">
        <v>1150</v>
      </c>
      <c r="Z671" s="11" t="s">
        <v>1150</v>
      </c>
      <c r="AA671" s="11" t="s">
        <v>1150</v>
      </c>
      <c r="AB671" s="11" t="s">
        <v>1150</v>
      </c>
      <c r="AC671" s="11" t="s">
        <v>1150</v>
      </c>
      <c r="AD671" s="11" t="s">
        <v>1150</v>
      </c>
    </row>
    <row r="672" spans="1:30" x14ac:dyDescent="0.2">
      <c r="A672" t="s">
        <v>3957</v>
      </c>
      <c r="B672" t="s">
        <v>810</v>
      </c>
      <c r="C672" t="str">
        <f>IFERROR(VLOOKUP(B672,nombres_comerciales!$B$2:$B$2000,1,0),"")</f>
        <v>PIZZERIA LA SIERRA THIESSEN</v>
      </c>
      <c r="D672">
        <f>VLOOKUP(Tabla2[[#This Row],[CLIENTE]],nombres_comerciales!$B$2:$C$1211,2,0)</f>
        <v>844</v>
      </c>
      <c r="E672" t="s">
        <v>7617</v>
      </c>
      <c r="F672" t="s">
        <v>7618</v>
      </c>
      <c r="G672" s="11" t="s">
        <v>1150</v>
      </c>
      <c r="H672" s="11" t="s">
        <v>1150</v>
      </c>
      <c r="I672" s="11" t="s">
        <v>1150</v>
      </c>
      <c r="J672" s="11"/>
      <c r="K672" s="11"/>
      <c r="L672" s="11"/>
      <c r="M672" s="11" t="s">
        <v>3251</v>
      </c>
      <c r="N672" s="11" t="s">
        <v>3393</v>
      </c>
      <c r="O672" s="11" t="s">
        <v>3958</v>
      </c>
      <c r="P672" s="11"/>
      <c r="Q672" s="11"/>
      <c r="R672" s="11" t="s">
        <v>3394</v>
      </c>
      <c r="S672" s="11"/>
      <c r="T672" s="11"/>
      <c r="U672" s="11"/>
      <c r="V672" s="11"/>
      <c r="W672" s="11" t="s">
        <v>3255</v>
      </c>
      <c r="X672" s="11" t="s">
        <v>1150</v>
      </c>
      <c r="Y672" s="11" t="s">
        <v>1150</v>
      </c>
      <c r="Z672" s="11" t="s">
        <v>1150</v>
      </c>
      <c r="AA672" s="11" t="s">
        <v>1150</v>
      </c>
      <c r="AB672" s="11" t="s">
        <v>1150</v>
      </c>
      <c r="AC672" s="11" t="s">
        <v>1150</v>
      </c>
      <c r="AD672" s="11" t="s">
        <v>1150</v>
      </c>
    </row>
    <row r="673" spans="1:30" x14ac:dyDescent="0.2">
      <c r="A673" t="s">
        <v>3959</v>
      </c>
      <c r="B673" t="s">
        <v>810</v>
      </c>
      <c r="C673" t="str">
        <f>IFERROR(VLOOKUP(B673,nombres_comerciales!$B$2:$B$2000,1,0),"")</f>
        <v>PIZZERIA LA SIERRA THIESSEN</v>
      </c>
      <c r="D673">
        <f>VLOOKUP(Tabla2[[#This Row],[CLIENTE]],nombres_comerciales!$B$2:$C$1211,2,0)</f>
        <v>844</v>
      </c>
      <c r="E673" t="s">
        <v>7617</v>
      </c>
      <c r="F673" t="s">
        <v>7618</v>
      </c>
      <c r="G673" s="11" t="s">
        <v>1150</v>
      </c>
      <c r="H673" s="11" t="s">
        <v>1150</v>
      </c>
      <c r="I673" s="11" t="s">
        <v>1150</v>
      </c>
      <c r="J673" s="11"/>
      <c r="K673" s="11"/>
      <c r="L673" s="11"/>
      <c r="M673" s="11" t="s">
        <v>3251</v>
      </c>
      <c r="N673" s="11" t="s">
        <v>3393</v>
      </c>
      <c r="O673" s="11" t="s">
        <v>3958</v>
      </c>
      <c r="P673" s="11"/>
      <c r="Q673" s="11"/>
      <c r="R673" s="11" t="s">
        <v>3394</v>
      </c>
      <c r="S673" s="11"/>
      <c r="T673" s="11"/>
      <c r="U673" s="11"/>
      <c r="V673" s="11"/>
      <c r="W673" s="11" t="s">
        <v>3255</v>
      </c>
      <c r="X673" s="11" t="s">
        <v>1150</v>
      </c>
      <c r="Y673" s="11" t="s">
        <v>1150</v>
      </c>
      <c r="Z673" s="11" t="s">
        <v>1150</v>
      </c>
      <c r="AA673" s="11" t="s">
        <v>1150</v>
      </c>
      <c r="AB673" s="11" t="s">
        <v>1150</v>
      </c>
      <c r="AC673" s="11" t="s">
        <v>1150</v>
      </c>
      <c r="AD673" s="11" t="s">
        <v>1150</v>
      </c>
    </row>
    <row r="674" spans="1:30" x14ac:dyDescent="0.2">
      <c r="A674" t="s">
        <v>3960</v>
      </c>
      <c r="B674" t="s">
        <v>4</v>
      </c>
      <c r="C674" t="str">
        <f>IFERROR(VLOOKUP(B674,nombres_comerciales!$B$2:$B$2000,1,0),"")</f>
        <v>ABRASIVE SOLUTIONS CONVERTING</v>
      </c>
      <c r="D674">
        <f>VLOOKUP(Tabla2[[#This Row],[CLIENTE]],nombres_comerciales!$B$2:$C$1211,2,0)</f>
        <v>7</v>
      </c>
      <c r="E674" t="s">
        <v>7842</v>
      </c>
      <c r="F674" t="s">
        <v>1150</v>
      </c>
      <c r="G674" s="11" t="s">
        <v>1150</v>
      </c>
      <c r="H674" s="11" t="s">
        <v>1150</v>
      </c>
      <c r="I674" s="11" t="s">
        <v>1150</v>
      </c>
      <c r="J674" s="11"/>
      <c r="K674" s="11"/>
      <c r="L674" s="11"/>
      <c r="M674" s="11" t="s">
        <v>3962</v>
      </c>
      <c r="N674" s="11"/>
      <c r="O674" s="11"/>
      <c r="P674" s="11"/>
      <c r="Q674" s="11"/>
      <c r="R674" s="11" t="s">
        <v>3963</v>
      </c>
      <c r="S674" s="11"/>
      <c r="T674" s="11"/>
      <c r="U674" s="11"/>
      <c r="V674" s="11"/>
      <c r="W674" s="11" t="s">
        <v>3964</v>
      </c>
      <c r="X674" s="11" t="s">
        <v>1150</v>
      </c>
      <c r="Y674" s="11" t="s">
        <v>1150</v>
      </c>
      <c r="Z674" s="11" t="s">
        <v>1150</v>
      </c>
      <c r="AA674" s="11" t="s">
        <v>1150</v>
      </c>
      <c r="AB674" s="11" t="s">
        <v>1150</v>
      </c>
      <c r="AC674" s="11" t="s">
        <v>1150</v>
      </c>
      <c r="AD674" s="11" t="s">
        <v>1150</v>
      </c>
    </row>
    <row r="675" spans="1:30" x14ac:dyDescent="0.2">
      <c r="A675" t="s">
        <v>1675</v>
      </c>
      <c r="B675" t="s">
        <v>261</v>
      </c>
      <c r="C675" t="str">
        <f>IFERROR(VLOOKUP(B675,nombres_comerciales!$B$2:$B$2000,1,0),"")</f>
        <v>DINAMO FLETES Y SERVICIOS</v>
      </c>
      <c r="D675">
        <f>VLOOKUP(Tabla2[[#This Row],[CLIENTE]],nombres_comerciales!$B$2:$C$1211,2,0)</f>
        <v>302</v>
      </c>
      <c r="E675" t="s">
        <v>7843</v>
      </c>
      <c r="F675" t="s">
        <v>1150</v>
      </c>
      <c r="G675" s="11" t="s">
        <v>1150</v>
      </c>
      <c r="H675" s="11" t="s">
        <v>1150</v>
      </c>
      <c r="I675" s="11" t="s">
        <v>1150</v>
      </c>
      <c r="J675" s="11"/>
      <c r="K675" s="11"/>
      <c r="L675" s="11"/>
      <c r="M675" s="11" t="s">
        <v>3966</v>
      </c>
      <c r="N675" s="11"/>
      <c r="O675" s="11"/>
      <c r="P675" s="11"/>
      <c r="Q675" s="11"/>
      <c r="R675" s="11" t="s">
        <v>3967</v>
      </c>
      <c r="S675" s="11"/>
      <c r="T675" s="11"/>
      <c r="U675" s="11"/>
      <c r="V675" s="11"/>
      <c r="W675" s="11" t="s">
        <v>3968</v>
      </c>
      <c r="X675" s="11" t="s">
        <v>1150</v>
      </c>
      <c r="Y675" s="11" t="s">
        <v>1150</v>
      </c>
      <c r="Z675" s="11" t="s">
        <v>1150</v>
      </c>
      <c r="AA675" s="11" t="s">
        <v>1150</v>
      </c>
      <c r="AB675" s="11" t="s">
        <v>1150</v>
      </c>
      <c r="AC675" s="11" t="s">
        <v>1150</v>
      </c>
      <c r="AD675" s="11" t="s">
        <v>1150</v>
      </c>
    </row>
    <row r="676" spans="1:30" x14ac:dyDescent="0.2">
      <c r="A676" t="s">
        <v>817</v>
      </c>
      <c r="B676" t="s">
        <v>817</v>
      </c>
      <c r="C676" t="str">
        <f>IFERROR(VLOOKUP(B676,nombres_comerciales!$B$2:$B$2000,1,0),"")</f>
        <v>POLINOR</v>
      </c>
      <c r="D676">
        <f>VLOOKUP(Tabla2[[#This Row],[CLIENTE]],nombres_comerciales!$B$2:$C$1211,2,0)</f>
        <v>853</v>
      </c>
      <c r="E676" t="s">
        <v>7844</v>
      </c>
      <c r="F676" t="s">
        <v>1150</v>
      </c>
      <c r="G676" s="11" t="s">
        <v>1150</v>
      </c>
      <c r="H676" s="11" t="s">
        <v>1150</v>
      </c>
      <c r="I676" s="11" t="s">
        <v>1150</v>
      </c>
      <c r="J676" s="11"/>
      <c r="K676" s="11"/>
      <c r="L676" s="11"/>
      <c r="M676" s="11">
        <v>4200623</v>
      </c>
      <c r="N676" s="11"/>
      <c r="O676" s="11"/>
      <c r="P676" s="11"/>
      <c r="Q676" s="11"/>
      <c r="R676" s="11"/>
      <c r="S676" s="11"/>
      <c r="T676" s="11"/>
      <c r="U676" s="11"/>
      <c r="V676" s="11"/>
      <c r="W676" s="11" t="s">
        <v>8741</v>
      </c>
      <c r="X676" s="11" t="s">
        <v>1150</v>
      </c>
      <c r="Y676" s="11" t="s">
        <v>1150</v>
      </c>
      <c r="Z676" s="11" t="s">
        <v>1150</v>
      </c>
      <c r="AA676" s="11" t="s">
        <v>1150</v>
      </c>
      <c r="AB676" s="11" t="s">
        <v>1150</v>
      </c>
      <c r="AC676" s="11" t="s">
        <v>1150</v>
      </c>
      <c r="AD676" s="11" t="s">
        <v>1150</v>
      </c>
    </row>
    <row r="677" spans="1:30" x14ac:dyDescent="0.2">
      <c r="A677" t="s">
        <v>3971</v>
      </c>
      <c r="B677" t="s">
        <v>413</v>
      </c>
      <c r="C677" t="str">
        <f>IFERROR(VLOOKUP(B677,nombres_comerciales!$B$2:$B$2000,1,0),"")</f>
        <v>GRUPO CAMACHO</v>
      </c>
      <c r="D677">
        <f>VLOOKUP(Tabla2[[#This Row],[CLIENTE]],nombres_comerciales!$B$2:$C$1211,2,0)</f>
        <v>456</v>
      </c>
      <c r="E677" t="s">
        <v>7816</v>
      </c>
      <c r="F677" t="s">
        <v>1150</v>
      </c>
      <c r="G677" s="11" t="s">
        <v>1150</v>
      </c>
      <c r="H677" s="11" t="s">
        <v>1150</v>
      </c>
      <c r="I677" s="11" t="s">
        <v>1150</v>
      </c>
      <c r="J677" s="11"/>
      <c r="K677" s="11"/>
      <c r="L677" s="11"/>
      <c r="M677" s="11" t="s">
        <v>3858</v>
      </c>
      <c r="N677" s="11"/>
      <c r="O677" s="11"/>
      <c r="P677" s="11"/>
      <c r="Q677" s="11"/>
      <c r="R677" s="11">
        <v>6141218900</v>
      </c>
      <c r="S677" s="11"/>
      <c r="T677" s="11"/>
      <c r="U677" s="11"/>
      <c r="V677" s="11"/>
      <c r="W677" s="11" t="s">
        <v>3859</v>
      </c>
      <c r="X677" s="11" t="s">
        <v>1150</v>
      </c>
      <c r="Y677" s="11" t="s">
        <v>1150</v>
      </c>
      <c r="Z677" s="11" t="s">
        <v>1150</v>
      </c>
      <c r="AA677" s="11" t="s">
        <v>1150</v>
      </c>
      <c r="AB677" s="11" t="s">
        <v>1150</v>
      </c>
      <c r="AC677" s="11" t="s">
        <v>1150</v>
      </c>
      <c r="AD677" s="11" t="s">
        <v>1150</v>
      </c>
    </row>
    <row r="678" spans="1:30" x14ac:dyDescent="0.2">
      <c r="A678" t="s">
        <v>3972</v>
      </c>
      <c r="B678" t="s">
        <v>151</v>
      </c>
      <c r="C678" t="str">
        <f>IFERROR(VLOOKUP(B678,nombres_comerciales!$B$2:$B$2000,1,0),"")</f>
        <v>CENTRO OFTAMOLIGICO OPTIMAGEN</v>
      </c>
      <c r="D678">
        <f>VLOOKUP(Tabla2[[#This Row],[CLIENTE]],nombres_comerciales!$B$2:$C$1211,2,0)</f>
        <v>170</v>
      </c>
      <c r="E678" t="s">
        <v>7845</v>
      </c>
      <c r="F678" t="s">
        <v>7846</v>
      </c>
      <c r="G678" s="11" t="s">
        <v>1150</v>
      </c>
      <c r="H678" s="11" t="s">
        <v>1150</v>
      </c>
      <c r="I678" s="11" t="s">
        <v>1150</v>
      </c>
      <c r="J678" s="11"/>
      <c r="K678" s="11"/>
      <c r="L678" s="11"/>
      <c r="M678" s="11" t="s">
        <v>3975</v>
      </c>
      <c r="N678" s="11"/>
      <c r="O678" s="11"/>
      <c r="P678" s="11"/>
      <c r="Q678" s="11"/>
      <c r="R678" s="11">
        <v>6141961618</v>
      </c>
      <c r="S678" s="11"/>
      <c r="T678" s="11"/>
      <c r="U678" s="11"/>
      <c r="V678" s="11"/>
      <c r="W678" s="11" t="s">
        <v>3976</v>
      </c>
      <c r="X678" s="11" t="s">
        <v>1150</v>
      </c>
      <c r="Y678" s="11" t="s">
        <v>1150</v>
      </c>
      <c r="Z678" s="11" t="s">
        <v>1150</v>
      </c>
      <c r="AA678" s="11" t="s">
        <v>1150</v>
      </c>
      <c r="AB678" s="11" t="s">
        <v>1150</v>
      </c>
      <c r="AC678" s="11" t="s">
        <v>1150</v>
      </c>
      <c r="AD678" s="11" t="s">
        <v>1150</v>
      </c>
    </row>
    <row r="679" spans="1:30" x14ac:dyDescent="0.2">
      <c r="A679" t="s">
        <v>3977</v>
      </c>
      <c r="B679" t="s">
        <v>155</v>
      </c>
      <c r="C679" t="str">
        <f>IFERROR(VLOOKUP(B679,nombres_comerciales!$B$2:$B$2000,1,0),"")</f>
        <v>CERRAJERIA X-PRESS</v>
      </c>
      <c r="D679">
        <f>VLOOKUP(Tabla2[[#This Row],[CLIENTE]],nombres_comerciales!$B$2:$C$1211,2,0)</f>
        <v>175</v>
      </c>
      <c r="E679" t="s">
        <v>7847</v>
      </c>
      <c r="F679" t="s">
        <v>1150</v>
      </c>
      <c r="G679" s="11" t="s">
        <v>1150</v>
      </c>
      <c r="H679" s="11" t="s">
        <v>1150</v>
      </c>
      <c r="I679" s="11" t="s">
        <v>1150</v>
      </c>
      <c r="J679" s="11"/>
      <c r="K679" s="11"/>
      <c r="L679" s="11"/>
      <c r="M679" s="11" t="s">
        <v>3979</v>
      </c>
      <c r="N679" s="11"/>
      <c r="O679" s="11"/>
      <c r="P679" s="11"/>
      <c r="Q679" s="11"/>
      <c r="R679" s="11">
        <v>6141882430</v>
      </c>
      <c r="S679" s="11"/>
      <c r="T679" s="11"/>
      <c r="U679" s="11"/>
      <c r="V679" s="11"/>
      <c r="W679" s="11" t="s">
        <v>3980</v>
      </c>
      <c r="X679" s="11" t="s">
        <v>1150</v>
      </c>
      <c r="Y679" s="11" t="s">
        <v>1150</v>
      </c>
      <c r="Z679" s="11" t="s">
        <v>1150</v>
      </c>
      <c r="AA679" s="11" t="s">
        <v>1150</v>
      </c>
      <c r="AB679" s="11" t="s">
        <v>1150</v>
      </c>
      <c r="AC679" s="11" t="s">
        <v>1150</v>
      </c>
      <c r="AD679" s="11" t="s">
        <v>1150</v>
      </c>
    </row>
    <row r="680" spans="1:30" x14ac:dyDescent="0.2">
      <c r="A680" t="s">
        <v>365</v>
      </c>
      <c r="B680" t="s">
        <v>365</v>
      </c>
      <c r="C680" t="str">
        <f>IFERROR(VLOOKUP(B680,nombres_comerciales!$B$2:$B$2000,1,0),"")</f>
        <v>FOOT CENTER</v>
      </c>
      <c r="D680">
        <f>VLOOKUP(Tabla2[[#This Row],[CLIENTE]],nombres_comerciales!$B$2:$C$1211,2,0)</f>
        <v>411</v>
      </c>
      <c r="E680" t="s">
        <v>7848</v>
      </c>
      <c r="F680" t="s">
        <v>1150</v>
      </c>
      <c r="G680" s="11" t="s">
        <v>1150</v>
      </c>
      <c r="H680" s="11" t="s">
        <v>1150</v>
      </c>
      <c r="I680" s="11" t="s">
        <v>1150</v>
      </c>
      <c r="J680" s="11"/>
      <c r="K680" s="11"/>
      <c r="L680" s="11"/>
      <c r="M680" s="11" t="s">
        <v>3982</v>
      </c>
      <c r="N680" s="11" t="s">
        <v>3983</v>
      </c>
      <c r="O680" s="11"/>
      <c r="P680" s="11"/>
      <c r="Q680" s="11"/>
      <c r="R680" s="11">
        <v>6141963595</v>
      </c>
      <c r="S680" s="11"/>
      <c r="T680" s="11"/>
      <c r="U680" s="11"/>
      <c r="V680" s="11"/>
      <c r="W680" s="11" t="s">
        <v>3984</v>
      </c>
      <c r="X680" s="11" t="s">
        <v>3985</v>
      </c>
      <c r="Y680" s="11" t="s">
        <v>1150</v>
      </c>
      <c r="Z680" s="11" t="s">
        <v>1150</v>
      </c>
      <c r="AA680" s="11" t="s">
        <v>1150</v>
      </c>
      <c r="AB680" s="11" t="s">
        <v>1150</v>
      </c>
      <c r="AC680" s="11" t="s">
        <v>1150</v>
      </c>
      <c r="AD680" s="11" t="s">
        <v>1150</v>
      </c>
    </row>
    <row r="681" spans="1:30" x14ac:dyDescent="0.2">
      <c r="A681" t="s">
        <v>3986</v>
      </c>
      <c r="B681" t="s">
        <v>169</v>
      </c>
      <c r="C681" t="str">
        <f>IFERROR(VLOOKUP(B681,nombres_comerciales!$B$2:$B$2000,1,0),"")</f>
        <v>CI TONER</v>
      </c>
      <c r="D681">
        <f>VLOOKUP(Tabla2[[#This Row],[CLIENTE]],nombres_comerciales!$B$2:$C$1211,2,0)</f>
        <v>192</v>
      </c>
      <c r="E681" t="s">
        <v>7849</v>
      </c>
      <c r="F681" t="s">
        <v>1150</v>
      </c>
      <c r="G681" s="11" t="s">
        <v>1150</v>
      </c>
      <c r="H681" s="11" t="s">
        <v>1150</v>
      </c>
      <c r="I681" s="11" t="s">
        <v>1150</v>
      </c>
      <c r="J681" s="11"/>
      <c r="K681" s="11"/>
      <c r="L681" s="11"/>
      <c r="M681" s="11" t="s">
        <v>3988</v>
      </c>
      <c r="N681" s="11"/>
      <c r="O681" s="11"/>
      <c r="P681" s="11"/>
      <c r="Q681" s="11"/>
      <c r="R681" s="11" t="s">
        <v>3989</v>
      </c>
      <c r="S681" s="11"/>
      <c r="T681" s="11"/>
      <c r="U681" s="11"/>
      <c r="V681" s="11"/>
      <c r="W681" s="11" t="s">
        <v>8742</v>
      </c>
      <c r="X681" s="11" t="s">
        <v>1150</v>
      </c>
      <c r="Y681" s="11" t="s">
        <v>1150</v>
      </c>
      <c r="Z681" s="11" t="s">
        <v>1150</v>
      </c>
      <c r="AA681" s="11" t="s">
        <v>1150</v>
      </c>
      <c r="AB681" s="11" t="s">
        <v>1150</v>
      </c>
      <c r="AC681" s="11" t="s">
        <v>1150</v>
      </c>
      <c r="AD681" s="11" t="s">
        <v>1150</v>
      </c>
    </row>
    <row r="682" spans="1:30" x14ac:dyDescent="0.2">
      <c r="A682" t="s">
        <v>3900</v>
      </c>
      <c r="B682" t="s">
        <v>1135</v>
      </c>
      <c r="C682" t="str">
        <f>IFERROR(VLOOKUP(B682,nombres_comerciales!$B$2:$B$2000,1,0),"")</f>
        <v>SELECTOS ELIZONDO</v>
      </c>
      <c r="D682">
        <f>VLOOKUP(Tabla2[[#This Row],[CLIENTE]],nombres_comerciales!$B$2:$C$1211,2,0)</f>
        <v>963</v>
      </c>
      <c r="E682" t="s">
        <v>7654</v>
      </c>
      <c r="F682" t="s">
        <v>1150</v>
      </c>
      <c r="G682" s="11" t="s">
        <v>1150</v>
      </c>
      <c r="H682" s="11" t="s">
        <v>1150</v>
      </c>
      <c r="I682" s="11" t="s">
        <v>1150</v>
      </c>
      <c r="J682" s="11"/>
      <c r="K682" s="11"/>
      <c r="L682" s="11"/>
      <c r="M682" s="11" t="s">
        <v>3901</v>
      </c>
      <c r="N682" s="11"/>
      <c r="O682" s="11"/>
      <c r="P682" s="11"/>
      <c r="Q682" s="11"/>
      <c r="R682" s="11" t="s">
        <v>3594</v>
      </c>
      <c r="S682" s="11"/>
      <c r="T682" s="11"/>
      <c r="U682" s="11"/>
      <c r="V682" s="11"/>
      <c r="W682" s="11" t="s">
        <v>3192</v>
      </c>
      <c r="X682" s="11" t="s">
        <v>1150</v>
      </c>
      <c r="Y682" s="11" t="s">
        <v>1150</v>
      </c>
      <c r="Z682" s="11" t="s">
        <v>1150</v>
      </c>
      <c r="AA682" s="11" t="s">
        <v>1150</v>
      </c>
      <c r="AB682" s="11" t="s">
        <v>1150</v>
      </c>
      <c r="AC682" s="11" t="s">
        <v>1150</v>
      </c>
      <c r="AD682" s="11" t="s">
        <v>1150</v>
      </c>
    </row>
    <row r="683" spans="1:30" x14ac:dyDescent="0.2">
      <c r="A683" t="s">
        <v>452</v>
      </c>
      <c r="B683" t="s">
        <v>452</v>
      </c>
      <c r="C683" t="str">
        <f>IFERROR(VLOOKUP(B683,nombres_comerciales!$B$2:$B$2000,1,0),"")</f>
        <v>HH CONSULTORES</v>
      </c>
      <c r="D683">
        <f>VLOOKUP(Tabla2[[#This Row],[CLIENTE]],nombres_comerciales!$B$2:$C$1211,2,0)</f>
        <v>495</v>
      </c>
      <c r="E683" t="s">
        <v>7850</v>
      </c>
      <c r="F683" t="s">
        <v>1150</v>
      </c>
      <c r="G683" s="11" t="s">
        <v>1150</v>
      </c>
      <c r="H683" s="11" t="s">
        <v>1150</v>
      </c>
      <c r="I683" s="11" t="s">
        <v>1150</v>
      </c>
      <c r="J683" s="11"/>
      <c r="K683" s="11"/>
      <c r="L683" s="11"/>
      <c r="M683" s="11" t="s">
        <v>3991</v>
      </c>
      <c r="N683" s="11"/>
      <c r="O683" s="11"/>
      <c r="P683" s="11"/>
      <c r="Q683" s="11"/>
      <c r="R683" s="11">
        <v>6142202508</v>
      </c>
      <c r="S683" s="11"/>
      <c r="T683" s="11"/>
      <c r="U683" s="11"/>
      <c r="V683" s="11"/>
      <c r="W683" s="11" t="s">
        <v>3703</v>
      </c>
      <c r="X683" s="11" t="s">
        <v>1150</v>
      </c>
      <c r="Y683" s="11" t="s">
        <v>1150</v>
      </c>
      <c r="Z683" s="11" t="s">
        <v>1150</v>
      </c>
      <c r="AA683" s="11" t="s">
        <v>1150</v>
      </c>
      <c r="AB683" s="11" t="s">
        <v>1150</v>
      </c>
      <c r="AC683" s="11" t="s">
        <v>1150</v>
      </c>
      <c r="AD683" s="11" t="s">
        <v>1150</v>
      </c>
    </row>
    <row r="684" spans="1:30" x14ac:dyDescent="0.2">
      <c r="A684" t="s">
        <v>964</v>
      </c>
      <c r="B684" t="s">
        <v>964</v>
      </c>
      <c r="C684" t="str">
        <f>IFERROR(VLOOKUP(B684,nombres_comerciales!$B$2:$B$2000,1,0),"")</f>
        <v>STRIKE BURGER</v>
      </c>
      <c r="D684">
        <f>VLOOKUP(Tabla2[[#This Row],[CLIENTE]],nombres_comerciales!$B$2:$C$1211,2,0)</f>
        <v>1010</v>
      </c>
      <c r="E684" t="s">
        <v>7851</v>
      </c>
      <c r="F684" t="s">
        <v>1150</v>
      </c>
      <c r="G684" s="11" t="s">
        <v>1150</v>
      </c>
      <c r="H684" s="11" t="s">
        <v>1150</v>
      </c>
      <c r="I684" s="11" t="s">
        <v>1150</v>
      </c>
      <c r="J684" s="11"/>
      <c r="K684" s="11"/>
      <c r="L684" s="11"/>
      <c r="M684" s="11" t="s">
        <v>3993</v>
      </c>
      <c r="N684" s="11"/>
      <c r="O684" s="11"/>
      <c r="P684" s="11"/>
      <c r="Q684" s="11"/>
      <c r="R684" s="11"/>
      <c r="S684" s="11"/>
      <c r="T684" s="11"/>
      <c r="U684" s="11"/>
      <c r="V684" s="11"/>
      <c r="W684" s="11" t="s">
        <v>3994</v>
      </c>
      <c r="X684" s="11" t="s">
        <v>1776</v>
      </c>
      <c r="Y684" s="11" t="s">
        <v>1777</v>
      </c>
      <c r="Z684" s="11" t="s">
        <v>1150</v>
      </c>
      <c r="AA684" s="11" t="s">
        <v>1150</v>
      </c>
      <c r="AB684" s="11" t="s">
        <v>1150</v>
      </c>
      <c r="AC684" s="11" t="s">
        <v>1150</v>
      </c>
      <c r="AD684" s="11" t="s">
        <v>1150</v>
      </c>
    </row>
    <row r="685" spans="1:30" x14ac:dyDescent="0.2">
      <c r="A685" t="s">
        <v>915</v>
      </c>
      <c r="B685" t="s">
        <v>215</v>
      </c>
      <c r="C685" t="str">
        <f>IFERROR(VLOOKUP(B685,nombres_comerciales!$B$2:$B$2000,1,0),"")</f>
        <v>COSMETIKA</v>
      </c>
      <c r="D685">
        <f>VLOOKUP(Tabla2[[#This Row],[CLIENTE]],nombres_comerciales!$B$2:$C$1211,2,0)</f>
        <v>252</v>
      </c>
      <c r="E685" t="s">
        <v>7852</v>
      </c>
      <c r="F685" t="s">
        <v>1150</v>
      </c>
      <c r="G685" s="11" t="s">
        <v>1150</v>
      </c>
      <c r="H685" s="11" t="s">
        <v>1150</v>
      </c>
      <c r="I685" s="11" t="s">
        <v>1150</v>
      </c>
      <c r="J685" s="11"/>
      <c r="K685" s="11"/>
      <c r="L685" s="11"/>
      <c r="M685" s="11" t="s">
        <v>3995</v>
      </c>
      <c r="N685" s="11" t="s">
        <v>3996</v>
      </c>
      <c r="O685" s="11" t="s">
        <v>3997</v>
      </c>
      <c r="P685" s="11"/>
      <c r="Q685" s="11"/>
      <c r="R685" s="11"/>
      <c r="S685" s="11"/>
      <c r="T685" s="11"/>
      <c r="U685" s="11"/>
      <c r="V685" s="11"/>
      <c r="W685" s="11" t="s">
        <v>3998</v>
      </c>
      <c r="X685" s="11" t="s">
        <v>3999</v>
      </c>
      <c r="Y685" s="11" t="s">
        <v>1150</v>
      </c>
      <c r="Z685" s="11" t="s">
        <v>1150</v>
      </c>
      <c r="AA685" s="11" t="s">
        <v>1150</v>
      </c>
      <c r="AB685" s="11" t="s">
        <v>1150</v>
      </c>
      <c r="AC685" s="11" t="s">
        <v>1150</v>
      </c>
      <c r="AD685" s="11" t="s">
        <v>1150</v>
      </c>
    </row>
    <row r="686" spans="1:30" x14ac:dyDescent="0.2">
      <c r="A686" t="s">
        <v>1116</v>
      </c>
      <c r="B686" t="s">
        <v>1116</v>
      </c>
      <c r="C686" t="str">
        <f>IFERROR(VLOOKUP(B686,nombres_comerciales!$B$2:$B$2000,1,0),"")</f>
        <v>GONTER</v>
      </c>
      <c r="D686">
        <f>VLOOKUP(Tabla2[[#This Row],[CLIENTE]],nombres_comerciales!$B$2:$C$1211,2,0)</f>
        <v>441</v>
      </c>
      <c r="E686" t="s">
        <v>7853</v>
      </c>
      <c r="F686" t="s">
        <v>1150</v>
      </c>
      <c r="G686" s="11" t="s">
        <v>1150</v>
      </c>
      <c r="H686" s="11" t="s">
        <v>1150</v>
      </c>
      <c r="I686" s="11" t="s">
        <v>1150</v>
      </c>
      <c r="J686" s="11"/>
      <c r="K686" s="11"/>
      <c r="L686" s="11"/>
      <c r="M686" s="11" t="s">
        <v>4001</v>
      </c>
      <c r="N686" s="11" t="s">
        <v>4002</v>
      </c>
      <c r="O686" s="11" t="s">
        <v>4003</v>
      </c>
      <c r="P686" s="11"/>
      <c r="Q686" s="11"/>
      <c r="R686" s="11"/>
      <c r="S686" s="11"/>
      <c r="T686" s="11"/>
      <c r="U686" s="11"/>
      <c r="V686" s="11"/>
      <c r="W686" s="11" t="s">
        <v>1150</v>
      </c>
      <c r="X686" s="11" t="s">
        <v>1150</v>
      </c>
      <c r="Y686" s="11" t="s">
        <v>1150</v>
      </c>
      <c r="Z686" s="11" t="s">
        <v>1150</v>
      </c>
      <c r="AA686" s="11" t="s">
        <v>1150</v>
      </c>
      <c r="AB686" s="11" t="s">
        <v>1150</v>
      </c>
      <c r="AC686" s="11" t="s">
        <v>1150</v>
      </c>
      <c r="AD686" s="11" t="s">
        <v>1150</v>
      </c>
    </row>
    <row r="687" spans="1:30" x14ac:dyDescent="0.2">
      <c r="A687" t="s">
        <v>414</v>
      </c>
      <c r="B687" t="s">
        <v>414</v>
      </c>
      <c r="C687" t="str">
        <f>IFERROR(VLOOKUP(B687,nombres_comerciales!$B$2:$B$2000,1,0),"")</f>
        <v>GRUPO CHIHUAHUA</v>
      </c>
      <c r="D687">
        <f>VLOOKUP(Tabla2[[#This Row],[CLIENTE]],nombres_comerciales!$B$2:$C$1211,2,0)</f>
        <v>457</v>
      </c>
      <c r="E687" t="s">
        <v>1150</v>
      </c>
      <c r="F687" t="s">
        <v>1150</v>
      </c>
      <c r="G687" s="11" t="s">
        <v>1150</v>
      </c>
      <c r="H687" s="11" t="s">
        <v>1150</v>
      </c>
      <c r="I687" s="11" t="s">
        <v>1150</v>
      </c>
      <c r="J687" s="11"/>
      <c r="K687" s="11"/>
      <c r="L687" s="11"/>
      <c r="M687" s="11"/>
      <c r="N687" s="11"/>
      <c r="O687" s="11"/>
      <c r="P687" s="11"/>
      <c r="Q687" s="11"/>
      <c r="R687" s="11"/>
      <c r="S687" s="11"/>
      <c r="T687" s="11"/>
      <c r="U687" s="11"/>
      <c r="V687" s="11"/>
      <c r="W687" s="11" t="s">
        <v>1150</v>
      </c>
      <c r="X687" s="11" t="s">
        <v>1150</v>
      </c>
      <c r="Y687" s="11" t="s">
        <v>1150</v>
      </c>
      <c r="Z687" s="11" t="s">
        <v>1150</v>
      </c>
      <c r="AA687" s="11" t="s">
        <v>1150</v>
      </c>
      <c r="AB687" s="11" t="s">
        <v>1150</v>
      </c>
      <c r="AC687" s="11" t="s">
        <v>1150</v>
      </c>
      <c r="AD687" s="11" t="s">
        <v>1150</v>
      </c>
    </row>
    <row r="688" spans="1:30" x14ac:dyDescent="0.2">
      <c r="A688" t="s">
        <v>4004</v>
      </c>
      <c r="B688" t="s">
        <v>554</v>
      </c>
      <c r="C688" t="str">
        <f>IFERROR(VLOOKUP(B688,nombres_comerciales!$B$2:$B$2000,1,0),"")</f>
        <v>KAZUSA</v>
      </c>
      <c r="D688">
        <f>VLOOKUP(Tabla2[[#This Row],[CLIENTE]],nombres_comerciales!$B$2:$C$1211,2,0)</f>
        <v>575</v>
      </c>
      <c r="E688" t="s">
        <v>7741</v>
      </c>
      <c r="F688" t="s">
        <v>1150</v>
      </c>
      <c r="G688" s="11" t="s">
        <v>1150</v>
      </c>
      <c r="H688" s="11" t="s">
        <v>1150</v>
      </c>
      <c r="I688" s="11" t="s">
        <v>1150</v>
      </c>
      <c r="J688" s="11"/>
      <c r="K688" s="11"/>
      <c r="L688" s="11"/>
      <c r="M688" s="11" t="s">
        <v>3574</v>
      </c>
      <c r="N688" s="11"/>
      <c r="O688" s="11"/>
      <c r="P688" s="11"/>
      <c r="Q688" s="11"/>
      <c r="R688" s="11"/>
      <c r="S688" s="11"/>
      <c r="T688" s="11"/>
      <c r="U688" s="11"/>
      <c r="V688" s="11" t="s">
        <v>3575</v>
      </c>
      <c r="W688" s="11" t="s">
        <v>3576</v>
      </c>
      <c r="X688" s="11" t="s">
        <v>1150</v>
      </c>
      <c r="Y688" s="11" t="s">
        <v>1150</v>
      </c>
      <c r="Z688" s="11" t="s">
        <v>1150</v>
      </c>
      <c r="AA688" s="11" t="s">
        <v>1150</v>
      </c>
      <c r="AB688" s="11" t="s">
        <v>1150</v>
      </c>
      <c r="AC688" s="11" t="s">
        <v>1150</v>
      </c>
      <c r="AD688" s="11" t="s">
        <v>1150</v>
      </c>
    </row>
    <row r="689" spans="1:30" x14ac:dyDescent="0.2">
      <c r="A689" t="s">
        <v>590</v>
      </c>
      <c r="B689" t="s">
        <v>590</v>
      </c>
      <c r="C689" t="str">
        <f>IFERROR(VLOOKUP(B689,nombres_comerciales!$B$2:$B$2000,1,0),"")</f>
        <v>LAPTOPIEZAS</v>
      </c>
      <c r="D689">
        <f>VLOOKUP(Tabla2[[#This Row],[CLIENTE]],nombres_comerciales!$B$2:$C$1211,2,0)</f>
        <v>615</v>
      </c>
      <c r="E689" t="s">
        <v>7854</v>
      </c>
      <c r="F689" t="s">
        <v>1150</v>
      </c>
      <c r="G689" s="11" t="s">
        <v>1150</v>
      </c>
      <c r="H689" s="11" t="s">
        <v>1150</v>
      </c>
      <c r="I689" s="11" t="s">
        <v>1150</v>
      </c>
      <c r="J689" s="11"/>
      <c r="K689" s="11"/>
      <c r="L689" s="11"/>
      <c r="M689" s="11" t="s">
        <v>4006</v>
      </c>
      <c r="N689" s="11"/>
      <c r="O689" s="11"/>
      <c r="P689" s="11"/>
      <c r="Q689" s="11"/>
      <c r="R689" s="11" t="s">
        <v>4007</v>
      </c>
      <c r="S689" s="11"/>
      <c r="T689" s="11"/>
      <c r="U689" s="11"/>
      <c r="V689" s="11"/>
      <c r="W689" s="11" t="s">
        <v>4008</v>
      </c>
      <c r="X689" s="11" t="s">
        <v>1150</v>
      </c>
      <c r="Y689" s="11" t="s">
        <v>1150</v>
      </c>
      <c r="Z689" s="11" t="s">
        <v>1150</v>
      </c>
      <c r="AA689" s="11" t="s">
        <v>1150</v>
      </c>
      <c r="AB689" s="11" t="s">
        <v>1150</v>
      </c>
      <c r="AC689" s="11" t="s">
        <v>1150</v>
      </c>
      <c r="AD689" s="11" t="s">
        <v>1150</v>
      </c>
    </row>
    <row r="690" spans="1:30" x14ac:dyDescent="0.2">
      <c r="A690" t="s">
        <v>4009</v>
      </c>
      <c r="B690" t="s">
        <v>1019</v>
      </c>
      <c r="C690" t="str">
        <f>IFERROR(VLOOKUP(B690,nombres_comerciales!$B$2:$B$2000,1,0),"")</f>
        <v>TURISMO B IMPACTO</v>
      </c>
      <c r="D690">
        <f>VLOOKUP(Tabla2[[#This Row],[CLIENTE]],nombres_comerciales!$B$2:$C$1211,2,0)</f>
        <v>1077</v>
      </c>
      <c r="E690" t="s">
        <v>7855</v>
      </c>
      <c r="F690" t="s">
        <v>1150</v>
      </c>
      <c r="G690" s="11" t="s">
        <v>1150</v>
      </c>
      <c r="H690" s="11" t="s">
        <v>1150</v>
      </c>
      <c r="I690" s="11" t="s">
        <v>1150</v>
      </c>
      <c r="J690" s="11"/>
      <c r="K690" s="11"/>
      <c r="L690" s="11"/>
      <c r="M690" s="11" t="s">
        <v>4011</v>
      </c>
      <c r="N690" s="11"/>
      <c r="O690" s="11"/>
      <c r="P690" s="11"/>
      <c r="Q690" s="11"/>
      <c r="R690" s="11"/>
      <c r="S690" s="11"/>
      <c r="T690" s="11"/>
      <c r="U690" s="11"/>
      <c r="V690" s="11"/>
      <c r="W690" s="11" t="s">
        <v>8743</v>
      </c>
      <c r="X690" s="11" t="s">
        <v>1150</v>
      </c>
      <c r="Y690" s="11" t="s">
        <v>1150</v>
      </c>
      <c r="Z690" s="11" t="s">
        <v>1150</v>
      </c>
      <c r="AA690" s="11" t="s">
        <v>1150</v>
      </c>
      <c r="AB690" s="11" t="s">
        <v>1150</v>
      </c>
      <c r="AC690" s="11" t="s">
        <v>1150</v>
      </c>
      <c r="AD690" s="11" t="s">
        <v>1150</v>
      </c>
    </row>
    <row r="691" spans="1:30" x14ac:dyDescent="0.2">
      <c r="A691" t="s">
        <v>4013</v>
      </c>
      <c r="B691" t="s">
        <v>989</v>
      </c>
      <c r="C691" t="str">
        <f>IFERROR(VLOOKUP(B691,nombres_comerciales!$B$2:$B$2000,1,0),"")</f>
        <v>TAQUERIAS EL CHINO</v>
      </c>
      <c r="D691">
        <f>VLOOKUP(Tabla2[[#This Row],[CLIENTE]],nombres_comerciales!$B$2:$C$1211,2,0)</f>
        <v>1037</v>
      </c>
      <c r="E691" t="s">
        <v>7377</v>
      </c>
      <c r="F691" t="s">
        <v>1150</v>
      </c>
      <c r="G691" s="11" t="s">
        <v>1150</v>
      </c>
      <c r="H691" s="11" t="s">
        <v>1150</v>
      </c>
      <c r="I691" s="11" t="s">
        <v>1150</v>
      </c>
      <c r="J691" s="11"/>
      <c r="K691" s="11"/>
      <c r="L691" s="11"/>
      <c r="M691" s="11" t="s">
        <v>2133</v>
      </c>
      <c r="N691" s="11">
        <v>6622080294</v>
      </c>
      <c r="O691" s="11" t="s">
        <v>2136</v>
      </c>
      <c r="P691" s="11" t="s">
        <v>2135</v>
      </c>
      <c r="Q691" s="11" t="s">
        <v>2134</v>
      </c>
      <c r="R691" s="11"/>
      <c r="S691" s="11"/>
      <c r="T691" s="11"/>
      <c r="U691" s="11"/>
      <c r="V691" s="11"/>
      <c r="W691" s="11" t="s">
        <v>2137</v>
      </c>
      <c r="X691" s="11" t="s">
        <v>2138</v>
      </c>
      <c r="Y691" s="11" t="s">
        <v>1150</v>
      </c>
      <c r="Z691" s="11" t="s">
        <v>1150</v>
      </c>
      <c r="AA691" s="11" t="s">
        <v>1150</v>
      </c>
      <c r="AB691" s="11" t="s">
        <v>1150</v>
      </c>
      <c r="AC691" s="11" t="s">
        <v>1150</v>
      </c>
      <c r="AD691" s="11" t="s">
        <v>1150</v>
      </c>
    </row>
    <row r="692" spans="1:30" x14ac:dyDescent="0.2">
      <c r="A692" t="s">
        <v>4014</v>
      </c>
      <c r="B692" t="s">
        <v>215</v>
      </c>
      <c r="C692" t="str">
        <f>IFERROR(VLOOKUP(B692,nombres_comerciales!$B$2:$B$2000,1,0),"")</f>
        <v>COSMETIKA</v>
      </c>
      <c r="D692">
        <f>VLOOKUP(Tabla2[[#This Row],[CLIENTE]],nombres_comerciales!$B$2:$C$1211,2,0)</f>
        <v>252</v>
      </c>
      <c r="E692" t="s">
        <v>7852</v>
      </c>
      <c r="F692" t="s">
        <v>1150</v>
      </c>
      <c r="G692" s="11" t="s">
        <v>1150</v>
      </c>
      <c r="H692" s="11" t="s">
        <v>1150</v>
      </c>
      <c r="I692" s="11" t="s">
        <v>1150</v>
      </c>
      <c r="J692" s="11"/>
      <c r="K692" s="11"/>
      <c r="L692" s="11"/>
      <c r="M692" s="11" t="s">
        <v>3995</v>
      </c>
      <c r="N692" s="11" t="s">
        <v>3996</v>
      </c>
      <c r="O692" s="11" t="s">
        <v>3997</v>
      </c>
      <c r="P692" s="11"/>
      <c r="Q692" s="11"/>
      <c r="R692" s="11"/>
      <c r="S692" s="11"/>
      <c r="T692" s="11"/>
      <c r="U692" s="11"/>
      <c r="V692" s="11"/>
      <c r="W692" s="11" t="s">
        <v>3998</v>
      </c>
      <c r="X692" s="11" t="s">
        <v>3999</v>
      </c>
      <c r="Y692" s="11" t="s">
        <v>1150</v>
      </c>
      <c r="Z692" s="11" t="s">
        <v>1150</v>
      </c>
      <c r="AA692" s="11" t="s">
        <v>1150</v>
      </c>
      <c r="AB692" s="11" t="s">
        <v>1150</v>
      </c>
      <c r="AC692" s="11" t="s">
        <v>1150</v>
      </c>
      <c r="AD692" s="11" t="s">
        <v>1150</v>
      </c>
    </row>
    <row r="693" spans="1:30" x14ac:dyDescent="0.2">
      <c r="A693" t="s">
        <v>4015</v>
      </c>
      <c r="B693" t="s">
        <v>215</v>
      </c>
      <c r="C693" t="str">
        <f>IFERROR(VLOOKUP(B693,nombres_comerciales!$B$2:$B$2000,1,0),"")</f>
        <v>COSMETIKA</v>
      </c>
      <c r="D693">
        <f>VLOOKUP(Tabla2[[#This Row],[CLIENTE]],nombres_comerciales!$B$2:$C$1211,2,0)</f>
        <v>252</v>
      </c>
      <c r="E693" t="s">
        <v>7852</v>
      </c>
      <c r="F693" t="s">
        <v>1150</v>
      </c>
      <c r="G693" s="11" t="s">
        <v>1150</v>
      </c>
      <c r="H693" s="11" t="s">
        <v>1150</v>
      </c>
      <c r="I693" s="11" t="s">
        <v>1150</v>
      </c>
      <c r="J693" s="11"/>
      <c r="K693" s="11"/>
      <c r="L693" s="11"/>
      <c r="M693" s="11" t="s">
        <v>3995</v>
      </c>
      <c r="N693" s="11" t="s">
        <v>3996</v>
      </c>
      <c r="O693" s="11" t="s">
        <v>3997</v>
      </c>
      <c r="P693" s="11"/>
      <c r="Q693" s="11"/>
      <c r="R693" s="11"/>
      <c r="S693" s="11"/>
      <c r="T693" s="11"/>
      <c r="U693" s="11"/>
      <c r="V693" s="11"/>
      <c r="W693" s="11" t="s">
        <v>3998</v>
      </c>
      <c r="X693" s="11" t="s">
        <v>3999</v>
      </c>
      <c r="Y693" s="11" t="s">
        <v>1150</v>
      </c>
      <c r="Z693" s="11" t="s">
        <v>1150</v>
      </c>
      <c r="AA693" s="11" t="s">
        <v>1150</v>
      </c>
      <c r="AB693" s="11" t="s">
        <v>1150</v>
      </c>
      <c r="AC693" s="11" t="s">
        <v>1150</v>
      </c>
      <c r="AD693" s="11" t="s">
        <v>1150</v>
      </c>
    </row>
    <row r="694" spans="1:30" x14ac:dyDescent="0.2">
      <c r="A694" t="s">
        <v>4016</v>
      </c>
      <c r="B694" t="s">
        <v>215</v>
      </c>
      <c r="C694" t="str">
        <f>IFERROR(VLOOKUP(B694,nombres_comerciales!$B$2:$B$2000,1,0),"")</f>
        <v>COSMETIKA</v>
      </c>
      <c r="D694">
        <f>VLOOKUP(Tabla2[[#This Row],[CLIENTE]],nombres_comerciales!$B$2:$C$1211,2,0)</f>
        <v>252</v>
      </c>
      <c r="E694" t="s">
        <v>7852</v>
      </c>
      <c r="F694" t="s">
        <v>1150</v>
      </c>
      <c r="G694" s="11" t="s">
        <v>1150</v>
      </c>
      <c r="H694" s="11" t="s">
        <v>1150</v>
      </c>
      <c r="I694" s="11" t="s">
        <v>1150</v>
      </c>
      <c r="J694" s="11"/>
      <c r="K694" s="11"/>
      <c r="L694" s="11"/>
      <c r="M694" s="11" t="s">
        <v>3995</v>
      </c>
      <c r="N694" s="11" t="s">
        <v>3996</v>
      </c>
      <c r="O694" s="11" t="s">
        <v>3997</v>
      </c>
      <c r="P694" s="11"/>
      <c r="Q694" s="11"/>
      <c r="R694" s="11"/>
      <c r="S694" s="11"/>
      <c r="T694" s="11"/>
      <c r="U694" s="11"/>
      <c r="V694" s="11"/>
      <c r="W694" s="11" t="s">
        <v>3998</v>
      </c>
      <c r="X694" s="11" t="s">
        <v>3999</v>
      </c>
      <c r="Y694" s="11" t="s">
        <v>1150</v>
      </c>
      <c r="Z694" s="11" t="s">
        <v>1150</v>
      </c>
      <c r="AA694" s="11" t="s">
        <v>1150</v>
      </c>
      <c r="AB694" s="11" t="s">
        <v>1150</v>
      </c>
      <c r="AC694" s="11" t="s">
        <v>1150</v>
      </c>
      <c r="AD694" s="11" t="s">
        <v>1150</v>
      </c>
    </row>
    <row r="695" spans="1:30" x14ac:dyDescent="0.2">
      <c r="A695" t="s">
        <v>4017</v>
      </c>
      <c r="B695" t="s">
        <v>1075</v>
      </c>
      <c r="C695" t="str">
        <f>IFERROR(VLOOKUP(B695,nombres_comerciales!$B$2:$B$2000,1,0),"")</f>
        <v>ZARO</v>
      </c>
      <c r="D695">
        <f>VLOOKUP(Tabla2[[#This Row],[CLIENTE]],nombres_comerciales!$B$2:$C$1211,2,0)</f>
        <v>1144</v>
      </c>
      <c r="E695" t="s">
        <v>7481</v>
      </c>
      <c r="F695" t="s">
        <v>1150</v>
      </c>
      <c r="G695" s="11" t="s">
        <v>1150</v>
      </c>
      <c r="H695" s="11" t="s">
        <v>1150</v>
      </c>
      <c r="I695" s="11" t="s">
        <v>1150</v>
      </c>
      <c r="J695" s="11"/>
      <c r="K695" s="11"/>
      <c r="L695" s="11"/>
      <c r="M695" s="11" t="s">
        <v>3949</v>
      </c>
      <c r="N695" s="11"/>
      <c r="O695" s="11"/>
      <c r="P695" s="11"/>
      <c r="Q695" s="11"/>
      <c r="R695" s="11" t="s">
        <v>3950</v>
      </c>
      <c r="S695" s="11"/>
      <c r="T695" s="11"/>
      <c r="U695" s="11"/>
      <c r="V695" s="11"/>
      <c r="W695" s="11" t="s">
        <v>2526</v>
      </c>
      <c r="X695" s="11" t="s">
        <v>2527</v>
      </c>
      <c r="Y695" s="11" t="s">
        <v>1150</v>
      </c>
      <c r="Z695" s="11" t="s">
        <v>1150</v>
      </c>
      <c r="AA695" s="11" t="s">
        <v>1150</v>
      </c>
      <c r="AB695" s="11" t="s">
        <v>1150</v>
      </c>
      <c r="AC695" s="11" t="s">
        <v>1150</v>
      </c>
      <c r="AD695" s="11" t="s">
        <v>1150</v>
      </c>
    </row>
    <row r="696" spans="1:30" x14ac:dyDescent="0.2">
      <c r="A696" t="s">
        <v>4018</v>
      </c>
      <c r="B696" t="s">
        <v>684</v>
      </c>
      <c r="C696" t="str">
        <f>IFERROR(VLOOKUP(B696,nombres_comerciales!$B$2:$B$2000,1,0),"")</f>
        <v>METRO CAR CENTER</v>
      </c>
      <c r="D696">
        <f>VLOOKUP(Tabla2[[#This Row],[CLIENTE]],nombres_comerciales!$B$2:$C$1211,2,0)</f>
        <v>706</v>
      </c>
      <c r="E696" t="s">
        <v>7592</v>
      </c>
      <c r="F696" t="s">
        <v>1150</v>
      </c>
      <c r="G696" s="11" t="s">
        <v>1150</v>
      </c>
      <c r="H696" s="11" t="s">
        <v>1150</v>
      </c>
      <c r="I696" s="11" t="s">
        <v>1150</v>
      </c>
      <c r="J696" s="11"/>
      <c r="K696" s="11"/>
      <c r="L696" s="11"/>
      <c r="M696" s="11" t="s">
        <v>4019</v>
      </c>
      <c r="N696" s="11" t="s">
        <v>4020</v>
      </c>
      <c r="O696" s="11" t="s">
        <v>4021</v>
      </c>
      <c r="P696" s="11" t="s">
        <v>4022</v>
      </c>
      <c r="Q696" s="11"/>
      <c r="R696" s="11" t="s">
        <v>4023</v>
      </c>
      <c r="S696" s="11"/>
      <c r="T696" s="11"/>
      <c r="U696" s="11"/>
      <c r="V696" s="11"/>
      <c r="W696" s="11" t="s">
        <v>4024</v>
      </c>
      <c r="X696" s="11" t="s">
        <v>4025</v>
      </c>
      <c r="Y696" s="11" t="s">
        <v>1150</v>
      </c>
      <c r="Z696" s="11" t="s">
        <v>1150</v>
      </c>
      <c r="AA696" s="11" t="s">
        <v>1150</v>
      </c>
      <c r="AB696" s="11" t="s">
        <v>1150</v>
      </c>
      <c r="AC696" s="11" t="s">
        <v>1150</v>
      </c>
      <c r="AD696" s="11" t="s">
        <v>1150</v>
      </c>
    </row>
    <row r="697" spans="1:30" x14ac:dyDescent="0.2">
      <c r="A697" t="s">
        <v>4026</v>
      </c>
      <c r="B697" t="s">
        <v>172</v>
      </c>
      <c r="C697" t="str">
        <f>IFERROR(VLOOKUP(B697,nombres_comerciales!$B$2:$B$2000,1,0),"")</f>
        <v>CIRO COMERCIALIZADORA REZA OCHOA</v>
      </c>
      <c r="D697">
        <f>VLOOKUP(Tabla2[[#This Row],[CLIENTE]],nombres_comerciales!$B$2:$C$1211,2,0)</f>
        <v>196</v>
      </c>
      <c r="E697" t="s">
        <v>7856</v>
      </c>
      <c r="F697" t="s">
        <v>1150</v>
      </c>
      <c r="G697" s="11" t="s">
        <v>1150</v>
      </c>
      <c r="H697" s="11" t="s">
        <v>1150</v>
      </c>
      <c r="I697" s="11" t="s">
        <v>1150</v>
      </c>
      <c r="J697" s="11"/>
      <c r="K697" s="11"/>
      <c r="L697" s="11"/>
      <c r="M697" s="11" t="s">
        <v>4028</v>
      </c>
      <c r="N697" s="11"/>
      <c r="O697" s="11"/>
      <c r="P697" s="11"/>
      <c r="Q697" s="11"/>
      <c r="R697" s="11" t="s">
        <v>4029</v>
      </c>
      <c r="S697" s="11"/>
      <c r="T697" s="11"/>
      <c r="U697" s="11"/>
      <c r="V697" s="11" t="s">
        <v>4030</v>
      </c>
      <c r="W697" s="11" t="s">
        <v>4031</v>
      </c>
      <c r="X697" s="11" t="s">
        <v>4032</v>
      </c>
      <c r="Y697" s="11" t="s">
        <v>1150</v>
      </c>
      <c r="Z697" s="11" t="s">
        <v>1150</v>
      </c>
      <c r="AA697" s="11" t="s">
        <v>1150</v>
      </c>
      <c r="AB697" s="11" t="s">
        <v>1150</v>
      </c>
      <c r="AC697" s="11" t="s">
        <v>1150</v>
      </c>
      <c r="AD697" s="11" t="s">
        <v>1150</v>
      </c>
    </row>
    <row r="698" spans="1:30" x14ac:dyDescent="0.2">
      <c r="A698" t="s">
        <v>4033</v>
      </c>
      <c r="B698" t="s">
        <v>680</v>
      </c>
      <c r="C698" t="str">
        <f>IFERROR(VLOOKUP(B698,nombres_comerciales!$B$2:$B$2000,1,0),"")</f>
        <v>MDEP</v>
      </c>
      <c r="D698">
        <f>VLOOKUP(Tabla2[[#This Row],[CLIENTE]],nombres_comerciales!$B$2:$C$1211,2,0)</f>
        <v>696</v>
      </c>
      <c r="E698" t="s">
        <v>7645</v>
      </c>
      <c r="F698" t="s">
        <v>1150</v>
      </c>
      <c r="G698" s="11" t="s">
        <v>1150</v>
      </c>
      <c r="H698" s="11" t="s">
        <v>1150</v>
      </c>
      <c r="I698" s="11" t="s">
        <v>1150</v>
      </c>
      <c r="J698" s="11"/>
      <c r="K698" s="11"/>
      <c r="L698" s="11"/>
      <c r="M698" s="11" t="s">
        <v>4034</v>
      </c>
      <c r="N698" s="11" t="s">
        <v>3151</v>
      </c>
      <c r="O698" s="11" t="s">
        <v>4035</v>
      </c>
      <c r="P698" s="11"/>
      <c r="Q698" s="11"/>
      <c r="R698" s="11">
        <v>6141966552</v>
      </c>
      <c r="S698" s="11"/>
      <c r="T698" s="11"/>
      <c r="U698" s="11"/>
      <c r="V698" s="11"/>
      <c r="W698" s="11" t="s">
        <v>3152</v>
      </c>
      <c r="X698" s="11" t="s">
        <v>1150</v>
      </c>
      <c r="Y698" s="11" t="s">
        <v>1150</v>
      </c>
      <c r="Z698" s="11" t="s">
        <v>1150</v>
      </c>
      <c r="AA698" s="11" t="s">
        <v>1150</v>
      </c>
      <c r="AB698" s="11" t="s">
        <v>1150</v>
      </c>
      <c r="AC698" s="11" t="s">
        <v>1150</v>
      </c>
      <c r="AD698" s="11" t="s">
        <v>1150</v>
      </c>
    </row>
    <row r="699" spans="1:30" x14ac:dyDescent="0.2">
      <c r="A699" t="s">
        <v>4036</v>
      </c>
      <c r="B699" t="s">
        <v>194</v>
      </c>
      <c r="C699" t="str">
        <f>IFERROR(VLOOKUP(B699,nombres_comerciales!$B$2:$B$2000,1,0),"")</f>
        <v>COMERCIAL AGROPECUARIA RIVERA</v>
      </c>
      <c r="D699">
        <f>VLOOKUP(Tabla2[[#This Row],[CLIENTE]],nombres_comerciales!$B$2:$C$1211,2,0)</f>
        <v>225</v>
      </c>
      <c r="E699" t="s">
        <v>7857</v>
      </c>
      <c r="F699" t="s">
        <v>7858</v>
      </c>
      <c r="G699" s="11" t="s">
        <v>1150</v>
      </c>
      <c r="H699" s="11" t="s">
        <v>1150</v>
      </c>
      <c r="I699" s="11" t="s">
        <v>1150</v>
      </c>
      <c r="J699" s="11"/>
      <c r="K699" s="11"/>
      <c r="L699" s="11"/>
      <c r="M699" s="11" t="s">
        <v>4039</v>
      </c>
      <c r="N699" s="11" t="s">
        <v>4040</v>
      </c>
      <c r="O699" s="11"/>
      <c r="P699" s="11"/>
      <c r="Q699" s="11"/>
      <c r="R699" s="11"/>
      <c r="S699" s="11"/>
      <c r="T699" s="11"/>
      <c r="U699" s="11"/>
      <c r="V699" s="11"/>
      <c r="W699" s="11" t="s">
        <v>4041</v>
      </c>
      <c r="X699" s="11" t="s">
        <v>4042</v>
      </c>
      <c r="Y699" s="11" t="s">
        <v>1150</v>
      </c>
      <c r="Z699" s="11" t="s">
        <v>1150</v>
      </c>
      <c r="AA699" s="11" t="s">
        <v>1150</v>
      </c>
      <c r="AB699" s="11" t="s">
        <v>1150</v>
      </c>
      <c r="AC699" s="11" t="s">
        <v>1150</v>
      </c>
      <c r="AD699" s="11" t="s">
        <v>1150</v>
      </c>
    </row>
    <row r="700" spans="1:30" x14ac:dyDescent="0.2">
      <c r="A700" t="s">
        <v>650</v>
      </c>
      <c r="B700" t="s">
        <v>650</v>
      </c>
      <c r="C700" t="str">
        <f>IFERROR(VLOOKUP(B700,nombres_comerciales!$B$2:$B$2000,1,0),"")</f>
        <v>MAKCO</v>
      </c>
      <c r="D700">
        <f>VLOOKUP(Tabla2[[#This Row],[CLIENTE]],nombres_comerciales!$B$2:$C$1211,2,0)</f>
        <v>674</v>
      </c>
      <c r="E700" t="s">
        <v>7859</v>
      </c>
      <c r="F700" t="s">
        <v>1150</v>
      </c>
      <c r="G700" s="11" t="s">
        <v>1150</v>
      </c>
      <c r="H700" s="11" t="s">
        <v>1150</v>
      </c>
      <c r="I700" s="11" t="s">
        <v>1150</v>
      </c>
      <c r="J700" s="11"/>
      <c r="K700" s="11"/>
      <c r="L700" s="11"/>
      <c r="M700" s="11" t="s">
        <v>4044</v>
      </c>
      <c r="N700" s="11"/>
      <c r="O700" s="11"/>
      <c r="P700" s="11"/>
      <c r="Q700" s="11"/>
      <c r="R700" s="11">
        <v>6141410976</v>
      </c>
      <c r="S700" s="11"/>
      <c r="T700" s="11"/>
      <c r="U700" s="11"/>
      <c r="V700" s="11"/>
      <c r="W700" s="11" t="s">
        <v>4045</v>
      </c>
      <c r="X700" s="11" t="s">
        <v>1150</v>
      </c>
      <c r="Y700" s="11" t="s">
        <v>1150</v>
      </c>
      <c r="Z700" s="11" t="s">
        <v>1150</v>
      </c>
      <c r="AA700" s="11" t="s">
        <v>1150</v>
      </c>
      <c r="AB700" s="11" t="s">
        <v>1150</v>
      </c>
      <c r="AC700" s="11" t="s">
        <v>1150</v>
      </c>
      <c r="AD700" s="11" t="s">
        <v>1150</v>
      </c>
    </row>
    <row r="701" spans="1:30" x14ac:dyDescent="0.2">
      <c r="A701" t="s">
        <v>562</v>
      </c>
      <c r="B701" t="s">
        <v>562</v>
      </c>
      <c r="C701" t="str">
        <f>IFERROR(VLOOKUP(B701,nombres_comerciales!$B$2:$B$2000,1,0),"")</f>
        <v>KOOL- KAT</v>
      </c>
      <c r="D701">
        <f>VLOOKUP(Tabla2[[#This Row],[CLIENTE]],nombres_comerciales!$B$2:$C$1211,2,0)</f>
        <v>584</v>
      </c>
      <c r="E701" t="s">
        <v>7860</v>
      </c>
      <c r="F701" t="s">
        <v>1150</v>
      </c>
      <c r="G701" s="11" t="s">
        <v>1150</v>
      </c>
      <c r="H701" s="11" t="s">
        <v>1150</v>
      </c>
      <c r="I701" s="11" t="s">
        <v>1150</v>
      </c>
      <c r="J701" s="11"/>
      <c r="K701" s="11"/>
      <c r="L701" s="11"/>
      <c r="M701" s="11" t="s">
        <v>4047</v>
      </c>
      <c r="N701" s="11"/>
      <c r="O701" s="11"/>
      <c r="P701" s="11"/>
      <c r="Q701" s="11"/>
      <c r="R701" s="11" t="s">
        <v>4048</v>
      </c>
      <c r="S701" s="11"/>
      <c r="T701" s="11"/>
      <c r="U701" s="11"/>
      <c r="V701" s="11"/>
      <c r="W701" s="11" t="s">
        <v>4049</v>
      </c>
      <c r="X701" s="11" t="s">
        <v>1150</v>
      </c>
      <c r="Y701" s="11" t="s">
        <v>1150</v>
      </c>
      <c r="Z701" s="11" t="s">
        <v>1150</v>
      </c>
      <c r="AA701" s="11" t="s">
        <v>1150</v>
      </c>
      <c r="AB701" s="11" t="s">
        <v>1150</v>
      </c>
      <c r="AC701" s="11" t="s">
        <v>1150</v>
      </c>
      <c r="AD701" s="11" t="s">
        <v>1150</v>
      </c>
    </row>
    <row r="702" spans="1:30" x14ac:dyDescent="0.2">
      <c r="A702" t="s">
        <v>756</v>
      </c>
      <c r="B702" t="s">
        <v>756</v>
      </c>
      <c r="C702" t="str">
        <f>IFERROR(VLOOKUP(B702,nombres_comerciales!$B$2:$B$2000,1,0),"")</f>
        <v>OPTICAS PASOS</v>
      </c>
      <c r="D702">
        <f>VLOOKUP(Tabla2[[#This Row],[CLIENTE]],nombres_comerciales!$B$2:$C$1211,2,0)</f>
        <v>789</v>
      </c>
      <c r="E702" t="s">
        <v>7348</v>
      </c>
      <c r="F702" t="s">
        <v>1150</v>
      </c>
      <c r="G702" s="11" t="s">
        <v>1150</v>
      </c>
      <c r="H702" s="11" t="s">
        <v>1150</v>
      </c>
      <c r="I702" s="11" t="s">
        <v>1150</v>
      </c>
      <c r="J702" s="11"/>
      <c r="K702" s="11"/>
      <c r="L702" s="11"/>
      <c r="M702" s="11" t="s">
        <v>3215</v>
      </c>
      <c r="N702" s="11" t="s">
        <v>3218</v>
      </c>
      <c r="O702" s="11" t="s">
        <v>3217</v>
      </c>
      <c r="P702" s="11" t="s">
        <v>3216</v>
      </c>
      <c r="Q702" s="11"/>
      <c r="R702" s="11"/>
      <c r="S702" s="11"/>
      <c r="T702" s="11"/>
      <c r="U702" s="11"/>
      <c r="V702" s="11"/>
      <c r="W702" s="11" t="s">
        <v>2047</v>
      </c>
      <c r="X702" s="11" t="s">
        <v>1150</v>
      </c>
      <c r="Y702" s="11" t="s">
        <v>1150</v>
      </c>
      <c r="Z702" s="11" t="s">
        <v>1150</v>
      </c>
      <c r="AA702" s="11" t="s">
        <v>1150</v>
      </c>
      <c r="AB702" s="11" t="s">
        <v>1150</v>
      </c>
      <c r="AC702" s="11" t="s">
        <v>1150</v>
      </c>
      <c r="AD702" s="11" t="s">
        <v>1150</v>
      </c>
    </row>
    <row r="703" spans="1:30" x14ac:dyDescent="0.2">
      <c r="A703" t="s">
        <v>4050</v>
      </c>
      <c r="B703" t="s">
        <v>413</v>
      </c>
      <c r="C703" t="str">
        <f>IFERROR(VLOOKUP(B703,nombres_comerciales!$B$2:$B$2000,1,0),"")</f>
        <v>GRUPO CAMACHO</v>
      </c>
      <c r="D703">
        <f>VLOOKUP(Tabla2[[#This Row],[CLIENTE]],nombres_comerciales!$B$2:$C$1211,2,0)</f>
        <v>456</v>
      </c>
      <c r="E703" t="s">
        <v>7816</v>
      </c>
      <c r="F703" t="s">
        <v>1150</v>
      </c>
      <c r="G703" s="11" t="s">
        <v>1150</v>
      </c>
      <c r="H703" s="11" t="s">
        <v>1150</v>
      </c>
      <c r="I703" s="11" t="s">
        <v>1150</v>
      </c>
      <c r="J703" s="11"/>
      <c r="K703" s="11"/>
      <c r="L703" s="11"/>
      <c r="M703" s="11" t="s">
        <v>3858</v>
      </c>
      <c r="N703" s="11"/>
      <c r="O703" s="11"/>
      <c r="P703" s="11"/>
      <c r="Q703" s="11"/>
      <c r="R703" s="11">
        <v>6141218900</v>
      </c>
      <c r="S703" s="11"/>
      <c r="T703" s="11"/>
      <c r="U703" s="11"/>
      <c r="V703" s="11"/>
      <c r="W703" s="11" t="s">
        <v>3859</v>
      </c>
      <c r="X703" s="11" t="s">
        <v>1150</v>
      </c>
      <c r="Y703" s="11" t="s">
        <v>1150</v>
      </c>
      <c r="Z703" s="11" t="s">
        <v>1150</v>
      </c>
      <c r="AA703" s="11" t="s">
        <v>1150</v>
      </c>
      <c r="AB703" s="11" t="s">
        <v>1150</v>
      </c>
      <c r="AC703" s="11" t="s">
        <v>1150</v>
      </c>
      <c r="AD703" s="11" t="s">
        <v>1150</v>
      </c>
    </row>
    <row r="704" spans="1:30" x14ac:dyDescent="0.2">
      <c r="A704" t="s">
        <v>4051</v>
      </c>
      <c r="B704" t="s">
        <v>680</v>
      </c>
      <c r="C704" t="str">
        <f>IFERROR(VLOOKUP(B704,nombres_comerciales!$B$2:$B$2000,1,0),"")</f>
        <v>MDEP</v>
      </c>
      <c r="D704">
        <f>VLOOKUP(Tabla2[[#This Row],[CLIENTE]],nombres_comerciales!$B$2:$C$1211,2,0)</f>
        <v>696</v>
      </c>
      <c r="E704" t="s">
        <v>7645</v>
      </c>
      <c r="F704" t="s">
        <v>1150</v>
      </c>
      <c r="G704" s="11" t="s">
        <v>1150</v>
      </c>
      <c r="H704" s="11" t="s">
        <v>1150</v>
      </c>
      <c r="I704" s="11" t="s">
        <v>1150</v>
      </c>
      <c r="J704" s="11"/>
      <c r="K704" s="11"/>
      <c r="L704" s="11"/>
      <c r="M704" s="11" t="s">
        <v>4034</v>
      </c>
      <c r="N704" s="11" t="s">
        <v>3151</v>
      </c>
      <c r="O704" s="11" t="s">
        <v>3150</v>
      </c>
      <c r="P704" s="11"/>
      <c r="Q704" s="11"/>
      <c r="R704" s="11">
        <v>6141966552</v>
      </c>
      <c r="S704" s="11"/>
      <c r="T704" s="11"/>
      <c r="U704" s="11"/>
      <c r="V704" s="11"/>
      <c r="W704" s="11" t="s">
        <v>3152</v>
      </c>
      <c r="X704" s="11" t="s">
        <v>1150</v>
      </c>
      <c r="Y704" s="11" t="s">
        <v>1150</v>
      </c>
      <c r="Z704" s="11" t="s">
        <v>1150</v>
      </c>
      <c r="AA704" s="11" t="s">
        <v>1150</v>
      </c>
      <c r="AB704" s="11" t="s">
        <v>1150</v>
      </c>
      <c r="AC704" s="11" t="s">
        <v>1150</v>
      </c>
      <c r="AD704" s="11" t="s">
        <v>1150</v>
      </c>
    </row>
    <row r="705" spans="1:30" x14ac:dyDescent="0.2">
      <c r="A705" t="s">
        <v>649</v>
      </c>
      <c r="B705" t="s">
        <v>649</v>
      </c>
      <c r="C705" t="str">
        <f>IFERROR(VLOOKUP(B705,nombres_comerciales!$B$2:$B$2000,1,0),"")</f>
        <v>MAJESTY</v>
      </c>
      <c r="D705">
        <f>VLOOKUP(Tabla2[[#This Row],[CLIENTE]],nombres_comerciales!$B$2:$C$1211,2,0)</f>
        <v>673</v>
      </c>
      <c r="E705" t="s">
        <v>7861</v>
      </c>
      <c r="F705" t="s">
        <v>1150</v>
      </c>
      <c r="G705" s="11" t="s">
        <v>1150</v>
      </c>
      <c r="H705" s="11" t="s">
        <v>1150</v>
      </c>
      <c r="I705" s="11" t="s">
        <v>1150</v>
      </c>
      <c r="J705" s="11"/>
      <c r="K705" s="11"/>
      <c r="L705" s="11"/>
      <c r="M705" s="11" t="s">
        <v>4053</v>
      </c>
      <c r="N705" s="11"/>
      <c r="O705" s="11"/>
      <c r="P705" s="11"/>
      <c r="Q705" s="11"/>
      <c r="R705" s="11">
        <v>6142475965</v>
      </c>
      <c r="S705" s="11"/>
      <c r="T705" s="11"/>
      <c r="U705" s="11"/>
      <c r="V705" s="11"/>
      <c r="W705" s="11" t="s">
        <v>4054</v>
      </c>
      <c r="X705" s="11" t="s">
        <v>1150</v>
      </c>
      <c r="Y705" s="11" t="s">
        <v>1150</v>
      </c>
      <c r="Z705" s="11" t="s">
        <v>1150</v>
      </c>
      <c r="AA705" s="11" t="s">
        <v>1150</v>
      </c>
      <c r="AB705" s="11" t="s">
        <v>1150</v>
      </c>
      <c r="AC705" s="11" t="s">
        <v>1150</v>
      </c>
      <c r="AD705" s="11" t="s">
        <v>1150</v>
      </c>
    </row>
    <row r="706" spans="1:30" x14ac:dyDescent="0.2">
      <c r="A706" t="s">
        <v>4055</v>
      </c>
      <c r="B706" t="s">
        <v>723</v>
      </c>
      <c r="C706" t="str">
        <f>IFERROR(VLOOKUP(B706,nombres_comerciales!$B$2:$B$2000,1,0),"")</f>
        <v>MUSEO SEMILLA</v>
      </c>
      <c r="D706">
        <f>VLOOKUP(Tabla2[[#This Row],[CLIENTE]],nombres_comerciales!$B$2:$C$1211,2,0)</f>
        <v>750</v>
      </c>
      <c r="E706" t="s">
        <v>7619</v>
      </c>
      <c r="F706" t="s">
        <v>1150</v>
      </c>
      <c r="G706" s="11" t="s">
        <v>1150</v>
      </c>
      <c r="H706" s="11" t="s">
        <v>1150</v>
      </c>
      <c r="I706" s="11" t="s">
        <v>1150</v>
      </c>
      <c r="J706" s="11"/>
      <c r="K706" s="11"/>
      <c r="L706" s="11"/>
      <c r="M706" s="11" t="s">
        <v>4056</v>
      </c>
      <c r="N706" s="11" t="s">
        <v>4057</v>
      </c>
      <c r="O706" s="11" t="s">
        <v>4058</v>
      </c>
      <c r="P706" s="11" t="s">
        <v>4059</v>
      </c>
      <c r="Q706" s="11"/>
      <c r="R706" s="11"/>
      <c r="S706" s="11"/>
      <c r="T706" s="11"/>
      <c r="U706" s="11"/>
      <c r="V706" s="11"/>
      <c r="W706" s="11" t="s">
        <v>4060</v>
      </c>
      <c r="X706" s="11" t="s">
        <v>1150</v>
      </c>
      <c r="Y706" s="11" t="s">
        <v>1150</v>
      </c>
      <c r="Z706" s="11" t="s">
        <v>1150</v>
      </c>
      <c r="AA706" s="11" t="s">
        <v>1150</v>
      </c>
      <c r="AB706" s="11" t="s">
        <v>1150</v>
      </c>
      <c r="AC706" s="11" t="s">
        <v>1150</v>
      </c>
      <c r="AD706" s="11" t="s">
        <v>1150</v>
      </c>
    </row>
    <row r="707" spans="1:30" x14ac:dyDescent="0.2">
      <c r="A707" t="s">
        <v>723</v>
      </c>
      <c r="B707" t="s">
        <v>723</v>
      </c>
      <c r="C707" t="str">
        <f>IFERROR(VLOOKUP(B707,nombres_comerciales!$B$2:$B$2000,1,0),"")</f>
        <v>MUSEO SEMILLA</v>
      </c>
      <c r="D707">
        <f>VLOOKUP(Tabla2[[#This Row],[CLIENTE]],nombres_comerciales!$B$2:$C$1211,2,0)</f>
        <v>750</v>
      </c>
      <c r="E707" t="s">
        <v>7619</v>
      </c>
      <c r="F707" t="s">
        <v>7862</v>
      </c>
      <c r="G707" s="11" t="s">
        <v>1150</v>
      </c>
      <c r="H707" s="11" t="s">
        <v>1150</v>
      </c>
      <c r="I707" s="11" t="s">
        <v>1150</v>
      </c>
      <c r="J707" s="11"/>
      <c r="K707" s="11"/>
      <c r="L707" s="11"/>
      <c r="M707" s="11" t="s">
        <v>4056</v>
      </c>
      <c r="N707" s="11" t="s">
        <v>4057</v>
      </c>
      <c r="O707" s="11" t="s">
        <v>4058</v>
      </c>
      <c r="P707" s="11" t="s">
        <v>4059</v>
      </c>
      <c r="Q707" s="11"/>
      <c r="R707" s="11"/>
      <c r="S707" s="11"/>
      <c r="T707" s="11"/>
      <c r="U707" s="11"/>
      <c r="V707" s="11"/>
      <c r="W707" s="11" t="s">
        <v>4060</v>
      </c>
      <c r="X707" s="11" t="s">
        <v>1150</v>
      </c>
      <c r="Y707" s="11" t="s">
        <v>1150</v>
      </c>
      <c r="Z707" s="11" t="s">
        <v>1150</v>
      </c>
      <c r="AA707" s="11" t="s">
        <v>1150</v>
      </c>
      <c r="AB707" s="11" t="s">
        <v>1150</v>
      </c>
      <c r="AC707" s="11" t="s">
        <v>1150</v>
      </c>
      <c r="AD707" s="11" t="s">
        <v>1150</v>
      </c>
    </row>
    <row r="708" spans="1:30" x14ac:dyDescent="0.2">
      <c r="A708" t="s">
        <v>241</v>
      </c>
      <c r="B708" t="s">
        <v>241</v>
      </c>
      <c r="C708" t="str">
        <f>IFERROR(VLOOKUP(B708,nombres_comerciales!$B$2:$B$2000,1,0),"")</f>
        <v>DCA</v>
      </c>
      <c r="D708">
        <f>VLOOKUP(Tabla2[[#This Row],[CLIENTE]],nombres_comerciales!$B$2:$C$1211,2,0)</f>
        <v>278</v>
      </c>
      <c r="E708" t="s">
        <v>7863</v>
      </c>
      <c r="F708" t="s">
        <v>1150</v>
      </c>
      <c r="G708" s="11" t="s">
        <v>1150</v>
      </c>
      <c r="H708" s="11" t="s">
        <v>1150</v>
      </c>
      <c r="I708" s="11" t="s">
        <v>1150</v>
      </c>
      <c r="J708" s="11"/>
      <c r="K708" s="11"/>
      <c r="L708" s="11"/>
      <c r="M708" s="11" t="s">
        <v>4063</v>
      </c>
      <c r="N708" s="11"/>
      <c r="O708" s="11"/>
      <c r="P708" s="11"/>
      <c r="Q708" s="11"/>
      <c r="R708" s="11" t="s">
        <v>4064</v>
      </c>
      <c r="S708" s="11"/>
      <c r="T708" s="11"/>
      <c r="U708" s="11"/>
      <c r="V708" s="11"/>
      <c r="W708" s="11" t="s">
        <v>4065</v>
      </c>
      <c r="X708" s="11" t="s">
        <v>1150</v>
      </c>
      <c r="Y708" s="11" t="s">
        <v>1150</v>
      </c>
      <c r="Z708" s="11" t="s">
        <v>1150</v>
      </c>
      <c r="AA708" s="11" t="s">
        <v>1150</v>
      </c>
      <c r="AB708" s="11" t="s">
        <v>1150</v>
      </c>
      <c r="AC708" s="11" t="s">
        <v>1150</v>
      </c>
      <c r="AD708" s="11" t="s">
        <v>1150</v>
      </c>
    </row>
    <row r="709" spans="1:30" x14ac:dyDescent="0.2">
      <c r="A709" t="s">
        <v>4066</v>
      </c>
      <c r="B709" t="s">
        <v>740</v>
      </c>
      <c r="C709" t="str">
        <f>IFERROR(VLOOKUP(B709,nombres_comerciales!$B$2:$B$2000,1,0),"")</f>
        <v>NUTRIGAFER</v>
      </c>
      <c r="D709">
        <f>VLOOKUP(Tabla2[[#This Row],[CLIENTE]],nombres_comerciales!$B$2:$C$1211,2,0)</f>
        <v>770</v>
      </c>
      <c r="E709" t="s">
        <v>7246</v>
      </c>
      <c r="F709" t="s">
        <v>1150</v>
      </c>
      <c r="G709" s="11" t="s">
        <v>1150</v>
      </c>
      <c r="H709" s="11" t="s">
        <v>1150</v>
      </c>
      <c r="I709" s="11" t="s">
        <v>1150</v>
      </c>
      <c r="J709" s="11"/>
      <c r="K709" s="11"/>
      <c r="L709" s="11"/>
      <c r="M709" s="11" t="s">
        <v>1721</v>
      </c>
      <c r="N709" s="11"/>
      <c r="O709" s="11"/>
      <c r="P709" s="11"/>
      <c r="Q709" s="11"/>
      <c r="R709" s="11"/>
      <c r="S709" s="11"/>
      <c r="T709" s="11"/>
      <c r="U709" s="11"/>
      <c r="V709" s="11"/>
      <c r="W709" s="11" t="s">
        <v>4067</v>
      </c>
      <c r="X709" s="11" t="s">
        <v>1150</v>
      </c>
      <c r="Y709" s="11" t="s">
        <v>1150</v>
      </c>
      <c r="Z709" s="11" t="s">
        <v>1150</v>
      </c>
      <c r="AA709" s="11" t="s">
        <v>1150</v>
      </c>
      <c r="AB709" s="11" t="s">
        <v>1150</v>
      </c>
      <c r="AC709" s="11" t="s">
        <v>1150</v>
      </c>
      <c r="AD709" s="11" t="s">
        <v>1150</v>
      </c>
    </row>
    <row r="710" spans="1:30" x14ac:dyDescent="0.2">
      <c r="A710" t="s">
        <v>4068</v>
      </c>
      <c r="B710" t="s">
        <v>740</v>
      </c>
      <c r="C710" t="str">
        <f>IFERROR(VLOOKUP(B710,nombres_comerciales!$B$2:$B$2000,1,0),"")</f>
        <v>NUTRIGAFER</v>
      </c>
      <c r="D710">
        <f>VLOOKUP(Tabla2[[#This Row],[CLIENTE]],nombres_comerciales!$B$2:$C$1211,2,0)</f>
        <v>770</v>
      </c>
      <c r="E710" t="s">
        <v>7246</v>
      </c>
      <c r="F710" t="s">
        <v>1150</v>
      </c>
      <c r="G710" s="11" t="s">
        <v>1150</v>
      </c>
      <c r="H710" s="11" t="s">
        <v>1150</v>
      </c>
      <c r="I710" s="11" t="s">
        <v>1150</v>
      </c>
      <c r="J710" s="11"/>
      <c r="K710" s="11"/>
      <c r="L710" s="11"/>
      <c r="M710" s="11" t="s">
        <v>1721</v>
      </c>
      <c r="N710" s="11"/>
      <c r="O710" s="11"/>
      <c r="P710" s="11"/>
      <c r="Q710" s="11"/>
      <c r="R710" s="11"/>
      <c r="S710" s="11"/>
      <c r="T710" s="11"/>
      <c r="U710" s="11"/>
      <c r="V710" s="11"/>
      <c r="W710" s="11" t="s">
        <v>4067</v>
      </c>
      <c r="X710" s="11" t="s">
        <v>1150</v>
      </c>
      <c r="Y710" s="11" t="s">
        <v>1150</v>
      </c>
      <c r="Z710" s="11" t="s">
        <v>1150</v>
      </c>
      <c r="AA710" s="11" t="s">
        <v>1150</v>
      </c>
      <c r="AB710" s="11" t="s">
        <v>1150</v>
      </c>
      <c r="AC710" s="11" t="s">
        <v>1150</v>
      </c>
      <c r="AD710" s="11" t="s">
        <v>1150</v>
      </c>
    </row>
    <row r="711" spans="1:30" x14ac:dyDescent="0.2">
      <c r="A711" t="s">
        <v>4069</v>
      </c>
      <c r="B711" t="s">
        <v>740</v>
      </c>
      <c r="C711" t="str">
        <f>IFERROR(VLOOKUP(B711,nombres_comerciales!$B$2:$B$2000,1,0),"")</f>
        <v>NUTRIGAFER</v>
      </c>
      <c r="D711">
        <f>VLOOKUP(Tabla2[[#This Row],[CLIENTE]],nombres_comerciales!$B$2:$C$1211,2,0)</f>
        <v>770</v>
      </c>
      <c r="E711" t="s">
        <v>7246</v>
      </c>
      <c r="F711" t="s">
        <v>1150</v>
      </c>
      <c r="G711" s="11" t="s">
        <v>1150</v>
      </c>
      <c r="H711" s="11" t="s">
        <v>1150</v>
      </c>
      <c r="I711" s="11" t="s">
        <v>1150</v>
      </c>
      <c r="J711" s="11"/>
      <c r="K711" s="11"/>
      <c r="L711" s="11"/>
      <c r="M711" s="11" t="s">
        <v>1721</v>
      </c>
      <c r="N711" s="11"/>
      <c r="O711" s="11"/>
      <c r="P711" s="11"/>
      <c r="Q711" s="11"/>
      <c r="R711" s="11"/>
      <c r="S711" s="11"/>
      <c r="T711" s="11"/>
      <c r="U711" s="11"/>
      <c r="V711" s="11"/>
      <c r="W711" s="11" t="s">
        <v>4067</v>
      </c>
      <c r="X711" s="11" t="s">
        <v>1150</v>
      </c>
      <c r="Y711" s="11" t="s">
        <v>1150</v>
      </c>
      <c r="Z711" s="11" t="s">
        <v>1150</v>
      </c>
      <c r="AA711" s="11" t="s">
        <v>1150</v>
      </c>
      <c r="AB711" s="11" t="s">
        <v>1150</v>
      </c>
      <c r="AC711" s="11" t="s">
        <v>1150</v>
      </c>
      <c r="AD711" s="11" t="s">
        <v>1150</v>
      </c>
    </row>
    <row r="712" spans="1:30" x14ac:dyDescent="0.2">
      <c r="A712" t="s">
        <v>4070</v>
      </c>
      <c r="B712" t="s">
        <v>357</v>
      </c>
      <c r="C712" t="str">
        <f>IFERROR(VLOOKUP(B712,nombres_comerciales!$B$2:$B$2000,1,0),"")</f>
        <v>FIGHT CLUB MASTERING FCM</v>
      </c>
      <c r="D712">
        <f>VLOOKUP(Tabla2[[#This Row],[CLIENTE]],nombres_comerciales!$B$2:$C$1211,2,0)</f>
        <v>402</v>
      </c>
      <c r="E712" t="s">
        <v>7864</v>
      </c>
      <c r="F712" t="s">
        <v>1150</v>
      </c>
      <c r="G712" s="11" t="s">
        <v>1150</v>
      </c>
      <c r="H712" s="11" t="s">
        <v>1150</v>
      </c>
      <c r="I712" s="11" t="s">
        <v>1150</v>
      </c>
      <c r="J712" s="11"/>
      <c r="K712" s="11"/>
      <c r="L712" s="11"/>
      <c r="M712" s="11" t="s">
        <v>4072</v>
      </c>
      <c r="N712" s="11"/>
      <c r="O712" s="11"/>
      <c r="P712" s="11"/>
      <c r="Q712" s="11"/>
      <c r="R712" s="11" t="s">
        <v>4073</v>
      </c>
      <c r="S712" s="11"/>
      <c r="T712" s="11"/>
      <c r="U712" s="11"/>
      <c r="V712" s="11"/>
      <c r="W712" s="11" t="s">
        <v>4074</v>
      </c>
      <c r="X712" s="11" t="s">
        <v>1150</v>
      </c>
      <c r="Y712" s="11" t="s">
        <v>1150</v>
      </c>
      <c r="Z712" s="11" t="s">
        <v>1150</v>
      </c>
      <c r="AA712" s="11" t="s">
        <v>1150</v>
      </c>
      <c r="AB712" s="11" t="s">
        <v>1150</v>
      </c>
      <c r="AC712" s="11" t="s">
        <v>1150</v>
      </c>
      <c r="AD712" s="11" t="s">
        <v>1150</v>
      </c>
    </row>
    <row r="713" spans="1:30" x14ac:dyDescent="0.2">
      <c r="A713" t="s">
        <v>477</v>
      </c>
      <c r="B713" t="s">
        <v>477</v>
      </c>
      <c r="C713" t="str">
        <f>IFERROR(VLOOKUP(B713,nombres_comerciales!$B$2:$B$2000,1,0),"")</f>
        <v>IEMMEX</v>
      </c>
      <c r="D713">
        <f>VLOOKUP(Tabla2[[#This Row],[CLIENTE]],nombres_comerciales!$B$2:$C$1211,2,0)</f>
        <v>515</v>
      </c>
      <c r="E713" t="s">
        <v>7865</v>
      </c>
      <c r="F713" t="s">
        <v>1150</v>
      </c>
      <c r="G713" s="11" t="s">
        <v>1150</v>
      </c>
      <c r="H713" s="11" t="s">
        <v>1150</v>
      </c>
      <c r="I713" s="11" t="s">
        <v>1150</v>
      </c>
      <c r="J713" s="11"/>
      <c r="K713" s="11"/>
      <c r="L713" s="11"/>
      <c r="M713" s="11" t="s">
        <v>4076</v>
      </c>
      <c r="N713" s="11"/>
      <c r="O713" s="11"/>
      <c r="P713" s="11"/>
      <c r="Q713" s="11"/>
      <c r="R713" s="11" t="s">
        <v>4077</v>
      </c>
      <c r="S713" s="11"/>
      <c r="T713" s="11"/>
      <c r="U713" s="11"/>
      <c r="V713" s="11"/>
      <c r="W713" s="11" t="s">
        <v>4078</v>
      </c>
      <c r="X713" s="11" t="s">
        <v>1150</v>
      </c>
      <c r="Y713" s="11" t="s">
        <v>1150</v>
      </c>
      <c r="Z713" s="11" t="s">
        <v>1150</v>
      </c>
      <c r="AA713" s="11" t="s">
        <v>1150</v>
      </c>
      <c r="AB713" s="11" t="s">
        <v>1150</v>
      </c>
      <c r="AC713" s="11" t="s">
        <v>1150</v>
      </c>
      <c r="AD713" s="11" t="s">
        <v>1150</v>
      </c>
    </row>
    <row r="714" spans="1:30" x14ac:dyDescent="0.2">
      <c r="A714" t="s">
        <v>4079</v>
      </c>
      <c r="B714" t="s">
        <v>825</v>
      </c>
      <c r="C714" t="str">
        <f>IFERROR(VLOOKUP(B714,nombres_comerciales!$B$2:$B$2000,1,0),"")</f>
        <v>PREVENT NUTRITION PN</v>
      </c>
      <c r="D714">
        <f>VLOOKUP(Tabla2[[#This Row],[CLIENTE]],nombres_comerciales!$B$2:$C$1211,2,0)</f>
        <v>861</v>
      </c>
      <c r="E714" t="s">
        <v>7703</v>
      </c>
      <c r="F714" t="s">
        <v>7704</v>
      </c>
      <c r="G714" s="11" t="s">
        <v>1150</v>
      </c>
      <c r="H714" s="11" t="s">
        <v>1150</v>
      </c>
      <c r="I714" s="11" t="s">
        <v>1150</v>
      </c>
      <c r="J714" s="11"/>
      <c r="K714" s="11"/>
      <c r="L714" s="11"/>
      <c r="M714" s="11" t="s">
        <v>3429</v>
      </c>
      <c r="N714" s="11"/>
      <c r="O714" s="11"/>
      <c r="P714" s="11"/>
      <c r="Q714" s="11"/>
      <c r="R714" s="11" t="s">
        <v>4080</v>
      </c>
      <c r="S714" s="11"/>
      <c r="T714" s="11"/>
      <c r="U714" s="11"/>
      <c r="V714" s="11"/>
      <c r="W714" s="11" t="s">
        <v>3430</v>
      </c>
      <c r="X714" s="11" t="s">
        <v>1150</v>
      </c>
      <c r="Y714" s="11" t="s">
        <v>1150</v>
      </c>
      <c r="Z714" s="11" t="s">
        <v>1150</v>
      </c>
      <c r="AA714" s="11" t="s">
        <v>1150</v>
      </c>
      <c r="AB714" s="11" t="s">
        <v>1150</v>
      </c>
      <c r="AC714" s="11" t="s">
        <v>1150</v>
      </c>
      <c r="AD714" s="11" t="s">
        <v>1150</v>
      </c>
    </row>
    <row r="715" spans="1:30" x14ac:dyDescent="0.2">
      <c r="A715" t="s">
        <v>48</v>
      </c>
      <c r="B715" t="s">
        <v>1584</v>
      </c>
      <c r="C715" t="str">
        <f>IFERROR(VLOOKUP(B715,nombres_comerciales!$B$2:$B$2000,1,0),"")</f>
        <v>ANTROSALON</v>
      </c>
      <c r="D715">
        <f>VLOOKUP(Tabla2[[#This Row],[CLIENTE]],nombres_comerciales!$B$2:$C$1211,2,0)</f>
        <v>46</v>
      </c>
      <c r="E715" t="s">
        <v>7866</v>
      </c>
      <c r="F715" t="s">
        <v>1150</v>
      </c>
      <c r="G715" s="11" t="s">
        <v>1150</v>
      </c>
      <c r="H715" s="11" t="s">
        <v>1150</v>
      </c>
      <c r="I715" s="11" t="s">
        <v>1150</v>
      </c>
      <c r="J715" s="11"/>
      <c r="K715" s="11"/>
      <c r="L715" s="11"/>
      <c r="M715" s="11" t="s">
        <v>4082</v>
      </c>
      <c r="N715" s="11"/>
      <c r="O715" s="11"/>
      <c r="P715" s="11"/>
      <c r="Q715" s="11"/>
      <c r="R715" s="11" t="s">
        <v>4083</v>
      </c>
      <c r="S715" s="11"/>
      <c r="T715" s="11"/>
      <c r="U715" s="11"/>
      <c r="V715" s="11"/>
      <c r="W715" s="11" t="s">
        <v>4084</v>
      </c>
      <c r="X715" s="11" t="s">
        <v>1150</v>
      </c>
      <c r="Y715" s="11" t="s">
        <v>1150</v>
      </c>
      <c r="Z715" s="11" t="s">
        <v>1150</v>
      </c>
      <c r="AA715" s="11" t="s">
        <v>1150</v>
      </c>
      <c r="AB715" s="11" t="s">
        <v>1150</v>
      </c>
      <c r="AC715" s="11" t="s">
        <v>1150</v>
      </c>
      <c r="AD715" s="11" t="s">
        <v>1150</v>
      </c>
    </row>
    <row r="716" spans="1:30" x14ac:dyDescent="0.2">
      <c r="A716" t="s">
        <v>622</v>
      </c>
      <c r="B716" t="s">
        <v>622</v>
      </c>
      <c r="C716" t="str">
        <f>IFERROR(VLOOKUP(B716,nombres_comerciales!$B$2:$B$2000,1,0),"")</f>
        <v>LOS PETATES</v>
      </c>
      <c r="D716">
        <f>VLOOKUP(Tabla2[[#This Row],[CLIENTE]],nombres_comerciales!$B$2:$C$1211,2,0)</f>
        <v>650</v>
      </c>
      <c r="E716" t="s">
        <v>7867</v>
      </c>
      <c r="F716" t="s">
        <v>1150</v>
      </c>
      <c r="G716" s="11" t="s">
        <v>1150</v>
      </c>
      <c r="H716" s="11" t="s">
        <v>1150</v>
      </c>
      <c r="I716" s="11" t="s">
        <v>1150</v>
      </c>
      <c r="J716" s="11"/>
      <c r="K716" s="11"/>
      <c r="L716" s="11"/>
      <c r="M716" s="11" t="s">
        <v>4086</v>
      </c>
      <c r="N716" s="11"/>
      <c r="O716" s="11"/>
      <c r="P716" s="11"/>
      <c r="Q716" s="11"/>
      <c r="R716" s="11" t="s">
        <v>4087</v>
      </c>
      <c r="S716" s="11" t="s">
        <v>4088</v>
      </c>
      <c r="T716" s="11"/>
      <c r="U716" s="11"/>
      <c r="V716" s="11"/>
      <c r="W716" s="11" t="s">
        <v>4089</v>
      </c>
      <c r="X716" s="11" t="s">
        <v>1150</v>
      </c>
      <c r="Y716" s="11" t="s">
        <v>1150</v>
      </c>
      <c r="Z716" s="11" t="s">
        <v>1150</v>
      </c>
      <c r="AA716" s="11" t="s">
        <v>1150</v>
      </c>
      <c r="AB716" s="11" t="s">
        <v>1150</v>
      </c>
      <c r="AC716" s="11" t="s">
        <v>1150</v>
      </c>
      <c r="AD716" s="11" t="s">
        <v>1150</v>
      </c>
    </row>
    <row r="717" spans="1:30" x14ac:dyDescent="0.2">
      <c r="A717" t="s">
        <v>288</v>
      </c>
      <c r="B717" t="s">
        <v>759</v>
      </c>
      <c r="C717" t="str">
        <f>IFERROR(VLOOKUP(B717,nombres_comerciales!$B$2:$B$2000,1,0),"")</f>
        <v>ORBELUX</v>
      </c>
      <c r="D717">
        <f>VLOOKUP(Tabla2[[#This Row],[CLIENTE]],nombres_comerciales!$B$2:$C$1211,2,0)</f>
        <v>792</v>
      </c>
      <c r="E717" t="s">
        <v>7721</v>
      </c>
      <c r="F717" t="s">
        <v>1150</v>
      </c>
      <c r="G717" s="11" t="s">
        <v>1150</v>
      </c>
      <c r="H717" s="11" t="s">
        <v>1150</v>
      </c>
      <c r="I717" s="11" t="s">
        <v>1150</v>
      </c>
      <c r="J717" s="11"/>
      <c r="K717" s="11"/>
      <c r="L717" s="11"/>
      <c r="M717" s="11"/>
      <c r="N717" s="11"/>
      <c r="O717" s="11"/>
      <c r="P717" s="11"/>
      <c r="Q717" s="11"/>
      <c r="R717" s="11">
        <v>6141038311</v>
      </c>
      <c r="S717" s="11" t="s">
        <v>4090</v>
      </c>
      <c r="T717" s="11"/>
      <c r="U717" s="11"/>
      <c r="V717" s="11"/>
      <c r="W717" s="11" t="s">
        <v>3497</v>
      </c>
      <c r="X717" s="11" t="s">
        <v>1150</v>
      </c>
      <c r="Y717" s="11" t="s">
        <v>1150</v>
      </c>
      <c r="Z717" s="11" t="s">
        <v>1150</v>
      </c>
      <c r="AA717" s="11" t="s">
        <v>1150</v>
      </c>
      <c r="AB717" s="11" t="s">
        <v>1150</v>
      </c>
      <c r="AC717" s="11" t="s">
        <v>1150</v>
      </c>
      <c r="AD717" s="11" t="s">
        <v>1150</v>
      </c>
    </row>
    <row r="718" spans="1:30" x14ac:dyDescent="0.2">
      <c r="A718" t="s">
        <v>4091</v>
      </c>
      <c r="B718" t="s">
        <v>920</v>
      </c>
      <c r="C718" t="str">
        <f>IFERROR(VLOOKUP(B718,nombres_comerciales!$B$2:$B$2000,1,0),"")</f>
        <v>SELECTO PRODUCTOS</v>
      </c>
      <c r="D718">
        <f>VLOOKUP(Tabla2[[#This Row],[CLIENTE]],nombres_comerciales!$B$2:$C$1211,2,0)</f>
        <v>962</v>
      </c>
      <c r="E718" t="s">
        <v>7241</v>
      </c>
      <c r="F718" t="s">
        <v>1150</v>
      </c>
      <c r="G718" s="11" t="s">
        <v>1150</v>
      </c>
      <c r="H718" s="11" t="s">
        <v>1150</v>
      </c>
      <c r="I718" s="11" t="s">
        <v>1150</v>
      </c>
      <c r="J718" s="11"/>
      <c r="K718" s="11"/>
      <c r="L718" s="11"/>
      <c r="M718" s="11" t="s">
        <v>3532</v>
      </c>
      <c r="N718" s="11" t="s">
        <v>3533</v>
      </c>
      <c r="O718" s="11" t="s">
        <v>4092</v>
      </c>
      <c r="P718" s="11"/>
      <c r="Q718" s="11"/>
      <c r="R718" s="11"/>
      <c r="S718" s="11"/>
      <c r="T718" s="11"/>
      <c r="U718" s="11"/>
      <c r="V718" s="11"/>
      <c r="W718" s="11" t="s">
        <v>2331</v>
      </c>
      <c r="X718" s="11" t="s">
        <v>1150</v>
      </c>
      <c r="Y718" s="11" t="s">
        <v>1150</v>
      </c>
      <c r="Z718" s="11" t="s">
        <v>1150</v>
      </c>
      <c r="AA718" s="11" t="s">
        <v>1150</v>
      </c>
      <c r="AB718" s="11" t="s">
        <v>1150</v>
      </c>
      <c r="AC718" s="11" t="s">
        <v>1150</v>
      </c>
      <c r="AD718" s="11" t="s">
        <v>1150</v>
      </c>
    </row>
    <row r="719" spans="1:30" x14ac:dyDescent="0.2">
      <c r="A719" t="s">
        <v>267</v>
      </c>
      <c r="B719" t="s">
        <v>267</v>
      </c>
      <c r="C719" t="str">
        <f>IFERROR(VLOOKUP(B719,nombres_comerciales!$B$2:$B$2000,1,0),"")</f>
        <v>DIVER SPLASH</v>
      </c>
      <c r="D719">
        <f>VLOOKUP(Tabla2[[#This Row],[CLIENTE]],nombres_comerciales!$B$2:$C$1211,2,0)</f>
        <v>310</v>
      </c>
      <c r="E719" t="s">
        <v>7868</v>
      </c>
      <c r="F719" t="s">
        <v>7869</v>
      </c>
      <c r="G719" s="11" t="s">
        <v>1150</v>
      </c>
      <c r="H719" s="11" t="s">
        <v>1150</v>
      </c>
      <c r="I719" s="11" t="s">
        <v>1150</v>
      </c>
      <c r="J719" s="11"/>
      <c r="K719" s="11"/>
      <c r="L719" s="11"/>
      <c r="M719" s="11" t="s">
        <v>4095</v>
      </c>
      <c r="N719" s="11">
        <v>6141567850</v>
      </c>
      <c r="O719" s="11"/>
      <c r="P719" s="11"/>
      <c r="Q719" s="11"/>
      <c r="R719" s="11" t="s">
        <v>4096</v>
      </c>
      <c r="S719" s="11" t="s">
        <v>4097</v>
      </c>
      <c r="T719" s="11"/>
      <c r="U719" s="11"/>
      <c r="V719" s="11"/>
      <c r="W719" s="11" t="s">
        <v>8744</v>
      </c>
      <c r="X719" s="11" t="s">
        <v>1150</v>
      </c>
      <c r="Y719" s="11" t="s">
        <v>1150</v>
      </c>
      <c r="Z719" s="11" t="s">
        <v>1150</v>
      </c>
      <c r="AA719" s="11" t="s">
        <v>1150</v>
      </c>
      <c r="AB719" s="11" t="s">
        <v>1150</v>
      </c>
      <c r="AC719" s="11" t="s">
        <v>1150</v>
      </c>
      <c r="AD719" s="11" t="s">
        <v>1150</v>
      </c>
    </row>
    <row r="720" spans="1:30" x14ac:dyDescent="0.2">
      <c r="A720" t="s">
        <v>658</v>
      </c>
      <c r="B720" t="s">
        <v>658</v>
      </c>
      <c r="C720" t="str">
        <f>IFERROR(VLOOKUP(B720,nombres_comerciales!$B$2:$B$2000,1,0),"")</f>
        <v>MARCA JALISCO SPMO</v>
      </c>
      <c r="D720">
        <f>VLOOKUP(Tabla2[[#This Row],[CLIENTE]],nombres_comerciales!$B$2:$C$1211,2,0)</f>
        <v>682</v>
      </c>
      <c r="E720" t="s">
        <v>7870</v>
      </c>
      <c r="F720" t="s">
        <v>1150</v>
      </c>
      <c r="G720" s="11" t="s">
        <v>1150</v>
      </c>
      <c r="H720" s="11" t="s">
        <v>1150</v>
      </c>
      <c r="I720" s="11" t="s">
        <v>1150</v>
      </c>
      <c r="J720" s="11"/>
      <c r="K720" s="11"/>
      <c r="L720" s="11"/>
      <c r="M720" s="11" t="s">
        <v>4099</v>
      </c>
      <c r="N720" s="11"/>
      <c r="O720" s="11"/>
      <c r="P720" s="11"/>
      <c r="Q720" s="11"/>
      <c r="R720" s="11">
        <v>6141521923</v>
      </c>
      <c r="S720" s="11"/>
      <c r="T720" s="11"/>
      <c r="U720" s="11"/>
      <c r="V720" s="11"/>
      <c r="W720" s="11" t="s">
        <v>4686</v>
      </c>
      <c r="X720" s="11" t="s">
        <v>1150</v>
      </c>
      <c r="Y720" s="11" t="s">
        <v>1150</v>
      </c>
      <c r="Z720" s="11" t="s">
        <v>1150</v>
      </c>
      <c r="AA720" s="11" t="s">
        <v>1150</v>
      </c>
      <c r="AB720" s="11" t="s">
        <v>1150</v>
      </c>
      <c r="AC720" s="11" t="s">
        <v>1150</v>
      </c>
      <c r="AD720" s="11" t="s">
        <v>1150</v>
      </c>
    </row>
    <row r="721" spans="1:30" x14ac:dyDescent="0.2">
      <c r="A721" t="s">
        <v>769</v>
      </c>
      <c r="B721" t="s">
        <v>769</v>
      </c>
      <c r="C721" t="str">
        <f>IFERROR(VLOOKUP(B721,nombres_comerciales!$B$2:$B$2000,1,0),"")</f>
        <v>OSCARCEL</v>
      </c>
      <c r="D721">
        <f>VLOOKUP(Tabla2[[#This Row],[CLIENTE]],nombres_comerciales!$B$2:$C$1211,2,0)</f>
        <v>800</v>
      </c>
      <c r="E721" t="s">
        <v>7871</v>
      </c>
      <c r="F721" t="s">
        <v>1150</v>
      </c>
      <c r="G721" s="11" t="s">
        <v>1150</v>
      </c>
      <c r="H721" s="11" t="s">
        <v>1150</v>
      </c>
      <c r="I721" s="11" t="s">
        <v>1150</v>
      </c>
      <c r="J721" s="11"/>
      <c r="K721" s="11"/>
      <c r="L721" s="11"/>
      <c r="M721" s="11">
        <v>6255815780</v>
      </c>
      <c r="N721" s="11"/>
      <c r="O721" s="11"/>
      <c r="P721" s="11"/>
      <c r="Q721" s="11"/>
      <c r="R721" s="11">
        <v>6251219649</v>
      </c>
      <c r="S721" s="11"/>
      <c r="T721" s="11"/>
      <c r="U721" s="11"/>
      <c r="V721" s="11"/>
      <c r="W721" s="11" t="s">
        <v>4101</v>
      </c>
      <c r="X721" s="11" t="s">
        <v>1150</v>
      </c>
      <c r="Y721" s="11" t="s">
        <v>1150</v>
      </c>
      <c r="Z721" s="11" t="s">
        <v>1150</v>
      </c>
      <c r="AA721" s="11" t="s">
        <v>1150</v>
      </c>
      <c r="AB721" s="11" t="s">
        <v>1150</v>
      </c>
      <c r="AC721" s="11" t="s">
        <v>1150</v>
      </c>
      <c r="AD721" s="11" t="s">
        <v>1150</v>
      </c>
    </row>
    <row r="722" spans="1:30" x14ac:dyDescent="0.2">
      <c r="A722" t="s">
        <v>4102</v>
      </c>
      <c r="B722" t="s">
        <v>300</v>
      </c>
      <c r="C722" t="str">
        <f>IFERROR(VLOOKUP(B722,nombres_comerciales!$B$2:$B$2000,1,0),"")</f>
        <v>EL CHALET</v>
      </c>
      <c r="D722">
        <f>VLOOKUP(Tabla2[[#This Row],[CLIENTE]],nombres_comerciales!$B$2:$C$1211,2,0)</f>
        <v>341</v>
      </c>
      <c r="E722" t="s">
        <v>7673</v>
      </c>
      <c r="F722" t="s">
        <v>7836</v>
      </c>
      <c r="G722" s="11" t="s">
        <v>7837</v>
      </c>
      <c r="H722" s="11" t="s">
        <v>1150</v>
      </c>
      <c r="I722" s="11" t="s">
        <v>1150</v>
      </c>
      <c r="J722" s="11"/>
      <c r="K722" s="11"/>
      <c r="L722" s="11"/>
      <c r="M722" s="11" t="s">
        <v>3929</v>
      </c>
      <c r="N722" s="11"/>
      <c r="O722" s="11"/>
      <c r="P722" s="11"/>
      <c r="Q722" s="11"/>
      <c r="R722" s="11"/>
      <c r="S722" s="11"/>
      <c r="T722" s="11"/>
      <c r="U722" s="11"/>
      <c r="V722" s="11"/>
      <c r="W722" s="11" t="s">
        <v>8740</v>
      </c>
      <c r="X722" s="11" t="s">
        <v>3894</v>
      </c>
      <c r="Y722" s="11" t="s">
        <v>1150</v>
      </c>
      <c r="Z722" s="11" t="s">
        <v>1150</v>
      </c>
      <c r="AA722" s="11" t="s">
        <v>1150</v>
      </c>
      <c r="AB722" s="11" t="s">
        <v>1150</v>
      </c>
      <c r="AC722" s="11" t="s">
        <v>1150</v>
      </c>
      <c r="AD722" s="11" t="s">
        <v>1150</v>
      </c>
    </row>
    <row r="723" spans="1:30" x14ac:dyDescent="0.2">
      <c r="A723" t="s">
        <v>4102</v>
      </c>
      <c r="B723" t="s">
        <v>300</v>
      </c>
      <c r="C723" t="str">
        <f>IFERROR(VLOOKUP(B723,nombres_comerciales!$B$2:$B$2000,1,0),"")</f>
        <v>EL CHALET</v>
      </c>
      <c r="D723">
        <f>VLOOKUP(Tabla2[[#This Row],[CLIENTE]],nombres_comerciales!$B$2:$C$1211,2,0)</f>
        <v>341</v>
      </c>
      <c r="E723" t="s">
        <v>7673</v>
      </c>
      <c r="F723" t="s">
        <v>7836</v>
      </c>
      <c r="G723" s="11" t="s">
        <v>7837</v>
      </c>
      <c r="H723" s="11" t="s">
        <v>1150</v>
      </c>
      <c r="I723" s="11" t="s">
        <v>1150</v>
      </c>
      <c r="J723" s="11"/>
      <c r="K723" s="11"/>
      <c r="L723" s="11"/>
      <c r="M723" s="11" t="s">
        <v>3929</v>
      </c>
      <c r="N723" s="11"/>
      <c r="O723" s="11"/>
      <c r="P723" s="11"/>
      <c r="Q723" s="11"/>
      <c r="R723" s="11"/>
      <c r="S723" s="11"/>
      <c r="T723" s="11"/>
      <c r="U723" s="11"/>
      <c r="V723" s="11"/>
      <c r="W723" s="11" t="s">
        <v>8740</v>
      </c>
      <c r="X723" s="11" t="s">
        <v>3894</v>
      </c>
      <c r="Y723" s="11" t="s">
        <v>1150</v>
      </c>
      <c r="Z723" s="11" t="s">
        <v>1150</v>
      </c>
      <c r="AA723" s="11" t="s">
        <v>1150</v>
      </c>
      <c r="AB723" s="11" t="s">
        <v>1150</v>
      </c>
      <c r="AC723" s="11" t="s">
        <v>1150</v>
      </c>
      <c r="AD723" s="11" t="s">
        <v>1150</v>
      </c>
    </row>
    <row r="724" spans="1:30" x14ac:dyDescent="0.2">
      <c r="A724" t="s">
        <v>152</v>
      </c>
      <c r="B724" t="s">
        <v>152</v>
      </c>
      <c r="C724" t="str">
        <f>IFERROR(VLOOKUP(B724,nombres_comerciales!$B$2:$B$2000,1,0),"")</f>
        <v>CENTRO PREMA</v>
      </c>
      <c r="D724">
        <f>VLOOKUP(Tabla2[[#This Row],[CLIENTE]],nombres_comerciales!$B$2:$C$1211,2,0)</f>
        <v>171</v>
      </c>
      <c r="E724" t="s">
        <v>7872</v>
      </c>
      <c r="F724" t="s">
        <v>1150</v>
      </c>
      <c r="G724" s="11" t="s">
        <v>1150</v>
      </c>
      <c r="H724" s="11" t="s">
        <v>1150</v>
      </c>
      <c r="I724" s="11" t="s">
        <v>1150</v>
      </c>
      <c r="J724" s="11"/>
      <c r="K724" s="11"/>
      <c r="L724" s="11"/>
      <c r="M724" s="11" t="s">
        <v>4104</v>
      </c>
      <c r="N724" s="11"/>
      <c r="O724" s="11"/>
      <c r="P724" s="11"/>
      <c r="Q724" s="11"/>
      <c r="R724" s="11" t="s">
        <v>4105</v>
      </c>
      <c r="S724" s="11"/>
      <c r="T724" s="11"/>
      <c r="U724" s="11"/>
      <c r="V724" s="11"/>
      <c r="W724" s="11" t="s">
        <v>4106</v>
      </c>
      <c r="X724" s="11" t="s">
        <v>1150</v>
      </c>
      <c r="Y724" s="11" t="s">
        <v>1150</v>
      </c>
      <c r="Z724" s="11" t="s">
        <v>1150</v>
      </c>
      <c r="AA724" s="11" t="s">
        <v>1150</v>
      </c>
      <c r="AB724" s="11" t="s">
        <v>1150</v>
      </c>
      <c r="AC724" s="11" t="s">
        <v>1150</v>
      </c>
      <c r="AD724" s="11" t="s">
        <v>1150</v>
      </c>
    </row>
    <row r="725" spans="1:30" x14ac:dyDescent="0.2">
      <c r="A725" t="s">
        <v>210</v>
      </c>
      <c r="B725" t="s">
        <v>210</v>
      </c>
      <c r="C725" t="str">
        <f>IFERROR(VLOOKUP(B725,nombres_comerciales!$B$2:$B$2000,1,0),"")</f>
        <v>CORDERO DCM</v>
      </c>
      <c r="D725">
        <f>VLOOKUP(Tabla2[[#This Row],[CLIENTE]],nombres_comerciales!$B$2:$C$1211,2,0)</f>
        <v>247</v>
      </c>
      <c r="E725" t="s">
        <v>7873</v>
      </c>
      <c r="F725" t="s">
        <v>7874</v>
      </c>
      <c r="G725" s="11" t="s">
        <v>1150</v>
      </c>
      <c r="H725" s="11" t="s">
        <v>1150</v>
      </c>
      <c r="I725" s="11" t="s">
        <v>1150</v>
      </c>
      <c r="J725" s="11"/>
      <c r="K725" s="11"/>
      <c r="L725" s="11"/>
      <c r="M725" s="11" t="s">
        <v>4108</v>
      </c>
      <c r="N725" s="11"/>
      <c r="O725" s="11"/>
      <c r="P725" s="11"/>
      <c r="Q725" s="11"/>
      <c r="R725" s="11" t="s">
        <v>4109</v>
      </c>
      <c r="S725" s="11"/>
      <c r="T725" s="11"/>
      <c r="U725" s="11"/>
      <c r="V725" s="11"/>
      <c r="W725" s="11" t="s">
        <v>4110</v>
      </c>
      <c r="X725" s="11" t="s">
        <v>4111</v>
      </c>
      <c r="Y725" s="11" t="s">
        <v>1150</v>
      </c>
      <c r="Z725" s="11" t="s">
        <v>1150</v>
      </c>
      <c r="AA725" s="11" t="s">
        <v>1150</v>
      </c>
      <c r="AB725" s="11" t="s">
        <v>1150</v>
      </c>
      <c r="AC725" s="11" t="s">
        <v>1150</v>
      </c>
      <c r="AD725" s="11" t="s">
        <v>1150</v>
      </c>
    </row>
    <row r="726" spans="1:30" x14ac:dyDescent="0.2">
      <c r="A726" t="s">
        <v>225</v>
      </c>
      <c r="B726" t="s">
        <v>225</v>
      </c>
      <c r="C726" t="str">
        <f>IFERROR(VLOOKUP(B726,nombres_comerciales!$B$2:$B$2000,1,0),"")</f>
        <v>CROUNCH</v>
      </c>
      <c r="D726">
        <f>VLOOKUP(Tabla2[[#This Row],[CLIENTE]],nombres_comerciales!$B$2:$C$1211,2,0)</f>
        <v>261</v>
      </c>
      <c r="E726" t="s">
        <v>7875</v>
      </c>
      <c r="F726" t="s">
        <v>7876</v>
      </c>
      <c r="G726" s="11" t="s">
        <v>1150</v>
      </c>
      <c r="H726" s="11" t="s">
        <v>1150</v>
      </c>
      <c r="I726" s="11" t="s">
        <v>1150</v>
      </c>
      <c r="J726" s="11"/>
      <c r="K726" s="11"/>
      <c r="L726" s="11"/>
      <c r="M726" s="11" t="s">
        <v>4114</v>
      </c>
      <c r="N726" s="11"/>
      <c r="O726" s="11"/>
      <c r="P726" s="11"/>
      <c r="Q726" s="11"/>
      <c r="R726" s="11" t="s">
        <v>4115</v>
      </c>
      <c r="S726" s="11"/>
      <c r="T726" s="11"/>
      <c r="U726" s="11"/>
      <c r="V726" s="11"/>
      <c r="W726" s="11" t="s">
        <v>4116</v>
      </c>
      <c r="X726" s="11" t="s">
        <v>4117</v>
      </c>
      <c r="Y726" s="11" t="s">
        <v>4118</v>
      </c>
      <c r="Z726" s="11" t="s">
        <v>1150</v>
      </c>
      <c r="AA726" s="11" t="s">
        <v>1150</v>
      </c>
      <c r="AB726" s="11" t="s">
        <v>1150</v>
      </c>
      <c r="AC726" s="11" t="s">
        <v>1150</v>
      </c>
      <c r="AD726" s="11" t="s">
        <v>1150</v>
      </c>
    </row>
    <row r="727" spans="1:30" x14ac:dyDescent="0.2">
      <c r="A727" t="s">
        <v>4119</v>
      </c>
      <c r="B727" t="s">
        <v>367</v>
      </c>
      <c r="C727" t="str">
        <f>IFERROR(VLOOKUP(B727,nombres_comerciales!$B$2:$B$2000,1,0),"")</f>
        <v>FOUR GROUP</v>
      </c>
      <c r="D727">
        <f>VLOOKUP(Tabla2[[#This Row],[CLIENTE]],nombres_comerciales!$B$2:$C$1211,2,0)</f>
        <v>413</v>
      </c>
      <c r="E727" t="s">
        <v>7877</v>
      </c>
      <c r="F727" t="s">
        <v>1150</v>
      </c>
      <c r="G727" s="11" t="s">
        <v>1150</v>
      </c>
      <c r="H727" s="11" t="s">
        <v>1150</v>
      </c>
      <c r="I727" s="11" t="s">
        <v>1150</v>
      </c>
      <c r="J727" s="11"/>
      <c r="K727" s="11"/>
      <c r="L727" s="11"/>
      <c r="M727" s="11" t="s">
        <v>4121</v>
      </c>
      <c r="N727" s="11"/>
      <c r="O727" s="11"/>
      <c r="P727" s="11"/>
      <c r="Q727" s="11"/>
      <c r="R727" s="11"/>
      <c r="S727" s="11"/>
      <c r="T727" s="11"/>
      <c r="U727" s="11"/>
      <c r="V727" s="11"/>
      <c r="W727" s="11" t="s">
        <v>4122</v>
      </c>
      <c r="X727" s="11" t="s">
        <v>4123</v>
      </c>
      <c r="Y727" s="11" t="s">
        <v>1150</v>
      </c>
      <c r="Z727" s="11" t="s">
        <v>1150</v>
      </c>
      <c r="AA727" s="11" t="s">
        <v>1150</v>
      </c>
      <c r="AB727" s="11" t="s">
        <v>1150</v>
      </c>
      <c r="AC727" s="11" t="s">
        <v>1150</v>
      </c>
      <c r="AD727" s="11" t="s">
        <v>1150</v>
      </c>
    </row>
    <row r="728" spans="1:30" x14ac:dyDescent="0.2">
      <c r="A728" t="s">
        <v>4124</v>
      </c>
      <c r="B728" t="s">
        <v>1052</v>
      </c>
      <c r="C728" t="str">
        <f>IFERROR(VLOOKUP(B728,nombres_comerciales!$B$2:$B$2000,1,0),"")</f>
        <v>VTS VIRTUAL TECHNOLOGY SYSTEMS</v>
      </c>
      <c r="D728">
        <f>VLOOKUP(Tabla2[[#This Row],[CLIENTE]],nombres_comerciales!$B$2:$C$1211,2,0)</f>
        <v>1115</v>
      </c>
      <c r="E728" t="s">
        <v>7807</v>
      </c>
      <c r="F728" t="s">
        <v>7808</v>
      </c>
      <c r="G728" s="11" t="s">
        <v>1150</v>
      </c>
      <c r="H728" s="11" t="s">
        <v>1150</v>
      </c>
      <c r="I728" s="11" t="s">
        <v>1150</v>
      </c>
      <c r="J728" s="11"/>
      <c r="K728" s="11"/>
      <c r="L728" s="11"/>
      <c r="M728" s="11" t="s">
        <v>3823</v>
      </c>
      <c r="N728" s="11"/>
      <c r="O728" s="11"/>
      <c r="P728" s="11"/>
      <c r="Q728" s="11"/>
      <c r="R728" s="11" t="s">
        <v>3824</v>
      </c>
      <c r="S728" s="11"/>
      <c r="T728" s="11"/>
      <c r="U728" s="11"/>
      <c r="V728" s="11"/>
      <c r="W728" s="11" t="s">
        <v>3825</v>
      </c>
      <c r="X728" s="11" t="s">
        <v>1150</v>
      </c>
      <c r="Y728" s="11" t="s">
        <v>1150</v>
      </c>
      <c r="Z728" s="11" t="s">
        <v>1150</v>
      </c>
      <c r="AA728" s="11" t="s">
        <v>1150</v>
      </c>
      <c r="AB728" s="11" t="s">
        <v>1150</v>
      </c>
      <c r="AC728" s="11" t="s">
        <v>1150</v>
      </c>
      <c r="AD728" s="11" t="s">
        <v>1150</v>
      </c>
    </row>
    <row r="729" spans="1:30" x14ac:dyDescent="0.2">
      <c r="A729" t="s">
        <v>396</v>
      </c>
      <c r="B729" t="s">
        <v>1585</v>
      </c>
      <c r="C729" t="str">
        <f>IFERROR(VLOOKUP(B729,nombres_comerciales!$B$2:$B$2000,1,0),"")</f>
        <v>GLUTY DEL HORNO</v>
      </c>
      <c r="D729">
        <f>VLOOKUP(Tabla2[[#This Row],[CLIENTE]],nombres_comerciales!$B$2:$C$1211,2,0)</f>
        <v>437</v>
      </c>
      <c r="E729" t="s">
        <v>7878</v>
      </c>
      <c r="F729" t="s">
        <v>1150</v>
      </c>
      <c r="G729" s="11" t="s">
        <v>1150</v>
      </c>
      <c r="H729" s="11" t="s">
        <v>1150</v>
      </c>
      <c r="I729" s="11" t="s">
        <v>1150</v>
      </c>
      <c r="J729" s="11"/>
      <c r="K729" s="11"/>
      <c r="L729" s="11"/>
      <c r="M729" s="11" t="s">
        <v>4126</v>
      </c>
      <c r="N729" s="11"/>
      <c r="O729" s="11"/>
      <c r="P729" s="11"/>
      <c r="Q729" s="11"/>
      <c r="R729" s="11" t="s">
        <v>4127</v>
      </c>
      <c r="S729" s="11"/>
      <c r="T729" s="11"/>
      <c r="U729" s="11"/>
      <c r="V729" s="11"/>
      <c r="W729" s="11" t="s">
        <v>8745</v>
      </c>
      <c r="X729" s="11" t="s">
        <v>1150</v>
      </c>
      <c r="Y729" s="11" t="s">
        <v>1150</v>
      </c>
      <c r="Z729" s="11" t="s">
        <v>1150</v>
      </c>
      <c r="AA729" s="11" t="s">
        <v>1150</v>
      </c>
      <c r="AB729" s="11" t="s">
        <v>1150</v>
      </c>
      <c r="AC729" s="11" t="s">
        <v>1150</v>
      </c>
      <c r="AD729" s="11" t="s">
        <v>1150</v>
      </c>
    </row>
    <row r="730" spans="1:30" x14ac:dyDescent="0.2">
      <c r="A730" t="s">
        <v>624</v>
      </c>
      <c r="B730" t="s">
        <v>624</v>
      </c>
      <c r="C730" t="str">
        <f>IFERROR(VLOOKUP(B730,nombres_comerciales!$B$2:$B$2000,1,0),"")</f>
        <v>LOVEGREEN</v>
      </c>
      <c r="D730">
        <f>VLOOKUP(Tabla2[[#This Row],[CLIENTE]],nombres_comerciales!$B$2:$C$1211,2,0)</f>
        <v>653</v>
      </c>
      <c r="E730" t="s">
        <v>7879</v>
      </c>
      <c r="F730" t="s">
        <v>1150</v>
      </c>
      <c r="G730" s="11" t="s">
        <v>1150</v>
      </c>
      <c r="H730" s="11" t="s">
        <v>1150</v>
      </c>
      <c r="I730" s="11" t="s">
        <v>1150</v>
      </c>
      <c r="J730" s="11"/>
      <c r="K730" s="11"/>
      <c r="L730" s="11"/>
      <c r="M730" s="11" t="s">
        <v>4130</v>
      </c>
      <c r="N730" s="11"/>
      <c r="O730" s="11"/>
      <c r="P730" s="11"/>
      <c r="Q730" s="11"/>
      <c r="R730" s="11" t="s">
        <v>4131</v>
      </c>
      <c r="S730" s="11" t="s">
        <v>4132</v>
      </c>
      <c r="T730" s="11"/>
      <c r="U730" s="11"/>
      <c r="V730" s="11"/>
      <c r="W730" s="11" t="s">
        <v>4133</v>
      </c>
      <c r="X730" s="11" t="s">
        <v>4134</v>
      </c>
      <c r="Y730" s="11" t="s">
        <v>1150</v>
      </c>
      <c r="Z730" s="11" t="s">
        <v>1150</v>
      </c>
      <c r="AA730" s="11" t="s">
        <v>1150</v>
      </c>
      <c r="AB730" s="11" t="s">
        <v>1150</v>
      </c>
      <c r="AC730" s="11" t="s">
        <v>1150</v>
      </c>
      <c r="AD730" s="11" t="s">
        <v>1150</v>
      </c>
    </row>
    <row r="731" spans="1:30" x14ac:dyDescent="0.2">
      <c r="A731" t="s">
        <v>1049</v>
      </c>
      <c r="B731" t="s">
        <v>1049</v>
      </c>
      <c r="C731" t="str">
        <f>IFERROR(VLOOKUP(B731,nombres_comerciales!$B$2:$B$2000,1,0),"")</f>
        <v>VISA DEL NORTE</v>
      </c>
      <c r="D731">
        <f>VLOOKUP(Tabla2[[#This Row],[CLIENTE]],nombres_comerciales!$B$2:$C$1211,2,0)</f>
        <v>1109</v>
      </c>
      <c r="E731" t="s">
        <v>7258</v>
      </c>
      <c r="F731" t="s">
        <v>1150</v>
      </c>
      <c r="G731" s="11" t="s">
        <v>1150</v>
      </c>
      <c r="H731" s="11" t="s">
        <v>1150</v>
      </c>
      <c r="I731" s="11" t="s">
        <v>1150</v>
      </c>
      <c r="J731" s="11"/>
      <c r="K731" s="11"/>
      <c r="L731" s="11"/>
      <c r="M731" s="11" t="s">
        <v>4135</v>
      </c>
      <c r="N731" s="11"/>
      <c r="O731" s="11"/>
      <c r="P731" s="11"/>
      <c r="Q731" s="11"/>
      <c r="R731" s="11"/>
      <c r="S731" s="11"/>
      <c r="T731" s="11"/>
      <c r="U731" s="11"/>
      <c r="V731" s="11"/>
      <c r="W731" s="11" t="s">
        <v>2694</v>
      </c>
      <c r="X731" s="11" t="s">
        <v>2697</v>
      </c>
      <c r="Y731" s="11" t="s">
        <v>2696</v>
      </c>
      <c r="Z731" s="11" t="s">
        <v>2695</v>
      </c>
      <c r="AA731" s="11" t="s">
        <v>2585</v>
      </c>
      <c r="AB731" s="11" t="s">
        <v>1150</v>
      </c>
      <c r="AC731" s="11" t="s">
        <v>1150</v>
      </c>
      <c r="AD731" s="11" t="s">
        <v>1150</v>
      </c>
    </row>
    <row r="732" spans="1:30" x14ac:dyDescent="0.2">
      <c r="A732" t="s">
        <v>1049</v>
      </c>
      <c r="B732" t="s">
        <v>1049</v>
      </c>
      <c r="C732" t="str">
        <f>IFERROR(VLOOKUP(B732,nombres_comerciales!$B$2:$B$2000,1,0),"")</f>
        <v>VISA DEL NORTE</v>
      </c>
      <c r="D732">
        <f>VLOOKUP(Tabla2[[#This Row],[CLIENTE]],nombres_comerciales!$B$2:$C$1211,2,0)</f>
        <v>1109</v>
      </c>
      <c r="E732" t="s">
        <v>7258</v>
      </c>
      <c r="F732" t="s">
        <v>1150</v>
      </c>
      <c r="G732" s="11" t="s">
        <v>1150</v>
      </c>
      <c r="H732" s="11" t="s">
        <v>1150</v>
      </c>
      <c r="I732" s="11" t="s">
        <v>1150</v>
      </c>
      <c r="J732" s="11"/>
      <c r="K732" s="11"/>
      <c r="L732" s="11"/>
      <c r="M732" s="11" t="s">
        <v>4135</v>
      </c>
      <c r="N732" s="11"/>
      <c r="O732" s="11"/>
      <c r="P732" s="11"/>
      <c r="Q732" s="11"/>
      <c r="R732" s="11"/>
      <c r="S732" s="11"/>
      <c r="T732" s="11"/>
      <c r="U732" s="11"/>
      <c r="V732" s="11"/>
      <c r="W732" s="11" t="s">
        <v>2694</v>
      </c>
      <c r="X732" s="11" t="s">
        <v>2697</v>
      </c>
      <c r="Y732" s="11" t="s">
        <v>2696</v>
      </c>
      <c r="Z732" s="11" t="s">
        <v>2695</v>
      </c>
      <c r="AA732" s="11" t="s">
        <v>2585</v>
      </c>
      <c r="AB732" s="11" t="s">
        <v>1150</v>
      </c>
      <c r="AC732" s="11" t="s">
        <v>1150</v>
      </c>
      <c r="AD732" s="11" t="s">
        <v>1150</v>
      </c>
    </row>
    <row r="733" spans="1:30" x14ac:dyDescent="0.2">
      <c r="A733" t="s">
        <v>1049</v>
      </c>
      <c r="B733" t="s">
        <v>1049</v>
      </c>
      <c r="C733" t="str">
        <f>IFERROR(VLOOKUP(B733,nombres_comerciales!$B$2:$B$2000,1,0),"")</f>
        <v>VISA DEL NORTE</v>
      </c>
      <c r="D733">
        <f>VLOOKUP(Tabla2[[#This Row],[CLIENTE]],nombres_comerciales!$B$2:$C$1211,2,0)</f>
        <v>1109</v>
      </c>
      <c r="E733" t="s">
        <v>7258</v>
      </c>
      <c r="F733" t="s">
        <v>1150</v>
      </c>
      <c r="G733" s="11" t="s">
        <v>1150</v>
      </c>
      <c r="H733" s="11" t="s">
        <v>1150</v>
      </c>
      <c r="I733" s="11" t="s">
        <v>1150</v>
      </c>
      <c r="J733" s="11"/>
      <c r="K733" s="11"/>
      <c r="L733" s="11"/>
      <c r="M733" s="11" t="s">
        <v>4135</v>
      </c>
      <c r="N733" s="11"/>
      <c r="O733" s="11"/>
      <c r="P733" s="11"/>
      <c r="Q733" s="11"/>
      <c r="R733" s="11"/>
      <c r="S733" s="11"/>
      <c r="T733" s="11"/>
      <c r="U733" s="11"/>
      <c r="V733" s="11"/>
      <c r="W733" s="11" t="s">
        <v>2694</v>
      </c>
      <c r="X733" s="11" t="s">
        <v>2697</v>
      </c>
      <c r="Y733" s="11" t="s">
        <v>2696</v>
      </c>
      <c r="Z733" s="11" t="s">
        <v>2695</v>
      </c>
      <c r="AA733" s="11" t="s">
        <v>2585</v>
      </c>
      <c r="AB733" s="11" t="s">
        <v>1150</v>
      </c>
      <c r="AC733" s="11" t="s">
        <v>1150</v>
      </c>
      <c r="AD733" s="11" t="s">
        <v>1150</v>
      </c>
    </row>
    <row r="734" spans="1:30" x14ac:dyDescent="0.2">
      <c r="A734" t="s">
        <v>4136</v>
      </c>
      <c r="B734" t="s">
        <v>748</v>
      </c>
      <c r="C734" t="str">
        <f>IFERROR(VLOOKUP(B734,nombres_comerciales!$B$2:$B$2000,1,0),"")</f>
        <v>OLIUZAY</v>
      </c>
      <c r="D734">
        <f>VLOOKUP(Tabla2[[#This Row],[CLIENTE]],nombres_comerciales!$B$2:$C$1211,2,0)</f>
        <v>782</v>
      </c>
      <c r="E734" t="s">
        <v>7880</v>
      </c>
      <c r="F734" t="s">
        <v>7881</v>
      </c>
      <c r="G734" s="11" t="s">
        <v>1150</v>
      </c>
      <c r="H734" s="11" t="s">
        <v>1150</v>
      </c>
      <c r="I734" s="11" t="s">
        <v>1150</v>
      </c>
      <c r="J734" s="11"/>
      <c r="K734" s="11"/>
      <c r="L734" s="11"/>
      <c r="M734" s="11" t="s">
        <v>3686</v>
      </c>
      <c r="N734" s="11" t="s">
        <v>3685</v>
      </c>
      <c r="O734" s="11" t="s">
        <v>3687</v>
      </c>
      <c r="P734" s="11" t="s">
        <v>3688</v>
      </c>
      <c r="Q734" s="11"/>
      <c r="R734" s="11" t="s">
        <v>3689</v>
      </c>
      <c r="S734" s="11"/>
      <c r="T734" s="11"/>
      <c r="U734" s="11"/>
      <c r="V734" s="11"/>
      <c r="W734" s="11" t="s">
        <v>2019</v>
      </c>
      <c r="X734" s="11" t="s">
        <v>8714</v>
      </c>
      <c r="Y734" s="11" t="s">
        <v>1150</v>
      </c>
      <c r="Z734" s="11" t="s">
        <v>1150</v>
      </c>
      <c r="AA734" s="11" t="s">
        <v>1150</v>
      </c>
      <c r="AB734" s="11" t="s">
        <v>1150</v>
      </c>
      <c r="AC734" s="11" t="s">
        <v>1150</v>
      </c>
      <c r="AD734" s="11" t="s">
        <v>1150</v>
      </c>
    </row>
    <row r="735" spans="1:30" x14ac:dyDescent="0.2">
      <c r="A735" t="s">
        <v>4139</v>
      </c>
      <c r="B735" t="s">
        <v>816</v>
      </c>
      <c r="C735" t="str">
        <f>IFERROR(VLOOKUP(B735,nombres_comerciales!$B$2:$B$2000,1,0),"")</f>
        <v>PMA PRODUCTOS METALICOS</v>
      </c>
      <c r="D735">
        <f>VLOOKUP(Tabla2[[#This Row],[CLIENTE]],nombres_comerciales!$B$2:$C$1211,2,0)</f>
        <v>851</v>
      </c>
      <c r="E735" t="s">
        <v>7882</v>
      </c>
      <c r="F735" t="s">
        <v>7883</v>
      </c>
      <c r="G735" s="11" t="s">
        <v>1150</v>
      </c>
      <c r="H735" s="11" t="s">
        <v>1150</v>
      </c>
      <c r="I735" s="11" t="s">
        <v>1150</v>
      </c>
      <c r="J735" s="11"/>
      <c r="K735" s="11"/>
      <c r="L735" s="11"/>
      <c r="M735" s="11" t="s">
        <v>4142</v>
      </c>
      <c r="N735" s="11"/>
      <c r="O735" s="11"/>
      <c r="P735" s="11"/>
      <c r="Q735" s="11"/>
      <c r="R735" s="11" t="s">
        <v>4143</v>
      </c>
      <c r="S735" s="11"/>
      <c r="T735" s="11"/>
      <c r="U735" s="11"/>
      <c r="V735" s="11"/>
      <c r="W735" s="11" t="s">
        <v>4144</v>
      </c>
      <c r="X735" s="11" t="s">
        <v>1150</v>
      </c>
      <c r="Y735" s="11" t="s">
        <v>1150</v>
      </c>
      <c r="Z735" s="11" t="s">
        <v>1150</v>
      </c>
      <c r="AA735" s="11" t="s">
        <v>1150</v>
      </c>
      <c r="AB735" s="11" t="s">
        <v>1150</v>
      </c>
      <c r="AC735" s="11" t="s">
        <v>1150</v>
      </c>
      <c r="AD735" s="11" t="s">
        <v>1150</v>
      </c>
    </row>
    <row r="736" spans="1:30" x14ac:dyDescent="0.2">
      <c r="A736" t="s">
        <v>4145</v>
      </c>
      <c r="B736" t="s">
        <v>300</v>
      </c>
      <c r="C736" t="str">
        <f>IFERROR(VLOOKUP(B736,nombres_comerciales!$B$2:$B$2000,1,0),"")</f>
        <v>EL CHALET</v>
      </c>
      <c r="D736">
        <f>VLOOKUP(Tabla2[[#This Row],[CLIENTE]],nombres_comerciales!$B$2:$C$1211,2,0)</f>
        <v>341</v>
      </c>
      <c r="E736" t="s">
        <v>7673</v>
      </c>
      <c r="F736" t="s">
        <v>7836</v>
      </c>
      <c r="G736" s="11" t="s">
        <v>7837</v>
      </c>
      <c r="H736" s="11" t="s">
        <v>1150</v>
      </c>
      <c r="I736" s="11" t="s">
        <v>1150</v>
      </c>
      <c r="J736" s="11"/>
      <c r="K736" s="11"/>
      <c r="L736" s="11"/>
      <c r="M736" s="11" t="s">
        <v>3929</v>
      </c>
      <c r="N736" s="11"/>
      <c r="O736" s="11"/>
      <c r="P736" s="11"/>
      <c r="Q736" s="11"/>
      <c r="R736" s="11"/>
      <c r="S736" s="11"/>
      <c r="T736" s="11"/>
      <c r="U736" s="11"/>
      <c r="V736" s="11"/>
      <c r="W736" s="11" t="s">
        <v>8740</v>
      </c>
      <c r="X736" s="11" t="s">
        <v>3894</v>
      </c>
      <c r="Y736" s="11" t="s">
        <v>1150</v>
      </c>
      <c r="Z736" s="11" t="s">
        <v>1150</v>
      </c>
      <c r="AA736" s="11" t="s">
        <v>1150</v>
      </c>
      <c r="AB736" s="11" t="s">
        <v>1150</v>
      </c>
      <c r="AC736" s="11" t="s">
        <v>1150</v>
      </c>
      <c r="AD736" s="11" t="s">
        <v>1150</v>
      </c>
    </row>
    <row r="737" spans="1:30" x14ac:dyDescent="0.2">
      <c r="A737" t="s">
        <v>516</v>
      </c>
      <c r="B737" t="s">
        <v>516</v>
      </c>
      <c r="C737" t="str">
        <f>IFERROR(VLOOKUP(B737,nombres_comerciales!$B$2:$B$2000,1,0),"")</f>
        <v>JACK WHITE</v>
      </c>
      <c r="D737">
        <f>VLOOKUP(Tabla2[[#This Row],[CLIENTE]],nombres_comerciales!$B$2:$C$1211,2,0)</f>
        <v>553</v>
      </c>
      <c r="E737" t="s">
        <v>7884</v>
      </c>
      <c r="F737" t="s">
        <v>7885</v>
      </c>
      <c r="G737" s="11" t="s">
        <v>1150</v>
      </c>
      <c r="H737" s="11" t="s">
        <v>1150</v>
      </c>
      <c r="I737" s="11" t="s">
        <v>1150</v>
      </c>
      <c r="J737" s="11"/>
      <c r="K737" s="11"/>
      <c r="L737" s="11"/>
      <c r="M737" s="11" t="s">
        <v>4148</v>
      </c>
      <c r="N737" s="11"/>
      <c r="O737" s="11"/>
      <c r="P737" s="11"/>
      <c r="Q737" s="11"/>
      <c r="R737" s="11" t="s">
        <v>4149</v>
      </c>
      <c r="S737" s="11"/>
      <c r="T737" s="11"/>
      <c r="U737" s="11"/>
      <c r="V737" s="11"/>
      <c r="W737" s="11" t="s">
        <v>4150</v>
      </c>
      <c r="X737" s="11" t="s">
        <v>1150</v>
      </c>
      <c r="Y737" s="11" t="s">
        <v>1150</v>
      </c>
      <c r="Z737" s="11" t="s">
        <v>1150</v>
      </c>
      <c r="AA737" s="11" t="s">
        <v>1150</v>
      </c>
      <c r="AB737" s="11" t="s">
        <v>1150</v>
      </c>
      <c r="AC737" s="11" t="s">
        <v>1150</v>
      </c>
      <c r="AD737" s="11" t="s">
        <v>1150</v>
      </c>
    </row>
    <row r="738" spans="1:30" x14ac:dyDescent="0.2">
      <c r="A738" t="s">
        <v>1112</v>
      </c>
      <c r="B738" t="s">
        <v>1112</v>
      </c>
      <c r="C738" t="str">
        <f>IFERROR(VLOOKUP(B738,nombres_comerciales!$B$2:$B$2000,1,0),"")</f>
        <v>DEGA DE CHIHUAHUA</v>
      </c>
      <c r="D738">
        <f>VLOOKUP(Tabla2[[#This Row],[CLIENTE]],nombres_comerciales!$B$2:$C$1211,2,0)</f>
        <v>284</v>
      </c>
      <c r="E738" t="s">
        <v>7886</v>
      </c>
      <c r="F738" t="s">
        <v>7887</v>
      </c>
      <c r="G738" s="11" t="s">
        <v>7888</v>
      </c>
      <c r="H738" s="11" t="s">
        <v>1150</v>
      </c>
      <c r="I738" s="11" t="s">
        <v>1150</v>
      </c>
      <c r="J738" s="11"/>
      <c r="K738" s="11"/>
      <c r="L738" s="11"/>
      <c r="M738" s="11" t="s">
        <v>4154</v>
      </c>
      <c r="N738" s="11" t="s">
        <v>4155</v>
      </c>
      <c r="O738" s="11" t="s">
        <v>4156</v>
      </c>
      <c r="P738" s="11" t="s">
        <v>4157</v>
      </c>
      <c r="Q738" s="11"/>
      <c r="R738" s="11"/>
      <c r="S738" s="11"/>
      <c r="T738" s="11"/>
      <c r="U738" s="11"/>
      <c r="V738" s="11"/>
      <c r="W738" s="11" t="s">
        <v>4158</v>
      </c>
      <c r="X738" s="11" t="s">
        <v>1150</v>
      </c>
      <c r="Y738" s="11" t="s">
        <v>1150</v>
      </c>
      <c r="Z738" s="11" t="s">
        <v>1150</v>
      </c>
      <c r="AA738" s="11" t="s">
        <v>1150</v>
      </c>
      <c r="AB738" s="11" t="s">
        <v>1150</v>
      </c>
      <c r="AC738" s="11" t="s">
        <v>1150</v>
      </c>
      <c r="AD738" s="11" t="s">
        <v>1150</v>
      </c>
    </row>
    <row r="739" spans="1:30" x14ac:dyDescent="0.2">
      <c r="A739" t="s">
        <v>553</v>
      </c>
      <c r="B739" t="s">
        <v>553</v>
      </c>
      <c r="C739" t="str">
        <f>IFERROR(VLOOKUP(B739,nombres_comerciales!$B$2:$B$2000,1,0),"")</f>
        <v>KAUTEC</v>
      </c>
      <c r="D739">
        <f>VLOOKUP(Tabla2[[#This Row],[CLIENTE]],nombres_comerciales!$B$2:$C$1211,2,0)</f>
        <v>574</v>
      </c>
      <c r="E739" t="s">
        <v>7889</v>
      </c>
      <c r="F739" t="s">
        <v>7890</v>
      </c>
      <c r="G739" s="11" t="s">
        <v>1150</v>
      </c>
      <c r="H739" s="11" t="s">
        <v>1150</v>
      </c>
      <c r="I739" s="11" t="s">
        <v>1150</v>
      </c>
      <c r="J739" s="11"/>
      <c r="K739" s="11"/>
      <c r="L739" s="11"/>
      <c r="M739" s="11" t="s">
        <v>4161</v>
      </c>
      <c r="N739" s="11"/>
      <c r="O739" s="11"/>
      <c r="P739" s="11"/>
      <c r="Q739" s="11"/>
      <c r="R739" s="11" t="s">
        <v>4162</v>
      </c>
      <c r="S739" s="11"/>
      <c r="T739" s="11"/>
      <c r="U739" s="11"/>
      <c r="V739" s="11"/>
      <c r="W739" s="11" t="s">
        <v>4163</v>
      </c>
      <c r="X739" s="11" t="s">
        <v>1150</v>
      </c>
      <c r="Y739" s="11" t="s">
        <v>1150</v>
      </c>
      <c r="Z739" s="11" t="s">
        <v>1150</v>
      </c>
      <c r="AA739" s="11" t="s">
        <v>1150</v>
      </c>
      <c r="AB739" s="11" t="s">
        <v>1150</v>
      </c>
      <c r="AC739" s="11" t="s">
        <v>1150</v>
      </c>
      <c r="AD739" s="11" t="s">
        <v>1150</v>
      </c>
    </row>
    <row r="740" spans="1:30" x14ac:dyDescent="0.2">
      <c r="A740" t="s">
        <v>1037</v>
      </c>
      <c r="B740" t="s">
        <v>1037</v>
      </c>
      <c r="C740" t="str">
        <f>IFERROR(VLOOKUP(B740,nombres_comerciales!$B$2:$B$2000,1,0),"")</f>
        <v>VET HOUSE</v>
      </c>
      <c r="D740">
        <f>VLOOKUP(Tabla2[[#This Row],[CLIENTE]],nombres_comerciales!$B$2:$C$1211,2,0)</f>
        <v>1098</v>
      </c>
      <c r="E740" t="s">
        <v>7891</v>
      </c>
      <c r="F740" t="s">
        <v>7892</v>
      </c>
      <c r="G740" s="11" t="s">
        <v>1150</v>
      </c>
      <c r="H740" s="11" t="s">
        <v>1150</v>
      </c>
      <c r="I740" s="11" t="s">
        <v>1150</v>
      </c>
      <c r="J740" s="11"/>
      <c r="K740" s="11"/>
      <c r="L740" s="11"/>
      <c r="M740" s="11" t="s">
        <v>4166</v>
      </c>
      <c r="N740" s="11"/>
      <c r="O740" s="11"/>
      <c r="P740" s="11"/>
      <c r="Q740" s="11"/>
      <c r="R740" s="11" t="s">
        <v>4167</v>
      </c>
      <c r="S740" s="11"/>
      <c r="T740" s="11"/>
      <c r="U740" s="11"/>
      <c r="V740" s="11"/>
      <c r="W740" s="11" t="s">
        <v>4168</v>
      </c>
      <c r="X740" s="11" t="s">
        <v>4169</v>
      </c>
      <c r="Y740" s="11" t="s">
        <v>4170</v>
      </c>
      <c r="Z740" s="11" t="s">
        <v>1150</v>
      </c>
      <c r="AA740" s="11" t="s">
        <v>1150</v>
      </c>
      <c r="AB740" s="11" t="s">
        <v>1150</v>
      </c>
      <c r="AC740" s="11" t="s">
        <v>1150</v>
      </c>
      <c r="AD740" s="11" t="s">
        <v>1150</v>
      </c>
    </row>
    <row r="741" spans="1:30" x14ac:dyDescent="0.2">
      <c r="A741" t="s">
        <v>4171</v>
      </c>
      <c r="B741" t="s">
        <v>271</v>
      </c>
      <c r="C741" t="str">
        <f>IFERROR(VLOOKUP(B741,nombres_comerciales!$B$2:$B$2000,1,0),"")</f>
        <v>DOGO KING</v>
      </c>
      <c r="D741">
        <f>VLOOKUP(Tabla2[[#This Row],[CLIENTE]],nombres_comerciales!$B$2:$C$1211,2,0)</f>
        <v>315</v>
      </c>
      <c r="E741" t="s">
        <v>7893</v>
      </c>
      <c r="F741" t="s">
        <v>7894</v>
      </c>
      <c r="G741" s="11" t="s">
        <v>1150</v>
      </c>
      <c r="H741" s="11" t="s">
        <v>1150</v>
      </c>
      <c r="I741" s="11" t="s">
        <v>1150</v>
      </c>
      <c r="J741" s="11"/>
      <c r="K741" s="11"/>
      <c r="L741" s="11"/>
      <c r="M741" s="11" t="s">
        <v>4174</v>
      </c>
      <c r="N741" s="11" t="s">
        <v>4175</v>
      </c>
      <c r="O741" s="11" t="s">
        <v>4176</v>
      </c>
      <c r="P741" s="11"/>
      <c r="Q741" s="11"/>
      <c r="R741" s="11" t="s">
        <v>4177</v>
      </c>
      <c r="S741" s="11" t="s">
        <v>4178</v>
      </c>
      <c r="T741" s="11"/>
      <c r="U741" s="11"/>
      <c r="V741" s="11"/>
      <c r="W741" s="11" t="s">
        <v>4179</v>
      </c>
      <c r="X741" s="11" t="s">
        <v>1150</v>
      </c>
      <c r="Y741" s="11" t="s">
        <v>1150</v>
      </c>
      <c r="Z741" s="11" t="s">
        <v>1150</v>
      </c>
      <c r="AA741" s="11" t="s">
        <v>1150</v>
      </c>
      <c r="AB741" s="11" t="s">
        <v>1150</v>
      </c>
      <c r="AC741" s="11" t="s">
        <v>1150</v>
      </c>
      <c r="AD741" s="11" t="s">
        <v>1150</v>
      </c>
    </row>
    <row r="742" spans="1:30" x14ac:dyDescent="0.2">
      <c r="A742" t="s">
        <v>379</v>
      </c>
      <c r="B742" t="s">
        <v>379</v>
      </c>
      <c r="C742" t="str">
        <f>IFERROR(VLOOKUP(B742,nombres_comerciales!$B$2:$B$2000,1,0),"")</f>
        <v>FUSHION ART</v>
      </c>
      <c r="D742">
        <f>VLOOKUP(Tabla2[[#This Row],[CLIENTE]],nombres_comerciales!$B$2:$C$1211,2,0)</f>
        <v>423</v>
      </c>
      <c r="E742" t="s">
        <v>7895</v>
      </c>
      <c r="F742" t="s">
        <v>1150</v>
      </c>
      <c r="G742" s="11" t="s">
        <v>1150</v>
      </c>
      <c r="H742" s="11" t="s">
        <v>1150</v>
      </c>
      <c r="I742" s="11" t="s">
        <v>1150</v>
      </c>
      <c r="J742" s="11"/>
      <c r="K742" s="11"/>
      <c r="L742" s="11"/>
      <c r="M742" s="11" t="s">
        <v>4181</v>
      </c>
      <c r="N742" s="11"/>
      <c r="O742" s="11"/>
      <c r="P742" s="11"/>
      <c r="Q742" s="11"/>
      <c r="R742" s="11" t="s">
        <v>4182</v>
      </c>
      <c r="S742" s="11"/>
      <c r="T742" s="11"/>
      <c r="U742" s="11"/>
      <c r="V742" s="11"/>
      <c r="W742" s="11" t="s">
        <v>4183</v>
      </c>
      <c r="X742" s="11" t="s">
        <v>1150</v>
      </c>
      <c r="Y742" s="11" t="s">
        <v>1150</v>
      </c>
      <c r="Z742" s="11" t="s">
        <v>1150</v>
      </c>
      <c r="AA742" s="11" t="s">
        <v>1150</v>
      </c>
      <c r="AB742" s="11" t="s">
        <v>1150</v>
      </c>
      <c r="AC742" s="11" t="s">
        <v>1150</v>
      </c>
      <c r="AD742" s="11" t="s">
        <v>1150</v>
      </c>
    </row>
    <row r="743" spans="1:30" x14ac:dyDescent="0.2">
      <c r="A743" t="s">
        <v>4184</v>
      </c>
      <c r="B743" t="s">
        <v>572</v>
      </c>
      <c r="C743" t="str">
        <f>IFERROR(VLOOKUP(B743,nombres_comerciales!$B$2:$B$2000,1,0),"")</f>
        <v>LA FOCACHA</v>
      </c>
      <c r="D743">
        <f>VLOOKUP(Tabla2[[#This Row],[CLIENTE]],nombres_comerciales!$B$2:$C$1211,2,0)</f>
        <v>598</v>
      </c>
      <c r="E743" t="s">
        <v>7896</v>
      </c>
      <c r="F743" t="s">
        <v>1150</v>
      </c>
      <c r="G743" s="11" t="s">
        <v>1150</v>
      </c>
      <c r="H743" s="11" t="s">
        <v>1150</v>
      </c>
      <c r="I743" s="11" t="s">
        <v>1150</v>
      </c>
      <c r="J743" s="11"/>
      <c r="K743" s="11"/>
      <c r="L743" s="11"/>
      <c r="M743" s="11" t="s">
        <v>2133</v>
      </c>
      <c r="N743" s="11">
        <v>6622080294</v>
      </c>
      <c r="O743" s="11" t="s">
        <v>2136</v>
      </c>
      <c r="P743" s="11" t="s">
        <v>2135</v>
      </c>
      <c r="Q743" s="11" t="s">
        <v>2134</v>
      </c>
      <c r="R743" s="11"/>
      <c r="S743" s="11"/>
      <c r="T743" s="11"/>
      <c r="U743" s="11"/>
      <c r="V743" s="11"/>
      <c r="W743" s="11" t="s">
        <v>2137</v>
      </c>
      <c r="X743" s="11" t="s">
        <v>2138</v>
      </c>
      <c r="Y743" s="11" t="s">
        <v>1150</v>
      </c>
      <c r="Z743" s="11" t="s">
        <v>1150</v>
      </c>
      <c r="AA743" s="11" t="s">
        <v>1150</v>
      </c>
      <c r="AB743" s="11" t="s">
        <v>1150</v>
      </c>
      <c r="AC743" s="11" t="s">
        <v>1150</v>
      </c>
      <c r="AD743" s="11" t="s">
        <v>1150</v>
      </c>
    </row>
    <row r="744" spans="1:30" x14ac:dyDescent="0.2">
      <c r="A744" t="s">
        <v>4186</v>
      </c>
      <c r="B744" t="s">
        <v>757</v>
      </c>
      <c r="C744" t="str">
        <f>IFERROR(VLOOKUP(B744,nombres_comerciales!$B$2:$B$2000,1,0),"")</f>
        <v>OPTILENTES</v>
      </c>
      <c r="D744">
        <f>VLOOKUP(Tabla2[[#This Row],[CLIENTE]],nombres_comerciales!$B$2:$C$1211,2,0)</f>
        <v>790</v>
      </c>
      <c r="E744" t="s">
        <v>7897</v>
      </c>
      <c r="F744" t="s">
        <v>1150</v>
      </c>
      <c r="G744" s="11" t="s">
        <v>1150</v>
      </c>
      <c r="H744" s="11" t="s">
        <v>1150</v>
      </c>
      <c r="I744" s="11" t="s">
        <v>1150</v>
      </c>
      <c r="J744" s="11"/>
      <c r="K744" s="11"/>
      <c r="L744" s="11"/>
      <c r="M744" s="11" t="s">
        <v>4188</v>
      </c>
      <c r="N744" s="11"/>
      <c r="O744" s="11"/>
      <c r="P744" s="11"/>
      <c r="Q744" s="11"/>
      <c r="R744" s="11" t="s">
        <v>4189</v>
      </c>
      <c r="S744" s="11"/>
      <c r="T744" s="11"/>
      <c r="U744" s="11"/>
      <c r="V744" s="11"/>
      <c r="W744" s="11" t="s">
        <v>4190</v>
      </c>
      <c r="X744" s="11" t="s">
        <v>1150</v>
      </c>
      <c r="Y744" s="11" t="s">
        <v>1150</v>
      </c>
      <c r="Z744" s="11" t="s">
        <v>1150</v>
      </c>
      <c r="AA744" s="11" t="s">
        <v>1150</v>
      </c>
      <c r="AB744" s="11" t="s">
        <v>1150</v>
      </c>
      <c r="AC744" s="11" t="s">
        <v>1150</v>
      </c>
      <c r="AD744" s="11" t="s">
        <v>1150</v>
      </c>
    </row>
    <row r="745" spans="1:30" x14ac:dyDescent="0.2">
      <c r="A745" t="s">
        <v>4191</v>
      </c>
      <c r="B745" t="s">
        <v>413</v>
      </c>
      <c r="C745" t="str">
        <f>IFERROR(VLOOKUP(B745,nombres_comerciales!$B$2:$B$2000,1,0),"")</f>
        <v>GRUPO CAMACHO</v>
      </c>
      <c r="D745">
        <f>VLOOKUP(Tabla2[[#This Row],[CLIENTE]],nombres_comerciales!$B$2:$C$1211,2,0)</f>
        <v>456</v>
      </c>
      <c r="E745" t="s">
        <v>7816</v>
      </c>
      <c r="F745" t="s">
        <v>1150</v>
      </c>
      <c r="G745" s="11" t="s">
        <v>1150</v>
      </c>
      <c r="H745" s="11" t="s">
        <v>1150</v>
      </c>
      <c r="I745" s="11" t="s">
        <v>1150</v>
      </c>
      <c r="J745" s="11"/>
      <c r="K745" s="11"/>
      <c r="L745" s="11"/>
      <c r="M745" s="11" t="s">
        <v>3858</v>
      </c>
      <c r="N745" s="11"/>
      <c r="O745" s="11"/>
      <c r="P745" s="11"/>
      <c r="Q745" s="11"/>
      <c r="R745" s="11">
        <v>6141218900</v>
      </c>
      <c r="S745" s="11"/>
      <c r="T745" s="11"/>
      <c r="U745" s="11"/>
      <c r="V745" s="11"/>
      <c r="W745" s="11" t="s">
        <v>3859</v>
      </c>
      <c r="X745" s="11" t="s">
        <v>1150</v>
      </c>
      <c r="Y745" s="11" t="s">
        <v>1150</v>
      </c>
      <c r="Z745" s="11" t="s">
        <v>1150</v>
      </c>
      <c r="AA745" s="11" t="s">
        <v>1150</v>
      </c>
      <c r="AB745" s="11" t="s">
        <v>1150</v>
      </c>
      <c r="AC745" s="11" t="s">
        <v>1150</v>
      </c>
      <c r="AD745" s="11" t="s">
        <v>1150</v>
      </c>
    </row>
    <row r="746" spans="1:30" x14ac:dyDescent="0.2">
      <c r="A746" t="s">
        <v>661</v>
      </c>
      <c r="B746" t="s">
        <v>661</v>
      </c>
      <c r="C746" t="str">
        <f>IFERROR(VLOOKUP(B746,nombres_comerciales!$B$2:$B$2000,1,0),"")</f>
        <v>MARCORAMA</v>
      </c>
      <c r="D746">
        <f>VLOOKUP(Tabla2[[#This Row],[CLIENTE]],nombres_comerciales!$B$2:$C$1211,2,0)</f>
        <v>683</v>
      </c>
      <c r="E746" t="s">
        <v>7898</v>
      </c>
      <c r="F746" t="s">
        <v>1150</v>
      </c>
      <c r="G746" s="11" t="s">
        <v>1150</v>
      </c>
      <c r="H746" s="11" t="s">
        <v>1150</v>
      </c>
      <c r="I746" s="11" t="s">
        <v>1150</v>
      </c>
      <c r="J746" s="11"/>
      <c r="K746" s="11"/>
      <c r="L746" s="11"/>
      <c r="M746" s="11" t="s">
        <v>4193</v>
      </c>
      <c r="N746" s="11" t="s">
        <v>3327</v>
      </c>
      <c r="O746" s="11"/>
      <c r="P746" s="11"/>
      <c r="Q746" s="11"/>
      <c r="R746" s="11" t="s">
        <v>3329</v>
      </c>
      <c r="S746" s="11" t="s">
        <v>3328</v>
      </c>
      <c r="T746" s="11"/>
      <c r="U746" s="11"/>
      <c r="V746" s="11"/>
      <c r="W746" s="11" t="s">
        <v>3330</v>
      </c>
      <c r="X746" s="11" t="s">
        <v>3333</v>
      </c>
      <c r="Y746" s="11" t="s">
        <v>3332</v>
      </c>
      <c r="Z746" s="11" t="s">
        <v>3331</v>
      </c>
      <c r="AA746" s="11" t="s">
        <v>1150</v>
      </c>
      <c r="AB746" s="11" t="s">
        <v>1150</v>
      </c>
      <c r="AC746" s="11" t="s">
        <v>1150</v>
      </c>
      <c r="AD746" s="11" t="s">
        <v>1150</v>
      </c>
    </row>
    <row r="747" spans="1:30" x14ac:dyDescent="0.2">
      <c r="A747" t="s">
        <v>979</v>
      </c>
      <c r="B747" t="s">
        <v>984</v>
      </c>
      <c r="C747" t="str">
        <f>IFERROR(VLOOKUP(B747,nombres_comerciales!$B$2:$B$2000,1,0),"")</f>
        <v>TACT TOTAL</v>
      </c>
      <c r="D747">
        <f>VLOOKUP(Tabla2[[#This Row],[CLIENTE]],nombres_comerciales!$B$2:$C$1211,2,0)</f>
        <v>1033</v>
      </c>
      <c r="E747" t="s">
        <v>7899</v>
      </c>
      <c r="F747" t="s">
        <v>1150</v>
      </c>
      <c r="G747" s="11" t="s">
        <v>1150</v>
      </c>
      <c r="H747" s="11" t="s">
        <v>1150</v>
      </c>
      <c r="I747" s="11" t="s">
        <v>1150</v>
      </c>
      <c r="J747" s="11"/>
      <c r="K747" s="11"/>
      <c r="L747" s="11"/>
      <c r="M747" s="11" t="s">
        <v>4195</v>
      </c>
      <c r="N747" s="11"/>
      <c r="O747" s="11"/>
      <c r="P747" s="11"/>
      <c r="Q747" s="11"/>
      <c r="R747" s="11" t="s">
        <v>4196</v>
      </c>
      <c r="S747" s="11"/>
      <c r="T747" s="11"/>
      <c r="U747" s="11"/>
      <c r="V747" s="11"/>
      <c r="W747" s="11" t="s">
        <v>4197</v>
      </c>
      <c r="X747" s="11" t="s">
        <v>4198</v>
      </c>
      <c r="Y747" s="11" t="s">
        <v>4199</v>
      </c>
      <c r="Z747" s="11" t="s">
        <v>1150</v>
      </c>
      <c r="AA747" s="11" t="s">
        <v>1150</v>
      </c>
      <c r="AB747" s="11" t="s">
        <v>1150</v>
      </c>
      <c r="AC747" s="11" t="s">
        <v>1150</v>
      </c>
      <c r="AD747" s="11" t="s">
        <v>1150</v>
      </c>
    </row>
    <row r="748" spans="1:30" x14ac:dyDescent="0.2">
      <c r="A748" t="s">
        <v>979</v>
      </c>
      <c r="B748" t="s">
        <v>984</v>
      </c>
      <c r="C748" t="str">
        <f>IFERROR(VLOOKUP(B748,nombres_comerciales!$B$2:$B$2000,1,0),"")</f>
        <v>TACT TOTAL</v>
      </c>
      <c r="D748">
        <f>VLOOKUP(Tabla2[[#This Row],[CLIENTE]],nombres_comerciales!$B$2:$C$1211,2,0)</f>
        <v>1033</v>
      </c>
      <c r="E748" t="s">
        <v>7899</v>
      </c>
      <c r="F748" t="s">
        <v>1150</v>
      </c>
      <c r="G748" s="11" t="s">
        <v>1150</v>
      </c>
      <c r="H748" s="11" t="s">
        <v>1150</v>
      </c>
      <c r="I748" s="11" t="s">
        <v>1150</v>
      </c>
      <c r="J748" s="11"/>
      <c r="K748" s="11"/>
      <c r="L748" s="11"/>
      <c r="M748" s="11" t="s">
        <v>4195</v>
      </c>
      <c r="N748" s="11"/>
      <c r="O748" s="11"/>
      <c r="P748" s="11"/>
      <c r="Q748" s="11"/>
      <c r="R748" s="11" t="s">
        <v>4196</v>
      </c>
      <c r="S748" s="11"/>
      <c r="T748" s="11"/>
      <c r="U748" s="11"/>
      <c r="V748" s="11"/>
      <c r="W748" s="11" t="s">
        <v>4197</v>
      </c>
      <c r="X748" s="11" t="s">
        <v>4198</v>
      </c>
      <c r="Y748" s="11" t="s">
        <v>4199</v>
      </c>
      <c r="Z748" s="11" t="s">
        <v>1150</v>
      </c>
      <c r="AA748" s="11" t="s">
        <v>1150</v>
      </c>
      <c r="AB748" s="11" t="s">
        <v>1150</v>
      </c>
      <c r="AC748" s="11" t="s">
        <v>1150</v>
      </c>
      <c r="AD748" s="11" t="s">
        <v>1150</v>
      </c>
    </row>
    <row r="749" spans="1:30" x14ac:dyDescent="0.2">
      <c r="A749" t="s">
        <v>196</v>
      </c>
      <c r="B749" t="s">
        <v>196</v>
      </c>
      <c r="C749" t="str">
        <f>IFERROR(VLOOKUP(B749,nombres_comerciales!$B$2:$B$2000,1,0),"")</f>
        <v>COMPAÑÍA CANINA</v>
      </c>
      <c r="D749">
        <f>VLOOKUP(Tabla2[[#This Row],[CLIENTE]],nombres_comerciales!$B$2:$C$1211,2,0)</f>
        <v>228</v>
      </c>
      <c r="E749" t="s">
        <v>7900</v>
      </c>
      <c r="F749" t="s">
        <v>1150</v>
      </c>
      <c r="G749" s="11" t="s">
        <v>1150</v>
      </c>
      <c r="H749" s="11" t="s">
        <v>1150</v>
      </c>
      <c r="I749" s="11" t="s">
        <v>1150</v>
      </c>
      <c r="J749" s="11"/>
      <c r="K749" s="11"/>
      <c r="L749" s="11"/>
      <c r="M749" s="11" t="s">
        <v>4201</v>
      </c>
      <c r="N749" s="11" t="s">
        <v>4202</v>
      </c>
      <c r="O749" s="11"/>
      <c r="P749" s="11"/>
      <c r="Q749" s="11"/>
      <c r="R749" s="11" t="s">
        <v>4203</v>
      </c>
      <c r="S749" s="11"/>
      <c r="T749" s="11"/>
      <c r="U749" s="11"/>
      <c r="V749" s="11"/>
      <c r="W749" s="11" t="s">
        <v>4204</v>
      </c>
      <c r="X749" s="11" t="s">
        <v>1150</v>
      </c>
      <c r="Y749" s="11" t="s">
        <v>1150</v>
      </c>
      <c r="Z749" s="11" t="s">
        <v>1150</v>
      </c>
      <c r="AA749" s="11" t="s">
        <v>1150</v>
      </c>
      <c r="AB749" s="11" t="s">
        <v>1150</v>
      </c>
      <c r="AC749" s="11" t="s">
        <v>1150</v>
      </c>
      <c r="AD749" s="11" t="s">
        <v>1150</v>
      </c>
    </row>
    <row r="750" spans="1:30" x14ac:dyDescent="0.2">
      <c r="A750" t="s">
        <v>196</v>
      </c>
      <c r="B750" t="s">
        <v>196</v>
      </c>
      <c r="C750" t="str">
        <f>IFERROR(VLOOKUP(B750,nombres_comerciales!$B$2:$B$2000,1,0),"")</f>
        <v>COMPAÑÍA CANINA</v>
      </c>
      <c r="D750">
        <f>VLOOKUP(Tabla2[[#This Row],[CLIENTE]],nombres_comerciales!$B$2:$C$1211,2,0)</f>
        <v>228</v>
      </c>
      <c r="E750" t="s">
        <v>7900</v>
      </c>
      <c r="F750" t="s">
        <v>1150</v>
      </c>
      <c r="G750" s="11" t="s">
        <v>1150</v>
      </c>
      <c r="H750" s="11" t="s">
        <v>1150</v>
      </c>
      <c r="I750" s="11" t="s">
        <v>1150</v>
      </c>
      <c r="J750" s="11"/>
      <c r="K750" s="11"/>
      <c r="L750" s="11"/>
      <c r="M750" s="11" t="s">
        <v>4201</v>
      </c>
      <c r="N750" s="11" t="s">
        <v>4202</v>
      </c>
      <c r="O750" s="11"/>
      <c r="P750" s="11"/>
      <c r="Q750" s="11"/>
      <c r="R750" s="11" t="s">
        <v>4203</v>
      </c>
      <c r="S750" s="11"/>
      <c r="T750" s="11"/>
      <c r="U750" s="11"/>
      <c r="V750" s="11"/>
      <c r="W750" s="11" t="s">
        <v>4204</v>
      </c>
      <c r="X750" s="11" t="s">
        <v>1150</v>
      </c>
      <c r="Y750" s="11" t="s">
        <v>1150</v>
      </c>
      <c r="Z750" s="11" t="s">
        <v>1150</v>
      </c>
      <c r="AA750" s="11" t="s">
        <v>1150</v>
      </c>
      <c r="AB750" s="11" t="s">
        <v>1150</v>
      </c>
      <c r="AC750" s="11" t="s">
        <v>1150</v>
      </c>
      <c r="AD750" s="11" t="s">
        <v>1150</v>
      </c>
    </row>
    <row r="751" spans="1:30" x14ac:dyDescent="0.2">
      <c r="A751" t="s">
        <v>979</v>
      </c>
      <c r="B751" t="s">
        <v>984</v>
      </c>
      <c r="C751" t="str">
        <f>IFERROR(VLOOKUP(B751,nombres_comerciales!$B$2:$B$2000,1,0),"")</f>
        <v>TACT TOTAL</v>
      </c>
      <c r="D751">
        <f>VLOOKUP(Tabla2[[#This Row],[CLIENTE]],nombres_comerciales!$B$2:$C$1211,2,0)</f>
        <v>1033</v>
      </c>
      <c r="E751" t="s">
        <v>7899</v>
      </c>
      <c r="F751" t="s">
        <v>1150</v>
      </c>
      <c r="G751" s="11" t="s">
        <v>1150</v>
      </c>
      <c r="H751" s="11" t="s">
        <v>1150</v>
      </c>
      <c r="I751" s="11" t="s">
        <v>1150</v>
      </c>
      <c r="J751" s="11"/>
      <c r="K751" s="11"/>
      <c r="L751" s="11"/>
      <c r="M751" s="11" t="s">
        <v>4195</v>
      </c>
      <c r="N751" s="11"/>
      <c r="O751" s="11"/>
      <c r="P751" s="11"/>
      <c r="Q751" s="11"/>
      <c r="R751" s="11" t="s">
        <v>4205</v>
      </c>
      <c r="S751" s="11"/>
      <c r="T751" s="11"/>
      <c r="U751" s="11"/>
      <c r="V751" s="11"/>
      <c r="W751" s="11" t="s">
        <v>4197</v>
      </c>
      <c r="X751" s="11" t="s">
        <v>4199</v>
      </c>
      <c r="Y751" s="11" t="s">
        <v>1150</v>
      </c>
      <c r="Z751" s="11" t="s">
        <v>1150</v>
      </c>
      <c r="AA751" s="11" t="s">
        <v>1150</v>
      </c>
      <c r="AB751" s="11" t="s">
        <v>1150</v>
      </c>
      <c r="AC751" s="11" t="s">
        <v>1150</v>
      </c>
      <c r="AD751" s="11" t="s">
        <v>1150</v>
      </c>
    </row>
    <row r="752" spans="1:30" x14ac:dyDescent="0.2">
      <c r="A752" t="s">
        <v>6</v>
      </c>
      <c r="B752" t="s">
        <v>6</v>
      </c>
      <c r="C752" t="str">
        <f>IFERROR(VLOOKUP(B752,nombres_comerciales!$B$2:$B$2000,1,0),"")</f>
        <v>ACADEMIA DE IDIOMAS LEIBNITZ</v>
      </c>
      <c r="D752">
        <f>VLOOKUP(Tabla2[[#This Row],[CLIENTE]],nombres_comerciales!$B$2:$C$1211,2,0)</f>
        <v>9</v>
      </c>
      <c r="E752" t="s">
        <v>7901</v>
      </c>
      <c r="F752" t="s">
        <v>7902</v>
      </c>
      <c r="G752" s="11" t="s">
        <v>1150</v>
      </c>
      <c r="H752" s="11" t="s">
        <v>1150</v>
      </c>
      <c r="I752" s="11" t="s">
        <v>1150</v>
      </c>
      <c r="J752" s="11"/>
      <c r="K752" s="11"/>
      <c r="L752" s="11"/>
      <c r="M752" s="11" t="s">
        <v>4208</v>
      </c>
      <c r="N752" s="11"/>
      <c r="O752" s="11"/>
      <c r="P752" s="11"/>
      <c r="Q752" s="11"/>
      <c r="R752" s="11" t="s">
        <v>4209</v>
      </c>
      <c r="S752" s="11"/>
      <c r="T752" s="11"/>
      <c r="U752" s="11"/>
      <c r="V752" s="11"/>
      <c r="W752" s="11" t="s">
        <v>4210</v>
      </c>
      <c r="X752" s="11" t="s">
        <v>4211</v>
      </c>
      <c r="Y752" s="11" t="s">
        <v>1150</v>
      </c>
      <c r="Z752" s="11" t="s">
        <v>1150</v>
      </c>
      <c r="AA752" s="11" t="s">
        <v>1150</v>
      </c>
      <c r="AB752" s="11" t="s">
        <v>1150</v>
      </c>
      <c r="AC752" s="11" t="s">
        <v>1150</v>
      </c>
      <c r="AD752" s="11" t="s">
        <v>1150</v>
      </c>
    </row>
    <row r="753" spans="1:30" x14ac:dyDescent="0.2">
      <c r="A753" t="s">
        <v>4212</v>
      </c>
      <c r="B753" t="s">
        <v>77</v>
      </c>
      <c r="C753" t="str">
        <f>IFERROR(VLOOKUP(B753,nombres_comerciales!$B$2:$B$2000,1,0),"")</f>
        <v>BAKE DARLING</v>
      </c>
      <c r="D753">
        <f>VLOOKUP(Tabla2[[#This Row],[CLIENTE]],nombres_comerciales!$B$2:$C$1211,2,0)</f>
        <v>80</v>
      </c>
      <c r="E753" t="s">
        <v>7903</v>
      </c>
      <c r="F753" t="s">
        <v>1150</v>
      </c>
      <c r="G753" s="11" t="s">
        <v>1150</v>
      </c>
      <c r="H753" s="11" t="s">
        <v>1150</v>
      </c>
      <c r="I753" s="11" t="s">
        <v>1150</v>
      </c>
      <c r="J753" s="11"/>
      <c r="K753" s="11"/>
      <c r="L753" s="11"/>
      <c r="M753" s="11" t="s">
        <v>4214</v>
      </c>
      <c r="N753" s="11"/>
      <c r="O753" s="11"/>
      <c r="P753" s="11"/>
      <c r="Q753" s="11"/>
      <c r="R753" s="11"/>
      <c r="S753" s="11"/>
      <c r="T753" s="11"/>
      <c r="U753" s="11"/>
      <c r="V753" s="11"/>
      <c r="W753" s="11" t="s">
        <v>4215</v>
      </c>
      <c r="X753" s="11" t="s">
        <v>2011</v>
      </c>
      <c r="Y753" s="11" t="s">
        <v>1150</v>
      </c>
      <c r="Z753" s="11" t="s">
        <v>1150</v>
      </c>
      <c r="AA753" s="11" t="s">
        <v>1150</v>
      </c>
      <c r="AB753" s="11" t="s">
        <v>1150</v>
      </c>
      <c r="AC753" s="11" t="s">
        <v>1150</v>
      </c>
      <c r="AD753" s="11" t="s">
        <v>1150</v>
      </c>
    </row>
    <row r="754" spans="1:30" x14ac:dyDescent="0.2">
      <c r="A754" t="s">
        <v>4216</v>
      </c>
      <c r="B754" t="s">
        <v>954</v>
      </c>
      <c r="C754" t="str">
        <f>IFERROR(VLOOKUP(B754,nombres_comerciales!$B$2:$B$2000,1,0),"")</f>
        <v>SOLUCIONES MOVILES</v>
      </c>
      <c r="D754">
        <f>VLOOKUP(Tabla2[[#This Row],[CLIENTE]],nombres_comerciales!$B$2:$C$1211,2,0)</f>
        <v>1000</v>
      </c>
      <c r="E754" t="s">
        <v>7904</v>
      </c>
      <c r="F754" t="s">
        <v>1150</v>
      </c>
      <c r="G754" s="11" t="s">
        <v>1150</v>
      </c>
      <c r="H754" s="11" t="s">
        <v>1150</v>
      </c>
      <c r="I754" s="11" t="s">
        <v>1150</v>
      </c>
      <c r="J754" s="11"/>
      <c r="K754" s="11"/>
      <c r="L754" s="11"/>
      <c r="M754" s="11" t="s">
        <v>4218</v>
      </c>
      <c r="N754" s="11" t="s">
        <v>4219</v>
      </c>
      <c r="O754" s="11"/>
      <c r="P754" s="11"/>
      <c r="Q754" s="11"/>
      <c r="R754" s="11" t="s">
        <v>4220</v>
      </c>
      <c r="S754" s="11"/>
      <c r="T754" s="11"/>
      <c r="U754" s="11"/>
      <c r="V754" s="11"/>
      <c r="W754" s="11" t="s">
        <v>4221</v>
      </c>
      <c r="X754" s="11" t="s">
        <v>4222</v>
      </c>
      <c r="Y754" s="11" t="s">
        <v>1150</v>
      </c>
      <c r="Z754" s="11" t="s">
        <v>1150</v>
      </c>
      <c r="AA754" s="11" t="s">
        <v>1150</v>
      </c>
      <c r="AB754" s="11" t="s">
        <v>1150</v>
      </c>
      <c r="AC754" s="11" t="s">
        <v>1150</v>
      </c>
      <c r="AD754" s="11" t="s">
        <v>1150</v>
      </c>
    </row>
    <row r="755" spans="1:30" x14ac:dyDescent="0.2">
      <c r="A755" t="s">
        <v>954</v>
      </c>
      <c r="B755" t="s">
        <v>954</v>
      </c>
      <c r="C755" t="str">
        <f>IFERROR(VLOOKUP(B755,nombres_comerciales!$B$2:$B$2000,1,0),"")</f>
        <v>SOLUCIONES MOVILES</v>
      </c>
      <c r="D755">
        <f>VLOOKUP(Tabla2[[#This Row],[CLIENTE]],nombres_comerciales!$B$2:$C$1211,2,0)</f>
        <v>1000</v>
      </c>
      <c r="E755" t="s">
        <v>7904</v>
      </c>
      <c r="F755" t="s">
        <v>1150</v>
      </c>
      <c r="G755" s="11" t="s">
        <v>1150</v>
      </c>
      <c r="H755" s="11" t="s">
        <v>1150</v>
      </c>
      <c r="I755" s="11" t="s">
        <v>1150</v>
      </c>
      <c r="J755" s="11"/>
      <c r="K755" s="11"/>
      <c r="L755" s="11"/>
      <c r="M755" s="11" t="s">
        <v>4218</v>
      </c>
      <c r="N755" s="11" t="s">
        <v>4219</v>
      </c>
      <c r="O755" s="11"/>
      <c r="P755" s="11"/>
      <c r="Q755" s="11"/>
      <c r="R755" s="11" t="s">
        <v>4220</v>
      </c>
      <c r="S755" s="11"/>
      <c r="T755" s="11"/>
      <c r="U755" s="11"/>
      <c r="V755" s="11"/>
      <c r="W755" s="11" t="s">
        <v>4221</v>
      </c>
      <c r="X755" s="11" t="s">
        <v>4222</v>
      </c>
      <c r="Y755" s="11" t="s">
        <v>1150</v>
      </c>
      <c r="Z755" s="11" t="s">
        <v>1150</v>
      </c>
      <c r="AA755" s="11" t="s">
        <v>1150</v>
      </c>
      <c r="AB755" s="11" t="s">
        <v>1150</v>
      </c>
      <c r="AC755" s="11" t="s">
        <v>1150</v>
      </c>
      <c r="AD755" s="11" t="s">
        <v>1150</v>
      </c>
    </row>
    <row r="756" spans="1:30" x14ac:dyDescent="0.2">
      <c r="A756" t="s">
        <v>52</v>
      </c>
      <c r="B756" t="s">
        <v>52</v>
      </c>
      <c r="C756" t="str">
        <f>IFERROR(VLOOKUP(B756,nombres_comerciales!$B$2:$B$2000,1,0),"")</f>
        <v>AQUABLU</v>
      </c>
      <c r="D756">
        <f>VLOOKUP(Tabla2[[#This Row],[CLIENTE]],nombres_comerciales!$B$2:$C$1211,2,0)</f>
        <v>50</v>
      </c>
      <c r="E756" t="s">
        <v>7905</v>
      </c>
      <c r="F756" t="s">
        <v>1150</v>
      </c>
      <c r="G756" s="11" t="s">
        <v>1150</v>
      </c>
      <c r="H756" s="11" t="s">
        <v>1150</v>
      </c>
      <c r="I756" s="11" t="s">
        <v>1150</v>
      </c>
      <c r="J756" s="11"/>
      <c r="K756" s="11"/>
      <c r="L756" s="11"/>
      <c r="M756" s="11" t="s">
        <v>4224</v>
      </c>
      <c r="N756" s="11"/>
      <c r="O756" s="11"/>
      <c r="P756" s="11"/>
      <c r="Q756" s="11"/>
      <c r="R756" s="11"/>
      <c r="S756" s="11"/>
      <c r="T756" s="11"/>
      <c r="U756" s="11"/>
      <c r="V756" s="11"/>
      <c r="W756" s="11" t="s">
        <v>4225</v>
      </c>
      <c r="X756" s="11" t="s">
        <v>1150</v>
      </c>
      <c r="Y756" s="11" t="s">
        <v>1150</v>
      </c>
      <c r="Z756" s="11" t="s">
        <v>1150</v>
      </c>
      <c r="AA756" s="11" t="s">
        <v>1150</v>
      </c>
      <c r="AB756" s="11" t="s">
        <v>1150</v>
      </c>
      <c r="AC756" s="11" t="s">
        <v>1150</v>
      </c>
      <c r="AD756" s="11" t="s">
        <v>1150</v>
      </c>
    </row>
    <row r="757" spans="1:30" x14ac:dyDescent="0.2">
      <c r="A757" t="s">
        <v>292</v>
      </c>
      <c r="B757" t="s">
        <v>292</v>
      </c>
      <c r="C757" t="str">
        <f>IFERROR(VLOOKUP(B757,nombres_comerciales!$B$2:$B$2000,1,0),"")</f>
        <v>ECOTECH</v>
      </c>
      <c r="D757">
        <f>VLOOKUP(Tabla2[[#This Row],[CLIENTE]],nombres_comerciales!$B$2:$C$1211,2,0)</f>
        <v>333</v>
      </c>
      <c r="E757" t="s">
        <v>7906</v>
      </c>
      <c r="F757" t="s">
        <v>1150</v>
      </c>
      <c r="G757" s="11" t="s">
        <v>1150</v>
      </c>
      <c r="H757" s="11" t="s">
        <v>1150</v>
      </c>
      <c r="I757" s="11" t="s">
        <v>1150</v>
      </c>
      <c r="J757" s="11"/>
      <c r="K757" s="11"/>
      <c r="L757" s="11"/>
      <c r="M757" s="11" t="s">
        <v>4227</v>
      </c>
      <c r="N757" s="11"/>
      <c r="O757" s="11"/>
      <c r="P757" s="11"/>
      <c r="Q757" s="11"/>
      <c r="R757" s="11" t="s">
        <v>4228</v>
      </c>
      <c r="S757" s="11"/>
      <c r="T757" s="11"/>
      <c r="U757" s="11"/>
      <c r="V757" s="11"/>
      <c r="W757" s="11" t="s">
        <v>8746</v>
      </c>
      <c r="X757" s="11" t="s">
        <v>1150</v>
      </c>
      <c r="Y757" s="11" t="s">
        <v>1150</v>
      </c>
      <c r="Z757" s="11" t="s">
        <v>1150</v>
      </c>
      <c r="AA757" s="11" t="s">
        <v>1150</v>
      </c>
      <c r="AB757" s="11" t="s">
        <v>1150</v>
      </c>
      <c r="AC757" s="11" t="s">
        <v>1150</v>
      </c>
      <c r="AD757" s="11" t="s">
        <v>1150</v>
      </c>
    </row>
    <row r="758" spans="1:30" x14ac:dyDescent="0.2">
      <c r="A758" t="s">
        <v>612</v>
      </c>
      <c r="B758" t="s">
        <v>612</v>
      </c>
      <c r="C758" t="str">
        <f>IFERROR(VLOOKUP(B758,nombres_comerciales!$B$2:$B$2000,1,0),"")</f>
        <v>LIUMAQ</v>
      </c>
      <c r="D758">
        <f>VLOOKUP(Tabla2[[#This Row],[CLIENTE]],nombres_comerciales!$B$2:$C$1211,2,0)</f>
        <v>639</v>
      </c>
      <c r="E758" t="s">
        <v>7907</v>
      </c>
      <c r="F758" t="s">
        <v>7908</v>
      </c>
      <c r="G758" s="11" t="s">
        <v>1150</v>
      </c>
      <c r="H758" s="11" t="s">
        <v>1150</v>
      </c>
      <c r="I758" s="11" t="s">
        <v>1150</v>
      </c>
      <c r="J758" s="11"/>
      <c r="K758" s="11"/>
      <c r="L758" s="11"/>
      <c r="M758" s="11">
        <v>6144831249</v>
      </c>
      <c r="N758" s="11">
        <v>6144832339</v>
      </c>
      <c r="O758" s="11"/>
      <c r="P758" s="11"/>
      <c r="Q758" s="11"/>
      <c r="R758" s="11">
        <v>6141159244</v>
      </c>
      <c r="S758" s="11"/>
      <c r="T758" s="11"/>
      <c r="U758" s="11"/>
      <c r="V758" s="11"/>
      <c r="W758" s="11" t="s">
        <v>4232</v>
      </c>
      <c r="X758" s="11" t="s">
        <v>4233</v>
      </c>
      <c r="Y758" s="11" t="s">
        <v>1150</v>
      </c>
      <c r="Z758" s="11" t="s">
        <v>1150</v>
      </c>
      <c r="AA758" s="11" t="s">
        <v>1150</v>
      </c>
      <c r="AB758" s="11" t="s">
        <v>1150</v>
      </c>
      <c r="AC758" s="11" t="s">
        <v>1150</v>
      </c>
      <c r="AD758" s="11" t="s">
        <v>1150</v>
      </c>
    </row>
    <row r="759" spans="1:30" x14ac:dyDescent="0.2">
      <c r="A759" t="s">
        <v>4234</v>
      </c>
      <c r="B759" t="s">
        <v>612</v>
      </c>
      <c r="C759" t="str">
        <f>IFERROR(VLOOKUP(B759,nombres_comerciales!$B$2:$B$2000,1,0),"")</f>
        <v>LIUMAQ</v>
      </c>
      <c r="D759">
        <f>VLOOKUP(Tabla2[[#This Row],[CLIENTE]],nombres_comerciales!$B$2:$C$1211,2,0)</f>
        <v>639</v>
      </c>
      <c r="E759" t="s">
        <v>7907</v>
      </c>
      <c r="F759" t="s">
        <v>7908</v>
      </c>
      <c r="G759" s="11" t="s">
        <v>1150</v>
      </c>
      <c r="H759" s="11" t="s">
        <v>1150</v>
      </c>
      <c r="I759" s="11" t="s">
        <v>1150</v>
      </c>
      <c r="J759" s="11"/>
      <c r="K759" s="11"/>
      <c r="L759" s="11"/>
      <c r="M759" s="11">
        <v>6144831249</v>
      </c>
      <c r="N759" s="11">
        <v>6144832339</v>
      </c>
      <c r="O759" s="11"/>
      <c r="P759" s="11"/>
      <c r="Q759" s="11"/>
      <c r="R759" s="11">
        <v>6141159244</v>
      </c>
      <c r="S759" s="11"/>
      <c r="T759" s="11"/>
      <c r="U759" s="11"/>
      <c r="V759" s="11"/>
      <c r="W759" s="11" t="s">
        <v>4232</v>
      </c>
      <c r="X759" s="11" t="s">
        <v>4233</v>
      </c>
      <c r="Y759" s="11" t="s">
        <v>1150</v>
      </c>
      <c r="Z759" s="11" t="s">
        <v>1150</v>
      </c>
      <c r="AA759" s="11" t="s">
        <v>1150</v>
      </c>
      <c r="AB759" s="11" t="s">
        <v>1150</v>
      </c>
      <c r="AC759" s="11" t="s">
        <v>1150</v>
      </c>
      <c r="AD759" s="11" t="s">
        <v>1150</v>
      </c>
    </row>
    <row r="760" spans="1:30" x14ac:dyDescent="0.2">
      <c r="A760" t="s">
        <v>4235</v>
      </c>
      <c r="B760" t="s">
        <v>1052</v>
      </c>
      <c r="C760" t="str">
        <f>IFERROR(VLOOKUP(B760,nombres_comerciales!$B$2:$B$2000,1,0),"")</f>
        <v>VTS VIRTUAL TECHNOLOGY SYSTEMS</v>
      </c>
      <c r="D760">
        <f>VLOOKUP(Tabla2[[#This Row],[CLIENTE]],nombres_comerciales!$B$2:$C$1211,2,0)</f>
        <v>1115</v>
      </c>
      <c r="E760" t="s">
        <v>7807</v>
      </c>
      <c r="F760" t="s">
        <v>1150</v>
      </c>
      <c r="G760" s="11" t="s">
        <v>1150</v>
      </c>
      <c r="H760" s="11" t="s">
        <v>1150</v>
      </c>
      <c r="I760" s="11" t="s">
        <v>1150</v>
      </c>
      <c r="J760" s="11"/>
      <c r="K760" s="11"/>
      <c r="L760" s="11"/>
      <c r="M760" s="11" t="s">
        <v>3823</v>
      </c>
      <c r="N760" s="11"/>
      <c r="O760" s="11"/>
      <c r="P760" s="11"/>
      <c r="Q760" s="11"/>
      <c r="R760" s="11" t="s">
        <v>3824</v>
      </c>
      <c r="S760" s="11"/>
      <c r="T760" s="11"/>
      <c r="U760" s="11"/>
      <c r="V760" s="11"/>
      <c r="W760" s="11" t="s">
        <v>4236</v>
      </c>
      <c r="X760" s="11" t="s">
        <v>4237</v>
      </c>
      <c r="Y760" s="11" t="s">
        <v>1150</v>
      </c>
      <c r="Z760" s="11" t="s">
        <v>1150</v>
      </c>
      <c r="AA760" s="11" t="s">
        <v>1150</v>
      </c>
      <c r="AB760" s="11" t="s">
        <v>1150</v>
      </c>
      <c r="AC760" s="11" t="s">
        <v>1150</v>
      </c>
      <c r="AD760" s="11" t="s">
        <v>1150</v>
      </c>
    </row>
    <row r="761" spans="1:30" x14ac:dyDescent="0.2">
      <c r="A761" t="s">
        <v>937</v>
      </c>
      <c r="B761" t="s">
        <v>937</v>
      </c>
      <c r="C761" t="str">
        <f>IFERROR(VLOOKUP(B761,nombres_comerciales!$B$2:$B$2000,1,0),"")</f>
        <v>SIERRA VERDE</v>
      </c>
      <c r="D761">
        <f>VLOOKUP(Tabla2[[#This Row],[CLIENTE]],nombres_comerciales!$B$2:$C$1211,2,0)</f>
        <v>979</v>
      </c>
      <c r="E761" t="s">
        <v>7909</v>
      </c>
      <c r="F761" t="s">
        <v>1150</v>
      </c>
      <c r="G761" s="11" t="s">
        <v>1150</v>
      </c>
      <c r="H761" s="11" t="s">
        <v>1150</v>
      </c>
      <c r="I761" s="11" t="s">
        <v>1150</v>
      </c>
      <c r="J761" s="11"/>
      <c r="K761" s="11"/>
      <c r="L761" s="11"/>
      <c r="M761" s="11">
        <v>6595766090</v>
      </c>
      <c r="N761" s="11">
        <v>6595766091</v>
      </c>
      <c r="O761" s="11"/>
      <c r="P761" s="11"/>
      <c r="Q761" s="11"/>
      <c r="R761" s="11" t="s">
        <v>4239</v>
      </c>
      <c r="S761" s="11"/>
      <c r="T761" s="11"/>
      <c r="U761" s="11"/>
      <c r="V761" s="11"/>
      <c r="W761" s="11" t="s">
        <v>4240</v>
      </c>
      <c r="X761" s="11" t="s">
        <v>4241</v>
      </c>
      <c r="Y761" s="11" t="s">
        <v>1150</v>
      </c>
      <c r="Z761" s="11" t="s">
        <v>1150</v>
      </c>
      <c r="AA761" s="11" t="s">
        <v>1150</v>
      </c>
      <c r="AB761" s="11" t="s">
        <v>1150</v>
      </c>
      <c r="AC761" s="11" t="s">
        <v>1150</v>
      </c>
      <c r="AD761" s="11" t="s">
        <v>1150</v>
      </c>
    </row>
    <row r="762" spans="1:30" x14ac:dyDescent="0.2">
      <c r="A762" t="s">
        <v>4242</v>
      </c>
      <c r="B762" t="s">
        <v>219</v>
      </c>
      <c r="C762" t="str">
        <f>IFERROR(VLOOKUP(B762,nombres_comerciales!$B$2:$B$2000,1,0),"")</f>
        <v>CREATURA</v>
      </c>
      <c r="D762">
        <f>VLOOKUP(Tabla2[[#This Row],[CLIENTE]],nombres_comerciales!$B$2:$C$1211,2,0)</f>
        <v>256</v>
      </c>
      <c r="E762" t="s">
        <v>7910</v>
      </c>
      <c r="F762" t="s">
        <v>7911</v>
      </c>
      <c r="G762" s="11" t="s">
        <v>1150</v>
      </c>
      <c r="H762" s="11" t="s">
        <v>1150</v>
      </c>
      <c r="I762" s="11" t="s">
        <v>1150</v>
      </c>
      <c r="J762" s="11"/>
      <c r="K762" s="11"/>
      <c r="L762" s="11"/>
      <c r="M762" s="11" t="s">
        <v>4244</v>
      </c>
      <c r="N762" s="11"/>
      <c r="O762" s="11"/>
      <c r="P762" s="11"/>
      <c r="Q762" s="11"/>
      <c r="R762" s="11" t="s">
        <v>4245</v>
      </c>
      <c r="S762" s="11"/>
      <c r="T762" s="11"/>
      <c r="U762" s="11"/>
      <c r="V762" s="11"/>
      <c r="W762" s="11" t="s">
        <v>4246</v>
      </c>
      <c r="X762" s="11" t="s">
        <v>4247</v>
      </c>
      <c r="Y762" s="11" t="s">
        <v>1150</v>
      </c>
      <c r="Z762" s="11" t="s">
        <v>1150</v>
      </c>
      <c r="AA762" s="11" t="s">
        <v>1150</v>
      </c>
      <c r="AB762" s="11" t="s">
        <v>1150</v>
      </c>
      <c r="AC762" s="11" t="s">
        <v>1150</v>
      </c>
      <c r="AD762" s="11" t="s">
        <v>1150</v>
      </c>
    </row>
    <row r="763" spans="1:30" x14ac:dyDescent="0.2">
      <c r="A763" t="s">
        <v>4248</v>
      </c>
      <c r="B763" t="s">
        <v>803</v>
      </c>
      <c r="C763" t="str">
        <f>IFERROR(VLOOKUP(B763,nombres_comerciales!$B$2:$B$2000,1,0),"")</f>
        <v>PHOTO &amp; FIESTA</v>
      </c>
      <c r="D763">
        <f>VLOOKUP(Tabla2[[#This Row],[CLIENTE]],nombres_comerciales!$B$2:$C$1211,2,0)</f>
        <v>835</v>
      </c>
      <c r="E763" t="s">
        <v>7912</v>
      </c>
      <c r="F763" t="s">
        <v>1150</v>
      </c>
      <c r="G763" s="11" t="s">
        <v>1150</v>
      </c>
      <c r="H763" s="11" t="s">
        <v>1150</v>
      </c>
      <c r="I763" s="11" t="s">
        <v>1150</v>
      </c>
      <c r="J763" s="11"/>
      <c r="K763" s="11"/>
      <c r="L763" s="11"/>
      <c r="M763" s="11" t="s">
        <v>4250</v>
      </c>
      <c r="N763" s="11"/>
      <c r="O763" s="11"/>
      <c r="P763" s="11"/>
      <c r="Q763" s="11"/>
      <c r="R763" s="11" t="s">
        <v>4251</v>
      </c>
      <c r="S763" s="11"/>
      <c r="T763" s="11"/>
      <c r="U763" s="11"/>
      <c r="V763" s="11"/>
      <c r="W763" s="11" t="s">
        <v>4252</v>
      </c>
      <c r="X763" s="11" t="s">
        <v>4253</v>
      </c>
      <c r="Y763" s="11" t="s">
        <v>1150</v>
      </c>
      <c r="Z763" s="11" t="s">
        <v>1150</v>
      </c>
      <c r="AA763" s="11" t="s">
        <v>1150</v>
      </c>
      <c r="AB763" s="11" t="s">
        <v>1150</v>
      </c>
      <c r="AC763" s="11" t="s">
        <v>1150</v>
      </c>
      <c r="AD763" s="11" t="s">
        <v>1150</v>
      </c>
    </row>
    <row r="764" spans="1:30" x14ac:dyDescent="0.2">
      <c r="A764" t="s">
        <v>4254</v>
      </c>
      <c r="B764" t="s">
        <v>390</v>
      </c>
      <c r="C764" t="str">
        <f>IFERROR(VLOOKUP(B764,nombres_comerciales!$B$2:$B$2000,1,0),"")</f>
        <v>GIL TRAILERS</v>
      </c>
      <c r="D764">
        <f>VLOOKUP(Tabla2[[#This Row],[CLIENTE]],nombres_comerciales!$B$2:$C$1211,2,0)</f>
        <v>433</v>
      </c>
      <c r="E764" t="s">
        <v>7648</v>
      </c>
      <c r="F764" t="s">
        <v>7649</v>
      </c>
      <c r="G764" s="11" t="s">
        <v>1150</v>
      </c>
      <c r="H764" s="11" t="s">
        <v>1150</v>
      </c>
      <c r="I764" s="11" t="s">
        <v>1150</v>
      </c>
      <c r="J764" s="11"/>
      <c r="K764" s="11"/>
      <c r="L764" s="11"/>
      <c r="M764" s="11" t="s">
        <v>3166</v>
      </c>
      <c r="N764" s="11" t="s">
        <v>3167</v>
      </c>
      <c r="O764" s="11"/>
      <c r="P764" s="11"/>
      <c r="Q764" s="11"/>
      <c r="R764" s="11">
        <v>6144065201</v>
      </c>
      <c r="S764" s="11"/>
      <c r="T764" s="11"/>
      <c r="U764" s="11"/>
      <c r="V764" s="11"/>
      <c r="W764" s="11" t="s">
        <v>8720</v>
      </c>
      <c r="X764" s="11" t="s">
        <v>8722</v>
      </c>
      <c r="Y764" s="11" t="s">
        <v>8721</v>
      </c>
      <c r="Z764" s="11" t="s">
        <v>1150</v>
      </c>
      <c r="AA764" s="11" t="s">
        <v>1150</v>
      </c>
      <c r="AB764" s="11" t="s">
        <v>1150</v>
      </c>
      <c r="AC764" s="11" t="s">
        <v>1150</v>
      </c>
      <c r="AD764" s="11" t="s">
        <v>1150</v>
      </c>
    </row>
    <row r="765" spans="1:30" x14ac:dyDescent="0.2">
      <c r="A765" t="s">
        <v>4255</v>
      </c>
      <c r="B765" t="s">
        <v>390</v>
      </c>
      <c r="C765" t="str">
        <f>IFERROR(VLOOKUP(B765,nombres_comerciales!$B$2:$B$2000,1,0),"")</f>
        <v>GIL TRAILERS</v>
      </c>
      <c r="D765">
        <f>VLOOKUP(Tabla2[[#This Row],[CLIENTE]],nombres_comerciales!$B$2:$C$1211,2,0)</f>
        <v>433</v>
      </c>
      <c r="E765" t="s">
        <v>7648</v>
      </c>
      <c r="F765" t="s">
        <v>7649</v>
      </c>
      <c r="G765" s="11" t="s">
        <v>1150</v>
      </c>
      <c r="H765" s="11" t="s">
        <v>1150</v>
      </c>
      <c r="I765" s="11" t="s">
        <v>1150</v>
      </c>
      <c r="J765" s="11"/>
      <c r="K765" s="11"/>
      <c r="L765" s="11"/>
      <c r="M765" s="11" t="s">
        <v>3166</v>
      </c>
      <c r="N765" s="11" t="s">
        <v>3167</v>
      </c>
      <c r="O765" s="11"/>
      <c r="P765" s="11"/>
      <c r="Q765" s="11"/>
      <c r="R765" s="11">
        <v>6144065201</v>
      </c>
      <c r="S765" s="11"/>
      <c r="T765" s="11"/>
      <c r="U765" s="11"/>
      <c r="V765" s="11"/>
      <c r="W765" s="11" t="s">
        <v>8720</v>
      </c>
      <c r="X765" s="11" t="s">
        <v>8722</v>
      </c>
      <c r="Y765" s="11" t="s">
        <v>8721</v>
      </c>
      <c r="Z765" s="11" t="s">
        <v>1150</v>
      </c>
      <c r="AA765" s="11" t="s">
        <v>1150</v>
      </c>
      <c r="AB765" s="11" t="s">
        <v>1150</v>
      </c>
      <c r="AC765" s="11" t="s">
        <v>1150</v>
      </c>
      <c r="AD765" s="11" t="s">
        <v>1150</v>
      </c>
    </row>
    <row r="766" spans="1:30" x14ac:dyDescent="0.2">
      <c r="A766" t="s">
        <v>4256</v>
      </c>
      <c r="B766" t="s">
        <v>725</v>
      </c>
      <c r="C766" t="str">
        <f>IFERROR(VLOOKUP(B766,nombres_comerciales!$B$2:$B$2000,1,0),"")</f>
        <v>MYKONOS</v>
      </c>
      <c r="D766">
        <f>VLOOKUP(Tabla2[[#This Row],[CLIENTE]],nombres_comerciales!$B$2:$C$1211,2,0)</f>
        <v>753</v>
      </c>
      <c r="E766" t="s">
        <v>7691</v>
      </c>
      <c r="F766" t="s">
        <v>7692</v>
      </c>
      <c r="G766" s="11" t="s">
        <v>7913</v>
      </c>
      <c r="H766" s="11" t="s">
        <v>1150</v>
      </c>
      <c r="I766" s="11" t="s">
        <v>1150</v>
      </c>
      <c r="J766" s="11"/>
      <c r="K766" s="11"/>
      <c r="L766" s="11"/>
      <c r="M766" s="11" t="s">
        <v>3387</v>
      </c>
      <c r="N766" s="11"/>
      <c r="O766" s="11"/>
      <c r="P766" s="11"/>
      <c r="Q766" s="11"/>
      <c r="R766" s="11">
        <v>6141250240</v>
      </c>
      <c r="S766" s="11"/>
      <c r="T766" s="11"/>
      <c r="U766" s="11"/>
      <c r="V766" s="11"/>
      <c r="W766" s="11" t="s">
        <v>4258</v>
      </c>
      <c r="X766" s="11" t="s">
        <v>1150</v>
      </c>
      <c r="Y766" s="11" t="s">
        <v>1150</v>
      </c>
      <c r="Z766" s="11" t="s">
        <v>1150</v>
      </c>
      <c r="AA766" s="11" t="s">
        <v>1150</v>
      </c>
      <c r="AB766" s="11" t="s">
        <v>1150</v>
      </c>
      <c r="AC766" s="11" t="s">
        <v>1150</v>
      </c>
      <c r="AD766" s="11" t="s">
        <v>1150</v>
      </c>
    </row>
    <row r="767" spans="1:30" x14ac:dyDescent="0.2">
      <c r="A767" t="s">
        <v>4259</v>
      </c>
      <c r="B767" t="s">
        <v>422</v>
      </c>
      <c r="C767" t="str">
        <f>IFERROR(VLOOKUP(B767,nombres_comerciales!$B$2:$B$2000,1,0),"")</f>
        <v>GRUPO PAPIGOCHIC</v>
      </c>
      <c r="D767">
        <f>VLOOKUP(Tabla2[[#This Row],[CLIENTE]],nombres_comerciales!$B$2:$C$1211,2,0)</f>
        <v>466</v>
      </c>
      <c r="E767" t="s">
        <v>7680</v>
      </c>
      <c r="F767" t="s">
        <v>3325</v>
      </c>
      <c r="G767" s="11" t="s">
        <v>1150</v>
      </c>
      <c r="H767" s="11" t="s">
        <v>1150</v>
      </c>
      <c r="I767" s="11" t="s">
        <v>1150</v>
      </c>
      <c r="J767" s="11"/>
      <c r="K767" s="11"/>
      <c r="L767" s="11"/>
      <c r="M767" s="11" t="s">
        <v>3326</v>
      </c>
      <c r="N767" s="11" t="s">
        <v>3327</v>
      </c>
      <c r="O767" s="11"/>
      <c r="P767" s="11"/>
      <c r="Q767" s="11"/>
      <c r="R767" s="11" t="s">
        <v>3329</v>
      </c>
      <c r="S767" s="11" t="s">
        <v>3328</v>
      </c>
      <c r="T767" s="11"/>
      <c r="U767" s="11"/>
      <c r="V767" s="11"/>
      <c r="W767" s="11" t="s">
        <v>3330</v>
      </c>
      <c r="X767" s="11" t="s">
        <v>3333</v>
      </c>
      <c r="Y767" s="11" t="s">
        <v>3332</v>
      </c>
      <c r="Z767" s="11" t="s">
        <v>3331</v>
      </c>
      <c r="AA767" s="11" t="s">
        <v>1150</v>
      </c>
      <c r="AB767" s="11" t="s">
        <v>1150</v>
      </c>
      <c r="AC767" s="11" t="s">
        <v>1150</v>
      </c>
      <c r="AD767" s="11" t="s">
        <v>1150</v>
      </c>
    </row>
    <row r="768" spans="1:30" x14ac:dyDescent="0.2">
      <c r="A768" t="s">
        <v>228</v>
      </c>
      <c r="B768" t="s">
        <v>228</v>
      </c>
      <c r="C768" t="str">
        <f>IFERROR(VLOOKUP(B768,nombres_comerciales!$B$2:$B$2000,1,0),"")</f>
        <v>CUBIMAS</v>
      </c>
      <c r="D768">
        <f>VLOOKUP(Tabla2[[#This Row],[CLIENTE]],nombres_comerciales!$B$2:$C$1211,2,0)</f>
        <v>265</v>
      </c>
      <c r="E768" t="s">
        <v>7914</v>
      </c>
      <c r="F768" t="s">
        <v>7915</v>
      </c>
      <c r="G768" s="11" t="s">
        <v>1150</v>
      </c>
      <c r="H768" s="11" t="s">
        <v>1150</v>
      </c>
      <c r="I768" s="11" t="s">
        <v>1150</v>
      </c>
      <c r="J768" s="11"/>
      <c r="K768" s="11"/>
      <c r="L768" s="11"/>
      <c r="M768" s="11" t="s">
        <v>4262</v>
      </c>
      <c r="N768" s="11" t="s">
        <v>4263</v>
      </c>
      <c r="O768" s="11"/>
      <c r="P768" s="11"/>
      <c r="Q768" s="11"/>
      <c r="R768" s="11" t="s">
        <v>4264</v>
      </c>
      <c r="S768" s="11"/>
      <c r="T768" s="11"/>
      <c r="U768" s="11"/>
      <c r="V768" s="11"/>
      <c r="W768" s="11" t="s">
        <v>4265</v>
      </c>
      <c r="X768" s="11" t="s">
        <v>1150</v>
      </c>
      <c r="Y768" s="11" t="s">
        <v>1150</v>
      </c>
      <c r="Z768" s="11" t="s">
        <v>1150</v>
      </c>
      <c r="AA768" s="11" t="s">
        <v>1150</v>
      </c>
      <c r="AB768" s="11" t="s">
        <v>1150</v>
      </c>
      <c r="AC768" s="11" t="s">
        <v>1150</v>
      </c>
      <c r="AD768" s="11" t="s">
        <v>1150</v>
      </c>
    </row>
    <row r="769" spans="1:30" x14ac:dyDescent="0.2">
      <c r="A769" t="s">
        <v>234</v>
      </c>
      <c r="B769" t="s">
        <v>234</v>
      </c>
      <c r="C769" t="str">
        <f>IFERROR(VLOOKUP(B769,nombres_comerciales!$B$2:$B$2000,1,0),"")</f>
        <v>DALSA</v>
      </c>
      <c r="D769">
        <f>VLOOKUP(Tabla2[[#This Row],[CLIENTE]],nombres_comerciales!$B$2:$C$1211,2,0)</f>
        <v>273</v>
      </c>
      <c r="E769" t="s">
        <v>7916</v>
      </c>
      <c r="F769" t="s">
        <v>1150</v>
      </c>
      <c r="G769" s="11" t="s">
        <v>1150</v>
      </c>
      <c r="H769" s="11" t="s">
        <v>1150</v>
      </c>
      <c r="I769" s="11" t="s">
        <v>1150</v>
      </c>
      <c r="J769" s="11"/>
      <c r="K769" s="11"/>
      <c r="L769" s="11"/>
      <c r="M769" s="11" t="s">
        <v>4267</v>
      </c>
      <c r="N769" s="11"/>
      <c r="O769" s="11"/>
      <c r="P769" s="11"/>
      <c r="Q769" s="11"/>
      <c r="R769" s="11">
        <v>6141690221</v>
      </c>
      <c r="S769" s="11"/>
      <c r="T769" s="11"/>
      <c r="U769" s="11"/>
      <c r="V769" s="11"/>
      <c r="W769" s="11" t="s">
        <v>4268</v>
      </c>
      <c r="X769" s="11" t="s">
        <v>1150</v>
      </c>
      <c r="Y769" s="11" t="s">
        <v>1150</v>
      </c>
      <c r="Z769" s="11" t="s">
        <v>1150</v>
      </c>
      <c r="AA769" s="11" t="s">
        <v>1150</v>
      </c>
      <c r="AB769" s="11" t="s">
        <v>1150</v>
      </c>
      <c r="AC769" s="11" t="s">
        <v>1150</v>
      </c>
      <c r="AD769" s="11" t="s">
        <v>1150</v>
      </c>
    </row>
    <row r="770" spans="1:30" x14ac:dyDescent="0.2">
      <c r="A770" t="s">
        <v>4269</v>
      </c>
      <c r="B770" t="s">
        <v>110</v>
      </c>
      <c r="C770" t="str">
        <f>IFERROR(VLOOKUP(B770,nombres_comerciales!$B$2:$B$2000,1,0),"")</f>
        <v>BUFFALO STEAKHOUSE CAZ</v>
      </c>
      <c r="D770">
        <f>VLOOKUP(Tabla2[[#This Row],[CLIENTE]],nombres_comerciales!$B$2:$C$1211,2,0)</f>
        <v>125</v>
      </c>
      <c r="E770" t="s">
        <v>7709</v>
      </c>
      <c r="F770" t="s">
        <v>7794</v>
      </c>
      <c r="G770" s="11" t="s">
        <v>7711</v>
      </c>
      <c r="H770" s="11" t="s">
        <v>7710</v>
      </c>
      <c r="I770" s="11" t="s">
        <v>1150</v>
      </c>
      <c r="J770" s="11"/>
      <c r="K770" s="11"/>
      <c r="L770" s="11"/>
      <c r="M770" s="11" t="s">
        <v>3773</v>
      </c>
      <c r="N770" s="11">
        <v>6255812495</v>
      </c>
      <c r="O770" s="11">
        <v>6255815690</v>
      </c>
      <c r="P770" s="11"/>
      <c r="Q770" s="11"/>
      <c r="R770" s="11">
        <v>6251215637</v>
      </c>
      <c r="S770" s="11"/>
      <c r="T770" s="11"/>
      <c r="U770" s="11"/>
      <c r="V770" s="11"/>
      <c r="W770" s="11" t="s">
        <v>3450</v>
      </c>
      <c r="X770" s="11" t="s">
        <v>3452</v>
      </c>
      <c r="Y770" s="11" t="s">
        <v>3451</v>
      </c>
      <c r="Z770" s="11" t="s">
        <v>1150</v>
      </c>
      <c r="AA770" s="11" t="s">
        <v>1150</v>
      </c>
      <c r="AB770" s="11" t="s">
        <v>1150</v>
      </c>
      <c r="AC770" s="11" t="s">
        <v>1150</v>
      </c>
      <c r="AD770" s="11" t="s">
        <v>1150</v>
      </c>
    </row>
    <row r="771" spans="1:30" x14ac:dyDescent="0.2">
      <c r="A771" t="s">
        <v>336</v>
      </c>
      <c r="B771" t="s">
        <v>336</v>
      </c>
      <c r="C771" t="str">
        <f>IFERROR(VLOOKUP(B771,nombres_comerciales!$B$2:$B$2000,1,0),"")</f>
        <v>ESICSA LLANTAS DE MEXICO</v>
      </c>
      <c r="D771">
        <f>VLOOKUP(Tabla2[[#This Row],[CLIENTE]],nombres_comerciales!$B$2:$C$1211,2,0)</f>
        <v>382</v>
      </c>
      <c r="E771" t="s">
        <v>7917</v>
      </c>
      <c r="F771" t="s">
        <v>1150</v>
      </c>
      <c r="G771" s="11" t="s">
        <v>1150</v>
      </c>
      <c r="H771" s="11" t="s">
        <v>1150</v>
      </c>
      <c r="I771" s="11" t="s">
        <v>1150</v>
      </c>
      <c r="J771" s="11"/>
      <c r="K771" s="11"/>
      <c r="L771" s="11"/>
      <c r="M771" s="11" t="s">
        <v>4271</v>
      </c>
      <c r="N771" s="11"/>
      <c r="O771" s="11"/>
      <c r="P771" s="11"/>
      <c r="Q771" s="11"/>
      <c r="R771" s="11">
        <v>6141690177</v>
      </c>
      <c r="S771" s="11"/>
      <c r="T771" s="11"/>
      <c r="U771" s="11"/>
      <c r="V771" s="11"/>
      <c r="W771" s="11" t="s">
        <v>4272</v>
      </c>
      <c r="X771" s="11" t="s">
        <v>1150</v>
      </c>
      <c r="Y771" s="11" t="s">
        <v>1150</v>
      </c>
      <c r="Z771" s="11" t="s">
        <v>1150</v>
      </c>
      <c r="AA771" s="11" t="s">
        <v>1150</v>
      </c>
      <c r="AB771" s="11" t="s">
        <v>1150</v>
      </c>
      <c r="AC771" s="11" t="s">
        <v>1150</v>
      </c>
      <c r="AD771" s="11" t="s">
        <v>1150</v>
      </c>
    </row>
    <row r="772" spans="1:30" x14ac:dyDescent="0.2">
      <c r="A772" t="s">
        <v>4273</v>
      </c>
      <c r="B772" t="s">
        <v>229</v>
      </c>
      <c r="C772" t="str">
        <f>IFERROR(VLOOKUP(B772,nombres_comerciales!$B$2:$B$2000,1,0),"")</f>
        <v>CUBIMSA</v>
      </c>
      <c r="D772">
        <f>VLOOKUP(Tabla2[[#This Row],[CLIENTE]],nombres_comerciales!$B$2:$C$1211,2,0)</f>
        <v>266</v>
      </c>
      <c r="E772" t="s">
        <v>7918</v>
      </c>
      <c r="F772" t="s">
        <v>1150</v>
      </c>
      <c r="G772" s="11" t="s">
        <v>1150</v>
      </c>
      <c r="H772" s="11" t="s">
        <v>1150</v>
      </c>
      <c r="I772" s="11" t="s">
        <v>1150</v>
      </c>
      <c r="J772" s="11"/>
      <c r="K772" s="11"/>
      <c r="L772" s="11"/>
      <c r="M772" s="11" t="s">
        <v>4275</v>
      </c>
      <c r="N772" s="11"/>
      <c r="O772" s="11"/>
      <c r="P772" s="11"/>
      <c r="Q772" s="11"/>
      <c r="R772" s="11"/>
      <c r="S772" s="11"/>
      <c r="T772" s="11"/>
      <c r="U772" s="11"/>
      <c r="V772" s="11"/>
      <c r="W772" s="11" t="s">
        <v>4276</v>
      </c>
      <c r="X772" s="11" t="s">
        <v>1150</v>
      </c>
      <c r="Y772" s="11" t="s">
        <v>1150</v>
      </c>
      <c r="Z772" s="11" t="s">
        <v>1150</v>
      </c>
      <c r="AA772" s="11" t="s">
        <v>1150</v>
      </c>
      <c r="AB772" s="11" t="s">
        <v>1150</v>
      </c>
      <c r="AC772" s="11" t="s">
        <v>1150</v>
      </c>
      <c r="AD772" s="11" t="s">
        <v>1150</v>
      </c>
    </row>
    <row r="773" spans="1:30" x14ac:dyDescent="0.2">
      <c r="A773" t="s">
        <v>4277</v>
      </c>
      <c r="B773" t="s">
        <v>601</v>
      </c>
      <c r="C773" t="str">
        <f>IFERROR(VLOOKUP(B773,nombres_comerciales!$B$2:$B$2000,1,0),"")</f>
        <v>LATE LABORATORIO Y ACCESORIA</v>
      </c>
      <c r="D773">
        <f>VLOOKUP(Tabla2[[#This Row],[CLIENTE]],nombres_comerciales!$B$2:$C$1211,2,0)</f>
        <v>626</v>
      </c>
      <c r="E773" t="s">
        <v>7919</v>
      </c>
      <c r="F773" t="s">
        <v>7920</v>
      </c>
      <c r="G773" s="11" t="s">
        <v>1150</v>
      </c>
      <c r="H773" s="11" t="s">
        <v>1150</v>
      </c>
      <c r="I773" s="11" t="s">
        <v>1150</v>
      </c>
      <c r="J773" s="11"/>
      <c r="K773" s="11"/>
      <c r="L773" s="11"/>
      <c r="M773" s="11" t="s">
        <v>4280</v>
      </c>
      <c r="N773" s="11"/>
      <c r="O773" s="11"/>
      <c r="P773" s="11"/>
      <c r="Q773" s="11"/>
      <c r="R773" s="11"/>
      <c r="S773" s="11"/>
      <c r="T773" s="11"/>
      <c r="U773" s="11"/>
      <c r="V773" s="11" t="s">
        <v>4281</v>
      </c>
      <c r="W773" s="11" t="s">
        <v>8747</v>
      </c>
      <c r="X773" s="11" t="s">
        <v>1150</v>
      </c>
      <c r="Y773" s="11" t="s">
        <v>1150</v>
      </c>
      <c r="Z773" s="11" t="s">
        <v>1150</v>
      </c>
      <c r="AA773" s="11" t="s">
        <v>1150</v>
      </c>
      <c r="AB773" s="11" t="s">
        <v>1150</v>
      </c>
      <c r="AC773" s="11" t="s">
        <v>1150</v>
      </c>
      <c r="AD773" s="11" t="s">
        <v>1150</v>
      </c>
    </row>
    <row r="774" spans="1:30" x14ac:dyDescent="0.2">
      <c r="A774" t="s">
        <v>921</v>
      </c>
      <c r="B774" t="s">
        <v>921</v>
      </c>
      <c r="C774" t="str">
        <f>IFERROR(VLOOKUP(B774,nombres_comerciales!$B$2:$B$2000,1,0),"")</f>
        <v>SEMILLAS AGROZONA CUAUHTEMOC</v>
      </c>
      <c r="D774">
        <f>VLOOKUP(Tabla2[[#This Row],[CLIENTE]],nombres_comerciales!$B$2:$C$1211,2,0)</f>
        <v>965</v>
      </c>
      <c r="E774" t="s">
        <v>7921</v>
      </c>
      <c r="F774" t="s">
        <v>1150</v>
      </c>
      <c r="G774" s="11" t="s">
        <v>1150</v>
      </c>
      <c r="H774" s="11" t="s">
        <v>1150</v>
      </c>
      <c r="I774" s="11" t="s">
        <v>1150</v>
      </c>
      <c r="J774" s="11"/>
      <c r="K774" s="11"/>
      <c r="L774" s="11"/>
      <c r="M774" s="11" t="s">
        <v>4284</v>
      </c>
      <c r="N774" s="11"/>
      <c r="O774" s="11"/>
      <c r="P774" s="11"/>
      <c r="Q774" s="11"/>
      <c r="R774" s="11" t="s">
        <v>4285</v>
      </c>
      <c r="S774" s="11"/>
      <c r="T774" s="11"/>
      <c r="U774" s="11"/>
      <c r="V774" s="11"/>
      <c r="W774" s="11" t="s">
        <v>4286</v>
      </c>
      <c r="X774" s="11" t="s">
        <v>4287</v>
      </c>
      <c r="Y774" s="11" t="s">
        <v>1150</v>
      </c>
      <c r="Z774" s="11" t="s">
        <v>1150</v>
      </c>
      <c r="AA774" s="11" t="s">
        <v>1150</v>
      </c>
      <c r="AB774" s="11" t="s">
        <v>1150</v>
      </c>
      <c r="AC774" s="11" t="s">
        <v>1150</v>
      </c>
      <c r="AD774" s="11" t="s">
        <v>1150</v>
      </c>
    </row>
    <row r="775" spans="1:30" x14ac:dyDescent="0.2">
      <c r="A775" t="s">
        <v>4288</v>
      </c>
      <c r="B775" t="s">
        <v>142</v>
      </c>
      <c r="C775" t="str">
        <f>IFERROR(VLOOKUP(B775,nombres_comerciales!$B$2:$B$2000,1,0),"")</f>
        <v>CDES CENTRO DE DESARROLLO DE EST.</v>
      </c>
      <c r="D775">
        <f>VLOOKUP(Tabla2[[#This Row],[CLIENTE]],nombres_comerciales!$B$2:$C$1211,2,0)</f>
        <v>159</v>
      </c>
      <c r="E775" t="s">
        <v>7769</v>
      </c>
      <c r="F775" t="s">
        <v>1150</v>
      </c>
      <c r="G775" s="11" t="s">
        <v>1150</v>
      </c>
      <c r="H775" s="11" t="s">
        <v>1150</v>
      </c>
      <c r="I775" s="11" t="s">
        <v>1150</v>
      </c>
      <c r="J775" s="11"/>
      <c r="K775" s="11"/>
      <c r="L775" s="11"/>
      <c r="M775" s="11" t="s">
        <v>4289</v>
      </c>
      <c r="N775" s="11" t="s">
        <v>4290</v>
      </c>
      <c r="O775" s="11"/>
      <c r="P775" s="11"/>
      <c r="Q775" s="11"/>
      <c r="R775" s="11" t="s">
        <v>4291</v>
      </c>
      <c r="S775" s="11"/>
      <c r="T775" s="11"/>
      <c r="U775" s="11"/>
      <c r="V775" s="11"/>
      <c r="W775" s="11" t="s">
        <v>4292</v>
      </c>
      <c r="X775" s="11" t="s">
        <v>1150</v>
      </c>
      <c r="Y775" s="11" t="s">
        <v>1150</v>
      </c>
      <c r="Z775" s="11" t="s">
        <v>1150</v>
      </c>
      <c r="AA775" s="11" t="s">
        <v>1150</v>
      </c>
      <c r="AB775" s="11" t="s">
        <v>1150</v>
      </c>
      <c r="AC775" s="11" t="s">
        <v>1150</v>
      </c>
      <c r="AD775" s="11" t="s">
        <v>1150</v>
      </c>
    </row>
    <row r="776" spans="1:30" ht="75" x14ac:dyDescent="0.2">
      <c r="A776" t="s">
        <v>305</v>
      </c>
      <c r="B776" t="s">
        <v>305</v>
      </c>
      <c r="C776" t="str">
        <f>IFERROR(VLOOKUP(B776,nombres_comerciales!$B$2:$B$2000,1,0),"")</f>
        <v>EL MUNDO DE LAS FRANQUICIAS</v>
      </c>
      <c r="D776">
        <f>VLOOKUP(Tabla2[[#This Row],[CLIENTE]],nombres_comerciales!$B$2:$C$1211,2,0)</f>
        <v>347</v>
      </c>
      <c r="E776" t="s">
        <v>7922</v>
      </c>
      <c r="F776" t="s">
        <v>1150</v>
      </c>
      <c r="G776" s="11" t="s">
        <v>1150</v>
      </c>
      <c r="H776" s="11" t="s">
        <v>1150</v>
      </c>
      <c r="I776" s="11" t="s">
        <v>1150</v>
      </c>
      <c r="J776" s="11"/>
      <c r="K776" s="11"/>
      <c r="L776" s="11"/>
      <c r="M776" s="11" t="s">
        <v>4294</v>
      </c>
      <c r="N776" s="11" t="s">
        <v>4295</v>
      </c>
      <c r="O776" s="11"/>
      <c r="P776" s="11"/>
      <c r="Q776" s="11"/>
      <c r="R776" s="11"/>
      <c r="S776" s="11"/>
      <c r="T776" s="11"/>
      <c r="U776" s="11"/>
      <c r="V776" s="11"/>
      <c r="W776" s="12" t="s">
        <v>4296</v>
      </c>
      <c r="X776" s="11" t="s">
        <v>4297</v>
      </c>
      <c r="Y776" s="11" t="s">
        <v>4298</v>
      </c>
      <c r="Z776" s="11" t="s">
        <v>1150</v>
      </c>
      <c r="AA776" s="11" t="s">
        <v>1150</v>
      </c>
      <c r="AB776" s="11" t="s">
        <v>1150</v>
      </c>
      <c r="AC776" s="11" t="s">
        <v>1150</v>
      </c>
      <c r="AD776" s="11" t="s">
        <v>1150</v>
      </c>
    </row>
    <row r="777" spans="1:30" x14ac:dyDescent="0.2">
      <c r="A777" t="s">
        <v>979</v>
      </c>
      <c r="B777" t="s">
        <v>984</v>
      </c>
      <c r="C777" t="str">
        <f>IFERROR(VLOOKUP(B777,nombres_comerciales!$B$2:$B$2000,1,0),"")</f>
        <v>TACT TOTAL</v>
      </c>
      <c r="D777">
        <f>VLOOKUP(Tabla2[[#This Row],[CLIENTE]],nombres_comerciales!$B$2:$C$1211,2,0)</f>
        <v>1033</v>
      </c>
      <c r="E777" t="s">
        <v>7899</v>
      </c>
      <c r="F777" t="s">
        <v>1150</v>
      </c>
      <c r="G777" s="11" t="s">
        <v>1150</v>
      </c>
      <c r="H777" s="11" t="s">
        <v>1150</v>
      </c>
      <c r="I777" s="11" t="s">
        <v>1150</v>
      </c>
      <c r="J777" s="11"/>
      <c r="K777" s="11"/>
      <c r="L777" s="11"/>
      <c r="M777" s="11" t="s">
        <v>4195</v>
      </c>
      <c r="N777" s="11"/>
      <c r="O777" s="11"/>
      <c r="P777" s="11"/>
      <c r="Q777" s="11"/>
      <c r="R777" s="11" t="s">
        <v>4205</v>
      </c>
      <c r="S777" s="11"/>
      <c r="T777" s="11"/>
      <c r="U777" s="11"/>
      <c r="V777" s="11"/>
      <c r="W777" s="11" t="s">
        <v>4197</v>
      </c>
      <c r="X777" s="11" t="s">
        <v>4199</v>
      </c>
      <c r="Y777" s="11" t="s">
        <v>1150</v>
      </c>
      <c r="Z777" s="11" t="s">
        <v>1150</v>
      </c>
      <c r="AA777" s="11" t="s">
        <v>1150</v>
      </c>
      <c r="AB777" s="11" t="s">
        <v>1150</v>
      </c>
      <c r="AC777" s="11" t="s">
        <v>1150</v>
      </c>
      <c r="AD777" s="11" t="s">
        <v>1150</v>
      </c>
    </row>
    <row r="778" spans="1:30" x14ac:dyDescent="0.2">
      <c r="A778" t="s">
        <v>4299</v>
      </c>
      <c r="B778" t="s">
        <v>984</v>
      </c>
      <c r="C778" t="str">
        <f>IFERROR(VLOOKUP(B778,nombres_comerciales!$B$2:$B$2000,1,0),"")</f>
        <v>TACT TOTAL</v>
      </c>
      <c r="D778">
        <f>VLOOKUP(Tabla2[[#This Row],[CLIENTE]],nombres_comerciales!$B$2:$C$1211,2,0)</f>
        <v>1033</v>
      </c>
      <c r="E778" t="s">
        <v>7899</v>
      </c>
      <c r="F778" t="s">
        <v>1150</v>
      </c>
      <c r="G778" s="11" t="s">
        <v>1150</v>
      </c>
      <c r="H778" s="11" t="s">
        <v>1150</v>
      </c>
      <c r="I778" s="11" t="s">
        <v>1150</v>
      </c>
      <c r="J778" s="11"/>
      <c r="K778" s="11"/>
      <c r="L778" s="11"/>
      <c r="M778" s="11" t="s">
        <v>4195</v>
      </c>
      <c r="N778" s="11"/>
      <c r="O778" s="11"/>
      <c r="P778" s="11"/>
      <c r="Q778" s="11"/>
      <c r="R778" s="11" t="s">
        <v>4205</v>
      </c>
      <c r="S778" s="11"/>
      <c r="T778" s="11"/>
      <c r="U778" s="11"/>
      <c r="V778" s="11"/>
      <c r="W778" s="11" t="s">
        <v>4197</v>
      </c>
      <c r="X778" s="11" t="s">
        <v>4199</v>
      </c>
      <c r="Y778" s="11" t="s">
        <v>1150</v>
      </c>
      <c r="Z778" s="11" t="s">
        <v>1150</v>
      </c>
      <c r="AA778" s="11" t="s">
        <v>1150</v>
      </c>
      <c r="AB778" s="11" t="s">
        <v>1150</v>
      </c>
      <c r="AC778" s="11" t="s">
        <v>1150</v>
      </c>
      <c r="AD778" s="11" t="s">
        <v>1150</v>
      </c>
    </row>
    <row r="779" spans="1:30" x14ac:dyDescent="0.2">
      <c r="A779" t="s">
        <v>4300</v>
      </c>
      <c r="B779" t="s">
        <v>1074</v>
      </c>
      <c r="C779" t="str">
        <f>IFERROR(VLOOKUP(B779,nombres_comerciales!$B$2:$B$2000,1,0),"")</f>
        <v>ZAPPHIRE</v>
      </c>
      <c r="D779">
        <f>VLOOKUP(Tabla2[[#This Row],[CLIENTE]],nombres_comerciales!$B$2:$C$1211,2,0)</f>
        <v>1143</v>
      </c>
      <c r="E779" t="s">
        <v>7923</v>
      </c>
      <c r="F779" t="s">
        <v>1150</v>
      </c>
      <c r="G779" s="11" t="s">
        <v>1150</v>
      </c>
      <c r="H779" s="11" t="s">
        <v>1150</v>
      </c>
      <c r="I779" s="11" t="s">
        <v>1150</v>
      </c>
      <c r="J779" s="11"/>
      <c r="K779" s="11"/>
      <c r="L779" s="11"/>
      <c r="M779" s="11" t="s">
        <v>4302</v>
      </c>
      <c r="N779" s="11"/>
      <c r="O779" s="11"/>
      <c r="P779" s="11"/>
      <c r="Q779" s="11"/>
      <c r="R779" s="11" t="s">
        <v>4303</v>
      </c>
      <c r="S779" s="11"/>
      <c r="T779" s="11"/>
      <c r="U779" s="11"/>
      <c r="V779" s="11"/>
      <c r="W779" s="11" t="s">
        <v>4304</v>
      </c>
      <c r="X779" s="11" t="s">
        <v>4305</v>
      </c>
      <c r="Y779" s="11" t="s">
        <v>4306</v>
      </c>
      <c r="Z779" s="11" t="s">
        <v>4307</v>
      </c>
      <c r="AA779" s="11" t="s">
        <v>1150</v>
      </c>
      <c r="AB779" s="11" t="s">
        <v>1150</v>
      </c>
      <c r="AC779" s="11" t="s">
        <v>1150</v>
      </c>
      <c r="AD779" s="11" t="s">
        <v>1150</v>
      </c>
    </row>
    <row r="780" spans="1:30" x14ac:dyDescent="0.2">
      <c r="A780" t="s">
        <v>268</v>
      </c>
      <c r="B780" t="s">
        <v>268</v>
      </c>
      <c r="C780" t="str">
        <f>IFERROR(VLOOKUP(B780,nombres_comerciales!$B$2:$B$2000,1,0),"")</f>
        <v>DIVINE TOUCH VEL</v>
      </c>
      <c r="D780">
        <f>VLOOKUP(Tabla2[[#This Row],[CLIENTE]],nombres_comerciales!$B$2:$C$1211,2,0)</f>
        <v>311</v>
      </c>
      <c r="E780" t="s">
        <v>7924</v>
      </c>
      <c r="F780" t="s">
        <v>7925</v>
      </c>
      <c r="G780" s="11" t="s">
        <v>1150</v>
      </c>
      <c r="H780" s="11" t="s">
        <v>1150</v>
      </c>
      <c r="I780" s="11" t="s">
        <v>1150</v>
      </c>
      <c r="J780" s="11"/>
      <c r="K780" s="11"/>
      <c r="L780" s="11"/>
      <c r="M780" s="11" t="s">
        <v>4310</v>
      </c>
      <c r="N780" s="11"/>
      <c r="O780" s="11"/>
      <c r="P780" s="11"/>
      <c r="Q780" s="11"/>
      <c r="R780" s="11" t="s">
        <v>4311</v>
      </c>
      <c r="S780" s="11"/>
      <c r="T780" s="11"/>
      <c r="U780" s="11"/>
      <c r="V780" s="11"/>
      <c r="W780" s="11" t="s">
        <v>4312</v>
      </c>
      <c r="X780" s="11" t="s">
        <v>4313</v>
      </c>
      <c r="Y780" s="11" t="s">
        <v>1150</v>
      </c>
      <c r="Z780" s="11" t="s">
        <v>1150</v>
      </c>
      <c r="AA780" s="11" t="s">
        <v>1150</v>
      </c>
      <c r="AB780" s="11" t="s">
        <v>1150</v>
      </c>
      <c r="AC780" s="11" t="s">
        <v>1150</v>
      </c>
      <c r="AD780" s="11" t="s">
        <v>1150</v>
      </c>
    </row>
    <row r="781" spans="1:30" x14ac:dyDescent="0.2">
      <c r="A781" t="s">
        <v>617</v>
      </c>
      <c r="B781" t="s">
        <v>617</v>
      </c>
      <c r="C781" t="str">
        <f>IFERROR(VLOOKUP(B781,nombres_comerciales!$B$2:$B$2000,1,0),"")</f>
        <v>LOS APEROS</v>
      </c>
      <c r="D781">
        <f>VLOOKUP(Tabla2[[#This Row],[CLIENTE]],nombres_comerciales!$B$2:$C$1211,2,0)</f>
        <v>644</v>
      </c>
      <c r="E781" t="s">
        <v>7926</v>
      </c>
      <c r="F781" t="s">
        <v>7927</v>
      </c>
      <c r="G781" s="11" t="s">
        <v>1150</v>
      </c>
      <c r="H781" s="11" t="s">
        <v>1150</v>
      </c>
      <c r="I781" s="11" t="s">
        <v>1150</v>
      </c>
      <c r="J781" s="11"/>
      <c r="K781" s="11"/>
      <c r="L781" s="11"/>
      <c r="M781" s="11" t="s">
        <v>4316</v>
      </c>
      <c r="N781" s="11"/>
      <c r="O781" s="11"/>
      <c r="P781" s="11"/>
      <c r="Q781" s="11"/>
      <c r="R781" s="11" t="s">
        <v>4317</v>
      </c>
      <c r="S781" s="11"/>
      <c r="T781" s="11"/>
      <c r="U781" s="11"/>
      <c r="V781" s="11"/>
      <c r="W781" s="11" t="s">
        <v>8748</v>
      </c>
      <c r="X781" s="11" t="s">
        <v>1150</v>
      </c>
      <c r="Y781" s="11" t="s">
        <v>1150</v>
      </c>
      <c r="Z781" s="11" t="s">
        <v>1150</v>
      </c>
      <c r="AA781" s="11" t="s">
        <v>1150</v>
      </c>
      <c r="AB781" s="11" t="s">
        <v>1150</v>
      </c>
      <c r="AC781" s="11" t="s">
        <v>1150</v>
      </c>
      <c r="AD781" s="11" t="s">
        <v>1150</v>
      </c>
    </row>
    <row r="782" spans="1:30" x14ac:dyDescent="0.2">
      <c r="A782" t="s">
        <v>4319</v>
      </c>
      <c r="B782" t="s">
        <v>300</v>
      </c>
      <c r="C782" t="str">
        <f>IFERROR(VLOOKUP(B782,nombres_comerciales!$B$2:$B$2000,1,0),"")</f>
        <v>EL CHALET</v>
      </c>
      <c r="D782">
        <f>VLOOKUP(Tabla2[[#This Row],[CLIENTE]],nombres_comerciales!$B$2:$C$1211,2,0)</f>
        <v>341</v>
      </c>
      <c r="E782" t="s">
        <v>7673</v>
      </c>
      <c r="F782" t="s">
        <v>7674</v>
      </c>
      <c r="G782" s="11" t="s">
        <v>1150</v>
      </c>
      <c r="H782" s="11" t="s">
        <v>1150</v>
      </c>
      <c r="I782" s="11" t="s">
        <v>1150</v>
      </c>
      <c r="J782" s="11"/>
      <c r="K782" s="11"/>
      <c r="L782" s="11"/>
      <c r="M782" s="11" t="s">
        <v>3929</v>
      </c>
      <c r="N782" s="11"/>
      <c r="O782" s="11"/>
      <c r="P782" s="11"/>
      <c r="Q782" s="11"/>
      <c r="R782" s="11"/>
      <c r="S782" s="11"/>
      <c r="T782" s="11"/>
      <c r="U782" s="11"/>
      <c r="V782" s="11"/>
      <c r="W782" s="11" t="s">
        <v>8740</v>
      </c>
      <c r="X782" s="11" t="s">
        <v>3894</v>
      </c>
      <c r="Y782" s="11" t="s">
        <v>1150</v>
      </c>
      <c r="Z782" s="11" t="s">
        <v>1150</v>
      </c>
      <c r="AA782" s="11" t="s">
        <v>1150</v>
      </c>
      <c r="AB782" s="11" t="s">
        <v>1150</v>
      </c>
      <c r="AC782" s="11" t="s">
        <v>1150</v>
      </c>
      <c r="AD782" s="11" t="s">
        <v>1150</v>
      </c>
    </row>
    <row r="783" spans="1:30" x14ac:dyDescent="0.2">
      <c r="A783" t="s">
        <v>4320</v>
      </c>
      <c r="B783" t="s">
        <v>216</v>
      </c>
      <c r="C783" t="str">
        <f>IFERROR(VLOOKUP(B783,nombres_comerciales!$B$2:$B$2000,1,0),"")</f>
        <v>COYOTAS DOÑA MARIA</v>
      </c>
      <c r="D783">
        <f>VLOOKUP(Tabla2[[#This Row],[CLIENTE]],nombres_comerciales!$B$2:$C$1211,2,0)</f>
        <v>253</v>
      </c>
      <c r="E783" t="s">
        <v>7896</v>
      </c>
      <c r="F783" t="s">
        <v>1150</v>
      </c>
      <c r="G783" s="11" t="s">
        <v>1150</v>
      </c>
      <c r="H783" s="11" t="s">
        <v>1150</v>
      </c>
      <c r="I783" s="11" t="s">
        <v>1150</v>
      </c>
      <c r="J783" s="11"/>
      <c r="K783" s="11"/>
      <c r="L783" s="11"/>
      <c r="M783" s="11" t="s">
        <v>2133</v>
      </c>
      <c r="N783" s="11">
        <v>6622080294</v>
      </c>
      <c r="O783" s="11" t="s">
        <v>2136</v>
      </c>
      <c r="P783" s="11" t="s">
        <v>2135</v>
      </c>
      <c r="Q783" s="11" t="s">
        <v>2134</v>
      </c>
      <c r="R783" s="11"/>
      <c r="S783" s="11"/>
      <c r="T783" s="11"/>
      <c r="U783" s="11"/>
      <c r="V783" s="11"/>
      <c r="W783" s="11" t="s">
        <v>2137</v>
      </c>
      <c r="X783" s="11" t="s">
        <v>2138</v>
      </c>
      <c r="Y783" s="11" t="s">
        <v>1150</v>
      </c>
      <c r="Z783" s="11" t="s">
        <v>1150</v>
      </c>
      <c r="AA783" s="11" t="s">
        <v>1150</v>
      </c>
      <c r="AB783" s="11" t="s">
        <v>1150</v>
      </c>
      <c r="AC783" s="11" t="s">
        <v>1150</v>
      </c>
      <c r="AD783" s="11" t="s">
        <v>1150</v>
      </c>
    </row>
    <row r="784" spans="1:30" x14ac:dyDescent="0.2">
      <c r="A784" t="s">
        <v>4321</v>
      </c>
      <c r="B784" t="s">
        <v>980</v>
      </c>
      <c r="C784" t="str">
        <f>IFERROR(VLOOKUP(B784,nombres_comerciales!$B$2:$B$2000,1,0),"")</f>
        <v>TACO BAJA SHRIMP &amp; BEER</v>
      </c>
      <c r="D784">
        <f>VLOOKUP(Tabla2[[#This Row],[CLIENTE]],nombres_comerciales!$B$2:$C$1211,2,0)</f>
        <v>1028</v>
      </c>
      <c r="E784" t="s">
        <v>7825</v>
      </c>
      <c r="F784" t="s">
        <v>1150</v>
      </c>
      <c r="G784" s="11" t="s">
        <v>1150</v>
      </c>
      <c r="H784" s="11" t="s">
        <v>1150</v>
      </c>
      <c r="I784" s="11" t="s">
        <v>1150</v>
      </c>
      <c r="J784" s="11"/>
      <c r="K784" s="11"/>
      <c r="L784" s="11"/>
      <c r="M784" s="11" t="s">
        <v>4322</v>
      </c>
      <c r="N784" s="11"/>
      <c r="O784" s="11"/>
      <c r="P784" s="11"/>
      <c r="Q784" s="11"/>
      <c r="R784" s="11" t="s">
        <v>4323</v>
      </c>
      <c r="S784" s="11"/>
      <c r="T784" s="11"/>
      <c r="U784" s="11"/>
      <c r="V784" s="11"/>
      <c r="W784" s="11" t="s">
        <v>3888</v>
      </c>
      <c r="X784" s="11" t="s">
        <v>1150</v>
      </c>
      <c r="Y784" s="11" t="s">
        <v>1150</v>
      </c>
      <c r="Z784" s="11" t="s">
        <v>1150</v>
      </c>
      <c r="AA784" s="11" t="s">
        <v>1150</v>
      </c>
      <c r="AB784" s="11" t="s">
        <v>1150</v>
      </c>
      <c r="AC784" s="11" t="s">
        <v>1150</v>
      </c>
      <c r="AD784" s="11" t="s">
        <v>1150</v>
      </c>
    </row>
    <row r="785" spans="1:30" x14ac:dyDescent="0.2">
      <c r="A785" t="s">
        <v>4324</v>
      </c>
      <c r="B785" t="s">
        <v>413</v>
      </c>
      <c r="C785" t="str">
        <f>IFERROR(VLOOKUP(B785,nombres_comerciales!$B$2:$B$2000,1,0),"")</f>
        <v>GRUPO CAMACHO</v>
      </c>
      <c r="D785">
        <f>VLOOKUP(Tabla2[[#This Row],[CLIENTE]],nombres_comerciales!$B$2:$C$1211,2,0)</f>
        <v>456</v>
      </c>
      <c r="E785" t="s">
        <v>7816</v>
      </c>
      <c r="F785" t="s">
        <v>1150</v>
      </c>
      <c r="G785" s="11" t="s">
        <v>1150</v>
      </c>
      <c r="H785" s="11" t="s">
        <v>1150</v>
      </c>
      <c r="I785" s="11" t="s">
        <v>1150</v>
      </c>
      <c r="J785" s="11"/>
      <c r="K785" s="11"/>
      <c r="L785" s="11"/>
      <c r="M785" s="11" t="s">
        <v>4325</v>
      </c>
      <c r="N785" s="11"/>
      <c r="O785" s="11"/>
      <c r="P785" s="11"/>
      <c r="Q785" s="11"/>
      <c r="R785" s="11"/>
      <c r="S785" s="11"/>
      <c r="T785" s="11"/>
      <c r="U785" s="11"/>
      <c r="V785" s="11"/>
      <c r="W785" s="11" t="s">
        <v>3859</v>
      </c>
      <c r="X785" s="11" t="s">
        <v>1150</v>
      </c>
      <c r="Y785" s="11" t="s">
        <v>1150</v>
      </c>
      <c r="Z785" s="11" t="s">
        <v>1150</v>
      </c>
      <c r="AA785" s="11" t="s">
        <v>1150</v>
      </c>
      <c r="AB785" s="11" t="s">
        <v>1150</v>
      </c>
      <c r="AC785" s="11" t="s">
        <v>1150</v>
      </c>
      <c r="AD785" s="11" t="s">
        <v>1150</v>
      </c>
    </row>
    <row r="786" spans="1:30" x14ac:dyDescent="0.2">
      <c r="A786" t="s">
        <v>4326</v>
      </c>
      <c r="B786" t="s">
        <v>625</v>
      </c>
      <c r="C786" t="str">
        <f>IFERROR(VLOOKUP(B786,nombres_comerciales!$B$2:$B$2000,1,0),"")</f>
        <v>LR LORENZO REYES Y ASOCIADOS</v>
      </c>
      <c r="D786">
        <f>VLOOKUP(Tabla2[[#This Row],[CLIENTE]],nombres_comerciales!$B$2:$C$1211,2,0)</f>
        <v>654</v>
      </c>
      <c r="E786" t="s">
        <v>7928</v>
      </c>
      <c r="F786" t="s">
        <v>1150</v>
      </c>
      <c r="G786" s="11" t="s">
        <v>1150</v>
      </c>
      <c r="H786" s="11" t="s">
        <v>1150</v>
      </c>
      <c r="I786" s="11" t="s">
        <v>1150</v>
      </c>
      <c r="J786" s="11"/>
      <c r="K786" s="11"/>
      <c r="L786" s="11"/>
      <c r="M786" s="11" t="s">
        <v>4328</v>
      </c>
      <c r="N786" s="11" t="s">
        <v>4329</v>
      </c>
      <c r="O786" s="11"/>
      <c r="P786" s="11"/>
      <c r="Q786" s="11"/>
      <c r="R786" s="11" t="s">
        <v>4330</v>
      </c>
      <c r="S786" s="11"/>
      <c r="T786" s="11"/>
      <c r="U786" s="11"/>
      <c r="V786" s="11"/>
      <c r="W786" s="11" t="s">
        <v>4331</v>
      </c>
      <c r="X786" s="11" t="s">
        <v>4332</v>
      </c>
      <c r="Y786" s="11" t="s">
        <v>1150</v>
      </c>
      <c r="Z786" s="11" t="s">
        <v>1150</v>
      </c>
      <c r="AA786" s="11" t="s">
        <v>1150</v>
      </c>
      <c r="AB786" s="11" t="s">
        <v>1150</v>
      </c>
      <c r="AC786" s="11" t="s">
        <v>1150</v>
      </c>
      <c r="AD786" s="11" t="s">
        <v>1150</v>
      </c>
    </row>
    <row r="787" spans="1:30" x14ac:dyDescent="0.2">
      <c r="A787" t="s">
        <v>4333</v>
      </c>
      <c r="B787" t="s">
        <v>625</v>
      </c>
      <c r="C787" t="str">
        <f>IFERROR(VLOOKUP(B787,nombres_comerciales!$B$2:$B$2000,1,0),"")</f>
        <v>LR LORENZO REYES Y ASOCIADOS</v>
      </c>
      <c r="D787">
        <f>VLOOKUP(Tabla2[[#This Row],[CLIENTE]],nombres_comerciales!$B$2:$C$1211,2,0)</f>
        <v>654</v>
      </c>
      <c r="E787" t="s">
        <v>7928</v>
      </c>
      <c r="F787" t="s">
        <v>1150</v>
      </c>
      <c r="G787" s="11" t="s">
        <v>1150</v>
      </c>
      <c r="H787" s="11" t="s">
        <v>1150</v>
      </c>
      <c r="I787" s="11" t="s">
        <v>1150</v>
      </c>
      <c r="J787" s="11"/>
      <c r="K787" s="11"/>
      <c r="L787" s="11"/>
      <c r="M787" s="11" t="s">
        <v>4334</v>
      </c>
      <c r="N787" s="11"/>
      <c r="O787" s="11"/>
      <c r="P787" s="11"/>
      <c r="Q787" s="11"/>
      <c r="R787" s="11" t="s">
        <v>4330</v>
      </c>
      <c r="S787" s="11"/>
      <c r="T787" s="11"/>
      <c r="U787" s="11"/>
      <c r="V787" s="11"/>
      <c r="W787" s="11" t="s">
        <v>4335</v>
      </c>
      <c r="X787" s="11" t="s">
        <v>4336</v>
      </c>
      <c r="Y787" s="11" t="s">
        <v>1150</v>
      </c>
      <c r="Z787" s="11" t="s">
        <v>1150</v>
      </c>
      <c r="AA787" s="11" t="s">
        <v>1150</v>
      </c>
      <c r="AB787" s="11" t="s">
        <v>1150</v>
      </c>
      <c r="AC787" s="11" t="s">
        <v>1150</v>
      </c>
      <c r="AD787" s="11" t="s">
        <v>1150</v>
      </c>
    </row>
    <row r="788" spans="1:30" x14ac:dyDescent="0.2">
      <c r="A788" t="s">
        <v>952</v>
      </c>
      <c r="B788" t="s">
        <v>952</v>
      </c>
      <c r="C788" t="str">
        <f>IFERROR(VLOOKUP(B788,nombres_comerciales!$B$2:$B$2000,1,0),"")</f>
        <v>SOLECITO FRESH</v>
      </c>
      <c r="D788">
        <f>VLOOKUP(Tabla2[[#This Row],[CLIENTE]],nombres_comerciales!$B$2:$C$1211,2,0)</f>
        <v>998</v>
      </c>
      <c r="E788" t="s">
        <v>7929</v>
      </c>
      <c r="F788" t="s">
        <v>7930</v>
      </c>
      <c r="G788" s="11" t="s">
        <v>7931</v>
      </c>
      <c r="H788" s="11" t="s">
        <v>1150</v>
      </c>
      <c r="I788" s="11" t="s">
        <v>1150</v>
      </c>
      <c r="J788" s="11"/>
      <c r="K788" s="11"/>
      <c r="L788" s="11"/>
      <c r="M788" s="11" t="s">
        <v>4340</v>
      </c>
      <c r="N788" s="11"/>
      <c r="O788" s="11"/>
      <c r="P788" s="11"/>
      <c r="Q788" s="11"/>
      <c r="R788" s="11">
        <v>6142180438</v>
      </c>
      <c r="S788" s="11"/>
      <c r="T788" s="11"/>
      <c r="U788" s="11"/>
      <c r="V788" s="11"/>
      <c r="W788" s="11" t="s">
        <v>8749</v>
      </c>
      <c r="X788" s="11" t="s">
        <v>1150</v>
      </c>
      <c r="Y788" s="11" t="s">
        <v>1150</v>
      </c>
      <c r="Z788" s="11" t="s">
        <v>1150</v>
      </c>
      <c r="AA788" s="11" t="s">
        <v>1150</v>
      </c>
      <c r="AB788" s="11" t="s">
        <v>1150</v>
      </c>
      <c r="AC788" s="11" t="s">
        <v>1150</v>
      </c>
      <c r="AD788" s="11" t="s">
        <v>1150</v>
      </c>
    </row>
    <row r="789" spans="1:30" x14ac:dyDescent="0.2">
      <c r="A789" t="s">
        <v>71</v>
      </c>
      <c r="B789" t="s">
        <v>71</v>
      </c>
      <c r="C789" t="str">
        <f>IFERROR(VLOOKUP(B789,nombres_comerciales!$B$2:$B$2000,1,0),"")</f>
        <v>AVENTURAS NOROWA</v>
      </c>
      <c r="D789">
        <f>VLOOKUP(Tabla2[[#This Row],[CLIENTE]],nombres_comerciales!$B$2:$C$1211,2,0)</f>
        <v>73</v>
      </c>
      <c r="E789" t="s">
        <v>7932</v>
      </c>
      <c r="F789" t="s">
        <v>1150</v>
      </c>
      <c r="G789" s="11" t="s">
        <v>1150</v>
      </c>
      <c r="H789" s="11" t="s">
        <v>1150</v>
      </c>
      <c r="I789" s="11" t="s">
        <v>1150</v>
      </c>
      <c r="J789" s="11"/>
      <c r="K789" s="11"/>
      <c r="L789" s="11"/>
      <c r="M789" s="11" t="s">
        <v>4343</v>
      </c>
      <c r="N789" s="11"/>
      <c r="O789" s="11"/>
      <c r="P789" s="11"/>
      <c r="Q789" s="11"/>
      <c r="R789" s="11" t="s">
        <v>4344</v>
      </c>
      <c r="S789" s="11"/>
      <c r="T789" s="11"/>
      <c r="U789" s="11"/>
      <c r="V789" s="11"/>
      <c r="W789" s="11" t="s">
        <v>8750</v>
      </c>
      <c r="X789" s="11" t="s">
        <v>1150</v>
      </c>
      <c r="Y789" s="11" t="s">
        <v>1150</v>
      </c>
      <c r="Z789" s="11" t="s">
        <v>1150</v>
      </c>
      <c r="AA789" s="11" t="s">
        <v>1150</v>
      </c>
      <c r="AB789" s="11" t="s">
        <v>1150</v>
      </c>
      <c r="AC789" s="11" t="s">
        <v>1150</v>
      </c>
      <c r="AD789" s="11" t="s">
        <v>1150</v>
      </c>
    </row>
    <row r="790" spans="1:30" x14ac:dyDescent="0.2">
      <c r="A790" t="s">
        <v>965</v>
      </c>
      <c r="B790" t="s">
        <v>965</v>
      </c>
      <c r="C790" t="str">
        <f>IFERROR(VLOOKUP(B790,nombres_comerciales!$B$2:$B$2000,1,0),"")</f>
        <v>SUASA</v>
      </c>
      <c r="D790">
        <f>VLOOKUP(Tabla2[[#This Row],[CLIENTE]],nombres_comerciales!$B$2:$C$1211,2,0)</f>
        <v>1011</v>
      </c>
      <c r="E790" t="s">
        <v>7933</v>
      </c>
      <c r="F790" t="s">
        <v>1150</v>
      </c>
      <c r="G790" s="11" t="s">
        <v>1150</v>
      </c>
      <c r="H790" s="11" t="s">
        <v>1150</v>
      </c>
      <c r="I790" s="11" t="s">
        <v>1150</v>
      </c>
      <c r="J790" s="11"/>
      <c r="K790" s="11"/>
      <c r="L790" s="11"/>
      <c r="M790" s="11" t="s">
        <v>4347</v>
      </c>
      <c r="N790" s="11"/>
      <c r="O790" s="11"/>
      <c r="P790" s="11"/>
      <c r="Q790" s="11"/>
      <c r="R790" s="11" t="s">
        <v>4348</v>
      </c>
      <c r="S790" s="11"/>
      <c r="T790" s="11"/>
      <c r="U790" s="11"/>
      <c r="V790" s="11"/>
      <c r="W790" s="11" t="s">
        <v>4349</v>
      </c>
      <c r="X790" s="11" t="s">
        <v>1150</v>
      </c>
      <c r="Y790" s="11" t="s">
        <v>1150</v>
      </c>
      <c r="Z790" s="11" t="s">
        <v>1150</v>
      </c>
      <c r="AA790" s="11" t="s">
        <v>1150</v>
      </c>
      <c r="AB790" s="11" t="s">
        <v>1150</v>
      </c>
      <c r="AC790" s="11" t="s">
        <v>1150</v>
      </c>
      <c r="AD790" s="11" t="s">
        <v>1150</v>
      </c>
    </row>
    <row r="791" spans="1:30" x14ac:dyDescent="0.2">
      <c r="A791" t="s">
        <v>4350</v>
      </c>
      <c r="B791" t="s">
        <v>1586</v>
      </c>
      <c r="C791" t="str">
        <f>IFERROR(VLOOKUP(B791,nombres_comerciales!$B$2:$B$2000,1,0),"")</f>
        <v>COCINARTE</v>
      </c>
      <c r="D791">
        <f>VLOOKUP(Tabla2[[#This Row],[CLIENTE]],nombres_comerciales!$B$2:$C$1211,2,0)</f>
        <v>213</v>
      </c>
      <c r="E791" t="s">
        <v>7513</v>
      </c>
      <c r="F791" t="s">
        <v>1150</v>
      </c>
      <c r="G791" s="11" t="s">
        <v>1150</v>
      </c>
      <c r="H791" s="11" t="s">
        <v>1150</v>
      </c>
      <c r="I791" s="11" t="s">
        <v>1150</v>
      </c>
      <c r="J791" s="11"/>
      <c r="K791" s="11"/>
      <c r="L791" s="11"/>
      <c r="M791" s="11">
        <v>6144150111</v>
      </c>
      <c r="N791" s="11"/>
      <c r="O791" s="11"/>
      <c r="P791" s="11"/>
      <c r="Q791" s="11"/>
      <c r="R791" s="11">
        <v>6141424898</v>
      </c>
      <c r="S791" s="11"/>
      <c r="T791" s="11"/>
      <c r="U791" s="11"/>
      <c r="V791" s="11"/>
      <c r="W791" s="11" t="s">
        <v>2663</v>
      </c>
      <c r="X791" s="11" t="s">
        <v>2664</v>
      </c>
      <c r="Y791" s="11" t="s">
        <v>1150</v>
      </c>
      <c r="Z791" s="11" t="s">
        <v>1150</v>
      </c>
      <c r="AA791" s="11" t="s">
        <v>1150</v>
      </c>
      <c r="AB791" s="11" t="s">
        <v>1150</v>
      </c>
      <c r="AC791" s="11" t="s">
        <v>1150</v>
      </c>
      <c r="AD791" s="11" t="s">
        <v>1150</v>
      </c>
    </row>
    <row r="792" spans="1:30" x14ac:dyDescent="0.2">
      <c r="A792" t="s">
        <v>4351</v>
      </c>
      <c r="B792" t="s">
        <v>692</v>
      </c>
      <c r="C792" t="str">
        <f>IFERROR(VLOOKUP(B792,nombres_comerciales!$B$2:$B$2000,1,0),"")</f>
        <v>MINECHEIEF</v>
      </c>
      <c r="D792">
        <f>VLOOKUP(Tabla2[[#This Row],[CLIENTE]],nombres_comerciales!$B$2:$C$1211,2,0)</f>
        <v>715</v>
      </c>
      <c r="E792" t="s">
        <v>7934</v>
      </c>
      <c r="F792" t="s">
        <v>1150</v>
      </c>
      <c r="G792" s="11" t="s">
        <v>1150</v>
      </c>
      <c r="H792" s="11" t="s">
        <v>1150</v>
      </c>
      <c r="I792" s="11" t="s">
        <v>1150</v>
      </c>
      <c r="J792" s="11"/>
      <c r="K792" s="11"/>
      <c r="L792" s="11"/>
      <c r="M792" s="11" t="s">
        <v>4353</v>
      </c>
      <c r="N792" s="11"/>
      <c r="O792" s="11"/>
      <c r="P792" s="11"/>
      <c r="Q792" s="11"/>
      <c r="R792" s="11" t="s">
        <v>4354</v>
      </c>
      <c r="S792" s="11"/>
      <c r="T792" s="11"/>
      <c r="U792" s="11"/>
      <c r="V792" s="11"/>
      <c r="W792" s="11" t="s">
        <v>8751</v>
      </c>
      <c r="X792" s="11" t="s">
        <v>1150</v>
      </c>
      <c r="Y792" s="11" t="s">
        <v>1150</v>
      </c>
      <c r="Z792" s="11" t="s">
        <v>1150</v>
      </c>
      <c r="AA792" s="11" t="s">
        <v>1150</v>
      </c>
      <c r="AB792" s="11" t="s">
        <v>1150</v>
      </c>
      <c r="AC792" s="11" t="s">
        <v>1150</v>
      </c>
      <c r="AD792" s="11" t="s">
        <v>1150</v>
      </c>
    </row>
    <row r="793" spans="1:30" x14ac:dyDescent="0.2">
      <c r="A793" t="s">
        <v>1587</v>
      </c>
      <c r="B793" t="s">
        <v>1587</v>
      </c>
      <c r="C793" t="str">
        <f>IFERROR(VLOOKUP(B793,nombres_comerciales!$B$2:$B$2000,1,0),"")</f>
        <v>VALENTINOS FOREVER 1977</v>
      </c>
      <c r="D793">
        <f>VLOOKUP(Tabla2[[#This Row],[CLIENTE]],nombres_comerciales!$B$2:$C$1211,2,0)</f>
        <v>1092</v>
      </c>
      <c r="E793" t="s">
        <v>7935</v>
      </c>
      <c r="F793" t="s">
        <v>7936</v>
      </c>
      <c r="G793" s="11" t="s">
        <v>1150</v>
      </c>
      <c r="H793" s="11" t="s">
        <v>1150</v>
      </c>
      <c r="I793" s="11" t="s">
        <v>1150</v>
      </c>
      <c r="J793" s="11"/>
      <c r="K793" s="11"/>
      <c r="L793" s="11"/>
      <c r="M793" s="11" t="s">
        <v>4358</v>
      </c>
      <c r="N793" s="11"/>
      <c r="O793" s="11"/>
      <c r="P793" s="11"/>
      <c r="Q793" s="11"/>
      <c r="R793" s="11" t="s">
        <v>4359</v>
      </c>
      <c r="S793" s="11"/>
      <c r="T793" s="11"/>
      <c r="U793" s="11"/>
      <c r="V793" s="11"/>
      <c r="W793" s="11" t="s">
        <v>8752</v>
      </c>
      <c r="X793" s="11" t="s">
        <v>1150</v>
      </c>
      <c r="Y793" s="11" t="s">
        <v>1150</v>
      </c>
      <c r="Z793" s="11" t="s">
        <v>1150</v>
      </c>
      <c r="AA793" s="11" t="s">
        <v>1150</v>
      </c>
      <c r="AB793" s="11" t="s">
        <v>1150</v>
      </c>
      <c r="AC793" s="11" t="s">
        <v>1150</v>
      </c>
      <c r="AD793" s="11" t="s">
        <v>1150</v>
      </c>
    </row>
    <row r="794" spans="1:30" x14ac:dyDescent="0.2">
      <c r="A794" t="s">
        <v>1588</v>
      </c>
      <c r="B794" t="s">
        <v>7207</v>
      </c>
      <c r="C794" t="str">
        <f>IFERROR(VLOOKUP(B794,nombres_comerciales!$B$2:$B$2000,1,0),"")</f>
        <v>JUMMI´S ICE CREAM</v>
      </c>
      <c r="D794">
        <f>VLOOKUP(Tabla2[[#This Row],[CLIENTE]],nombres_comerciales!$B$2:$C$1211,2,0)</f>
        <v>569</v>
      </c>
      <c r="E794" t="s">
        <v>7937</v>
      </c>
      <c r="F794" t="s">
        <v>7938</v>
      </c>
      <c r="G794" s="11" t="s">
        <v>7939</v>
      </c>
      <c r="H794" s="11" t="s">
        <v>7940</v>
      </c>
      <c r="I794" s="11" t="s">
        <v>1150</v>
      </c>
      <c r="J794" s="11"/>
      <c r="K794" s="11"/>
      <c r="L794" s="11"/>
      <c r="M794" s="11" t="s">
        <v>4365</v>
      </c>
      <c r="N794" s="11" t="s">
        <v>4366</v>
      </c>
      <c r="O794" s="11" t="s">
        <v>4367</v>
      </c>
      <c r="P794" s="11"/>
      <c r="Q794" s="11"/>
      <c r="R794" s="11" t="s">
        <v>4368</v>
      </c>
      <c r="S794" s="11" t="s">
        <v>4369</v>
      </c>
      <c r="T794" s="11"/>
      <c r="U794" s="11"/>
      <c r="V794" s="11"/>
      <c r="W794" s="11" t="s">
        <v>4370</v>
      </c>
      <c r="X794" s="11" t="s">
        <v>1150</v>
      </c>
      <c r="Y794" s="11" t="s">
        <v>1150</v>
      </c>
      <c r="Z794" s="11" t="s">
        <v>1150</v>
      </c>
      <c r="AA794" s="11" t="s">
        <v>1150</v>
      </c>
      <c r="AB794" s="11" t="s">
        <v>1150</v>
      </c>
      <c r="AC794" s="11" t="s">
        <v>1150</v>
      </c>
      <c r="AD794" s="11" t="s">
        <v>1150</v>
      </c>
    </row>
    <row r="795" spans="1:30" x14ac:dyDescent="0.2">
      <c r="A795" t="s">
        <v>4371</v>
      </c>
      <c r="B795" t="s">
        <v>558</v>
      </c>
      <c r="C795" t="str">
        <f>IFERROR(VLOOKUP(B795,nombres_comerciales!$B$2:$B$2000,1,0),"")</f>
        <v>KENZO FERRER</v>
      </c>
      <c r="D795">
        <f>VLOOKUP(Tabla2[[#This Row],[CLIENTE]],nombres_comerciales!$B$2:$C$1211,2,0)</f>
        <v>579</v>
      </c>
      <c r="E795" t="s">
        <v>7941</v>
      </c>
      <c r="F795" t="s">
        <v>1150</v>
      </c>
      <c r="G795" s="11" t="s">
        <v>1150</v>
      </c>
      <c r="H795" s="11" t="s">
        <v>1150</v>
      </c>
      <c r="I795" s="11" t="s">
        <v>1150</v>
      </c>
      <c r="J795" s="11"/>
      <c r="K795" s="11"/>
      <c r="L795" s="11"/>
      <c r="M795" s="11" t="s">
        <v>4373</v>
      </c>
      <c r="N795" s="11"/>
      <c r="O795" s="11"/>
      <c r="P795" s="11"/>
      <c r="Q795" s="11"/>
      <c r="R795" s="11" t="s">
        <v>4374</v>
      </c>
      <c r="S795" s="11"/>
      <c r="T795" s="11"/>
      <c r="U795" s="11"/>
      <c r="V795" s="11"/>
      <c r="W795" s="11" t="s">
        <v>4375</v>
      </c>
      <c r="X795" s="11" t="s">
        <v>1150</v>
      </c>
      <c r="Y795" s="11" t="s">
        <v>1150</v>
      </c>
      <c r="Z795" s="11" t="s">
        <v>1150</v>
      </c>
      <c r="AA795" s="11" t="s">
        <v>1150</v>
      </c>
      <c r="AB795" s="11" t="s">
        <v>1150</v>
      </c>
      <c r="AC795" s="11" t="s">
        <v>1150</v>
      </c>
      <c r="AD795" s="11" t="s">
        <v>1150</v>
      </c>
    </row>
    <row r="796" spans="1:30" x14ac:dyDescent="0.2">
      <c r="A796" t="s">
        <v>4376</v>
      </c>
      <c r="B796" t="s">
        <v>122</v>
      </c>
      <c r="C796" t="str">
        <f>IFERROR(VLOOKUP(B796,nombres_comerciales!$B$2:$B$2000,1,0),"")</f>
        <v>CAPRI CARNES Y MEGA TACOS</v>
      </c>
      <c r="D796">
        <f>VLOOKUP(Tabla2[[#This Row],[CLIENTE]],nombres_comerciales!$B$2:$C$1211,2,0)</f>
        <v>142</v>
      </c>
      <c r="E796" t="s">
        <v>7942</v>
      </c>
      <c r="F796" t="s">
        <v>1150</v>
      </c>
      <c r="G796" s="11" t="s">
        <v>1150</v>
      </c>
      <c r="H796" s="11" t="s">
        <v>1150</v>
      </c>
      <c r="I796" s="11" t="s">
        <v>1150</v>
      </c>
      <c r="J796" s="11"/>
      <c r="K796" s="11"/>
      <c r="L796" s="11"/>
      <c r="M796" s="11" t="s">
        <v>4377</v>
      </c>
      <c r="N796" s="11"/>
      <c r="O796" s="11"/>
      <c r="P796" s="11"/>
      <c r="Q796" s="11"/>
      <c r="R796" s="11" t="s">
        <v>4378</v>
      </c>
      <c r="S796" s="11"/>
      <c r="T796" s="11"/>
      <c r="U796" s="11"/>
      <c r="V796" s="11"/>
      <c r="W796" s="11" t="s">
        <v>4379</v>
      </c>
      <c r="X796" s="11" t="s">
        <v>1150</v>
      </c>
      <c r="Y796" s="11" t="s">
        <v>1150</v>
      </c>
      <c r="Z796" s="11" t="s">
        <v>1150</v>
      </c>
      <c r="AA796" s="11" t="s">
        <v>1150</v>
      </c>
      <c r="AB796" s="11" t="s">
        <v>1150</v>
      </c>
      <c r="AC796" s="11" t="s">
        <v>1150</v>
      </c>
      <c r="AD796" s="11" t="s">
        <v>1150</v>
      </c>
    </row>
    <row r="797" spans="1:30" x14ac:dyDescent="0.2">
      <c r="A797" t="s">
        <v>4380</v>
      </c>
      <c r="B797" t="s">
        <v>328</v>
      </c>
      <c r="C797" t="str">
        <f>IFERROR(VLOOKUP(B797,nombres_comerciales!$B$2:$B$2000,1,0),"")</f>
        <v>ENLACE PUBLICITARIO ERH</v>
      </c>
      <c r="D797">
        <f>VLOOKUP(Tabla2[[#This Row],[CLIENTE]],nombres_comerciales!$B$2:$C$1211,2,0)</f>
        <v>374</v>
      </c>
      <c r="E797" t="s">
        <v>7943</v>
      </c>
      <c r="F797" t="s">
        <v>1150</v>
      </c>
      <c r="G797" s="11" t="s">
        <v>1150</v>
      </c>
      <c r="H797" s="11" t="s">
        <v>1150</v>
      </c>
      <c r="I797" s="11" t="s">
        <v>1150</v>
      </c>
      <c r="J797" s="11"/>
      <c r="K797" s="11"/>
      <c r="L797" s="11"/>
      <c r="M797" s="11" t="s">
        <v>4382</v>
      </c>
      <c r="N797" s="11"/>
      <c r="O797" s="11"/>
      <c r="P797" s="11"/>
      <c r="Q797" s="11"/>
      <c r="R797" s="11" t="s">
        <v>4383</v>
      </c>
      <c r="S797" s="11"/>
      <c r="T797" s="11"/>
      <c r="U797" s="11"/>
      <c r="V797" s="11"/>
      <c r="W797" s="11" t="s">
        <v>4384</v>
      </c>
      <c r="X797" s="11" t="s">
        <v>1150</v>
      </c>
      <c r="Y797" s="11" t="s">
        <v>1150</v>
      </c>
      <c r="Z797" s="11" t="s">
        <v>1150</v>
      </c>
      <c r="AA797" s="11" t="s">
        <v>1150</v>
      </c>
      <c r="AB797" s="11" t="s">
        <v>1150</v>
      </c>
      <c r="AC797" s="11" t="s">
        <v>1150</v>
      </c>
      <c r="AD797" s="11" t="s">
        <v>1150</v>
      </c>
    </row>
    <row r="798" spans="1:30" x14ac:dyDescent="0.2">
      <c r="A798" t="s">
        <v>428</v>
      </c>
      <c r="B798" t="s">
        <v>428</v>
      </c>
      <c r="C798" t="str">
        <f>IFERROR(VLOOKUP(B798,nombres_comerciales!$B$2:$B$2000,1,0),"")</f>
        <v>GRUPO TRINOVA</v>
      </c>
      <c r="D798">
        <f>VLOOKUP(Tabla2[[#This Row],[CLIENTE]],nombres_comerciales!$B$2:$C$1211,2,0)</f>
        <v>472</v>
      </c>
      <c r="E798" t="s">
        <v>7944</v>
      </c>
      <c r="F798" t="s">
        <v>1150</v>
      </c>
      <c r="G798" s="11" t="s">
        <v>1150</v>
      </c>
      <c r="H798" s="11" t="s">
        <v>1150</v>
      </c>
      <c r="I798" s="11" t="s">
        <v>1150</v>
      </c>
      <c r="J798" s="11"/>
      <c r="K798" s="11"/>
      <c r="L798" s="11"/>
      <c r="M798" s="11" t="s">
        <v>4386</v>
      </c>
      <c r="N798" s="11"/>
      <c r="O798" s="11"/>
      <c r="P798" s="11"/>
      <c r="Q798" s="11"/>
      <c r="R798" s="11" t="s">
        <v>4387</v>
      </c>
      <c r="S798" s="11" t="s">
        <v>4388</v>
      </c>
      <c r="T798" s="11"/>
      <c r="U798" s="11"/>
      <c r="V798" s="11"/>
      <c r="W798" s="11" t="s">
        <v>4389</v>
      </c>
      <c r="X798" s="11" t="s">
        <v>1150</v>
      </c>
      <c r="Y798" s="11" t="s">
        <v>1150</v>
      </c>
      <c r="Z798" s="11" t="s">
        <v>1150</v>
      </c>
      <c r="AA798" s="11" t="s">
        <v>1150</v>
      </c>
      <c r="AB798" s="11" t="s">
        <v>1150</v>
      </c>
      <c r="AC798" s="11" t="s">
        <v>1150</v>
      </c>
      <c r="AD798" s="11" t="s">
        <v>1150</v>
      </c>
    </row>
    <row r="799" spans="1:30" x14ac:dyDescent="0.2">
      <c r="A799" t="s">
        <v>428</v>
      </c>
      <c r="B799" t="s">
        <v>428</v>
      </c>
      <c r="C799" t="str">
        <f>IFERROR(VLOOKUP(B799,nombres_comerciales!$B$2:$B$2000,1,0),"")</f>
        <v>GRUPO TRINOVA</v>
      </c>
      <c r="D799">
        <f>VLOOKUP(Tabla2[[#This Row],[CLIENTE]],nombres_comerciales!$B$2:$C$1211,2,0)</f>
        <v>472</v>
      </c>
      <c r="E799" t="s">
        <v>7944</v>
      </c>
      <c r="F799" t="s">
        <v>1150</v>
      </c>
      <c r="G799" s="11" t="s">
        <v>1150</v>
      </c>
      <c r="H799" s="11" t="s">
        <v>1150</v>
      </c>
      <c r="I799" s="11" t="s">
        <v>1150</v>
      </c>
      <c r="J799" s="11"/>
      <c r="K799" s="11"/>
      <c r="L799" s="11"/>
      <c r="M799" s="11" t="s">
        <v>4386</v>
      </c>
      <c r="N799" s="11"/>
      <c r="O799" s="11"/>
      <c r="P799" s="11"/>
      <c r="Q799" s="11"/>
      <c r="R799" s="11" t="s">
        <v>4387</v>
      </c>
      <c r="S799" s="11" t="s">
        <v>4388</v>
      </c>
      <c r="T799" s="11"/>
      <c r="U799" s="11"/>
      <c r="V799" s="11"/>
      <c r="W799" s="11" t="s">
        <v>4389</v>
      </c>
      <c r="X799" s="11" t="s">
        <v>1150</v>
      </c>
      <c r="Y799" s="11" t="s">
        <v>1150</v>
      </c>
      <c r="Z799" s="11" t="s">
        <v>1150</v>
      </c>
      <c r="AA799" s="11" t="s">
        <v>1150</v>
      </c>
      <c r="AB799" s="11" t="s">
        <v>1150</v>
      </c>
      <c r="AC799" s="11" t="s">
        <v>1150</v>
      </c>
      <c r="AD799" s="11" t="s">
        <v>1150</v>
      </c>
    </row>
    <row r="800" spans="1:30" x14ac:dyDescent="0.2">
      <c r="A800" t="s">
        <v>4390</v>
      </c>
      <c r="B800" t="s">
        <v>142</v>
      </c>
      <c r="C800" t="str">
        <f>IFERROR(VLOOKUP(B800,nombres_comerciales!$B$2:$B$2000,1,0),"")</f>
        <v>CDES CENTRO DE DESARROLLO DE EST.</v>
      </c>
      <c r="D800">
        <f>VLOOKUP(Tabla2[[#This Row],[CLIENTE]],nombres_comerciales!$B$2:$C$1211,2,0)</f>
        <v>159</v>
      </c>
      <c r="E800" t="s">
        <v>7769</v>
      </c>
      <c r="F800" t="s">
        <v>1150</v>
      </c>
      <c r="G800" s="11" t="s">
        <v>1150</v>
      </c>
      <c r="H800" s="11" t="s">
        <v>1150</v>
      </c>
      <c r="I800" s="11" t="s">
        <v>1150</v>
      </c>
      <c r="J800" s="11"/>
      <c r="K800" s="11"/>
      <c r="L800" s="11"/>
      <c r="M800" s="11"/>
      <c r="N800" s="11"/>
      <c r="O800" s="11"/>
      <c r="P800" s="11"/>
      <c r="Q800" s="11"/>
      <c r="R800" s="11"/>
      <c r="S800" s="11"/>
      <c r="T800" s="11"/>
      <c r="U800" s="11"/>
      <c r="V800" s="11"/>
      <c r="W800" s="11" t="s">
        <v>1150</v>
      </c>
      <c r="X800" s="11" t="s">
        <v>1150</v>
      </c>
      <c r="Y800" s="11" t="s">
        <v>1150</v>
      </c>
      <c r="Z800" s="11" t="s">
        <v>1150</v>
      </c>
      <c r="AA800" s="11" t="s">
        <v>1150</v>
      </c>
      <c r="AB800" s="11" t="s">
        <v>1150</v>
      </c>
      <c r="AC800" s="11" t="s">
        <v>1150</v>
      </c>
      <c r="AD800" s="11" t="s">
        <v>1150</v>
      </c>
    </row>
    <row r="801" spans="1:30" x14ac:dyDescent="0.2">
      <c r="A801" t="s">
        <v>4391</v>
      </c>
      <c r="B801" t="s">
        <v>719</v>
      </c>
      <c r="C801" t="str">
        <f>IFERROR(VLOOKUP(B801,nombres_comerciales!$B$2:$B$2000,1,0),"")</f>
        <v>MULTILINGUAL</v>
      </c>
      <c r="D801">
        <f>VLOOKUP(Tabla2[[#This Row],[CLIENTE]],nombres_comerciales!$B$2:$C$1211,2,0)</f>
        <v>745</v>
      </c>
      <c r="E801" t="s">
        <v>7720</v>
      </c>
      <c r="F801" t="s">
        <v>1150</v>
      </c>
      <c r="G801" s="11" t="s">
        <v>1150</v>
      </c>
      <c r="H801" s="11" t="s">
        <v>1150</v>
      </c>
      <c r="I801" s="11" t="s">
        <v>1150</v>
      </c>
      <c r="J801" s="11"/>
      <c r="K801" s="11"/>
      <c r="L801" s="11"/>
      <c r="M801" s="11" t="s">
        <v>3492</v>
      </c>
      <c r="N801" s="11"/>
      <c r="O801" s="11"/>
      <c r="P801" s="11"/>
      <c r="Q801" s="11"/>
      <c r="R801" s="11" t="s">
        <v>3493</v>
      </c>
      <c r="S801" s="11"/>
      <c r="T801" s="11"/>
      <c r="U801" s="11"/>
      <c r="V801" s="11"/>
      <c r="W801" s="11" t="s">
        <v>3494</v>
      </c>
      <c r="X801" s="11" t="s">
        <v>1150</v>
      </c>
      <c r="Y801" s="11" t="s">
        <v>1150</v>
      </c>
      <c r="Z801" s="11" t="s">
        <v>1150</v>
      </c>
      <c r="AA801" s="11" t="s">
        <v>1150</v>
      </c>
      <c r="AB801" s="11" t="s">
        <v>1150</v>
      </c>
      <c r="AC801" s="11" t="s">
        <v>1150</v>
      </c>
      <c r="AD801" s="11" t="s">
        <v>1150</v>
      </c>
    </row>
    <row r="802" spans="1:30" x14ac:dyDescent="0.2">
      <c r="A802" t="s">
        <v>4392</v>
      </c>
      <c r="B802" t="s">
        <v>215</v>
      </c>
      <c r="C802" t="str">
        <f>IFERROR(VLOOKUP(B802,nombres_comerciales!$B$2:$B$2000,1,0),"")</f>
        <v>COSMETIKA</v>
      </c>
      <c r="D802">
        <f>VLOOKUP(Tabla2[[#This Row],[CLIENTE]],nombres_comerciales!$B$2:$C$1211,2,0)</f>
        <v>252</v>
      </c>
      <c r="E802" t="s">
        <v>7945</v>
      </c>
      <c r="F802" t="s">
        <v>1150</v>
      </c>
      <c r="G802" s="11" t="s">
        <v>1150</v>
      </c>
      <c r="H802" s="11" t="s">
        <v>1150</v>
      </c>
      <c r="I802" s="11" t="s">
        <v>1150</v>
      </c>
      <c r="J802" s="11"/>
      <c r="K802" s="11"/>
      <c r="L802" s="11"/>
      <c r="M802" s="11" t="s">
        <v>3995</v>
      </c>
      <c r="N802" s="11" t="s">
        <v>3997</v>
      </c>
      <c r="O802" s="11"/>
      <c r="P802" s="11"/>
      <c r="Q802" s="11"/>
      <c r="R802" s="11" t="s">
        <v>3996</v>
      </c>
      <c r="S802" s="11"/>
      <c r="T802" s="11"/>
      <c r="U802" s="11"/>
      <c r="V802" s="11"/>
      <c r="W802" s="11" t="s">
        <v>3998</v>
      </c>
      <c r="X802" s="11" t="s">
        <v>3999</v>
      </c>
      <c r="Y802" s="11" t="s">
        <v>1150</v>
      </c>
      <c r="Z802" s="11" t="s">
        <v>1150</v>
      </c>
      <c r="AA802" s="11" t="s">
        <v>1150</v>
      </c>
      <c r="AB802" s="11" t="s">
        <v>1150</v>
      </c>
      <c r="AC802" s="11" t="s">
        <v>1150</v>
      </c>
      <c r="AD802" s="11" t="s">
        <v>1150</v>
      </c>
    </row>
    <row r="803" spans="1:30" x14ac:dyDescent="0.2">
      <c r="A803" t="s">
        <v>4393</v>
      </c>
      <c r="B803" t="s">
        <v>1589</v>
      </c>
      <c r="C803" t="str">
        <f>IFERROR(VLOOKUP(B803,nombres_comerciales!$B$2:$B$2000,1,0),"")</f>
        <v>DYNAMIC DISPLAY</v>
      </c>
      <c r="D803">
        <f>VLOOKUP(Tabla2[[#This Row],[CLIENTE]],nombres_comerciales!$B$2:$C$1211,2,0)</f>
        <v>326</v>
      </c>
      <c r="E803" t="s">
        <v>7946</v>
      </c>
      <c r="F803" t="s">
        <v>1150</v>
      </c>
      <c r="G803" s="11" t="s">
        <v>1150</v>
      </c>
      <c r="H803" s="11" t="s">
        <v>1150</v>
      </c>
      <c r="I803" s="11" t="s">
        <v>1150</v>
      </c>
      <c r="J803" s="11"/>
      <c r="K803" s="11"/>
      <c r="L803" s="11"/>
      <c r="M803" s="11" t="s">
        <v>4395</v>
      </c>
      <c r="N803" s="11"/>
      <c r="O803" s="11"/>
      <c r="P803" s="11"/>
      <c r="Q803" s="11"/>
      <c r="R803" s="11" t="s">
        <v>4396</v>
      </c>
      <c r="S803" s="11"/>
      <c r="T803" s="11"/>
      <c r="U803" s="11"/>
      <c r="V803" s="11"/>
      <c r="W803" s="11" t="s">
        <v>4397</v>
      </c>
      <c r="X803" s="11" t="s">
        <v>1150</v>
      </c>
      <c r="Y803" s="11" t="s">
        <v>1150</v>
      </c>
      <c r="Z803" s="11" t="s">
        <v>1150</v>
      </c>
      <c r="AA803" s="11" t="s">
        <v>1150</v>
      </c>
      <c r="AB803" s="11" t="s">
        <v>1150</v>
      </c>
      <c r="AC803" s="11" t="s">
        <v>1150</v>
      </c>
      <c r="AD803" s="11" t="s">
        <v>1150</v>
      </c>
    </row>
    <row r="804" spans="1:30" x14ac:dyDescent="0.2">
      <c r="A804" t="s">
        <v>555</v>
      </c>
      <c r="B804" t="s">
        <v>555</v>
      </c>
      <c r="C804" t="str">
        <f>IFERROR(VLOOKUP(B804,nombres_comerciales!$B$2:$B$2000,1,0),"")</f>
        <v>KB KEBURROS PERCHERONES</v>
      </c>
      <c r="D804">
        <f>VLOOKUP(Tabla2[[#This Row],[CLIENTE]],nombres_comerciales!$B$2:$C$1211,2,0)</f>
        <v>576</v>
      </c>
      <c r="E804" t="s">
        <v>7896</v>
      </c>
      <c r="F804" t="s">
        <v>1150</v>
      </c>
      <c r="G804" s="11" t="s">
        <v>1150</v>
      </c>
      <c r="H804" s="11" t="s">
        <v>1150</v>
      </c>
      <c r="I804" s="11" t="s">
        <v>1150</v>
      </c>
      <c r="J804" s="11"/>
      <c r="K804" s="11"/>
      <c r="L804" s="11"/>
      <c r="M804" s="11" t="s">
        <v>2133</v>
      </c>
      <c r="N804" s="11">
        <v>6622080294</v>
      </c>
      <c r="O804" s="11" t="s">
        <v>2136</v>
      </c>
      <c r="P804" s="11" t="s">
        <v>2135</v>
      </c>
      <c r="Q804" s="11" t="s">
        <v>2134</v>
      </c>
      <c r="R804" s="11"/>
      <c r="S804" s="11"/>
      <c r="T804" s="11"/>
      <c r="U804" s="11"/>
      <c r="V804" s="11"/>
      <c r="W804" s="11" t="s">
        <v>2137</v>
      </c>
      <c r="X804" s="11" t="s">
        <v>2138</v>
      </c>
      <c r="Y804" s="11" t="s">
        <v>1150</v>
      </c>
      <c r="Z804" s="11" t="s">
        <v>1150</v>
      </c>
      <c r="AA804" s="11" t="s">
        <v>1150</v>
      </c>
      <c r="AB804" s="11" t="s">
        <v>1150</v>
      </c>
      <c r="AC804" s="11" t="s">
        <v>1150</v>
      </c>
      <c r="AD804" s="11" t="s">
        <v>1150</v>
      </c>
    </row>
    <row r="805" spans="1:30" x14ac:dyDescent="0.2">
      <c r="A805" t="s">
        <v>96</v>
      </c>
      <c r="B805" t="s">
        <v>96</v>
      </c>
      <c r="C805" t="str">
        <f>IFERROR(VLOOKUP(B805,nombres_comerciales!$B$2:$B$2000,1,0),"")</f>
        <v>BIGOTS</v>
      </c>
      <c r="D805">
        <f>VLOOKUP(Tabla2[[#This Row],[CLIENTE]],nombres_comerciales!$B$2:$C$1211,2,0)</f>
        <v>105</v>
      </c>
      <c r="E805" t="s">
        <v>7947</v>
      </c>
      <c r="F805" t="s">
        <v>1150</v>
      </c>
      <c r="G805" s="11" t="s">
        <v>1150</v>
      </c>
      <c r="H805" s="11" t="s">
        <v>1150</v>
      </c>
      <c r="I805" s="11" t="s">
        <v>1150</v>
      </c>
      <c r="J805" s="11"/>
      <c r="K805" s="11"/>
      <c r="L805" s="11"/>
      <c r="M805" s="11" t="s">
        <v>4399</v>
      </c>
      <c r="N805" s="11"/>
      <c r="O805" s="11"/>
      <c r="P805" s="11"/>
      <c r="Q805" s="11"/>
      <c r="R805" s="11"/>
      <c r="S805" s="11"/>
      <c r="T805" s="11"/>
      <c r="U805" s="11"/>
      <c r="V805" s="11"/>
      <c r="W805" s="11" t="s">
        <v>4400</v>
      </c>
      <c r="X805" s="11" t="s">
        <v>1150</v>
      </c>
      <c r="Y805" s="11" t="s">
        <v>1150</v>
      </c>
      <c r="Z805" s="11" t="s">
        <v>1150</v>
      </c>
      <c r="AA805" s="11" t="s">
        <v>1150</v>
      </c>
      <c r="AB805" s="11" t="s">
        <v>1150</v>
      </c>
      <c r="AC805" s="11" t="s">
        <v>1150</v>
      </c>
      <c r="AD805" s="11" t="s">
        <v>1150</v>
      </c>
    </row>
    <row r="806" spans="1:30" x14ac:dyDescent="0.2">
      <c r="A806" t="s">
        <v>4401</v>
      </c>
      <c r="B806" t="s">
        <v>122</v>
      </c>
      <c r="C806" t="str">
        <f>IFERROR(VLOOKUP(B806,nombres_comerciales!$B$2:$B$2000,1,0),"")</f>
        <v>CAPRI CARNES Y MEGA TACOS</v>
      </c>
      <c r="D806">
        <f>VLOOKUP(Tabla2[[#This Row],[CLIENTE]],nombres_comerciales!$B$2:$C$1211,2,0)</f>
        <v>142</v>
      </c>
      <c r="E806" t="s">
        <v>7942</v>
      </c>
      <c r="F806" t="s">
        <v>1150</v>
      </c>
      <c r="G806" s="11" t="s">
        <v>1150</v>
      </c>
      <c r="H806" s="11" t="s">
        <v>1150</v>
      </c>
      <c r="I806" s="11" t="s">
        <v>1150</v>
      </c>
      <c r="J806" s="11"/>
      <c r="K806" s="11"/>
      <c r="L806" s="11"/>
      <c r="M806" s="11" t="s">
        <v>4377</v>
      </c>
      <c r="N806" s="11"/>
      <c r="O806" s="11"/>
      <c r="P806" s="11"/>
      <c r="Q806" s="11"/>
      <c r="R806" s="11"/>
      <c r="S806" s="11" t="s">
        <v>4402</v>
      </c>
      <c r="T806" s="11" t="s">
        <v>4378</v>
      </c>
      <c r="U806" s="11"/>
      <c r="V806" s="11"/>
      <c r="W806" s="11" t="s">
        <v>4403</v>
      </c>
      <c r="X806" s="11" t="s">
        <v>1150</v>
      </c>
      <c r="Y806" s="11" t="s">
        <v>1150</v>
      </c>
      <c r="Z806" s="11" t="s">
        <v>1150</v>
      </c>
      <c r="AA806" s="11" t="s">
        <v>1150</v>
      </c>
      <c r="AB806" s="11" t="s">
        <v>1150</v>
      </c>
      <c r="AC806" s="11" t="s">
        <v>1150</v>
      </c>
      <c r="AD806" s="11" t="s">
        <v>1150</v>
      </c>
    </row>
    <row r="807" spans="1:30" x14ac:dyDescent="0.2">
      <c r="A807" t="s">
        <v>4404</v>
      </c>
      <c r="B807" t="s">
        <v>476</v>
      </c>
      <c r="C807" t="str">
        <f>IFERROR(VLOOKUP(B807,nombres_comerciales!$B$2:$B$2000,1,0),"")</f>
        <v>IECSA INFORMATICA AUTOMA</v>
      </c>
      <c r="D807">
        <f>VLOOKUP(Tabla2[[#This Row],[CLIENTE]],nombres_comerciales!$B$2:$C$1211,2,0)</f>
        <v>514</v>
      </c>
      <c r="E807" t="s">
        <v>7948</v>
      </c>
      <c r="F807" t="s">
        <v>1150</v>
      </c>
      <c r="G807" s="11" t="s">
        <v>1150</v>
      </c>
      <c r="H807" s="11" t="s">
        <v>1150</v>
      </c>
      <c r="I807" s="11" t="s">
        <v>1150</v>
      </c>
      <c r="J807" s="11"/>
      <c r="K807" s="11"/>
      <c r="L807" s="11"/>
      <c r="M807" s="11" t="s">
        <v>4406</v>
      </c>
      <c r="N807" s="11"/>
      <c r="O807" s="11"/>
      <c r="P807" s="11"/>
      <c r="Q807" s="11"/>
      <c r="R807" s="11"/>
      <c r="S807" s="11" t="s">
        <v>4407</v>
      </c>
      <c r="T807" s="11"/>
      <c r="U807" s="11"/>
      <c r="V807" s="11"/>
      <c r="W807" s="11" t="s">
        <v>4408</v>
      </c>
      <c r="X807" s="11" t="s">
        <v>1150</v>
      </c>
      <c r="Y807" s="11" t="s">
        <v>1150</v>
      </c>
      <c r="Z807" s="11" t="s">
        <v>1150</v>
      </c>
      <c r="AA807" s="11" t="s">
        <v>1150</v>
      </c>
      <c r="AB807" s="11" t="s">
        <v>1150</v>
      </c>
      <c r="AC807" s="11" t="s">
        <v>1150</v>
      </c>
      <c r="AD807" s="11" t="s">
        <v>1150</v>
      </c>
    </row>
    <row r="808" spans="1:30" x14ac:dyDescent="0.2">
      <c r="A808" t="s">
        <v>930</v>
      </c>
      <c r="B808" t="s">
        <v>930</v>
      </c>
      <c r="C808" t="str">
        <f>IFERROR(VLOOKUP(B808,nombres_comerciales!$B$2:$B$2000,1,0),"")</f>
        <v>SERSA</v>
      </c>
      <c r="D808">
        <f>VLOOKUP(Tabla2[[#This Row],[CLIENTE]],nombres_comerciales!$B$2:$C$1211,2,0)</f>
        <v>970</v>
      </c>
      <c r="E808" t="s">
        <v>7896</v>
      </c>
      <c r="F808" t="s">
        <v>1150</v>
      </c>
      <c r="G808" s="11" t="s">
        <v>1150</v>
      </c>
      <c r="H808" s="11" t="s">
        <v>1150</v>
      </c>
      <c r="I808" s="11" t="s">
        <v>1150</v>
      </c>
      <c r="J808" s="11"/>
      <c r="K808" s="11"/>
      <c r="L808" s="11"/>
      <c r="M808" s="11" t="s">
        <v>2133</v>
      </c>
      <c r="N808" s="11">
        <v>6622080294</v>
      </c>
      <c r="O808" s="11" t="s">
        <v>2136</v>
      </c>
      <c r="P808" s="11" t="s">
        <v>2135</v>
      </c>
      <c r="Q808" s="11" t="s">
        <v>2134</v>
      </c>
      <c r="R808" s="11"/>
      <c r="S808" s="11"/>
      <c r="T808" s="11"/>
      <c r="U808" s="11"/>
      <c r="V808" s="11"/>
      <c r="W808" s="11" t="s">
        <v>2137</v>
      </c>
      <c r="X808" s="11" t="s">
        <v>2138</v>
      </c>
      <c r="Y808" s="11" t="s">
        <v>1150</v>
      </c>
      <c r="Z808" s="11" t="s">
        <v>1150</v>
      </c>
      <c r="AA808" s="11" t="s">
        <v>1150</v>
      </c>
      <c r="AB808" s="11" t="s">
        <v>1150</v>
      </c>
      <c r="AC808" s="11" t="s">
        <v>1150</v>
      </c>
      <c r="AD808" s="11" t="s">
        <v>1150</v>
      </c>
    </row>
    <row r="809" spans="1:30" x14ac:dyDescent="0.2">
      <c r="A809" t="s">
        <v>4409</v>
      </c>
      <c r="B809" t="s">
        <v>929</v>
      </c>
      <c r="C809" t="str">
        <f>IFERROR(VLOOKUP(B809,nombres_comerciales!$B$2:$B$2000,1,0),"")</f>
        <v>SERMATEL ELCTRONICO</v>
      </c>
      <c r="D809">
        <f>VLOOKUP(Tabla2[[#This Row],[CLIENTE]],nombres_comerciales!$B$2:$C$1211,2,0)</f>
        <v>969</v>
      </c>
      <c r="E809" t="s">
        <v>7949</v>
      </c>
      <c r="F809" t="s">
        <v>7950</v>
      </c>
      <c r="G809" s="11" t="s">
        <v>1150</v>
      </c>
      <c r="H809" s="11" t="s">
        <v>1150</v>
      </c>
      <c r="I809" s="11" t="s">
        <v>1150</v>
      </c>
      <c r="J809" s="11"/>
      <c r="K809" s="11"/>
      <c r="L809" s="11"/>
      <c r="M809" s="11" t="s">
        <v>4412</v>
      </c>
      <c r="N809" s="11"/>
      <c r="O809" s="11"/>
      <c r="P809" s="11"/>
      <c r="Q809" s="11"/>
      <c r="R809" s="11"/>
      <c r="S809" s="11" t="s">
        <v>4413</v>
      </c>
      <c r="T809" s="11"/>
      <c r="U809" s="11"/>
      <c r="V809" s="11"/>
      <c r="W809" s="11" t="s">
        <v>4414</v>
      </c>
      <c r="X809" s="11" t="s">
        <v>4415</v>
      </c>
      <c r="Y809" s="11" t="s">
        <v>4416</v>
      </c>
      <c r="Z809" s="11" t="s">
        <v>1150</v>
      </c>
      <c r="AA809" s="11" t="s">
        <v>1150</v>
      </c>
      <c r="AB809" s="11" t="s">
        <v>1150</v>
      </c>
      <c r="AC809" s="11" t="s">
        <v>1150</v>
      </c>
      <c r="AD809" s="11" t="s">
        <v>1150</v>
      </c>
    </row>
    <row r="810" spans="1:30" x14ac:dyDescent="0.2">
      <c r="A810" t="s">
        <v>4417</v>
      </c>
      <c r="B810" t="s">
        <v>929</v>
      </c>
      <c r="C810" t="str">
        <f>IFERROR(VLOOKUP(B810,nombres_comerciales!$B$2:$B$2000,1,0),"")</f>
        <v>SERMATEL ELCTRONICO</v>
      </c>
      <c r="D810">
        <f>VLOOKUP(Tabla2[[#This Row],[CLIENTE]],nombres_comerciales!$B$2:$C$1211,2,0)</f>
        <v>969</v>
      </c>
      <c r="E810" t="s">
        <v>7949</v>
      </c>
      <c r="F810" t="s">
        <v>7950</v>
      </c>
      <c r="G810" s="11" t="s">
        <v>1150</v>
      </c>
      <c r="H810" s="11" t="s">
        <v>1150</v>
      </c>
      <c r="I810" s="11" t="s">
        <v>1150</v>
      </c>
      <c r="J810" s="11"/>
      <c r="K810" s="11"/>
      <c r="L810" s="11"/>
      <c r="M810" s="11" t="s">
        <v>4412</v>
      </c>
      <c r="N810" s="11"/>
      <c r="O810" s="11"/>
      <c r="P810" s="11"/>
      <c r="Q810" s="11"/>
      <c r="R810" s="11"/>
      <c r="S810" s="11" t="s">
        <v>4413</v>
      </c>
      <c r="T810" s="11"/>
      <c r="U810" s="11"/>
      <c r="V810" s="11"/>
      <c r="W810" s="11" t="s">
        <v>4414</v>
      </c>
      <c r="X810" s="11" t="s">
        <v>4418</v>
      </c>
      <c r="Y810" s="11" t="s">
        <v>4416</v>
      </c>
      <c r="Z810" s="11" t="s">
        <v>1150</v>
      </c>
      <c r="AA810" s="11" t="s">
        <v>1150</v>
      </c>
      <c r="AB810" s="11" t="s">
        <v>1150</v>
      </c>
      <c r="AC810" s="11" t="s">
        <v>1150</v>
      </c>
      <c r="AD810" s="11" t="s">
        <v>1150</v>
      </c>
    </row>
    <row r="811" spans="1:30" x14ac:dyDescent="0.2">
      <c r="A811" t="s">
        <v>4419</v>
      </c>
      <c r="B811" t="s">
        <v>825</v>
      </c>
      <c r="C811" t="str">
        <f>IFERROR(VLOOKUP(B811,nombres_comerciales!$B$2:$B$2000,1,0),"")</f>
        <v>PREVENT NUTRITION PN</v>
      </c>
      <c r="D811">
        <f>VLOOKUP(Tabla2[[#This Row],[CLIENTE]],nombres_comerciales!$B$2:$C$1211,2,0)</f>
        <v>861</v>
      </c>
      <c r="E811" t="s">
        <v>7703</v>
      </c>
      <c r="F811" t="s">
        <v>7704</v>
      </c>
      <c r="G811" s="11" t="s">
        <v>1150</v>
      </c>
      <c r="H811" s="11" t="s">
        <v>1150</v>
      </c>
      <c r="I811" s="11" t="s">
        <v>1150</v>
      </c>
      <c r="J811" s="11"/>
      <c r="K811" s="11"/>
      <c r="L811" s="11"/>
      <c r="M811" s="11" t="s">
        <v>3429</v>
      </c>
      <c r="N811" s="11"/>
      <c r="O811" s="11"/>
      <c r="P811" s="11"/>
      <c r="Q811" s="11"/>
      <c r="R811" s="11"/>
      <c r="S811" s="11">
        <v>6142743274</v>
      </c>
      <c r="T811" s="11"/>
      <c r="U811" s="11"/>
      <c r="V811" s="11"/>
      <c r="W811" s="11" t="s">
        <v>3430</v>
      </c>
      <c r="X811" s="11" t="s">
        <v>1150</v>
      </c>
      <c r="Y811" s="11" t="s">
        <v>1150</v>
      </c>
      <c r="Z811" s="11" t="s">
        <v>1150</v>
      </c>
      <c r="AA811" s="11" t="s">
        <v>1150</v>
      </c>
      <c r="AB811" s="11" t="s">
        <v>1150</v>
      </c>
      <c r="AC811" s="11" t="s">
        <v>1150</v>
      </c>
      <c r="AD811" s="11" t="s">
        <v>1150</v>
      </c>
    </row>
    <row r="812" spans="1:30" x14ac:dyDescent="0.2">
      <c r="A812" t="s">
        <v>1007</v>
      </c>
      <c r="B812" t="s">
        <v>1007</v>
      </c>
      <c r="C812" t="str">
        <f>IFERROR(VLOOKUP(B812,nombres_comerciales!$B$2:$B$2000,1,0),"")</f>
        <v>TORTAS MEXICO</v>
      </c>
      <c r="D812">
        <f>VLOOKUP(Tabla2[[#This Row],[CLIENTE]],nombres_comerciales!$B$2:$C$1211,2,0)</f>
        <v>1062</v>
      </c>
      <c r="E812" t="s">
        <v>7951</v>
      </c>
      <c r="F812" t="s">
        <v>7952</v>
      </c>
      <c r="G812" s="11" t="s">
        <v>1150</v>
      </c>
      <c r="H812" s="11" t="s">
        <v>1150</v>
      </c>
      <c r="I812" s="11" t="s">
        <v>1150</v>
      </c>
      <c r="J812" s="11"/>
      <c r="K812" s="11"/>
      <c r="L812" s="11"/>
      <c r="M812" s="11" t="s">
        <v>4422</v>
      </c>
      <c r="N812" s="11"/>
      <c r="O812" s="11"/>
      <c r="P812" s="11"/>
      <c r="Q812" s="11"/>
      <c r="R812" s="11"/>
      <c r="S812" s="11" t="s">
        <v>4423</v>
      </c>
      <c r="T812" s="11" t="s">
        <v>4424</v>
      </c>
      <c r="U812" s="11"/>
      <c r="V812" s="11"/>
      <c r="W812" s="11" t="s">
        <v>4425</v>
      </c>
      <c r="X812" s="11" t="s">
        <v>1150</v>
      </c>
      <c r="Y812" s="11" t="s">
        <v>1150</v>
      </c>
      <c r="Z812" s="11" t="s">
        <v>1150</v>
      </c>
      <c r="AA812" s="11" t="s">
        <v>1150</v>
      </c>
      <c r="AB812" s="11" t="s">
        <v>1150</v>
      </c>
      <c r="AC812" s="11" t="s">
        <v>1150</v>
      </c>
      <c r="AD812" s="11" t="s">
        <v>1150</v>
      </c>
    </row>
    <row r="813" spans="1:30" x14ac:dyDescent="0.2">
      <c r="A813" t="s">
        <v>4426</v>
      </c>
      <c r="B813" t="s">
        <v>136</v>
      </c>
      <c r="C813" t="str">
        <f>IFERROR(VLOOKUP(B813,nombres_comerciales!$B$2:$B$2000,1,0),"")</f>
        <v>CASA BLANCA</v>
      </c>
      <c r="D813">
        <f>VLOOKUP(Tabla2[[#This Row],[CLIENTE]],nombres_comerciales!$B$2:$C$1211,2,0)</f>
        <v>155</v>
      </c>
      <c r="E813" t="s">
        <v>7245</v>
      </c>
      <c r="F813" t="s">
        <v>1150</v>
      </c>
      <c r="G813" s="11" t="s">
        <v>1150</v>
      </c>
      <c r="H813" s="11" t="s">
        <v>1150</v>
      </c>
      <c r="I813" s="11" t="s">
        <v>1150</v>
      </c>
      <c r="J813" s="11"/>
      <c r="K813" s="11"/>
      <c r="L813" s="11"/>
      <c r="M813" s="11" t="s">
        <v>4427</v>
      </c>
      <c r="N813" s="11"/>
      <c r="O813" s="11"/>
      <c r="P813" s="11"/>
      <c r="Q813" s="11"/>
      <c r="R813" s="11" t="s">
        <v>4428</v>
      </c>
      <c r="S813" s="11"/>
      <c r="T813" s="11"/>
      <c r="U813" s="11"/>
      <c r="V813" s="11"/>
      <c r="W813" s="11" t="s">
        <v>1718</v>
      </c>
      <c r="X813" s="11" t="s">
        <v>1150</v>
      </c>
      <c r="Y813" s="11" t="s">
        <v>1150</v>
      </c>
      <c r="Z813" s="11" t="s">
        <v>1150</v>
      </c>
      <c r="AA813" s="11" t="s">
        <v>1150</v>
      </c>
      <c r="AB813" s="11" t="s">
        <v>1150</v>
      </c>
      <c r="AC813" s="11" t="s">
        <v>1150</v>
      </c>
      <c r="AD813" s="11" t="s">
        <v>1150</v>
      </c>
    </row>
    <row r="814" spans="1:30" x14ac:dyDescent="0.2">
      <c r="A814" t="s">
        <v>4429</v>
      </c>
      <c r="B814" t="s">
        <v>370</v>
      </c>
      <c r="C814" t="str">
        <f>IFERROR(VLOOKUP(B814,nombres_comerciales!$B$2:$B$2000,1,0),"")</f>
        <v>FPT FUMIGACIONES TARAHUMARA</v>
      </c>
      <c r="D814">
        <f>VLOOKUP(Tabla2[[#This Row],[CLIENTE]],nombres_comerciales!$B$2:$C$1211,2,0)</f>
        <v>416</v>
      </c>
      <c r="E814" t="s">
        <v>7953</v>
      </c>
      <c r="F814" t="s">
        <v>1150</v>
      </c>
      <c r="G814" s="11" t="s">
        <v>1150</v>
      </c>
      <c r="H814" s="11" t="s">
        <v>1150</v>
      </c>
      <c r="I814" s="11" t="s">
        <v>1150</v>
      </c>
      <c r="J814" s="11"/>
      <c r="K814" s="11"/>
      <c r="L814" s="11"/>
      <c r="M814" s="11" t="s">
        <v>4431</v>
      </c>
      <c r="N814" s="11"/>
      <c r="O814" s="11"/>
      <c r="P814" s="11"/>
      <c r="Q814" s="11"/>
      <c r="R814" s="11" t="s">
        <v>4432</v>
      </c>
      <c r="S814" s="11"/>
      <c r="T814" s="11"/>
      <c r="U814" s="11"/>
      <c r="V814" s="11"/>
      <c r="W814" s="11" t="s">
        <v>4433</v>
      </c>
      <c r="X814" s="11" t="s">
        <v>1150</v>
      </c>
      <c r="Y814" s="11" t="s">
        <v>1150</v>
      </c>
      <c r="Z814" s="11" t="s">
        <v>1150</v>
      </c>
      <c r="AA814" s="11" t="s">
        <v>1150</v>
      </c>
      <c r="AB814" s="11" t="s">
        <v>1150</v>
      </c>
      <c r="AC814" s="11" t="s">
        <v>1150</v>
      </c>
      <c r="AD814" s="11" t="s">
        <v>1150</v>
      </c>
    </row>
    <row r="815" spans="1:30" x14ac:dyDescent="0.2">
      <c r="A815" t="s">
        <v>4434</v>
      </c>
      <c r="B815" t="s">
        <v>450</v>
      </c>
      <c r="C815" t="str">
        <f>IFERROR(VLOOKUP(B815,nombres_comerciales!$B$2:$B$2000,1,0),"")</f>
        <v>HERRERIA GEMINIS</v>
      </c>
      <c r="D815">
        <f>VLOOKUP(Tabla2[[#This Row],[CLIENTE]],nombres_comerciales!$B$2:$C$1211,2,0)</f>
        <v>493</v>
      </c>
      <c r="E815" t="s">
        <v>7954</v>
      </c>
      <c r="F815" t="s">
        <v>1150</v>
      </c>
      <c r="G815" s="11" t="s">
        <v>1150</v>
      </c>
      <c r="H815" s="11" t="s">
        <v>1150</v>
      </c>
      <c r="I815" s="11" t="s">
        <v>1150</v>
      </c>
      <c r="J815" s="11"/>
      <c r="K815" s="11"/>
      <c r="L815" s="11"/>
      <c r="M815" s="11" t="s">
        <v>4436</v>
      </c>
      <c r="N815" s="11"/>
      <c r="O815" s="11"/>
      <c r="P815" s="11"/>
      <c r="Q815" s="11"/>
      <c r="R815" s="11"/>
      <c r="S815" s="11"/>
      <c r="T815" s="11"/>
      <c r="U815" s="11"/>
      <c r="V815" s="11"/>
      <c r="W815" s="11" t="s">
        <v>8753</v>
      </c>
      <c r="X815" s="11" t="s">
        <v>1150</v>
      </c>
      <c r="Y815" s="11" t="s">
        <v>1150</v>
      </c>
      <c r="Z815" s="11" t="s">
        <v>1150</v>
      </c>
      <c r="AA815" s="11" t="s">
        <v>1150</v>
      </c>
      <c r="AB815" s="11" t="s">
        <v>1150</v>
      </c>
      <c r="AC815" s="11" t="s">
        <v>1150</v>
      </c>
      <c r="AD815" s="11" t="s">
        <v>1150</v>
      </c>
    </row>
    <row r="816" spans="1:30" x14ac:dyDescent="0.2">
      <c r="A816" t="s">
        <v>834</v>
      </c>
      <c r="B816" t="s">
        <v>834</v>
      </c>
      <c r="C816" t="str">
        <f>IFERROR(VLOOKUP(B816,nombres_comerciales!$B$2:$B$2000,1,0),"")</f>
        <v>PROSTAR</v>
      </c>
      <c r="D816">
        <f>VLOOKUP(Tabla2[[#This Row],[CLIENTE]],nombres_comerciales!$B$2:$C$1211,2,0)</f>
        <v>872</v>
      </c>
      <c r="E816" t="s">
        <v>7955</v>
      </c>
      <c r="F816" t="s">
        <v>1150</v>
      </c>
      <c r="G816" s="11" t="s">
        <v>1150</v>
      </c>
      <c r="H816" s="11" t="s">
        <v>1150</v>
      </c>
      <c r="I816" s="11" t="s">
        <v>1150</v>
      </c>
      <c r="J816" s="11"/>
      <c r="K816" s="11"/>
      <c r="L816" s="11"/>
      <c r="M816" s="11" t="s">
        <v>4439</v>
      </c>
      <c r="N816" s="11"/>
      <c r="O816" s="11"/>
      <c r="P816" s="11"/>
      <c r="Q816" s="11"/>
      <c r="R816" s="11" t="s">
        <v>4440</v>
      </c>
      <c r="S816" s="11"/>
      <c r="T816" s="11"/>
      <c r="U816" s="11"/>
      <c r="V816" s="11"/>
      <c r="W816" s="11" t="s">
        <v>4441</v>
      </c>
      <c r="X816" s="11" t="s">
        <v>1150</v>
      </c>
      <c r="Y816" s="11" t="s">
        <v>1150</v>
      </c>
      <c r="Z816" s="11" t="s">
        <v>1150</v>
      </c>
      <c r="AA816" s="11" t="s">
        <v>1150</v>
      </c>
      <c r="AB816" s="11" t="s">
        <v>1150</v>
      </c>
      <c r="AC816" s="11" t="s">
        <v>1150</v>
      </c>
      <c r="AD816" s="11" t="s">
        <v>1150</v>
      </c>
    </row>
    <row r="817" spans="1:30" x14ac:dyDescent="0.2">
      <c r="A817" t="s">
        <v>4442</v>
      </c>
      <c r="B817" t="s">
        <v>136</v>
      </c>
      <c r="C817" t="str">
        <f>IFERROR(VLOOKUP(B817,nombres_comerciales!$B$2:$B$2000,1,0),"")</f>
        <v>CASA BLANCA</v>
      </c>
      <c r="D817">
        <f>VLOOKUP(Tabla2[[#This Row],[CLIENTE]],nombres_comerciales!$B$2:$C$1211,2,0)</f>
        <v>155</v>
      </c>
      <c r="E817" t="s">
        <v>7245</v>
      </c>
      <c r="F817" t="s">
        <v>1150</v>
      </c>
      <c r="G817" s="11" t="s">
        <v>1150</v>
      </c>
      <c r="H817" s="11" t="s">
        <v>1150</v>
      </c>
      <c r="I817" s="11" t="s">
        <v>1150</v>
      </c>
      <c r="J817" s="11"/>
      <c r="K817" s="11"/>
      <c r="L817" s="11"/>
      <c r="M817" s="11" t="s">
        <v>4427</v>
      </c>
      <c r="N817" s="11"/>
      <c r="O817" s="11"/>
      <c r="P817" s="11"/>
      <c r="Q817" s="11"/>
      <c r="R817" s="11" t="s">
        <v>4428</v>
      </c>
      <c r="S817" s="11"/>
      <c r="T817" s="11"/>
      <c r="U817" s="11"/>
      <c r="V817" s="11"/>
      <c r="W817" s="11" t="s">
        <v>1718</v>
      </c>
      <c r="X817" s="11" t="s">
        <v>1150</v>
      </c>
      <c r="Y817" s="11" t="s">
        <v>1150</v>
      </c>
      <c r="Z817" s="11" t="s">
        <v>1150</v>
      </c>
      <c r="AA817" s="11" t="s">
        <v>1150</v>
      </c>
      <c r="AB817" s="11" t="s">
        <v>1150</v>
      </c>
      <c r="AC817" s="11" t="s">
        <v>1150</v>
      </c>
      <c r="AD817" s="11" t="s">
        <v>1150</v>
      </c>
    </row>
    <row r="818" spans="1:30" x14ac:dyDescent="0.2">
      <c r="A818" t="s">
        <v>253</v>
      </c>
      <c r="B818" t="s">
        <v>253</v>
      </c>
      <c r="C818" t="str">
        <f>IFERROR(VLOOKUP(B818,nombres_comerciales!$B$2:$B$2000,1,0),"")</f>
        <v>DGI ESTUDIO CREATIVO</v>
      </c>
      <c r="D818">
        <f>VLOOKUP(Tabla2[[#This Row],[CLIENTE]],nombres_comerciales!$B$2:$C$1211,2,0)</f>
        <v>293</v>
      </c>
      <c r="E818" t="s">
        <v>7956</v>
      </c>
      <c r="F818" t="s">
        <v>1150</v>
      </c>
      <c r="G818" s="11" t="s">
        <v>1150</v>
      </c>
      <c r="H818" s="11" t="s">
        <v>1150</v>
      </c>
      <c r="I818" s="11" t="s">
        <v>1150</v>
      </c>
      <c r="J818" s="11"/>
      <c r="K818" s="11"/>
      <c r="L818" s="11"/>
      <c r="M818" s="11" t="s">
        <v>4444</v>
      </c>
      <c r="N818" s="11"/>
      <c r="O818" s="11"/>
      <c r="P818" s="11"/>
      <c r="Q818" s="11"/>
      <c r="R818" s="11" t="s">
        <v>4445</v>
      </c>
      <c r="S818" s="11"/>
      <c r="T818" s="11"/>
      <c r="U818" s="11"/>
      <c r="V818" s="11"/>
      <c r="W818" s="11" t="s">
        <v>4446</v>
      </c>
      <c r="X818" s="11" t="s">
        <v>1150</v>
      </c>
      <c r="Y818" s="11" t="s">
        <v>1150</v>
      </c>
      <c r="Z818" s="11" t="s">
        <v>1150</v>
      </c>
      <c r="AA818" s="11" t="s">
        <v>1150</v>
      </c>
      <c r="AB818" s="11" t="s">
        <v>1150</v>
      </c>
      <c r="AC818" s="11" t="s">
        <v>1150</v>
      </c>
      <c r="AD818" s="11" t="s">
        <v>1150</v>
      </c>
    </row>
    <row r="819" spans="1:30" x14ac:dyDescent="0.2">
      <c r="A819" t="s">
        <v>901</v>
      </c>
      <c r="B819" t="s">
        <v>901</v>
      </c>
      <c r="C819" t="str">
        <f>IFERROR(VLOOKUP(B819,nombres_comerciales!$B$2:$B$2000,1,0),"")</f>
        <v>S&amp;S SWEET &amp; SNACKS</v>
      </c>
      <c r="D819">
        <f>VLOOKUP(Tabla2[[#This Row],[CLIENTE]],nombres_comerciales!$B$2:$C$1211,2,0)</f>
        <v>937</v>
      </c>
      <c r="E819" t="s">
        <v>7957</v>
      </c>
      <c r="F819" t="s">
        <v>1150</v>
      </c>
      <c r="G819" s="11" t="s">
        <v>1150</v>
      </c>
      <c r="H819" s="11" t="s">
        <v>1150</v>
      </c>
      <c r="I819" s="11" t="s">
        <v>1150</v>
      </c>
      <c r="J819" s="11"/>
      <c r="K819" s="11"/>
      <c r="L819" s="11"/>
      <c r="M819" s="11" t="s">
        <v>4448</v>
      </c>
      <c r="N819" s="11"/>
      <c r="O819" s="11"/>
      <c r="P819" s="11"/>
      <c r="Q819" s="11"/>
      <c r="R819" s="11" t="s">
        <v>4449</v>
      </c>
      <c r="S819" s="11"/>
      <c r="T819" s="11"/>
      <c r="U819" s="11"/>
      <c r="V819" s="11"/>
      <c r="W819" s="11" t="s">
        <v>8754</v>
      </c>
      <c r="X819" s="11" t="s">
        <v>1150</v>
      </c>
      <c r="Y819" s="11" t="s">
        <v>1150</v>
      </c>
      <c r="Z819" s="11" t="s">
        <v>1150</v>
      </c>
      <c r="AA819" s="11" t="s">
        <v>1150</v>
      </c>
      <c r="AB819" s="11" t="s">
        <v>1150</v>
      </c>
      <c r="AC819" s="11" t="s">
        <v>1150</v>
      </c>
      <c r="AD819" s="11" t="s">
        <v>1150</v>
      </c>
    </row>
    <row r="820" spans="1:30" x14ac:dyDescent="0.2">
      <c r="A820" t="s">
        <v>4451</v>
      </c>
      <c r="B820" t="s">
        <v>940</v>
      </c>
      <c r="C820" t="str">
        <f>IFERROR(VLOOKUP(B820,nombres_comerciales!$B$2:$B$2000,1,0),"")</f>
        <v>SIMSA</v>
      </c>
      <c r="D820">
        <f>VLOOKUP(Tabla2[[#This Row],[CLIENTE]],nombres_comerciales!$B$2:$C$1211,2,0)</f>
        <v>982</v>
      </c>
      <c r="E820" t="s">
        <v>7958</v>
      </c>
      <c r="F820" t="s">
        <v>1150</v>
      </c>
      <c r="G820" s="11" t="s">
        <v>1150</v>
      </c>
      <c r="H820" s="11" t="s">
        <v>1150</v>
      </c>
      <c r="I820" s="11" t="s">
        <v>1150</v>
      </c>
      <c r="J820" s="11"/>
      <c r="K820" s="11"/>
      <c r="L820" s="11"/>
      <c r="M820" s="11" t="s">
        <v>4453</v>
      </c>
      <c r="N820" s="11"/>
      <c r="O820" s="11"/>
      <c r="P820" s="11"/>
      <c r="Q820" s="11"/>
      <c r="R820" s="11" t="s">
        <v>4454</v>
      </c>
      <c r="S820" s="11"/>
      <c r="T820" s="11"/>
      <c r="U820" s="11"/>
      <c r="V820" s="11"/>
      <c r="W820" s="11" t="s">
        <v>4455</v>
      </c>
      <c r="X820" s="11" t="s">
        <v>1150</v>
      </c>
      <c r="Y820" s="11" t="s">
        <v>1150</v>
      </c>
      <c r="Z820" s="11" t="s">
        <v>1150</v>
      </c>
      <c r="AA820" s="11" t="s">
        <v>1150</v>
      </c>
      <c r="AB820" s="11" t="s">
        <v>1150</v>
      </c>
      <c r="AC820" s="11" t="s">
        <v>1150</v>
      </c>
      <c r="AD820" s="11" t="s">
        <v>1150</v>
      </c>
    </row>
    <row r="821" spans="1:30" x14ac:dyDescent="0.2">
      <c r="A821" t="s">
        <v>808</v>
      </c>
      <c r="B821" t="s">
        <v>7213</v>
      </c>
      <c r="C821" t="str">
        <f>IFERROR(VLOOKUP(B821,nombres_comerciales!$B$2:$B$2000,1,0),"")</f>
        <v>PINTURAS TITANIUM DEL NORTE</v>
      </c>
      <c r="D821">
        <f>VLOOKUP(Tabla2[[#This Row],[CLIENTE]],nombres_comerciales!$B$2:$C$1211,2,0)</f>
        <v>841</v>
      </c>
      <c r="E821" t="s">
        <v>7959</v>
      </c>
      <c r="F821" t="s">
        <v>1150</v>
      </c>
      <c r="G821" s="11" t="s">
        <v>1150</v>
      </c>
      <c r="H821" s="11" t="s">
        <v>1150</v>
      </c>
      <c r="I821" s="11" t="s">
        <v>1150</v>
      </c>
      <c r="J821" s="11"/>
      <c r="K821" s="11"/>
      <c r="L821" s="11"/>
      <c r="M821" s="11" t="s">
        <v>4457</v>
      </c>
      <c r="N821" s="11"/>
      <c r="O821" s="11"/>
      <c r="P821" s="11"/>
      <c r="Q821" s="11"/>
      <c r="R821" s="11" t="s">
        <v>4458</v>
      </c>
      <c r="S821" s="11"/>
      <c r="T821" s="11"/>
      <c r="U821" s="11"/>
      <c r="V821" s="11"/>
      <c r="W821" s="11" t="s">
        <v>4459</v>
      </c>
      <c r="X821" s="11" t="s">
        <v>1150</v>
      </c>
      <c r="Y821" s="11" t="s">
        <v>1150</v>
      </c>
      <c r="Z821" s="11" t="s">
        <v>1150</v>
      </c>
      <c r="AA821" s="11" t="s">
        <v>1150</v>
      </c>
      <c r="AB821" s="11" t="s">
        <v>1150</v>
      </c>
      <c r="AC821" s="11" t="s">
        <v>1150</v>
      </c>
      <c r="AD821" s="11" t="s">
        <v>1150</v>
      </c>
    </row>
    <row r="822" spans="1:30" x14ac:dyDescent="0.2">
      <c r="A822" t="s">
        <v>826</v>
      </c>
      <c r="B822" t="s">
        <v>826</v>
      </c>
      <c r="C822" t="str">
        <f>IFERROR(VLOOKUP(B822,nombres_comerciales!$B$2:$B$2000,1,0),"")</f>
        <v>PRINT IT</v>
      </c>
      <c r="D822">
        <f>VLOOKUP(Tabla2[[#This Row],[CLIENTE]],nombres_comerciales!$B$2:$C$1211,2,0)</f>
        <v>862</v>
      </c>
      <c r="E822" t="s">
        <v>7960</v>
      </c>
      <c r="F822" t="s">
        <v>1150</v>
      </c>
      <c r="G822" s="11" t="s">
        <v>1150</v>
      </c>
      <c r="H822" s="11" t="s">
        <v>1150</v>
      </c>
      <c r="I822" s="11" t="s">
        <v>1150</v>
      </c>
      <c r="J822" s="11"/>
      <c r="K822" s="11"/>
      <c r="L822" s="11"/>
      <c r="M822" s="11" t="s">
        <v>4461</v>
      </c>
      <c r="N822" s="11"/>
      <c r="O822" s="11"/>
      <c r="P822" s="11"/>
      <c r="Q822" s="11"/>
      <c r="R822" s="11" t="s">
        <v>4462</v>
      </c>
      <c r="S822" s="11"/>
      <c r="T822" s="11"/>
      <c r="U822" s="11"/>
      <c r="V822" s="11"/>
      <c r="W822" s="11" t="s">
        <v>4463</v>
      </c>
      <c r="X822" s="11" t="s">
        <v>1150</v>
      </c>
      <c r="Y822" s="11" t="s">
        <v>1150</v>
      </c>
      <c r="Z822" s="11" t="s">
        <v>1150</v>
      </c>
      <c r="AA822" s="11" t="s">
        <v>1150</v>
      </c>
      <c r="AB822" s="11" t="s">
        <v>1150</v>
      </c>
      <c r="AC822" s="11" t="s">
        <v>1150</v>
      </c>
      <c r="AD822" s="11" t="s">
        <v>1150</v>
      </c>
    </row>
    <row r="823" spans="1:30" x14ac:dyDescent="0.2">
      <c r="A823" t="s">
        <v>4464</v>
      </c>
      <c r="B823" t="s">
        <v>974</v>
      </c>
      <c r="C823" t="str">
        <f>IFERROR(VLOOKUP(B823,nombres_comerciales!$B$2:$B$2000,1,0),"")</f>
        <v>SUPERCERAMICA</v>
      </c>
      <c r="D823">
        <f>VLOOKUP(Tabla2[[#This Row],[CLIENTE]],nombres_comerciales!$B$2:$C$1211,2,0)</f>
        <v>1020</v>
      </c>
      <c r="E823" t="s">
        <v>7961</v>
      </c>
      <c r="F823" t="s">
        <v>1150</v>
      </c>
      <c r="G823" s="11" t="s">
        <v>1150</v>
      </c>
      <c r="H823" s="11" t="s">
        <v>1150</v>
      </c>
      <c r="I823" s="11" t="s">
        <v>1150</v>
      </c>
      <c r="J823" s="11"/>
      <c r="K823" s="11"/>
      <c r="L823" s="11"/>
      <c r="M823" s="11" t="s">
        <v>4224</v>
      </c>
      <c r="N823" s="11"/>
      <c r="O823" s="11"/>
      <c r="P823" s="11"/>
      <c r="Q823" s="11"/>
      <c r="R823" s="11" t="s">
        <v>4466</v>
      </c>
      <c r="S823" s="11"/>
      <c r="T823" s="11"/>
      <c r="U823" s="11"/>
      <c r="V823" s="11"/>
      <c r="W823" s="11" t="s">
        <v>1738</v>
      </c>
      <c r="X823" s="11" t="s">
        <v>1150</v>
      </c>
      <c r="Y823" s="11" t="s">
        <v>1150</v>
      </c>
      <c r="Z823" s="11" t="s">
        <v>1150</v>
      </c>
      <c r="AA823" s="11" t="s">
        <v>1150</v>
      </c>
      <c r="AB823" s="11" t="s">
        <v>1150</v>
      </c>
      <c r="AC823" s="11" t="s">
        <v>1150</v>
      </c>
      <c r="AD823" s="11" t="s">
        <v>1150</v>
      </c>
    </row>
    <row r="824" spans="1:30" x14ac:dyDescent="0.2">
      <c r="A824" t="s">
        <v>326</v>
      </c>
      <c r="B824" t="s">
        <v>326</v>
      </c>
      <c r="C824" t="str">
        <f>IFERROR(VLOOKUP(B824,nombres_comerciales!$B$2:$B$2000,1,0),"")</f>
        <v>ENDOSCOPIA INTEGRAL DR. UBALDO H. GARCIA T.</v>
      </c>
      <c r="D824">
        <f>VLOOKUP(Tabla2[[#This Row],[CLIENTE]],nombres_comerciales!$B$2:$C$1211,2,0)</f>
        <v>372</v>
      </c>
      <c r="E824" t="s">
        <v>7962</v>
      </c>
      <c r="F824" t="s">
        <v>1150</v>
      </c>
      <c r="G824" s="11" t="s">
        <v>1150</v>
      </c>
      <c r="H824" s="11" t="s">
        <v>1150</v>
      </c>
      <c r="I824" s="11" t="s">
        <v>1150</v>
      </c>
      <c r="J824" s="11"/>
      <c r="K824" s="11"/>
      <c r="L824" s="11"/>
      <c r="M824" s="11" t="s">
        <v>4468</v>
      </c>
      <c r="N824" s="11"/>
      <c r="O824" s="11"/>
      <c r="P824" s="11"/>
      <c r="Q824" s="11"/>
      <c r="R824" s="11" t="s">
        <v>4469</v>
      </c>
      <c r="S824" s="11"/>
      <c r="T824" s="11"/>
      <c r="U824" s="11"/>
      <c r="V824" s="11"/>
      <c r="W824" s="11" t="s">
        <v>4470</v>
      </c>
      <c r="X824" s="11" t="s">
        <v>1150</v>
      </c>
      <c r="Y824" s="11" t="s">
        <v>1150</v>
      </c>
      <c r="Z824" s="11" t="s">
        <v>1150</v>
      </c>
      <c r="AA824" s="11" t="s">
        <v>1150</v>
      </c>
      <c r="AB824" s="11" t="s">
        <v>1150</v>
      </c>
      <c r="AC824" s="11" t="s">
        <v>1150</v>
      </c>
      <c r="AD824" s="11" t="s">
        <v>1150</v>
      </c>
    </row>
    <row r="825" spans="1:30" x14ac:dyDescent="0.2">
      <c r="A825" t="s">
        <v>4471</v>
      </c>
      <c r="B825" t="s">
        <v>920</v>
      </c>
      <c r="C825" t="str">
        <f>IFERROR(VLOOKUP(B825,nombres_comerciales!$B$2:$B$2000,1,0),"")</f>
        <v>SELECTO PRODUCTOS</v>
      </c>
      <c r="D825">
        <f>VLOOKUP(Tabla2[[#This Row],[CLIENTE]],nombres_comerciales!$B$2:$C$1211,2,0)</f>
        <v>962</v>
      </c>
      <c r="E825" t="s">
        <v>7241</v>
      </c>
      <c r="F825" t="s">
        <v>1150</v>
      </c>
      <c r="G825" s="11" t="s">
        <v>1150</v>
      </c>
      <c r="H825" s="11" t="s">
        <v>1150</v>
      </c>
      <c r="I825" s="11" t="s">
        <v>1150</v>
      </c>
      <c r="J825" s="11"/>
      <c r="K825" s="11"/>
      <c r="L825" s="11"/>
      <c r="M825" s="11">
        <v>4811218</v>
      </c>
      <c r="N825" s="11">
        <v>4819613</v>
      </c>
      <c r="O825" s="11"/>
      <c r="P825" s="11"/>
      <c r="Q825" s="11"/>
      <c r="R825" s="11"/>
      <c r="S825" s="11"/>
      <c r="T825" s="11"/>
      <c r="U825" s="11"/>
      <c r="V825" s="11"/>
      <c r="W825" s="11" t="s">
        <v>2331</v>
      </c>
      <c r="X825" s="11" t="s">
        <v>1150</v>
      </c>
      <c r="Y825" s="11" t="s">
        <v>1150</v>
      </c>
      <c r="Z825" s="11" t="s">
        <v>1150</v>
      </c>
      <c r="AA825" s="11" t="s">
        <v>1150</v>
      </c>
      <c r="AB825" s="11" t="s">
        <v>1150</v>
      </c>
      <c r="AC825" s="11" t="s">
        <v>1150</v>
      </c>
      <c r="AD825" s="11" t="s">
        <v>1150</v>
      </c>
    </row>
    <row r="826" spans="1:30" x14ac:dyDescent="0.2">
      <c r="A826" t="s">
        <v>17</v>
      </c>
      <c r="B826" t="s">
        <v>17</v>
      </c>
      <c r="C826" t="str">
        <f>IFERROR(VLOOKUP(B826,nombres_comerciales!$B$2:$B$2000,1,0),"")</f>
        <v>AGRICOLA CASTILLO</v>
      </c>
      <c r="D826">
        <f>VLOOKUP(Tabla2[[#This Row],[CLIENTE]],nombres_comerciales!$B$2:$C$1211,2,0)</f>
        <v>20</v>
      </c>
      <c r="E826" t="s">
        <v>7963</v>
      </c>
      <c r="F826" t="s">
        <v>7964</v>
      </c>
      <c r="G826" s="11" t="s">
        <v>1150</v>
      </c>
      <c r="H826" s="11" t="s">
        <v>1150</v>
      </c>
      <c r="I826" s="11" t="s">
        <v>1150</v>
      </c>
      <c r="J826" s="11"/>
      <c r="K826" s="11"/>
      <c r="L826" s="11"/>
      <c r="M826" s="11" t="s">
        <v>4474</v>
      </c>
      <c r="N826" s="11"/>
      <c r="O826" s="11"/>
      <c r="P826" s="11"/>
      <c r="Q826" s="11"/>
      <c r="R826" s="11" t="s">
        <v>4475</v>
      </c>
      <c r="S826" s="11"/>
      <c r="T826" s="11"/>
      <c r="U826" s="11"/>
      <c r="V826" s="11"/>
      <c r="W826" s="11" t="s">
        <v>4476</v>
      </c>
      <c r="X826" s="11" t="s">
        <v>1150</v>
      </c>
      <c r="Y826" s="11" t="s">
        <v>1150</v>
      </c>
      <c r="Z826" s="11" t="s">
        <v>1150</v>
      </c>
      <c r="AA826" s="11" t="s">
        <v>1150</v>
      </c>
      <c r="AB826" s="11" t="s">
        <v>1150</v>
      </c>
      <c r="AC826" s="11" t="s">
        <v>1150</v>
      </c>
      <c r="AD826" s="11" t="s">
        <v>1150</v>
      </c>
    </row>
    <row r="827" spans="1:30" x14ac:dyDescent="0.2">
      <c r="A827" t="s">
        <v>4477</v>
      </c>
      <c r="B827" t="s">
        <v>185</v>
      </c>
      <c r="C827" t="str">
        <f>IFERROR(VLOOKUP(B827,nombres_comerciales!$B$2:$B$2000,1,0),"")</f>
        <v>CLINICA UNIVERSIDAD</v>
      </c>
      <c r="D827">
        <f>VLOOKUP(Tabla2[[#This Row],[CLIENTE]],nombres_comerciales!$B$2:$C$1211,2,0)</f>
        <v>208</v>
      </c>
      <c r="E827" t="s">
        <v>7965</v>
      </c>
      <c r="F827" t="s">
        <v>1150</v>
      </c>
      <c r="G827" s="11" t="s">
        <v>1150</v>
      </c>
      <c r="H827" s="11" t="s">
        <v>1150</v>
      </c>
      <c r="I827" s="11" t="s">
        <v>1150</v>
      </c>
      <c r="J827" s="11"/>
      <c r="K827" s="11"/>
      <c r="L827" s="11"/>
      <c r="M827" s="11" t="s">
        <v>4479</v>
      </c>
      <c r="N827" s="11"/>
      <c r="O827" s="11"/>
      <c r="P827" s="11"/>
      <c r="Q827" s="11"/>
      <c r="R827" s="11" t="s">
        <v>4480</v>
      </c>
      <c r="S827" s="11"/>
      <c r="T827" s="11"/>
      <c r="U827" s="11"/>
      <c r="V827" s="11"/>
      <c r="W827" s="11" t="s">
        <v>8755</v>
      </c>
      <c r="X827" s="11" t="s">
        <v>1150</v>
      </c>
      <c r="Y827" s="11" t="s">
        <v>1150</v>
      </c>
      <c r="Z827" s="11" t="s">
        <v>1150</v>
      </c>
      <c r="AA827" s="11" t="s">
        <v>1150</v>
      </c>
      <c r="AB827" s="11" t="s">
        <v>1150</v>
      </c>
      <c r="AC827" s="11" t="s">
        <v>1150</v>
      </c>
      <c r="AD827" s="11" t="s">
        <v>1150</v>
      </c>
    </row>
    <row r="828" spans="1:30" x14ac:dyDescent="0.2">
      <c r="A828" t="s">
        <v>4482</v>
      </c>
      <c r="B828" t="s">
        <v>1075</v>
      </c>
      <c r="C828" t="str">
        <f>IFERROR(VLOOKUP(B828,nombres_comerciales!$B$2:$B$2000,1,0),"")</f>
        <v>ZARO</v>
      </c>
      <c r="D828">
        <f>VLOOKUP(Tabla2[[#This Row],[CLIENTE]],nombres_comerciales!$B$2:$C$1211,2,0)</f>
        <v>1144</v>
      </c>
      <c r="E828" t="s">
        <v>7481</v>
      </c>
      <c r="F828" t="s">
        <v>1150</v>
      </c>
      <c r="G828" s="11" t="s">
        <v>1150</v>
      </c>
      <c r="H828" s="11" t="s">
        <v>1150</v>
      </c>
      <c r="I828" s="11" t="s">
        <v>1150</v>
      </c>
      <c r="J828" s="11"/>
      <c r="K828" s="11"/>
      <c r="L828" s="11"/>
      <c r="M828" s="11">
        <v>6144219671</v>
      </c>
      <c r="N828" s="11"/>
      <c r="O828" s="11"/>
      <c r="P828" s="11"/>
      <c r="Q828" s="11"/>
      <c r="R828" s="11" t="s">
        <v>3950</v>
      </c>
      <c r="S828" s="11"/>
      <c r="T828" s="11"/>
      <c r="U828" s="11"/>
      <c r="V828" s="11"/>
      <c r="W828" s="11" t="s">
        <v>2526</v>
      </c>
      <c r="X828" s="11" t="s">
        <v>2527</v>
      </c>
      <c r="Y828" s="11" t="s">
        <v>1150</v>
      </c>
      <c r="Z828" s="11" t="s">
        <v>1150</v>
      </c>
      <c r="AA828" s="11" t="s">
        <v>1150</v>
      </c>
      <c r="AB828" s="11" t="s">
        <v>1150</v>
      </c>
      <c r="AC828" s="11" t="s">
        <v>1150</v>
      </c>
      <c r="AD828" s="11" t="s">
        <v>1150</v>
      </c>
    </row>
    <row r="829" spans="1:30" x14ac:dyDescent="0.2">
      <c r="A829" t="s">
        <v>482</v>
      </c>
      <c r="B829" t="s">
        <v>482</v>
      </c>
      <c r="C829" t="str">
        <f>IFERROR(VLOOKUP(B829,nombres_comerciales!$B$2:$B$2000,1,0),"")</f>
        <v>IMAGEN SHR</v>
      </c>
      <c r="D829">
        <f>VLOOKUP(Tabla2[[#This Row],[CLIENTE]],nombres_comerciales!$B$2:$C$1211,2,0)</f>
        <v>520</v>
      </c>
      <c r="E829" t="s">
        <v>7966</v>
      </c>
      <c r="F829" t="s">
        <v>7967</v>
      </c>
      <c r="G829" s="11" t="s">
        <v>1150</v>
      </c>
      <c r="H829" s="11" t="s">
        <v>1150</v>
      </c>
      <c r="I829" s="11" t="s">
        <v>1150</v>
      </c>
      <c r="J829" s="11"/>
      <c r="K829" s="11"/>
      <c r="L829" s="11"/>
      <c r="M829" s="11" t="s">
        <v>4485</v>
      </c>
      <c r="N829" s="11"/>
      <c r="O829" s="11"/>
      <c r="P829" s="11"/>
      <c r="Q829" s="11"/>
      <c r="R829" s="11" t="s">
        <v>4486</v>
      </c>
      <c r="S829" s="11"/>
      <c r="T829" s="11"/>
      <c r="U829" s="11"/>
      <c r="V829" s="11"/>
      <c r="W829" s="11" t="s">
        <v>4487</v>
      </c>
      <c r="X829" s="11" t="s">
        <v>1150</v>
      </c>
      <c r="Y829" s="11" t="s">
        <v>1150</v>
      </c>
      <c r="Z829" s="11" t="s">
        <v>1150</v>
      </c>
      <c r="AA829" s="11" t="s">
        <v>1150</v>
      </c>
      <c r="AB829" s="11" t="s">
        <v>1150</v>
      </c>
      <c r="AC829" s="11" t="s">
        <v>1150</v>
      </c>
      <c r="AD829" s="11" t="s">
        <v>1150</v>
      </c>
    </row>
    <row r="830" spans="1:30" x14ac:dyDescent="0.2">
      <c r="A830" t="s">
        <v>4488</v>
      </c>
      <c r="B830" t="s">
        <v>994</v>
      </c>
      <c r="C830" t="str">
        <f>IFERROR(VLOOKUP(B830,nombres_comerciales!$B$2:$B$2000,1,0),"")</f>
        <v>TEMASCAL</v>
      </c>
      <c r="D830">
        <f>VLOOKUP(Tabla2[[#This Row],[CLIENTE]],nombres_comerciales!$B$2:$C$1211,2,0)</f>
        <v>1044</v>
      </c>
      <c r="E830" t="s">
        <v>7968</v>
      </c>
      <c r="F830" t="s">
        <v>7969</v>
      </c>
      <c r="G830" s="11" t="s">
        <v>1150</v>
      </c>
      <c r="H830" s="11" t="s">
        <v>1150</v>
      </c>
      <c r="I830" s="11" t="s">
        <v>1150</v>
      </c>
      <c r="J830" s="11"/>
      <c r="K830" s="11"/>
      <c r="L830" s="11"/>
      <c r="M830" s="11" t="s">
        <v>4491</v>
      </c>
      <c r="N830" s="11"/>
      <c r="O830" s="11"/>
      <c r="P830" s="11"/>
      <c r="Q830" s="11"/>
      <c r="R830" s="11" t="s">
        <v>4492</v>
      </c>
      <c r="S830" s="11"/>
      <c r="T830" s="11"/>
      <c r="U830" s="11"/>
      <c r="V830" s="11"/>
      <c r="W830" s="11" t="s">
        <v>4493</v>
      </c>
      <c r="X830" s="11" t="s">
        <v>1150</v>
      </c>
      <c r="Y830" s="11" t="s">
        <v>1150</v>
      </c>
      <c r="Z830" s="11" t="s">
        <v>1150</v>
      </c>
      <c r="AA830" s="11" t="s">
        <v>1150</v>
      </c>
      <c r="AB830" s="11" t="s">
        <v>1150</v>
      </c>
      <c r="AC830" s="11" t="s">
        <v>1150</v>
      </c>
      <c r="AD830" s="11" t="s">
        <v>1150</v>
      </c>
    </row>
    <row r="831" spans="1:30" x14ac:dyDescent="0.2">
      <c r="A831" t="s">
        <v>4494</v>
      </c>
      <c r="B831" t="s">
        <v>400</v>
      </c>
      <c r="C831" t="str">
        <f>IFERROR(VLOOKUP(B831,nombres_comerciales!$B$2:$B$2000,1,0),"")</f>
        <v>GORDITAS CHIWAS</v>
      </c>
      <c r="D831">
        <f>VLOOKUP(Tabla2[[#This Row],[CLIENTE]],nombres_comerciales!$B$2:$C$1211,2,0)</f>
        <v>442</v>
      </c>
      <c r="E831" t="s">
        <v>7970</v>
      </c>
      <c r="F831" t="s">
        <v>1150</v>
      </c>
      <c r="G831" s="11" t="s">
        <v>1150</v>
      </c>
      <c r="H831" s="11" t="s">
        <v>1150</v>
      </c>
      <c r="I831" s="11" t="s">
        <v>1150</v>
      </c>
      <c r="J831" s="11"/>
      <c r="K831" s="11"/>
      <c r="L831" s="11"/>
      <c r="M831" s="11" t="s">
        <v>4496</v>
      </c>
      <c r="N831" s="11" t="s">
        <v>4497</v>
      </c>
      <c r="O831" s="11"/>
      <c r="P831" s="11"/>
      <c r="Q831" s="11"/>
      <c r="R831" s="11" t="s">
        <v>4498</v>
      </c>
      <c r="S831" s="11"/>
      <c r="T831" s="11"/>
      <c r="U831" s="11"/>
      <c r="V831" s="11"/>
      <c r="W831" s="11" t="s">
        <v>4499</v>
      </c>
      <c r="X831" s="11" t="s">
        <v>1150</v>
      </c>
      <c r="Y831" s="11" t="s">
        <v>1150</v>
      </c>
      <c r="Z831" s="11" t="s">
        <v>1150</v>
      </c>
      <c r="AA831" s="11" t="s">
        <v>1150</v>
      </c>
      <c r="AB831" s="11" t="s">
        <v>1150</v>
      </c>
      <c r="AC831" s="11" t="s">
        <v>1150</v>
      </c>
      <c r="AD831" s="11" t="s">
        <v>1150</v>
      </c>
    </row>
    <row r="832" spans="1:30" x14ac:dyDescent="0.2">
      <c r="A832" t="s">
        <v>4500</v>
      </c>
      <c r="B832" t="s">
        <v>18</v>
      </c>
      <c r="C832" t="str">
        <f>IFERROR(VLOOKUP(B832,nombres_comerciales!$B$2:$B$2000,1,0),"")</f>
        <v>AGROFER</v>
      </c>
      <c r="D832">
        <f>VLOOKUP(Tabla2[[#This Row],[CLIENTE]],nombres_comerciales!$B$2:$C$1211,2,0)</f>
        <v>22</v>
      </c>
      <c r="E832" t="s">
        <v>7461</v>
      </c>
      <c r="F832" t="s">
        <v>1150</v>
      </c>
      <c r="G832" s="11" t="s">
        <v>1150</v>
      </c>
      <c r="H832" s="11" t="s">
        <v>1150</v>
      </c>
      <c r="I832" s="11" t="s">
        <v>1150</v>
      </c>
      <c r="J832" s="11"/>
      <c r="K832" s="11"/>
      <c r="L832" s="11"/>
      <c r="M832" s="11" t="s">
        <v>4501</v>
      </c>
      <c r="N832" s="11"/>
      <c r="O832" s="11"/>
      <c r="P832" s="11"/>
      <c r="Q832" s="11"/>
      <c r="R832" s="11"/>
      <c r="S832" s="11"/>
      <c r="T832" s="11"/>
      <c r="U832" s="11"/>
      <c r="V832" s="11" t="s">
        <v>4502</v>
      </c>
      <c r="W832" s="11" t="s">
        <v>2440</v>
      </c>
      <c r="X832" s="11" t="s">
        <v>1150</v>
      </c>
      <c r="Y832" s="11" t="s">
        <v>1150</v>
      </c>
      <c r="Z832" s="11" t="s">
        <v>1150</v>
      </c>
      <c r="AA832" s="11" t="s">
        <v>1150</v>
      </c>
      <c r="AB832" s="11" t="s">
        <v>1150</v>
      </c>
      <c r="AC832" s="11" t="s">
        <v>1150</v>
      </c>
      <c r="AD832" s="11" t="s">
        <v>1150</v>
      </c>
    </row>
    <row r="833" spans="1:30" x14ac:dyDescent="0.2">
      <c r="A833" t="s">
        <v>7</v>
      </c>
      <c r="B833" t="s">
        <v>7</v>
      </c>
      <c r="C833" t="str">
        <f>IFERROR(VLOOKUP(B833,nombres_comerciales!$B$2:$B$2000,1,0),"")</f>
        <v>ACEROS INDUSTRIALES EPC</v>
      </c>
      <c r="D833">
        <f>VLOOKUP(Tabla2[[#This Row],[CLIENTE]],nombres_comerciales!$B$2:$C$1211,2,0)</f>
        <v>11</v>
      </c>
      <c r="E833" t="s">
        <v>7971</v>
      </c>
      <c r="F833" t="s">
        <v>1150</v>
      </c>
      <c r="G833" s="11" t="s">
        <v>1150</v>
      </c>
      <c r="H833" s="11" t="s">
        <v>1150</v>
      </c>
      <c r="I833" s="11" t="s">
        <v>1150</v>
      </c>
      <c r="J833" s="11"/>
      <c r="K833" s="11"/>
      <c r="L833" s="11"/>
      <c r="M833" s="11" t="s">
        <v>4504</v>
      </c>
      <c r="N833" s="11"/>
      <c r="O833" s="11"/>
      <c r="P833" s="11"/>
      <c r="Q833" s="11"/>
      <c r="R833" s="11" t="s">
        <v>4505</v>
      </c>
      <c r="S833" s="11"/>
      <c r="T833" s="11"/>
      <c r="U833" s="11"/>
      <c r="V833" s="11"/>
      <c r="W833" s="11" t="s">
        <v>8756</v>
      </c>
      <c r="X833" s="11" t="s">
        <v>1150</v>
      </c>
      <c r="Y833" s="11" t="s">
        <v>1150</v>
      </c>
      <c r="Z833" s="11" t="s">
        <v>1150</v>
      </c>
      <c r="AA833" s="11" t="s">
        <v>1150</v>
      </c>
      <c r="AB833" s="11" t="s">
        <v>1150</v>
      </c>
      <c r="AC833" s="11" t="s">
        <v>1150</v>
      </c>
      <c r="AD833" s="11" t="s">
        <v>1150</v>
      </c>
    </row>
    <row r="834" spans="1:30" x14ac:dyDescent="0.2">
      <c r="A834" t="s">
        <v>4507</v>
      </c>
      <c r="B834" t="s">
        <v>390</v>
      </c>
      <c r="C834" t="str">
        <f>IFERROR(VLOOKUP(B834,nombres_comerciales!$B$2:$B$2000,1,0),"")</f>
        <v>GIL TRAILERS</v>
      </c>
      <c r="D834">
        <f>VLOOKUP(Tabla2[[#This Row],[CLIENTE]],nombres_comerciales!$B$2:$C$1211,2,0)</f>
        <v>433</v>
      </c>
      <c r="E834" t="s">
        <v>7648</v>
      </c>
      <c r="F834" t="s">
        <v>7649</v>
      </c>
      <c r="G834" s="11" t="s">
        <v>1150</v>
      </c>
      <c r="H834" s="11" t="s">
        <v>1150</v>
      </c>
      <c r="I834" s="11" t="s">
        <v>1150</v>
      </c>
      <c r="J834" s="11"/>
      <c r="K834" s="11"/>
      <c r="L834" s="11"/>
      <c r="M834" s="11">
        <v>6144354050</v>
      </c>
      <c r="N834" s="11" t="s">
        <v>3167</v>
      </c>
      <c r="O834" s="11"/>
      <c r="P834" s="11"/>
      <c r="Q834" s="11"/>
      <c r="R834" s="11">
        <v>6144065201</v>
      </c>
      <c r="S834" s="11"/>
      <c r="T834" s="11"/>
      <c r="U834" s="11"/>
      <c r="V834" s="11"/>
      <c r="W834" s="11" t="s">
        <v>8720</v>
      </c>
      <c r="X834" s="11" t="s">
        <v>8722</v>
      </c>
      <c r="Y834" s="11" t="s">
        <v>8721</v>
      </c>
      <c r="Z834" s="11" t="s">
        <v>1150</v>
      </c>
      <c r="AA834" s="11" t="s">
        <v>1150</v>
      </c>
      <c r="AB834" s="11" t="s">
        <v>1150</v>
      </c>
      <c r="AC834" s="11" t="s">
        <v>1150</v>
      </c>
      <c r="AD834" s="11" t="s">
        <v>1150</v>
      </c>
    </row>
    <row r="835" spans="1:30" x14ac:dyDescent="0.2">
      <c r="A835" t="s">
        <v>4508</v>
      </c>
      <c r="B835" t="s">
        <v>390</v>
      </c>
      <c r="C835" t="str">
        <f>IFERROR(VLOOKUP(B835,nombres_comerciales!$B$2:$B$2000,1,0),"")</f>
        <v>GIL TRAILERS</v>
      </c>
      <c r="D835">
        <f>VLOOKUP(Tabla2[[#This Row],[CLIENTE]],nombres_comerciales!$B$2:$C$1211,2,0)</f>
        <v>433</v>
      </c>
      <c r="E835" t="s">
        <v>7648</v>
      </c>
      <c r="F835" t="s">
        <v>7649</v>
      </c>
      <c r="G835" s="11" t="s">
        <v>1150</v>
      </c>
      <c r="H835" s="11" t="s">
        <v>1150</v>
      </c>
      <c r="I835" s="11" t="s">
        <v>1150</v>
      </c>
      <c r="J835" s="11"/>
      <c r="K835" s="11"/>
      <c r="L835" s="11"/>
      <c r="M835" s="11">
        <v>6144354050</v>
      </c>
      <c r="N835" s="11" t="s">
        <v>3167</v>
      </c>
      <c r="O835" s="11"/>
      <c r="P835" s="11"/>
      <c r="Q835" s="11"/>
      <c r="R835" s="11">
        <v>6144065201</v>
      </c>
      <c r="S835" s="11"/>
      <c r="T835" s="11"/>
      <c r="U835" s="11"/>
      <c r="V835" s="11"/>
      <c r="W835" s="11" t="s">
        <v>8720</v>
      </c>
      <c r="X835" s="11" t="s">
        <v>8722</v>
      </c>
      <c r="Y835" s="11" t="s">
        <v>8721</v>
      </c>
      <c r="Z835" s="11" t="s">
        <v>1150</v>
      </c>
      <c r="AA835" s="11" t="s">
        <v>1150</v>
      </c>
      <c r="AB835" s="11" t="s">
        <v>1150</v>
      </c>
      <c r="AC835" s="11" t="s">
        <v>1150</v>
      </c>
      <c r="AD835" s="11" t="s">
        <v>1150</v>
      </c>
    </row>
    <row r="836" spans="1:30" x14ac:dyDescent="0.2">
      <c r="A836" t="s">
        <v>900</v>
      </c>
      <c r="B836" t="s">
        <v>900</v>
      </c>
      <c r="C836" t="str">
        <f>IFERROR(VLOOKUP(B836,nombres_comerciales!$B$2:$B$2000,1,0),"")</f>
        <v>S&amp;H CALIDAD DE VIDA</v>
      </c>
      <c r="D836">
        <f>VLOOKUP(Tabla2[[#This Row],[CLIENTE]],nombres_comerciales!$B$2:$C$1211,2,0)</f>
        <v>936</v>
      </c>
      <c r="E836" t="s">
        <v>7972</v>
      </c>
      <c r="F836" t="s">
        <v>1150</v>
      </c>
      <c r="G836" s="11" t="s">
        <v>1150</v>
      </c>
      <c r="H836" s="11" t="s">
        <v>1150</v>
      </c>
      <c r="I836" s="11" t="s">
        <v>1150</v>
      </c>
      <c r="J836" s="11"/>
      <c r="K836" s="11"/>
      <c r="L836" s="11"/>
      <c r="M836" s="11" t="s">
        <v>4510</v>
      </c>
      <c r="N836" s="11"/>
      <c r="O836" s="11"/>
      <c r="P836" s="11"/>
      <c r="Q836" s="11"/>
      <c r="R836" s="11">
        <v>614255547</v>
      </c>
      <c r="S836" s="11"/>
      <c r="T836" s="11"/>
      <c r="U836" s="11"/>
      <c r="V836" s="11"/>
      <c r="W836" s="11" t="s">
        <v>8757</v>
      </c>
      <c r="X836" s="11" t="s">
        <v>1150</v>
      </c>
      <c r="Y836" s="11" t="s">
        <v>1150</v>
      </c>
      <c r="Z836" s="11" t="s">
        <v>1150</v>
      </c>
      <c r="AA836" s="11" t="s">
        <v>1150</v>
      </c>
      <c r="AB836" s="11" t="s">
        <v>1150</v>
      </c>
      <c r="AC836" s="11" t="s">
        <v>1150</v>
      </c>
      <c r="AD836" s="11" t="s">
        <v>1150</v>
      </c>
    </row>
    <row r="837" spans="1:30" x14ac:dyDescent="0.2">
      <c r="A837" t="s">
        <v>170</v>
      </c>
      <c r="B837" t="s">
        <v>170</v>
      </c>
      <c r="C837" t="str">
        <f>IFERROR(VLOOKUP(B837,nombres_comerciales!$B$2:$B$2000,1,0),"")</f>
        <v>CINCO GUSTOS</v>
      </c>
      <c r="D837">
        <f>VLOOKUP(Tabla2[[#This Row],[CLIENTE]],nombres_comerciales!$B$2:$C$1211,2,0)</f>
        <v>193</v>
      </c>
      <c r="E837" t="s">
        <v>7973</v>
      </c>
      <c r="F837" t="s">
        <v>1150</v>
      </c>
      <c r="G837" s="11" t="s">
        <v>1150</v>
      </c>
      <c r="H837" s="11" t="s">
        <v>1150</v>
      </c>
      <c r="I837" s="11" t="s">
        <v>1150</v>
      </c>
      <c r="J837" s="11"/>
      <c r="K837" s="11"/>
      <c r="L837" s="11"/>
      <c r="M837" s="11" t="s">
        <v>4513</v>
      </c>
      <c r="N837" s="11"/>
      <c r="O837" s="11"/>
      <c r="P837" s="11"/>
      <c r="Q837" s="11"/>
      <c r="R837" s="11" t="s">
        <v>4514</v>
      </c>
      <c r="S837" s="11"/>
      <c r="T837" s="11"/>
      <c r="U837" s="11"/>
      <c r="V837" s="11"/>
      <c r="W837" s="11" t="s">
        <v>4515</v>
      </c>
      <c r="X837" s="11" t="s">
        <v>1150</v>
      </c>
      <c r="Y837" s="11" t="s">
        <v>1150</v>
      </c>
      <c r="Z837" s="11" t="s">
        <v>1150</v>
      </c>
      <c r="AA837" s="11" t="s">
        <v>1150</v>
      </c>
      <c r="AB837" s="11" t="s">
        <v>1150</v>
      </c>
      <c r="AC837" s="11" t="s">
        <v>1150</v>
      </c>
      <c r="AD837" s="11" t="s">
        <v>1150</v>
      </c>
    </row>
    <row r="838" spans="1:30" x14ac:dyDescent="0.2">
      <c r="A838" t="s">
        <v>4516</v>
      </c>
      <c r="B838" t="s">
        <v>215</v>
      </c>
      <c r="C838" t="str">
        <f>IFERROR(VLOOKUP(B838,nombres_comerciales!$B$2:$B$2000,1,0),"")</f>
        <v>COSMETIKA</v>
      </c>
      <c r="D838">
        <f>VLOOKUP(Tabla2[[#This Row],[CLIENTE]],nombres_comerciales!$B$2:$C$1211,2,0)</f>
        <v>252</v>
      </c>
      <c r="E838" t="s">
        <v>7945</v>
      </c>
      <c r="F838" t="s">
        <v>1150</v>
      </c>
      <c r="G838" s="11" t="s">
        <v>1150</v>
      </c>
      <c r="H838" s="11" t="s">
        <v>1150</v>
      </c>
      <c r="I838" s="11" t="s">
        <v>1150</v>
      </c>
      <c r="J838" s="11"/>
      <c r="K838" s="11"/>
      <c r="L838" s="11"/>
      <c r="M838" s="11">
        <v>6144392864</v>
      </c>
      <c r="N838" s="11" t="s">
        <v>4517</v>
      </c>
      <c r="O838" s="11">
        <v>6144302700</v>
      </c>
      <c r="P838" s="11"/>
      <c r="Q838" s="11"/>
      <c r="R838" s="11"/>
      <c r="S838" s="11"/>
      <c r="T838" s="11"/>
      <c r="U838" s="11"/>
      <c r="V838" s="11"/>
      <c r="W838" s="11" t="s">
        <v>3998</v>
      </c>
      <c r="X838" s="11" t="s">
        <v>3999</v>
      </c>
      <c r="Y838" s="11" t="s">
        <v>1150</v>
      </c>
      <c r="Z838" s="11" t="s">
        <v>1150</v>
      </c>
      <c r="AA838" s="11" t="s">
        <v>1150</v>
      </c>
      <c r="AB838" s="11" t="s">
        <v>1150</v>
      </c>
      <c r="AC838" s="11" t="s">
        <v>1150</v>
      </c>
      <c r="AD838" s="11" t="s">
        <v>1150</v>
      </c>
    </row>
    <row r="839" spans="1:30" x14ac:dyDescent="0.2">
      <c r="A839" t="s">
        <v>4518</v>
      </c>
      <c r="B839" t="s">
        <v>1063</v>
      </c>
      <c r="C839" t="str">
        <f>IFERROR(VLOOKUP(B839,nombres_comerciales!$B$2:$B$2000,1,0),"")</f>
        <v>WOOLFOLK</v>
      </c>
      <c r="D839">
        <f>VLOOKUP(Tabla2[[#This Row],[CLIENTE]],nombres_comerciales!$B$2:$C$1211,2,0)</f>
        <v>1127</v>
      </c>
      <c r="E839" t="s">
        <v>7974</v>
      </c>
      <c r="F839" t="s">
        <v>1150</v>
      </c>
      <c r="G839" s="11" t="s">
        <v>1150</v>
      </c>
      <c r="H839" s="11" t="s">
        <v>1150</v>
      </c>
      <c r="I839" s="11" t="s">
        <v>1150</v>
      </c>
      <c r="J839" s="11"/>
      <c r="K839" s="11"/>
      <c r="L839" s="11"/>
      <c r="M839" s="11" t="s">
        <v>4520</v>
      </c>
      <c r="N839" s="11"/>
      <c r="O839" s="11"/>
      <c r="P839" s="11"/>
      <c r="Q839" s="11"/>
      <c r="R839" s="11">
        <v>6144882736</v>
      </c>
      <c r="S839" s="11"/>
      <c r="T839" s="11"/>
      <c r="U839" s="11"/>
      <c r="V839" s="11"/>
      <c r="W839" s="11" t="s">
        <v>4521</v>
      </c>
      <c r="X839" s="11" t="s">
        <v>4522</v>
      </c>
      <c r="Y839" s="11" t="s">
        <v>4523</v>
      </c>
      <c r="Z839" s="11" t="s">
        <v>1150</v>
      </c>
      <c r="AA839" s="11" t="s">
        <v>1150</v>
      </c>
      <c r="AB839" s="11" t="s">
        <v>1150</v>
      </c>
      <c r="AC839" s="11" t="s">
        <v>1150</v>
      </c>
      <c r="AD839" s="11" t="s">
        <v>1150</v>
      </c>
    </row>
    <row r="840" spans="1:30" x14ac:dyDescent="0.2">
      <c r="A840" t="s">
        <v>575</v>
      </c>
      <c r="B840" t="s">
        <v>575</v>
      </c>
      <c r="C840" t="str">
        <f>IFERROR(VLOOKUP(B840,nombres_comerciales!$B$2:$B$2000,1,0),"")</f>
        <v>LA ORIENTAL JU-MI</v>
      </c>
      <c r="D840">
        <f>VLOOKUP(Tabla2[[#This Row],[CLIENTE]],nombres_comerciales!$B$2:$C$1211,2,0)</f>
        <v>602</v>
      </c>
      <c r="E840" t="s">
        <v>7975</v>
      </c>
      <c r="F840" t="s">
        <v>1150</v>
      </c>
      <c r="G840" s="11" t="s">
        <v>1150</v>
      </c>
      <c r="H840" s="11" t="s">
        <v>1150</v>
      </c>
      <c r="I840" s="11" t="s">
        <v>1150</v>
      </c>
      <c r="J840" s="11"/>
      <c r="K840" s="11"/>
      <c r="L840" s="11"/>
      <c r="M840" s="11" t="s">
        <v>4525</v>
      </c>
      <c r="N840" s="11"/>
      <c r="O840" s="11"/>
      <c r="P840" s="11"/>
      <c r="Q840" s="11"/>
      <c r="R840" s="11" t="s">
        <v>4526</v>
      </c>
      <c r="S840" s="11"/>
      <c r="T840" s="11"/>
      <c r="U840" s="11"/>
      <c r="V840" s="11"/>
      <c r="W840" s="11" t="s">
        <v>4527</v>
      </c>
      <c r="X840" s="11" t="s">
        <v>1150</v>
      </c>
      <c r="Y840" s="11" t="s">
        <v>1150</v>
      </c>
      <c r="Z840" s="11" t="s">
        <v>1150</v>
      </c>
      <c r="AA840" s="11" t="s">
        <v>1150</v>
      </c>
      <c r="AB840" s="11" t="s">
        <v>1150</v>
      </c>
      <c r="AC840" s="11" t="s">
        <v>1150</v>
      </c>
      <c r="AD840" s="11" t="s">
        <v>1150</v>
      </c>
    </row>
    <row r="841" spans="1:30" x14ac:dyDescent="0.2">
      <c r="A841" t="s">
        <v>233</v>
      </c>
      <c r="B841" t="s">
        <v>233</v>
      </c>
      <c r="C841" t="str">
        <f>IFERROR(VLOOKUP(B841,nombres_comerciales!$B$2:$B$2000,1,0),"")</f>
        <v>DA ARTE EN PROMOCION</v>
      </c>
      <c r="D841">
        <f>VLOOKUP(Tabla2[[#This Row],[CLIENTE]],nombres_comerciales!$B$2:$C$1211,2,0)</f>
        <v>272</v>
      </c>
      <c r="E841" t="s">
        <v>7976</v>
      </c>
      <c r="F841" t="s">
        <v>7977</v>
      </c>
      <c r="G841" s="11" t="s">
        <v>1150</v>
      </c>
      <c r="H841" s="11" t="s">
        <v>1150</v>
      </c>
      <c r="I841" s="11" t="s">
        <v>1150</v>
      </c>
      <c r="J841" s="11"/>
      <c r="K841" s="11"/>
      <c r="L841" s="11"/>
      <c r="M841" s="11">
        <v>6144134349</v>
      </c>
      <c r="N841" s="11"/>
      <c r="O841" s="11"/>
      <c r="P841" s="11"/>
      <c r="Q841" s="11"/>
      <c r="R841" s="11">
        <v>6141407927</v>
      </c>
      <c r="S841" s="11"/>
      <c r="T841" s="11"/>
      <c r="U841" s="11"/>
      <c r="V841" s="11"/>
      <c r="W841" s="11" t="s">
        <v>4530</v>
      </c>
      <c r="X841" s="11" t="s">
        <v>1150</v>
      </c>
      <c r="Y841" s="11" t="s">
        <v>1150</v>
      </c>
      <c r="Z841" s="11" t="s">
        <v>1150</v>
      </c>
      <c r="AA841" s="11" t="s">
        <v>1150</v>
      </c>
      <c r="AB841" s="11" t="s">
        <v>1150</v>
      </c>
      <c r="AC841" s="11" t="s">
        <v>1150</v>
      </c>
      <c r="AD841" s="11" t="s">
        <v>1150</v>
      </c>
    </row>
    <row r="842" spans="1:30" x14ac:dyDescent="0.2">
      <c r="A842" t="s">
        <v>4531</v>
      </c>
      <c r="B842" t="s">
        <v>810</v>
      </c>
      <c r="C842" t="str">
        <f>IFERROR(VLOOKUP(B842,nombres_comerciales!$B$2:$B$2000,1,0),"")</f>
        <v>PIZZERIA LA SIERRA THIESSEN</v>
      </c>
      <c r="D842">
        <f>VLOOKUP(Tabla2[[#This Row],[CLIENTE]],nombres_comerciales!$B$2:$C$1211,2,0)</f>
        <v>844</v>
      </c>
      <c r="E842" t="s">
        <v>7617</v>
      </c>
      <c r="F842" t="s">
        <v>7618</v>
      </c>
      <c r="G842" s="11" t="s">
        <v>1150</v>
      </c>
      <c r="H842" s="11" t="s">
        <v>1150</v>
      </c>
      <c r="I842" s="11" t="s">
        <v>1150</v>
      </c>
      <c r="J842" s="11"/>
      <c r="K842" s="11"/>
      <c r="L842" s="11"/>
      <c r="M842" s="11" t="s">
        <v>3251</v>
      </c>
      <c r="N842" s="11" t="s">
        <v>3253</v>
      </c>
      <c r="O842" s="11" t="s">
        <v>3252</v>
      </c>
      <c r="P842" s="11"/>
      <c r="Q842" s="11"/>
      <c r="R842" s="11" t="s">
        <v>3254</v>
      </c>
      <c r="S842" s="11"/>
      <c r="T842" s="11"/>
      <c r="U842" s="11"/>
      <c r="V842" s="11"/>
      <c r="W842" s="11" t="s">
        <v>3255</v>
      </c>
      <c r="X842" s="11" t="s">
        <v>4532</v>
      </c>
      <c r="Y842" s="11" t="s">
        <v>1150</v>
      </c>
      <c r="Z842" s="11" t="s">
        <v>1150</v>
      </c>
      <c r="AA842" s="11" t="s">
        <v>1150</v>
      </c>
      <c r="AB842" s="11" t="s">
        <v>1150</v>
      </c>
      <c r="AC842" s="11" t="s">
        <v>1150</v>
      </c>
      <c r="AD842" s="11" t="s">
        <v>1150</v>
      </c>
    </row>
    <row r="843" spans="1:30" x14ac:dyDescent="0.2">
      <c r="A843" t="s">
        <v>810</v>
      </c>
      <c r="B843" t="s">
        <v>810</v>
      </c>
      <c r="C843" t="str">
        <f>IFERROR(VLOOKUP(B843,nombres_comerciales!$B$2:$B$2000,1,0),"")</f>
        <v>PIZZERIA LA SIERRA THIESSEN</v>
      </c>
      <c r="D843">
        <f>VLOOKUP(Tabla2[[#This Row],[CLIENTE]],nombres_comerciales!$B$2:$C$1211,2,0)</f>
        <v>844</v>
      </c>
      <c r="E843" t="s">
        <v>7617</v>
      </c>
      <c r="F843" t="s">
        <v>7618</v>
      </c>
      <c r="G843" s="11" t="s">
        <v>1150</v>
      </c>
      <c r="H843" s="11" t="s">
        <v>1150</v>
      </c>
      <c r="I843" s="11" t="s">
        <v>1150</v>
      </c>
      <c r="J843" s="11"/>
      <c r="K843" s="11"/>
      <c r="L843" s="11"/>
      <c r="M843" s="11" t="s">
        <v>3251</v>
      </c>
      <c r="N843" s="11" t="s">
        <v>3253</v>
      </c>
      <c r="O843" s="11" t="s">
        <v>3252</v>
      </c>
      <c r="P843" s="11"/>
      <c r="Q843" s="11"/>
      <c r="R843" s="11" t="s">
        <v>3254</v>
      </c>
      <c r="S843" s="11"/>
      <c r="T843" s="11"/>
      <c r="U843" s="11"/>
      <c r="V843" s="11"/>
      <c r="W843" s="11" t="s">
        <v>3255</v>
      </c>
      <c r="X843" s="11" t="s">
        <v>4532</v>
      </c>
      <c r="Y843" s="11" t="s">
        <v>1150</v>
      </c>
      <c r="Z843" s="11" t="s">
        <v>1150</v>
      </c>
      <c r="AA843" s="11" t="s">
        <v>1150</v>
      </c>
      <c r="AB843" s="11" t="s">
        <v>1150</v>
      </c>
      <c r="AC843" s="11" t="s">
        <v>1150</v>
      </c>
      <c r="AD843" s="11" t="s">
        <v>1150</v>
      </c>
    </row>
    <row r="844" spans="1:30" x14ac:dyDescent="0.2">
      <c r="A844" t="s">
        <v>593</v>
      </c>
      <c r="B844" t="s">
        <v>593</v>
      </c>
      <c r="C844" t="str">
        <f>IFERROR(VLOOKUP(B844,nombres_comerciales!$B$2:$B$2000,1,0),"")</f>
        <v>LAS FAENAS</v>
      </c>
      <c r="D844">
        <f>VLOOKUP(Tabla2[[#This Row],[CLIENTE]],nombres_comerciales!$B$2:$C$1211,2,0)</f>
        <v>618</v>
      </c>
      <c r="E844" t="s">
        <v>7978</v>
      </c>
      <c r="F844" t="s">
        <v>1150</v>
      </c>
      <c r="G844" s="11" t="s">
        <v>1150</v>
      </c>
      <c r="H844" s="11" t="s">
        <v>1150</v>
      </c>
      <c r="I844" s="11" t="s">
        <v>1150</v>
      </c>
      <c r="J844" s="11"/>
      <c r="K844" s="11"/>
      <c r="L844" s="11"/>
      <c r="M844" s="11" t="s">
        <v>4533</v>
      </c>
      <c r="N844" s="11"/>
      <c r="O844" s="11"/>
      <c r="P844" s="11"/>
      <c r="Q844" s="11"/>
      <c r="R844" s="11" t="s">
        <v>4534</v>
      </c>
      <c r="S844" s="11"/>
      <c r="T844" s="11"/>
      <c r="U844" s="11"/>
      <c r="V844" s="11"/>
      <c r="W844" s="11" t="s">
        <v>4535</v>
      </c>
      <c r="X844" s="11" t="s">
        <v>1150</v>
      </c>
      <c r="Y844" s="11" t="s">
        <v>1150</v>
      </c>
      <c r="Z844" s="11" t="s">
        <v>1150</v>
      </c>
      <c r="AA844" s="11" t="s">
        <v>1150</v>
      </c>
      <c r="AB844" s="11" t="s">
        <v>1150</v>
      </c>
      <c r="AC844" s="11" t="s">
        <v>1150</v>
      </c>
      <c r="AD844" s="11" t="s">
        <v>1150</v>
      </c>
    </row>
    <row r="845" spans="1:30" x14ac:dyDescent="0.2">
      <c r="A845" t="s">
        <v>774</v>
      </c>
      <c r="B845" t="s">
        <v>774</v>
      </c>
      <c r="C845" t="str">
        <f>IFERROR(VLOOKUP(B845,nombres_comerciales!$B$2:$B$2000,1,0),"")</f>
        <v>PALEO BLACK WATER</v>
      </c>
      <c r="D845">
        <f>VLOOKUP(Tabla2[[#This Row],[CLIENTE]],nombres_comerciales!$B$2:$C$1211,2,0)</f>
        <v>805</v>
      </c>
      <c r="E845" t="s">
        <v>7703</v>
      </c>
      <c r="F845" t="s">
        <v>7979</v>
      </c>
      <c r="G845" s="11" t="s">
        <v>1150</v>
      </c>
      <c r="H845" s="11" t="s">
        <v>1150</v>
      </c>
      <c r="I845" s="11" t="s">
        <v>1150</v>
      </c>
      <c r="J845" s="11"/>
      <c r="K845" s="11"/>
      <c r="L845" s="11"/>
      <c r="M845" s="11">
        <v>6145415300</v>
      </c>
      <c r="N845" s="11"/>
      <c r="O845" s="11"/>
      <c r="P845" s="11"/>
      <c r="Q845" s="11"/>
      <c r="R845" s="11">
        <v>6142743274</v>
      </c>
      <c r="S845" s="11"/>
      <c r="T845" s="11"/>
      <c r="U845" s="11"/>
      <c r="V845" s="11"/>
      <c r="W845" s="11" t="s">
        <v>3430</v>
      </c>
      <c r="X845" s="11" t="s">
        <v>1150</v>
      </c>
      <c r="Y845" s="11" t="s">
        <v>1150</v>
      </c>
      <c r="Z845" s="11" t="s">
        <v>1150</v>
      </c>
      <c r="AA845" s="11" t="s">
        <v>1150</v>
      </c>
      <c r="AB845" s="11" t="s">
        <v>1150</v>
      </c>
      <c r="AC845" s="11" t="s">
        <v>1150</v>
      </c>
      <c r="AD845" s="11" t="s">
        <v>1150</v>
      </c>
    </row>
    <row r="846" spans="1:30" x14ac:dyDescent="0.2">
      <c r="A846" t="s">
        <v>837</v>
      </c>
      <c r="B846" t="s">
        <v>837</v>
      </c>
      <c r="C846" t="str">
        <f>IFERROR(VLOOKUP(B846,nombres_comerciales!$B$2:$B$2000,1,0),"")</f>
        <v>PROYECTA GL GRUPO INMOBILIARIO</v>
      </c>
      <c r="D846">
        <f>VLOOKUP(Tabla2[[#This Row],[CLIENTE]],nombres_comerciales!$B$2:$C$1211,2,0)</f>
        <v>875</v>
      </c>
      <c r="E846" t="s">
        <v>7980</v>
      </c>
      <c r="F846" t="s">
        <v>7981</v>
      </c>
      <c r="G846" s="11" t="s">
        <v>1150</v>
      </c>
      <c r="H846" s="11" t="s">
        <v>1150</v>
      </c>
      <c r="I846" s="11" t="s">
        <v>1150</v>
      </c>
      <c r="J846" s="11"/>
      <c r="K846" s="11"/>
      <c r="L846" s="11"/>
      <c r="M846" s="11" t="s">
        <v>4539</v>
      </c>
      <c r="N846" s="11" t="s">
        <v>4540</v>
      </c>
      <c r="O846" s="11"/>
      <c r="P846" s="11"/>
      <c r="Q846" s="11"/>
      <c r="R846" s="11" t="s">
        <v>4541</v>
      </c>
      <c r="S846" s="11" t="s">
        <v>4542</v>
      </c>
      <c r="T846" s="11"/>
      <c r="U846" s="11"/>
      <c r="V846" s="11"/>
      <c r="W846" s="11" t="s">
        <v>4543</v>
      </c>
      <c r="X846" s="11" t="s">
        <v>4544</v>
      </c>
      <c r="Y846" s="11" t="s">
        <v>1150</v>
      </c>
      <c r="Z846" s="11" t="s">
        <v>1150</v>
      </c>
      <c r="AA846" s="11" t="s">
        <v>1150</v>
      </c>
      <c r="AB846" s="11" t="s">
        <v>1150</v>
      </c>
      <c r="AC846" s="11" t="s">
        <v>1150</v>
      </c>
      <c r="AD846" s="11" t="s">
        <v>1150</v>
      </c>
    </row>
    <row r="847" spans="1:30" x14ac:dyDescent="0.2">
      <c r="A847" t="s">
        <v>1001</v>
      </c>
      <c r="B847" t="s">
        <v>1001</v>
      </c>
      <c r="C847" t="str">
        <f>IFERROR(VLOOKUP(B847,nombres_comerciales!$B$2:$B$2000,1,0),"")</f>
        <v>THERMO EXPRESS</v>
      </c>
      <c r="D847">
        <f>VLOOKUP(Tabla2[[#This Row],[CLIENTE]],nombres_comerciales!$B$2:$C$1211,2,0)</f>
        <v>1055</v>
      </c>
      <c r="E847" t="s">
        <v>7982</v>
      </c>
      <c r="F847" t="s">
        <v>1150</v>
      </c>
      <c r="G847" s="11" t="s">
        <v>1150</v>
      </c>
      <c r="H847" s="11" t="s">
        <v>1150</v>
      </c>
      <c r="I847" s="11" t="s">
        <v>1150</v>
      </c>
      <c r="J847" s="11"/>
      <c r="K847" s="11"/>
      <c r="L847" s="11"/>
      <c r="M847" s="11" t="s">
        <v>4545</v>
      </c>
      <c r="N847" s="11"/>
      <c r="O847" s="11"/>
      <c r="P847" s="11"/>
      <c r="Q847" s="11"/>
      <c r="R847" s="11"/>
      <c r="S847" s="11"/>
      <c r="T847" s="11"/>
      <c r="U847" s="11"/>
      <c r="V847" s="11"/>
      <c r="W847" s="11" t="s">
        <v>4546</v>
      </c>
      <c r="X847" s="11" t="s">
        <v>1150</v>
      </c>
      <c r="Y847" s="11" t="s">
        <v>1150</v>
      </c>
      <c r="Z847" s="11" t="s">
        <v>1150</v>
      </c>
      <c r="AA847" s="11" t="s">
        <v>1150</v>
      </c>
      <c r="AB847" s="11" t="s">
        <v>1150</v>
      </c>
      <c r="AC847" s="11" t="s">
        <v>1150</v>
      </c>
      <c r="AD847" s="11" t="s">
        <v>1150</v>
      </c>
    </row>
    <row r="848" spans="1:30" x14ac:dyDescent="0.2">
      <c r="A848" t="s">
        <v>1061</v>
      </c>
      <c r="B848" t="s">
        <v>1061</v>
      </c>
      <c r="C848" t="str">
        <f>IFERROR(VLOOKUP(B848,nombres_comerciales!$B$2:$B$2000,1,0),"")</f>
        <v>WONDER EXPERIENCE</v>
      </c>
      <c r="D848">
        <f>VLOOKUP(Tabla2[[#This Row],[CLIENTE]],nombres_comerciales!$B$2:$C$1211,2,0)</f>
        <v>1125</v>
      </c>
      <c r="E848" t="s">
        <v>7414</v>
      </c>
      <c r="F848" t="s">
        <v>7416</v>
      </c>
      <c r="G848" s="11" t="s">
        <v>7415</v>
      </c>
      <c r="H848" s="11" t="s">
        <v>1150</v>
      </c>
      <c r="I848" s="11" t="s">
        <v>1150</v>
      </c>
      <c r="J848" s="11"/>
      <c r="K848" s="11"/>
      <c r="L848" s="11"/>
      <c r="M848" s="11" t="s">
        <v>4547</v>
      </c>
      <c r="N848" s="11" t="s">
        <v>4548</v>
      </c>
      <c r="O848" s="11" t="s">
        <v>4549</v>
      </c>
      <c r="P848" s="11">
        <v>15535401044</v>
      </c>
      <c r="Q848" s="11"/>
      <c r="R848" s="11" t="s">
        <v>4550</v>
      </c>
      <c r="S848" s="11" t="s">
        <v>4551</v>
      </c>
      <c r="T848" s="11"/>
      <c r="U848" s="11"/>
      <c r="V848" s="11"/>
      <c r="W848" s="11" t="s">
        <v>2253</v>
      </c>
      <c r="X848" s="11" t="s">
        <v>2257</v>
      </c>
      <c r="Y848" s="11" t="s">
        <v>2256</v>
      </c>
      <c r="Z848" s="11" t="s">
        <v>2255</v>
      </c>
      <c r="AA848" s="11" t="s">
        <v>1150</v>
      </c>
      <c r="AB848" s="11" t="s">
        <v>1150</v>
      </c>
      <c r="AC848" s="11" t="s">
        <v>1150</v>
      </c>
      <c r="AD848" s="11" t="s">
        <v>1150</v>
      </c>
    </row>
    <row r="849" spans="1:30" x14ac:dyDescent="0.2">
      <c r="A849" t="s">
        <v>4552</v>
      </c>
      <c r="B849" t="s">
        <v>1590</v>
      </c>
      <c r="C849" t="str">
        <f>IFERROR(VLOOKUP(B849,nombres_comerciales!$B$2:$B$2000,1,0),"")</f>
        <v>TORTAS MANDIS</v>
      </c>
      <c r="D849">
        <f>VLOOKUP(Tabla2[[#This Row],[CLIENTE]],nombres_comerciales!$B$2:$C$1211,2,0)</f>
        <v>1061</v>
      </c>
      <c r="E849" t="s">
        <v>7983</v>
      </c>
      <c r="F849" t="s">
        <v>1150</v>
      </c>
      <c r="G849" s="11" t="s">
        <v>1150</v>
      </c>
      <c r="H849" s="11" t="s">
        <v>1150</v>
      </c>
      <c r="I849" s="11" t="s">
        <v>1150</v>
      </c>
      <c r="J849" s="11"/>
      <c r="K849" s="11"/>
      <c r="L849" s="11"/>
      <c r="M849" s="11" t="s">
        <v>4554</v>
      </c>
      <c r="N849" s="11"/>
      <c r="O849" s="11"/>
      <c r="P849" s="11"/>
      <c r="Q849" s="11"/>
      <c r="R849" s="11" t="s">
        <v>4555</v>
      </c>
      <c r="S849" s="11"/>
      <c r="T849" s="11"/>
      <c r="U849" s="11"/>
      <c r="V849" s="11"/>
      <c r="W849" s="11" t="s">
        <v>4556</v>
      </c>
      <c r="X849" s="11" t="s">
        <v>1150</v>
      </c>
      <c r="Y849" s="11" t="s">
        <v>1150</v>
      </c>
      <c r="Z849" s="11" t="s">
        <v>1150</v>
      </c>
      <c r="AA849" s="11" t="s">
        <v>1150</v>
      </c>
      <c r="AB849" s="11" t="s">
        <v>1150</v>
      </c>
      <c r="AC849" s="11" t="s">
        <v>1150</v>
      </c>
      <c r="AD849" s="11" t="s">
        <v>1150</v>
      </c>
    </row>
    <row r="850" spans="1:30" x14ac:dyDescent="0.2">
      <c r="A850" t="s">
        <v>4557</v>
      </c>
      <c r="B850" t="s">
        <v>76</v>
      </c>
      <c r="C850" t="str">
        <f>IFERROR(VLOOKUP(B850,nombres_comerciales!$B$2:$B$2000,1,0),"")</f>
        <v>BABYMANIA</v>
      </c>
      <c r="D850">
        <f>VLOOKUP(Tabla2[[#This Row],[CLIENTE]],nombres_comerciales!$B$2:$C$1211,2,0)</f>
        <v>79</v>
      </c>
      <c r="E850" t="s">
        <v>7707</v>
      </c>
      <c r="F850" t="s">
        <v>1150</v>
      </c>
      <c r="G850" s="11" t="s">
        <v>1150</v>
      </c>
      <c r="H850" s="11" t="s">
        <v>1150</v>
      </c>
      <c r="I850" s="11" t="s">
        <v>1150</v>
      </c>
      <c r="J850" s="11"/>
      <c r="K850" s="11"/>
      <c r="L850" s="11"/>
      <c r="M850" s="11" t="s">
        <v>3439</v>
      </c>
      <c r="N850" s="11"/>
      <c r="O850" s="11"/>
      <c r="P850" s="11"/>
      <c r="Q850" s="11"/>
      <c r="R850" s="11" t="s">
        <v>3440</v>
      </c>
      <c r="S850" s="11"/>
      <c r="T850" s="11"/>
      <c r="U850" s="11"/>
      <c r="V850" s="11"/>
      <c r="W850" s="11" t="s">
        <v>4558</v>
      </c>
      <c r="X850" s="11" t="s">
        <v>4559</v>
      </c>
      <c r="Y850" s="11" t="s">
        <v>1150</v>
      </c>
      <c r="Z850" s="11" t="s">
        <v>1150</v>
      </c>
      <c r="AA850" s="11" t="s">
        <v>1150</v>
      </c>
      <c r="AB850" s="11" t="s">
        <v>1150</v>
      </c>
      <c r="AC850" s="11" t="s">
        <v>1150</v>
      </c>
      <c r="AD850" s="11" t="s">
        <v>1150</v>
      </c>
    </row>
    <row r="851" spans="1:30" x14ac:dyDescent="0.2">
      <c r="A851" t="s">
        <v>4560</v>
      </c>
      <c r="B851" t="s">
        <v>147</v>
      </c>
      <c r="C851" t="str">
        <f>IFERROR(VLOOKUP(B851,nombres_comerciales!$B$2:$B$2000,1,0),"")</f>
        <v>CENEPRE</v>
      </c>
      <c r="D851">
        <f>VLOOKUP(Tabla2[[#This Row],[CLIENTE]],nombres_comerciales!$B$2:$C$1211,2,0)</f>
        <v>166</v>
      </c>
      <c r="E851" t="s">
        <v>7707</v>
      </c>
      <c r="F851" t="s">
        <v>1150</v>
      </c>
      <c r="G851" s="11" t="s">
        <v>1150</v>
      </c>
      <c r="H851" s="11" t="s">
        <v>1150</v>
      </c>
      <c r="I851" s="11" t="s">
        <v>1150</v>
      </c>
      <c r="J851" s="11"/>
      <c r="K851" s="11"/>
      <c r="L851" s="11"/>
      <c r="M851" s="11" t="s">
        <v>3439</v>
      </c>
      <c r="N851" s="11"/>
      <c r="O851" s="11"/>
      <c r="P851" s="11"/>
      <c r="Q851" s="11"/>
      <c r="R851" s="11" t="s">
        <v>3440</v>
      </c>
      <c r="S851" s="11"/>
      <c r="T851" s="11"/>
      <c r="U851" s="11"/>
      <c r="V851" s="11"/>
      <c r="W851" s="11" t="s">
        <v>4558</v>
      </c>
      <c r="X851" s="11" t="s">
        <v>4559</v>
      </c>
      <c r="Y851" s="11" t="s">
        <v>1150</v>
      </c>
      <c r="Z851" s="11" t="s">
        <v>1150</v>
      </c>
      <c r="AA851" s="11" t="s">
        <v>1150</v>
      </c>
      <c r="AB851" s="11" t="s">
        <v>1150</v>
      </c>
      <c r="AC851" s="11" t="s">
        <v>1150</v>
      </c>
      <c r="AD851" s="11" t="s">
        <v>1150</v>
      </c>
    </row>
    <row r="852" spans="1:30" x14ac:dyDescent="0.2">
      <c r="A852" t="s">
        <v>643</v>
      </c>
      <c r="B852" t="s">
        <v>643</v>
      </c>
      <c r="C852" t="str">
        <f>IFERROR(VLOOKUP(B852,nombres_comerciales!$B$2:$B$2000,1,0),"")</f>
        <v>MAGIC DOUGHNUTS</v>
      </c>
      <c r="D852">
        <f>VLOOKUP(Tabla2[[#This Row],[CLIENTE]],nombres_comerciales!$B$2:$C$1211,2,0)</f>
        <v>666</v>
      </c>
      <c r="E852" t="s">
        <v>7984</v>
      </c>
      <c r="F852" t="s">
        <v>1150</v>
      </c>
      <c r="G852" s="11" t="s">
        <v>1150</v>
      </c>
      <c r="H852" s="11" t="s">
        <v>1150</v>
      </c>
      <c r="I852" s="11" t="s">
        <v>1150</v>
      </c>
      <c r="J852" s="11"/>
      <c r="K852" s="11"/>
      <c r="L852" s="11"/>
      <c r="M852" s="11" t="s">
        <v>4562</v>
      </c>
      <c r="N852" s="11"/>
      <c r="O852" s="11"/>
      <c r="P852" s="11"/>
      <c r="Q852" s="11"/>
      <c r="R852" s="11" t="s">
        <v>4563</v>
      </c>
      <c r="S852" s="11"/>
      <c r="T852" s="11"/>
      <c r="U852" s="11"/>
      <c r="V852" s="11"/>
      <c r="W852" s="11" t="s">
        <v>4564</v>
      </c>
      <c r="X852" s="11" t="s">
        <v>1150</v>
      </c>
      <c r="Y852" s="11" t="s">
        <v>1150</v>
      </c>
      <c r="Z852" s="11" t="s">
        <v>1150</v>
      </c>
      <c r="AA852" s="11" t="s">
        <v>1150</v>
      </c>
      <c r="AB852" s="11" t="s">
        <v>1150</v>
      </c>
      <c r="AC852" s="11" t="s">
        <v>1150</v>
      </c>
      <c r="AD852" s="11" t="s">
        <v>1150</v>
      </c>
    </row>
    <row r="853" spans="1:30" x14ac:dyDescent="0.2">
      <c r="A853" t="s">
        <v>1046</v>
      </c>
      <c r="B853" t="s">
        <v>1046</v>
      </c>
      <c r="C853" t="str">
        <f>IFERROR(VLOOKUP(B853,nombres_comerciales!$B$2:$B$2000,1,0),"")</f>
        <v>VIMARK</v>
      </c>
      <c r="D853">
        <f>VLOOKUP(Tabla2[[#This Row],[CLIENTE]],nombres_comerciales!$B$2:$C$1211,2,0)</f>
        <v>1106</v>
      </c>
      <c r="E853" t="s">
        <v>7985</v>
      </c>
      <c r="F853" t="s">
        <v>1150</v>
      </c>
      <c r="G853" s="11" t="s">
        <v>1150</v>
      </c>
      <c r="H853" s="11" t="s">
        <v>1150</v>
      </c>
      <c r="I853" s="11" t="s">
        <v>1150</v>
      </c>
      <c r="J853" s="11"/>
      <c r="K853" s="11"/>
      <c r="L853" s="11"/>
      <c r="M853" s="11" t="s">
        <v>4562</v>
      </c>
      <c r="N853" s="11"/>
      <c r="O853" s="11"/>
      <c r="P853" s="11"/>
      <c r="Q853" s="11"/>
      <c r="R853" s="11" t="s">
        <v>4563</v>
      </c>
      <c r="S853" s="11"/>
      <c r="T853" s="11"/>
      <c r="U853" s="11"/>
      <c r="V853" s="11"/>
      <c r="W853" s="11" t="s">
        <v>4564</v>
      </c>
      <c r="X853" s="11" t="s">
        <v>1150</v>
      </c>
      <c r="Y853" s="11" t="s">
        <v>1150</v>
      </c>
      <c r="Z853" s="11" t="s">
        <v>1150</v>
      </c>
      <c r="AA853" s="11" t="s">
        <v>1150</v>
      </c>
      <c r="AB853" s="11" t="s">
        <v>1150</v>
      </c>
      <c r="AC853" s="11" t="s">
        <v>1150</v>
      </c>
      <c r="AD853" s="11" t="s">
        <v>1150</v>
      </c>
    </row>
    <row r="854" spans="1:30" x14ac:dyDescent="0.2">
      <c r="A854" t="s">
        <v>4566</v>
      </c>
      <c r="B854" t="s">
        <v>1586</v>
      </c>
      <c r="C854" t="str">
        <f>IFERROR(VLOOKUP(B854,nombres_comerciales!$B$2:$B$2000,1,0),"")</f>
        <v>COCINARTE</v>
      </c>
      <c r="D854">
        <f>VLOOKUP(Tabla2[[#This Row],[CLIENTE]],nombres_comerciales!$B$2:$C$1211,2,0)</f>
        <v>213</v>
      </c>
      <c r="E854" t="s">
        <v>7513</v>
      </c>
      <c r="F854" t="s">
        <v>7514</v>
      </c>
      <c r="G854" s="11" t="s">
        <v>1150</v>
      </c>
      <c r="H854" s="11" t="s">
        <v>1150</v>
      </c>
      <c r="I854" s="11" t="s">
        <v>1150</v>
      </c>
      <c r="J854" s="11"/>
      <c r="K854" s="11"/>
      <c r="L854" s="11"/>
      <c r="M854" s="11" t="s">
        <v>4567</v>
      </c>
      <c r="N854" s="11"/>
      <c r="O854" s="11"/>
      <c r="P854" s="11"/>
      <c r="Q854" s="11"/>
      <c r="R854" s="11" t="s">
        <v>4568</v>
      </c>
      <c r="S854" s="11" t="s">
        <v>4569</v>
      </c>
      <c r="T854" s="11"/>
      <c r="U854" s="11"/>
      <c r="V854" s="11"/>
      <c r="W854" s="11" t="s">
        <v>2663</v>
      </c>
      <c r="X854" s="11" t="s">
        <v>2665</v>
      </c>
      <c r="Y854" s="11" t="s">
        <v>2664</v>
      </c>
      <c r="Z854" s="11" t="s">
        <v>1150</v>
      </c>
      <c r="AA854" s="11" t="s">
        <v>1150</v>
      </c>
      <c r="AB854" s="11" t="s">
        <v>1150</v>
      </c>
      <c r="AC854" s="11" t="s">
        <v>1150</v>
      </c>
      <c r="AD854" s="11" t="s">
        <v>1150</v>
      </c>
    </row>
    <row r="855" spans="1:30" x14ac:dyDescent="0.2">
      <c r="A855" t="s">
        <v>4570</v>
      </c>
      <c r="B855" t="s">
        <v>836</v>
      </c>
      <c r="C855" t="str">
        <f>IFERROR(VLOOKUP(B855,nombres_comerciales!$B$2:$B$2000,1,0),"")</f>
        <v>PROVESICSA</v>
      </c>
      <c r="D855">
        <f>VLOOKUP(Tabla2[[#This Row],[CLIENTE]],nombres_comerciales!$B$2:$C$1211,2,0)</f>
        <v>874</v>
      </c>
      <c r="E855" t="s">
        <v>7423</v>
      </c>
      <c r="F855" t="s">
        <v>7986</v>
      </c>
      <c r="G855" s="11" t="s">
        <v>1150</v>
      </c>
      <c r="H855" s="11" t="s">
        <v>1150</v>
      </c>
      <c r="I855" s="11" t="s">
        <v>1150</v>
      </c>
      <c r="J855" s="11"/>
      <c r="K855" s="11"/>
      <c r="L855" s="11"/>
      <c r="M855" s="11" t="s">
        <v>4572</v>
      </c>
      <c r="N855" s="11" t="s">
        <v>4573</v>
      </c>
      <c r="O855" s="11"/>
      <c r="P855" s="11"/>
      <c r="Q855" s="11"/>
      <c r="R855" s="11" t="s">
        <v>2298</v>
      </c>
      <c r="S855" s="11"/>
      <c r="T855" s="11"/>
      <c r="U855" s="11"/>
      <c r="V855" s="11"/>
      <c r="W855" s="11" t="s">
        <v>2294</v>
      </c>
      <c r="X855" s="11" t="s">
        <v>4574</v>
      </c>
      <c r="Y855" s="11" t="s">
        <v>2295</v>
      </c>
      <c r="Z855" s="11" t="s">
        <v>1150</v>
      </c>
      <c r="AA855" s="11" t="s">
        <v>1150</v>
      </c>
      <c r="AB855" s="11" t="s">
        <v>1150</v>
      </c>
      <c r="AC855" s="11" t="s">
        <v>1150</v>
      </c>
      <c r="AD855" s="11" t="s">
        <v>1150</v>
      </c>
    </row>
    <row r="856" spans="1:30" x14ac:dyDescent="0.2">
      <c r="A856" t="s">
        <v>1137</v>
      </c>
      <c r="B856" t="s">
        <v>1523</v>
      </c>
      <c r="C856" t="str">
        <f>IFERROR(VLOOKUP(B856,nombres_comerciales!$B$2:$B$2000,1,0),"")</f>
        <v>TORTAS PIOLIN</v>
      </c>
      <c r="D856">
        <f>VLOOKUP(Tabla2[[#This Row],[CLIENTE]],nombres_comerciales!$B$2:$C$1211,2,0)</f>
        <v>1064</v>
      </c>
      <c r="E856" t="s">
        <v>7987</v>
      </c>
      <c r="F856" t="s">
        <v>7988</v>
      </c>
      <c r="G856" s="11" t="s">
        <v>7989</v>
      </c>
      <c r="H856" s="11" t="s">
        <v>1150</v>
      </c>
      <c r="I856" s="11" t="s">
        <v>1150</v>
      </c>
      <c r="J856" s="11"/>
      <c r="K856" s="11"/>
      <c r="L856" s="11"/>
      <c r="M856" s="11" t="s">
        <v>4578</v>
      </c>
      <c r="N856" s="11" t="s">
        <v>1927</v>
      </c>
      <c r="O856" s="11" t="s">
        <v>4579</v>
      </c>
      <c r="P856" s="11">
        <v>6144170293</v>
      </c>
      <c r="Q856" s="11"/>
      <c r="R856" s="11" t="s">
        <v>1926</v>
      </c>
      <c r="S856" s="11">
        <v>6144880761</v>
      </c>
      <c r="T856" s="11"/>
      <c r="U856" s="11"/>
      <c r="V856" s="11"/>
      <c r="W856" s="11" t="s">
        <v>1928</v>
      </c>
      <c r="X856" s="11" t="s">
        <v>1150</v>
      </c>
      <c r="Y856" s="11" t="s">
        <v>1150</v>
      </c>
      <c r="Z856" s="11" t="s">
        <v>1150</v>
      </c>
      <c r="AA856" s="11" t="s">
        <v>1150</v>
      </c>
      <c r="AB856" s="11" t="s">
        <v>1150</v>
      </c>
      <c r="AC856" s="11" t="s">
        <v>1150</v>
      </c>
      <c r="AD856" s="11" t="s">
        <v>1150</v>
      </c>
    </row>
    <row r="857" spans="1:30" x14ac:dyDescent="0.2">
      <c r="A857" t="s">
        <v>64</v>
      </c>
      <c r="B857" t="s">
        <v>64</v>
      </c>
      <c r="C857" t="str">
        <f>IFERROR(VLOOKUP(B857,nombres_comerciales!$B$2:$B$2000,1,0),"")</f>
        <v>ASADERO EL MAGO ADM</v>
      </c>
      <c r="D857">
        <f>VLOOKUP(Tabla2[[#This Row],[CLIENTE]],nombres_comerciales!$B$2:$C$1211,2,0)</f>
        <v>63</v>
      </c>
      <c r="E857" t="s">
        <v>7990</v>
      </c>
      <c r="F857" t="s">
        <v>1150</v>
      </c>
      <c r="G857" s="11" t="s">
        <v>1150</v>
      </c>
      <c r="H857" s="11" t="s">
        <v>1150</v>
      </c>
      <c r="I857" s="11" t="s">
        <v>1150</v>
      </c>
      <c r="J857" s="11"/>
      <c r="K857" s="11"/>
      <c r="L857" s="11"/>
      <c r="M857" s="11" t="s">
        <v>2133</v>
      </c>
      <c r="N857" s="11">
        <v>6622080294</v>
      </c>
      <c r="O857" s="11" t="s">
        <v>2136</v>
      </c>
      <c r="P857" s="11" t="s">
        <v>2135</v>
      </c>
      <c r="Q857" s="11" t="s">
        <v>2134</v>
      </c>
      <c r="R857" s="11"/>
      <c r="S857" s="11"/>
      <c r="T857" s="11"/>
      <c r="U857" s="11"/>
      <c r="V857" s="11"/>
      <c r="W857" s="11" t="s">
        <v>2137</v>
      </c>
      <c r="X857" s="11" t="s">
        <v>2138</v>
      </c>
      <c r="Y857" s="11" t="s">
        <v>1150</v>
      </c>
      <c r="Z857" s="11" t="s">
        <v>1150</v>
      </c>
      <c r="AA857" s="11" t="s">
        <v>1150</v>
      </c>
      <c r="AB857" s="11" t="s">
        <v>1150</v>
      </c>
      <c r="AC857" s="11" t="s">
        <v>1150</v>
      </c>
      <c r="AD857" s="11" t="s">
        <v>1150</v>
      </c>
    </row>
    <row r="858" spans="1:30" x14ac:dyDescent="0.2">
      <c r="A858" t="s">
        <v>4580</v>
      </c>
      <c r="B858" t="s">
        <v>588</v>
      </c>
      <c r="C858" t="str">
        <f>IFERROR(VLOOKUP(B858,nombres_comerciales!$B$2:$B$2000,1,0),"")</f>
        <v>LACTEOS CERRO GRANDE</v>
      </c>
      <c r="D858">
        <f>VLOOKUP(Tabla2[[#This Row],[CLIENTE]],nombres_comerciales!$B$2:$C$1211,2,0)</f>
        <v>613</v>
      </c>
      <c r="E858" t="s">
        <v>7718</v>
      </c>
      <c r="F858" t="s">
        <v>7719</v>
      </c>
      <c r="G858" s="11" t="s">
        <v>1150</v>
      </c>
      <c r="H858" s="11" t="s">
        <v>1150</v>
      </c>
      <c r="I858" s="11" t="s">
        <v>1150</v>
      </c>
      <c r="J858" s="11"/>
      <c r="K858" s="11"/>
      <c r="L858" s="11"/>
      <c r="M858" s="11" t="s">
        <v>3483</v>
      </c>
      <c r="N858" s="11" t="s">
        <v>3485</v>
      </c>
      <c r="O858" s="11" t="s">
        <v>3484</v>
      </c>
      <c r="P858" s="11"/>
      <c r="Q858" s="11"/>
      <c r="R858" s="11" t="s">
        <v>3486</v>
      </c>
      <c r="S858" s="11"/>
      <c r="T858" s="11"/>
      <c r="U858" s="11"/>
      <c r="V858" s="11"/>
      <c r="W858" s="11" t="s">
        <v>3487</v>
      </c>
      <c r="X858" s="11" t="s">
        <v>3481</v>
      </c>
      <c r="Y858" s="11" t="s">
        <v>1150</v>
      </c>
      <c r="Z858" s="11" t="s">
        <v>1150</v>
      </c>
      <c r="AA858" s="11" t="s">
        <v>1150</v>
      </c>
      <c r="AB858" s="11" t="s">
        <v>1150</v>
      </c>
      <c r="AC858" s="11" t="s">
        <v>1150</v>
      </c>
      <c r="AD858" s="11" t="s">
        <v>1150</v>
      </c>
    </row>
    <row r="859" spans="1:30" x14ac:dyDescent="0.2">
      <c r="A859" t="s">
        <v>756</v>
      </c>
      <c r="B859" t="s">
        <v>756</v>
      </c>
      <c r="C859" t="str">
        <f>IFERROR(VLOOKUP(B859,nombres_comerciales!$B$2:$B$2000,1,0),"")</f>
        <v>OPTICAS PASOS</v>
      </c>
      <c r="D859">
        <f>VLOOKUP(Tabla2[[#This Row],[CLIENTE]],nombres_comerciales!$B$2:$C$1211,2,0)</f>
        <v>789</v>
      </c>
      <c r="E859" t="s">
        <v>7348</v>
      </c>
      <c r="F859" t="s">
        <v>1150</v>
      </c>
      <c r="G859" s="11" t="s">
        <v>1150</v>
      </c>
      <c r="H859" s="11" t="s">
        <v>1150</v>
      </c>
      <c r="I859" s="11" t="s">
        <v>1150</v>
      </c>
      <c r="J859" s="11"/>
      <c r="K859" s="11"/>
      <c r="L859" s="11"/>
      <c r="M859" s="11" t="s">
        <v>3215</v>
      </c>
      <c r="N859" s="11" t="s">
        <v>3218</v>
      </c>
      <c r="O859" s="11" t="s">
        <v>3217</v>
      </c>
      <c r="P859" s="11" t="s">
        <v>3216</v>
      </c>
      <c r="Q859" s="11"/>
      <c r="R859" s="11"/>
      <c r="S859" s="11"/>
      <c r="T859" s="11"/>
      <c r="U859" s="11"/>
      <c r="V859" s="11"/>
      <c r="W859" s="11" t="s">
        <v>2047</v>
      </c>
      <c r="X859" s="11" t="s">
        <v>1150</v>
      </c>
      <c r="Y859" s="11" t="s">
        <v>1150</v>
      </c>
      <c r="Z859" s="11" t="s">
        <v>1150</v>
      </c>
      <c r="AA859" s="11" t="s">
        <v>1150</v>
      </c>
      <c r="AB859" s="11" t="s">
        <v>1150</v>
      </c>
      <c r="AC859" s="11" t="s">
        <v>1150</v>
      </c>
      <c r="AD859" s="11" t="s">
        <v>1150</v>
      </c>
    </row>
    <row r="860" spans="1:30" x14ac:dyDescent="0.2">
      <c r="A860" t="s">
        <v>619</v>
      </c>
      <c r="B860" t="s">
        <v>619</v>
      </c>
      <c r="C860" t="str">
        <f>IFERROR(VLOOKUP(B860,nombres_comerciales!$B$2:$B$2000,1,0),"")</f>
        <v>LOS CEDROS</v>
      </c>
      <c r="D860">
        <f>VLOOKUP(Tabla2[[#This Row],[CLIENTE]],nombres_comerciales!$B$2:$C$1211,2,0)</f>
        <v>646</v>
      </c>
      <c r="E860" t="s">
        <v>7991</v>
      </c>
      <c r="F860" t="s">
        <v>1150</v>
      </c>
      <c r="G860" s="11" t="s">
        <v>1150</v>
      </c>
      <c r="H860" s="11" t="s">
        <v>1150</v>
      </c>
      <c r="I860" s="11" t="s">
        <v>1150</v>
      </c>
      <c r="J860" s="11"/>
      <c r="K860" s="11"/>
      <c r="L860" s="11"/>
      <c r="M860" s="11"/>
      <c r="N860" s="11"/>
      <c r="O860" s="11"/>
      <c r="P860" s="11"/>
      <c r="Q860" s="11"/>
      <c r="R860" s="11"/>
      <c r="S860" s="11"/>
      <c r="T860" s="11"/>
      <c r="U860" s="11"/>
      <c r="V860" s="11"/>
      <c r="W860" s="11" t="s">
        <v>1150</v>
      </c>
      <c r="X860" s="11" t="s">
        <v>1150</v>
      </c>
      <c r="Y860" s="11" t="s">
        <v>1150</v>
      </c>
      <c r="Z860" s="11" t="s">
        <v>1150</v>
      </c>
      <c r="AA860" s="11" t="s">
        <v>1150</v>
      </c>
      <c r="AB860" s="11" t="s">
        <v>1150</v>
      </c>
      <c r="AC860" s="11" t="s">
        <v>1150</v>
      </c>
      <c r="AD860" s="11" t="s">
        <v>1150</v>
      </c>
    </row>
    <row r="861" spans="1:30" x14ac:dyDescent="0.2">
      <c r="A861" t="s">
        <v>4582</v>
      </c>
      <c r="B861" t="s">
        <v>836</v>
      </c>
      <c r="C861" t="str">
        <f>IFERROR(VLOOKUP(B861,nombres_comerciales!$B$2:$B$2000,1,0),"")</f>
        <v>PROVESICSA</v>
      </c>
      <c r="D861">
        <f>VLOOKUP(Tabla2[[#This Row],[CLIENTE]],nombres_comerciales!$B$2:$C$1211,2,0)</f>
        <v>874</v>
      </c>
      <c r="E861" t="s">
        <v>7423</v>
      </c>
      <c r="F861" t="s">
        <v>7986</v>
      </c>
      <c r="G861" s="11" t="s">
        <v>1150</v>
      </c>
      <c r="H861" s="11" t="s">
        <v>1150</v>
      </c>
      <c r="I861" s="11" t="s">
        <v>1150</v>
      </c>
      <c r="J861" s="11"/>
      <c r="K861" s="11"/>
      <c r="L861" s="11"/>
      <c r="M861" s="11" t="s">
        <v>4583</v>
      </c>
      <c r="N861" s="11" t="s">
        <v>4584</v>
      </c>
      <c r="O861" s="11"/>
      <c r="P861" s="11"/>
      <c r="Q861" s="11"/>
      <c r="R861" s="11" t="s">
        <v>2298</v>
      </c>
      <c r="S861" s="11"/>
      <c r="T861" s="11"/>
      <c r="U861" s="11"/>
      <c r="V861" s="11"/>
      <c r="W861" s="11" t="s">
        <v>2294</v>
      </c>
      <c r="X861" s="11" t="s">
        <v>4574</v>
      </c>
      <c r="Y861" s="11" t="s">
        <v>2295</v>
      </c>
      <c r="Z861" s="11" t="s">
        <v>1150</v>
      </c>
      <c r="AA861" s="11" t="s">
        <v>1150</v>
      </c>
      <c r="AB861" s="11" t="s">
        <v>1150</v>
      </c>
      <c r="AC861" s="11" t="s">
        <v>1150</v>
      </c>
      <c r="AD861" s="11" t="s">
        <v>1150</v>
      </c>
    </row>
    <row r="862" spans="1:30" x14ac:dyDescent="0.2">
      <c r="A862" t="s">
        <v>4585</v>
      </c>
      <c r="B862" t="s">
        <v>836</v>
      </c>
      <c r="C862" t="str">
        <f>IFERROR(VLOOKUP(B862,nombres_comerciales!$B$2:$B$2000,1,0),"")</f>
        <v>PROVESICSA</v>
      </c>
      <c r="D862">
        <f>VLOOKUP(Tabla2[[#This Row],[CLIENTE]],nombres_comerciales!$B$2:$C$1211,2,0)</f>
        <v>874</v>
      </c>
      <c r="E862" t="s">
        <v>7423</v>
      </c>
      <c r="F862" t="s">
        <v>7986</v>
      </c>
      <c r="G862" s="11" t="s">
        <v>1150</v>
      </c>
      <c r="H862" s="11" t="s">
        <v>1150</v>
      </c>
      <c r="I862" s="11" t="s">
        <v>1150</v>
      </c>
      <c r="J862" s="11"/>
      <c r="K862" s="11"/>
      <c r="L862" s="11"/>
      <c r="M862" s="11" t="s">
        <v>4583</v>
      </c>
      <c r="N862" s="11" t="s">
        <v>4584</v>
      </c>
      <c r="O862" s="11"/>
      <c r="P862" s="11"/>
      <c r="Q862" s="11"/>
      <c r="R862" s="11" t="s">
        <v>2298</v>
      </c>
      <c r="S862" s="11"/>
      <c r="T862" s="11"/>
      <c r="U862" s="11"/>
      <c r="V862" s="11"/>
      <c r="W862" s="11" t="s">
        <v>2294</v>
      </c>
      <c r="X862" s="11" t="s">
        <v>4574</v>
      </c>
      <c r="Y862" s="11" t="s">
        <v>1150</v>
      </c>
      <c r="Z862" s="11" t="s">
        <v>1150</v>
      </c>
      <c r="AA862" s="11" t="s">
        <v>1150</v>
      </c>
      <c r="AB862" s="11" t="s">
        <v>1150</v>
      </c>
      <c r="AC862" s="11" t="s">
        <v>1150</v>
      </c>
      <c r="AD862" s="11" t="s">
        <v>1150</v>
      </c>
    </row>
    <row r="863" spans="1:30" x14ac:dyDescent="0.2">
      <c r="A863" t="s">
        <v>4586</v>
      </c>
      <c r="B863" t="s">
        <v>1071</v>
      </c>
      <c r="C863" t="str">
        <f>IFERROR(VLOOKUP(B863,nombres_comerciales!$B$2:$B$2000,1,0),"")</f>
        <v>YOMM YOGO</v>
      </c>
      <c r="D863">
        <f>VLOOKUP(Tabla2[[#This Row],[CLIENTE]],nombres_comerciales!$B$2:$C$1211,2,0)</f>
        <v>1139</v>
      </c>
      <c r="E863" t="s">
        <v>7992</v>
      </c>
      <c r="F863" t="s">
        <v>1150</v>
      </c>
      <c r="G863" s="11" t="s">
        <v>1150</v>
      </c>
      <c r="H863" s="11" t="s">
        <v>1150</v>
      </c>
      <c r="I863" s="11" t="s">
        <v>1150</v>
      </c>
      <c r="J863" s="11"/>
      <c r="K863" s="11"/>
      <c r="L863" s="11"/>
      <c r="M863" s="11" t="s">
        <v>4588</v>
      </c>
      <c r="N863" s="11"/>
      <c r="O863" s="11"/>
      <c r="P863" s="11"/>
      <c r="Q863" s="11"/>
      <c r="R863" s="11" t="s">
        <v>4589</v>
      </c>
      <c r="S863" s="11">
        <v>6141786736</v>
      </c>
      <c r="T863" s="11"/>
      <c r="U863" s="11"/>
      <c r="V863" s="11"/>
      <c r="W863" s="11" t="s">
        <v>4590</v>
      </c>
      <c r="X863" s="11" t="s">
        <v>4591</v>
      </c>
      <c r="Y863" s="11" t="s">
        <v>4592</v>
      </c>
      <c r="Z863" s="11" t="s">
        <v>1150</v>
      </c>
      <c r="AA863" s="11" t="s">
        <v>1150</v>
      </c>
      <c r="AB863" s="11" t="s">
        <v>1150</v>
      </c>
      <c r="AC863" s="11" t="s">
        <v>1150</v>
      </c>
      <c r="AD863" s="11" t="s">
        <v>1150</v>
      </c>
    </row>
    <row r="864" spans="1:30" x14ac:dyDescent="0.2">
      <c r="A864" t="s">
        <v>4593</v>
      </c>
      <c r="B864" t="s">
        <v>300</v>
      </c>
      <c r="C864" t="str">
        <f>IFERROR(VLOOKUP(B864,nombres_comerciales!$B$2:$B$2000,1,0),"")</f>
        <v>EL CHALET</v>
      </c>
      <c r="D864">
        <f>VLOOKUP(Tabla2[[#This Row],[CLIENTE]],nombres_comerciales!$B$2:$C$1211,2,0)</f>
        <v>341</v>
      </c>
      <c r="E864" t="s">
        <v>7673</v>
      </c>
      <c r="F864" t="s">
        <v>7674</v>
      </c>
      <c r="G864" s="11" t="s">
        <v>1150</v>
      </c>
      <c r="H864" s="11" t="s">
        <v>1150</v>
      </c>
      <c r="I864" s="11" t="s">
        <v>1150</v>
      </c>
      <c r="J864" s="11"/>
      <c r="K864" s="11"/>
      <c r="L864" s="11"/>
      <c r="M864" s="11" t="s">
        <v>3929</v>
      </c>
      <c r="N864" s="11"/>
      <c r="O864" s="11"/>
      <c r="P864" s="11"/>
      <c r="Q864" s="11"/>
      <c r="R864" s="11"/>
      <c r="S864" s="11"/>
      <c r="T864" s="11"/>
      <c r="U864" s="11"/>
      <c r="V864" s="11"/>
      <c r="W864" s="11" t="s">
        <v>8740</v>
      </c>
      <c r="X864" s="11" t="s">
        <v>3894</v>
      </c>
      <c r="Y864" s="11" t="s">
        <v>1150</v>
      </c>
      <c r="Z864" s="11" t="s">
        <v>1150</v>
      </c>
      <c r="AA864" s="11" t="s">
        <v>1150</v>
      </c>
      <c r="AB864" s="11" t="s">
        <v>1150</v>
      </c>
      <c r="AC864" s="11" t="s">
        <v>1150</v>
      </c>
      <c r="AD864" s="11" t="s">
        <v>1150</v>
      </c>
    </row>
    <row r="865" spans="1:30" x14ac:dyDescent="0.2">
      <c r="A865" t="s">
        <v>1591</v>
      </c>
      <c r="B865" t="s">
        <v>1591</v>
      </c>
      <c r="C865" t="str">
        <f>IFERROR(VLOOKUP(B865,nombres_comerciales!$B$2:$B$2000,1,0),"")</f>
        <v/>
      </c>
      <c r="D865">
        <f>VLOOKUP(Tabla2[[#This Row],[CLIENTE]],nombres_comerciales!$B$2:$C$1211,2,0)</f>
        <v>1146</v>
      </c>
      <c r="E865" t="s">
        <v>7993</v>
      </c>
      <c r="F865" t="s">
        <v>1150</v>
      </c>
      <c r="G865" s="11" t="s">
        <v>1150</v>
      </c>
      <c r="H865" s="11" t="s">
        <v>1150</v>
      </c>
      <c r="I865" s="11" t="s">
        <v>1150</v>
      </c>
      <c r="J865" s="11"/>
      <c r="K865" s="11"/>
      <c r="L865" s="11"/>
      <c r="M865" s="11">
        <v>6144102482</v>
      </c>
      <c r="N865" s="11"/>
      <c r="O865" s="11"/>
      <c r="P865" s="11"/>
      <c r="Q865" s="11"/>
      <c r="R865" s="11"/>
      <c r="S865" s="11"/>
      <c r="T865" s="11"/>
      <c r="U865" s="11"/>
      <c r="V865" s="11"/>
      <c r="W865" s="11" t="s">
        <v>4595</v>
      </c>
      <c r="X865" s="11" t="s">
        <v>1150</v>
      </c>
      <c r="Y865" s="11" t="s">
        <v>1150</v>
      </c>
      <c r="Z865" s="11" t="s">
        <v>1150</v>
      </c>
      <c r="AA865" s="11" t="s">
        <v>1150</v>
      </c>
      <c r="AB865" s="11" t="s">
        <v>1150</v>
      </c>
      <c r="AC865" s="11" t="s">
        <v>1150</v>
      </c>
      <c r="AD865" s="11" t="s">
        <v>1150</v>
      </c>
    </row>
    <row r="866" spans="1:30" x14ac:dyDescent="0.2">
      <c r="A866" t="s">
        <v>844</v>
      </c>
      <c r="B866" t="s">
        <v>934</v>
      </c>
      <c r="C866" t="str">
        <f>IFERROR(VLOOKUP(B866,nombres_comerciales!$B$2:$B$2000,1,0),"")</f>
        <v>SGF PROVEDORA</v>
      </c>
      <c r="D866">
        <f>VLOOKUP(Tabla2[[#This Row],[CLIENTE]],nombres_comerciales!$B$2:$C$1211,2,0)</f>
        <v>976</v>
      </c>
      <c r="E866" t="s">
        <v>7994</v>
      </c>
      <c r="F866" t="s">
        <v>7995</v>
      </c>
      <c r="G866" s="11" t="s">
        <v>1150</v>
      </c>
      <c r="H866" s="11" t="s">
        <v>1150</v>
      </c>
      <c r="I866" s="11" t="s">
        <v>1150</v>
      </c>
      <c r="J866" s="11"/>
      <c r="K866" s="11"/>
      <c r="L866" s="11"/>
      <c r="M866" s="11" t="s">
        <v>4597</v>
      </c>
      <c r="N866" s="11" t="s">
        <v>4598</v>
      </c>
      <c r="O866" s="11"/>
      <c r="P866" s="11"/>
      <c r="Q866" s="11"/>
      <c r="R866" s="11" t="s">
        <v>4599</v>
      </c>
      <c r="S866" s="11"/>
      <c r="T866" s="11"/>
      <c r="U866" s="11"/>
      <c r="V866" s="11"/>
      <c r="W866" s="11" t="s">
        <v>4600</v>
      </c>
      <c r="X866" s="11" t="s">
        <v>4601</v>
      </c>
      <c r="Y866" s="11" t="s">
        <v>1150</v>
      </c>
      <c r="Z866" s="11" t="s">
        <v>1150</v>
      </c>
      <c r="AA866" s="11" t="s">
        <v>1150</v>
      </c>
      <c r="AB866" s="11" t="s">
        <v>1150</v>
      </c>
      <c r="AC866" s="11" t="s">
        <v>1150</v>
      </c>
      <c r="AD866" s="11" t="s">
        <v>1150</v>
      </c>
    </row>
    <row r="867" spans="1:30" x14ac:dyDescent="0.2">
      <c r="A867" t="s">
        <v>4602</v>
      </c>
      <c r="B867" t="s">
        <v>706</v>
      </c>
      <c r="C867" t="str">
        <f>IFERROR(VLOOKUP(B867,nombres_comerciales!$B$2:$B$2000,1,0),"")</f>
        <v>MOTO SIERRA</v>
      </c>
      <c r="D867">
        <f>VLOOKUP(Tabla2[[#This Row],[CLIENTE]],nombres_comerciales!$B$2:$C$1211,2,0)</f>
        <v>731</v>
      </c>
      <c r="E867" t="s">
        <v>7996</v>
      </c>
      <c r="F867" t="s">
        <v>1150</v>
      </c>
      <c r="G867" s="11" t="s">
        <v>1150</v>
      </c>
      <c r="H867" s="11" t="s">
        <v>1150</v>
      </c>
      <c r="I867" s="11" t="s">
        <v>1150</v>
      </c>
      <c r="J867" s="11"/>
      <c r="K867" s="11"/>
      <c r="L867" s="11"/>
      <c r="M867" s="11" t="s">
        <v>4604</v>
      </c>
      <c r="N867" s="11"/>
      <c r="O867" s="11"/>
      <c r="P867" s="11"/>
      <c r="Q867" s="11"/>
      <c r="R867" s="11" t="s">
        <v>4605</v>
      </c>
      <c r="S867" s="11"/>
      <c r="T867" s="11"/>
      <c r="U867" s="11"/>
      <c r="V867" s="11"/>
      <c r="W867" s="11" t="s">
        <v>8758</v>
      </c>
      <c r="X867" s="11" t="s">
        <v>1150</v>
      </c>
      <c r="Y867" s="11" t="s">
        <v>1150</v>
      </c>
      <c r="Z867" s="11" t="s">
        <v>1150</v>
      </c>
      <c r="AA867" s="11" t="s">
        <v>1150</v>
      </c>
      <c r="AB867" s="11" t="s">
        <v>1150</v>
      </c>
      <c r="AC867" s="11" t="s">
        <v>1150</v>
      </c>
      <c r="AD867" s="11" t="s">
        <v>1150</v>
      </c>
    </row>
    <row r="868" spans="1:30" x14ac:dyDescent="0.2">
      <c r="A868" t="s">
        <v>4607</v>
      </c>
      <c r="B868" t="s">
        <v>759</v>
      </c>
      <c r="C868" t="str">
        <f>IFERROR(VLOOKUP(B868,nombres_comerciales!$B$2:$B$2000,1,0),"")</f>
        <v>ORBELUX</v>
      </c>
      <c r="D868">
        <f>VLOOKUP(Tabla2[[#This Row],[CLIENTE]],nombres_comerciales!$B$2:$C$1211,2,0)</f>
        <v>792</v>
      </c>
      <c r="E868" t="s">
        <v>7997</v>
      </c>
      <c r="F868" t="s">
        <v>1150</v>
      </c>
      <c r="G868" s="11" t="s">
        <v>1150</v>
      </c>
      <c r="H868" s="11" t="s">
        <v>1150</v>
      </c>
      <c r="I868" s="11" t="s">
        <v>1150</v>
      </c>
      <c r="J868" s="11"/>
      <c r="K868" s="11"/>
      <c r="L868" s="11"/>
      <c r="M868" s="11"/>
      <c r="N868" s="11"/>
      <c r="O868" s="11"/>
      <c r="P868" s="11"/>
      <c r="Q868" s="11"/>
      <c r="R868" s="11" t="s">
        <v>4090</v>
      </c>
      <c r="S868" s="11">
        <v>6141038311</v>
      </c>
      <c r="T868" s="11"/>
      <c r="U868" s="11"/>
      <c r="V868" s="11"/>
      <c r="W868" s="11" t="s">
        <v>3497</v>
      </c>
      <c r="X868" s="11" t="s">
        <v>1150</v>
      </c>
      <c r="Y868" s="11" t="s">
        <v>1150</v>
      </c>
      <c r="Z868" s="11" t="s">
        <v>1150</v>
      </c>
      <c r="AA868" s="11" t="s">
        <v>1150</v>
      </c>
      <c r="AB868" s="11" t="s">
        <v>1150</v>
      </c>
      <c r="AC868" s="11" t="s">
        <v>1150</v>
      </c>
      <c r="AD868" s="11" t="s">
        <v>1150</v>
      </c>
    </row>
    <row r="869" spans="1:30" x14ac:dyDescent="0.2">
      <c r="A869" t="s">
        <v>4609</v>
      </c>
      <c r="B869" t="s">
        <v>777</v>
      </c>
      <c r="C869" t="str">
        <f>IFERROR(VLOOKUP(B869,nombres_comerciales!$B$2:$B$2000,1,0),"")</f>
        <v>PAMPAS DO SUL</v>
      </c>
      <c r="D869">
        <f>VLOOKUP(Tabla2[[#This Row],[CLIENTE]],nombres_comerciales!$B$2:$C$1211,2,0)</f>
        <v>808</v>
      </c>
      <c r="E869" t="s">
        <v>7754</v>
      </c>
      <c r="F869" t="s">
        <v>7998</v>
      </c>
      <c r="G869" s="11" t="s">
        <v>1150</v>
      </c>
      <c r="H869" s="11" t="s">
        <v>1150</v>
      </c>
      <c r="I869" s="11" t="s">
        <v>1150</v>
      </c>
      <c r="J869" s="11"/>
      <c r="K869" s="11"/>
      <c r="L869" s="11"/>
      <c r="M869" s="11">
        <v>6142017647</v>
      </c>
      <c r="N869" s="11"/>
      <c r="O869" s="11"/>
      <c r="P869" s="11"/>
      <c r="Q869" s="11"/>
      <c r="R869" s="11">
        <v>6566380437</v>
      </c>
      <c r="S869" s="11" t="s">
        <v>3635</v>
      </c>
      <c r="T869" s="11"/>
      <c r="U869" s="11"/>
      <c r="V869" s="11"/>
      <c r="W869" s="11" t="s">
        <v>3636</v>
      </c>
      <c r="X869" s="11" t="s">
        <v>4610</v>
      </c>
      <c r="Y869" s="11" t="s">
        <v>1150</v>
      </c>
      <c r="Z869" s="11" t="s">
        <v>1150</v>
      </c>
      <c r="AA869" s="11" t="s">
        <v>1150</v>
      </c>
      <c r="AB869" s="11" t="s">
        <v>1150</v>
      </c>
      <c r="AC869" s="11" t="s">
        <v>1150</v>
      </c>
      <c r="AD869" s="11" t="s">
        <v>1150</v>
      </c>
    </row>
    <row r="870" spans="1:30" x14ac:dyDescent="0.2">
      <c r="A870" t="s">
        <v>4611</v>
      </c>
      <c r="B870" t="s">
        <v>671</v>
      </c>
      <c r="C870" t="str">
        <f>IFERROR(VLOOKUP(B870,nombres_comerciales!$B$2:$B$2000,1,0),"")</f>
        <v>MAS CARNE</v>
      </c>
      <c r="D870">
        <f>VLOOKUP(Tabla2[[#This Row],[CLIENTE]],nombres_comerciales!$B$2:$C$1211,2,0)</f>
        <v>687</v>
      </c>
      <c r="E870" t="s">
        <v>7258</v>
      </c>
      <c r="F870" t="s">
        <v>1150</v>
      </c>
      <c r="G870" s="11" t="s">
        <v>1150</v>
      </c>
      <c r="H870" s="11" t="s">
        <v>1150</v>
      </c>
      <c r="I870" s="11" t="s">
        <v>1150</v>
      </c>
      <c r="J870" s="11"/>
      <c r="K870" s="11"/>
      <c r="L870" s="11"/>
      <c r="M870" s="11" t="s">
        <v>4612</v>
      </c>
      <c r="N870" s="11"/>
      <c r="O870" s="11"/>
      <c r="P870" s="11"/>
      <c r="Q870" s="11"/>
      <c r="R870" s="11"/>
      <c r="S870" s="11"/>
      <c r="T870" s="11"/>
      <c r="U870" s="11"/>
      <c r="V870" s="11"/>
      <c r="W870" s="11" t="s">
        <v>2694</v>
      </c>
      <c r="X870" s="11" t="s">
        <v>2697</v>
      </c>
      <c r="Y870" s="11" t="s">
        <v>4613</v>
      </c>
      <c r="Z870" s="11" t="s">
        <v>2695</v>
      </c>
      <c r="AA870" s="11" t="s">
        <v>2585</v>
      </c>
      <c r="AB870" s="11" t="s">
        <v>1150</v>
      </c>
      <c r="AC870" s="11" t="s">
        <v>1150</v>
      </c>
      <c r="AD870" s="11" t="s">
        <v>1150</v>
      </c>
    </row>
    <row r="871" spans="1:30" x14ac:dyDescent="0.2">
      <c r="A871" t="s">
        <v>4614</v>
      </c>
      <c r="B871" t="s">
        <v>788</v>
      </c>
      <c r="C871" t="str">
        <f>IFERROR(VLOOKUP(B871,nombres_comerciales!$B$2:$B$2000,1,0),"")</f>
        <v>PARAFERNALIA</v>
      </c>
      <c r="D871">
        <f>VLOOKUP(Tabla2[[#This Row],[CLIENTE]],nombres_comerciales!$B$2:$C$1211,2,0)</f>
        <v>820</v>
      </c>
      <c r="E871" t="s">
        <v>7999</v>
      </c>
      <c r="F871" t="s">
        <v>1150</v>
      </c>
      <c r="G871" s="11" t="s">
        <v>1150</v>
      </c>
      <c r="H871" s="11" t="s">
        <v>1150</v>
      </c>
      <c r="I871" s="11" t="s">
        <v>1150</v>
      </c>
      <c r="J871" s="11"/>
      <c r="K871" s="11"/>
      <c r="L871" s="11"/>
      <c r="M871" s="11" t="s">
        <v>4616</v>
      </c>
      <c r="N871" s="11"/>
      <c r="O871" s="11"/>
      <c r="P871" s="11"/>
      <c r="Q871" s="11"/>
      <c r="R871" s="11"/>
      <c r="S871" s="11"/>
      <c r="T871" s="11"/>
      <c r="U871" s="11"/>
      <c r="V871" s="11"/>
      <c r="W871" s="11" t="s">
        <v>4617</v>
      </c>
      <c r="X871" s="11" t="s">
        <v>1150</v>
      </c>
      <c r="Y871" s="11" t="s">
        <v>1150</v>
      </c>
      <c r="Z871" s="11" t="s">
        <v>1150</v>
      </c>
      <c r="AA871" s="11" t="s">
        <v>1150</v>
      </c>
      <c r="AB871" s="11" t="s">
        <v>1150</v>
      </c>
      <c r="AC871" s="11" t="s">
        <v>1150</v>
      </c>
      <c r="AD871" s="11" t="s">
        <v>1150</v>
      </c>
    </row>
    <row r="872" spans="1:30" x14ac:dyDescent="0.2">
      <c r="A872" t="s">
        <v>4618</v>
      </c>
      <c r="B872" t="s">
        <v>1592</v>
      </c>
      <c r="C872" t="str">
        <f>IFERROR(VLOOKUP(B872,nombres_comerciales!$B$2:$B$2000,1,0),"")</f>
        <v>PROMETEO</v>
      </c>
      <c r="D872">
        <f>VLOOKUP(Tabla2[[#This Row],[CLIENTE]],nombres_comerciales!$B$2:$C$1211,2,0)</f>
        <v>871</v>
      </c>
      <c r="E872" t="s">
        <v>8000</v>
      </c>
      <c r="F872" t="s">
        <v>1150</v>
      </c>
      <c r="G872" s="11" t="s">
        <v>1150</v>
      </c>
      <c r="H872" s="11" t="s">
        <v>1150</v>
      </c>
      <c r="I872" s="11" t="s">
        <v>1150</v>
      </c>
      <c r="J872" s="11"/>
      <c r="K872" s="11"/>
      <c r="L872" s="11"/>
      <c r="M872" s="11" t="s">
        <v>4620</v>
      </c>
      <c r="N872" s="11"/>
      <c r="O872" s="11"/>
      <c r="P872" s="11"/>
      <c r="Q872" s="11"/>
      <c r="R872" s="11" t="s">
        <v>4621</v>
      </c>
      <c r="S872" s="11" t="s">
        <v>4622</v>
      </c>
      <c r="T872" s="11"/>
      <c r="U872" s="11"/>
      <c r="V872" s="11"/>
      <c r="W872" s="11" t="s">
        <v>4623</v>
      </c>
      <c r="X872" s="11" t="s">
        <v>8759</v>
      </c>
      <c r="Y872" s="11" t="s">
        <v>1150</v>
      </c>
      <c r="Z872" s="11" t="s">
        <v>1150</v>
      </c>
      <c r="AA872" s="11" t="s">
        <v>1150</v>
      </c>
      <c r="AB872" s="11" t="s">
        <v>1150</v>
      </c>
      <c r="AC872" s="11" t="s">
        <v>1150</v>
      </c>
      <c r="AD872" s="11" t="s">
        <v>1150</v>
      </c>
    </row>
    <row r="873" spans="1:30" x14ac:dyDescent="0.2">
      <c r="A873" t="s">
        <v>4618</v>
      </c>
      <c r="B873" t="s">
        <v>1592</v>
      </c>
      <c r="C873" t="str">
        <f>IFERROR(VLOOKUP(B873,nombres_comerciales!$B$2:$B$2000,1,0),"")</f>
        <v>PROMETEO</v>
      </c>
      <c r="D873">
        <f>VLOOKUP(Tabla2[[#This Row],[CLIENTE]],nombres_comerciales!$B$2:$C$1211,2,0)</f>
        <v>871</v>
      </c>
      <c r="E873" t="s">
        <v>8000</v>
      </c>
      <c r="F873" t="s">
        <v>1150</v>
      </c>
      <c r="G873" s="11" t="s">
        <v>1150</v>
      </c>
      <c r="H873" s="11" t="s">
        <v>1150</v>
      </c>
      <c r="I873" s="11" t="s">
        <v>1150</v>
      </c>
      <c r="J873" s="11"/>
      <c r="K873" s="11"/>
      <c r="L873" s="11"/>
      <c r="M873" s="11" t="s">
        <v>4620</v>
      </c>
      <c r="N873" s="11"/>
      <c r="O873" s="11"/>
      <c r="P873" s="11"/>
      <c r="Q873" s="11"/>
      <c r="R873" s="11" t="s">
        <v>4621</v>
      </c>
      <c r="S873" s="11" t="s">
        <v>4622</v>
      </c>
      <c r="T873" s="11"/>
      <c r="U873" s="11"/>
      <c r="V873" s="11"/>
      <c r="W873" s="11" t="s">
        <v>4623</v>
      </c>
      <c r="X873" s="11" t="s">
        <v>8759</v>
      </c>
      <c r="Y873" s="11" t="s">
        <v>1150</v>
      </c>
      <c r="Z873" s="11" t="s">
        <v>1150</v>
      </c>
      <c r="AA873" s="11" t="s">
        <v>1150</v>
      </c>
      <c r="AB873" s="11" t="s">
        <v>1150</v>
      </c>
      <c r="AC873" s="11" t="s">
        <v>1150</v>
      </c>
      <c r="AD873" s="11" t="s">
        <v>1150</v>
      </c>
    </row>
    <row r="874" spans="1:30" x14ac:dyDescent="0.2">
      <c r="A874" t="s">
        <v>4625</v>
      </c>
      <c r="B874" t="s">
        <v>70</v>
      </c>
      <c r="C874" t="str">
        <f>IFERROR(VLOOKUP(B874,nombres_comerciales!$B$2:$B$2000,1,0),"")</f>
        <v>AVELLO</v>
      </c>
      <c r="D874">
        <f>VLOOKUP(Tabla2[[#This Row],[CLIENTE]],nombres_comerciales!$B$2:$C$1211,2,0)</f>
        <v>72</v>
      </c>
      <c r="E874" t="s">
        <v>7377</v>
      </c>
      <c r="F874" t="s">
        <v>1150</v>
      </c>
      <c r="G874" s="11" t="s">
        <v>1150</v>
      </c>
      <c r="H874" s="11" t="s">
        <v>1150</v>
      </c>
      <c r="I874" s="11" t="s">
        <v>1150</v>
      </c>
      <c r="J874" s="11"/>
      <c r="K874" s="11"/>
      <c r="L874" s="11"/>
      <c r="M874" s="11" t="s">
        <v>2133</v>
      </c>
      <c r="N874" s="11">
        <v>6622080294</v>
      </c>
      <c r="O874" s="11" t="s">
        <v>2136</v>
      </c>
      <c r="P874" s="11" t="s">
        <v>2135</v>
      </c>
      <c r="Q874" s="11" t="s">
        <v>2134</v>
      </c>
      <c r="R874" s="11"/>
      <c r="S874" s="11"/>
      <c r="T874" s="11"/>
      <c r="U874" s="11"/>
      <c r="V874" s="11"/>
      <c r="W874" s="11" t="s">
        <v>2137</v>
      </c>
      <c r="X874" s="11" t="s">
        <v>2138</v>
      </c>
      <c r="Y874" s="11" t="s">
        <v>1150</v>
      </c>
      <c r="Z874" s="11" t="s">
        <v>1150</v>
      </c>
      <c r="AA874" s="11" t="s">
        <v>1150</v>
      </c>
      <c r="AB874" s="11" t="s">
        <v>1150</v>
      </c>
      <c r="AC874" s="11" t="s">
        <v>1150</v>
      </c>
      <c r="AD874" s="11" t="s">
        <v>1150</v>
      </c>
    </row>
    <row r="875" spans="1:30" x14ac:dyDescent="0.2">
      <c r="A875" t="s">
        <v>4626</v>
      </c>
      <c r="B875" t="s">
        <v>333</v>
      </c>
      <c r="C875" t="str">
        <f>IFERROR(VLOOKUP(B875,nombres_comerciales!$B$2:$B$2000,1,0),"")</f>
        <v>EQUIPOS Y SISTEMAS HIDRAHULICOS EYSH</v>
      </c>
      <c r="D875">
        <f>VLOOKUP(Tabla2[[#This Row],[CLIENTE]],nombres_comerciales!$B$2:$C$1211,2,0)</f>
        <v>378</v>
      </c>
      <c r="E875" t="s">
        <v>8001</v>
      </c>
      <c r="F875" t="s">
        <v>1150</v>
      </c>
      <c r="G875" s="11" t="s">
        <v>1150</v>
      </c>
      <c r="H875" s="11" t="s">
        <v>1150</v>
      </c>
      <c r="I875" s="11" t="s">
        <v>1150</v>
      </c>
      <c r="J875" s="11"/>
      <c r="K875" s="11"/>
      <c r="L875" s="11"/>
      <c r="M875" s="11" t="s">
        <v>4628</v>
      </c>
      <c r="N875" s="11"/>
      <c r="O875" s="11"/>
      <c r="P875" s="11"/>
      <c r="Q875" s="11"/>
      <c r="R875" s="11" t="s">
        <v>4629</v>
      </c>
      <c r="S875" s="11"/>
      <c r="T875" s="11"/>
      <c r="U875" s="11"/>
      <c r="V875" s="11"/>
      <c r="W875" s="11" t="s">
        <v>4630</v>
      </c>
      <c r="X875" s="11" t="s">
        <v>1150</v>
      </c>
      <c r="Y875" s="11" t="s">
        <v>1150</v>
      </c>
      <c r="Z875" s="11" t="s">
        <v>1150</v>
      </c>
      <c r="AA875" s="11" t="s">
        <v>1150</v>
      </c>
      <c r="AB875" s="11" t="s">
        <v>1150</v>
      </c>
      <c r="AC875" s="11" t="s">
        <v>1150</v>
      </c>
      <c r="AD875" s="11" t="s">
        <v>1150</v>
      </c>
    </row>
    <row r="876" spans="1:30" x14ac:dyDescent="0.2">
      <c r="A876" t="s">
        <v>864</v>
      </c>
      <c r="B876" t="s">
        <v>864</v>
      </c>
      <c r="C876" t="str">
        <f>IFERROR(VLOOKUP(B876,nombres_comerciales!$B$2:$B$2000,1,0),"")</f>
        <v>REME MUXTU</v>
      </c>
      <c r="D876">
        <f>VLOOKUP(Tabla2[[#This Row],[CLIENTE]],nombres_comerciales!$B$2:$C$1211,2,0)</f>
        <v>904</v>
      </c>
      <c r="E876" t="s">
        <v>8002</v>
      </c>
      <c r="F876" t="s">
        <v>8003</v>
      </c>
      <c r="G876" s="11" t="s">
        <v>1150</v>
      </c>
      <c r="H876" s="11" t="s">
        <v>1150</v>
      </c>
      <c r="I876" s="11" t="s">
        <v>1150</v>
      </c>
      <c r="J876" s="11"/>
      <c r="K876" s="11"/>
      <c r="L876" s="11"/>
      <c r="M876" s="11" t="s">
        <v>4632</v>
      </c>
      <c r="N876" s="11"/>
      <c r="O876" s="11"/>
      <c r="P876" s="11"/>
      <c r="Q876" s="11"/>
      <c r="R876" s="11" t="s">
        <v>4633</v>
      </c>
      <c r="S876" s="11"/>
      <c r="T876" s="11"/>
      <c r="U876" s="11"/>
      <c r="V876" s="11"/>
      <c r="W876" s="11" t="s">
        <v>8760</v>
      </c>
      <c r="X876" s="11" t="s">
        <v>1150</v>
      </c>
      <c r="Y876" s="11" t="s">
        <v>1150</v>
      </c>
      <c r="Z876" s="11" t="s">
        <v>1150</v>
      </c>
      <c r="AA876" s="11" t="s">
        <v>1150</v>
      </c>
      <c r="AB876" s="11" t="s">
        <v>1150</v>
      </c>
      <c r="AC876" s="11" t="s">
        <v>1150</v>
      </c>
      <c r="AD876" s="11" t="s">
        <v>1150</v>
      </c>
    </row>
    <row r="877" spans="1:30" x14ac:dyDescent="0.2">
      <c r="A877" t="s">
        <v>4635</v>
      </c>
      <c r="B877" t="s">
        <v>937</v>
      </c>
      <c r="C877" t="str">
        <f>IFERROR(VLOOKUP(B877,nombres_comerciales!$B$2:$B$2000,1,0),"")</f>
        <v>SIERRA VERDE</v>
      </c>
      <c r="D877">
        <f>VLOOKUP(Tabla2[[#This Row],[CLIENTE]],nombres_comerciales!$B$2:$C$1211,2,0)</f>
        <v>979</v>
      </c>
      <c r="E877" t="s">
        <v>7909</v>
      </c>
      <c r="F877" t="s">
        <v>1150</v>
      </c>
      <c r="G877" s="11" t="s">
        <v>1150</v>
      </c>
      <c r="H877" s="11" t="s">
        <v>1150</v>
      </c>
      <c r="I877" s="11" t="s">
        <v>1150</v>
      </c>
      <c r="J877" s="11"/>
      <c r="K877" s="11"/>
      <c r="L877" s="11"/>
      <c r="M877" s="11"/>
      <c r="N877" s="11"/>
      <c r="O877" s="11"/>
      <c r="P877" s="11"/>
      <c r="Q877" s="11"/>
      <c r="R877" s="11" t="s">
        <v>4239</v>
      </c>
      <c r="S877" s="11"/>
      <c r="T877" s="11"/>
      <c r="U877" s="11"/>
      <c r="V877" s="11"/>
      <c r="W877" s="11" t="s">
        <v>4240</v>
      </c>
      <c r="X877" s="11" t="s">
        <v>1150</v>
      </c>
      <c r="Y877" s="11" t="s">
        <v>1150</v>
      </c>
      <c r="Z877" s="11" t="s">
        <v>1150</v>
      </c>
      <c r="AA877" s="11" t="s">
        <v>1150</v>
      </c>
      <c r="AB877" s="11" t="s">
        <v>1150</v>
      </c>
      <c r="AC877" s="11" t="s">
        <v>1150</v>
      </c>
      <c r="AD877" s="11" t="s">
        <v>1150</v>
      </c>
    </row>
    <row r="878" spans="1:30" x14ac:dyDescent="0.2">
      <c r="A878" t="s">
        <v>4636</v>
      </c>
      <c r="B878" t="s">
        <v>937</v>
      </c>
      <c r="C878" t="str">
        <f>IFERROR(VLOOKUP(B878,nombres_comerciales!$B$2:$B$2000,1,0),"")</f>
        <v>SIERRA VERDE</v>
      </c>
      <c r="D878">
        <f>VLOOKUP(Tabla2[[#This Row],[CLIENTE]],nombres_comerciales!$B$2:$C$1211,2,0)</f>
        <v>979</v>
      </c>
      <c r="E878" t="s">
        <v>7909</v>
      </c>
      <c r="F878" t="s">
        <v>1150</v>
      </c>
      <c r="G878" s="11" t="s">
        <v>1150</v>
      </c>
      <c r="H878" s="11" t="s">
        <v>1150</v>
      </c>
      <c r="I878" s="11" t="s">
        <v>1150</v>
      </c>
      <c r="J878" s="11"/>
      <c r="K878" s="11"/>
      <c r="L878" s="11"/>
      <c r="M878" s="11"/>
      <c r="N878" s="11"/>
      <c r="O878" s="11"/>
      <c r="P878" s="11"/>
      <c r="Q878" s="11"/>
      <c r="R878" s="11" t="s">
        <v>4239</v>
      </c>
      <c r="S878" s="11"/>
      <c r="T878" s="11"/>
      <c r="U878" s="11"/>
      <c r="V878" s="11"/>
      <c r="W878" s="11" t="s">
        <v>4240</v>
      </c>
      <c r="X878" s="11" t="s">
        <v>1150</v>
      </c>
      <c r="Y878" s="11" t="s">
        <v>1150</v>
      </c>
      <c r="Z878" s="11" t="s">
        <v>1150</v>
      </c>
      <c r="AA878" s="11" t="s">
        <v>1150</v>
      </c>
      <c r="AB878" s="11" t="s">
        <v>1150</v>
      </c>
      <c r="AC878" s="11" t="s">
        <v>1150</v>
      </c>
      <c r="AD878" s="11" t="s">
        <v>1150</v>
      </c>
    </row>
    <row r="879" spans="1:30" x14ac:dyDescent="0.2">
      <c r="A879" t="s">
        <v>506</v>
      </c>
      <c r="B879" t="s">
        <v>506</v>
      </c>
      <c r="C879" t="str">
        <f>IFERROR(VLOOKUP(B879,nombres_comerciales!$B$2:$B$2000,1,0),"")</f>
        <v>INVOLTO</v>
      </c>
      <c r="D879">
        <f>VLOOKUP(Tabla2[[#This Row],[CLIENTE]],nombres_comerciales!$B$2:$C$1211,2,0)</f>
        <v>548</v>
      </c>
      <c r="E879" t="s">
        <v>8004</v>
      </c>
      <c r="F879" t="s">
        <v>1150</v>
      </c>
      <c r="G879" s="11" t="s">
        <v>1150</v>
      </c>
      <c r="H879" s="11" t="s">
        <v>1150</v>
      </c>
      <c r="I879" s="11" t="s">
        <v>1150</v>
      </c>
      <c r="J879" s="11"/>
      <c r="K879" s="11"/>
      <c r="L879" s="11"/>
      <c r="M879" s="11" t="s">
        <v>4638</v>
      </c>
      <c r="N879" s="11"/>
      <c r="O879" s="11"/>
      <c r="P879" s="11"/>
      <c r="Q879" s="11"/>
      <c r="R879" s="11" t="s">
        <v>4639</v>
      </c>
      <c r="S879" s="11"/>
      <c r="T879" s="11"/>
      <c r="U879" s="11"/>
      <c r="V879" s="11"/>
      <c r="W879" s="11" t="s">
        <v>4640</v>
      </c>
      <c r="X879" s="11" t="s">
        <v>1150</v>
      </c>
      <c r="Y879" s="11" t="s">
        <v>1150</v>
      </c>
      <c r="Z879" s="11" t="s">
        <v>1150</v>
      </c>
      <c r="AA879" s="11" t="s">
        <v>1150</v>
      </c>
      <c r="AB879" s="11" t="s">
        <v>1150</v>
      </c>
      <c r="AC879" s="11" t="s">
        <v>1150</v>
      </c>
      <c r="AD879" s="11" t="s">
        <v>1150</v>
      </c>
    </row>
    <row r="880" spans="1:30" x14ac:dyDescent="0.2">
      <c r="A880" t="s">
        <v>510</v>
      </c>
      <c r="B880" t="s">
        <v>510</v>
      </c>
      <c r="C880" t="str">
        <f>IFERROR(VLOOKUP(B880,nombres_comerciales!$B$2:$B$2000,1,0),"")</f>
        <v>ISSA MUEBLERIAS</v>
      </c>
      <c r="D880">
        <f>VLOOKUP(Tabla2[[#This Row],[CLIENTE]],nombres_comerciales!$B$2:$C$1211,2,0)</f>
        <v>550</v>
      </c>
      <c r="E880" t="s">
        <v>7325</v>
      </c>
      <c r="F880" t="s">
        <v>7326</v>
      </c>
      <c r="G880" s="11" t="s">
        <v>1150</v>
      </c>
      <c r="H880" s="11" t="s">
        <v>1150</v>
      </c>
      <c r="I880" s="11" t="s">
        <v>1150</v>
      </c>
      <c r="J880" s="11"/>
      <c r="K880" s="11"/>
      <c r="L880" s="11"/>
      <c r="M880" s="11" t="s">
        <v>1973</v>
      </c>
      <c r="N880" s="11"/>
      <c r="O880" s="11"/>
      <c r="P880" s="11"/>
      <c r="Q880" s="11"/>
      <c r="R880" s="11" t="s">
        <v>1974</v>
      </c>
      <c r="S880" s="11"/>
      <c r="T880" s="11"/>
      <c r="U880" s="11"/>
      <c r="V880" s="11"/>
      <c r="W880" s="11" t="s">
        <v>1975</v>
      </c>
      <c r="X880" s="11" t="s">
        <v>1150</v>
      </c>
      <c r="Y880" s="11" t="s">
        <v>1150</v>
      </c>
      <c r="Z880" s="11" t="s">
        <v>1150</v>
      </c>
      <c r="AA880" s="11" t="s">
        <v>1150</v>
      </c>
      <c r="AB880" s="11" t="s">
        <v>1150</v>
      </c>
      <c r="AC880" s="11" t="s">
        <v>1150</v>
      </c>
      <c r="AD880" s="11" t="s">
        <v>1150</v>
      </c>
    </row>
    <row r="881" spans="1:30" x14ac:dyDescent="0.2">
      <c r="A881" t="s">
        <v>859</v>
      </c>
      <c r="B881" t="s">
        <v>859</v>
      </c>
      <c r="C881" t="str">
        <f>IFERROR(VLOOKUP(B881,nombres_comerciales!$B$2:$B$2000,1,0),"")</f>
        <v>RED SAUCE</v>
      </c>
      <c r="D881">
        <f>VLOOKUP(Tabla2[[#This Row],[CLIENTE]],nombres_comerciales!$B$2:$C$1211,2,0)</f>
        <v>897</v>
      </c>
      <c r="E881" t="s">
        <v>8005</v>
      </c>
      <c r="F881" t="s">
        <v>1150</v>
      </c>
      <c r="G881" s="11" t="s">
        <v>1150</v>
      </c>
      <c r="H881" s="11" t="s">
        <v>1150</v>
      </c>
      <c r="I881" s="11" t="s">
        <v>1150</v>
      </c>
      <c r="J881" s="11"/>
      <c r="K881" s="11"/>
      <c r="L881" s="11"/>
      <c r="M881" s="11" t="s">
        <v>4642</v>
      </c>
      <c r="N881" s="11" t="s">
        <v>4643</v>
      </c>
      <c r="O881" s="11"/>
      <c r="P881" s="11"/>
      <c r="Q881" s="11"/>
      <c r="R881" s="11" t="s">
        <v>4644</v>
      </c>
      <c r="S881" s="11"/>
      <c r="T881" s="11"/>
      <c r="U881" s="11"/>
      <c r="V881" s="11"/>
      <c r="W881" s="11" t="s">
        <v>4645</v>
      </c>
      <c r="X881" s="11" t="s">
        <v>1150</v>
      </c>
      <c r="Y881" s="11" t="s">
        <v>1150</v>
      </c>
      <c r="Z881" s="11" t="s">
        <v>1150</v>
      </c>
      <c r="AA881" s="11" t="s">
        <v>1150</v>
      </c>
      <c r="AB881" s="11" t="s">
        <v>1150</v>
      </c>
      <c r="AC881" s="11" t="s">
        <v>1150</v>
      </c>
      <c r="AD881" s="11" t="s">
        <v>1150</v>
      </c>
    </row>
    <row r="882" spans="1:30" x14ac:dyDescent="0.2">
      <c r="A882" t="s">
        <v>4646</v>
      </c>
      <c r="B882" t="s">
        <v>301</v>
      </c>
      <c r="C882" t="str">
        <f>IFERROR(VLOOKUP(B882,nombres_comerciales!$B$2:$B$2000,1,0),"")</f>
        <v>EL CUBANO TORTAS Y HAMBURGUESAS</v>
      </c>
      <c r="D882">
        <f>VLOOKUP(Tabla2[[#This Row],[CLIENTE]],nombres_comerciales!$B$2:$C$1211,2,0)</f>
        <v>342</v>
      </c>
      <c r="E882" t="s">
        <v>8006</v>
      </c>
      <c r="F882" t="s">
        <v>1150</v>
      </c>
      <c r="G882" s="11" t="s">
        <v>1150</v>
      </c>
      <c r="H882" s="11" t="s">
        <v>1150</v>
      </c>
      <c r="I882" s="11" t="s">
        <v>1150</v>
      </c>
      <c r="J882" s="11"/>
      <c r="K882" s="11"/>
      <c r="L882" s="11"/>
      <c r="M882" s="11" t="s">
        <v>4647</v>
      </c>
      <c r="N882" s="11"/>
      <c r="O882" s="11"/>
      <c r="P882" s="11"/>
      <c r="Q882" s="11"/>
      <c r="R882" s="11">
        <v>6141962334</v>
      </c>
      <c r="S882" s="11"/>
      <c r="T882" s="11"/>
      <c r="U882" s="11"/>
      <c r="V882" s="11"/>
      <c r="W882" s="11" t="s">
        <v>4648</v>
      </c>
      <c r="X882" s="11" t="s">
        <v>4649</v>
      </c>
      <c r="Y882" s="11" t="s">
        <v>1150</v>
      </c>
      <c r="Z882" s="11" t="s">
        <v>1150</v>
      </c>
      <c r="AA882" s="11" t="s">
        <v>1150</v>
      </c>
      <c r="AB882" s="11" t="s">
        <v>1150</v>
      </c>
      <c r="AC882" s="11" t="s">
        <v>1150</v>
      </c>
      <c r="AD882" s="11" t="s">
        <v>1150</v>
      </c>
    </row>
    <row r="883" spans="1:30" x14ac:dyDescent="0.2">
      <c r="A883" t="s">
        <v>4650</v>
      </c>
      <c r="B883" t="s">
        <v>955</v>
      </c>
      <c r="C883" t="str">
        <f>IFERROR(VLOOKUP(B883,nombres_comerciales!$B$2:$B$2000,1,0),"")</f>
        <v>SOMBREROS R-15</v>
      </c>
      <c r="D883">
        <f>VLOOKUP(Tabla2[[#This Row],[CLIENTE]],nombres_comerciales!$B$2:$C$1211,2,0)</f>
        <v>1001</v>
      </c>
      <c r="E883" t="s">
        <v>7392</v>
      </c>
      <c r="F883" t="s">
        <v>7393</v>
      </c>
      <c r="G883" s="11" t="s">
        <v>1150</v>
      </c>
      <c r="H883" s="11" t="s">
        <v>1150</v>
      </c>
      <c r="I883" s="11" t="s">
        <v>1150</v>
      </c>
      <c r="J883" s="11"/>
      <c r="K883" s="11"/>
      <c r="L883" s="11"/>
      <c r="M883" s="11" t="s">
        <v>4651</v>
      </c>
      <c r="N883" s="11"/>
      <c r="O883" s="11"/>
      <c r="P883" s="11"/>
      <c r="Q883" s="11"/>
      <c r="R883" s="11" t="s">
        <v>1752</v>
      </c>
      <c r="S883" s="11" t="s">
        <v>4652</v>
      </c>
      <c r="T883" s="11"/>
      <c r="U883" s="11"/>
      <c r="V883" s="11"/>
      <c r="W883" s="11" t="s">
        <v>4653</v>
      </c>
      <c r="X883" s="11" t="s">
        <v>1150</v>
      </c>
      <c r="Y883" s="11" t="s">
        <v>1150</v>
      </c>
      <c r="Z883" s="11" t="s">
        <v>1150</v>
      </c>
      <c r="AA883" s="11" t="s">
        <v>1150</v>
      </c>
      <c r="AB883" s="11" t="s">
        <v>1150</v>
      </c>
      <c r="AC883" s="11" t="s">
        <v>1150</v>
      </c>
      <c r="AD883" s="11" t="s">
        <v>1150</v>
      </c>
    </row>
    <row r="884" spans="1:30" x14ac:dyDescent="0.2">
      <c r="A884" t="s">
        <v>4654</v>
      </c>
      <c r="B884" t="s">
        <v>1593</v>
      </c>
      <c r="C884" t="str">
        <f>IFERROR(VLOOKUP(B884,nombres_comerciales!$B$2:$B$2000,1,0),"")</f>
        <v>ANDRE COCHERAS</v>
      </c>
      <c r="D884">
        <f>VLOOKUP(Tabla2[[#This Row],[CLIENTE]],nombres_comerciales!$B$2:$C$1211,2,0)</f>
        <v>42</v>
      </c>
      <c r="E884" t="s">
        <v>8007</v>
      </c>
      <c r="F884" t="s">
        <v>1150</v>
      </c>
      <c r="G884" s="11" t="s">
        <v>1150</v>
      </c>
      <c r="H884" s="11" t="s">
        <v>1150</v>
      </c>
      <c r="I884" s="11" t="s">
        <v>1150</v>
      </c>
      <c r="J884" s="11"/>
      <c r="K884" s="11"/>
      <c r="L884" s="11"/>
      <c r="M884" s="11" t="s">
        <v>4656</v>
      </c>
      <c r="N884" s="11"/>
      <c r="O884" s="11"/>
      <c r="P884" s="11"/>
      <c r="Q884" s="11"/>
      <c r="R884" s="11" t="s">
        <v>4657</v>
      </c>
      <c r="S884" s="11"/>
      <c r="T884" s="11"/>
      <c r="U884" s="11"/>
      <c r="V884" s="11"/>
      <c r="W884" s="11" t="s">
        <v>4658</v>
      </c>
      <c r="X884" s="11" t="s">
        <v>1150</v>
      </c>
      <c r="Y884" s="11" t="s">
        <v>1150</v>
      </c>
      <c r="Z884" s="11" t="s">
        <v>1150</v>
      </c>
      <c r="AA884" s="11" t="s">
        <v>1150</v>
      </c>
      <c r="AB884" s="11" t="s">
        <v>1150</v>
      </c>
      <c r="AC884" s="11" t="s">
        <v>1150</v>
      </c>
      <c r="AD884" s="11" t="s">
        <v>1150</v>
      </c>
    </row>
    <row r="885" spans="1:30" x14ac:dyDescent="0.2">
      <c r="A885" t="s">
        <v>4654</v>
      </c>
      <c r="B885" t="s">
        <v>1593</v>
      </c>
      <c r="C885" t="str">
        <f>IFERROR(VLOOKUP(B885,nombres_comerciales!$B$2:$B$2000,1,0),"")</f>
        <v>ANDRE COCHERAS</v>
      </c>
      <c r="D885">
        <f>VLOOKUP(Tabla2[[#This Row],[CLIENTE]],nombres_comerciales!$B$2:$C$1211,2,0)</f>
        <v>42</v>
      </c>
      <c r="E885" t="s">
        <v>8007</v>
      </c>
      <c r="F885" t="s">
        <v>1150</v>
      </c>
      <c r="G885" s="11" t="s">
        <v>1150</v>
      </c>
      <c r="H885" s="11" t="s">
        <v>1150</v>
      </c>
      <c r="I885" s="11" t="s">
        <v>1150</v>
      </c>
      <c r="J885" s="11"/>
      <c r="K885" s="11"/>
      <c r="L885" s="11"/>
      <c r="M885" s="11" t="s">
        <v>4656</v>
      </c>
      <c r="N885" s="11"/>
      <c r="O885" s="11"/>
      <c r="P885" s="11"/>
      <c r="Q885" s="11"/>
      <c r="R885" s="11" t="s">
        <v>4657</v>
      </c>
      <c r="S885" s="11"/>
      <c r="T885" s="11"/>
      <c r="U885" s="11"/>
      <c r="V885" s="11"/>
      <c r="W885" s="11" t="s">
        <v>4658</v>
      </c>
      <c r="X885" s="11" t="s">
        <v>1150</v>
      </c>
      <c r="Y885" s="11" t="s">
        <v>1150</v>
      </c>
      <c r="Z885" s="11" t="s">
        <v>1150</v>
      </c>
      <c r="AA885" s="11" t="s">
        <v>1150</v>
      </c>
      <c r="AB885" s="11" t="s">
        <v>1150</v>
      </c>
      <c r="AC885" s="11" t="s">
        <v>1150</v>
      </c>
      <c r="AD885" s="11" t="s">
        <v>1150</v>
      </c>
    </row>
    <row r="886" spans="1:30" ht="45" x14ac:dyDescent="0.2">
      <c r="A886" t="s">
        <v>812</v>
      </c>
      <c r="B886" t="s">
        <v>812</v>
      </c>
      <c r="C886" t="str">
        <f>IFERROR(VLOOKUP(B886,nombres_comerciales!$B$2:$B$2000,1,0),"")</f>
        <v>PLANETA TEEN</v>
      </c>
      <c r="D886">
        <f>VLOOKUP(Tabla2[[#This Row],[CLIENTE]],nombres_comerciales!$B$2:$C$1211,2,0)</f>
        <v>846</v>
      </c>
      <c r="E886" t="s">
        <v>7896</v>
      </c>
      <c r="F886" t="s">
        <v>1150</v>
      </c>
      <c r="G886" s="11" t="s">
        <v>1150</v>
      </c>
      <c r="H886" s="11" t="s">
        <v>1150</v>
      </c>
      <c r="I886" s="11" t="s">
        <v>1150</v>
      </c>
      <c r="J886" s="11"/>
      <c r="K886" s="11"/>
      <c r="L886" s="11"/>
      <c r="M886" s="11" t="s">
        <v>2133</v>
      </c>
      <c r="N886" s="12" t="s">
        <v>4659</v>
      </c>
      <c r="O886" s="11">
        <v>6622080294</v>
      </c>
      <c r="P886" s="11" t="s">
        <v>2135</v>
      </c>
      <c r="Q886" s="12" t="s">
        <v>4660</v>
      </c>
      <c r="R886" s="11"/>
      <c r="S886" s="11"/>
      <c r="T886" s="11"/>
      <c r="U886" s="11"/>
      <c r="V886" s="11"/>
      <c r="W886" s="11" t="s">
        <v>2137</v>
      </c>
      <c r="X886" s="11" t="s">
        <v>2138</v>
      </c>
      <c r="Y886" s="11" t="s">
        <v>1150</v>
      </c>
      <c r="Z886" s="11" t="s">
        <v>1150</v>
      </c>
      <c r="AA886" s="11" t="s">
        <v>1150</v>
      </c>
      <c r="AB886" s="11" t="s">
        <v>1150</v>
      </c>
      <c r="AC886" s="11" t="s">
        <v>1150</v>
      </c>
      <c r="AD886" s="11" t="s">
        <v>1150</v>
      </c>
    </row>
    <row r="887" spans="1:30" x14ac:dyDescent="0.2">
      <c r="A887" t="s">
        <v>4661</v>
      </c>
      <c r="B887" t="s">
        <v>215</v>
      </c>
      <c r="C887" t="str">
        <f>IFERROR(VLOOKUP(B887,nombres_comerciales!$B$2:$B$2000,1,0),"")</f>
        <v>COSMETIKA</v>
      </c>
      <c r="D887">
        <f>VLOOKUP(Tabla2[[#This Row],[CLIENTE]],nombres_comerciales!$B$2:$C$1211,2,0)</f>
        <v>252</v>
      </c>
      <c r="E887" t="s">
        <v>7945</v>
      </c>
      <c r="F887" t="s">
        <v>1150</v>
      </c>
      <c r="G887" s="11" t="s">
        <v>1150</v>
      </c>
      <c r="H887" s="11" t="s">
        <v>1150</v>
      </c>
      <c r="I887" s="11" t="s">
        <v>1150</v>
      </c>
      <c r="J887" s="11"/>
      <c r="K887" s="11"/>
      <c r="L887" s="11"/>
      <c r="M887" s="11" t="s">
        <v>3995</v>
      </c>
      <c r="N887" s="11" t="s">
        <v>3997</v>
      </c>
      <c r="O887" s="11"/>
      <c r="P887" s="11"/>
      <c r="Q887" s="11"/>
      <c r="R887" s="11" t="s">
        <v>3996</v>
      </c>
      <c r="S887" s="11"/>
      <c r="T887" s="11"/>
      <c r="U887" s="11"/>
      <c r="V887" s="11"/>
      <c r="W887" s="11" t="s">
        <v>3998</v>
      </c>
      <c r="X887" s="11" t="s">
        <v>3999</v>
      </c>
      <c r="Y887" s="11" t="s">
        <v>1150</v>
      </c>
      <c r="Z887" s="11" t="s">
        <v>1150</v>
      </c>
      <c r="AA887" s="11" t="s">
        <v>1150</v>
      </c>
      <c r="AB887" s="11" t="s">
        <v>1150</v>
      </c>
      <c r="AC887" s="11" t="s">
        <v>1150</v>
      </c>
      <c r="AD887" s="11" t="s">
        <v>1150</v>
      </c>
    </row>
    <row r="888" spans="1:30" ht="45" x14ac:dyDescent="0.2">
      <c r="A888" t="s">
        <v>4662</v>
      </c>
      <c r="B888" t="s">
        <v>581</v>
      </c>
      <c r="C888" t="str">
        <f>IFERROR(VLOOKUP(B888,nombres_comerciales!$B$2:$B$2000,1,0),"")</f>
        <v>LA TABERNMA DE MO</v>
      </c>
      <c r="D888">
        <f>VLOOKUP(Tabla2[[#This Row],[CLIENTE]],nombres_comerciales!$B$2:$C$1211,2,0)</f>
        <v>606</v>
      </c>
      <c r="E888" t="s">
        <v>7896</v>
      </c>
      <c r="F888" t="s">
        <v>1150</v>
      </c>
      <c r="G888" s="11" t="s">
        <v>1150</v>
      </c>
      <c r="H888" s="11" t="s">
        <v>1150</v>
      </c>
      <c r="I888" s="11" t="s">
        <v>1150</v>
      </c>
      <c r="J888" s="11"/>
      <c r="K888" s="11"/>
      <c r="L888" s="11"/>
      <c r="M888" s="11" t="s">
        <v>2133</v>
      </c>
      <c r="N888" s="12" t="s">
        <v>4659</v>
      </c>
      <c r="O888" s="11">
        <v>6622080294</v>
      </c>
      <c r="P888" s="11" t="s">
        <v>2135</v>
      </c>
      <c r="Q888" s="12" t="s">
        <v>4660</v>
      </c>
      <c r="R888" s="11"/>
      <c r="S888" s="11"/>
      <c r="T888" s="11"/>
      <c r="U888" s="11"/>
      <c r="V888" s="11"/>
      <c r="W888" s="11" t="s">
        <v>2137</v>
      </c>
      <c r="X888" s="11" t="s">
        <v>2138</v>
      </c>
      <c r="Y888" s="11" t="s">
        <v>1150</v>
      </c>
      <c r="Z888" s="11" t="s">
        <v>1150</v>
      </c>
      <c r="AA888" s="11" t="s">
        <v>1150</v>
      </c>
      <c r="AB888" s="11" t="s">
        <v>1150</v>
      </c>
      <c r="AC888" s="11" t="s">
        <v>1150</v>
      </c>
      <c r="AD888" s="11" t="s">
        <v>1150</v>
      </c>
    </row>
    <row r="889" spans="1:30" x14ac:dyDescent="0.2">
      <c r="A889" t="s">
        <v>4663</v>
      </c>
      <c r="B889" t="s">
        <v>901</v>
      </c>
      <c r="C889" t="str">
        <f>IFERROR(VLOOKUP(B889,nombres_comerciales!$B$2:$B$2000,1,0),"")</f>
        <v>S&amp;S SWEET &amp; SNACKS</v>
      </c>
      <c r="D889">
        <f>VLOOKUP(Tabla2[[#This Row],[CLIENTE]],nombres_comerciales!$B$2:$C$1211,2,0)</f>
        <v>937</v>
      </c>
      <c r="E889" t="s">
        <v>8008</v>
      </c>
      <c r="F889" t="s">
        <v>1150</v>
      </c>
      <c r="G889" s="11" t="s">
        <v>1150</v>
      </c>
      <c r="H889" s="11" t="s">
        <v>1150</v>
      </c>
      <c r="I889" s="11" t="s">
        <v>1150</v>
      </c>
      <c r="J889" s="11"/>
      <c r="K889" s="11"/>
      <c r="L889" s="11"/>
      <c r="M889" s="11" t="s">
        <v>4448</v>
      </c>
      <c r="N889" s="11"/>
      <c r="O889" s="11"/>
      <c r="P889" s="11"/>
      <c r="Q889" s="11"/>
      <c r="R889" s="11" t="s">
        <v>4449</v>
      </c>
      <c r="S889" s="11"/>
      <c r="T889" s="11"/>
      <c r="U889" s="11"/>
      <c r="V889" s="11"/>
      <c r="W889" s="11" t="s">
        <v>8754</v>
      </c>
      <c r="X889" s="11" t="s">
        <v>1150</v>
      </c>
      <c r="Y889" s="11" t="s">
        <v>1150</v>
      </c>
      <c r="Z889" s="11" t="s">
        <v>1150</v>
      </c>
      <c r="AA889" s="11" t="s">
        <v>1150</v>
      </c>
      <c r="AB889" s="11" t="s">
        <v>1150</v>
      </c>
      <c r="AC889" s="11" t="s">
        <v>1150</v>
      </c>
      <c r="AD889" s="11" t="s">
        <v>1150</v>
      </c>
    </row>
    <row r="890" spans="1:30" x14ac:dyDescent="0.2">
      <c r="A890" t="s">
        <v>805</v>
      </c>
      <c r="B890" t="s">
        <v>805</v>
      </c>
      <c r="C890" t="str">
        <f>IFERROR(VLOOKUP(B890,nombres_comerciales!$B$2:$B$2000,1,0),"")</f>
        <v>PIMEMISA</v>
      </c>
      <c r="D890">
        <f>VLOOKUP(Tabla2[[#This Row],[CLIENTE]],nombres_comerciales!$B$2:$C$1211,2,0)</f>
        <v>838</v>
      </c>
      <c r="E890" t="s">
        <v>8009</v>
      </c>
      <c r="F890" t="s">
        <v>1150</v>
      </c>
      <c r="G890" s="11" t="s">
        <v>1150</v>
      </c>
      <c r="H890" s="11" t="s">
        <v>1150</v>
      </c>
      <c r="I890" s="11" t="s">
        <v>1150</v>
      </c>
      <c r="J890" s="11"/>
      <c r="K890" s="11"/>
      <c r="L890" s="11"/>
      <c r="M890" s="11" t="s">
        <v>4666</v>
      </c>
      <c r="N890" s="11"/>
      <c r="O890" s="11"/>
      <c r="P890" s="11"/>
      <c r="Q890" s="11"/>
      <c r="R890" s="11" t="s">
        <v>4667</v>
      </c>
      <c r="S890" s="11" t="s">
        <v>4668</v>
      </c>
      <c r="T890" s="11"/>
      <c r="U890" s="11"/>
      <c r="V890" s="11"/>
      <c r="W890" s="11" t="s">
        <v>4669</v>
      </c>
      <c r="X890" s="11" t="s">
        <v>4670</v>
      </c>
      <c r="Y890" s="11" t="s">
        <v>1150</v>
      </c>
      <c r="Z890" s="11" t="s">
        <v>1150</v>
      </c>
      <c r="AA890" s="11" t="s">
        <v>1150</v>
      </c>
      <c r="AB890" s="11" t="s">
        <v>1150</v>
      </c>
      <c r="AC890" s="11" t="s">
        <v>1150</v>
      </c>
      <c r="AD890" s="11" t="s">
        <v>1150</v>
      </c>
    </row>
    <row r="891" spans="1:30" x14ac:dyDescent="0.2">
      <c r="A891" t="s">
        <v>4671</v>
      </c>
      <c r="B891" t="s">
        <v>996</v>
      </c>
      <c r="C891" t="str">
        <f>IFERROR(VLOOKUP(B891,nombres_comerciales!$B$2:$B$2000,1,0),"")</f>
        <v>TERRACOTA</v>
      </c>
      <c r="D891">
        <f>VLOOKUP(Tabla2[[#This Row],[CLIENTE]],nombres_comerciales!$B$2:$C$1211,2,0)</f>
        <v>1048</v>
      </c>
      <c r="E891" t="s">
        <v>7346</v>
      </c>
      <c r="F891" t="s">
        <v>1150</v>
      </c>
      <c r="G891" s="11" t="s">
        <v>1150</v>
      </c>
      <c r="H891" s="11" t="s">
        <v>1150</v>
      </c>
      <c r="I891" s="11" t="s">
        <v>1150</v>
      </c>
      <c r="J891" s="11"/>
      <c r="K891" s="11"/>
      <c r="L891" s="11"/>
      <c r="M891" s="11" t="s">
        <v>4672</v>
      </c>
      <c r="N891" s="11" t="s">
        <v>4673</v>
      </c>
      <c r="O891" s="11"/>
      <c r="P891" s="11"/>
      <c r="Q891" s="11"/>
      <c r="R891" s="11" t="s">
        <v>2035</v>
      </c>
      <c r="S891" s="11"/>
      <c r="T891" s="11"/>
      <c r="U891" s="11"/>
      <c r="V891" s="11"/>
      <c r="W891" s="11" t="s">
        <v>2036</v>
      </c>
      <c r="X891" s="11" t="s">
        <v>2037</v>
      </c>
      <c r="Y891" s="11" t="s">
        <v>1150</v>
      </c>
      <c r="Z891" s="11" t="s">
        <v>1150</v>
      </c>
      <c r="AA891" s="11" t="s">
        <v>1150</v>
      </c>
      <c r="AB891" s="11" t="s">
        <v>1150</v>
      </c>
      <c r="AC891" s="11" t="s">
        <v>1150</v>
      </c>
      <c r="AD891" s="11" t="s">
        <v>1150</v>
      </c>
    </row>
    <row r="892" spans="1:30" x14ac:dyDescent="0.2">
      <c r="A892" t="s">
        <v>4674</v>
      </c>
      <c r="B892" t="s">
        <v>880</v>
      </c>
      <c r="C892" t="str">
        <f>IFERROR(VLOOKUP(B892,nombres_comerciales!$B$2:$B$2000,1,0),"")</f>
        <v>RIOS RIOS CIA</v>
      </c>
      <c r="D892">
        <f>VLOOKUP(Tabla2[[#This Row],[CLIENTE]],nombres_comerciales!$B$2:$C$1211,2,0)</f>
        <v>923</v>
      </c>
      <c r="E892" t="s">
        <v>8010</v>
      </c>
      <c r="F892" t="s">
        <v>1150</v>
      </c>
      <c r="G892" s="11" t="s">
        <v>1150</v>
      </c>
      <c r="H892" s="11" t="s">
        <v>1150</v>
      </c>
      <c r="I892" s="11" t="s">
        <v>1150</v>
      </c>
      <c r="J892" s="11"/>
      <c r="K892" s="11"/>
      <c r="L892" s="11"/>
      <c r="M892" s="11" t="s">
        <v>4676</v>
      </c>
      <c r="N892" s="11" t="s">
        <v>4677</v>
      </c>
      <c r="O892" s="11"/>
      <c r="P892" s="11"/>
      <c r="Q892" s="11"/>
      <c r="R892" s="11" t="s">
        <v>4678</v>
      </c>
      <c r="S892" s="11"/>
      <c r="T892" s="11"/>
      <c r="U892" s="11"/>
      <c r="V892" s="11"/>
      <c r="W892" s="11" t="s">
        <v>4679</v>
      </c>
      <c r="X892" s="11" t="s">
        <v>1150</v>
      </c>
      <c r="Y892" s="11" t="s">
        <v>1150</v>
      </c>
      <c r="Z892" s="11" t="s">
        <v>1150</v>
      </c>
      <c r="AA892" s="11" t="s">
        <v>1150</v>
      </c>
      <c r="AB892" s="11" t="s">
        <v>1150</v>
      </c>
      <c r="AC892" s="11" t="s">
        <v>1150</v>
      </c>
      <c r="AD892" s="11" t="s">
        <v>1150</v>
      </c>
    </row>
    <row r="893" spans="1:30" x14ac:dyDescent="0.2">
      <c r="A893" t="s">
        <v>4680</v>
      </c>
      <c r="B893" t="s">
        <v>1594</v>
      </c>
      <c r="C893" t="str">
        <f>IFERROR(VLOOKUP(B893,nombres_comerciales!$B$2:$B$2000,1,0),"")</f>
        <v>ARMBULA</v>
      </c>
      <c r="D893">
        <f>VLOOKUP(Tabla2[[#This Row],[CLIENTE]],nombres_comerciales!$B$2:$C$1211,2,0)</f>
        <v>57</v>
      </c>
      <c r="E893" t="s">
        <v>7309</v>
      </c>
      <c r="F893" t="s">
        <v>1150</v>
      </c>
      <c r="G893" s="11" t="s">
        <v>1150</v>
      </c>
      <c r="H893" s="11" t="s">
        <v>1150</v>
      </c>
      <c r="I893" s="11" t="s">
        <v>1150</v>
      </c>
      <c r="J893" s="11"/>
      <c r="K893" s="11"/>
      <c r="L893" s="11"/>
      <c r="M893" s="11" t="s">
        <v>3264</v>
      </c>
      <c r="N893" s="11" t="s">
        <v>4681</v>
      </c>
      <c r="O893" s="11"/>
      <c r="P893" s="11"/>
      <c r="Q893" s="11"/>
      <c r="R893" s="11" t="s">
        <v>4682</v>
      </c>
      <c r="S893" s="11"/>
      <c r="T893" s="11"/>
      <c r="U893" s="11"/>
      <c r="V893" s="11"/>
      <c r="W893" s="11" t="s">
        <v>1912</v>
      </c>
      <c r="X893" s="11" t="s">
        <v>1150</v>
      </c>
      <c r="Y893" s="11" t="s">
        <v>1150</v>
      </c>
      <c r="Z893" s="11" t="s">
        <v>1150</v>
      </c>
      <c r="AA893" s="11" t="s">
        <v>1150</v>
      </c>
      <c r="AB893" s="11" t="s">
        <v>1150</v>
      </c>
      <c r="AC893" s="11" t="s">
        <v>1150</v>
      </c>
      <c r="AD893" s="11" t="s">
        <v>1150</v>
      </c>
    </row>
    <row r="894" spans="1:30" x14ac:dyDescent="0.2">
      <c r="A894" t="s">
        <v>4683</v>
      </c>
      <c r="B894" t="s">
        <v>1049</v>
      </c>
      <c r="C894" t="str">
        <f>IFERROR(VLOOKUP(B894,nombres_comerciales!$B$2:$B$2000,1,0),"")</f>
        <v>VISA DEL NORTE</v>
      </c>
      <c r="D894">
        <f>VLOOKUP(Tabla2[[#This Row],[CLIENTE]],nombres_comerciales!$B$2:$C$1211,2,0)</f>
        <v>1109</v>
      </c>
      <c r="E894" t="s">
        <v>7258</v>
      </c>
      <c r="F894" t="s">
        <v>1150</v>
      </c>
      <c r="G894" s="11" t="s">
        <v>1150</v>
      </c>
      <c r="H894" s="11" t="s">
        <v>1150</v>
      </c>
      <c r="I894" s="11" t="s">
        <v>1150</v>
      </c>
      <c r="J894" s="11"/>
      <c r="K894" s="11"/>
      <c r="L894" s="11"/>
      <c r="M894" s="11" t="s">
        <v>4135</v>
      </c>
      <c r="N894" s="11"/>
      <c r="O894" s="11"/>
      <c r="P894" s="11"/>
      <c r="Q894" s="11"/>
      <c r="R894" s="11"/>
      <c r="S894" s="11"/>
      <c r="T894" s="11"/>
      <c r="U894" s="11"/>
      <c r="V894" s="11"/>
      <c r="W894" s="11" t="s">
        <v>2694</v>
      </c>
      <c r="X894" s="11" t="s">
        <v>2697</v>
      </c>
      <c r="Y894" s="11" t="s">
        <v>2696</v>
      </c>
      <c r="Z894" s="11" t="s">
        <v>2695</v>
      </c>
      <c r="AA894" s="11" t="s">
        <v>2585</v>
      </c>
      <c r="AB894" s="11" t="s">
        <v>1150</v>
      </c>
      <c r="AC894" s="11" t="s">
        <v>1150</v>
      </c>
      <c r="AD894" s="11" t="s">
        <v>1150</v>
      </c>
    </row>
    <row r="895" spans="1:30" x14ac:dyDescent="0.2">
      <c r="A895" t="s">
        <v>646</v>
      </c>
      <c r="B895" t="s">
        <v>646</v>
      </c>
      <c r="C895" t="str">
        <f>IFERROR(VLOOKUP(B895,nombres_comerciales!$B$2:$B$2000,1,0),"")</f>
        <v>MAGNOS MUSICA</v>
      </c>
      <c r="D895">
        <f>VLOOKUP(Tabla2[[#This Row],[CLIENTE]],nombres_comerciales!$B$2:$C$1211,2,0)</f>
        <v>670</v>
      </c>
      <c r="E895" t="s">
        <v>7414</v>
      </c>
      <c r="F895" t="s">
        <v>7416</v>
      </c>
      <c r="G895" s="11" t="s">
        <v>7415</v>
      </c>
      <c r="H895" s="11" t="s">
        <v>1150</v>
      </c>
      <c r="I895" s="11" t="s">
        <v>1150</v>
      </c>
      <c r="J895" s="11"/>
      <c r="K895" s="11"/>
      <c r="L895" s="11"/>
      <c r="M895" s="11" t="s">
        <v>4547</v>
      </c>
      <c r="N895" s="11" t="s">
        <v>4548</v>
      </c>
      <c r="O895" s="11">
        <v>15535401044</v>
      </c>
      <c r="P895" s="11" t="s">
        <v>4547</v>
      </c>
      <c r="Q895" s="11"/>
      <c r="R895" s="11" t="s">
        <v>4550</v>
      </c>
      <c r="S895" s="11" t="s">
        <v>4551</v>
      </c>
      <c r="T895" s="11"/>
      <c r="U895" s="11"/>
      <c r="V895" s="11"/>
      <c r="W895" s="11" t="s">
        <v>2253</v>
      </c>
      <c r="X895" s="11" t="s">
        <v>2257</v>
      </c>
      <c r="Y895" s="11" t="s">
        <v>2256</v>
      </c>
      <c r="Z895" s="11" t="s">
        <v>2255</v>
      </c>
      <c r="AA895" s="11" t="s">
        <v>2254</v>
      </c>
      <c r="AB895" s="11" t="s">
        <v>1150</v>
      </c>
      <c r="AC895" s="11" t="s">
        <v>1150</v>
      </c>
      <c r="AD895" s="11" t="s">
        <v>1150</v>
      </c>
    </row>
    <row r="896" spans="1:30" x14ac:dyDescent="0.2">
      <c r="A896" t="s">
        <v>646</v>
      </c>
      <c r="B896" t="s">
        <v>646</v>
      </c>
      <c r="C896" t="str">
        <f>IFERROR(VLOOKUP(B896,nombres_comerciales!$B$2:$B$2000,1,0),"")</f>
        <v>MAGNOS MUSICA</v>
      </c>
      <c r="D896">
        <f>VLOOKUP(Tabla2[[#This Row],[CLIENTE]],nombres_comerciales!$B$2:$C$1211,2,0)</f>
        <v>670</v>
      </c>
      <c r="E896" t="s">
        <v>7414</v>
      </c>
      <c r="F896" t="s">
        <v>7416</v>
      </c>
      <c r="G896" s="11" t="s">
        <v>7415</v>
      </c>
      <c r="H896" s="11" t="s">
        <v>1150</v>
      </c>
      <c r="I896" s="11" t="s">
        <v>1150</v>
      </c>
      <c r="J896" s="11"/>
      <c r="K896" s="11"/>
      <c r="L896" s="11"/>
      <c r="M896" s="11" t="s">
        <v>4547</v>
      </c>
      <c r="N896" s="11" t="s">
        <v>4548</v>
      </c>
      <c r="O896" s="11" t="s">
        <v>4547</v>
      </c>
      <c r="P896" s="11">
        <v>15535401044</v>
      </c>
      <c r="Q896" s="11"/>
      <c r="R896" s="11" t="s">
        <v>4550</v>
      </c>
      <c r="S896" s="11" t="s">
        <v>4551</v>
      </c>
      <c r="T896" s="11"/>
      <c r="U896" s="11"/>
      <c r="V896" s="11"/>
      <c r="W896" s="11" t="s">
        <v>2253</v>
      </c>
      <c r="X896" s="11" t="s">
        <v>2257</v>
      </c>
      <c r="Y896" s="11" t="s">
        <v>2256</v>
      </c>
      <c r="Z896" s="11" t="s">
        <v>2255</v>
      </c>
      <c r="AA896" s="11" t="s">
        <v>2254</v>
      </c>
      <c r="AB896" s="11" t="s">
        <v>1150</v>
      </c>
      <c r="AC896" s="11" t="s">
        <v>1150</v>
      </c>
      <c r="AD896" s="11" t="s">
        <v>1150</v>
      </c>
    </row>
    <row r="897" spans="1:30" x14ac:dyDescent="0.2">
      <c r="A897" t="s">
        <v>140</v>
      </c>
      <c r="B897" t="s">
        <v>140</v>
      </c>
      <c r="C897" t="str">
        <f>IFERROR(VLOOKUP(B897,nombres_comerciales!$B$2:$B$2000,1,0),"")</f>
        <v>CASTALLIA</v>
      </c>
      <c r="D897">
        <f>VLOOKUP(Tabla2[[#This Row],[CLIENTE]],nombres_comerciales!$B$2:$C$1211,2,0)</f>
        <v>158</v>
      </c>
      <c r="E897" t="s">
        <v>7547</v>
      </c>
      <c r="F897" t="s">
        <v>1150</v>
      </c>
      <c r="G897" s="11" t="s">
        <v>1150</v>
      </c>
      <c r="H897" s="11" t="s">
        <v>1150</v>
      </c>
      <c r="I897" s="11" t="s">
        <v>1150</v>
      </c>
      <c r="J897" s="11"/>
      <c r="K897" s="11"/>
      <c r="L897" s="11"/>
      <c r="M897" s="11" t="s">
        <v>4684</v>
      </c>
      <c r="N897" s="11"/>
      <c r="O897" s="11"/>
      <c r="P897" s="11"/>
      <c r="Q897" s="11"/>
      <c r="R897" s="11"/>
      <c r="S897" s="11"/>
      <c r="T897" s="11"/>
      <c r="U897" s="11"/>
      <c r="V897" s="11"/>
      <c r="W897" s="11" t="s">
        <v>2815</v>
      </c>
      <c r="X897" s="11" t="s">
        <v>4685</v>
      </c>
      <c r="Y897" s="11" t="s">
        <v>2816</v>
      </c>
      <c r="Z897" s="11" t="s">
        <v>1150</v>
      </c>
      <c r="AA897" s="11" t="s">
        <v>1150</v>
      </c>
      <c r="AB897" s="11" t="s">
        <v>1150</v>
      </c>
      <c r="AC897" s="11" t="s">
        <v>1150</v>
      </c>
      <c r="AD897" s="11" t="s">
        <v>1150</v>
      </c>
    </row>
    <row r="898" spans="1:30" x14ac:dyDescent="0.2">
      <c r="A898" t="s">
        <v>642</v>
      </c>
      <c r="B898" t="s">
        <v>658</v>
      </c>
      <c r="C898" t="str">
        <f>IFERROR(VLOOKUP(B898,nombres_comerciales!$B$2:$B$2000,1,0),"")</f>
        <v>MARCA JALISCO SPMO</v>
      </c>
      <c r="D898">
        <f>VLOOKUP(Tabla2[[#This Row],[CLIENTE]],nombres_comerciales!$B$2:$C$1211,2,0)</f>
        <v>682</v>
      </c>
      <c r="E898" t="s">
        <v>7870</v>
      </c>
      <c r="F898" t="s">
        <v>1150</v>
      </c>
      <c r="G898" s="11" t="s">
        <v>1150</v>
      </c>
      <c r="H898" s="11" t="s">
        <v>1150</v>
      </c>
      <c r="I898" s="11" t="s">
        <v>1150</v>
      </c>
      <c r="J898" s="11"/>
      <c r="K898" s="11"/>
      <c r="L898" s="11"/>
      <c r="M898" s="11">
        <v>6144162166</v>
      </c>
      <c r="N898" s="11"/>
      <c r="O898" s="11"/>
      <c r="P898" s="11"/>
      <c r="Q898" s="11"/>
      <c r="R898" s="11">
        <v>6141521923</v>
      </c>
      <c r="S898" s="11"/>
      <c r="T898" s="11"/>
      <c r="U898" s="11"/>
      <c r="V898" s="11"/>
      <c r="W898" s="11" t="s">
        <v>4686</v>
      </c>
      <c r="X898" s="11" t="s">
        <v>4686</v>
      </c>
      <c r="Y898" s="11" t="s">
        <v>4687</v>
      </c>
      <c r="Z898" s="11" t="s">
        <v>1150</v>
      </c>
      <c r="AA898" s="11" t="s">
        <v>1150</v>
      </c>
      <c r="AB898" s="11" t="s">
        <v>1150</v>
      </c>
      <c r="AC898" s="11" t="s">
        <v>1150</v>
      </c>
      <c r="AD898" s="11" t="s">
        <v>1150</v>
      </c>
    </row>
    <row r="899" spans="1:30" x14ac:dyDescent="0.2">
      <c r="A899" t="s">
        <v>407</v>
      </c>
      <c r="B899" t="s">
        <v>407</v>
      </c>
      <c r="C899" t="str">
        <f>IFERROR(VLOOKUP(B899,nombres_comerciales!$B$2:$B$2000,1,0),"")</f>
        <v>GRANJA DE EVENTOS LOS COTA</v>
      </c>
      <c r="D899">
        <f>VLOOKUP(Tabla2[[#This Row],[CLIENTE]],nombres_comerciales!$B$2:$C$1211,2,0)</f>
        <v>449</v>
      </c>
      <c r="E899" t="s">
        <v>8011</v>
      </c>
      <c r="F899" t="s">
        <v>8012</v>
      </c>
      <c r="G899" s="11" t="s">
        <v>1150</v>
      </c>
      <c r="H899" s="11" t="s">
        <v>1150</v>
      </c>
      <c r="I899" s="11" t="s">
        <v>1150</v>
      </c>
      <c r="J899" s="11"/>
      <c r="K899" s="11"/>
      <c r="L899" s="11"/>
      <c r="M899" s="11" t="s">
        <v>4690</v>
      </c>
      <c r="N899" s="11"/>
      <c r="O899" s="11"/>
      <c r="P899" s="11"/>
      <c r="Q899" s="11"/>
      <c r="R899" s="11" t="s">
        <v>4691</v>
      </c>
      <c r="S899" s="11"/>
      <c r="T899" s="11"/>
      <c r="U899" s="11"/>
      <c r="V899" s="11"/>
      <c r="W899" s="11" t="s">
        <v>4692</v>
      </c>
      <c r="X899" s="11" t="s">
        <v>1150</v>
      </c>
      <c r="Y899" s="11" t="s">
        <v>1150</v>
      </c>
      <c r="Z899" s="11" t="s">
        <v>1150</v>
      </c>
      <c r="AA899" s="11" t="s">
        <v>1150</v>
      </c>
      <c r="AB899" s="11" t="s">
        <v>1150</v>
      </c>
      <c r="AC899" s="11" t="s">
        <v>1150</v>
      </c>
      <c r="AD899" s="11" t="s">
        <v>1150</v>
      </c>
    </row>
    <row r="900" spans="1:30" x14ac:dyDescent="0.2">
      <c r="A900" t="s">
        <v>4693</v>
      </c>
      <c r="B900" t="s">
        <v>759</v>
      </c>
      <c r="C900" t="str">
        <f>IFERROR(VLOOKUP(B900,nombres_comerciales!$B$2:$B$2000,1,0),"")</f>
        <v>ORBELUX</v>
      </c>
      <c r="D900">
        <f>VLOOKUP(Tabla2[[#This Row],[CLIENTE]],nombres_comerciales!$B$2:$C$1211,2,0)</f>
        <v>792</v>
      </c>
      <c r="E900" t="s">
        <v>7721</v>
      </c>
      <c r="F900" t="s">
        <v>1150</v>
      </c>
      <c r="G900" s="11" t="s">
        <v>1150</v>
      </c>
      <c r="H900" s="11" t="s">
        <v>1150</v>
      </c>
      <c r="I900" s="11" t="s">
        <v>1150</v>
      </c>
      <c r="J900" s="11"/>
      <c r="K900" s="11"/>
      <c r="L900" s="11"/>
      <c r="M900" s="11"/>
      <c r="N900" s="11"/>
      <c r="O900" s="11"/>
      <c r="P900" s="11"/>
      <c r="Q900" s="11"/>
      <c r="R900" s="11" t="s">
        <v>4090</v>
      </c>
      <c r="S900" s="11">
        <v>6141038311</v>
      </c>
      <c r="T900" s="11"/>
      <c r="U900" s="11"/>
      <c r="V900" s="11"/>
      <c r="W900" s="11" t="s">
        <v>3497</v>
      </c>
      <c r="X900" s="11" t="s">
        <v>1150</v>
      </c>
      <c r="Y900" s="11" t="s">
        <v>1150</v>
      </c>
      <c r="Z900" s="11" t="s">
        <v>1150</v>
      </c>
      <c r="AA900" s="11" t="s">
        <v>1150</v>
      </c>
      <c r="AB900" s="11" t="s">
        <v>1150</v>
      </c>
      <c r="AC900" s="11" t="s">
        <v>1150</v>
      </c>
      <c r="AD900" s="11" t="s">
        <v>1150</v>
      </c>
    </row>
    <row r="901" spans="1:30" x14ac:dyDescent="0.2">
      <c r="A901" t="s">
        <v>377</v>
      </c>
      <c r="B901" t="s">
        <v>377</v>
      </c>
      <c r="C901" t="str">
        <f>IFERROR(VLOOKUP(B901,nombres_comerciales!$B$2:$B$2000,1,0),"")</f>
        <v>FROZEN LAB</v>
      </c>
      <c r="D901">
        <f>VLOOKUP(Tabla2[[#This Row],[CLIENTE]],nombres_comerciales!$B$2:$C$1211,2,0)</f>
        <v>420</v>
      </c>
      <c r="E901" t="s">
        <v>7401</v>
      </c>
      <c r="F901" t="s">
        <v>1150</v>
      </c>
      <c r="G901" s="11" t="s">
        <v>1150</v>
      </c>
      <c r="H901" s="11" t="s">
        <v>1150</v>
      </c>
      <c r="I901" s="11" t="s">
        <v>1150</v>
      </c>
      <c r="J901" s="11"/>
      <c r="K901" s="11"/>
      <c r="L901" s="11"/>
      <c r="M901" s="11" t="s">
        <v>4694</v>
      </c>
      <c r="N901" s="11"/>
      <c r="O901" s="11"/>
      <c r="P901" s="11"/>
      <c r="Q901" s="11"/>
      <c r="R901" s="11" t="s">
        <v>4695</v>
      </c>
      <c r="S901" s="11"/>
      <c r="T901" s="11"/>
      <c r="U901" s="11"/>
      <c r="V901" s="11"/>
      <c r="W901" s="11" t="s">
        <v>4696</v>
      </c>
      <c r="X901" s="11" t="s">
        <v>1150</v>
      </c>
      <c r="Y901" s="11" t="s">
        <v>1150</v>
      </c>
      <c r="Z901" s="11" t="s">
        <v>1150</v>
      </c>
      <c r="AA901" s="11" t="s">
        <v>1150</v>
      </c>
      <c r="AB901" s="11" t="s">
        <v>1150</v>
      </c>
      <c r="AC901" s="11" t="s">
        <v>1150</v>
      </c>
      <c r="AD901" s="11" t="s">
        <v>1150</v>
      </c>
    </row>
    <row r="902" spans="1:30" x14ac:dyDescent="0.2">
      <c r="A902" t="s">
        <v>1586</v>
      </c>
      <c r="B902" t="s">
        <v>1586</v>
      </c>
      <c r="C902" t="str">
        <f>IFERROR(VLOOKUP(B902,nombres_comerciales!$B$2:$B$2000,1,0),"")</f>
        <v>COCINARTE</v>
      </c>
      <c r="D902">
        <f>VLOOKUP(Tabla2[[#This Row],[CLIENTE]],nombres_comerciales!$B$2:$C$1211,2,0)</f>
        <v>213</v>
      </c>
      <c r="E902" t="s">
        <v>7513</v>
      </c>
      <c r="F902" t="s">
        <v>8013</v>
      </c>
      <c r="G902" s="11" t="s">
        <v>1150</v>
      </c>
      <c r="H902" s="11" t="s">
        <v>1150</v>
      </c>
      <c r="I902" s="11" t="s">
        <v>1150</v>
      </c>
      <c r="J902" s="11"/>
      <c r="K902" s="11"/>
      <c r="L902" s="11"/>
      <c r="M902" s="11" t="s">
        <v>4567</v>
      </c>
      <c r="N902" s="11"/>
      <c r="O902" s="11"/>
      <c r="P902" s="11"/>
      <c r="Q902" s="11"/>
      <c r="R902" s="11" t="s">
        <v>4568</v>
      </c>
      <c r="S902" s="11" t="s">
        <v>4569</v>
      </c>
      <c r="T902" s="11"/>
      <c r="U902" s="11"/>
      <c r="V902" s="11"/>
      <c r="W902" s="11" t="s">
        <v>2663</v>
      </c>
      <c r="X902" s="11" t="s">
        <v>2665</v>
      </c>
      <c r="Y902" s="11" t="s">
        <v>2664</v>
      </c>
      <c r="Z902" s="11" t="s">
        <v>1150</v>
      </c>
      <c r="AA902" s="11" t="s">
        <v>1150</v>
      </c>
      <c r="AB902" s="11" t="s">
        <v>1150</v>
      </c>
      <c r="AC902" s="11" t="s">
        <v>1150</v>
      </c>
      <c r="AD902" s="11" t="s">
        <v>1150</v>
      </c>
    </row>
    <row r="903" spans="1:30" x14ac:dyDescent="0.2">
      <c r="A903" t="s">
        <v>200</v>
      </c>
      <c r="B903" t="s">
        <v>200</v>
      </c>
      <c r="C903" t="str">
        <f>IFERROR(VLOOKUP(B903,nombres_comerciales!$B$2:$B$2000,1,0),"")</f>
        <v>CONCENTRADOS BOVILAC</v>
      </c>
      <c r="D903">
        <f>VLOOKUP(Tabla2[[#This Row],[CLIENTE]],nombres_comerciales!$B$2:$C$1211,2,0)</f>
        <v>234</v>
      </c>
      <c r="E903" t="s">
        <v>8014</v>
      </c>
      <c r="F903" t="s">
        <v>1150</v>
      </c>
      <c r="G903" s="11" t="s">
        <v>1150</v>
      </c>
      <c r="H903" s="11" t="s">
        <v>1150</v>
      </c>
      <c r="I903" s="11" t="s">
        <v>1150</v>
      </c>
      <c r="J903" s="11"/>
      <c r="K903" s="11"/>
      <c r="L903" s="11"/>
      <c r="M903" s="11" t="s">
        <v>4699</v>
      </c>
      <c r="N903" s="11"/>
      <c r="O903" s="11"/>
      <c r="P903" s="11"/>
      <c r="Q903" s="11"/>
      <c r="R903" s="11" t="s">
        <v>4700</v>
      </c>
      <c r="S903" s="11"/>
      <c r="T903" s="11"/>
      <c r="U903" s="11"/>
      <c r="V903" s="11"/>
      <c r="W903" s="11" t="s">
        <v>4701</v>
      </c>
      <c r="X903" s="11" t="s">
        <v>1150</v>
      </c>
      <c r="Y903" s="11" t="s">
        <v>1150</v>
      </c>
      <c r="Z903" s="11" t="s">
        <v>1150</v>
      </c>
      <c r="AA903" s="11" t="s">
        <v>1150</v>
      </c>
      <c r="AB903" s="11" t="s">
        <v>1150</v>
      </c>
      <c r="AC903" s="11" t="s">
        <v>1150</v>
      </c>
      <c r="AD903" s="11" t="s">
        <v>1150</v>
      </c>
    </row>
    <row r="904" spans="1:30" x14ac:dyDescent="0.2">
      <c r="A904" t="s">
        <v>3719</v>
      </c>
      <c r="B904" t="s">
        <v>773</v>
      </c>
      <c r="C904" t="str">
        <f>IFERROR(VLOOKUP(B904,nombres_comerciales!$B$2:$B$2000,1,0),"")</f>
        <v>PADSA</v>
      </c>
      <c r="D904">
        <f>VLOOKUP(Tabla2[[#This Row],[CLIENTE]],nombres_comerciales!$B$2:$C$1211,2,0)</f>
        <v>804</v>
      </c>
      <c r="E904" t="s">
        <v>7248</v>
      </c>
      <c r="F904" t="s">
        <v>1150</v>
      </c>
      <c r="G904" s="11" t="s">
        <v>1150</v>
      </c>
      <c r="H904" s="11" t="s">
        <v>1150</v>
      </c>
      <c r="I904" s="11" t="s">
        <v>1150</v>
      </c>
      <c r="J904" s="11"/>
      <c r="K904" s="11"/>
      <c r="L904" s="11"/>
      <c r="M904" s="11"/>
      <c r="N904" s="11"/>
      <c r="O904" s="11"/>
      <c r="P904" s="11"/>
      <c r="Q904" s="11"/>
      <c r="R904" s="11" t="s">
        <v>1726</v>
      </c>
      <c r="S904" s="11"/>
      <c r="T904" s="11"/>
      <c r="U904" s="11"/>
      <c r="V904" s="11"/>
      <c r="W904" s="11" t="s">
        <v>1727</v>
      </c>
      <c r="X904" s="11" t="s">
        <v>1150</v>
      </c>
      <c r="Y904" s="11" t="s">
        <v>1150</v>
      </c>
      <c r="Z904" s="11" t="s">
        <v>1150</v>
      </c>
      <c r="AA904" s="11" t="s">
        <v>1150</v>
      </c>
      <c r="AB904" s="11" t="s">
        <v>1150</v>
      </c>
      <c r="AC904" s="11" t="s">
        <v>1150</v>
      </c>
      <c r="AD904" s="11" t="s">
        <v>1150</v>
      </c>
    </row>
    <row r="905" spans="1:30" x14ac:dyDescent="0.2">
      <c r="A905" t="s">
        <v>173</v>
      </c>
      <c r="B905" t="s">
        <v>173</v>
      </c>
      <c r="C905" t="str">
        <f>IFERROR(VLOOKUP(B905,nombres_comerciales!$B$2:$B$2000,1,0),"")</f>
        <v>CISCOMEX</v>
      </c>
      <c r="D905">
        <f>VLOOKUP(Tabla2[[#This Row],[CLIENTE]],nombres_comerciales!$B$2:$C$1211,2,0)</f>
        <v>197</v>
      </c>
      <c r="E905" t="s">
        <v>8015</v>
      </c>
      <c r="F905" t="s">
        <v>1150</v>
      </c>
      <c r="G905" s="11" t="s">
        <v>1150</v>
      </c>
      <c r="H905" s="11" t="s">
        <v>1150</v>
      </c>
      <c r="I905" s="11" t="s">
        <v>1150</v>
      </c>
      <c r="J905" s="11"/>
      <c r="K905" s="11"/>
      <c r="L905" s="11"/>
      <c r="M905" s="11" t="s">
        <v>4703</v>
      </c>
      <c r="N905" s="11"/>
      <c r="O905" s="11"/>
      <c r="P905" s="11"/>
      <c r="Q905" s="11"/>
      <c r="R905" s="11" t="s">
        <v>4704</v>
      </c>
      <c r="S905" s="11"/>
      <c r="T905" s="11"/>
      <c r="U905" s="11"/>
      <c r="V905" s="11"/>
      <c r="W905" s="11" t="s">
        <v>4705</v>
      </c>
      <c r="X905" s="11" t="s">
        <v>1150</v>
      </c>
      <c r="Y905" s="11" t="s">
        <v>1150</v>
      </c>
      <c r="Z905" s="11" t="s">
        <v>1150</v>
      </c>
      <c r="AA905" s="11" t="s">
        <v>1150</v>
      </c>
      <c r="AB905" s="11" t="s">
        <v>1150</v>
      </c>
      <c r="AC905" s="11" t="s">
        <v>1150</v>
      </c>
      <c r="AD905" s="11" t="s">
        <v>1150</v>
      </c>
    </row>
    <row r="906" spans="1:30" x14ac:dyDescent="0.2">
      <c r="A906" t="s">
        <v>173</v>
      </c>
      <c r="B906" t="s">
        <v>173</v>
      </c>
      <c r="C906" t="str">
        <f>IFERROR(VLOOKUP(B906,nombres_comerciales!$B$2:$B$2000,1,0),"")</f>
        <v>CISCOMEX</v>
      </c>
      <c r="D906">
        <f>VLOOKUP(Tabla2[[#This Row],[CLIENTE]],nombres_comerciales!$B$2:$C$1211,2,0)</f>
        <v>197</v>
      </c>
      <c r="E906" t="s">
        <v>8015</v>
      </c>
      <c r="F906" t="s">
        <v>1150</v>
      </c>
      <c r="G906" s="11" t="s">
        <v>1150</v>
      </c>
      <c r="H906" s="11" t="s">
        <v>1150</v>
      </c>
      <c r="I906" s="11" t="s">
        <v>1150</v>
      </c>
      <c r="J906" s="11"/>
      <c r="K906" s="11"/>
      <c r="L906" s="11"/>
      <c r="M906" s="11" t="s">
        <v>4703</v>
      </c>
      <c r="N906" s="11"/>
      <c r="O906" s="11"/>
      <c r="P906" s="11"/>
      <c r="Q906" s="11"/>
      <c r="R906" s="11" t="s">
        <v>4704</v>
      </c>
      <c r="S906" s="11"/>
      <c r="T906" s="11"/>
      <c r="U906" s="11"/>
      <c r="V906" s="11"/>
      <c r="W906" s="11" t="s">
        <v>4705</v>
      </c>
      <c r="X906" s="11" t="s">
        <v>1150</v>
      </c>
      <c r="Y906" s="11" t="s">
        <v>1150</v>
      </c>
      <c r="Z906" s="11" t="s">
        <v>1150</v>
      </c>
      <c r="AA906" s="11" t="s">
        <v>1150</v>
      </c>
      <c r="AB906" s="11" t="s">
        <v>1150</v>
      </c>
      <c r="AC906" s="11" t="s">
        <v>1150</v>
      </c>
      <c r="AD906" s="11" t="s">
        <v>1150</v>
      </c>
    </row>
    <row r="907" spans="1:30" x14ac:dyDescent="0.2">
      <c r="A907" t="s">
        <v>1595</v>
      </c>
      <c r="B907" t="s">
        <v>1595</v>
      </c>
      <c r="C907" t="str">
        <f>IFERROR(VLOOKUP(B907,nombres_comerciales!$B$2:$B$2000,1,0),"")</f>
        <v>BOLICLATO</v>
      </c>
      <c r="D907">
        <f>VLOOKUP(Tabla2[[#This Row],[CLIENTE]],nombres_comerciales!$B$2:$C$1211,2,0)</f>
        <v>113</v>
      </c>
      <c r="E907" t="s">
        <v>7387</v>
      </c>
      <c r="F907" t="s">
        <v>1150</v>
      </c>
      <c r="G907" s="11" t="s">
        <v>1150</v>
      </c>
      <c r="H907" s="11" t="s">
        <v>1150</v>
      </c>
      <c r="I907" s="11" t="s">
        <v>1150</v>
      </c>
      <c r="J907" s="11"/>
      <c r="K907" s="11"/>
      <c r="L907" s="11"/>
      <c r="M907" s="11" t="s">
        <v>4706</v>
      </c>
      <c r="N907" s="11"/>
      <c r="O907" s="11"/>
      <c r="P907" s="11"/>
      <c r="Q907" s="11"/>
      <c r="R907" s="11" t="s">
        <v>4707</v>
      </c>
      <c r="S907" s="11"/>
      <c r="T907" s="11"/>
      <c r="U907" s="11"/>
      <c r="V907" s="11"/>
      <c r="W907" s="11" t="s">
        <v>8761</v>
      </c>
      <c r="X907" s="11" t="s">
        <v>1150</v>
      </c>
      <c r="Y907" s="11" t="s">
        <v>1150</v>
      </c>
      <c r="Z907" s="11" t="s">
        <v>1150</v>
      </c>
      <c r="AA907" s="11" t="s">
        <v>1150</v>
      </c>
      <c r="AB907" s="11" t="s">
        <v>1150</v>
      </c>
      <c r="AC907" s="11" t="s">
        <v>1150</v>
      </c>
      <c r="AD907" s="11" t="s">
        <v>1150</v>
      </c>
    </row>
    <row r="908" spans="1:30" x14ac:dyDescent="0.2">
      <c r="A908" t="s">
        <v>4709</v>
      </c>
      <c r="B908" t="s">
        <v>1596</v>
      </c>
      <c r="C908" t="str">
        <f>IFERROR(VLOOKUP(B908,nombres_comerciales!$B$2:$B$2000,1,0),"")</f>
        <v>REDUCESPA</v>
      </c>
      <c r="D908">
        <f>VLOOKUP(Tabla2[[#This Row],[CLIENTE]],nombres_comerciales!$B$2:$C$1211,2,0)</f>
        <v>900</v>
      </c>
      <c r="E908" t="s">
        <v>8016</v>
      </c>
      <c r="F908" t="s">
        <v>8017</v>
      </c>
      <c r="G908" s="11" t="s">
        <v>1150</v>
      </c>
      <c r="H908" s="11" t="s">
        <v>1150</v>
      </c>
      <c r="I908" s="11" t="s">
        <v>1150</v>
      </c>
      <c r="J908" s="11"/>
      <c r="K908" s="11"/>
      <c r="L908" s="11"/>
      <c r="M908" s="11"/>
      <c r="N908" s="11"/>
      <c r="O908" s="11"/>
      <c r="P908" s="11"/>
      <c r="Q908" s="11"/>
      <c r="R908" s="11"/>
      <c r="S908" s="11"/>
      <c r="T908" s="11"/>
      <c r="U908" s="11"/>
      <c r="V908" s="11"/>
      <c r="W908" s="11" t="s">
        <v>1150</v>
      </c>
      <c r="X908" s="11" t="s">
        <v>1150</v>
      </c>
      <c r="Y908" s="11" t="s">
        <v>1150</v>
      </c>
      <c r="Z908" s="11" t="s">
        <v>1150</v>
      </c>
      <c r="AA908" s="11" t="s">
        <v>1150</v>
      </c>
      <c r="AB908" s="11" t="s">
        <v>1150</v>
      </c>
      <c r="AC908" s="11" t="s">
        <v>1150</v>
      </c>
      <c r="AD908" s="11" t="s">
        <v>1150</v>
      </c>
    </row>
    <row r="909" spans="1:30" x14ac:dyDescent="0.2">
      <c r="A909" t="s">
        <v>4712</v>
      </c>
      <c r="B909" t="s">
        <v>413</v>
      </c>
      <c r="C909" t="str">
        <f>IFERROR(VLOOKUP(B909,nombres_comerciales!$B$2:$B$2000,1,0),"")</f>
        <v>GRUPO CAMACHO</v>
      </c>
      <c r="D909">
        <f>VLOOKUP(Tabla2[[#This Row],[CLIENTE]],nombres_comerciales!$B$2:$C$1211,2,0)</f>
        <v>456</v>
      </c>
      <c r="E909" t="s">
        <v>7816</v>
      </c>
      <c r="F909" t="s">
        <v>1150</v>
      </c>
      <c r="G909" s="11" t="s">
        <v>1150</v>
      </c>
      <c r="H909" s="11" t="s">
        <v>1150</v>
      </c>
      <c r="I909" s="11" t="s">
        <v>1150</v>
      </c>
      <c r="J909" s="11"/>
      <c r="K909" s="11"/>
      <c r="L909" s="11"/>
      <c r="M909" s="11" t="s">
        <v>3858</v>
      </c>
      <c r="N909" s="11"/>
      <c r="O909" s="11"/>
      <c r="P909" s="11"/>
      <c r="Q909" s="11"/>
      <c r="R909" s="11">
        <v>6141218900</v>
      </c>
      <c r="S909" s="11"/>
      <c r="T909" s="11"/>
      <c r="U909" s="11"/>
      <c r="V909" s="11"/>
      <c r="W909" s="11" t="s">
        <v>3859</v>
      </c>
      <c r="X909" s="11" t="s">
        <v>1150</v>
      </c>
      <c r="Y909" s="11" t="s">
        <v>1150</v>
      </c>
      <c r="Z909" s="11" t="s">
        <v>1150</v>
      </c>
      <c r="AA909" s="11" t="s">
        <v>1150</v>
      </c>
      <c r="AB909" s="11" t="s">
        <v>1150</v>
      </c>
      <c r="AC909" s="11" t="s">
        <v>1150</v>
      </c>
      <c r="AD909" s="11" t="s">
        <v>1150</v>
      </c>
    </row>
    <row r="910" spans="1:30" x14ac:dyDescent="0.2">
      <c r="A910" t="s">
        <v>4713</v>
      </c>
      <c r="B910" t="s">
        <v>1063</v>
      </c>
      <c r="C910" t="str">
        <f>IFERROR(VLOOKUP(B910,nombres_comerciales!$B$2:$B$2000,1,0),"")</f>
        <v>WOOLFOLK</v>
      </c>
      <c r="D910">
        <f>VLOOKUP(Tabla2[[#This Row],[CLIENTE]],nombres_comerciales!$B$2:$C$1211,2,0)</f>
        <v>1127</v>
      </c>
      <c r="E910" t="s">
        <v>7336</v>
      </c>
      <c r="F910" t="s">
        <v>7974</v>
      </c>
      <c r="G910" s="11" t="s">
        <v>1150</v>
      </c>
      <c r="H910" s="11" t="s">
        <v>1150</v>
      </c>
      <c r="I910" s="11" t="s">
        <v>1150</v>
      </c>
      <c r="J910" s="11"/>
      <c r="K910" s="11"/>
      <c r="L910" s="11"/>
      <c r="M910" s="11" t="s">
        <v>4520</v>
      </c>
      <c r="N910" s="11" t="s">
        <v>4714</v>
      </c>
      <c r="O910" s="11"/>
      <c r="P910" s="11"/>
      <c r="Q910" s="11"/>
      <c r="R910" s="11">
        <v>6144882736</v>
      </c>
      <c r="S910" s="11"/>
      <c r="T910" s="11"/>
      <c r="U910" s="11"/>
      <c r="V910" s="11"/>
      <c r="W910" s="11" t="s">
        <v>4521</v>
      </c>
      <c r="X910" s="11" t="s">
        <v>4522</v>
      </c>
      <c r="Y910" s="11" t="s">
        <v>4523</v>
      </c>
      <c r="Z910" s="11" t="s">
        <v>1150</v>
      </c>
      <c r="AA910" s="11" t="s">
        <v>1150</v>
      </c>
      <c r="AB910" s="11" t="s">
        <v>1150</v>
      </c>
      <c r="AC910" s="11" t="s">
        <v>1150</v>
      </c>
      <c r="AD910" s="11" t="s">
        <v>1150</v>
      </c>
    </row>
    <row r="911" spans="1:30" x14ac:dyDescent="0.2">
      <c r="A911" t="s">
        <v>4715</v>
      </c>
      <c r="B911" t="s">
        <v>320</v>
      </c>
      <c r="C911" t="str">
        <f>IFERROR(VLOOKUP(B911,nombres_comerciales!$B$2:$B$2000,1,0),"")</f>
        <v>ELBAR CO</v>
      </c>
      <c r="D911">
        <f>VLOOKUP(Tabla2[[#This Row],[CLIENTE]],nombres_comerciales!$B$2:$C$1211,2,0)</f>
        <v>364</v>
      </c>
      <c r="E911" t="s">
        <v>7896</v>
      </c>
      <c r="F911" t="s">
        <v>1150</v>
      </c>
      <c r="G911" s="11" t="s">
        <v>1150</v>
      </c>
      <c r="H911" s="11" t="s">
        <v>1150</v>
      </c>
      <c r="I911" s="11" t="s">
        <v>1150</v>
      </c>
      <c r="J911" s="11"/>
      <c r="K911" s="11"/>
      <c r="L911" s="11"/>
      <c r="M911" s="11"/>
      <c r="N911" s="11"/>
      <c r="O911" s="11"/>
      <c r="P911" s="11"/>
      <c r="Q911" s="11"/>
      <c r="R911" s="11"/>
      <c r="S911" s="11"/>
      <c r="T911" s="11"/>
      <c r="U911" s="11"/>
      <c r="V911" s="11"/>
      <c r="W911" s="11" t="s">
        <v>1150</v>
      </c>
      <c r="X911" s="11" t="s">
        <v>1150</v>
      </c>
      <c r="Y911" s="11" t="s">
        <v>1150</v>
      </c>
      <c r="Z911" s="11" t="s">
        <v>1150</v>
      </c>
      <c r="AA911" s="11" t="s">
        <v>1150</v>
      </c>
      <c r="AB911" s="11" t="s">
        <v>1150</v>
      </c>
      <c r="AC911" s="11" t="s">
        <v>1150</v>
      </c>
      <c r="AD911" s="11" t="s">
        <v>1150</v>
      </c>
    </row>
    <row r="912" spans="1:30" x14ac:dyDescent="0.2">
      <c r="A912" t="s">
        <v>4716</v>
      </c>
      <c r="B912" t="s">
        <v>860</v>
      </c>
      <c r="C912" t="str">
        <f>IFERROR(VLOOKUP(B912,nombres_comerciales!$B$2:$B$2000,1,0),"")</f>
        <v>RED TEXAS</v>
      </c>
      <c r="D912">
        <f>VLOOKUP(Tabla2[[#This Row],[CLIENTE]],nombres_comerciales!$B$2:$C$1211,2,0)</f>
        <v>898</v>
      </c>
      <c r="E912" t="s">
        <v>8018</v>
      </c>
      <c r="F912" t="s">
        <v>1150</v>
      </c>
      <c r="G912" s="11" t="s">
        <v>1150</v>
      </c>
      <c r="H912" s="11" t="s">
        <v>1150</v>
      </c>
      <c r="I912" s="11" t="s">
        <v>1150</v>
      </c>
      <c r="J912" s="11"/>
      <c r="K912" s="11"/>
      <c r="L912" s="11"/>
      <c r="M912" s="11" t="s">
        <v>4717</v>
      </c>
      <c r="N912" s="11" t="s">
        <v>4718</v>
      </c>
      <c r="O912" s="11"/>
      <c r="P912" s="11"/>
      <c r="Q912" s="11"/>
      <c r="R912" s="11" t="s">
        <v>4719</v>
      </c>
      <c r="S912" s="11"/>
      <c r="T912" s="11"/>
      <c r="U912" s="11"/>
      <c r="V912" s="11"/>
      <c r="W912" s="11" t="s">
        <v>4720</v>
      </c>
      <c r="X912" s="11" t="s">
        <v>4721</v>
      </c>
      <c r="Y912" s="11" t="s">
        <v>1150</v>
      </c>
      <c r="Z912" s="11" t="s">
        <v>1150</v>
      </c>
      <c r="AA912" s="11" t="s">
        <v>1150</v>
      </c>
      <c r="AB912" s="11" t="s">
        <v>1150</v>
      </c>
      <c r="AC912" s="11" t="s">
        <v>1150</v>
      </c>
      <c r="AD912" s="11" t="s">
        <v>1150</v>
      </c>
    </row>
    <row r="913" spans="1:30" x14ac:dyDescent="0.2">
      <c r="A913" t="s">
        <v>4722</v>
      </c>
      <c r="B913" t="s">
        <v>215</v>
      </c>
      <c r="C913" t="str">
        <f>IFERROR(VLOOKUP(B913,nombres_comerciales!$B$2:$B$2000,1,0),"")</f>
        <v>COSMETIKA</v>
      </c>
      <c r="D913">
        <f>VLOOKUP(Tabla2[[#This Row],[CLIENTE]],nombres_comerciales!$B$2:$C$1211,2,0)</f>
        <v>252</v>
      </c>
      <c r="E913" t="s">
        <v>7945</v>
      </c>
      <c r="F913" t="s">
        <v>1150</v>
      </c>
      <c r="G913" s="11" t="s">
        <v>1150</v>
      </c>
      <c r="H913" s="11" t="s">
        <v>1150</v>
      </c>
      <c r="I913" s="11" t="s">
        <v>1150</v>
      </c>
      <c r="J913" s="11"/>
      <c r="K913" s="11"/>
      <c r="L913" s="11"/>
      <c r="M913" s="11" t="s">
        <v>3995</v>
      </c>
      <c r="N913" s="11" t="s">
        <v>3997</v>
      </c>
      <c r="O913" s="11"/>
      <c r="P913" s="11"/>
      <c r="Q913" s="11"/>
      <c r="R913" s="11" t="s">
        <v>3996</v>
      </c>
      <c r="S913" s="11"/>
      <c r="T913" s="11"/>
      <c r="U913" s="11"/>
      <c r="V913" s="11"/>
      <c r="W913" s="11" t="s">
        <v>4720</v>
      </c>
      <c r="X913" s="11" t="s">
        <v>4721</v>
      </c>
      <c r="Y913" s="11" t="s">
        <v>1150</v>
      </c>
      <c r="Z913" s="11" t="s">
        <v>1150</v>
      </c>
      <c r="AA913" s="11" t="s">
        <v>1150</v>
      </c>
      <c r="AB913" s="11" t="s">
        <v>1150</v>
      </c>
      <c r="AC913" s="11" t="s">
        <v>1150</v>
      </c>
      <c r="AD913" s="11" t="s">
        <v>1150</v>
      </c>
    </row>
    <row r="914" spans="1:30" x14ac:dyDescent="0.2">
      <c r="A914" t="s">
        <v>4723</v>
      </c>
      <c r="B914" t="s">
        <v>215</v>
      </c>
      <c r="C914" t="str">
        <f>IFERROR(VLOOKUP(B914,nombres_comerciales!$B$2:$B$2000,1,0),"")</f>
        <v>COSMETIKA</v>
      </c>
      <c r="D914">
        <f>VLOOKUP(Tabla2[[#This Row],[CLIENTE]],nombres_comerciales!$B$2:$C$1211,2,0)</f>
        <v>252</v>
      </c>
      <c r="E914" t="s">
        <v>7945</v>
      </c>
      <c r="F914" t="s">
        <v>1150</v>
      </c>
      <c r="G914" s="11" t="s">
        <v>1150</v>
      </c>
      <c r="H914" s="11" t="s">
        <v>1150</v>
      </c>
      <c r="I914" s="11" t="s">
        <v>1150</v>
      </c>
      <c r="J914" s="11"/>
      <c r="K914" s="11"/>
      <c r="L914" s="11"/>
      <c r="M914" s="11" t="s">
        <v>3995</v>
      </c>
      <c r="N914" s="11" t="s">
        <v>3997</v>
      </c>
      <c r="O914" s="11"/>
      <c r="P914" s="11"/>
      <c r="Q914" s="11"/>
      <c r="R914" s="11" t="s">
        <v>3996</v>
      </c>
      <c r="S914" s="11"/>
      <c r="T914" s="11"/>
      <c r="U914" s="11"/>
      <c r="V914" s="11"/>
      <c r="W914" s="11" t="s">
        <v>4720</v>
      </c>
      <c r="X914" s="11" t="s">
        <v>4721</v>
      </c>
      <c r="Y914" s="11" t="s">
        <v>1150</v>
      </c>
      <c r="Z914" s="11" t="s">
        <v>1150</v>
      </c>
      <c r="AA914" s="11" t="s">
        <v>1150</v>
      </c>
      <c r="AB914" s="11" t="s">
        <v>1150</v>
      </c>
      <c r="AC914" s="11" t="s">
        <v>1150</v>
      </c>
      <c r="AD914" s="11" t="s">
        <v>1150</v>
      </c>
    </row>
    <row r="915" spans="1:30" x14ac:dyDescent="0.2">
      <c r="A915" t="s">
        <v>4724</v>
      </c>
      <c r="B915" t="s">
        <v>215</v>
      </c>
      <c r="C915" t="str">
        <f>IFERROR(VLOOKUP(B915,nombres_comerciales!$B$2:$B$2000,1,0),"")</f>
        <v>COSMETIKA</v>
      </c>
      <c r="D915">
        <f>VLOOKUP(Tabla2[[#This Row],[CLIENTE]],nombres_comerciales!$B$2:$C$1211,2,0)</f>
        <v>252</v>
      </c>
      <c r="E915" t="s">
        <v>7945</v>
      </c>
      <c r="F915" t="s">
        <v>1150</v>
      </c>
      <c r="G915" s="11" t="s">
        <v>1150</v>
      </c>
      <c r="H915" s="11" t="s">
        <v>1150</v>
      </c>
      <c r="I915" s="11" t="s">
        <v>1150</v>
      </c>
      <c r="J915" s="11"/>
      <c r="K915" s="11"/>
      <c r="L915" s="11"/>
      <c r="M915" s="11" t="s">
        <v>3995</v>
      </c>
      <c r="N915" s="11" t="s">
        <v>3997</v>
      </c>
      <c r="O915" s="11"/>
      <c r="P915" s="11"/>
      <c r="Q915" s="11"/>
      <c r="R915" s="11" t="s">
        <v>3996</v>
      </c>
      <c r="S915" s="11"/>
      <c r="T915" s="11"/>
      <c r="U915" s="11"/>
      <c r="V915" s="11"/>
      <c r="W915" s="11" t="s">
        <v>4720</v>
      </c>
      <c r="X915" s="11" t="s">
        <v>4721</v>
      </c>
      <c r="Y915" s="11" t="s">
        <v>1150</v>
      </c>
      <c r="Z915" s="11" t="s">
        <v>1150</v>
      </c>
      <c r="AA915" s="11" t="s">
        <v>1150</v>
      </c>
      <c r="AB915" s="11" t="s">
        <v>1150</v>
      </c>
      <c r="AC915" s="11" t="s">
        <v>1150</v>
      </c>
      <c r="AD915" s="11" t="s">
        <v>1150</v>
      </c>
    </row>
    <row r="916" spans="1:30" x14ac:dyDescent="0.2">
      <c r="A916" t="s">
        <v>4725</v>
      </c>
      <c r="B916" t="s">
        <v>215</v>
      </c>
      <c r="C916" t="str">
        <f>IFERROR(VLOOKUP(B916,nombres_comerciales!$B$2:$B$2000,1,0),"")</f>
        <v>COSMETIKA</v>
      </c>
      <c r="D916">
        <f>VLOOKUP(Tabla2[[#This Row],[CLIENTE]],nombres_comerciales!$B$2:$C$1211,2,0)</f>
        <v>252</v>
      </c>
      <c r="E916" t="s">
        <v>7945</v>
      </c>
      <c r="F916" t="s">
        <v>1150</v>
      </c>
      <c r="G916" s="11" t="s">
        <v>1150</v>
      </c>
      <c r="H916" s="11" t="s">
        <v>1150</v>
      </c>
      <c r="I916" s="11" t="s">
        <v>1150</v>
      </c>
      <c r="J916" s="11"/>
      <c r="K916" s="11"/>
      <c r="L916" s="11"/>
      <c r="M916" s="11" t="s">
        <v>3995</v>
      </c>
      <c r="N916" s="11" t="s">
        <v>3997</v>
      </c>
      <c r="O916" s="11"/>
      <c r="P916" s="11"/>
      <c r="Q916" s="11"/>
      <c r="R916" s="11" t="s">
        <v>3996</v>
      </c>
      <c r="S916" s="11"/>
      <c r="T916" s="11"/>
      <c r="U916" s="11"/>
      <c r="V916" s="11"/>
      <c r="W916" s="11" t="s">
        <v>4720</v>
      </c>
      <c r="X916" s="11" t="s">
        <v>4721</v>
      </c>
      <c r="Y916" s="11" t="s">
        <v>1150</v>
      </c>
      <c r="Z916" s="11" t="s">
        <v>1150</v>
      </c>
      <c r="AA916" s="11" t="s">
        <v>1150</v>
      </c>
      <c r="AB916" s="11" t="s">
        <v>1150</v>
      </c>
      <c r="AC916" s="11" t="s">
        <v>1150</v>
      </c>
      <c r="AD916" s="11" t="s">
        <v>1150</v>
      </c>
    </row>
    <row r="917" spans="1:30" x14ac:dyDescent="0.2">
      <c r="A917" t="s">
        <v>4726</v>
      </c>
      <c r="B917" t="s">
        <v>215</v>
      </c>
      <c r="C917" t="str">
        <f>IFERROR(VLOOKUP(B917,nombres_comerciales!$B$2:$B$2000,1,0),"")</f>
        <v>COSMETIKA</v>
      </c>
      <c r="D917">
        <f>VLOOKUP(Tabla2[[#This Row],[CLIENTE]],nombres_comerciales!$B$2:$C$1211,2,0)</f>
        <v>252</v>
      </c>
      <c r="E917" t="s">
        <v>7945</v>
      </c>
      <c r="F917" t="s">
        <v>1150</v>
      </c>
      <c r="G917" s="11" t="s">
        <v>1150</v>
      </c>
      <c r="H917" s="11" t="s">
        <v>1150</v>
      </c>
      <c r="I917" s="11" t="s">
        <v>1150</v>
      </c>
      <c r="J917" s="11"/>
      <c r="K917" s="11"/>
      <c r="L917" s="11"/>
      <c r="M917" s="11" t="s">
        <v>3995</v>
      </c>
      <c r="N917" s="11" t="s">
        <v>3997</v>
      </c>
      <c r="O917" s="11"/>
      <c r="P917" s="11"/>
      <c r="Q917" s="11"/>
      <c r="R917" s="11" t="s">
        <v>3996</v>
      </c>
      <c r="S917" s="11"/>
      <c r="T917" s="11"/>
      <c r="U917" s="11"/>
      <c r="V917" s="11"/>
      <c r="W917" s="11" t="s">
        <v>4720</v>
      </c>
      <c r="X917" s="11" t="s">
        <v>4721</v>
      </c>
      <c r="Y917" s="11" t="s">
        <v>1150</v>
      </c>
      <c r="Z917" s="11" t="s">
        <v>1150</v>
      </c>
      <c r="AA917" s="11" t="s">
        <v>1150</v>
      </c>
      <c r="AB917" s="11" t="s">
        <v>1150</v>
      </c>
      <c r="AC917" s="11" t="s">
        <v>1150</v>
      </c>
      <c r="AD917" s="11" t="s">
        <v>1150</v>
      </c>
    </row>
    <row r="918" spans="1:30" x14ac:dyDescent="0.2">
      <c r="A918" t="s">
        <v>505</v>
      </c>
      <c r="B918" t="s">
        <v>505</v>
      </c>
      <c r="C918" t="str">
        <f>IFERROR(VLOOKUP(B918,nombres_comerciales!$B$2:$B$2000,1,0),"")</f>
        <v>INVITACIONES FLOR DE LIZ</v>
      </c>
      <c r="D918">
        <f>VLOOKUP(Tabla2[[#This Row],[CLIENTE]],nombres_comerciales!$B$2:$C$1211,2,0)</f>
        <v>547</v>
      </c>
      <c r="E918" t="s">
        <v>8019</v>
      </c>
      <c r="F918" t="s">
        <v>1150</v>
      </c>
      <c r="G918" s="11" t="s">
        <v>1150</v>
      </c>
      <c r="H918" s="11" t="s">
        <v>1150</v>
      </c>
      <c r="I918" s="11" t="s">
        <v>1150</v>
      </c>
      <c r="J918" s="11"/>
      <c r="K918" s="11"/>
      <c r="L918" s="11"/>
      <c r="M918" s="11" t="s">
        <v>4728</v>
      </c>
      <c r="N918" s="11"/>
      <c r="O918" s="11"/>
      <c r="P918" s="11"/>
      <c r="Q918" s="11"/>
      <c r="R918" s="11" t="s">
        <v>4729</v>
      </c>
      <c r="S918" s="11"/>
      <c r="T918" s="11"/>
      <c r="U918" s="11"/>
      <c r="V918" s="11"/>
      <c r="W918" s="11" t="s">
        <v>4730</v>
      </c>
      <c r="X918" s="11" t="s">
        <v>4731</v>
      </c>
      <c r="Y918" s="11" t="s">
        <v>1150</v>
      </c>
      <c r="Z918" s="11" t="s">
        <v>1150</v>
      </c>
      <c r="AA918" s="11" t="s">
        <v>1150</v>
      </c>
      <c r="AB918" s="11" t="s">
        <v>1150</v>
      </c>
      <c r="AC918" s="11" t="s">
        <v>1150</v>
      </c>
      <c r="AD918" s="11" t="s">
        <v>1150</v>
      </c>
    </row>
    <row r="919" spans="1:30" x14ac:dyDescent="0.2">
      <c r="A919" t="s">
        <v>253</v>
      </c>
      <c r="B919" t="s">
        <v>253</v>
      </c>
      <c r="C919" t="str">
        <f>IFERROR(VLOOKUP(B919,nombres_comerciales!$B$2:$B$2000,1,0),"")</f>
        <v>DGI ESTUDIO CREATIVO</v>
      </c>
      <c r="D919">
        <f>VLOOKUP(Tabla2[[#This Row],[CLIENTE]],nombres_comerciales!$B$2:$C$1211,2,0)</f>
        <v>293</v>
      </c>
      <c r="E919" t="s">
        <v>8020</v>
      </c>
      <c r="F919" t="s">
        <v>1150</v>
      </c>
      <c r="G919" s="11" t="s">
        <v>1150</v>
      </c>
      <c r="H919" s="11" t="s">
        <v>1150</v>
      </c>
      <c r="I919" s="11" t="s">
        <v>1150</v>
      </c>
      <c r="J919" s="11"/>
      <c r="K919" s="11"/>
      <c r="L919" s="11"/>
      <c r="M919" s="11" t="s">
        <v>4444</v>
      </c>
      <c r="N919" s="11"/>
      <c r="O919" s="11"/>
      <c r="P919" s="11"/>
      <c r="Q919" s="11"/>
      <c r="R919" s="11" t="s">
        <v>4733</v>
      </c>
      <c r="S919" s="11"/>
      <c r="T919" s="11"/>
      <c r="U919" s="11"/>
      <c r="V919" s="11"/>
      <c r="W919" s="11" t="s">
        <v>4446</v>
      </c>
      <c r="X919" s="11" t="s">
        <v>1150</v>
      </c>
      <c r="Y919" s="11" t="s">
        <v>1150</v>
      </c>
      <c r="Z919" s="11" t="s">
        <v>1150</v>
      </c>
      <c r="AA919" s="11" t="s">
        <v>1150</v>
      </c>
      <c r="AB919" s="11" t="s">
        <v>1150</v>
      </c>
      <c r="AC919" s="11" t="s">
        <v>1150</v>
      </c>
      <c r="AD919" s="11" t="s">
        <v>1150</v>
      </c>
    </row>
    <row r="920" spans="1:30" x14ac:dyDescent="0.2">
      <c r="A920" t="s">
        <v>4734</v>
      </c>
      <c r="B920" t="s">
        <v>422</v>
      </c>
      <c r="C920" t="str">
        <f>IFERROR(VLOOKUP(B920,nombres_comerciales!$B$2:$B$2000,1,0),"")</f>
        <v>GRUPO PAPIGOCHIC</v>
      </c>
      <c r="D920">
        <f>VLOOKUP(Tabla2[[#This Row],[CLIENTE]],nombres_comerciales!$B$2:$C$1211,2,0)</f>
        <v>466</v>
      </c>
      <c r="E920" t="s">
        <v>7680</v>
      </c>
      <c r="F920" t="s">
        <v>3325</v>
      </c>
      <c r="G920" s="11" t="s">
        <v>8021</v>
      </c>
      <c r="H920" s="11" t="s">
        <v>8022</v>
      </c>
      <c r="I920" s="11" t="s">
        <v>1150</v>
      </c>
      <c r="J920" s="11"/>
      <c r="K920" s="11"/>
      <c r="L920" s="11"/>
      <c r="M920" s="11" t="s">
        <v>3326</v>
      </c>
      <c r="N920" s="11" t="s">
        <v>3327</v>
      </c>
      <c r="O920" s="11"/>
      <c r="P920" s="11"/>
      <c r="Q920" s="11"/>
      <c r="R920" s="11" t="s">
        <v>3329</v>
      </c>
      <c r="S920" s="11" t="s">
        <v>3328</v>
      </c>
      <c r="T920" s="11"/>
      <c r="U920" s="11"/>
      <c r="V920" s="11"/>
      <c r="W920" s="11" t="s">
        <v>3330</v>
      </c>
      <c r="X920" s="11" t="s">
        <v>3333</v>
      </c>
      <c r="Y920" s="11" t="s">
        <v>3332</v>
      </c>
      <c r="Z920" s="11" t="s">
        <v>3331</v>
      </c>
      <c r="AA920" s="11" t="s">
        <v>1150</v>
      </c>
      <c r="AB920" s="11" t="s">
        <v>1150</v>
      </c>
      <c r="AC920" s="11" t="s">
        <v>1150</v>
      </c>
      <c r="AD920" s="11" t="s">
        <v>1150</v>
      </c>
    </row>
    <row r="921" spans="1:30" x14ac:dyDescent="0.2">
      <c r="A921" t="s">
        <v>4737</v>
      </c>
      <c r="B921" t="s">
        <v>422</v>
      </c>
      <c r="C921" t="str">
        <f>IFERROR(VLOOKUP(B921,nombres_comerciales!$B$2:$B$2000,1,0),"")</f>
        <v>GRUPO PAPIGOCHIC</v>
      </c>
      <c r="D921">
        <f>VLOOKUP(Tabla2[[#This Row],[CLIENTE]],nombres_comerciales!$B$2:$C$1211,2,0)</f>
        <v>466</v>
      </c>
      <c r="E921" t="s">
        <v>7680</v>
      </c>
      <c r="F921" t="s">
        <v>3325</v>
      </c>
      <c r="G921" s="11" t="s">
        <v>8021</v>
      </c>
      <c r="H921" s="11" t="s">
        <v>8022</v>
      </c>
      <c r="I921" s="11" t="s">
        <v>1150</v>
      </c>
      <c r="J921" s="11"/>
      <c r="K921" s="11"/>
      <c r="L921" s="11"/>
      <c r="M921" s="11" t="s">
        <v>3326</v>
      </c>
      <c r="N921" s="11" t="s">
        <v>3327</v>
      </c>
      <c r="O921" s="11"/>
      <c r="P921" s="11"/>
      <c r="Q921" s="11"/>
      <c r="R921" s="11" t="s">
        <v>3329</v>
      </c>
      <c r="S921" s="11" t="s">
        <v>3328</v>
      </c>
      <c r="T921" s="11"/>
      <c r="U921" s="11"/>
      <c r="V921" s="11"/>
      <c r="W921" s="11" t="s">
        <v>3330</v>
      </c>
      <c r="X921" s="11" t="s">
        <v>3333</v>
      </c>
      <c r="Y921" s="11" t="s">
        <v>3332</v>
      </c>
      <c r="Z921" s="11" t="s">
        <v>3331</v>
      </c>
      <c r="AA921" s="11" t="s">
        <v>1150</v>
      </c>
      <c r="AB921" s="11" t="s">
        <v>1150</v>
      </c>
      <c r="AC921" s="11" t="s">
        <v>1150</v>
      </c>
      <c r="AD921" s="11" t="s">
        <v>1150</v>
      </c>
    </row>
    <row r="922" spans="1:30" x14ac:dyDescent="0.2">
      <c r="A922" t="s">
        <v>4738</v>
      </c>
      <c r="B922" t="s">
        <v>422</v>
      </c>
      <c r="C922" t="str">
        <f>IFERROR(VLOOKUP(B922,nombres_comerciales!$B$2:$B$2000,1,0),"")</f>
        <v>GRUPO PAPIGOCHIC</v>
      </c>
      <c r="D922">
        <f>VLOOKUP(Tabla2[[#This Row],[CLIENTE]],nombres_comerciales!$B$2:$C$1211,2,0)</f>
        <v>466</v>
      </c>
      <c r="E922" t="s">
        <v>7680</v>
      </c>
      <c r="F922" t="s">
        <v>3325</v>
      </c>
      <c r="G922" s="11" t="s">
        <v>8021</v>
      </c>
      <c r="H922" s="11" t="s">
        <v>8022</v>
      </c>
      <c r="I922" s="11" t="s">
        <v>1150</v>
      </c>
      <c r="J922" s="11"/>
      <c r="K922" s="11"/>
      <c r="L922" s="11"/>
      <c r="M922" s="11" t="s">
        <v>3326</v>
      </c>
      <c r="N922" s="11" t="s">
        <v>3327</v>
      </c>
      <c r="O922" s="11"/>
      <c r="P922" s="11"/>
      <c r="Q922" s="11"/>
      <c r="R922" s="11" t="s">
        <v>3329</v>
      </c>
      <c r="S922" s="11" t="s">
        <v>3328</v>
      </c>
      <c r="T922" s="11"/>
      <c r="U922" s="11"/>
      <c r="V922" s="11"/>
      <c r="W922" s="11" t="s">
        <v>3330</v>
      </c>
      <c r="X922" s="11" t="s">
        <v>3333</v>
      </c>
      <c r="Y922" s="11" t="s">
        <v>3332</v>
      </c>
      <c r="Z922" s="11" t="s">
        <v>3331</v>
      </c>
      <c r="AA922" s="11" t="s">
        <v>1150</v>
      </c>
      <c r="AB922" s="11" t="s">
        <v>1150</v>
      </c>
      <c r="AC922" s="11" t="s">
        <v>1150</v>
      </c>
      <c r="AD922" s="11" t="s">
        <v>1150</v>
      </c>
    </row>
    <row r="923" spans="1:30" x14ac:dyDescent="0.2">
      <c r="A923" t="s">
        <v>4739</v>
      </c>
      <c r="B923" t="s">
        <v>422</v>
      </c>
      <c r="C923" t="str">
        <f>IFERROR(VLOOKUP(B923,nombres_comerciales!$B$2:$B$2000,1,0),"")</f>
        <v>GRUPO PAPIGOCHIC</v>
      </c>
      <c r="D923">
        <f>VLOOKUP(Tabla2[[#This Row],[CLIENTE]],nombres_comerciales!$B$2:$C$1211,2,0)</f>
        <v>466</v>
      </c>
      <c r="E923" t="s">
        <v>7680</v>
      </c>
      <c r="F923" t="s">
        <v>3325</v>
      </c>
      <c r="G923" s="11" t="s">
        <v>8021</v>
      </c>
      <c r="H923" s="11" t="s">
        <v>8022</v>
      </c>
      <c r="I923" s="11" t="s">
        <v>1150</v>
      </c>
      <c r="J923" s="11"/>
      <c r="K923" s="11"/>
      <c r="L923" s="11"/>
      <c r="M923" s="11" t="s">
        <v>3326</v>
      </c>
      <c r="N923" s="11" t="s">
        <v>3327</v>
      </c>
      <c r="O923" s="11"/>
      <c r="P923" s="11"/>
      <c r="Q923" s="11"/>
      <c r="R923" s="11" t="s">
        <v>3329</v>
      </c>
      <c r="S923" s="11" t="s">
        <v>3328</v>
      </c>
      <c r="T923" s="11"/>
      <c r="U923" s="11"/>
      <c r="V923" s="11"/>
      <c r="W923" s="11" t="s">
        <v>3330</v>
      </c>
      <c r="X923" s="11" t="s">
        <v>3333</v>
      </c>
      <c r="Y923" s="11" t="s">
        <v>3332</v>
      </c>
      <c r="Z923" s="11" t="s">
        <v>3331</v>
      </c>
      <c r="AA923" s="11" t="s">
        <v>1150</v>
      </c>
      <c r="AB923" s="11" t="s">
        <v>1150</v>
      </c>
      <c r="AC923" s="11" t="s">
        <v>1150</v>
      </c>
      <c r="AD923" s="11" t="s">
        <v>1150</v>
      </c>
    </row>
    <row r="924" spans="1:30" x14ac:dyDescent="0.2">
      <c r="A924" t="s">
        <v>4740</v>
      </c>
      <c r="B924" t="s">
        <v>422</v>
      </c>
      <c r="C924" t="str">
        <f>IFERROR(VLOOKUP(B924,nombres_comerciales!$B$2:$B$2000,1,0),"")</f>
        <v>GRUPO PAPIGOCHIC</v>
      </c>
      <c r="D924">
        <f>VLOOKUP(Tabla2[[#This Row],[CLIENTE]],nombres_comerciales!$B$2:$C$1211,2,0)</f>
        <v>466</v>
      </c>
      <c r="E924" t="s">
        <v>7680</v>
      </c>
      <c r="F924" t="s">
        <v>3325</v>
      </c>
      <c r="G924" s="11" t="s">
        <v>8021</v>
      </c>
      <c r="H924" s="11" t="s">
        <v>8022</v>
      </c>
      <c r="I924" s="11" t="s">
        <v>1150</v>
      </c>
      <c r="J924" s="11"/>
      <c r="K924" s="11"/>
      <c r="L924" s="11"/>
      <c r="M924" s="11" t="s">
        <v>3326</v>
      </c>
      <c r="N924" s="11" t="s">
        <v>3327</v>
      </c>
      <c r="O924" s="11"/>
      <c r="P924" s="11"/>
      <c r="Q924" s="11"/>
      <c r="R924" s="11" t="s">
        <v>3329</v>
      </c>
      <c r="S924" s="11" t="s">
        <v>3328</v>
      </c>
      <c r="T924" s="11"/>
      <c r="U924" s="11"/>
      <c r="V924" s="11"/>
      <c r="W924" s="11" t="s">
        <v>3330</v>
      </c>
      <c r="X924" s="11" t="s">
        <v>3333</v>
      </c>
      <c r="Y924" s="11" t="s">
        <v>3332</v>
      </c>
      <c r="Z924" s="11" t="s">
        <v>3331</v>
      </c>
      <c r="AA924" s="11" t="s">
        <v>1150</v>
      </c>
      <c r="AB924" s="11" t="s">
        <v>1150</v>
      </c>
      <c r="AC924" s="11" t="s">
        <v>1150</v>
      </c>
      <c r="AD924" s="11" t="s">
        <v>1150</v>
      </c>
    </row>
    <row r="925" spans="1:30" x14ac:dyDescent="0.2">
      <c r="A925" t="s">
        <v>4741</v>
      </c>
      <c r="B925" t="s">
        <v>422</v>
      </c>
      <c r="C925" t="str">
        <f>IFERROR(VLOOKUP(B925,nombres_comerciales!$B$2:$B$2000,1,0),"")</f>
        <v>GRUPO PAPIGOCHIC</v>
      </c>
      <c r="D925">
        <f>VLOOKUP(Tabla2[[#This Row],[CLIENTE]],nombres_comerciales!$B$2:$C$1211,2,0)</f>
        <v>466</v>
      </c>
      <c r="E925" t="s">
        <v>7680</v>
      </c>
      <c r="F925" t="s">
        <v>3325</v>
      </c>
      <c r="G925" s="11" t="s">
        <v>8021</v>
      </c>
      <c r="H925" s="11" t="s">
        <v>8022</v>
      </c>
      <c r="I925" s="11" t="s">
        <v>1150</v>
      </c>
      <c r="J925" s="11"/>
      <c r="K925" s="11"/>
      <c r="L925" s="11"/>
      <c r="M925" s="11" t="s">
        <v>3326</v>
      </c>
      <c r="N925" s="11" t="s">
        <v>3327</v>
      </c>
      <c r="O925" s="11"/>
      <c r="P925" s="11"/>
      <c r="Q925" s="11"/>
      <c r="R925" s="11" t="s">
        <v>3329</v>
      </c>
      <c r="S925" s="11" t="s">
        <v>3328</v>
      </c>
      <c r="T925" s="11"/>
      <c r="U925" s="11"/>
      <c r="V925" s="11"/>
      <c r="W925" s="11" t="s">
        <v>3330</v>
      </c>
      <c r="X925" s="11" t="s">
        <v>3333</v>
      </c>
      <c r="Y925" s="11" t="s">
        <v>3332</v>
      </c>
      <c r="Z925" s="11" t="s">
        <v>3331</v>
      </c>
      <c r="AA925" s="11" t="s">
        <v>1150</v>
      </c>
      <c r="AB925" s="11" t="s">
        <v>1150</v>
      </c>
      <c r="AC925" s="11" t="s">
        <v>1150</v>
      </c>
      <c r="AD925" s="11" t="s">
        <v>1150</v>
      </c>
    </row>
    <row r="926" spans="1:30" x14ac:dyDescent="0.2">
      <c r="A926" t="s">
        <v>4742</v>
      </c>
      <c r="B926" t="s">
        <v>422</v>
      </c>
      <c r="C926" t="str">
        <f>IFERROR(VLOOKUP(B926,nombres_comerciales!$B$2:$B$2000,1,0),"")</f>
        <v>GRUPO PAPIGOCHIC</v>
      </c>
      <c r="D926">
        <f>VLOOKUP(Tabla2[[#This Row],[CLIENTE]],nombres_comerciales!$B$2:$C$1211,2,0)</f>
        <v>466</v>
      </c>
      <c r="E926" t="s">
        <v>7680</v>
      </c>
      <c r="F926" t="s">
        <v>3325</v>
      </c>
      <c r="G926" s="11" t="s">
        <v>8021</v>
      </c>
      <c r="H926" s="11" t="s">
        <v>8022</v>
      </c>
      <c r="I926" s="11" t="s">
        <v>1150</v>
      </c>
      <c r="J926" s="11"/>
      <c r="K926" s="11"/>
      <c r="L926" s="11"/>
      <c r="M926" s="11" t="s">
        <v>3326</v>
      </c>
      <c r="N926" s="11" t="s">
        <v>3327</v>
      </c>
      <c r="O926" s="11"/>
      <c r="P926" s="11"/>
      <c r="Q926" s="11"/>
      <c r="R926" s="11" t="s">
        <v>3329</v>
      </c>
      <c r="S926" s="11" t="s">
        <v>3328</v>
      </c>
      <c r="T926" s="11"/>
      <c r="U926" s="11"/>
      <c r="V926" s="11"/>
      <c r="W926" s="11" t="s">
        <v>3330</v>
      </c>
      <c r="X926" s="11" t="s">
        <v>3333</v>
      </c>
      <c r="Y926" s="11" t="s">
        <v>3332</v>
      </c>
      <c r="Z926" s="11" t="s">
        <v>3331</v>
      </c>
      <c r="AA926" s="11" t="s">
        <v>1150</v>
      </c>
      <c r="AB926" s="11" t="s">
        <v>1150</v>
      </c>
      <c r="AC926" s="11" t="s">
        <v>1150</v>
      </c>
      <c r="AD926" s="11" t="s">
        <v>1150</v>
      </c>
    </row>
    <row r="927" spans="1:30" x14ac:dyDescent="0.2">
      <c r="A927" t="s">
        <v>4743</v>
      </c>
      <c r="B927" t="s">
        <v>422</v>
      </c>
      <c r="C927" t="str">
        <f>IFERROR(VLOOKUP(B927,nombres_comerciales!$B$2:$B$2000,1,0),"")</f>
        <v>GRUPO PAPIGOCHIC</v>
      </c>
      <c r="D927">
        <f>VLOOKUP(Tabla2[[#This Row],[CLIENTE]],nombres_comerciales!$B$2:$C$1211,2,0)</f>
        <v>466</v>
      </c>
      <c r="E927" t="s">
        <v>7680</v>
      </c>
      <c r="F927" t="s">
        <v>3325</v>
      </c>
      <c r="G927" s="11" t="s">
        <v>8021</v>
      </c>
      <c r="H927" s="11" t="s">
        <v>8022</v>
      </c>
      <c r="I927" s="11" t="s">
        <v>1150</v>
      </c>
      <c r="J927" s="11"/>
      <c r="K927" s="11"/>
      <c r="L927" s="11"/>
      <c r="M927" s="11" t="s">
        <v>3326</v>
      </c>
      <c r="N927" s="11" t="s">
        <v>3327</v>
      </c>
      <c r="O927" s="11"/>
      <c r="P927" s="11"/>
      <c r="Q927" s="11"/>
      <c r="R927" s="11" t="s">
        <v>3329</v>
      </c>
      <c r="S927" s="11" t="s">
        <v>3328</v>
      </c>
      <c r="T927" s="11"/>
      <c r="U927" s="11"/>
      <c r="V927" s="11"/>
      <c r="W927" s="11" t="s">
        <v>3330</v>
      </c>
      <c r="X927" s="11" t="s">
        <v>3333</v>
      </c>
      <c r="Y927" s="11" t="s">
        <v>3332</v>
      </c>
      <c r="Z927" s="11" t="s">
        <v>3331</v>
      </c>
      <c r="AA927" s="11" t="s">
        <v>1150</v>
      </c>
      <c r="AB927" s="11" t="s">
        <v>1150</v>
      </c>
      <c r="AC927" s="11" t="s">
        <v>1150</v>
      </c>
      <c r="AD927" s="11" t="s">
        <v>1150</v>
      </c>
    </row>
    <row r="928" spans="1:30" x14ac:dyDescent="0.2">
      <c r="A928" t="s">
        <v>4744</v>
      </c>
      <c r="B928" t="s">
        <v>422</v>
      </c>
      <c r="C928" t="str">
        <f>IFERROR(VLOOKUP(B928,nombres_comerciales!$B$2:$B$2000,1,0),"")</f>
        <v>GRUPO PAPIGOCHIC</v>
      </c>
      <c r="D928">
        <f>VLOOKUP(Tabla2[[#This Row],[CLIENTE]],nombres_comerciales!$B$2:$C$1211,2,0)</f>
        <v>466</v>
      </c>
      <c r="E928" t="s">
        <v>7680</v>
      </c>
      <c r="F928" t="s">
        <v>3325</v>
      </c>
      <c r="G928" s="11" t="s">
        <v>8021</v>
      </c>
      <c r="H928" s="11" t="s">
        <v>8022</v>
      </c>
      <c r="I928" s="11" t="s">
        <v>1150</v>
      </c>
      <c r="J928" s="11"/>
      <c r="K928" s="11"/>
      <c r="L928" s="11"/>
      <c r="M928" s="11" t="s">
        <v>3326</v>
      </c>
      <c r="N928" s="11" t="s">
        <v>3327</v>
      </c>
      <c r="O928" s="11"/>
      <c r="P928" s="11"/>
      <c r="Q928" s="11"/>
      <c r="R928" s="11" t="s">
        <v>3329</v>
      </c>
      <c r="S928" s="11" t="s">
        <v>3328</v>
      </c>
      <c r="T928" s="11"/>
      <c r="U928" s="11"/>
      <c r="V928" s="11"/>
      <c r="W928" s="11" t="s">
        <v>3330</v>
      </c>
      <c r="X928" s="11" t="s">
        <v>3333</v>
      </c>
      <c r="Y928" s="11" t="s">
        <v>3332</v>
      </c>
      <c r="Z928" s="11" t="s">
        <v>3331</v>
      </c>
      <c r="AA928" s="11" t="s">
        <v>1150</v>
      </c>
      <c r="AB928" s="11" t="s">
        <v>1150</v>
      </c>
      <c r="AC928" s="11" t="s">
        <v>1150</v>
      </c>
      <c r="AD928" s="11" t="s">
        <v>1150</v>
      </c>
    </row>
    <row r="929" spans="1:30" x14ac:dyDescent="0.2">
      <c r="A929" t="s">
        <v>4745</v>
      </c>
      <c r="B929" t="s">
        <v>422</v>
      </c>
      <c r="C929" t="str">
        <f>IFERROR(VLOOKUP(B929,nombres_comerciales!$B$2:$B$2000,1,0),"")</f>
        <v>GRUPO PAPIGOCHIC</v>
      </c>
      <c r="D929">
        <f>VLOOKUP(Tabla2[[#This Row],[CLIENTE]],nombres_comerciales!$B$2:$C$1211,2,0)</f>
        <v>466</v>
      </c>
      <c r="E929" t="s">
        <v>7680</v>
      </c>
      <c r="F929" t="s">
        <v>3325</v>
      </c>
      <c r="G929" s="11" t="s">
        <v>8021</v>
      </c>
      <c r="H929" s="11" t="s">
        <v>8022</v>
      </c>
      <c r="I929" s="11" t="s">
        <v>1150</v>
      </c>
      <c r="J929" s="11"/>
      <c r="K929" s="11"/>
      <c r="L929" s="11"/>
      <c r="M929" s="11" t="s">
        <v>3326</v>
      </c>
      <c r="N929" s="11" t="s">
        <v>3327</v>
      </c>
      <c r="O929" s="11"/>
      <c r="P929" s="11"/>
      <c r="Q929" s="11"/>
      <c r="R929" s="11" t="s">
        <v>3329</v>
      </c>
      <c r="S929" s="11" t="s">
        <v>3328</v>
      </c>
      <c r="T929" s="11"/>
      <c r="U929" s="11"/>
      <c r="V929" s="11"/>
      <c r="W929" s="11" t="s">
        <v>3330</v>
      </c>
      <c r="X929" s="11" t="s">
        <v>3333</v>
      </c>
      <c r="Y929" s="11" t="s">
        <v>3332</v>
      </c>
      <c r="Z929" s="11" t="s">
        <v>3331</v>
      </c>
      <c r="AA929" s="11" t="s">
        <v>1150</v>
      </c>
      <c r="AB929" s="11" t="s">
        <v>1150</v>
      </c>
      <c r="AC929" s="11" t="s">
        <v>1150</v>
      </c>
      <c r="AD929" s="11" t="s">
        <v>1150</v>
      </c>
    </row>
    <row r="930" spans="1:30" x14ac:dyDescent="0.2">
      <c r="A930" t="s">
        <v>4746</v>
      </c>
      <c r="B930" t="s">
        <v>422</v>
      </c>
      <c r="C930" t="str">
        <f>IFERROR(VLOOKUP(B930,nombres_comerciales!$B$2:$B$2000,1,0),"")</f>
        <v>GRUPO PAPIGOCHIC</v>
      </c>
      <c r="D930">
        <f>VLOOKUP(Tabla2[[#This Row],[CLIENTE]],nombres_comerciales!$B$2:$C$1211,2,0)</f>
        <v>466</v>
      </c>
      <c r="E930" t="s">
        <v>7680</v>
      </c>
      <c r="F930" t="s">
        <v>3325</v>
      </c>
      <c r="G930" s="11" t="s">
        <v>8021</v>
      </c>
      <c r="H930" s="11" t="s">
        <v>8022</v>
      </c>
      <c r="I930" s="11" t="s">
        <v>1150</v>
      </c>
      <c r="J930" s="11"/>
      <c r="K930" s="11"/>
      <c r="L930" s="11"/>
      <c r="M930" s="11" t="s">
        <v>3326</v>
      </c>
      <c r="N930" s="11" t="s">
        <v>3327</v>
      </c>
      <c r="O930" s="11"/>
      <c r="P930" s="11"/>
      <c r="Q930" s="11"/>
      <c r="R930" s="11" t="s">
        <v>3329</v>
      </c>
      <c r="S930" s="11" t="s">
        <v>3328</v>
      </c>
      <c r="T930" s="11"/>
      <c r="U930" s="11"/>
      <c r="V930" s="11"/>
      <c r="W930" s="11" t="s">
        <v>3330</v>
      </c>
      <c r="X930" s="11" t="s">
        <v>3333</v>
      </c>
      <c r="Y930" s="11" t="s">
        <v>3332</v>
      </c>
      <c r="Z930" s="11" t="s">
        <v>3331</v>
      </c>
      <c r="AA930" s="11" t="s">
        <v>1150</v>
      </c>
      <c r="AB930" s="11" t="s">
        <v>1150</v>
      </c>
      <c r="AC930" s="11" t="s">
        <v>1150</v>
      </c>
      <c r="AD930" s="11" t="s">
        <v>1150</v>
      </c>
    </row>
    <row r="931" spans="1:30" x14ac:dyDescent="0.2">
      <c r="A931" t="s">
        <v>4747</v>
      </c>
      <c r="B931" t="s">
        <v>422</v>
      </c>
      <c r="C931" t="str">
        <f>IFERROR(VLOOKUP(B931,nombres_comerciales!$B$2:$B$2000,1,0),"")</f>
        <v>GRUPO PAPIGOCHIC</v>
      </c>
      <c r="D931">
        <f>VLOOKUP(Tabla2[[#This Row],[CLIENTE]],nombres_comerciales!$B$2:$C$1211,2,0)</f>
        <v>466</v>
      </c>
      <c r="E931" t="s">
        <v>7680</v>
      </c>
      <c r="F931" t="s">
        <v>3325</v>
      </c>
      <c r="G931" s="11" t="s">
        <v>8021</v>
      </c>
      <c r="H931" s="11" t="s">
        <v>8022</v>
      </c>
      <c r="I931" s="11" t="s">
        <v>1150</v>
      </c>
      <c r="J931" s="11"/>
      <c r="K931" s="11"/>
      <c r="L931" s="11"/>
      <c r="M931" s="11" t="s">
        <v>3326</v>
      </c>
      <c r="N931" s="11" t="s">
        <v>3327</v>
      </c>
      <c r="O931" s="11"/>
      <c r="P931" s="11"/>
      <c r="Q931" s="11"/>
      <c r="R931" s="11" t="s">
        <v>3329</v>
      </c>
      <c r="S931" s="11" t="s">
        <v>3328</v>
      </c>
      <c r="T931" s="11"/>
      <c r="U931" s="11"/>
      <c r="V931" s="11"/>
      <c r="W931" s="11" t="s">
        <v>3330</v>
      </c>
      <c r="X931" s="11" t="s">
        <v>3333</v>
      </c>
      <c r="Y931" s="11" t="s">
        <v>3332</v>
      </c>
      <c r="Z931" s="11" t="s">
        <v>3331</v>
      </c>
      <c r="AA931" s="11" t="s">
        <v>1150</v>
      </c>
      <c r="AB931" s="11" t="s">
        <v>1150</v>
      </c>
      <c r="AC931" s="11" t="s">
        <v>1150</v>
      </c>
      <c r="AD931" s="11" t="s">
        <v>1150</v>
      </c>
    </row>
    <row r="932" spans="1:30" x14ac:dyDescent="0.2">
      <c r="A932" t="s">
        <v>4748</v>
      </c>
      <c r="B932" t="s">
        <v>422</v>
      </c>
      <c r="C932" t="str">
        <f>IFERROR(VLOOKUP(B932,nombres_comerciales!$B$2:$B$2000,1,0),"")</f>
        <v>GRUPO PAPIGOCHIC</v>
      </c>
      <c r="D932">
        <f>VLOOKUP(Tabla2[[#This Row],[CLIENTE]],nombres_comerciales!$B$2:$C$1211,2,0)</f>
        <v>466</v>
      </c>
      <c r="E932" t="s">
        <v>7680</v>
      </c>
      <c r="F932" t="s">
        <v>3325</v>
      </c>
      <c r="G932" s="11" t="s">
        <v>8021</v>
      </c>
      <c r="H932" s="11" t="s">
        <v>8022</v>
      </c>
      <c r="I932" s="11" t="s">
        <v>1150</v>
      </c>
      <c r="J932" s="11"/>
      <c r="K932" s="11"/>
      <c r="L932" s="11"/>
      <c r="M932" s="11" t="s">
        <v>3326</v>
      </c>
      <c r="N932" s="11" t="s">
        <v>3327</v>
      </c>
      <c r="O932" s="11"/>
      <c r="P932" s="11"/>
      <c r="Q932" s="11"/>
      <c r="R932" s="11" t="s">
        <v>3329</v>
      </c>
      <c r="S932" s="11" t="s">
        <v>3328</v>
      </c>
      <c r="T932" s="11"/>
      <c r="U932" s="11"/>
      <c r="V932" s="11"/>
      <c r="W932" s="11" t="s">
        <v>3330</v>
      </c>
      <c r="X932" s="11" t="s">
        <v>3333</v>
      </c>
      <c r="Y932" s="11" t="s">
        <v>3332</v>
      </c>
      <c r="Z932" s="11" t="s">
        <v>3331</v>
      </c>
      <c r="AA932" s="11" t="s">
        <v>1150</v>
      </c>
      <c r="AB932" s="11" t="s">
        <v>1150</v>
      </c>
      <c r="AC932" s="11" t="s">
        <v>1150</v>
      </c>
      <c r="AD932" s="11" t="s">
        <v>1150</v>
      </c>
    </row>
    <row r="933" spans="1:30" x14ac:dyDescent="0.2">
      <c r="A933" t="s">
        <v>4749</v>
      </c>
      <c r="B933" t="s">
        <v>422</v>
      </c>
      <c r="C933" t="str">
        <f>IFERROR(VLOOKUP(B933,nombres_comerciales!$B$2:$B$2000,1,0),"")</f>
        <v>GRUPO PAPIGOCHIC</v>
      </c>
      <c r="D933">
        <f>VLOOKUP(Tabla2[[#This Row],[CLIENTE]],nombres_comerciales!$B$2:$C$1211,2,0)</f>
        <v>466</v>
      </c>
      <c r="E933" t="s">
        <v>7680</v>
      </c>
      <c r="F933" t="s">
        <v>3325</v>
      </c>
      <c r="G933" s="11" t="s">
        <v>8021</v>
      </c>
      <c r="H933" s="11" t="s">
        <v>8022</v>
      </c>
      <c r="I933" s="11" t="s">
        <v>1150</v>
      </c>
      <c r="J933" s="11"/>
      <c r="K933" s="11"/>
      <c r="L933" s="11"/>
      <c r="M933" s="11" t="s">
        <v>3326</v>
      </c>
      <c r="N933" s="11" t="s">
        <v>3327</v>
      </c>
      <c r="O933" s="11"/>
      <c r="P933" s="11"/>
      <c r="Q933" s="11"/>
      <c r="R933" s="11" t="s">
        <v>3329</v>
      </c>
      <c r="S933" s="11" t="s">
        <v>3328</v>
      </c>
      <c r="T933" s="11"/>
      <c r="U933" s="11"/>
      <c r="V933" s="11"/>
      <c r="W933" s="11" t="s">
        <v>3330</v>
      </c>
      <c r="X933" s="11" t="s">
        <v>3333</v>
      </c>
      <c r="Y933" s="11" t="s">
        <v>3332</v>
      </c>
      <c r="Z933" s="11" t="s">
        <v>3331</v>
      </c>
      <c r="AA933" s="11" t="s">
        <v>1150</v>
      </c>
      <c r="AB933" s="11" t="s">
        <v>1150</v>
      </c>
      <c r="AC933" s="11" t="s">
        <v>1150</v>
      </c>
      <c r="AD933" s="11" t="s">
        <v>1150</v>
      </c>
    </row>
    <row r="934" spans="1:30" x14ac:dyDescent="0.2">
      <c r="A934" t="s">
        <v>4750</v>
      </c>
      <c r="B934" t="s">
        <v>422</v>
      </c>
      <c r="C934" t="str">
        <f>IFERROR(VLOOKUP(B934,nombres_comerciales!$B$2:$B$2000,1,0),"")</f>
        <v>GRUPO PAPIGOCHIC</v>
      </c>
      <c r="D934">
        <f>VLOOKUP(Tabla2[[#This Row],[CLIENTE]],nombres_comerciales!$B$2:$C$1211,2,0)</f>
        <v>466</v>
      </c>
      <c r="E934" t="s">
        <v>7680</v>
      </c>
      <c r="F934" t="s">
        <v>3325</v>
      </c>
      <c r="G934" s="11" t="s">
        <v>8021</v>
      </c>
      <c r="H934" s="11" t="s">
        <v>8022</v>
      </c>
      <c r="I934" s="11" t="s">
        <v>1150</v>
      </c>
      <c r="J934" s="11"/>
      <c r="K934" s="11"/>
      <c r="L934" s="11"/>
      <c r="M934" s="11" t="s">
        <v>3326</v>
      </c>
      <c r="N934" s="11" t="s">
        <v>3327</v>
      </c>
      <c r="O934" s="11"/>
      <c r="P934" s="11"/>
      <c r="Q934" s="11"/>
      <c r="R934" s="11" t="s">
        <v>3329</v>
      </c>
      <c r="S934" s="11" t="s">
        <v>3328</v>
      </c>
      <c r="T934" s="11"/>
      <c r="U934" s="11"/>
      <c r="V934" s="11"/>
      <c r="W934" s="11" t="s">
        <v>3330</v>
      </c>
      <c r="X934" s="11" t="s">
        <v>3333</v>
      </c>
      <c r="Y934" s="11" t="s">
        <v>3332</v>
      </c>
      <c r="Z934" s="11" t="s">
        <v>3331</v>
      </c>
      <c r="AA934" s="11" t="s">
        <v>1150</v>
      </c>
      <c r="AB934" s="11" t="s">
        <v>1150</v>
      </c>
      <c r="AC934" s="11" t="s">
        <v>1150</v>
      </c>
      <c r="AD934" s="11" t="s">
        <v>1150</v>
      </c>
    </row>
    <row r="935" spans="1:30" x14ac:dyDescent="0.2">
      <c r="A935" t="s">
        <v>505</v>
      </c>
      <c r="B935" t="s">
        <v>505</v>
      </c>
      <c r="C935" t="str">
        <f>IFERROR(VLOOKUP(B935,nombres_comerciales!$B$2:$B$2000,1,0),"")</f>
        <v>INVITACIONES FLOR DE LIZ</v>
      </c>
      <c r="D935">
        <f>VLOOKUP(Tabla2[[#This Row],[CLIENTE]],nombres_comerciales!$B$2:$C$1211,2,0)</f>
        <v>547</v>
      </c>
      <c r="E935" t="s">
        <v>8019</v>
      </c>
      <c r="F935" t="s">
        <v>1150</v>
      </c>
      <c r="G935" s="11" t="s">
        <v>1150</v>
      </c>
      <c r="H935" s="11" t="s">
        <v>1150</v>
      </c>
      <c r="I935" s="11" t="s">
        <v>1150</v>
      </c>
      <c r="J935" s="11"/>
      <c r="K935" s="11"/>
      <c r="L935" s="11"/>
      <c r="M935" s="11">
        <v>4235642</v>
      </c>
      <c r="N935" s="11"/>
      <c r="O935" s="11"/>
      <c r="P935" s="11"/>
      <c r="Q935" s="11"/>
      <c r="R935" s="11">
        <v>6141844347</v>
      </c>
      <c r="S935" s="11"/>
      <c r="T935" s="11"/>
      <c r="U935" s="11"/>
      <c r="V935" s="11"/>
      <c r="W935" s="11" t="s">
        <v>4730</v>
      </c>
      <c r="X935" s="11" t="s">
        <v>4731</v>
      </c>
      <c r="Y935" s="11" t="s">
        <v>1150</v>
      </c>
      <c r="Z935" s="11" t="s">
        <v>1150</v>
      </c>
      <c r="AA935" s="11" t="s">
        <v>1150</v>
      </c>
      <c r="AB935" s="11" t="s">
        <v>1150</v>
      </c>
      <c r="AC935" s="11" t="s">
        <v>1150</v>
      </c>
      <c r="AD935" s="11" t="s">
        <v>1150</v>
      </c>
    </row>
    <row r="936" spans="1:30" x14ac:dyDescent="0.2">
      <c r="A936" t="s">
        <v>4751</v>
      </c>
      <c r="B936" t="s">
        <v>773</v>
      </c>
      <c r="C936" t="str">
        <f>IFERROR(VLOOKUP(B936,nombres_comerciales!$B$2:$B$2000,1,0),"")</f>
        <v>PADSA</v>
      </c>
      <c r="D936">
        <f>VLOOKUP(Tabla2[[#This Row],[CLIENTE]],nombres_comerciales!$B$2:$C$1211,2,0)</f>
        <v>804</v>
      </c>
      <c r="E936" t="s">
        <v>7248</v>
      </c>
      <c r="F936" t="s">
        <v>1150</v>
      </c>
      <c r="G936" s="11" t="s">
        <v>1150</v>
      </c>
      <c r="H936" s="11" t="s">
        <v>1150</v>
      </c>
      <c r="I936" s="11" t="s">
        <v>1150</v>
      </c>
      <c r="J936" s="11"/>
      <c r="K936" s="11"/>
      <c r="L936" s="11"/>
      <c r="M936" s="11"/>
      <c r="N936" s="11"/>
      <c r="O936" s="11"/>
      <c r="P936" s="11"/>
      <c r="Q936" s="11"/>
      <c r="R936" s="11" t="s">
        <v>1726</v>
      </c>
      <c r="S936" s="11"/>
      <c r="T936" s="11"/>
      <c r="U936" s="11"/>
      <c r="V936" s="11"/>
      <c r="W936" s="11" t="s">
        <v>1727</v>
      </c>
      <c r="X936" s="11" t="s">
        <v>1150</v>
      </c>
      <c r="Y936" s="11" t="s">
        <v>1150</v>
      </c>
      <c r="Z936" s="11" t="s">
        <v>1150</v>
      </c>
      <c r="AA936" s="11" t="s">
        <v>1150</v>
      </c>
      <c r="AB936" s="11" t="s">
        <v>1150</v>
      </c>
      <c r="AC936" s="11" t="s">
        <v>1150</v>
      </c>
      <c r="AD936" s="11" t="s">
        <v>1150</v>
      </c>
    </row>
    <row r="937" spans="1:30" x14ac:dyDescent="0.2">
      <c r="A937" t="s">
        <v>4752</v>
      </c>
      <c r="B937" t="s">
        <v>773</v>
      </c>
      <c r="C937" t="str">
        <f>IFERROR(VLOOKUP(B937,nombres_comerciales!$B$2:$B$2000,1,0),"")</f>
        <v>PADSA</v>
      </c>
      <c r="D937">
        <f>VLOOKUP(Tabla2[[#This Row],[CLIENTE]],nombres_comerciales!$B$2:$C$1211,2,0)</f>
        <v>804</v>
      </c>
      <c r="E937" t="s">
        <v>7248</v>
      </c>
      <c r="F937" t="s">
        <v>1150</v>
      </c>
      <c r="G937" s="11" t="s">
        <v>1150</v>
      </c>
      <c r="H937" s="11" t="s">
        <v>1150</v>
      </c>
      <c r="I937" s="11" t="s">
        <v>1150</v>
      </c>
      <c r="J937" s="11"/>
      <c r="K937" s="11"/>
      <c r="L937" s="11"/>
      <c r="M937" s="11"/>
      <c r="N937" s="11"/>
      <c r="O937" s="11"/>
      <c r="P937" s="11"/>
      <c r="Q937" s="11"/>
      <c r="R937" s="11"/>
      <c r="S937" s="11"/>
      <c r="T937" s="11"/>
      <c r="U937" s="11"/>
      <c r="V937" s="11"/>
      <c r="W937" s="11" t="s">
        <v>1727</v>
      </c>
      <c r="X937" s="11" t="s">
        <v>1150</v>
      </c>
      <c r="Y937" s="11" t="s">
        <v>1150</v>
      </c>
      <c r="Z937" s="11" t="s">
        <v>1150</v>
      </c>
      <c r="AA937" s="11" t="s">
        <v>1150</v>
      </c>
      <c r="AB937" s="11" t="s">
        <v>1150</v>
      </c>
      <c r="AC937" s="11" t="s">
        <v>1150</v>
      </c>
      <c r="AD937" s="11" t="s">
        <v>1150</v>
      </c>
    </row>
    <row r="938" spans="1:30" x14ac:dyDescent="0.2">
      <c r="A938" t="s">
        <v>4753</v>
      </c>
      <c r="B938" t="s">
        <v>773</v>
      </c>
      <c r="C938" t="str">
        <f>IFERROR(VLOOKUP(B938,nombres_comerciales!$B$2:$B$2000,1,0),"")</f>
        <v>PADSA</v>
      </c>
      <c r="D938">
        <f>VLOOKUP(Tabla2[[#This Row],[CLIENTE]],nombres_comerciales!$B$2:$C$1211,2,0)</f>
        <v>804</v>
      </c>
      <c r="E938" t="s">
        <v>7248</v>
      </c>
      <c r="F938" t="s">
        <v>1150</v>
      </c>
      <c r="G938" s="11" t="s">
        <v>1150</v>
      </c>
      <c r="H938" s="11" t="s">
        <v>1150</v>
      </c>
      <c r="I938" s="11" t="s">
        <v>1150</v>
      </c>
      <c r="J938" s="11"/>
      <c r="K938" s="11"/>
      <c r="L938" s="11"/>
      <c r="M938" s="11" t="s">
        <v>4754</v>
      </c>
      <c r="N938" s="11"/>
      <c r="O938" s="11"/>
      <c r="P938" s="11"/>
      <c r="Q938" s="11"/>
      <c r="R938" s="11"/>
      <c r="S938" s="11"/>
      <c r="T938" s="11"/>
      <c r="U938" s="11"/>
      <c r="V938" s="11"/>
      <c r="W938" s="11" t="s">
        <v>1727</v>
      </c>
      <c r="X938" s="11" t="s">
        <v>1150</v>
      </c>
      <c r="Y938" s="11" t="s">
        <v>1150</v>
      </c>
      <c r="Z938" s="11" t="s">
        <v>1150</v>
      </c>
      <c r="AA938" s="11" t="s">
        <v>1150</v>
      </c>
      <c r="AB938" s="11" t="s">
        <v>1150</v>
      </c>
      <c r="AC938" s="11" t="s">
        <v>1150</v>
      </c>
      <c r="AD938" s="11" t="s">
        <v>1150</v>
      </c>
    </row>
    <row r="939" spans="1:30" x14ac:dyDescent="0.2">
      <c r="A939" t="s">
        <v>1597</v>
      </c>
      <c r="B939" s="6" t="s">
        <v>1145</v>
      </c>
      <c r="C939" t="str">
        <f>IFERROR(VLOOKUP(B939,nombres_comerciales!$B$2:$B$2000,1,0),"")</f>
        <v>RICKY´S TACOS</v>
      </c>
      <c r="D939">
        <f>VLOOKUP(Tabla2[[#This Row],[CLIENTE]],nombres_comerciales!$B$2:$C$1211,2,0)</f>
        <v>917</v>
      </c>
      <c r="E939" t="s">
        <v>8018</v>
      </c>
      <c r="F939" t="s">
        <v>1150</v>
      </c>
      <c r="G939" s="11" t="s">
        <v>1150</v>
      </c>
      <c r="H939" s="11" t="s">
        <v>1150</v>
      </c>
      <c r="I939" s="11" t="s">
        <v>1150</v>
      </c>
      <c r="J939" s="11"/>
      <c r="K939" s="11"/>
      <c r="L939" s="11"/>
      <c r="M939" s="11" t="s">
        <v>4755</v>
      </c>
      <c r="N939" s="11" t="s">
        <v>4756</v>
      </c>
      <c r="O939" s="11"/>
      <c r="P939" s="11"/>
      <c r="Q939" s="11"/>
      <c r="R939" s="11" t="s">
        <v>4757</v>
      </c>
      <c r="S939" s="11"/>
      <c r="T939" s="11"/>
      <c r="U939" s="11"/>
      <c r="V939" s="11"/>
      <c r="W939" s="11" t="s">
        <v>4720</v>
      </c>
      <c r="X939" s="11" t="s">
        <v>1150</v>
      </c>
      <c r="Y939" s="11" t="s">
        <v>1150</v>
      </c>
      <c r="Z939" s="11" t="s">
        <v>1150</v>
      </c>
      <c r="AA939" s="11" t="s">
        <v>1150</v>
      </c>
      <c r="AB939" s="11" t="s">
        <v>1150</v>
      </c>
      <c r="AC939" s="11" t="s">
        <v>1150</v>
      </c>
      <c r="AD939" s="11" t="s">
        <v>1150</v>
      </c>
    </row>
    <row r="940" spans="1:30" x14ac:dyDescent="0.2">
      <c r="A940" t="s">
        <v>4758</v>
      </c>
      <c r="B940" t="s">
        <v>9</v>
      </c>
      <c r="C940" t="str">
        <f>IFERROR(VLOOKUP(B940,nombres_comerciales!$B$2:$B$2000,1,0),"")</f>
        <v>ACTION COACH</v>
      </c>
      <c r="D940">
        <f>VLOOKUP(Tabla2[[#This Row],[CLIENTE]],nombres_comerciales!$B$2:$C$1211,2,0)</f>
        <v>13</v>
      </c>
      <c r="E940" t="s">
        <v>8023</v>
      </c>
      <c r="F940" t="s">
        <v>1150</v>
      </c>
      <c r="G940" s="11" t="s">
        <v>1150</v>
      </c>
      <c r="H940" s="11" t="s">
        <v>1150</v>
      </c>
      <c r="I940" s="11" t="s">
        <v>1150</v>
      </c>
      <c r="J940" s="11"/>
      <c r="K940" s="11"/>
      <c r="L940" s="11"/>
      <c r="M940" s="11"/>
      <c r="N940" s="11"/>
      <c r="O940" s="11"/>
      <c r="P940" s="11"/>
      <c r="Q940" s="11"/>
      <c r="R940" s="11"/>
      <c r="S940" s="11"/>
      <c r="T940" s="11"/>
      <c r="U940" s="11"/>
      <c r="V940" s="11"/>
      <c r="W940" s="11" t="s">
        <v>1150</v>
      </c>
      <c r="X940" s="11" t="s">
        <v>1150</v>
      </c>
      <c r="Y940" s="11" t="s">
        <v>1150</v>
      </c>
      <c r="Z940" s="11" t="s">
        <v>1150</v>
      </c>
      <c r="AA940" s="11" t="s">
        <v>1150</v>
      </c>
      <c r="AB940" s="11" t="s">
        <v>1150</v>
      </c>
      <c r="AC940" s="11" t="s">
        <v>1150</v>
      </c>
      <c r="AD940" s="11" t="s">
        <v>1150</v>
      </c>
    </row>
    <row r="941" spans="1:30" x14ac:dyDescent="0.2">
      <c r="A941" t="s">
        <v>614</v>
      </c>
      <c r="B941" t="s">
        <v>614</v>
      </c>
      <c r="C941" t="str">
        <f>IFERROR(VLOOKUP(B941,nombres_comerciales!$B$2:$B$2000,1,0),"")</f>
        <v>LLABARESA</v>
      </c>
      <c r="D941">
        <f>VLOOKUP(Tabla2[[#This Row],[CLIENTE]],nombres_comerciales!$B$2:$C$1211,2,0)</f>
        <v>641</v>
      </c>
      <c r="E941" t="s">
        <v>8024</v>
      </c>
      <c r="F941" t="s">
        <v>1150</v>
      </c>
      <c r="G941" s="11" t="s">
        <v>1150</v>
      </c>
      <c r="H941" s="11" t="s">
        <v>1150</v>
      </c>
      <c r="I941" s="11" t="s">
        <v>1150</v>
      </c>
      <c r="J941" s="11"/>
      <c r="K941" s="11"/>
      <c r="L941" s="11"/>
      <c r="M941" s="11" t="s">
        <v>4761</v>
      </c>
      <c r="N941" s="11"/>
      <c r="O941" s="11"/>
      <c r="P941" s="11"/>
      <c r="Q941" s="11"/>
      <c r="R941" s="11"/>
      <c r="S941" s="11"/>
      <c r="T941" s="11"/>
      <c r="U941" s="11"/>
      <c r="V941" s="11"/>
      <c r="W941" s="11" t="s">
        <v>1150</v>
      </c>
      <c r="X941" s="11" t="s">
        <v>1150</v>
      </c>
      <c r="Y941" s="11" t="s">
        <v>1150</v>
      </c>
      <c r="Z941" s="11" t="s">
        <v>1150</v>
      </c>
      <c r="AA941" s="11" t="s">
        <v>1150</v>
      </c>
      <c r="AB941" s="11" t="s">
        <v>1150</v>
      </c>
      <c r="AC941" s="11" t="s">
        <v>1150</v>
      </c>
      <c r="AD941" s="11" t="s">
        <v>1150</v>
      </c>
    </row>
    <row r="942" spans="1:30" x14ac:dyDescent="0.2">
      <c r="A942" t="s">
        <v>4762</v>
      </c>
      <c r="B942" t="s">
        <v>422</v>
      </c>
      <c r="C942" t="str">
        <f>IFERROR(VLOOKUP(B942,nombres_comerciales!$B$2:$B$2000,1,0),"")</f>
        <v>GRUPO PAPIGOCHIC</v>
      </c>
      <c r="D942">
        <f>VLOOKUP(Tabla2[[#This Row],[CLIENTE]],nombres_comerciales!$B$2:$C$1211,2,0)</f>
        <v>466</v>
      </c>
      <c r="E942" t="s">
        <v>7680</v>
      </c>
      <c r="F942" t="s">
        <v>3325</v>
      </c>
      <c r="G942" s="11" t="s">
        <v>1150</v>
      </c>
      <c r="H942" s="11" t="s">
        <v>1150</v>
      </c>
      <c r="I942" s="11" t="s">
        <v>1150</v>
      </c>
      <c r="J942" s="11"/>
      <c r="K942" s="11"/>
      <c r="L942" s="11"/>
      <c r="M942" s="11">
        <v>4353812</v>
      </c>
      <c r="N942" s="11">
        <v>4356704</v>
      </c>
      <c r="O942" s="11"/>
      <c r="P942" s="11"/>
      <c r="Q942" s="11"/>
      <c r="R942" s="11">
        <v>6141198898</v>
      </c>
      <c r="S942" s="11">
        <v>6141198948</v>
      </c>
      <c r="T942" s="11"/>
      <c r="U942" s="11"/>
      <c r="V942" s="11"/>
      <c r="W942" s="11" t="s">
        <v>3330</v>
      </c>
      <c r="X942" s="11" t="s">
        <v>3331</v>
      </c>
      <c r="Y942" s="11" t="s">
        <v>3332</v>
      </c>
      <c r="Z942" s="11" t="s">
        <v>3333</v>
      </c>
      <c r="AA942" s="11" t="s">
        <v>1150</v>
      </c>
      <c r="AB942" s="11" t="s">
        <v>1150</v>
      </c>
      <c r="AC942" s="11" t="s">
        <v>1150</v>
      </c>
      <c r="AD942" s="11" t="s">
        <v>1150</v>
      </c>
    </row>
    <row r="943" spans="1:30" x14ac:dyDescent="0.2">
      <c r="A943" t="s">
        <v>4762</v>
      </c>
      <c r="B943" t="s">
        <v>422</v>
      </c>
      <c r="C943" t="str">
        <f>IFERROR(VLOOKUP(B943,nombres_comerciales!$B$2:$B$2000,1,0),"")</f>
        <v>GRUPO PAPIGOCHIC</v>
      </c>
      <c r="D943">
        <f>VLOOKUP(Tabla2[[#This Row],[CLIENTE]],nombres_comerciales!$B$2:$C$1211,2,0)</f>
        <v>466</v>
      </c>
      <c r="E943" t="s">
        <v>7680</v>
      </c>
      <c r="F943" t="s">
        <v>1150</v>
      </c>
      <c r="G943" s="11" t="s">
        <v>8025</v>
      </c>
      <c r="H943" s="11" t="s">
        <v>1150</v>
      </c>
      <c r="I943" s="11" t="s">
        <v>1150</v>
      </c>
      <c r="J943" s="11"/>
      <c r="K943" s="11"/>
      <c r="L943" s="11"/>
      <c r="M943" s="11" t="s">
        <v>4763</v>
      </c>
      <c r="N943" s="11"/>
      <c r="O943" s="11"/>
      <c r="P943" s="11"/>
      <c r="Q943" s="11"/>
      <c r="R943" s="11"/>
      <c r="S943" s="11"/>
      <c r="T943" s="11"/>
      <c r="U943" s="11"/>
      <c r="V943" s="11"/>
      <c r="W943" s="11" t="s">
        <v>4764</v>
      </c>
      <c r="X943" s="11" t="s">
        <v>4765</v>
      </c>
      <c r="Y943" s="11" t="s">
        <v>3332</v>
      </c>
      <c r="Z943" s="11" t="s">
        <v>3333</v>
      </c>
      <c r="AA943" s="11" t="s">
        <v>1150</v>
      </c>
      <c r="AB943" s="11" t="s">
        <v>1150</v>
      </c>
      <c r="AC943" s="11" t="s">
        <v>1150</v>
      </c>
      <c r="AD943" s="11" t="s">
        <v>1150</v>
      </c>
    </row>
    <row r="944" spans="1:30" x14ac:dyDescent="0.2">
      <c r="A944" t="s">
        <v>480</v>
      </c>
      <c r="B944" t="s">
        <v>480</v>
      </c>
      <c r="C944" t="str">
        <f>IFERROR(VLOOKUP(B944,nombres_comerciales!$B$2:$B$2000,1,0),"")</f>
        <v>IL IMPULSO LOCAL</v>
      </c>
      <c r="D944">
        <f>VLOOKUP(Tabla2[[#This Row],[CLIENTE]],nombres_comerciales!$B$2:$C$1211,2,0)</f>
        <v>517</v>
      </c>
      <c r="E944" t="s">
        <v>7877</v>
      </c>
      <c r="F944" t="s">
        <v>1150</v>
      </c>
      <c r="G944" s="11" t="s">
        <v>1150</v>
      </c>
      <c r="H944" s="11" t="s">
        <v>1150</v>
      </c>
      <c r="I944" s="11" t="s">
        <v>1150</v>
      </c>
      <c r="J944" s="11"/>
      <c r="K944" s="11"/>
      <c r="L944" s="11"/>
      <c r="M944" s="11" t="s">
        <v>4766</v>
      </c>
      <c r="N944" s="11"/>
      <c r="O944" s="11"/>
      <c r="P944" s="11"/>
      <c r="Q944" s="11"/>
      <c r="R944" s="11"/>
      <c r="S944" s="11"/>
      <c r="T944" s="11"/>
      <c r="U944" s="11"/>
      <c r="V944" s="11"/>
      <c r="W944" s="11" t="s">
        <v>4767</v>
      </c>
      <c r="X944" s="11" t="s">
        <v>1150</v>
      </c>
      <c r="Y944" s="11" t="s">
        <v>1150</v>
      </c>
      <c r="Z944" s="11" t="s">
        <v>1150</v>
      </c>
      <c r="AA944" s="11" t="s">
        <v>1150</v>
      </c>
      <c r="AB944" s="11" t="s">
        <v>1150</v>
      </c>
      <c r="AC944" s="11" t="s">
        <v>1150</v>
      </c>
      <c r="AD944" s="11" t="s">
        <v>1150</v>
      </c>
    </row>
    <row r="945" spans="1:30" x14ac:dyDescent="0.2">
      <c r="A945" t="s">
        <v>779</v>
      </c>
      <c r="B945" t="s">
        <v>779</v>
      </c>
      <c r="C945" t="str">
        <f>IFERROR(VLOOKUP(B945,nombres_comerciales!$B$2:$B$2000,1,0),"")</f>
        <v>PANADERIA EL QUIJOTE DELIS</v>
      </c>
      <c r="D945">
        <f>VLOOKUP(Tabla2[[#This Row],[CLIENTE]],nombres_comerciales!$B$2:$C$1211,2,0)</f>
        <v>810</v>
      </c>
      <c r="E945" t="s">
        <v>8026</v>
      </c>
      <c r="F945" t="s">
        <v>1150</v>
      </c>
      <c r="G945" s="11" t="s">
        <v>1150</v>
      </c>
      <c r="H945" s="11" t="s">
        <v>1150</v>
      </c>
      <c r="I945" s="11" t="s">
        <v>1150</v>
      </c>
      <c r="J945" s="11"/>
      <c r="K945" s="11"/>
      <c r="L945" s="11"/>
      <c r="M945" s="11" t="s">
        <v>4769</v>
      </c>
      <c r="N945" s="11"/>
      <c r="O945" s="11"/>
      <c r="P945" s="11"/>
      <c r="Q945" s="11"/>
      <c r="R945" s="11"/>
      <c r="S945" s="11"/>
      <c r="T945" s="11"/>
      <c r="U945" s="11"/>
      <c r="V945" s="11"/>
      <c r="W945" s="11" t="s">
        <v>4770</v>
      </c>
      <c r="X945" s="11" t="s">
        <v>1150</v>
      </c>
      <c r="Y945" s="11" t="s">
        <v>1150</v>
      </c>
      <c r="Z945" s="11" t="s">
        <v>1150</v>
      </c>
      <c r="AA945" s="11" t="s">
        <v>1150</v>
      </c>
      <c r="AB945" s="11" t="s">
        <v>1150</v>
      </c>
      <c r="AC945" s="11" t="s">
        <v>1150</v>
      </c>
      <c r="AD945" s="11" t="s">
        <v>1150</v>
      </c>
    </row>
    <row r="946" spans="1:30" x14ac:dyDescent="0.2">
      <c r="A946" t="s">
        <v>4771</v>
      </c>
      <c r="B946" t="s">
        <v>1587</v>
      </c>
      <c r="C946" t="str">
        <f>IFERROR(VLOOKUP(B946,nombres_comerciales!$B$2:$B$2000,1,0),"")</f>
        <v>VALENTINOS FOREVER 1977</v>
      </c>
      <c r="D946">
        <f>VLOOKUP(Tabla2[[#This Row],[CLIENTE]],nombres_comerciales!$B$2:$C$1211,2,0)</f>
        <v>1092</v>
      </c>
      <c r="E946" t="s">
        <v>8027</v>
      </c>
      <c r="F946" t="s">
        <v>1150</v>
      </c>
      <c r="G946" s="11" t="s">
        <v>1150</v>
      </c>
      <c r="H946" s="11" t="s">
        <v>1150</v>
      </c>
      <c r="I946" s="11" t="s">
        <v>1150</v>
      </c>
      <c r="J946" s="11"/>
      <c r="K946" s="11"/>
      <c r="L946" s="11"/>
      <c r="M946" s="11" t="s">
        <v>4773</v>
      </c>
      <c r="N946" s="11"/>
      <c r="O946" s="11"/>
      <c r="P946" s="11"/>
      <c r="Q946" s="11"/>
      <c r="R946" s="11"/>
      <c r="S946" s="11"/>
      <c r="T946" s="11"/>
      <c r="U946" s="11"/>
      <c r="V946" s="11"/>
      <c r="W946" s="11" t="s">
        <v>8752</v>
      </c>
      <c r="X946" s="11" t="s">
        <v>1150</v>
      </c>
      <c r="Y946" s="11" t="s">
        <v>1150</v>
      </c>
      <c r="Z946" s="11" t="s">
        <v>1150</v>
      </c>
      <c r="AA946" s="11" t="s">
        <v>1150</v>
      </c>
      <c r="AB946" s="11" t="s">
        <v>1150</v>
      </c>
      <c r="AC946" s="11" t="s">
        <v>1150</v>
      </c>
      <c r="AD946" s="11" t="s">
        <v>1150</v>
      </c>
    </row>
    <row r="947" spans="1:30" x14ac:dyDescent="0.2">
      <c r="A947" t="s">
        <v>191</v>
      </c>
      <c r="B947" t="s">
        <v>191</v>
      </c>
      <c r="C947" t="str">
        <f>IFERROR(VLOOKUP(B947,nombres_comerciales!$B$2:$B$2000,1,0),"")</f>
        <v>COLEGIO BRUSELAS</v>
      </c>
      <c r="D947">
        <f>VLOOKUP(Tabla2[[#This Row],[CLIENTE]],nombres_comerciales!$B$2:$C$1211,2,0)</f>
        <v>219</v>
      </c>
      <c r="E947" t="s">
        <v>8028</v>
      </c>
      <c r="F947" t="s">
        <v>1150</v>
      </c>
      <c r="G947" s="11" t="s">
        <v>1150</v>
      </c>
      <c r="H947" s="11" t="s">
        <v>1150</v>
      </c>
      <c r="I947" s="11" t="s">
        <v>1150</v>
      </c>
      <c r="J947" s="11"/>
      <c r="K947" s="11"/>
      <c r="L947" s="11"/>
      <c r="M947" s="11" t="s">
        <v>4774</v>
      </c>
      <c r="N947" s="11"/>
      <c r="O947" s="11"/>
      <c r="P947" s="11"/>
      <c r="Q947" s="11"/>
      <c r="R947" s="11"/>
      <c r="S947" s="11"/>
      <c r="T947" s="11"/>
      <c r="U947" s="11"/>
      <c r="V947" s="11"/>
      <c r="W947" s="11" t="s">
        <v>4775</v>
      </c>
      <c r="X947" s="11" t="s">
        <v>1150</v>
      </c>
      <c r="Y947" s="11" t="s">
        <v>1150</v>
      </c>
      <c r="Z947" s="11" t="s">
        <v>1150</v>
      </c>
      <c r="AA947" s="11" t="s">
        <v>1150</v>
      </c>
      <c r="AB947" s="11" t="s">
        <v>1150</v>
      </c>
      <c r="AC947" s="11" t="s">
        <v>1150</v>
      </c>
      <c r="AD947" s="11" t="s">
        <v>1150</v>
      </c>
    </row>
    <row r="948" spans="1:30" x14ac:dyDescent="0.2">
      <c r="A948" t="s">
        <v>214</v>
      </c>
      <c r="B948" t="s">
        <v>214</v>
      </c>
      <c r="C948" t="str">
        <f>IFERROR(VLOOKUP(B948,nombres_comerciales!$B$2:$B$2000,1,0),"")</f>
        <v>CORRECAMINOS MOPASECO</v>
      </c>
      <c r="D948">
        <f>VLOOKUP(Tabla2[[#This Row],[CLIENTE]],nombres_comerciales!$B$2:$C$1211,2,0)</f>
        <v>251</v>
      </c>
      <c r="E948" t="s">
        <v>8029</v>
      </c>
      <c r="F948" t="s">
        <v>1150</v>
      </c>
      <c r="G948" s="11" t="s">
        <v>1150</v>
      </c>
      <c r="H948" s="11" t="s">
        <v>1150</v>
      </c>
      <c r="I948" s="11" t="s">
        <v>1150</v>
      </c>
      <c r="J948" s="11"/>
      <c r="K948" s="11"/>
      <c r="L948" s="11"/>
      <c r="M948" s="11" t="s">
        <v>4776</v>
      </c>
      <c r="N948" s="11"/>
      <c r="O948" s="11"/>
      <c r="P948" s="11"/>
      <c r="Q948" s="11"/>
      <c r="R948" s="11"/>
      <c r="S948" s="11"/>
      <c r="T948" s="11"/>
      <c r="U948" s="11"/>
      <c r="V948" s="11"/>
      <c r="W948" s="11" t="s">
        <v>4777</v>
      </c>
      <c r="X948" s="11" t="s">
        <v>1150</v>
      </c>
      <c r="Y948" s="11" t="s">
        <v>1150</v>
      </c>
      <c r="Z948" s="11" t="s">
        <v>1150</v>
      </c>
      <c r="AA948" s="11" t="s">
        <v>1150</v>
      </c>
      <c r="AB948" s="11" t="s">
        <v>1150</v>
      </c>
      <c r="AC948" s="11" t="s">
        <v>1150</v>
      </c>
      <c r="AD948" s="11" t="s">
        <v>1150</v>
      </c>
    </row>
    <row r="949" spans="1:30" x14ac:dyDescent="0.2">
      <c r="A949" t="s">
        <v>436</v>
      </c>
      <c r="B949" t="s">
        <v>436</v>
      </c>
      <c r="C949" t="str">
        <f>IFERROR(VLOOKUP(B949,nombres_comerciales!$B$2:$B$2000,1,0),"")</f>
        <v>GV GRUPO VALLES</v>
      </c>
      <c r="D949">
        <f>VLOOKUP(Tabla2[[#This Row],[CLIENTE]],nombres_comerciales!$B$2:$C$1211,2,0)</f>
        <v>480</v>
      </c>
      <c r="E949" t="s">
        <v>8030</v>
      </c>
      <c r="F949" t="s">
        <v>1150</v>
      </c>
      <c r="G949" s="11" t="s">
        <v>1150</v>
      </c>
      <c r="H949" s="11" t="s">
        <v>1150</v>
      </c>
      <c r="I949" s="11" t="s">
        <v>1150</v>
      </c>
      <c r="J949" s="11"/>
      <c r="K949" s="11"/>
      <c r="L949" s="11"/>
      <c r="M949" s="11" t="s">
        <v>4779</v>
      </c>
      <c r="N949" s="11"/>
      <c r="O949" s="11"/>
      <c r="P949" s="11"/>
      <c r="Q949" s="11"/>
      <c r="R949" s="11"/>
      <c r="S949" s="11"/>
      <c r="T949" s="11"/>
      <c r="U949" s="11"/>
      <c r="V949" s="11"/>
      <c r="W949" s="11" t="s">
        <v>8762</v>
      </c>
      <c r="X949" s="11" t="s">
        <v>1150</v>
      </c>
      <c r="Y949" s="11" t="s">
        <v>1150</v>
      </c>
      <c r="Z949" s="11" t="s">
        <v>1150</v>
      </c>
      <c r="AA949" s="11" t="s">
        <v>1150</v>
      </c>
      <c r="AB949" s="11" t="s">
        <v>1150</v>
      </c>
      <c r="AC949" s="11" t="s">
        <v>1150</v>
      </c>
      <c r="AD949" s="11" t="s">
        <v>1150</v>
      </c>
    </row>
    <row r="950" spans="1:30" x14ac:dyDescent="0.2">
      <c r="A950" t="s">
        <v>4781</v>
      </c>
      <c r="B950" t="s">
        <v>858</v>
      </c>
      <c r="C950" t="str">
        <f>IFERROR(VLOOKUP(B950,nombres_comerciales!$B$2:$B$2000,1,0),"")</f>
        <v>REALTESA</v>
      </c>
      <c r="D950">
        <f>VLOOKUP(Tabla2[[#This Row],[CLIENTE]],nombres_comerciales!$B$2:$C$1211,2,0)</f>
        <v>895</v>
      </c>
      <c r="E950" t="s">
        <v>7570</v>
      </c>
      <c r="F950" t="s">
        <v>1150</v>
      </c>
      <c r="G950" s="11" t="s">
        <v>1150</v>
      </c>
      <c r="H950" s="11" t="s">
        <v>1150</v>
      </c>
      <c r="I950" s="11" t="s">
        <v>1150</v>
      </c>
      <c r="J950" s="11"/>
      <c r="K950" s="11"/>
      <c r="L950" s="11"/>
      <c r="M950" s="11" t="s">
        <v>4782</v>
      </c>
      <c r="N950" s="11"/>
      <c r="O950" s="11"/>
      <c r="P950" s="11"/>
      <c r="Q950" s="11"/>
      <c r="R950" s="11"/>
      <c r="S950" s="11"/>
      <c r="T950" s="11"/>
      <c r="U950" s="11"/>
      <c r="V950" s="11"/>
      <c r="W950" s="11" t="s">
        <v>4783</v>
      </c>
      <c r="X950" s="11" t="s">
        <v>1150</v>
      </c>
      <c r="Y950" s="11" t="s">
        <v>1150</v>
      </c>
      <c r="Z950" s="11" t="s">
        <v>1150</v>
      </c>
      <c r="AA950" s="11" t="s">
        <v>1150</v>
      </c>
      <c r="AB950" s="11" t="s">
        <v>1150</v>
      </c>
      <c r="AC950" s="11" t="s">
        <v>1150</v>
      </c>
      <c r="AD950" s="11" t="s">
        <v>1150</v>
      </c>
    </row>
    <row r="951" spans="1:30" x14ac:dyDescent="0.2">
      <c r="A951" t="s">
        <v>1598</v>
      </c>
      <c r="B951" t="s">
        <v>1598</v>
      </c>
      <c r="C951" t="str">
        <f>IFERROR(VLOOKUP(B951,nombres_comerciales!$B$2:$B$2000,1,0),"")</f>
        <v>THE WODCF</v>
      </c>
      <c r="D951">
        <f>VLOOKUP(Tabla2[[#This Row],[CLIENTE]],nombres_comerciales!$B$2:$C$1211,2,0)</f>
        <v>1054</v>
      </c>
      <c r="E951" t="s">
        <v>8031</v>
      </c>
      <c r="F951" t="s">
        <v>1150</v>
      </c>
      <c r="G951" s="11" t="s">
        <v>1150</v>
      </c>
      <c r="H951" s="11" t="s">
        <v>1150</v>
      </c>
      <c r="I951" s="11" t="s">
        <v>1150</v>
      </c>
      <c r="J951" s="11"/>
      <c r="K951" s="11"/>
      <c r="L951" s="11"/>
      <c r="M951" s="11" t="s">
        <v>4785</v>
      </c>
      <c r="N951" s="11"/>
      <c r="O951" s="11"/>
      <c r="P951" s="11"/>
      <c r="Q951" s="11"/>
      <c r="R951" s="11"/>
      <c r="S951" s="11"/>
      <c r="T951" s="11"/>
      <c r="U951" s="11"/>
      <c r="V951" s="11"/>
      <c r="W951" s="11" t="s">
        <v>4786</v>
      </c>
      <c r="X951" s="11" t="s">
        <v>4787</v>
      </c>
      <c r="Y951" s="11" t="s">
        <v>1150</v>
      </c>
      <c r="Z951" s="11" t="s">
        <v>1150</v>
      </c>
      <c r="AA951" s="11" t="s">
        <v>1150</v>
      </c>
      <c r="AB951" s="11" t="s">
        <v>1150</v>
      </c>
      <c r="AC951" s="11" t="s">
        <v>1150</v>
      </c>
      <c r="AD951" s="11" t="s">
        <v>1150</v>
      </c>
    </row>
    <row r="952" spans="1:30" x14ac:dyDescent="0.2">
      <c r="A952" t="s">
        <v>4788</v>
      </c>
      <c r="B952" t="s">
        <v>83</v>
      </c>
      <c r="C952" t="str">
        <f>IFERROR(VLOOKUP(B952,nombres_comerciales!$B$2:$B$2000,1,0),"")</f>
        <v>BARBACOA ESTILO PARRAL</v>
      </c>
      <c r="D952">
        <f>VLOOKUP(Tabla2[[#This Row],[CLIENTE]],nombres_comerciales!$B$2:$C$1211,2,0)</f>
        <v>89</v>
      </c>
      <c r="E952" t="s">
        <v>8032</v>
      </c>
      <c r="F952" t="s">
        <v>1150</v>
      </c>
      <c r="G952" s="11" t="s">
        <v>1150</v>
      </c>
      <c r="H952" s="11" t="s">
        <v>1150</v>
      </c>
      <c r="I952" s="11" t="s">
        <v>1150</v>
      </c>
      <c r="J952" s="11"/>
      <c r="K952" s="11"/>
      <c r="L952" s="11"/>
      <c r="M952" s="11" t="s">
        <v>4790</v>
      </c>
      <c r="N952" s="11"/>
      <c r="O952" s="11"/>
      <c r="P952" s="11"/>
      <c r="Q952" s="11"/>
      <c r="R952" s="11"/>
      <c r="S952" s="11"/>
      <c r="T952" s="11"/>
      <c r="U952" s="11"/>
      <c r="V952" s="11"/>
      <c r="W952" s="11" t="s">
        <v>4791</v>
      </c>
      <c r="X952" s="11" t="s">
        <v>1150</v>
      </c>
      <c r="Y952" s="11" t="s">
        <v>1150</v>
      </c>
      <c r="Z952" s="11" t="s">
        <v>1150</v>
      </c>
      <c r="AA952" s="11" t="s">
        <v>1150</v>
      </c>
      <c r="AB952" s="11" t="s">
        <v>1150</v>
      </c>
      <c r="AC952" s="11" t="s">
        <v>1150</v>
      </c>
      <c r="AD952" s="11" t="s">
        <v>1150</v>
      </c>
    </row>
    <row r="953" spans="1:30" x14ac:dyDescent="0.2">
      <c r="A953" t="s">
        <v>4646</v>
      </c>
      <c r="B953" t="s">
        <v>301</v>
      </c>
      <c r="C953" t="str">
        <f>IFERROR(VLOOKUP(B953,nombres_comerciales!$B$2:$B$2000,1,0),"")</f>
        <v>EL CUBANO TORTAS Y HAMBURGUESAS</v>
      </c>
      <c r="D953">
        <f>VLOOKUP(Tabla2[[#This Row],[CLIENTE]],nombres_comerciales!$B$2:$C$1211,2,0)</f>
        <v>342</v>
      </c>
      <c r="E953" t="s">
        <v>8006</v>
      </c>
      <c r="F953" t="s">
        <v>1150</v>
      </c>
      <c r="G953" s="11" t="s">
        <v>1150</v>
      </c>
      <c r="H953" s="11" t="s">
        <v>1150</v>
      </c>
      <c r="I953" s="11" t="s">
        <v>1150</v>
      </c>
      <c r="J953" s="11"/>
      <c r="K953" s="11"/>
      <c r="L953" s="11"/>
      <c r="M953" s="11" t="s">
        <v>4792</v>
      </c>
      <c r="N953" s="11"/>
      <c r="O953" s="11"/>
      <c r="P953" s="11"/>
      <c r="Q953" s="11"/>
      <c r="R953" s="11"/>
      <c r="S953" s="11"/>
      <c r="T953" s="11"/>
      <c r="U953" s="11"/>
      <c r="V953" s="11"/>
      <c r="W953" s="11" t="s">
        <v>4648</v>
      </c>
      <c r="X953" s="11" t="s">
        <v>4649</v>
      </c>
      <c r="Y953" s="11" t="s">
        <v>1150</v>
      </c>
      <c r="Z953" s="11" t="s">
        <v>1150</v>
      </c>
      <c r="AA953" s="11" t="s">
        <v>1150</v>
      </c>
      <c r="AB953" s="11" t="s">
        <v>1150</v>
      </c>
      <c r="AC953" s="11" t="s">
        <v>1150</v>
      </c>
      <c r="AD953" s="11" t="s">
        <v>1150</v>
      </c>
    </row>
    <row r="954" spans="1:30" x14ac:dyDescent="0.2">
      <c r="A954" t="s">
        <v>1599</v>
      </c>
      <c r="B954" t="s">
        <v>1599</v>
      </c>
      <c r="C954" t="str">
        <f>IFERROR(VLOOKUP(B954,nombres_comerciales!$B$2:$B$2000,1,0),"")</f>
        <v>ROSY ESTRADA</v>
      </c>
      <c r="D954">
        <f>VLOOKUP(Tabla2[[#This Row],[CLIENTE]],nombres_comerciales!$B$2:$C$1211,2,0)</f>
        <v>934</v>
      </c>
      <c r="E954" t="s">
        <v>8033</v>
      </c>
      <c r="F954" t="s">
        <v>1150</v>
      </c>
      <c r="G954" s="11" t="s">
        <v>1150</v>
      </c>
      <c r="H954" s="11" t="s">
        <v>1150</v>
      </c>
      <c r="I954" s="11" t="s">
        <v>1150</v>
      </c>
      <c r="J954" s="11"/>
      <c r="K954" s="11"/>
      <c r="L954" s="11"/>
      <c r="M954" s="11"/>
      <c r="N954" s="11"/>
      <c r="O954" s="11"/>
      <c r="P954" s="11"/>
      <c r="Q954" s="11"/>
      <c r="R954" s="11"/>
      <c r="S954" s="11"/>
      <c r="T954" s="11"/>
      <c r="U954" s="11"/>
      <c r="V954" s="11"/>
      <c r="W954" s="11" t="s">
        <v>1150</v>
      </c>
      <c r="X954" s="11" t="s">
        <v>1150</v>
      </c>
      <c r="Y954" s="11" t="s">
        <v>1150</v>
      </c>
      <c r="Z954" s="11" t="s">
        <v>1150</v>
      </c>
      <c r="AA954" s="11" t="s">
        <v>1150</v>
      </c>
      <c r="AB954" s="11" t="s">
        <v>1150</v>
      </c>
      <c r="AC954" s="11" t="s">
        <v>1150</v>
      </c>
      <c r="AD954" s="11" t="s">
        <v>1150</v>
      </c>
    </row>
    <row r="955" spans="1:30" x14ac:dyDescent="0.2">
      <c r="A955" t="s">
        <v>440</v>
      </c>
      <c r="B955" t="s">
        <v>351</v>
      </c>
      <c r="C955" t="str">
        <f>IFERROR(VLOOKUP(B955,nombres_comerciales!$B$2:$B$2000,1,0),"")</f>
        <v>FAMILY PET</v>
      </c>
      <c r="D955">
        <f>VLOOKUP(Tabla2[[#This Row],[CLIENTE]],nombres_comerciales!$B$2:$C$1211,2,0)</f>
        <v>396</v>
      </c>
      <c r="E955" t="s">
        <v>8034</v>
      </c>
      <c r="F955" t="s">
        <v>1150</v>
      </c>
      <c r="G955" s="11" t="s">
        <v>1150</v>
      </c>
      <c r="H955" s="11" t="s">
        <v>1150</v>
      </c>
      <c r="I955" s="11" t="s">
        <v>1150</v>
      </c>
      <c r="J955" s="11"/>
      <c r="K955" s="11"/>
      <c r="L955" s="11"/>
      <c r="M955" s="11" t="s">
        <v>4794</v>
      </c>
      <c r="N955" s="11"/>
      <c r="O955" s="11"/>
      <c r="P955" s="11"/>
      <c r="Q955" s="11"/>
      <c r="R955" s="11"/>
      <c r="S955" s="11"/>
      <c r="T955" s="11"/>
      <c r="U955" s="11"/>
      <c r="V955" s="11"/>
      <c r="W955" s="11" t="s">
        <v>2361</v>
      </c>
      <c r="X955" s="11" t="s">
        <v>1150</v>
      </c>
      <c r="Y955" s="11" t="s">
        <v>1150</v>
      </c>
      <c r="Z955" s="11" t="s">
        <v>1150</v>
      </c>
      <c r="AA955" s="11" t="s">
        <v>1150</v>
      </c>
      <c r="AB955" s="11" t="s">
        <v>1150</v>
      </c>
      <c r="AC955" s="11" t="s">
        <v>1150</v>
      </c>
      <c r="AD955" s="11" t="s">
        <v>1150</v>
      </c>
    </row>
    <row r="956" spans="1:30" x14ac:dyDescent="0.2">
      <c r="A956" t="s">
        <v>4795</v>
      </c>
      <c r="B956" t="s">
        <v>759</v>
      </c>
      <c r="C956" t="str">
        <f>IFERROR(VLOOKUP(B956,nombres_comerciales!$B$2:$B$2000,1,0),"")</f>
        <v>ORBELUX</v>
      </c>
      <c r="D956">
        <f>VLOOKUP(Tabla2[[#This Row],[CLIENTE]],nombres_comerciales!$B$2:$C$1211,2,0)</f>
        <v>792</v>
      </c>
      <c r="E956" t="s">
        <v>7721</v>
      </c>
      <c r="F956" t="s">
        <v>1150</v>
      </c>
      <c r="G956" s="11" t="s">
        <v>1150</v>
      </c>
      <c r="H956" s="11" t="s">
        <v>1150</v>
      </c>
      <c r="I956" s="11" t="s">
        <v>1150</v>
      </c>
      <c r="J956" s="11"/>
      <c r="K956" s="11"/>
      <c r="L956" s="11"/>
      <c r="M956" s="11" t="s">
        <v>4796</v>
      </c>
      <c r="N956" s="11"/>
      <c r="O956" s="11"/>
      <c r="P956" s="11"/>
      <c r="Q956" s="11"/>
      <c r="R956" s="11"/>
      <c r="S956" s="11"/>
      <c r="T956" s="11"/>
      <c r="U956" s="11"/>
      <c r="V956" s="11"/>
      <c r="W956" s="11" t="s">
        <v>3497</v>
      </c>
      <c r="X956" s="11" t="s">
        <v>1150</v>
      </c>
      <c r="Y956" s="11" t="s">
        <v>1150</v>
      </c>
      <c r="Z956" s="11" t="s">
        <v>1150</v>
      </c>
      <c r="AA956" s="11" t="s">
        <v>1150</v>
      </c>
      <c r="AB956" s="11" t="s">
        <v>1150</v>
      </c>
      <c r="AC956" s="11" t="s">
        <v>1150</v>
      </c>
      <c r="AD956" s="11" t="s">
        <v>1150</v>
      </c>
    </row>
    <row r="957" spans="1:30" x14ac:dyDescent="0.2">
      <c r="A957" t="s">
        <v>4797</v>
      </c>
      <c r="B957" t="s">
        <v>60</v>
      </c>
      <c r="C957" t="str">
        <f>IFERROR(VLOOKUP(B957,nombres_comerciales!$B$2:$B$2000,1,0),"")</f>
        <v>ARROYO SECO</v>
      </c>
      <c r="D957">
        <f>VLOOKUP(Tabla2[[#This Row],[CLIENTE]],nombres_comerciales!$B$2:$C$1211,2,0)</f>
        <v>59</v>
      </c>
      <c r="E957" t="s">
        <v>8035</v>
      </c>
      <c r="F957" t="s">
        <v>1150</v>
      </c>
      <c r="G957" s="11" t="s">
        <v>1150</v>
      </c>
      <c r="H957" s="11" t="s">
        <v>1150</v>
      </c>
      <c r="I957" s="11" t="s">
        <v>1150</v>
      </c>
      <c r="J957" s="11"/>
      <c r="K957" s="11"/>
      <c r="L957" s="11"/>
      <c r="M957" s="11" t="s">
        <v>4799</v>
      </c>
      <c r="N957" s="11"/>
      <c r="O957" s="11"/>
      <c r="P957" s="11"/>
      <c r="Q957" s="11"/>
      <c r="R957" s="11"/>
      <c r="S957" s="11"/>
      <c r="T957" s="11"/>
      <c r="U957" s="11"/>
      <c r="V957" s="11"/>
      <c r="W957" s="11" t="s">
        <v>4800</v>
      </c>
      <c r="X957" s="11" t="s">
        <v>1150</v>
      </c>
      <c r="Y957" s="11" t="s">
        <v>1150</v>
      </c>
      <c r="Z957" s="11" t="s">
        <v>1150</v>
      </c>
      <c r="AA957" s="11" t="s">
        <v>1150</v>
      </c>
      <c r="AB957" s="11" t="s">
        <v>1150</v>
      </c>
      <c r="AC957" s="11" t="s">
        <v>1150</v>
      </c>
      <c r="AD957" s="11" t="s">
        <v>1150</v>
      </c>
    </row>
    <row r="958" spans="1:30" x14ac:dyDescent="0.2">
      <c r="A958" t="s">
        <v>4801</v>
      </c>
      <c r="B958" t="s">
        <v>452</v>
      </c>
      <c r="C958" t="str">
        <f>IFERROR(VLOOKUP(B958,nombres_comerciales!$B$2:$B$2000,1,0),"")</f>
        <v>HH CONSULTORES</v>
      </c>
      <c r="D958">
        <f>VLOOKUP(Tabla2[[#This Row],[CLIENTE]],nombres_comerciales!$B$2:$C$1211,2,0)</f>
        <v>495</v>
      </c>
      <c r="E958" t="s">
        <v>8036</v>
      </c>
      <c r="F958" t="s">
        <v>1150</v>
      </c>
      <c r="G958" s="11" t="s">
        <v>1150</v>
      </c>
      <c r="H958" s="11" t="s">
        <v>1150</v>
      </c>
      <c r="I958" s="11" t="s">
        <v>1150</v>
      </c>
      <c r="J958" s="11"/>
      <c r="K958" s="11"/>
      <c r="L958" s="11"/>
      <c r="M958" s="11" t="s">
        <v>4803</v>
      </c>
      <c r="N958" s="11"/>
      <c r="O958" s="11"/>
      <c r="P958" s="11"/>
      <c r="Q958" s="11"/>
      <c r="R958" s="11"/>
      <c r="S958" s="11"/>
      <c r="T958" s="11"/>
      <c r="U958" s="11"/>
      <c r="V958" s="11"/>
      <c r="W958" s="11" t="s">
        <v>4804</v>
      </c>
      <c r="X958" s="11" t="s">
        <v>1150</v>
      </c>
      <c r="Y958" s="11" t="s">
        <v>1150</v>
      </c>
      <c r="Z958" s="11" t="s">
        <v>1150</v>
      </c>
      <c r="AA958" s="11" t="s">
        <v>1150</v>
      </c>
      <c r="AB958" s="11" t="s">
        <v>1150</v>
      </c>
      <c r="AC958" s="11" t="s">
        <v>1150</v>
      </c>
      <c r="AD958" s="11" t="s">
        <v>1150</v>
      </c>
    </row>
    <row r="959" spans="1:30" x14ac:dyDescent="0.2">
      <c r="A959" t="s">
        <v>425</v>
      </c>
      <c r="B959" t="s">
        <v>425</v>
      </c>
      <c r="C959" t="str">
        <f>IFERROR(VLOOKUP(B959,nombres_comerciales!$B$2:$B$2000,1,0),"")</f>
        <v>GRUPO QUVA</v>
      </c>
      <c r="D959">
        <f>VLOOKUP(Tabla2[[#This Row],[CLIENTE]],nombres_comerciales!$B$2:$C$1211,2,0)</f>
        <v>469</v>
      </c>
      <c r="E959" t="s">
        <v>8037</v>
      </c>
      <c r="F959" t="s">
        <v>1150</v>
      </c>
      <c r="G959" s="11" t="s">
        <v>1150</v>
      </c>
      <c r="H959" s="11" t="s">
        <v>1150</v>
      </c>
      <c r="I959" s="11" t="s">
        <v>1150</v>
      </c>
      <c r="J959" s="11"/>
      <c r="K959" s="11"/>
      <c r="L959" s="11"/>
      <c r="M959" s="11" t="s">
        <v>4805</v>
      </c>
      <c r="N959" s="11"/>
      <c r="O959" s="11"/>
      <c r="P959" s="11"/>
      <c r="Q959" s="11"/>
      <c r="R959" s="11"/>
      <c r="S959" s="11"/>
      <c r="T959" s="11"/>
      <c r="U959" s="11"/>
      <c r="V959" s="11"/>
      <c r="W959" s="11" t="s">
        <v>4806</v>
      </c>
      <c r="X959" s="11" t="s">
        <v>1150</v>
      </c>
      <c r="Y959" s="11" t="s">
        <v>1150</v>
      </c>
      <c r="Z959" s="11" t="s">
        <v>1150</v>
      </c>
      <c r="AA959" s="11" t="s">
        <v>1150</v>
      </c>
      <c r="AB959" s="11" t="s">
        <v>1150</v>
      </c>
      <c r="AC959" s="11" t="s">
        <v>1150</v>
      </c>
      <c r="AD959" s="11" t="s">
        <v>1150</v>
      </c>
    </row>
    <row r="960" spans="1:30" x14ac:dyDescent="0.2">
      <c r="A960" t="s">
        <v>446</v>
      </c>
      <c r="B960" t="s">
        <v>446</v>
      </c>
      <c r="C960" t="str">
        <f>IFERROR(VLOOKUP(B960,nombres_comerciales!$B$2:$B$2000,1,0),"")</f>
        <v>HELADOS MI LUPITA</v>
      </c>
      <c r="D960">
        <f>VLOOKUP(Tabla2[[#This Row],[CLIENTE]],nombres_comerciales!$B$2:$C$1211,2,0)</f>
        <v>489</v>
      </c>
      <c r="E960" t="s">
        <v>8038</v>
      </c>
      <c r="F960" t="s">
        <v>1150</v>
      </c>
      <c r="G960" s="11" t="s">
        <v>1150</v>
      </c>
      <c r="H960" s="11" t="s">
        <v>1150</v>
      </c>
      <c r="I960" s="11" t="s">
        <v>1150</v>
      </c>
      <c r="J960" s="11"/>
      <c r="K960" s="11"/>
      <c r="L960" s="11"/>
      <c r="M960" s="11" t="s">
        <v>4808</v>
      </c>
      <c r="N960" s="11"/>
      <c r="O960" s="11"/>
      <c r="P960" s="11"/>
      <c r="Q960" s="11"/>
      <c r="R960" s="11"/>
      <c r="S960" s="11"/>
      <c r="T960" s="11"/>
      <c r="U960" s="11"/>
      <c r="V960" s="11"/>
      <c r="W960" s="11" t="s">
        <v>4809</v>
      </c>
      <c r="X960" s="11" t="s">
        <v>1150</v>
      </c>
      <c r="Y960" s="11" t="s">
        <v>1150</v>
      </c>
      <c r="Z960" s="11" t="s">
        <v>1150</v>
      </c>
      <c r="AA960" s="11" t="s">
        <v>1150</v>
      </c>
      <c r="AB960" s="11" t="s">
        <v>1150</v>
      </c>
      <c r="AC960" s="11" t="s">
        <v>1150</v>
      </c>
      <c r="AD960" s="11" t="s">
        <v>1150</v>
      </c>
    </row>
    <row r="961" spans="1:30" x14ac:dyDescent="0.2">
      <c r="A961" t="s">
        <v>4810</v>
      </c>
      <c r="B961" t="s">
        <v>657</v>
      </c>
      <c r="C961" t="str">
        <f>IFERROR(VLOOKUP(B961,nombres_comerciales!$B$2:$B$2000,1,0),"")</f>
        <v>MANUFACTURERA FROES</v>
      </c>
      <c r="D961">
        <f>VLOOKUP(Tabla2[[#This Row],[CLIENTE]],nombres_comerciales!$B$2:$C$1211,2,0)</f>
        <v>679</v>
      </c>
      <c r="E961" t="s">
        <v>8039</v>
      </c>
      <c r="F961" t="s">
        <v>1150</v>
      </c>
      <c r="G961" s="11" t="s">
        <v>1150</v>
      </c>
      <c r="H961" s="11" t="s">
        <v>1150</v>
      </c>
      <c r="I961" s="11" t="s">
        <v>1150</v>
      </c>
      <c r="J961" s="11"/>
      <c r="K961" s="11"/>
      <c r="L961" s="11"/>
      <c r="M961" s="11" t="s">
        <v>4812</v>
      </c>
      <c r="N961" s="11"/>
      <c r="O961" s="11"/>
      <c r="P961" s="11"/>
      <c r="Q961" s="11"/>
      <c r="R961" s="11"/>
      <c r="S961" s="11"/>
      <c r="T961" s="11"/>
      <c r="U961" s="11"/>
      <c r="V961" s="11"/>
      <c r="W961" s="11" t="s">
        <v>2079</v>
      </c>
      <c r="X961" s="11" t="s">
        <v>1150</v>
      </c>
      <c r="Y961" s="11" t="s">
        <v>1150</v>
      </c>
      <c r="Z961" s="11" t="s">
        <v>1150</v>
      </c>
      <c r="AA961" s="11" t="s">
        <v>1150</v>
      </c>
      <c r="AB961" s="11" t="s">
        <v>1150</v>
      </c>
      <c r="AC961" s="11" t="s">
        <v>1150</v>
      </c>
      <c r="AD961" s="11" t="s">
        <v>1150</v>
      </c>
    </row>
    <row r="962" spans="1:30" x14ac:dyDescent="0.2">
      <c r="A962" t="s">
        <v>4813</v>
      </c>
      <c r="B962" t="s">
        <v>657</v>
      </c>
      <c r="C962" t="str">
        <f>IFERROR(VLOOKUP(B962,nombres_comerciales!$B$2:$B$2000,1,0),"")</f>
        <v>MANUFACTURERA FROES</v>
      </c>
      <c r="D962">
        <f>VLOOKUP(Tabla2[[#This Row],[CLIENTE]],nombres_comerciales!$B$2:$C$1211,2,0)</f>
        <v>679</v>
      </c>
      <c r="E962" t="s">
        <v>8039</v>
      </c>
      <c r="F962" t="s">
        <v>1150</v>
      </c>
      <c r="G962" s="11" t="s">
        <v>1150</v>
      </c>
      <c r="H962" s="11" t="s">
        <v>1150</v>
      </c>
      <c r="I962" s="11" t="s">
        <v>1150</v>
      </c>
      <c r="J962" s="11"/>
      <c r="K962" s="11"/>
      <c r="L962" s="11"/>
      <c r="M962" s="11" t="s">
        <v>4812</v>
      </c>
      <c r="N962" s="11"/>
      <c r="O962" s="11"/>
      <c r="P962" s="11"/>
      <c r="Q962" s="11"/>
      <c r="R962" s="11"/>
      <c r="S962" s="11"/>
      <c r="T962" s="11"/>
      <c r="U962" s="11"/>
      <c r="V962" s="11"/>
      <c r="W962" s="11" t="s">
        <v>2079</v>
      </c>
      <c r="X962" s="11" t="s">
        <v>1150</v>
      </c>
      <c r="Y962" s="11" t="s">
        <v>1150</v>
      </c>
      <c r="Z962" s="11" t="s">
        <v>1150</v>
      </c>
      <c r="AA962" s="11" t="s">
        <v>1150</v>
      </c>
      <c r="AB962" s="11" t="s">
        <v>1150</v>
      </c>
      <c r="AC962" s="11" t="s">
        <v>1150</v>
      </c>
      <c r="AD962" s="11" t="s">
        <v>1150</v>
      </c>
    </row>
    <row r="963" spans="1:30" x14ac:dyDescent="0.2">
      <c r="A963" t="s">
        <v>523</v>
      </c>
      <c r="B963" t="s">
        <v>523</v>
      </c>
      <c r="C963" t="str">
        <f>IFERROR(VLOOKUP(B963,nombres_comerciales!$B$2:$B$2000,1,0),"")</f>
        <v>JHOPSO</v>
      </c>
      <c r="D963">
        <f>VLOOKUP(Tabla2[[#This Row],[CLIENTE]],nombres_comerciales!$B$2:$C$1211,2,0)</f>
        <v>556</v>
      </c>
      <c r="E963" t="s">
        <v>7377</v>
      </c>
      <c r="F963" t="s">
        <v>1150</v>
      </c>
      <c r="G963" s="11" t="s">
        <v>1150</v>
      </c>
      <c r="H963" s="11" t="s">
        <v>1150</v>
      </c>
      <c r="I963" s="11" t="s">
        <v>1150</v>
      </c>
      <c r="J963" s="11"/>
      <c r="K963" s="11"/>
      <c r="L963" s="11"/>
      <c r="M963" s="11"/>
      <c r="N963" s="11"/>
      <c r="O963" s="11"/>
      <c r="P963" s="11"/>
      <c r="Q963" s="11"/>
      <c r="R963" s="11"/>
      <c r="S963" s="11"/>
      <c r="T963" s="11"/>
      <c r="U963" s="11"/>
      <c r="V963" s="11"/>
      <c r="W963" s="11" t="s">
        <v>1150</v>
      </c>
      <c r="X963" s="11" t="s">
        <v>1150</v>
      </c>
      <c r="Y963" s="11" t="s">
        <v>1150</v>
      </c>
      <c r="Z963" s="11" t="s">
        <v>1150</v>
      </c>
      <c r="AA963" s="11" t="s">
        <v>1150</v>
      </c>
      <c r="AB963" s="11" t="s">
        <v>1150</v>
      </c>
      <c r="AC963" s="11" t="s">
        <v>1150</v>
      </c>
      <c r="AD963" s="11" t="s">
        <v>1150</v>
      </c>
    </row>
    <row r="964" spans="1:30" x14ac:dyDescent="0.2">
      <c r="A964" t="s">
        <v>4814</v>
      </c>
      <c r="B964" t="s">
        <v>657</v>
      </c>
      <c r="C964" t="str">
        <f>IFERROR(VLOOKUP(B964,nombres_comerciales!$B$2:$B$2000,1,0),"")</f>
        <v>MANUFACTURERA FROES</v>
      </c>
      <c r="D964">
        <f>VLOOKUP(Tabla2[[#This Row],[CLIENTE]],nombres_comerciales!$B$2:$C$1211,2,0)</f>
        <v>679</v>
      </c>
      <c r="E964" t="s">
        <v>8039</v>
      </c>
      <c r="F964" t="s">
        <v>1150</v>
      </c>
      <c r="G964" s="11" t="s">
        <v>1150</v>
      </c>
      <c r="H964" s="11" t="s">
        <v>1150</v>
      </c>
      <c r="I964" s="11" t="s">
        <v>1150</v>
      </c>
      <c r="J964" s="11"/>
      <c r="K964" s="11"/>
      <c r="L964" s="11"/>
      <c r="M964" s="11" t="s">
        <v>4812</v>
      </c>
      <c r="N964" s="11"/>
      <c r="O964" s="11"/>
      <c r="P964" s="11"/>
      <c r="Q964" s="11"/>
      <c r="R964" s="11"/>
      <c r="S964" s="11"/>
      <c r="T964" s="11"/>
      <c r="U964" s="11"/>
      <c r="V964" s="11"/>
      <c r="W964" s="11" t="s">
        <v>2079</v>
      </c>
      <c r="X964" s="11" t="s">
        <v>1150</v>
      </c>
      <c r="Y964" s="11" t="s">
        <v>1150</v>
      </c>
      <c r="Z964" s="11" t="s">
        <v>1150</v>
      </c>
      <c r="AA964" s="11" t="s">
        <v>1150</v>
      </c>
      <c r="AB964" s="11" t="s">
        <v>1150</v>
      </c>
      <c r="AC964" s="11" t="s">
        <v>1150</v>
      </c>
      <c r="AD964" s="11" t="s">
        <v>1150</v>
      </c>
    </row>
    <row r="965" spans="1:30" x14ac:dyDescent="0.2">
      <c r="A965" t="s">
        <v>4815</v>
      </c>
      <c r="B965" t="s">
        <v>773</v>
      </c>
      <c r="C965" t="str">
        <f>IFERROR(VLOOKUP(B965,nombres_comerciales!$B$2:$B$2000,1,0),"")</f>
        <v>PADSA</v>
      </c>
      <c r="D965">
        <f>VLOOKUP(Tabla2[[#This Row],[CLIENTE]],nombres_comerciales!$B$2:$C$1211,2,0)</f>
        <v>804</v>
      </c>
      <c r="E965" t="s">
        <v>7248</v>
      </c>
      <c r="F965" t="s">
        <v>1150</v>
      </c>
      <c r="G965" s="11" t="s">
        <v>1150</v>
      </c>
      <c r="H965" s="11" t="s">
        <v>1150</v>
      </c>
      <c r="I965" s="11" t="s">
        <v>1150</v>
      </c>
      <c r="J965" s="11"/>
      <c r="K965" s="11"/>
      <c r="L965" s="11"/>
      <c r="M965" s="11" t="s">
        <v>4754</v>
      </c>
      <c r="N965" s="11"/>
      <c r="O965" s="11"/>
      <c r="P965" s="11"/>
      <c r="Q965" s="11"/>
      <c r="R965" s="11"/>
      <c r="S965" s="11"/>
      <c r="T965" s="11"/>
      <c r="U965" s="11"/>
      <c r="V965" s="11"/>
      <c r="W965" s="11" t="s">
        <v>1727</v>
      </c>
      <c r="X965" s="11" t="s">
        <v>1150</v>
      </c>
      <c r="Y965" s="11" t="s">
        <v>1150</v>
      </c>
      <c r="Z965" s="11" t="s">
        <v>1150</v>
      </c>
      <c r="AA965" s="11" t="s">
        <v>1150</v>
      </c>
      <c r="AB965" s="11" t="s">
        <v>1150</v>
      </c>
      <c r="AC965" s="11" t="s">
        <v>1150</v>
      </c>
      <c r="AD965" s="11" t="s">
        <v>1150</v>
      </c>
    </row>
    <row r="966" spans="1:30" x14ac:dyDescent="0.2">
      <c r="A966" t="s">
        <v>1600</v>
      </c>
      <c r="B966" t="s">
        <v>1600</v>
      </c>
      <c r="C966" t="str">
        <f>IFERROR(VLOOKUP(B966,nombres_comerciales!$B$2:$B$2000,1,0),"")</f>
        <v>FRANCISCOBARROSO PELUQUERIA</v>
      </c>
      <c r="D966">
        <f>VLOOKUP(Tabla2[[#This Row],[CLIENTE]],nombres_comerciales!$B$2:$C$1211,2,0)</f>
        <v>417</v>
      </c>
      <c r="E966" t="s">
        <v>8040</v>
      </c>
      <c r="F966" t="s">
        <v>1150</v>
      </c>
      <c r="G966" s="11" t="s">
        <v>1150</v>
      </c>
      <c r="H966" s="11" t="s">
        <v>1150</v>
      </c>
      <c r="I966" s="11" t="s">
        <v>1150</v>
      </c>
      <c r="J966" s="11"/>
      <c r="K966" s="11"/>
      <c r="L966" s="11"/>
      <c r="M966" s="11" t="s">
        <v>4817</v>
      </c>
      <c r="N966" s="11"/>
      <c r="O966" s="11"/>
      <c r="P966" s="11"/>
      <c r="Q966" s="11"/>
      <c r="R966" s="11"/>
      <c r="S966" s="11"/>
      <c r="T966" s="11"/>
      <c r="U966" s="11"/>
      <c r="V966" s="11"/>
      <c r="W966" s="11" t="s">
        <v>4818</v>
      </c>
      <c r="X966" s="11" t="s">
        <v>1150</v>
      </c>
      <c r="Y966" s="11" t="s">
        <v>1150</v>
      </c>
      <c r="Z966" s="11" t="s">
        <v>1150</v>
      </c>
      <c r="AA966" s="11" t="s">
        <v>1150</v>
      </c>
      <c r="AB966" s="11" t="s">
        <v>1150</v>
      </c>
      <c r="AC966" s="11" t="s">
        <v>1150</v>
      </c>
      <c r="AD966" s="11" t="s">
        <v>1150</v>
      </c>
    </row>
    <row r="967" spans="1:30" x14ac:dyDescent="0.2">
      <c r="A967" t="s">
        <v>10</v>
      </c>
      <c r="B967" t="s">
        <v>10</v>
      </c>
      <c r="C967" t="str">
        <f>IFERROR(VLOOKUP(B967,nombres_comerciales!$B$2:$B$2000,1,0),"")</f>
        <v>ADN CONSULTING</v>
      </c>
      <c r="D967">
        <f>VLOOKUP(Tabla2[[#This Row],[CLIENTE]],nombres_comerciales!$B$2:$C$1211,2,0)</f>
        <v>15</v>
      </c>
      <c r="E967" t="s">
        <v>8041</v>
      </c>
      <c r="F967" t="s">
        <v>1150</v>
      </c>
      <c r="G967" s="11" t="s">
        <v>1150</v>
      </c>
      <c r="H967" s="11" t="s">
        <v>1150</v>
      </c>
      <c r="I967" s="11" t="s">
        <v>1150</v>
      </c>
      <c r="J967" s="11"/>
      <c r="K967" s="11"/>
      <c r="L967" s="11"/>
      <c r="M967" s="11" t="s">
        <v>4820</v>
      </c>
      <c r="N967" s="11"/>
      <c r="O967" s="11"/>
      <c r="P967" s="11"/>
      <c r="Q967" s="11"/>
      <c r="R967" s="11"/>
      <c r="S967" s="11"/>
      <c r="T967" s="11"/>
      <c r="U967" s="11"/>
      <c r="V967" s="11"/>
      <c r="W967" s="11" t="s">
        <v>6396</v>
      </c>
      <c r="X967" s="11" t="s">
        <v>1150</v>
      </c>
      <c r="Y967" s="11" t="s">
        <v>1150</v>
      </c>
      <c r="Z967" s="11" t="s">
        <v>1150</v>
      </c>
      <c r="AA967" s="11" t="s">
        <v>1150</v>
      </c>
      <c r="AB967" s="11" t="s">
        <v>1150</v>
      </c>
      <c r="AC967" s="11" t="s">
        <v>1150</v>
      </c>
      <c r="AD967" s="11" t="s">
        <v>1150</v>
      </c>
    </row>
    <row r="968" spans="1:30" x14ac:dyDescent="0.2">
      <c r="A968" t="s">
        <v>519</v>
      </c>
      <c r="B968" t="s">
        <v>519</v>
      </c>
      <c r="C968" t="str">
        <f>IFERROR(VLOOKUP(B968,nombres_comerciales!$B$2:$B$2000,1,0),"")</f>
        <v>JAZMIN XV</v>
      </c>
      <c r="D968">
        <f>VLOOKUP(Tabla2[[#This Row],[CLIENTE]],nombres_comerciales!$B$2:$C$1211,2,0)</f>
        <v>555</v>
      </c>
      <c r="E968" t="s">
        <v>8042</v>
      </c>
      <c r="F968" t="s">
        <v>1150</v>
      </c>
      <c r="G968" s="11" t="s">
        <v>1150</v>
      </c>
      <c r="H968" s="11" t="s">
        <v>1150</v>
      </c>
      <c r="I968" s="11" t="s">
        <v>1150</v>
      </c>
      <c r="J968" s="11"/>
      <c r="K968" s="11"/>
      <c r="L968" s="11"/>
      <c r="M968" s="11" t="s">
        <v>4823</v>
      </c>
      <c r="N968" s="11"/>
      <c r="O968" s="11"/>
      <c r="P968" s="11"/>
      <c r="Q968" s="11"/>
      <c r="R968" s="11"/>
      <c r="S968" s="11"/>
      <c r="T968" s="11"/>
      <c r="U968" s="11"/>
      <c r="V968" s="11"/>
      <c r="W968" s="11" t="s">
        <v>4824</v>
      </c>
      <c r="X968" s="11" t="s">
        <v>1150</v>
      </c>
      <c r="Y968" s="11" t="s">
        <v>1150</v>
      </c>
      <c r="Z968" s="11" t="s">
        <v>1150</v>
      </c>
      <c r="AA968" s="11" t="s">
        <v>1150</v>
      </c>
      <c r="AB968" s="11" t="s">
        <v>1150</v>
      </c>
      <c r="AC968" s="11" t="s">
        <v>1150</v>
      </c>
      <c r="AD968" s="11" t="s">
        <v>1150</v>
      </c>
    </row>
    <row r="969" spans="1:30" x14ac:dyDescent="0.2">
      <c r="A969" t="s">
        <v>4825</v>
      </c>
      <c r="B969" t="s">
        <v>1601</v>
      </c>
      <c r="C969" t="str">
        <f>IFERROR(VLOOKUP(B969,nombres_comerciales!$B$2:$B$2000,1,0),"")</f>
        <v>CAJAS Y SEMIREOLQUES BLATZ</v>
      </c>
      <c r="D969">
        <f>VLOOKUP(Tabla2[[#This Row],[CLIENTE]],nombres_comerciales!$B$2:$C$1211,2,0)</f>
        <v>135</v>
      </c>
      <c r="E969" t="s">
        <v>8043</v>
      </c>
      <c r="F969" t="s">
        <v>1150</v>
      </c>
      <c r="G969" s="11" t="s">
        <v>1150</v>
      </c>
      <c r="H969" s="11" t="s">
        <v>1150</v>
      </c>
      <c r="I969" s="11" t="s">
        <v>1150</v>
      </c>
      <c r="J969" s="11"/>
      <c r="K969" s="11"/>
      <c r="L969" s="11"/>
      <c r="M969" s="11" t="s">
        <v>4827</v>
      </c>
      <c r="N969" s="11"/>
      <c r="O969" s="11"/>
      <c r="P969" s="11"/>
      <c r="Q969" s="11"/>
      <c r="R969" s="11">
        <v>6251140538</v>
      </c>
      <c r="S969" s="11"/>
      <c r="T969" s="11"/>
      <c r="U969" s="11"/>
      <c r="V969" s="11"/>
      <c r="W969" s="11" t="s">
        <v>4828</v>
      </c>
      <c r="X969" s="11" t="s">
        <v>1150</v>
      </c>
      <c r="Y969" s="11" t="s">
        <v>1150</v>
      </c>
      <c r="Z969" s="11" t="s">
        <v>1150</v>
      </c>
      <c r="AA969" s="11" t="s">
        <v>1150</v>
      </c>
      <c r="AB969" s="11" t="s">
        <v>1150</v>
      </c>
      <c r="AC969" s="11" t="s">
        <v>1150</v>
      </c>
      <c r="AD969" s="11" t="s">
        <v>1150</v>
      </c>
    </row>
    <row r="970" spans="1:30" x14ac:dyDescent="0.2">
      <c r="A970" t="s">
        <v>317</v>
      </c>
      <c r="B970" t="s">
        <v>316</v>
      </c>
      <c r="C970" t="str">
        <f>IFERROR(VLOOKUP(B970,nombres_comerciales!$B$2:$B$2000,1,0),"")</f>
        <v>EL SIGLO</v>
      </c>
      <c r="D970">
        <f>VLOOKUP(Tabla2[[#This Row],[CLIENTE]],nombres_comerciales!$B$2:$C$1211,2,0)</f>
        <v>360</v>
      </c>
      <c r="E970" t="s">
        <v>8044</v>
      </c>
      <c r="F970" t="s">
        <v>1150</v>
      </c>
      <c r="G970" s="11" t="s">
        <v>1150</v>
      </c>
      <c r="H970" s="11" t="s">
        <v>1150</v>
      </c>
      <c r="I970" s="11" t="s">
        <v>1150</v>
      </c>
      <c r="J970" s="11"/>
      <c r="K970" s="11"/>
      <c r="L970" s="11"/>
      <c r="M970" s="11" t="s">
        <v>4830</v>
      </c>
      <c r="N970" s="11">
        <v>6251257075</v>
      </c>
      <c r="O970" s="11"/>
      <c r="P970" s="11"/>
      <c r="Q970" s="11"/>
      <c r="R970" s="11">
        <v>6251257075</v>
      </c>
      <c r="S970" s="11"/>
      <c r="T970" s="11"/>
      <c r="U970" s="11"/>
      <c r="V970" s="11"/>
      <c r="W970" s="11" t="s">
        <v>4831</v>
      </c>
      <c r="X970" s="11" t="s">
        <v>1150</v>
      </c>
      <c r="Y970" s="11" t="s">
        <v>1150</v>
      </c>
      <c r="Z970" s="11" t="s">
        <v>1150</v>
      </c>
      <c r="AA970" s="11" t="s">
        <v>1150</v>
      </c>
      <c r="AB970" s="11" t="s">
        <v>1150</v>
      </c>
      <c r="AC970" s="11" t="s">
        <v>1150</v>
      </c>
      <c r="AD970" s="11" t="s">
        <v>1150</v>
      </c>
    </row>
    <row r="971" spans="1:30" x14ac:dyDescent="0.2">
      <c r="A971" t="s">
        <v>716</v>
      </c>
      <c r="B971" t="s">
        <v>716</v>
      </c>
      <c r="C971" t="str">
        <f>IFERROR(VLOOKUP(B971,nombres_comerciales!$B$2:$B$2000,1,0),"")</f>
        <v>MUEBLES Y DECORACIONES LUYAN</v>
      </c>
      <c r="D971">
        <f>VLOOKUP(Tabla2[[#This Row],[CLIENTE]],nombres_comerciales!$B$2:$C$1211,2,0)</f>
        <v>742</v>
      </c>
      <c r="E971" t="s">
        <v>8045</v>
      </c>
      <c r="F971" t="s">
        <v>1150</v>
      </c>
      <c r="G971" s="11" t="s">
        <v>1150</v>
      </c>
      <c r="H971" s="11" t="s">
        <v>1150</v>
      </c>
      <c r="I971" s="11" t="s">
        <v>1150</v>
      </c>
      <c r="J971" s="11"/>
      <c r="K971" s="11"/>
      <c r="L971" s="11"/>
      <c r="M971" s="11">
        <v>4186358</v>
      </c>
      <c r="N971" s="11">
        <v>4186842</v>
      </c>
      <c r="O971" s="11"/>
      <c r="P971" s="11"/>
      <c r="Q971" s="11"/>
      <c r="R971" s="11">
        <v>6141842600</v>
      </c>
      <c r="S971" s="11"/>
      <c r="T971" s="11"/>
      <c r="U971" s="11"/>
      <c r="V971" s="11"/>
      <c r="W971" s="11" t="s">
        <v>4832</v>
      </c>
      <c r="X971" s="11" t="s">
        <v>1150</v>
      </c>
      <c r="Y971" s="11" t="s">
        <v>1150</v>
      </c>
      <c r="Z971" s="11" t="s">
        <v>1150</v>
      </c>
      <c r="AA971" s="11" t="s">
        <v>1150</v>
      </c>
      <c r="AB971" s="11" t="s">
        <v>1150</v>
      </c>
      <c r="AC971" s="11" t="s">
        <v>1150</v>
      </c>
      <c r="AD971" s="11" t="s">
        <v>1150</v>
      </c>
    </row>
    <row r="972" spans="1:30" x14ac:dyDescent="0.2">
      <c r="A972" t="s">
        <v>200</v>
      </c>
      <c r="B972" t="s">
        <v>200</v>
      </c>
      <c r="C972" t="str">
        <f>IFERROR(VLOOKUP(B972,nombres_comerciales!$B$2:$B$2000,1,0),"")</f>
        <v>CONCENTRADOS BOVILAC</v>
      </c>
      <c r="D972">
        <f>VLOOKUP(Tabla2[[#This Row],[CLIENTE]],nombres_comerciales!$B$2:$C$1211,2,0)</f>
        <v>234</v>
      </c>
      <c r="E972" t="s">
        <v>8014</v>
      </c>
      <c r="F972" t="s">
        <v>1150</v>
      </c>
      <c r="G972" s="11" t="s">
        <v>1150</v>
      </c>
      <c r="H972" s="11" t="s">
        <v>1150</v>
      </c>
      <c r="I972" s="11" t="s">
        <v>1150</v>
      </c>
      <c r="J972" s="11"/>
      <c r="K972" s="11"/>
      <c r="L972" s="11"/>
      <c r="M972" s="11" t="s">
        <v>4833</v>
      </c>
      <c r="N972" s="11"/>
      <c r="O972" s="11"/>
      <c r="P972" s="11"/>
      <c r="Q972" s="11"/>
      <c r="R972" s="11"/>
      <c r="S972" s="11"/>
      <c r="T972" s="11"/>
      <c r="U972" s="11"/>
      <c r="V972" s="11"/>
      <c r="W972" s="11" t="s">
        <v>4701</v>
      </c>
      <c r="X972" s="11" t="s">
        <v>1150</v>
      </c>
      <c r="Y972" s="11" t="s">
        <v>1150</v>
      </c>
      <c r="Z972" s="11" t="s">
        <v>1150</v>
      </c>
      <c r="AA972" s="11" t="s">
        <v>1150</v>
      </c>
      <c r="AB972" s="11" t="s">
        <v>1150</v>
      </c>
      <c r="AC972" s="11" t="s">
        <v>1150</v>
      </c>
      <c r="AD972" s="11" t="s">
        <v>1150</v>
      </c>
    </row>
    <row r="973" spans="1:30" x14ac:dyDescent="0.2">
      <c r="A973" t="s">
        <v>242</v>
      </c>
      <c r="B973" t="s">
        <v>242</v>
      </c>
      <c r="C973" t="str">
        <f>IFERROR(VLOOKUP(B973,nombres_comerciales!$B$2:$B$2000,1,0),"")</f>
        <v>DCB DELEITE COMEDORES Y BANQUETES</v>
      </c>
      <c r="D973">
        <f>VLOOKUP(Tabla2[[#This Row],[CLIENTE]],nombres_comerciales!$B$2:$C$1211,2,0)</f>
        <v>279</v>
      </c>
      <c r="E973" t="s">
        <v>8046</v>
      </c>
      <c r="F973" t="s">
        <v>1150</v>
      </c>
      <c r="G973" s="11" t="s">
        <v>1150</v>
      </c>
      <c r="H973" s="11" t="s">
        <v>1150</v>
      </c>
      <c r="I973" s="11" t="s">
        <v>1150</v>
      </c>
      <c r="J973" s="11"/>
      <c r="K973" s="11"/>
      <c r="L973" s="11"/>
      <c r="M973" s="11" t="s">
        <v>4834</v>
      </c>
      <c r="N973" s="11"/>
      <c r="O973" s="11"/>
      <c r="P973" s="11"/>
      <c r="Q973" s="11"/>
      <c r="R973" s="11"/>
      <c r="S973" s="11"/>
      <c r="T973" s="11"/>
      <c r="U973" s="11"/>
      <c r="V973" s="11"/>
      <c r="W973" s="11" t="s">
        <v>4835</v>
      </c>
      <c r="X973" s="11" t="s">
        <v>1150</v>
      </c>
      <c r="Y973" s="11" t="s">
        <v>1150</v>
      </c>
      <c r="Z973" s="11" t="s">
        <v>1150</v>
      </c>
      <c r="AA973" s="11" t="s">
        <v>1150</v>
      </c>
      <c r="AB973" s="11" t="s">
        <v>1150</v>
      </c>
      <c r="AC973" s="11" t="s">
        <v>1150</v>
      </c>
      <c r="AD973" s="11" t="s">
        <v>1150</v>
      </c>
    </row>
    <row r="974" spans="1:30" x14ac:dyDescent="0.2">
      <c r="A974" t="s">
        <v>4836</v>
      </c>
      <c r="B974" t="s">
        <v>773</v>
      </c>
      <c r="C974" t="str">
        <f>IFERROR(VLOOKUP(B974,nombres_comerciales!$B$2:$B$2000,1,0),"")</f>
        <v>PADSA</v>
      </c>
      <c r="D974">
        <f>VLOOKUP(Tabla2[[#This Row],[CLIENTE]],nombres_comerciales!$B$2:$C$1211,2,0)</f>
        <v>804</v>
      </c>
      <c r="E974" t="s">
        <v>8047</v>
      </c>
      <c r="F974" t="s">
        <v>1150</v>
      </c>
      <c r="G974" s="11" t="s">
        <v>1150</v>
      </c>
      <c r="H974" s="11" t="s">
        <v>1150</v>
      </c>
      <c r="I974" s="11" t="s">
        <v>1150</v>
      </c>
      <c r="J974" s="11"/>
      <c r="K974" s="11"/>
      <c r="L974" s="11"/>
      <c r="M974" s="11" t="s">
        <v>4754</v>
      </c>
      <c r="N974" s="11"/>
      <c r="O974" s="11"/>
      <c r="P974" s="11"/>
      <c r="Q974" s="11"/>
      <c r="R974" s="11"/>
      <c r="S974" s="11"/>
      <c r="T974" s="11"/>
      <c r="U974" s="11"/>
      <c r="V974" s="11"/>
      <c r="W974" s="11" t="s">
        <v>1727</v>
      </c>
      <c r="X974" s="11" t="s">
        <v>1150</v>
      </c>
      <c r="Y974" s="11" t="s">
        <v>1150</v>
      </c>
      <c r="Z974" s="11" t="s">
        <v>1150</v>
      </c>
      <c r="AA974" s="11" t="s">
        <v>1150</v>
      </c>
      <c r="AB974" s="11" t="s">
        <v>1150</v>
      </c>
      <c r="AC974" s="11" t="s">
        <v>1150</v>
      </c>
      <c r="AD974" s="11" t="s">
        <v>1150</v>
      </c>
    </row>
    <row r="975" spans="1:30" x14ac:dyDescent="0.2">
      <c r="A975" t="s">
        <v>911</v>
      </c>
      <c r="B975" t="s">
        <v>911</v>
      </c>
      <c r="C975" t="str">
        <f>IFERROR(VLOOKUP(B975,nombres_comerciales!$B$2:$B$2000,1,0),"")</f>
        <v>SALSAS ORIENTALES DE CUERNAVACA SOC.</v>
      </c>
      <c r="D975">
        <f>VLOOKUP(Tabla2[[#This Row],[CLIENTE]],nombres_comerciales!$B$2:$C$1211,2,0)</f>
        <v>948</v>
      </c>
      <c r="E975" t="s">
        <v>8048</v>
      </c>
      <c r="F975" t="s">
        <v>8049</v>
      </c>
      <c r="G975" s="11" t="s">
        <v>1150</v>
      </c>
      <c r="H975" s="11" t="s">
        <v>1150</v>
      </c>
      <c r="I975" s="11" t="s">
        <v>1150</v>
      </c>
      <c r="J975" s="11"/>
      <c r="K975" s="11"/>
      <c r="L975" s="11"/>
      <c r="M975" s="11">
        <v>4243605</v>
      </c>
      <c r="N975" s="11"/>
      <c r="O975" s="11"/>
      <c r="P975" s="11"/>
      <c r="Q975" s="11"/>
      <c r="R975" s="11">
        <v>6141609665</v>
      </c>
      <c r="S975" s="11"/>
      <c r="T975" s="11"/>
      <c r="U975" s="11"/>
      <c r="V975" s="11"/>
      <c r="W975" s="11" t="s">
        <v>4840</v>
      </c>
      <c r="X975" s="11" t="s">
        <v>1150</v>
      </c>
      <c r="Y975" s="11" t="s">
        <v>1150</v>
      </c>
      <c r="Z975" s="11" t="s">
        <v>1150</v>
      </c>
      <c r="AA975" s="11" t="s">
        <v>1150</v>
      </c>
      <c r="AB975" s="11" t="s">
        <v>1150</v>
      </c>
      <c r="AC975" s="11" t="s">
        <v>1150</v>
      </c>
      <c r="AD975" s="11" t="s">
        <v>1150</v>
      </c>
    </row>
    <row r="976" spans="1:30" x14ac:dyDescent="0.2">
      <c r="A976" t="s">
        <v>4841</v>
      </c>
      <c r="B976" t="s">
        <v>304</v>
      </c>
      <c r="C976" t="str">
        <f>IFERROR(VLOOKUP(B976,nombres_comerciales!$B$2:$B$2000,1,0),"")</f>
        <v>EL MALCREADO</v>
      </c>
      <c r="D976">
        <f>VLOOKUP(Tabla2[[#This Row],[CLIENTE]],nombres_comerciales!$B$2:$C$1211,2,0)</f>
        <v>345</v>
      </c>
      <c r="E976" t="s">
        <v>8050</v>
      </c>
      <c r="F976" t="s">
        <v>1150</v>
      </c>
      <c r="G976" s="11" t="s">
        <v>1150</v>
      </c>
      <c r="H976" s="11" t="s">
        <v>1150</v>
      </c>
      <c r="I976" s="11" t="s">
        <v>1150</v>
      </c>
      <c r="J976" s="11"/>
      <c r="K976" s="11"/>
      <c r="L976" s="11"/>
      <c r="M976" s="11" t="s">
        <v>4843</v>
      </c>
      <c r="N976" s="11"/>
      <c r="O976" s="11"/>
      <c r="P976" s="11"/>
      <c r="Q976" s="11"/>
      <c r="R976" s="11"/>
      <c r="S976" s="11"/>
      <c r="T976" s="11"/>
      <c r="U976" s="11"/>
      <c r="V976" s="11"/>
      <c r="W976" s="11" t="s">
        <v>4844</v>
      </c>
      <c r="X976" s="11" t="s">
        <v>1150</v>
      </c>
      <c r="Y976" s="11" t="s">
        <v>1150</v>
      </c>
      <c r="Z976" s="11" t="s">
        <v>1150</v>
      </c>
      <c r="AA976" s="11" t="s">
        <v>1150</v>
      </c>
      <c r="AB976" s="11" t="s">
        <v>1150</v>
      </c>
      <c r="AC976" s="11" t="s">
        <v>1150</v>
      </c>
      <c r="AD976" s="11" t="s">
        <v>1150</v>
      </c>
    </row>
    <row r="977" spans="1:30" x14ac:dyDescent="0.2">
      <c r="A977" t="s">
        <v>763</v>
      </c>
      <c r="B977" t="s">
        <v>763</v>
      </c>
      <c r="C977" t="str">
        <f>IFERROR(VLOOKUP(B977,nombres_comerciales!$B$2:$B$2000,1,0),"")</f>
        <v>ORTHOPAIN</v>
      </c>
      <c r="D977">
        <f>VLOOKUP(Tabla2[[#This Row],[CLIENTE]],nombres_comerciales!$B$2:$C$1211,2,0)</f>
        <v>797</v>
      </c>
      <c r="E977" t="s">
        <v>8051</v>
      </c>
      <c r="F977" t="s">
        <v>1150</v>
      </c>
      <c r="G977" s="11" t="s">
        <v>1150</v>
      </c>
      <c r="H977" s="11" t="s">
        <v>1150</v>
      </c>
      <c r="I977" s="11" t="s">
        <v>1150</v>
      </c>
      <c r="J977" s="11"/>
      <c r="K977" s="11"/>
      <c r="L977" s="11"/>
      <c r="M977" s="11" t="s">
        <v>4845</v>
      </c>
      <c r="N977" s="11"/>
      <c r="O977" s="11"/>
      <c r="P977" s="11"/>
      <c r="Q977" s="11"/>
      <c r="R977" s="11"/>
      <c r="S977" s="11"/>
      <c r="T977" s="11"/>
      <c r="U977" s="11"/>
      <c r="V977" s="11"/>
      <c r="W977" s="11" t="s">
        <v>4846</v>
      </c>
      <c r="X977" s="11" t="s">
        <v>1150</v>
      </c>
      <c r="Y977" s="11" t="s">
        <v>1150</v>
      </c>
      <c r="Z977" s="11" t="s">
        <v>1150</v>
      </c>
      <c r="AA977" s="11" t="s">
        <v>1150</v>
      </c>
      <c r="AB977" s="11" t="s">
        <v>1150</v>
      </c>
      <c r="AC977" s="11" t="s">
        <v>1150</v>
      </c>
      <c r="AD977" s="11" t="s">
        <v>1150</v>
      </c>
    </row>
    <row r="978" spans="1:30" x14ac:dyDescent="0.2">
      <c r="A978" t="s">
        <v>814</v>
      </c>
      <c r="B978" t="s">
        <v>814</v>
      </c>
      <c r="C978" t="str">
        <f>IFERROR(VLOOKUP(B978,nombres_comerciales!$B$2:$B$2000,1,0),"")</f>
        <v>PLATINUM CHIHUAHUENSES PBA</v>
      </c>
      <c r="D978">
        <f>VLOOKUP(Tabla2[[#This Row],[CLIENTE]],nombres_comerciales!$B$2:$C$1211,2,0)</f>
        <v>848</v>
      </c>
      <c r="E978" t="s">
        <v>8052</v>
      </c>
      <c r="F978" t="s">
        <v>1150</v>
      </c>
      <c r="G978" s="11" t="s">
        <v>1150</v>
      </c>
      <c r="H978" s="11" t="s">
        <v>1150</v>
      </c>
      <c r="I978" s="11" t="s">
        <v>1150</v>
      </c>
      <c r="J978" s="11"/>
      <c r="K978" s="11"/>
      <c r="L978" s="11"/>
      <c r="M978" s="11" t="s">
        <v>4848</v>
      </c>
      <c r="N978" s="11"/>
      <c r="O978" s="11"/>
      <c r="P978" s="11"/>
      <c r="Q978" s="11"/>
      <c r="R978" s="11"/>
      <c r="S978" s="11"/>
      <c r="T978" s="11"/>
      <c r="U978" s="11"/>
      <c r="V978" s="11"/>
      <c r="W978" s="11" t="s">
        <v>4849</v>
      </c>
      <c r="X978" s="11" t="s">
        <v>1150</v>
      </c>
      <c r="Y978" s="11" t="s">
        <v>1150</v>
      </c>
      <c r="Z978" s="11" t="s">
        <v>1150</v>
      </c>
      <c r="AA978" s="11" t="s">
        <v>1150</v>
      </c>
      <c r="AB978" s="11" t="s">
        <v>1150</v>
      </c>
      <c r="AC978" s="11" t="s">
        <v>1150</v>
      </c>
      <c r="AD978" s="11" t="s">
        <v>1150</v>
      </c>
    </row>
    <row r="979" spans="1:30" x14ac:dyDescent="0.2">
      <c r="A979" t="s">
        <v>4850</v>
      </c>
      <c r="B979" t="s">
        <v>1023</v>
      </c>
      <c r="C979" t="str">
        <f>IFERROR(VLOOKUP(B979,nombres_comerciales!$B$2:$B$2000,1,0),"")</f>
        <v>UCACSA</v>
      </c>
      <c r="D979">
        <f>VLOOKUP(Tabla2[[#This Row],[CLIENTE]],nombres_comerciales!$B$2:$C$1211,2,0)</f>
        <v>1080</v>
      </c>
      <c r="E979" t="s">
        <v>8053</v>
      </c>
      <c r="F979" t="s">
        <v>1150</v>
      </c>
      <c r="G979" s="11" t="s">
        <v>1150</v>
      </c>
      <c r="H979" s="11" t="s">
        <v>1150</v>
      </c>
      <c r="I979" s="11" t="s">
        <v>1150</v>
      </c>
      <c r="J979" s="11"/>
      <c r="K979" s="11"/>
      <c r="L979" s="11"/>
      <c r="M979" s="11" t="s">
        <v>4852</v>
      </c>
      <c r="N979" s="11"/>
      <c r="O979" s="11"/>
      <c r="P979" s="11"/>
      <c r="Q979" s="11"/>
      <c r="R979" s="11"/>
      <c r="S979" s="11"/>
      <c r="T979" s="11"/>
      <c r="U979" s="11"/>
      <c r="V979" s="11"/>
      <c r="W979" s="11" t="s">
        <v>4853</v>
      </c>
      <c r="X979" s="11" t="s">
        <v>1150</v>
      </c>
      <c r="Y979" s="11" t="s">
        <v>1150</v>
      </c>
      <c r="Z979" s="11" t="s">
        <v>1150</v>
      </c>
      <c r="AA979" s="11" t="s">
        <v>1150</v>
      </c>
      <c r="AB979" s="11" t="s">
        <v>1150</v>
      </c>
      <c r="AC979" s="11" t="s">
        <v>1150</v>
      </c>
      <c r="AD979" s="11" t="s">
        <v>1150</v>
      </c>
    </row>
    <row r="980" spans="1:30" x14ac:dyDescent="0.2">
      <c r="A980" t="s">
        <v>4854</v>
      </c>
      <c r="B980" t="s">
        <v>225</v>
      </c>
      <c r="C980" t="str">
        <f>IFERROR(VLOOKUP(B980,nombres_comerciales!$B$2:$B$2000,1,0),"")</f>
        <v>CROUNCH</v>
      </c>
      <c r="D980">
        <f>VLOOKUP(Tabla2[[#This Row],[CLIENTE]],nombres_comerciales!$B$2:$C$1211,2,0)</f>
        <v>261</v>
      </c>
      <c r="E980" t="s">
        <v>8054</v>
      </c>
      <c r="F980" t="s">
        <v>1150</v>
      </c>
      <c r="G980" s="11" t="s">
        <v>1150</v>
      </c>
      <c r="H980" s="11" t="s">
        <v>1150</v>
      </c>
      <c r="I980" s="11" t="s">
        <v>1150</v>
      </c>
      <c r="J980" s="11"/>
      <c r="K980" s="11"/>
      <c r="L980" s="11"/>
      <c r="M980" s="11" t="s">
        <v>4856</v>
      </c>
      <c r="N980" s="11"/>
      <c r="O980" s="11"/>
      <c r="P980" s="11"/>
      <c r="Q980" s="11"/>
      <c r="R980" s="11"/>
      <c r="S980" s="11"/>
      <c r="T980" s="11"/>
      <c r="U980" s="11"/>
      <c r="V980" s="11"/>
      <c r="W980" s="11" t="s">
        <v>4116</v>
      </c>
      <c r="X980" s="11" t="s">
        <v>4118</v>
      </c>
      <c r="Y980" s="11" t="s">
        <v>4117</v>
      </c>
      <c r="Z980" s="11" t="s">
        <v>1150</v>
      </c>
      <c r="AA980" s="11" t="s">
        <v>1150</v>
      </c>
      <c r="AB980" s="11" t="s">
        <v>1150</v>
      </c>
      <c r="AC980" s="11" t="s">
        <v>1150</v>
      </c>
      <c r="AD980" s="11" t="s">
        <v>1150</v>
      </c>
    </row>
    <row r="981" spans="1:30" x14ac:dyDescent="0.2">
      <c r="A981" t="s">
        <v>1030</v>
      </c>
      <c r="B981" t="s">
        <v>1030</v>
      </c>
      <c r="C981" t="str">
        <f>IFERROR(VLOOKUP(B981,nombres_comerciales!$B$2:$B$2000,1,0),"")</f>
        <v>UNIKA HOME</v>
      </c>
      <c r="D981">
        <f>VLOOKUP(Tabla2[[#This Row],[CLIENTE]],nombres_comerciales!$B$2:$C$1211,2,0)</f>
        <v>1087</v>
      </c>
      <c r="E981" t="s">
        <v>8055</v>
      </c>
      <c r="F981" t="s">
        <v>1150</v>
      </c>
      <c r="G981" s="11" t="s">
        <v>1150</v>
      </c>
      <c r="H981" s="11" t="s">
        <v>1150</v>
      </c>
      <c r="I981" s="11" t="s">
        <v>1150</v>
      </c>
      <c r="J981" s="11"/>
      <c r="K981" s="11"/>
      <c r="L981" s="11"/>
      <c r="M981" s="11" t="s">
        <v>4858</v>
      </c>
      <c r="N981" s="11"/>
      <c r="O981" s="11"/>
      <c r="P981" s="11"/>
      <c r="Q981" s="11"/>
      <c r="R981" s="11"/>
      <c r="S981" s="11"/>
      <c r="T981" s="11"/>
      <c r="U981" s="11"/>
      <c r="V981" s="11"/>
      <c r="W981" s="11" t="s">
        <v>4859</v>
      </c>
      <c r="X981" s="11" t="s">
        <v>1150</v>
      </c>
      <c r="Y981" s="11" t="s">
        <v>1150</v>
      </c>
      <c r="Z981" s="11" t="s">
        <v>1150</v>
      </c>
      <c r="AA981" s="11" t="s">
        <v>1150</v>
      </c>
      <c r="AB981" s="11" t="s">
        <v>1150</v>
      </c>
      <c r="AC981" s="11" t="s">
        <v>1150</v>
      </c>
      <c r="AD981" s="11" t="s">
        <v>1150</v>
      </c>
    </row>
    <row r="982" spans="1:30" x14ac:dyDescent="0.2">
      <c r="A982" t="s">
        <v>1602</v>
      </c>
      <c r="B982" t="s">
        <v>1602</v>
      </c>
      <c r="C982" t="str">
        <f>IFERROR(VLOOKUP(B982,nombres_comerciales!$B$2:$B$2000,1,0),"")</f>
        <v>VITAL DUAL SYSTEMS VDS</v>
      </c>
      <c r="D982">
        <f>VLOOKUP(Tabla2[[#This Row],[CLIENTE]],nombres_comerciales!$B$2:$C$1211,2,0)</f>
        <v>1111</v>
      </c>
      <c r="E982" t="s">
        <v>8056</v>
      </c>
      <c r="F982" t="s">
        <v>1150</v>
      </c>
      <c r="G982" s="11" t="s">
        <v>1150</v>
      </c>
      <c r="H982" s="11" t="s">
        <v>1150</v>
      </c>
      <c r="I982" s="11" t="s">
        <v>1150</v>
      </c>
      <c r="J982" s="11"/>
      <c r="K982" s="11"/>
      <c r="L982" s="11"/>
      <c r="M982" s="11" t="s">
        <v>4860</v>
      </c>
      <c r="N982" s="11"/>
      <c r="O982" s="11"/>
      <c r="P982" s="11"/>
      <c r="Q982" s="11"/>
      <c r="R982" s="11"/>
      <c r="S982" s="11"/>
      <c r="T982" s="11"/>
      <c r="U982" s="11"/>
      <c r="V982" s="11"/>
      <c r="W982" s="11" t="s">
        <v>8763</v>
      </c>
      <c r="X982" s="11" t="s">
        <v>1150</v>
      </c>
      <c r="Y982" s="11" t="s">
        <v>1150</v>
      </c>
      <c r="Z982" s="11" t="s">
        <v>1150</v>
      </c>
      <c r="AA982" s="11" t="s">
        <v>1150</v>
      </c>
      <c r="AB982" s="11" t="s">
        <v>1150</v>
      </c>
      <c r="AC982" s="11" t="s">
        <v>1150</v>
      </c>
      <c r="AD982" s="11" t="s">
        <v>1150</v>
      </c>
    </row>
    <row r="983" spans="1:30" x14ac:dyDescent="0.2">
      <c r="A983" t="s">
        <v>4862</v>
      </c>
      <c r="B983" t="s">
        <v>557</v>
      </c>
      <c r="C983" t="str">
        <f>IFERROR(VLOOKUP(B983,nombres_comerciales!$B$2:$B$2000,1,0),"")</f>
        <v>KEBURROS</v>
      </c>
      <c r="D983">
        <f>VLOOKUP(Tabla2[[#This Row],[CLIENTE]],nombres_comerciales!$B$2:$C$1211,2,0)</f>
        <v>578</v>
      </c>
      <c r="E983" t="s">
        <v>8057</v>
      </c>
      <c r="F983" t="s">
        <v>1150</v>
      </c>
      <c r="G983" s="11" t="s">
        <v>1150</v>
      </c>
      <c r="H983" s="11" t="s">
        <v>1150</v>
      </c>
      <c r="I983" s="11" t="s">
        <v>1150</v>
      </c>
      <c r="J983" s="11"/>
      <c r="K983" s="11"/>
      <c r="L983" s="11"/>
      <c r="M983" s="11" t="s">
        <v>4864</v>
      </c>
      <c r="N983" s="11"/>
      <c r="O983" s="11"/>
      <c r="P983" s="11"/>
      <c r="Q983" s="11"/>
      <c r="R983" s="11"/>
      <c r="S983" s="11"/>
      <c r="T983" s="11"/>
      <c r="U983" s="11"/>
      <c r="V983" s="11"/>
      <c r="W983" s="11" t="s">
        <v>4865</v>
      </c>
      <c r="X983" s="11" t="s">
        <v>1150</v>
      </c>
      <c r="Y983" s="11" t="s">
        <v>1150</v>
      </c>
      <c r="Z983" s="11" t="s">
        <v>1150</v>
      </c>
      <c r="AA983" s="11" t="s">
        <v>1150</v>
      </c>
      <c r="AB983" s="11" t="s">
        <v>1150</v>
      </c>
      <c r="AC983" s="11" t="s">
        <v>1150</v>
      </c>
      <c r="AD983" s="11" t="s">
        <v>1150</v>
      </c>
    </row>
    <row r="984" spans="1:30" x14ac:dyDescent="0.2">
      <c r="A984" t="s">
        <v>685</v>
      </c>
      <c r="B984" t="s">
        <v>685</v>
      </c>
      <c r="C984" t="str">
        <f>IFERROR(VLOOKUP(B984,nombres_comerciales!$B$2:$B$2000,1,0),"")</f>
        <v>MGC CONSULTORES DE NEGOCIOS</v>
      </c>
      <c r="D984">
        <f>VLOOKUP(Tabla2[[#This Row],[CLIENTE]],nombres_comerciales!$B$2:$C$1211,2,0)</f>
        <v>708</v>
      </c>
      <c r="E984" t="s">
        <v>8058</v>
      </c>
      <c r="F984" t="s">
        <v>1150</v>
      </c>
      <c r="G984" s="11" t="s">
        <v>1150</v>
      </c>
      <c r="H984" s="11" t="s">
        <v>1150</v>
      </c>
      <c r="I984" s="11" t="s">
        <v>1150</v>
      </c>
      <c r="J984" s="11"/>
      <c r="K984" s="11"/>
      <c r="L984" s="11"/>
      <c r="M984" s="11" t="s">
        <v>4867</v>
      </c>
      <c r="N984" s="11"/>
      <c r="O984" s="11"/>
      <c r="P984" s="11"/>
      <c r="Q984" s="11"/>
      <c r="R984" s="11"/>
      <c r="S984" s="11"/>
      <c r="T984" s="11"/>
      <c r="U984" s="11"/>
      <c r="V984" s="11"/>
      <c r="W984" s="11" t="s">
        <v>4868</v>
      </c>
      <c r="X984" s="11" t="s">
        <v>1150</v>
      </c>
      <c r="Y984" s="11" t="s">
        <v>1150</v>
      </c>
      <c r="Z984" s="11" t="s">
        <v>1150</v>
      </c>
      <c r="AA984" s="11" t="s">
        <v>1150</v>
      </c>
      <c r="AB984" s="11" t="s">
        <v>1150</v>
      </c>
      <c r="AC984" s="11" t="s">
        <v>1150</v>
      </c>
      <c r="AD984" s="11" t="s">
        <v>1150</v>
      </c>
    </row>
    <row r="985" spans="1:30" x14ac:dyDescent="0.2">
      <c r="A985" t="s">
        <v>4869</v>
      </c>
      <c r="B985" t="s">
        <v>1603</v>
      </c>
      <c r="C985" t="str">
        <f>IFERROR(VLOOKUP(B985,nombres_comerciales!$B$2:$B$2000,1,0),"")</f>
        <v>MIGUEL VALVERDE</v>
      </c>
      <c r="D985">
        <f>VLOOKUP(Tabla2[[#This Row],[CLIENTE]],nombres_comerciales!$B$2:$C$1211,2,0)</f>
        <v>713</v>
      </c>
      <c r="E985" t="s">
        <v>8059</v>
      </c>
      <c r="F985" t="s">
        <v>1150</v>
      </c>
      <c r="G985" s="11" t="s">
        <v>1150</v>
      </c>
      <c r="H985" s="11" t="s">
        <v>1150</v>
      </c>
      <c r="I985" s="11" t="s">
        <v>1150</v>
      </c>
      <c r="J985" s="11"/>
      <c r="K985" s="11"/>
      <c r="L985" s="11"/>
      <c r="M985" s="11" t="s">
        <v>4871</v>
      </c>
      <c r="N985" s="11"/>
      <c r="O985" s="11"/>
      <c r="P985" s="11"/>
      <c r="Q985" s="11"/>
      <c r="R985" s="11"/>
      <c r="S985" s="11"/>
      <c r="T985" s="11"/>
      <c r="U985" s="11"/>
      <c r="V985" s="11"/>
      <c r="W985" s="11" t="s">
        <v>4872</v>
      </c>
      <c r="X985" s="11" t="s">
        <v>1150</v>
      </c>
      <c r="Y985" s="11" t="s">
        <v>1150</v>
      </c>
      <c r="Z985" s="11" t="s">
        <v>1150</v>
      </c>
      <c r="AA985" s="11" t="s">
        <v>1150</v>
      </c>
      <c r="AB985" s="11" t="s">
        <v>1150</v>
      </c>
      <c r="AC985" s="11" t="s">
        <v>1150</v>
      </c>
      <c r="AD985" s="11" t="s">
        <v>1150</v>
      </c>
    </row>
    <row r="986" spans="1:30" x14ac:dyDescent="0.2">
      <c r="A986" t="s">
        <v>827</v>
      </c>
      <c r="B986" t="s">
        <v>827</v>
      </c>
      <c r="C986" t="str">
        <f>IFERROR(VLOOKUP(B986,nombres_comerciales!$B$2:$B$2000,1,0),"")</f>
        <v>PRIPELI DISEÑO</v>
      </c>
      <c r="D986">
        <f>VLOOKUP(Tabla2[[#This Row],[CLIENTE]],nombres_comerciales!$B$2:$C$1211,2,0)</f>
        <v>863</v>
      </c>
      <c r="E986" t="s">
        <v>8060</v>
      </c>
      <c r="F986" t="s">
        <v>1150</v>
      </c>
      <c r="G986" s="11" t="s">
        <v>1150</v>
      </c>
      <c r="H986" s="11" t="s">
        <v>1150</v>
      </c>
      <c r="I986" s="11" t="s">
        <v>1150</v>
      </c>
      <c r="J986" s="11"/>
      <c r="K986" s="11"/>
      <c r="L986" s="11"/>
      <c r="M986" s="11" t="s">
        <v>4874</v>
      </c>
      <c r="N986" s="11"/>
      <c r="O986" s="11"/>
      <c r="P986" s="11"/>
      <c r="Q986" s="11"/>
      <c r="R986" s="11"/>
      <c r="S986" s="11"/>
      <c r="T986" s="11"/>
      <c r="U986" s="11"/>
      <c r="V986" s="11"/>
      <c r="W986" s="11" t="s">
        <v>4875</v>
      </c>
      <c r="X986" s="11" t="s">
        <v>1150</v>
      </c>
      <c r="Y986" s="11" t="s">
        <v>1150</v>
      </c>
      <c r="Z986" s="11" t="s">
        <v>1150</v>
      </c>
      <c r="AA986" s="11" t="s">
        <v>1150</v>
      </c>
      <c r="AB986" s="11" t="s">
        <v>1150</v>
      </c>
      <c r="AC986" s="11" t="s">
        <v>1150</v>
      </c>
      <c r="AD986" s="11" t="s">
        <v>1150</v>
      </c>
    </row>
    <row r="987" spans="1:30" x14ac:dyDescent="0.2">
      <c r="A987" t="s">
        <v>903</v>
      </c>
      <c r="B987" t="s">
        <v>896</v>
      </c>
      <c r="C987" t="str">
        <f>IFERROR(VLOOKUP(B987,nombres_comerciales!$B$2:$B$2000,1,0),"")</f>
        <v>ROSA MEXICANO</v>
      </c>
      <c r="D987">
        <f>VLOOKUP(Tabla2[[#This Row],[CLIENTE]],nombres_comerciales!$B$2:$C$1211,2,0)</f>
        <v>933</v>
      </c>
      <c r="E987" t="s">
        <v>8061</v>
      </c>
      <c r="F987" t="s">
        <v>1150</v>
      </c>
      <c r="G987" s="11" t="s">
        <v>1150</v>
      </c>
      <c r="H987" s="11" t="s">
        <v>1150</v>
      </c>
      <c r="I987" s="11" t="s">
        <v>1150</v>
      </c>
      <c r="J987" s="11"/>
      <c r="K987" s="11"/>
      <c r="L987" s="11"/>
      <c r="M987" s="11" t="s">
        <v>4876</v>
      </c>
      <c r="N987" s="11"/>
      <c r="O987" s="11"/>
      <c r="P987" s="11"/>
      <c r="Q987" s="11"/>
      <c r="R987" s="11"/>
      <c r="S987" s="11"/>
      <c r="T987" s="11"/>
      <c r="U987" s="11"/>
      <c r="V987" s="11"/>
      <c r="W987" s="11" t="s">
        <v>4877</v>
      </c>
      <c r="X987" s="11" t="s">
        <v>1150</v>
      </c>
      <c r="Y987" s="11" t="s">
        <v>1150</v>
      </c>
      <c r="Z987" s="11" t="s">
        <v>1150</v>
      </c>
      <c r="AA987" s="11" t="s">
        <v>1150</v>
      </c>
      <c r="AB987" s="11" t="s">
        <v>1150</v>
      </c>
      <c r="AC987" s="11" t="s">
        <v>1150</v>
      </c>
      <c r="AD987" s="11" t="s">
        <v>1150</v>
      </c>
    </row>
    <row r="988" spans="1:30" x14ac:dyDescent="0.2">
      <c r="A988" t="s">
        <v>1038</v>
      </c>
      <c r="B988" t="s">
        <v>1038</v>
      </c>
      <c r="C988" t="str">
        <f>IFERROR(VLOOKUP(B988,nombres_comerciales!$B$2:$B$2000,1,0),"")</f>
        <v>VETERINARIA LOYA</v>
      </c>
      <c r="D988">
        <f>VLOOKUP(Tabla2[[#This Row],[CLIENTE]],nombres_comerciales!$B$2:$C$1211,2,0)</f>
        <v>1099</v>
      </c>
      <c r="E988" t="s">
        <v>8062</v>
      </c>
      <c r="F988" t="s">
        <v>1150</v>
      </c>
      <c r="G988" s="11" t="s">
        <v>1150</v>
      </c>
      <c r="H988" s="11" t="s">
        <v>1150</v>
      </c>
      <c r="I988" s="11" t="s">
        <v>1150</v>
      </c>
      <c r="J988" s="11"/>
      <c r="K988" s="11"/>
      <c r="L988" s="11"/>
      <c r="M988" s="11" t="s">
        <v>4878</v>
      </c>
      <c r="N988" s="11"/>
      <c r="O988" s="11"/>
      <c r="P988" s="11"/>
      <c r="Q988" s="11"/>
      <c r="R988" s="11"/>
      <c r="S988" s="11"/>
      <c r="T988" s="11"/>
      <c r="U988" s="11"/>
      <c r="V988" s="11"/>
      <c r="W988" s="11" t="s">
        <v>4879</v>
      </c>
      <c r="X988" s="11" t="s">
        <v>1150</v>
      </c>
      <c r="Y988" s="11" t="s">
        <v>1150</v>
      </c>
      <c r="Z988" s="11" t="s">
        <v>1150</v>
      </c>
      <c r="AA988" s="11" t="s">
        <v>1150</v>
      </c>
      <c r="AB988" s="11" t="s">
        <v>1150</v>
      </c>
      <c r="AC988" s="11" t="s">
        <v>1150</v>
      </c>
      <c r="AD988" s="11" t="s">
        <v>1150</v>
      </c>
    </row>
    <row r="989" spans="1:30" x14ac:dyDescent="0.2">
      <c r="A989" t="s">
        <v>4880</v>
      </c>
      <c r="B989" t="s">
        <v>997</v>
      </c>
      <c r="C989" t="str">
        <f>IFERROR(VLOOKUP(B989,nombres_comerciales!$B$2:$B$2000,1,0),"")</f>
        <v>TERRAZAS</v>
      </c>
      <c r="D989">
        <f>VLOOKUP(Tabla2[[#This Row],[CLIENTE]],nombres_comerciales!$B$2:$C$1211,2,0)</f>
        <v>1049</v>
      </c>
      <c r="E989" t="s">
        <v>8063</v>
      </c>
      <c r="F989" t="s">
        <v>1150</v>
      </c>
      <c r="G989" s="11" t="s">
        <v>1150</v>
      </c>
      <c r="H989" s="11" t="s">
        <v>1150</v>
      </c>
      <c r="I989" s="11" t="s">
        <v>1150</v>
      </c>
      <c r="J989" s="11"/>
      <c r="K989" s="11"/>
      <c r="L989" s="11"/>
      <c r="M989" s="11" t="s">
        <v>4882</v>
      </c>
      <c r="N989" s="11"/>
      <c r="O989" s="11"/>
      <c r="P989" s="11"/>
      <c r="Q989" s="11"/>
      <c r="R989" s="11"/>
      <c r="S989" s="11"/>
      <c r="T989" s="11"/>
      <c r="U989" s="11"/>
      <c r="V989" s="11"/>
      <c r="W989" s="11" t="s">
        <v>4883</v>
      </c>
      <c r="X989" s="11" t="s">
        <v>1150</v>
      </c>
      <c r="Y989" s="11" t="s">
        <v>1150</v>
      </c>
      <c r="Z989" s="11" t="s">
        <v>1150</v>
      </c>
      <c r="AA989" s="11" t="s">
        <v>1150</v>
      </c>
      <c r="AB989" s="11" t="s">
        <v>1150</v>
      </c>
      <c r="AC989" s="11" t="s">
        <v>1150</v>
      </c>
      <c r="AD989" s="11" t="s">
        <v>1150</v>
      </c>
    </row>
    <row r="990" spans="1:30" x14ac:dyDescent="0.2">
      <c r="A990" t="s">
        <v>4884</v>
      </c>
      <c r="B990" t="s">
        <v>413</v>
      </c>
      <c r="C990" t="str">
        <f>IFERROR(VLOOKUP(B990,nombres_comerciales!$B$2:$B$2000,1,0),"")</f>
        <v>GRUPO CAMACHO</v>
      </c>
      <c r="D990">
        <f>VLOOKUP(Tabla2[[#This Row],[CLIENTE]],nombres_comerciales!$B$2:$C$1211,2,0)</f>
        <v>456</v>
      </c>
      <c r="E990" t="s">
        <v>7816</v>
      </c>
      <c r="F990" t="s">
        <v>1150</v>
      </c>
      <c r="G990" s="11" t="s">
        <v>1150</v>
      </c>
      <c r="H990" s="11" t="s">
        <v>1150</v>
      </c>
      <c r="I990" s="11" t="s">
        <v>1150</v>
      </c>
      <c r="J990" s="11"/>
      <c r="K990" s="11"/>
      <c r="L990" s="11"/>
      <c r="M990" s="11" t="s">
        <v>4885</v>
      </c>
      <c r="N990" s="11"/>
      <c r="O990" s="11"/>
      <c r="P990" s="11"/>
      <c r="Q990" s="11"/>
      <c r="R990" s="11"/>
      <c r="S990" s="11"/>
      <c r="T990" s="11"/>
      <c r="U990" s="11"/>
      <c r="V990" s="11"/>
      <c r="W990" s="11" t="s">
        <v>3859</v>
      </c>
      <c r="X990" s="11" t="s">
        <v>1150</v>
      </c>
      <c r="Y990" s="11" t="s">
        <v>1150</v>
      </c>
      <c r="Z990" s="11" t="s">
        <v>1150</v>
      </c>
      <c r="AA990" s="11" t="s">
        <v>1150</v>
      </c>
      <c r="AB990" s="11" t="s">
        <v>1150</v>
      </c>
      <c r="AC990" s="11" t="s">
        <v>1150</v>
      </c>
      <c r="AD990" s="11" t="s">
        <v>1150</v>
      </c>
    </row>
    <row r="991" spans="1:30" x14ac:dyDescent="0.2">
      <c r="A991" t="s">
        <v>4886</v>
      </c>
      <c r="B991" t="s">
        <v>997</v>
      </c>
      <c r="C991" t="str">
        <f>IFERROR(VLOOKUP(B991,nombres_comerciales!$B$2:$B$2000,1,0),"")</f>
        <v>TERRAZAS</v>
      </c>
      <c r="D991">
        <f>VLOOKUP(Tabla2[[#This Row],[CLIENTE]],nombres_comerciales!$B$2:$C$1211,2,0)</f>
        <v>1049</v>
      </c>
      <c r="E991" t="s">
        <v>8063</v>
      </c>
      <c r="F991" t="s">
        <v>1150</v>
      </c>
      <c r="G991" s="11" t="s">
        <v>1150</v>
      </c>
      <c r="H991" s="11" t="s">
        <v>1150</v>
      </c>
      <c r="I991" s="11" t="s">
        <v>1150</v>
      </c>
      <c r="J991" s="11"/>
      <c r="K991" s="11"/>
      <c r="L991" s="11"/>
      <c r="M991" s="11" t="s">
        <v>4882</v>
      </c>
      <c r="N991" s="11"/>
      <c r="O991" s="11"/>
      <c r="P991" s="11"/>
      <c r="Q991" s="11"/>
      <c r="R991" s="11"/>
      <c r="S991" s="11"/>
      <c r="T991" s="11"/>
      <c r="U991" s="11"/>
      <c r="V991" s="11"/>
      <c r="W991" s="11" t="s">
        <v>4883</v>
      </c>
      <c r="X991" s="11" t="s">
        <v>1150</v>
      </c>
      <c r="Y991" s="11" t="s">
        <v>1150</v>
      </c>
      <c r="Z991" s="11" t="s">
        <v>1150</v>
      </c>
      <c r="AA991" s="11" t="s">
        <v>1150</v>
      </c>
      <c r="AB991" s="11" t="s">
        <v>1150</v>
      </c>
      <c r="AC991" s="11" t="s">
        <v>1150</v>
      </c>
      <c r="AD991" s="11" t="s">
        <v>1150</v>
      </c>
    </row>
    <row r="992" spans="1:30" x14ac:dyDescent="0.2">
      <c r="A992" t="s">
        <v>409</v>
      </c>
      <c r="B992" t="s">
        <v>409</v>
      </c>
      <c r="C992" t="str">
        <f>IFERROR(VLOOKUP(B992,nombres_comerciales!$B$2:$B$2000,1,0),"")</f>
        <v>GRINGO WINGS</v>
      </c>
      <c r="D992">
        <f>VLOOKUP(Tabla2[[#This Row],[CLIENTE]],nombres_comerciales!$B$2:$C$1211,2,0)</f>
        <v>451</v>
      </c>
      <c r="E992" t="s">
        <v>8064</v>
      </c>
      <c r="F992" t="s">
        <v>1150</v>
      </c>
      <c r="G992" s="11" t="s">
        <v>1150</v>
      </c>
      <c r="H992" s="11" t="s">
        <v>1150</v>
      </c>
      <c r="I992" s="11" t="s">
        <v>1150</v>
      </c>
      <c r="J992" s="11"/>
      <c r="K992" s="11"/>
      <c r="L992" s="11"/>
      <c r="M992" s="11" t="s">
        <v>4888</v>
      </c>
      <c r="N992" s="11"/>
      <c r="O992" s="11"/>
      <c r="P992" s="11"/>
      <c r="Q992" s="11"/>
      <c r="R992" s="11"/>
      <c r="S992" s="11"/>
      <c r="T992" s="11"/>
      <c r="U992" s="11"/>
      <c r="V992" s="11"/>
      <c r="W992" s="11" t="s">
        <v>4889</v>
      </c>
      <c r="X992" s="11" t="s">
        <v>1150</v>
      </c>
      <c r="Y992" s="11" t="s">
        <v>1150</v>
      </c>
      <c r="Z992" s="11" t="s">
        <v>1150</v>
      </c>
      <c r="AA992" s="11" t="s">
        <v>1150</v>
      </c>
      <c r="AB992" s="11" t="s">
        <v>1150</v>
      </c>
      <c r="AC992" s="11" t="s">
        <v>1150</v>
      </c>
      <c r="AD992" s="11" t="s">
        <v>1150</v>
      </c>
    </row>
    <row r="993" spans="1:30" x14ac:dyDescent="0.2">
      <c r="A993" t="s">
        <v>4890</v>
      </c>
      <c r="B993" t="s">
        <v>682</v>
      </c>
      <c r="C993" t="str">
        <f>IFERROR(VLOOKUP(B993,nombres_comerciales!$B$2:$B$2000,1,0),"")</f>
        <v>MERCERIA MODERNA</v>
      </c>
      <c r="D993">
        <f>VLOOKUP(Tabla2[[#This Row],[CLIENTE]],nombres_comerciales!$B$2:$C$1211,2,0)</f>
        <v>703</v>
      </c>
      <c r="E993" t="s">
        <v>8065</v>
      </c>
      <c r="F993" t="s">
        <v>4892</v>
      </c>
      <c r="G993" s="11" t="s">
        <v>1150</v>
      </c>
      <c r="H993" s="11" t="s">
        <v>1150</v>
      </c>
      <c r="I993" s="11" t="s">
        <v>1150</v>
      </c>
      <c r="J993" s="11"/>
      <c r="K993" s="11"/>
      <c r="L993" s="11"/>
      <c r="M993" s="11">
        <v>4155080</v>
      </c>
      <c r="N993" s="11"/>
      <c r="O993" s="11"/>
      <c r="P993" s="11"/>
      <c r="Q993" s="11"/>
      <c r="R993" s="11"/>
      <c r="S993" s="11"/>
      <c r="T993" s="11"/>
      <c r="U993" s="11"/>
      <c r="V993" s="11"/>
      <c r="W993" s="11" t="s">
        <v>1150</v>
      </c>
      <c r="X993" s="11" t="s">
        <v>1150</v>
      </c>
      <c r="Y993" s="11" t="s">
        <v>1150</v>
      </c>
      <c r="Z993" s="11" t="s">
        <v>1150</v>
      </c>
      <c r="AA993" s="11" t="s">
        <v>1150</v>
      </c>
      <c r="AB993" s="11" t="s">
        <v>1150</v>
      </c>
      <c r="AC993" s="11" t="s">
        <v>1150</v>
      </c>
      <c r="AD993" s="11" t="s">
        <v>1150</v>
      </c>
    </row>
    <row r="994" spans="1:30" x14ac:dyDescent="0.2">
      <c r="A994" t="s">
        <v>366</v>
      </c>
      <c r="B994" t="s">
        <v>366</v>
      </c>
      <c r="C994" t="str">
        <f>IFERROR(VLOOKUP(B994,nombres_comerciales!$B$2:$B$2000,1,0),"")</f>
        <v>FORTE SEGURIDAD PRIVADA</v>
      </c>
      <c r="D994">
        <f>VLOOKUP(Tabla2[[#This Row],[CLIENTE]],nombres_comerciales!$B$2:$C$1211,2,0)</f>
        <v>412</v>
      </c>
      <c r="E994" t="s">
        <v>7982</v>
      </c>
      <c r="F994" t="s">
        <v>1150</v>
      </c>
      <c r="G994" s="11" t="s">
        <v>1150</v>
      </c>
      <c r="H994" s="11" t="s">
        <v>1150</v>
      </c>
      <c r="I994" s="11" t="s">
        <v>1150</v>
      </c>
      <c r="J994" s="11"/>
      <c r="K994" s="11"/>
      <c r="L994" s="11"/>
      <c r="M994" s="11" t="s">
        <v>4893</v>
      </c>
      <c r="N994" s="11"/>
      <c r="O994" s="11"/>
      <c r="P994" s="11"/>
      <c r="Q994" s="11"/>
      <c r="R994" s="11"/>
      <c r="S994" s="11"/>
      <c r="T994" s="11"/>
      <c r="U994" s="11"/>
      <c r="V994" s="11"/>
      <c r="W994" s="11" t="s">
        <v>4546</v>
      </c>
      <c r="X994" s="11" t="s">
        <v>1150</v>
      </c>
      <c r="Y994" s="11" t="s">
        <v>1150</v>
      </c>
      <c r="Z994" s="11" t="s">
        <v>1150</v>
      </c>
      <c r="AA994" s="11" t="s">
        <v>1150</v>
      </c>
      <c r="AB994" s="11" t="s">
        <v>1150</v>
      </c>
      <c r="AC994" s="11" t="s">
        <v>1150</v>
      </c>
      <c r="AD994" s="11" t="s">
        <v>1150</v>
      </c>
    </row>
    <row r="995" spans="1:30" x14ac:dyDescent="0.2">
      <c r="A995" t="s">
        <v>1117</v>
      </c>
      <c r="B995" t="s">
        <v>381</v>
      </c>
      <c r="C995" t="str">
        <f>IFERROR(VLOOKUP(B995,nombres_comerciales!$B$2:$B$2000,1,0),"")</f>
        <v>GARDEA BORDADOS</v>
      </c>
      <c r="D995">
        <f>VLOOKUP(Tabla2[[#This Row],[CLIENTE]],nombres_comerciales!$B$2:$C$1211,2,0)</f>
        <v>426</v>
      </c>
      <c r="E995" t="s">
        <v>8066</v>
      </c>
      <c r="F995" t="s">
        <v>1150</v>
      </c>
      <c r="G995" s="11" t="s">
        <v>1150</v>
      </c>
      <c r="H995" s="11" t="s">
        <v>1150</v>
      </c>
      <c r="I995" s="11" t="s">
        <v>1150</v>
      </c>
      <c r="J995" s="11"/>
      <c r="K995" s="11"/>
      <c r="L995" s="11"/>
      <c r="M995" s="11" t="s">
        <v>4895</v>
      </c>
      <c r="N995" s="11"/>
      <c r="O995" s="11"/>
      <c r="P995" s="11"/>
      <c r="Q995" s="11"/>
      <c r="R995" s="11"/>
      <c r="S995" s="11"/>
      <c r="T995" s="11"/>
      <c r="U995" s="11"/>
      <c r="V995" s="11"/>
      <c r="W995" s="11" t="s">
        <v>1848</v>
      </c>
      <c r="X995" s="11" t="s">
        <v>1150</v>
      </c>
      <c r="Y995" s="11" t="s">
        <v>1150</v>
      </c>
      <c r="Z995" s="11" t="s">
        <v>1150</v>
      </c>
      <c r="AA995" s="11" t="s">
        <v>1150</v>
      </c>
      <c r="AB995" s="11" t="s">
        <v>1150</v>
      </c>
      <c r="AC995" s="11" t="s">
        <v>1150</v>
      </c>
      <c r="AD995" s="11" t="s">
        <v>1150</v>
      </c>
    </row>
    <row r="996" spans="1:30" x14ac:dyDescent="0.2">
      <c r="A996" t="s">
        <v>4896</v>
      </c>
      <c r="B996" t="s">
        <v>381</v>
      </c>
      <c r="C996" t="str">
        <f>IFERROR(VLOOKUP(B996,nombres_comerciales!$B$2:$B$2000,1,0),"")</f>
        <v>GARDEA BORDADOS</v>
      </c>
      <c r="D996">
        <f>VLOOKUP(Tabla2[[#This Row],[CLIENTE]],nombres_comerciales!$B$2:$C$1211,2,0)</f>
        <v>426</v>
      </c>
      <c r="E996" t="s">
        <v>8066</v>
      </c>
      <c r="F996" t="s">
        <v>1150</v>
      </c>
      <c r="G996" s="11" t="s">
        <v>1150</v>
      </c>
      <c r="H996" s="11" t="s">
        <v>1150</v>
      </c>
      <c r="I996" s="11" t="s">
        <v>1150</v>
      </c>
      <c r="J996" s="11"/>
      <c r="K996" s="11"/>
      <c r="L996" s="11"/>
      <c r="M996" s="11" t="s">
        <v>4895</v>
      </c>
      <c r="N996" s="11"/>
      <c r="O996" s="11"/>
      <c r="P996" s="11"/>
      <c r="Q996" s="11"/>
      <c r="R996" s="11"/>
      <c r="S996" s="11"/>
      <c r="T996" s="11"/>
      <c r="U996" s="11"/>
      <c r="V996" s="11"/>
      <c r="W996" s="11" t="s">
        <v>1848</v>
      </c>
      <c r="X996" s="11" t="s">
        <v>1150</v>
      </c>
      <c r="Y996" s="11" t="s">
        <v>1150</v>
      </c>
      <c r="Z996" s="11" t="s">
        <v>1150</v>
      </c>
      <c r="AA996" s="11" t="s">
        <v>1150</v>
      </c>
      <c r="AB996" s="11" t="s">
        <v>1150</v>
      </c>
      <c r="AC996" s="11" t="s">
        <v>1150</v>
      </c>
      <c r="AD996" s="11" t="s">
        <v>1150</v>
      </c>
    </row>
    <row r="997" spans="1:30" x14ac:dyDescent="0.2">
      <c r="A997" t="s">
        <v>1615</v>
      </c>
      <c r="B997" t="s">
        <v>613</v>
      </c>
      <c r="C997" t="str">
        <f>IFERROR(VLOOKUP(B997,nombres_comerciales!$B$2:$B$2000,1,0),"")</f>
        <v>LIVEER</v>
      </c>
      <c r="D997">
        <f>VLOOKUP(Tabla2[[#This Row],[CLIENTE]],nombres_comerciales!$B$2:$C$1211,2,0)</f>
        <v>640</v>
      </c>
      <c r="E997" t="s">
        <v>8067</v>
      </c>
      <c r="F997" t="s">
        <v>1150</v>
      </c>
      <c r="G997" s="11" t="s">
        <v>1150</v>
      </c>
      <c r="H997" s="11" t="s">
        <v>1150</v>
      </c>
      <c r="I997" s="11" t="s">
        <v>1150</v>
      </c>
      <c r="J997" s="11"/>
      <c r="K997" s="11"/>
      <c r="L997" s="11"/>
      <c r="M997" s="11" t="s">
        <v>4898</v>
      </c>
      <c r="N997" s="11"/>
      <c r="O997" s="11"/>
      <c r="P997" s="11"/>
      <c r="Q997" s="11"/>
      <c r="R997" s="11"/>
      <c r="S997" s="11"/>
      <c r="T997" s="11"/>
      <c r="U997" s="11"/>
      <c r="V997" s="11"/>
      <c r="W997" s="11" t="s">
        <v>8764</v>
      </c>
      <c r="X997" s="11" t="s">
        <v>1150</v>
      </c>
      <c r="Y997" s="11" t="s">
        <v>1150</v>
      </c>
      <c r="Z997" s="11" t="s">
        <v>1150</v>
      </c>
      <c r="AA997" s="11" t="s">
        <v>1150</v>
      </c>
      <c r="AB997" s="11" t="s">
        <v>1150</v>
      </c>
      <c r="AC997" s="11" t="s">
        <v>1150</v>
      </c>
      <c r="AD997" s="11" t="s">
        <v>1150</v>
      </c>
    </row>
    <row r="998" spans="1:30" x14ac:dyDescent="0.2">
      <c r="A998" t="s">
        <v>4900</v>
      </c>
      <c r="B998" t="s">
        <v>1053</v>
      </c>
      <c r="C998" t="str">
        <f>IFERROR(VLOOKUP(B998,nombres_comerciales!$B$2:$B$2000,1,0),"")</f>
        <v>WEAR THE DRESS</v>
      </c>
      <c r="D998">
        <f>VLOOKUP(Tabla2[[#This Row],[CLIENTE]],nombres_comerciales!$B$2:$C$1211,2,0)</f>
        <v>1116</v>
      </c>
      <c r="E998" t="s">
        <v>8068</v>
      </c>
      <c r="F998" t="s">
        <v>1150</v>
      </c>
      <c r="G998" s="11" t="s">
        <v>1150</v>
      </c>
      <c r="H998" s="11" t="s">
        <v>1150</v>
      </c>
      <c r="I998" s="11" t="s">
        <v>1150</v>
      </c>
      <c r="J998" s="11"/>
      <c r="K998" s="11"/>
      <c r="L998" s="11"/>
      <c r="M998" s="11" t="s">
        <v>4902</v>
      </c>
      <c r="N998" s="11"/>
      <c r="O998" s="11"/>
      <c r="P998" s="11"/>
      <c r="Q998" s="11"/>
      <c r="R998" s="11"/>
      <c r="S998" s="11"/>
      <c r="T998" s="11"/>
      <c r="U998" s="11"/>
      <c r="V998" s="11"/>
      <c r="W998" s="11" t="s">
        <v>4903</v>
      </c>
      <c r="X998" s="11" t="s">
        <v>1150</v>
      </c>
      <c r="Y998" s="11" t="s">
        <v>1150</v>
      </c>
      <c r="Z998" s="11" t="s">
        <v>1150</v>
      </c>
      <c r="AA998" s="11" t="s">
        <v>1150</v>
      </c>
      <c r="AB998" s="11" t="s">
        <v>1150</v>
      </c>
      <c r="AC998" s="11" t="s">
        <v>1150</v>
      </c>
      <c r="AD998" s="11" t="s">
        <v>1150</v>
      </c>
    </row>
    <row r="999" spans="1:30" x14ac:dyDescent="0.2">
      <c r="A999" t="s">
        <v>1604</v>
      </c>
      <c r="B999" t="s">
        <v>1604</v>
      </c>
      <c r="C999" t="str">
        <f>IFERROR(VLOOKUP(B999,nombres_comerciales!$B$2:$B$2000,1,0),"")</f>
        <v>SUPER GELOS</v>
      </c>
      <c r="D999">
        <f>VLOOKUP(Tabla2[[#This Row],[CLIENTE]],nombres_comerciales!$B$2:$C$1211,2,0)</f>
        <v>1018</v>
      </c>
      <c r="E999" t="s">
        <v>7290</v>
      </c>
      <c r="F999" t="s">
        <v>1150</v>
      </c>
      <c r="G999" s="11" t="s">
        <v>1150</v>
      </c>
      <c r="H999" s="11" t="s">
        <v>1150</v>
      </c>
      <c r="I999" s="11" t="s">
        <v>1150</v>
      </c>
      <c r="J999" s="11"/>
      <c r="K999" s="11"/>
      <c r="L999" s="11"/>
      <c r="M999" s="11" t="s">
        <v>4904</v>
      </c>
      <c r="N999" s="11"/>
      <c r="O999" s="11"/>
      <c r="P999" s="11"/>
      <c r="Q999" s="11"/>
      <c r="R999" s="11"/>
      <c r="S999" s="11"/>
      <c r="T999" s="11"/>
      <c r="U999" s="11"/>
      <c r="V999" s="11"/>
      <c r="W999" s="11" t="s">
        <v>1150</v>
      </c>
      <c r="X999" s="11" t="s">
        <v>1150</v>
      </c>
      <c r="Y999" s="11" t="s">
        <v>1150</v>
      </c>
      <c r="Z999" s="11" t="s">
        <v>1150</v>
      </c>
      <c r="AA999" s="11" t="s">
        <v>1150</v>
      </c>
      <c r="AB999" s="11" t="s">
        <v>1150</v>
      </c>
      <c r="AC999" s="11" t="s">
        <v>1150</v>
      </c>
      <c r="AD999" s="11" t="s">
        <v>1150</v>
      </c>
    </row>
    <row r="1000" spans="1:30" x14ac:dyDescent="0.2">
      <c r="A1000" t="s">
        <v>82</v>
      </c>
      <c r="B1000" t="s">
        <v>6925</v>
      </c>
      <c r="C1000" t="str">
        <f>IFERROR(VLOOKUP(B1000,nombres_comerciales!$B$2:$B$2000,1,0),"")</f>
        <v>BARBACOA EL CAMPEÓN</v>
      </c>
      <c r="D1000">
        <f>VLOOKUP(Tabla2[[#This Row],[CLIENTE]],nombres_comerciales!$B$2:$C$1211,2,0)</f>
        <v>88</v>
      </c>
      <c r="E1000" t="s">
        <v>8069</v>
      </c>
      <c r="F1000" t="s">
        <v>1150</v>
      </c>
      <c r="G1000" s="11" t="s">
        <v>1150</v>
      </c>
      <c r="H1000" s="11" t="s">
        <v>1150</v>
      </c>
      <c r="I1000" s="11" t="s">
        <v>1150</v>
      </c>
      <c r="J1000" s="11"/>
      <c r="K1000" s="11"/>
      <c r="L1000" s="11"/>
      <c r="M1000" s="11" t="s">
        <v>4906</v>
      </c>
      <c r="N1000" s="11"/>
      <c r="O1000" s="11"/>
      <c r="P1000" s="11"/>
      <c r="Q1000" s="11"/>
      <c r="R1000" s="11"/>
      <c r="S1000" s="11"/>
      <c r="T1000" s="11"/>
      <c r="U1000" s="11"/>
      <c r="V1000" s="11"/>
      <c r="W1000" s="11" t="s">
        <v>4907</v>
      </c>
      <c r="X1000" s="11" t="s">
        <v>4908</v>
      </c>
      <c r="Y1000" s="11" t="s">
        <v>1150</v>
      </c>
      <c r="Z1000" s="11" t="s">
        <v>1150</v>
      </c>
      <c r="AA1000" s="11" t="s">
        <v>1150</v>
      </c>
      <c r="AB1000" s="11" t="s">
        <v>1150</v>
      </c>
      <c r="AC1000" s="11" t="s">
        <v>1150</v>
      </c>
      <c r="AD1000" s="11" t="s">
        <v>1150</v>
      </c>
    </row>
    <row r="1001" spans="1:30" x14ac:dyDescent="0.2">
      <c r="A1001" t="s">
        <v>4909</v>
      </c>
      <c r="B1001" t="s">
        <v>780</v>
      </c>
      <c r="C1001" t="str">
        <f>IFERROR(VLOOKUP(B1001,nombres_comerciales!$B$2:$B$2000,1,0),"")</f>
        <v>PANADERIA LA HOLANDESA</v>
      </c>
      <c r="D1001">
        <f>VLOOKUP(Tabla2[[#This Row],[CLIENTE]],nombres_comerciales!$B$2:$C$1211,2,0)</f>
        <v>811</v>
      </c>
      <c r="E1001" t="s">
        <v>8070</v>
      </c>
      <c r="F1001" t="s">
        <v>1150</v>
      </c>
      <c r="G1001" s="11" t="s">
        <v>1150</v>
      </c>
      <c r="H1001" s="11" t="s">
        <v>1150</v>
      </c>
      <c r="I1001" s="11" t="s">
        <v>1150</v>
      </c>
      <c r="J1001" s="11"/>
      <c r="K1001" s="11"/>
      <c r="L1001" s="11"/>
      <c r="M1001" s="11" t="s">
        <v>4910</v>
      </c>
      <c r="N1001" s="11"/>
      <c r="O1001" s="11"/>
      <c r="P1001" s="11"/>
      <c r="Q1001" s="11"/>
      <c r="R1001" s="11"/>
      <c r="S1001" s="11"/>
      <c r="T1001" s="11"/>
      <c r="U1001" s="11"/>
      <c r="V1001" s="11"/>
      <c r="W1001" s="11" t="s">
        <v>8765</v>
      </c>
      <c r="X1001" s="11" t="s">
        <v>1150</v>
      </c>
      <c r="Y1001" s="11" t="s">
        <v>1150</v>
      </c>
      <c r="Z1001" s="11" t="s">
        <v>1150</v>
      </c>
      <c r="AA1001" s="11" t="s">
        <v>1150</v>
      </c>
      <c r="AB1001" s="11" t="s">
        <v>1150</v>
      </c>
      <c r="AC1001" s="11" t="s">
        <v>1150</v>
      </c>
      <c r="AD1001" s="11" t="s">
        <v>1150</v>
      </c>
    </row>
    <row r="1002" spans="1:30" x14ac:dyDescent="0.2">
      <c r="A1002" t="s">
        <v>4912</v>
      </c>
      <c r="B1002" t="s">
        <v>1059</v>
      </c>
      <c r="C1002" t="str">
        <f>IFERROR(VLOOKUP(B1002,nombres_comerciales!$B$2:$B$2000,1,0),"")</f>
        <v>WOLMAR</v>
      </c>
      <c r="D1002">
        <f>VLOOKUP(Tabla2[[#This Row],[CLIENTE]],nombres_comerciales!$B$2:$C$1211,2,0)</f>
        <v>1123</v>
      </c>
      <c r="E1002" t="s">
        <v>8071</v>
      </c>
      <c r="F1002" t="s">
        <v>1150</v>
      </c>
      <c r="G1002" s="11" t="s">
        <v>1150</v>
      </c>
      <c r="H1002" s="11" t="s">
        <v>1150</v>
      </c>
      <c r="I1002" s="11" t="s">
        <v>1150</v>
      </c>
      <c r="J1002" s="11"/>
      <c r="K1002" s="11"/>
      <c r="L1002" s="11"/>
      <c r="M1002" s="11" t="s">
        <v>4914</v>
      </c>
      <c r="N1002" s="11"/>
      <c r="O1002" s="11"/>
      <c r="P1002" s="11"/>
      <c r="Q1002" s="11"/>
      <c r="R1002" s="11"/>
      <c r="S1002" s="11"/>
      <c r="T1002" s="11"/>
      <c r="U1002" s="11"/>
      <c r="V1002" s="11"/>
      <c r="W1002" s="11" t="s">
        <v>3435</v>
      </c>
      <c r="X1002" s="11" t="s">
        <v>1150</v>
      </c>
      <c r="Y1002" s="11" t="s">
        <v>1150</v>
      </c>
      <c r="Z1002" s="11" t="s">
        <v>1150</v>
      </c>
      <c r="AA1002" s="11" t="s">
        <v>1150</v>
      </c>
      <c r="AB1002" s="11" t="s">
        <v>1150</v>
      </c>
      <c r="AC1002" s="11" t="s">
        <v>1150</v>
      </c>
      <c r="AD1002" s="11" t="s">
        <v>1150</v>
      </c>
    </row>
    <row r="1003" spans="1:30" x14ac:dyDescent="0.2">
      <c r="A1003" t="s">
        <v>599</v>
      </c>
      <c r="B1003" t="s">
        <v>599</v>
      </c>
      <c r="C1003" t="str">
        <f>IFERROR(VLOOKUP(B1003,nombres_comerciales!$B$2:$B$2000,1,0),"")</f>
        <v>LASAÑISIMA</v>
      </c>
      <c r="D1003">
        <f>VLOOKUP(Tabla2[[#This Row],[CLIENTE]],nombres_comerciales!$B$2:$C$1211,2,0)</f>
        <v>624</v>
      </c>
      <c r="E1003" t="s">
        <v>8072</v>
      </c>
      <c r="F1003" t="s">
        <v>1150</v>
      </c>
      <c r="G1003" s="11" t="s">
        <v>1150</v>
      </c>
      <c r="H1003" s="11" t="s">
        <v>1150</v>
      </c>
      <c r="I1003" s="11" t="s">
        <v>1150</v>
      </c>
      <c r="J1003" s="11"/>
      <c r="K1003" s="11"/>
      <c r="L1003" s="11"/>
      <c r="M1003" s="11" t="s">
        <v>4917</v>
      </c>
      <c r="N1003" s="11"/>
      <c r="O1003" s="11"/>
      <c r="P1003" s="11"/>
      <c r="Q1003" s="11"/>
      <c r="R1003" s="11"/>
      <c r="S1003" s="11"/>
      <c r="T1003" s="11"/>
      <c r="U1003" s="11"/>
      <c r="V1003" s="11"/>
      <c r="W1003" s="11" t="s">
        <v>4918</v>
      </c>
      <c r="X1003" s="11" t="s">
        <v>1150</v>
      </c>
      <c r="Y1003" s="11" t="s">
        <v>1150</v>
      </c>
      <c r="Z1003" s="11" t="s">
        <v>1150</v>
      </c>
      <c r="AA1003" s="11" t="s">
        <v>1150</v>
      </c>
      <c r="AB1003" s="11" t="s">
        <v>1150</v>
      </c>
      <c r="AC1003" s="11" t="s">
        <v>1150</v>
      </c>
      <c r="AD1003" s="11" t="s">
        <v>1150</v>
      </c>
    </row>
    <row r="1004" spans="1:30" x14ac:dyDescent="0.2">
      <c r="A1004" t="s">
        <v>22</v>
      </c>
      <c r="B1004" t="s">
        <v>22</v>
      </c>
      <c r="C1004" t="str">
        <f>IFERROR(VLOOKUP(B1004,nombres_comerciales!$B$2:$B$2000,1,0),"")</f>
        <v>AJESA</v>
      </c>
      <c r="D1004">
        <f>VLOOKUP(Tabla2[[#This Row],[CLIENTE]],nombres_comerciales!$B$2:$C$1211,2,0)</f>
        <v>26</v>
      </c>
      <c r="E1004" t="s">
        <v>8073</v>
      </c>
      <c r="F1004" t="s">
        <v>1150</v>
      </c>
      <c r="G1004" s="11" t="s">
        <v>1150</v>
      </c>
      <c r="H1004" s="11" t="s">
        <v>1150</v>
      </c>
      <c r="I1004" s="11" t="s">
        <v>1150</v>
      </c>
      <c r="J1004" s="11"/>
      <c r="K1004" s="11"/>
      <c r="L1004" s="11"/>
      <c r="M1004" s="11" t="s">
        <v>4920</v>
      </c>
      <c r="N1004" s="11"/>
      <c r="O1004" s="11"/>
      <c r="P1004" s="11"/>
      <c r="Q1004" s="11"/>
      <c r="R1004" s="11"/>
      <c r="S1004" s="11"/>
      <c r="T1004" s="11"/>
      <c r="U1004" s="11"/>
      <c r="V1004" s="11"/>
      <c r="W1004" s="11" t="s">
        <v>4921</v>
      </c>
      <c r="X1004" s="11" t="s">
        <v>1150</v>
      </c>
      <c r="Y1004" s="11" t="s">
        <v>1150</v>
      </c>
      <c r="Z1004" s="11" t="s">
        <v>1150</v>
      </c>
      <c r="AA1004" s="11" t="s">
        <v>1150</v>
      </c>
      <c r="AB1004" s="11" t="s">
        <v>1150</v>
      </c>
      <c r="AC1004" s="11" t="s">
        <v>1150</v>
      </c>
      <c r="AD1004" s="11" t="s">
        <v>1150</v>
      </c>
    </row>
    <row r="1005" spans="1:30" x14ac:dyDescent="0.2">
      <c r="A1005" t="s">
        <v>227</v>
      </c>
      <c r="B1005" t="s">
        <v>227</v>
      </c>
      <c r="C1005" t="str">
        <f>IFERROR(VLOOKUP(B1005,nombres_comerciales!$B$2:$B$2000,1,0),"")</f>
        <v>CUBIK TRAINER</v>
      </c>
      <c r="D1005">
        <f>VLOOKUP(Tabla2[[#This Row],[CLIENTE]],nombres_comerciales!$B$2:$C$1211,2,0)</f>
        <v>264</v>
      </c>
      <c r="E1005" t="s">
        <v>8074</v>
      </c>
      <c r="F1005" t="s">
        <v>1150</v>
      </c>
      <c r="G1005" s="11" t="s">
        <v>1150</v>
      </c>
      <c r="H1005" s="11" t="s">
        <v>1150</v>
      </c>
      <c r="I1005" s="11" t="s">
        <v>1150</v>
      </c>
      <c r="J1005" s="11"/>
      <c r="K1005" s="11"/>
      <c r="L1005" s="11"/>
      <c r="M1005" s="11">
        <v>5526437227</v>
      </c>
      <c r="N1005" s="11"/>
      <c r="O1005" s="11"/>
      <c r="P1005" s="11"/>
      <c r="Q1005" s="11"/>
      <c r="R1005" s="11"/>
      <c r="S1005" s="11"/>
      <c r="T1005" s="11"/>
      <c r="U1005" s="11"/>
      <c r="V1005" s="11"/>
      <c r="W1005" s="11" t="s">
        <v>4558</v>
      </c>
      <c r="X1005" s="11" t="s">
        <v>4559</v>
      </c>
      <c r="Y1005" s="11" t="s">
        <v>1150</v>
      </c>
      <c r="Z1005" s="11" t="s">
        <v>1150</v>
      </c>
      <c r="AA1005" s="11" t="s">
        <v>1150</v>
      </c>
      <c r="AB1005" s="11" t="s">
        <v>1150</v>
      </c>
      <c r="AC1005" s="11" t="s">
        <v>1150</v>
      </c>
      <c r="AD1005" s="11" t="s">
        <v>1150</v>
      </c>
    </row>
    <row r="1006" spans="1:30" x14ac:dyDescent="0.2">
      <c r="A1006" t="s">
        <v>4923</v>
      </c>
      <c r="B1006" t="s">
        <v>880</v>
      </c>
      <c r="C1006" t="str">
        <f>IFERROR(VLOOKUP(B1006,nombres_comerciales!$B$2:$B$2000,1,0),"")</f>
        <v>RIOS RIOS CIA</v>
      </c>
      <c r="D1006">
        <f>VLOOKUP(Tabla2[[#This Row],[CLIENTE]],nombres_comerciales!$B$2:$C$1211,2,0)</f>
        <v>923</v>
      </c>
      <c r="E1006" t="s">
        <v>8075</v>
      </c>
      <c r="F1006" t="s">
        <v>1150</v>
      </c>
      <c r="G1006" s="11" t="s">
        <v>1150</v>
      </c>
      <c r="H1006" s="11" t="s">
        <v>1150</v>
      </c>
      <c r="I1006" s="11" t="s">
        <v>1150</v>
      </c>
      <c r="J1006" s="11"/>
      <c r="K1006" s="11"/>
      <c r="L1006" s="11"/>
      <c r="M1006" s="11" t="s">
        <v>4925</v>
      </c>
      <c r="N1006" s="11"/>
      <c r="O1006" s="11"/>
      <c r="P1006" s="11"/>
      <c r="Q1006" s="11"/>
      <c r="R1006" s="11"/>
      <c r="S1006" s="11"/>
      <c r="T1006" s="11"/>
      <c r="U1006" s="11"/>
      <c r="V1006" s="11"/>
      <c r="W1006" s="11" t="s">
        <v>4679</v>
      </c>
      <c r="X1006" s="11" t="s">
        <v>1150</v>
      </c>
      <c r="Y1006" s="11" t="s">
        <v>1150</v>
      </c>
      <c r="Z1006" s="11" t="s">
        <v>1150</v>
      </c>
      <c r="AA1006" s="11" t="s">
        <v>1150</v>
      </c>
      <c r="AB1006" s="11" t="s">
        <v>1150</v>
      </c>
      <c r="AC1006" s="11" t="s">
        <v>1150</v>
      </c>
      <c r="AD1006" s="11" t="s">
        <v>1150</v>
      </c>
    </row>
    <row r="1007" spans="1:30" x14ac:dyDescent="0.2">
      <c r="A1007" t="s">
        <v>561</v>
      </c>
      <c r="B1007" t="s">
        <v>561</v>
      </c>
      <c r="C1007" t="str">
        <f>IFERROR(VLOOKUP(B1007,nombres_comerciales!$B$2:$B$2000,1,0),"")</f>
        <v>KOKOROKITZEN</v>
      </c>
      <c r="D1007">
        <f>VLOOKUP(Tabla2[[#This Row],[CLIENTE]],nombres_comerciales!$B$2:$C$1211,2,0)</f>
        <v>583</v>
      </c>
      <c r="E1007" t="s">
        <v>8076</v>
      </c>
      <c r="F1007" t="s">
        <v>1150</v>
      </c>
      <c r="G1007" s="11" t="s">
        <v>1150</v>
      </c>
      <c r="H1007" s="11" t="s">
        <v>1150</v>
      </c>
      <c r="I1007" s="11" t="s">
        <v>1150</v>
      </c>
      <c r="J1007" s="11"/>
      <c r="K1007" s="11"/>
      <c r="L1007" s="11"/>
      <c r="M1007" s="11" t="s">
        <v>4926</v>
      </c>
      <c r="N1007" s="11"/>
      <c r="O1007" s="11"/>
      <c r="P1007" s="11"/>
      <c r="Q1007" s="11"/>
      <c r="R1007" s="11"/>
      <c r="S1007" s="11"/>
      <c r="T1007" s="11"/>
      <c r="U1007" s="11"/>
      <c r="V1007" s="11"/>
      <c r="W1007" s="11" t="s">
        <v>4927</v>
      </c>
      <c r="X1007" s="11" t="s">
        <v>1150</v>
      </c>
      <c r="Y1007" s="11" t="s">
        <v>1150</v>
      </c>
      <c r="Z1007" s="11" t="s">
        <v>1150</v>
      </c>
      <c r="AA1007" s="11" t="s">
        <v>1150</v>
      </c>
      <c r="AB1007" s="11" t="s">
        <v>1150</v>
      </c>
      <c r="AC1007" s="11" t="s">
        <v>1150</v>
      </c>
      <c r="AD1007" s="11" t="s">
        <v>1150</v>
      </c>
    </row>
    <row r="1008" spans="1:30" x14ac:dyDescent="0.2">
      <c r="A1008" t="s">
        <v>729</v>
      </c>
      <c r="B1008" t="s">
        <v>729</v>
      </c>
      <c r="C1008" t="str">
        <f>IFERROR(VLOOKUP(B1008,nombres_comerciales!$B$2:$B$2000,1,0),"")</f>
        <v>NATURAL Y VIDA</v>
      </c>
      <c r="D1008">
        <f>VLOOKUP(Tabla2[[#This Row],[CLIENTE]],nombres_comerciales!$B$2:$C$1211,2,0)</f>
        <v>757</v>
      </c>
      <c r="E1008" t="s">
        <v>7317</v>
      </c>
      <c r="F1008" t="s">
        <v>1150</v>
      </c>
      <c r="G1008" s="11" t="s">
        <v>1150</v>
      </c>
      <c r="H1008" s="11" t="s">
        <v>1150</v>
      </c>
      <c r="I1008" s="11" t="s">
        <v>1150</v>
      </c>
      <c r="J1008" s="11"/>
      <c r="K1008" s="11"/>
      <c r="L1008" s="11"/>
      <c r="M1008" s="11" t="s">
        <v>4928</v>
      </c>
      <c r="N1008" s="11"/>
      <c r="O1008" s="11"/>
      <c r="P1008" s="11"/>
      <c r="Q1008" s="11"/>
      <c r="R1008" s="11"/>
      <c r="S1008" s="11"/>
      <c r="T1008" s="11"/>
      <c r="U1008" s="11"/>
      <c r="V1008" s="11"/>
      <c r="W1008" s="11" t="s">
        <v>1943</v>
      </c>
      <c r="X1008" s="11" t="s">
        <v>1150</v>
      </c>
      <c r="Y1008" s="11" t="s">
        <v>1150</v>
      </c>
      <c r="Z1008" s="11" t="s">
        <v>1150</v>
      </c>
      <c r="AA1008" s="11" t="s">
        <v>1150</v>
      </c>
      <c r="AB1008" s="11" t="s">
        <v>1150</v>
      </c>
      <c r="AC1008" s="11" t="s">
        <v>1150</v>
      </c>
      <c r="AD1008" s="11" t="s">
        <v>1150</v>
      </c>
    </row>
    <row r="1009" spans="1:30" x14ac:dyDescent="0.2">
      <c r="A1009" t="s">
        <v>4929</v>
      </c>
      <c r="B1009" t="s">
        <v>1558</v>
      </c>
      <c r="C1009" t="str">
        <f>IFERROR(VLOOKUP(B1009,nombres_comerciales!$B$2:$B$2000,1,0),"")</f>
        <v>SEMILLAS PURASANGRE</v>
      </c>
      <c r="D1009">
        <f>VLOOKUP(Tabla2[[#This Row],[CLIENTE]],nombres_comerciales!$B$2:$C$1211,2,0)</f>
        <v>966</v>
      </c>
      <c r="E1009" t="s">
        <v>7539</v>
      </c>
      <c r="F1009" t="s">
        <v>1150</v>
      </c>
      <c r="G1009" s="11" t="s">
        <v>1150</v>
      </c>
      <c r="H1009" s="11" t="s">
        <v>1150</v>
      </c>
      <c r="I1009" s="11" t="s">
        <v>1150</v>
      </c>
      <c r="J1009" s="11"/>
      <c r="K1009" s="11"/>
      <c r="L1009" s="11"/>
      <c r="M1009" s="11">
        <v>4922270</v>
      </c>
      <c r="N1009" s="11"/>
      <c r="O1009" s="11"/>
      <c r="P1009" s="11"/>
      <c r="Q1009" s="11"/>
      <c r="R1009" s="11"/>
      <c r="S1009" s="11"/>
      <c r="T1009" s="11"/>
      <c r="U1009" s="11"/>
      <c r="V1009" s="11"/>
      <c r="W1009" s="11" t="s">
        <v>2780</v>
      </c>
      <c r="X1009" s="11" t="s">
        <v>1150</v>
      </c>
      <c r="Y1009" s="11" t="s">
        <v>1150</v>
      </c>
      <c r="Z1009" s="11" t="s">
        <v>1150</v>
      </c>
      <c r="AA1009" s="11" t="s">
        <v>1150</v>
      </c>
      <c r="AB1009" s="11" t="s">
        <v>1150</v>
      </c>
      <c r="AC1009" s="11" t="s">
        <v>1150</v>
      </c>
      <c r="AD1009" s="11" t="s">
        <v>1150</v>
      </c>
    </row>
    <row r="1010" spans="1:30" x14ac:dyDescent="0.2">
      <c r="A1010" t="s">
        <v>4930</v>
      </c>
      <c r="B1010" t="s">
        <v>979</v>
      </c>
      <c r="C1010" t="str">
        <f>IFERROR(VLOOKUP(B1010,nombres_comerciales!$B$2:$B$2000,1,0),"")</f>
        <v>TAC TOTAL AUTOMATION AND CONTROLS</v>
      </c>
      <c r="D1010">
        <f>VLOOKUP(Tabla2[[#This Row],[CLIENTE]],nombres_comerciales!$B$2:$C$1211,2,0)</f>
        <v>1027</v>
      </c>
      <c r="E1010" t="s">
        <v>8077</v>
      </c>
      <c r="F1010" t="s">
        <v>1150</v>
      </c>
      <c r="G1010" s="11" t="s">
        <v>1150</v>
      </c>
      <c r="H1010" s="11" t="s">
        <v>1150</v>
      </c>
      <c r="I1010" s="11" t="s">
        <v>1150</v>
      </c>
      <c r="J1010" s="11"/>
      <c r="K1010" s="11"/>
      <c r="L1010" s="11"/>
      <c r="M1010" s="11" t="s">
        <v>4932</v>
      </c>
      <c r="N1010" s="11"/>
      <c r="O1010" s="11"/>
      <c r="P1010" s="11"/>
      <c r="Q1010" s="11"/>
      <c r="R1010" s="11"/>
      <c r="S1010" s="11"/>
      <c r="T1010" s="11"/>
      <c r="U1010" s="11"/>
      <c r="V1010" s="11"/>
      <c r="W1010" s="11" t="s">
        <v>4933</v>
      </c>
      <c r="X1010" s="11" t="s">
        <v>1150</v>
      </c>
      <c r="Y1010" s="11" t="s">
        <v>1150</v>
      </c>
      <c r="Z1010" s="11" t="s">
        <v>1150</v>
      </c>
      <c r="AA1010" s="11" t="s">
        <v>1150</v>
      </c>
      <c r="AB1010" s="11" t="s">
        <v>1150</v>
      </c>
      <c r="AC1010" s="11" t="s">
        <v>1150</v>
      </c>
      <c r="AD1010" s="11" t="s">
        <v>1150</v>
      </c>
    </row>
    <row r="1011" spans="1:30" x14ac:dyDescent="0.2">
      <c r="A1011" t="s">
        <v>1065</v>
      </c>
      <c r="B1011" t="s">
        <v>1065</v>
      </c>
      <c r="C1011" t="str">
        <f>IFERROR(VLOOKUP(B1011,nombres_comerciales!$B$2:$B$2000,1,0),"")</f>
        <v>WRAGNNER</v>
      </c>
      <c r="D1011">
        <f>VLOOKUP(Tabla2[[#This Row],[CLIENTE]],nombres_comerciales!$B$2:$C$1211,2,0)</f>
        <v>1129</v>
      </c>
      <c r="E1011" t="s">
        <v>7697</v>
      </c>
      <c r="F1011" t="s">
        <v>1150</v>
      </c>
      <c r="G1011" s="11" t="s">
        <v>1150</v>
      </c>
      <c r="H1011" s="11" t="s">
        <v>1150</v>
      </c>
      <c r="I1011" s="11" t="s">
        <v>1150</v>
      </c>
      <c r="J1011" s="11"/>
      <c r="K1011" s="11"/>
      <c r="L1011" s="11"/>
      <c r="M1011" s="11" t="s">
        <v>4934</v>
      </c>
      <c r="N1011" s="11"/>
      <c r="O1011" s="11"/>
      <c r="P1011" s="11"/>
      <c r="Q1011" s="11"/>
      <c r="R1011" s="11"/>
      <c r="S1011" s="11"/>
      <c r="T1011" s="11"/>
      <c r="U1011" s="11"/>
      <c r="V1011" s="11"/>
      <c r="W1011" s="11" t="s">
        <v>4935</v>
      </c>
      <c r="X1011" s="11" t="s">
        <v>1150</v>
      </c>
      <c r="Y1011" s="11" t="s">
        <v>1150</v>
      </c>
      <c r="Z1011" s="11" t="s">
        <v>1150</v>
      </c>
      <c r="AA1011" s="11" t="s">
        <v>1150</v>
      </c>
      <c r="AB1011" s="11" t="s">
        <v>1150</v>
      </c>
      <c r="AC1011" s="11" t="s">
        <v>1150</v>
      </c>
      <c r="AD1011" s="11" t="s">
        <v>1150</v>
      </c>
    </row>
    <row r="1012" spans="1:30" x14ac:dyDescent="0.2">
      <c r="A1012" t="s">
        <v>4936</v>
      </c>
      <c r="B1012" t="s">
        <v>15</v>
      </c>
      <c r="C1012" t="str">
        <f>IFERROR(VLOOKUP(B1012,nombres_comerciales!$B$2:$B$2000,1,0),"")</f>
        <v>AFC AUTOFLETES CHIHUAHUA</v>
      </c>
      <c r="D1012">
        <f>VLOOKUP(Tabla2[[#This Row],[CLIENTE]],nombres_comerciales!$B$2:$C$1211,2,0)</f>
        <v>18</v>
      </c>
      <c r="E1012" t="s">
        <v>8078</v>
      </c>
      <c r="F1012" t="s">
        <v>1150</v>
      </c>
      <c r="G1012" s="11" t="s">
        <v>1150</v>
      </c>
      <c r="H1012" s="11" t="s">
        <v>1150</v>
      </c>
      <c r="I1012" s="11" t="s">
        <v>1150</v>
      </c>
      <c r="J1012" s="11"/>
      <c r="K1012" s="11"/>
      <c r="L1012" s="11"/>
      <c r="M1012" s="11" t="s">
        <v>4938</v>
      </c>
      <c r="N1012" s="11"/>
      <c r="O1012" s="11"/>
      <c r="P1012" s="11"/>
      <c r="Q1012" s="11"/>
      <c r="R1012" s="11"/>
      <c r="S1012" s="11"/>
      <c r="T1012" s="11"/>
      <c r="U1012" s="11"/>
      <c r="V1012" s="11"/>
      <c r="W1012" s="11" t="s">
        <v>4939</v>
      </c>
      <c r="X1012" s="11" t="s">
        <v>8766</v>
      </c>
      <c r="Y1012" s="11" t="s">
        <v>8767</v>
      </c>
      <c r="Z1012" s="11" t="s">
        <v>1150</v>
      </c>
      <c r="AA1012" s="11" t="s">
        <v>1150</v>
      </c>
      <c r="AB1012" s="11" t="s">
        <v>1150</v>
      </c>
      <c r="AC1012" s="11" t="s">
        <v>1150</v>
      </c>
      <c r="AD1012" s="11" t="s">
        <v>1150</v>
      </c>
    </row>
    <row r="1013" spans="1:30" x14ac:dyDescent="0.2">
      <c r="A1013" t="s">
        <v>1605</v>
      </c>
      <c r="B1013" t="s">
        <v>1605</v>
      </c>
      <c r="C1013" t="str">
        <f>IFERROR(VLOOKUP(B1013,nombres_comerciales!$B$2:$B$2000,1,0),"")</f>
        <v>BUENA PEANUTS</v>
      </c>
      <c r="D1013">
        <f>VLOOKUP(Tabla2[[#This Row],[CLIENTE]],nombres_comerciales!$B$2:$C$1211,2,0)</f>
        <v>124</v>
      </c>
      <c r="E1013" t="s">
        <v>8079</v>
      </c>
      <c r="F1013" t="s">
        <v>1150</v>
      </c>
      <c r="G1013" s="11" t="s">
        <v>1150</v>
      </c>
      <c r="H1013" s="11" t="s">
        <v>1150</v>
      </c>
      <c r="I1013" s="11" t="s">
        <v>1150</v>
      </c>
      <c r="J1013" s="11"/>
      <c r="K1013" s="11"/>
      <c r="L1013" s="11"/>
      <c r="M1013" s="11" t="s">
        <v>4943</v>
      </c>
      <c r="N1013" s="11"/>
      <c r="O1013" s="11"/>
      <c r="P1013" s="11"/>
      <c r="Q1013" s="11"/>
      <c r="R1013" s="11"/>
      <c r="S1013" s="11"/>
      <c r="T1013" s="11"/>
      <c r="U1013" s="11"/>
      <c r="V1013" s="11"/>
      <c r="W1013" s="11" t="s">
        <v>4944</v>
      </c>
      <c r="X1013" s="11" t="s">
        <v>1150</v>
      </c>
      <c r="Y1013" s="11" t="s">
        <v>1150</v>
      </c>
      <c r="Z1013" s="11" t="s">
        <v>1150</v>
      </c>
      <c r="AA1013" s="11" t="s">
        <v>1150</v>
      </c>
      <c r="AB1013" s="11" t="s">
        <v>1150</v>
      </c>
      <c r="AC1013" s="11" t="s">
        <v>1150</v>
      </c>
      <c r="AD1013" s="11" t="s">
        <v>1150</v>
      </c>
    </row>
    <row r="1014" spans="1:30" x14ac:dyDescent="0.2">
      <c r="A1014" t="s">
        <v>412</v>
      </c>
      <c r="B1014" t="s">
        <v>412</v>
      </c>
      <c r="C1014" t="str">
        <f>IFERROR(VLOOKUP(B1014,nombres_comerciales!$B$2:$B$2000,1,0),"")</f>
        <v>GRUPO ARKAD</v>
      </c>
      <c r="D1014">
        <f>VLOOKUP(Tabla2[[#This Row],[CLIENTE]],nombres_comerciales!$B$2:$C$1211,2,0)</f>
        <v>455</v>
      </c>
      <c r="E1014" t="s">
        <v>8023</v>
      </c>
      <c r="F1014" t="s">
        <v>1150</v>
      </c>
      <c r="G1014" s="11" t="s">
        <v>1150</v>
      </c>
      <c r="H1014" s="11" t="s">
        <v>1150</v>
      </c>
      <c r="I1014" s="11" t="s">
        <v>1150</v>
      </c>
      <c r="J1014" s="11"/>
      <c r="K1014" s="11"/>
      <c r="L1014" s="11"/>
      <c r="M1014" s="11" t="s">
        <v>4945</v>
      </c>
      <c r="N1014" s="11"/>
      <c r="O1014" s="11"/>
      <c r="P1014" s="11"/>
      <c r="Q1014" s="11"/>
      <c r="R1014" s="11"/>
      <c r="S1014" s="11"/>
      <c r="T1014" s="11"/>
      <c r="U1014" s="11"/>
      <c r="V1014" s="11"/>
      <c r="W1014" s="11" t="s">
        <v>4946</v>
      </c>
      <c r="X1014" s="11" t="s">
        <v>1150</v>
      </c>
      <c r="Y1014" s="11" t="s">
        <v>1150</v>
      </c>
      <c r="Z1014" s="11" t="s">
        <v>1150</v>
      </c>
      <c r="AA1014" s="11" t="s">
        <v>1150</v>
      </c>
      <c r="AB1014" s="11" t="s">
        <v>1150</v>
      </c>
      <c r="AC1014" s="11" t="s">
        <v>1150</v>
      </c>
      <c r="AD1014" s="11" t="s">
        <v>1150</v>
      </c>
    </row>
    <row r="1015" spans="1:30" x14ac:dyDescent="0.2">
      <c r="A1015" t="s">
        <v>416</v>
      </c>
      <c r="B1015" t="s">
        <v>416</v>
      </c>
      <c r="C1015" t="str">
        <f>IFERROR(VLOOKUP(B1015,nombres_comerciales!$B$2:$B$2000,1,0),"")</f>
        <v>GRUPO GASOCHI</v>
      </c>
      <c r="D1015">
        <f>VLOOKUP(Tabla2[[#This Row],[CLIENTE]],nombres_comerciales!$B$2:$C$1211,2,0)</f>
        <v>459</v>
      </c>
      <c r="E1015" t="s">
        <v>8080</v>
      </c>
      <c r="F1015" t="s">
        <v>1150</v>
      </c>
      <c r="G1015" s="11" t="s">
        <v>1150</v>
      </c>
      <c r="H1015" s="11" t="s">
        <v>1150</v>
      </c>
      <c r="I1015" s="11" t="s">
        <v>1150</v>
      </c>
      <c r="J1015" s="11"/>
      <c r="K1015" s="11"/>
      <c r="L1015" s="11"/>
      <c r="M1015" s="11" t="s">
        <v>4947</v>
      </c>
      <c r="N1015" s="11"/>
      <c r="O1015" s="11"/>
      <c r="P1015" s="11"/>
      <c r="Q1015" s="11"/>
      <c r="R1015" s="11"/>
      <c r="S1015" s="11"/>
      <c r="T1015" s="11"/>
      <c r="U1015" s="11"/>
      <c r="V1015" s="11"/>
      <c r="W1015" s="11" t="s">
        <v>4948</v>
      </c>
      <c r="X1015" s="11" t="s">
        <v>1150</v>
      </c>
      <c r="Y1015" s="11" t="s">
        <v>1150</v>
      </c>
      <c r="Z1015" s="11" t="s">
        <v>1150</v>
      </c>
      <c r="AA1015" s="11" t="s">
        <v>1150</v>
      </c>
      <c r="AB1015" s="11" t="s">
        <v>1150</v>
      </c>
      <c r="AC1015" s="11" t="s">
        <v>1150</v>
      </c>
      <c r="AD1015" s="11" t="s">
        <v>1150</v>
      </c>
    </row>
    <row r="1016" spans="1:30" x14ac:dyDescent="0.2">
      <c r="A1016" t="s">
        <v>1121</v>
      </c>
      <c r="B1016" t="s">
        <v>902</v>
      </c>
      <c r="C1016" t="str">
        <f>IFERROR(VLOOKUP(B1016,nombres_comerciales!$B$2:$B$2000,1,0),"")</f>
        <v>SABOR DEL CAMPO</v>
      </c>
      <c r="D1016">
        <f>VLOOKUP(Tabla2[[#This Row],[CLIENTE]],nombres_comerciales!$B$2:$C$1211,2,0)</f>
        <v>938</v>
      </c>
      <c r="E1016" t="s">
        <v>8081</v>
      </c>
      <c r="F1016" t="s">
        <v>1150</v>
      </c>
      <c r="G1016" s="11" t="s">
        <v>1150</v>
      </c>
      <c r="H1016" s="11" t="s">
        <v>1150</v>
      </c>
      <c r="I1016" s="11" t="s">
        <v>1150</v>
      </c>
      <c r="J1016" s="11"/>
      <c r="K1016" s="11"/>
      <c r="L1016" s="11"/>
      <c r="M1016" s="11" t="s">
        <v>4950</v>
      </c>
      <c r="N1016" s="11"/>
      <c r="O1016" s="11"/>
      <c r="P1016" s="11"/>
      <c r="Q1016" s="11"/>
      <c r="R1016" s="11"/>
      <c r="S1016" s="11"/>
      <c r="T1016" s="11"/>
      <c r="U1016" s="11"/>
      <c r="V1016" s="11"/>
      <c r="W1016" s="11" t="s">
        <v>2615</v>
      </c>
      <c r="X1016" s="11" t="s">
        <v>1150</v>
      </c>
      <c r="Y1016" s="11" t="s">
        <v>1150</v>
      </c>
      <c r="Z1016" s="11" t="s">
        <v>1150</v>
      </c>
      <c r="AA1016" s="11" t="s">
        <v>1150</v>
      </c>
      <c r="AB1016" s="11" t="s">
        <v>1150</v>
      </c>
      <c r="AC1016" s="11" t="s">
        <v>1150</v>
      </c>
      <c r="AD1016" s="11" t="s">
        <v>1150</v>
      </c>
    </row>
    <row r="1017" spans="1:30" x14ac:dyDescent="0.2">
      <c r="A1017" t="s">
        <v>4951</v>
      </c>
      <c r="B1017" t="s">
        <v>122</v>
      </c>
      <c r="C1017" t="str">
        <f>IFERROR(VLOOKUP(B1017,nombres_comerciales!$B$2:$B$2000,1,0),"")</f>
        <v>CAPRI CARNES Y MEGA TACOS</v>
      </c>
      <c r="D1017">
        <f>VLOOKUP(Tabla2[[#This Row],[CLIENTE]],nombres_comerciales!$B$2:$C$1211,2,0)</f>
        <v>142</v>
      </c>
      <c r="E1017" t="s">
        <v>7942</v>
      </c>
      <c r="F1017" t="s">
        <v>1150</v>
      </c>
      <c r="G1017" s="11" t="s">
        <v>1150</v>
      </c>
      <c r="H1017" s="11" t="s">
        <v>1150</v>
      </c>
      <c r="I1017" s="11" t="s">
        <v>1150</v>
      </c>
      <c r="J1017" s="11"/>
      <c r="K1017" s="11"/>
      <c r="L1017" s="11"/>
      <c r="M1017" s="11" t="s">
        <v>4952</v>
      </c>
      <c r="N1017" s="11"/>
      <c r="O1017" s="11"/>
      <c r="P1017" s="11"/>
      <c r="Q1017" s="11"/>
      <c r="R1017" s="11"/>
      <c r="S1017" s="11"/>
      <c r="T1017" s="11"/>
      <c r="U1017" s="11"/>
      <c r="V1017" s="11"/>
      <c r="W1017" s="11" t="s">
        <v>8768</v>
      </c>
      <c r="X1017" s="11" t="s">
        <v>1150</v>
      </c>
      <c r="Y1017" s="11" t="s">
        <v>1150</v>
      </c>
      <c r="Z1017" s="11" t="s">
        <v>1150</v>
      </c>
      <c r="AA1017" s="11" t="s">
        <v>1150</v>
      </c>
      <c r="AB1017" s="11" t="s">
        <v>1150</v>
      </c>
      <c r="AC1017" s="11" t="s">
        <v>1150</v>
      </c>
      <c r="AD1017" s="11" t="s">
        <v>1150</v>
      </c>
    </row>
    <row r="1018" spans="1:30" x14ac:dyDescent="0.2">
      <c r="A1018" t="s">
        <v>4954</v>
      </c>
      <c r="B1018" t="s">
        <v>646</v>
      </c>
      <c r="C1018" t="str">
        <f>IFERROR(VLOOKUP(B1018,nombres_comerciales!$B$2:$B$2000,1,0),"")</f>
        <v>MAGNOS MUSICA</v>
      </c>
      <c r="D1018">
        <f>VLOOKUP(Tabla2[[#This Row],[CLIENTE]],nombres_comerciales!$B$2:$C$1211,2,0)</f>
        <v>670</v>
      </c>
      <c r="E1018" t="s">
        <v>7414</v>
      </c>
      <c r="F1018" t="s">
        <v>1150</v>
      </c>
      <c r="G1018" s="11" t="s">
        <v>1150</v>
      </c>
      <c r="H1018" s="11" t="s">
        <v>1150</v>
      </c>
      <c r="I1018" s="11" t="s">
        <v>1150</v>
      </c>
      <c r="J1018" s="11"/>
      <c r="K1018" s="11"/>
      <c r="L1018" s="11"/>
      <c r="M1018" s="11" t="s">
        <v>4955</v>
      </c>
      <c r="N1018" s="11"/>
      <c r="O1018" s="11"/>
      <c r="P1018" s="11"/>
      <c r="Q1018" s="11"/>
      <c r="R1018" s="11"/>
      <c r="S1018" s="11"/>
      <c r="T1018" s="11"/>
      <c r="U1018" s="11"/>
      <c r="V1018" s="11"/>
      <c r="W1018" s="11" t="s">
        <v>2254</v>
      </c>
      <c r="X1018" s="11" t="s">
        <v>1150</v>
      </c>
      <c r="Y1018" s="11" t="s">
        <v>1150</v>
      </c>
      <c r="Z1018" s="11" t="s">
        <v>1150</v>
      </c>
      <c r="AA1018" s="11" t="s">
        <v>1150</v>
      </c>
      <c r="AB1018" s="11" t="s">
        <v>1150</v>
      </c>
      <c r="AC1018" s="11" t="s">
        <v>1150</v>
      </c>
      <c r="AD1018" s="11" t="s">
        <v>1150</v>
      </c>
    </row>
    <row r="1019" spans="1:30" x14ac:dyDescent="0.2">
      <c r="A1019" t="s">
        <v>779</v>
      </c>
      <c r="B1019" t="s">
        <v>779</v>
      </c>
      <c r="C1019" t="str">
        <f>IFERROR(VLOOKUP(B1019,nombres_comerciales!$B$2:$B$2000,1,0),"")</f>
        <v>PANADERIA EL QUIJOTE DELIS</v>
      </c>
      <c r="D1019">
        <f>VLOOKUP(Tabla2[[#This Row],[CLIENTE]],nombres_comerciales!$B$2:$C$1211,2,0)</f>
        <v>810</v>
      </c>
      <c r="E1019" t="s">
        <v>8026</v>
      </c>
      <c r="F1019" t="s">
        <v>1150</v>
      </c>
      <c r="G1019" s="11" t="s">
        <v>1150</v>
      </c>
      <c r="H1019" s="11" t="s">
        <v>1150</v>
      </c>
      <c r="I1019" s="11" t="s">
        <v>1150</v>
      </c>
      <c r="J1019" s="11"/>
      <c r="K1019" s="11"/>
      <c r="L1019" s="11"/>
      <c r="M1019" s="11" t="s">
        <v>4769</v>
      </c>
      <c r="N1019" s="11"/>
      <c r="O1019" s="11"/>
      <c r="P1019" s="11"/>
      <c r="Q1019" s="11"/>
      <c r="R1019" s="11"/>
      <c r="S1019" s="11"/>
      <c r="T1019" s="11"/>
      <c r="U1019" s="11"/>
      <c r="V1019" s="11"/>
      <c r="W1019" s="11" t="s">
        <v>4956</v>
      </c>
      <c r="X1019" s="11" t="s">
        <v>1150</v>
      </c>
      <c r="Y1019" s="11" t="s">
        <v>1150</v>
      </c>
      <c r="Z1019" s="11" t="s">
        <v>1150</v>
      </c>
      <c r="AA1019" s="11" t="s">
        <v>1150</v>
      </c>
      <c r="AB1019" s="11" t="s">
        <v>1150</v>
      </c>
      <c r="AC1019" s="11" t="s">
        <v>1150</v>
      </c>
      <c r="AD1019" s="11" t="s">
        <v>1150</v>
      </c>
    </row>
    <row r="1020" spans="1:30" x14ac:dyDescent="0.2">
      <c r="A1020" t="s">
        <v>4957</v>
      </c>
      <c r="B1020" t="s">
        <v>1144</v>
      </c>
      <c r="C1020" t="str">
        <f>IFERROR(VLOOKUP(B1020,nombres_comerciales!$B$2:$B$2000,1,0),"")</f>
        <v>PANCHO´S BIRRIA</v>
      </c>
      <c r="D1020">
        <f>VLOOKUP(Tabla2[[#This Row],[CLIENTE]],nombres_comerciales!$B$2:$C$1211,2,0)</f>
        <v>813</v>
      </c>
      <c r="E1020" t="s">
        <v>8082</v>
      </c>
      <c r="F1020" t="s">
        <v>1150</v>
      </c>
      <c r="G1020" s="11" t="s">
        <v>1150</v>
      </c>
      <c r="H1020" s="11" t="s">
        <v>1150</v>
      </c>
      <c r="I1020" s="11" t="s">
        <v>1150</v>
      </c>
      <c r="J1020" s="11"/>
      <c r="K1020" s="11"/>
      <c r="L1020" s="11"/>
      <c r="M1020" s="11" t="s">
        <v>4958</v>
      </c>
      <c r="N1020" s="11"/>
      <c r="O1020" s="11"/>
      <c r="P1020" s="11"/>
      <c r="Q1020" s="11"/>
      <c r="R1020" s="11"/>
      <c r="S1020" s="11"/>
      <c r="T1020" s="11"/>
      <c r="U1020" s="11"/>
      <c r="V1020" s="11"/>
      <c r="W1020" s="11" t="s">
        <v>4959</v>
      </c>
      <c r="X1020" s="11" t="s">
        <v>4960</v>
      </c>
      <c r="Y1020" s="11" t="s">
        <v>1150</v>
      </c>
      <c r="Z1020" s="11" t="s">
        <v>1150</v>
      </c>
      <c r="AA1020" s="11" t="s">
        <v>1150</v>
      </c>
      <c r="AB1020" s="11" t="s">
        <v>1150</v>
      </c>
      <c r="AC1020" s="11" t="s">
        <v>1150</v>
      </c>
      <c r="AD1020" s="11" t="s">
        <v>1150</v>
      </c>
    </row>
    <row r="1021" spans="1:30" x14ac:dyDescent="0.2">
      <c r="A1021" t="s">
        <v>4961</v>
      </c>
      <c r="B1021" t="s">
        <v>773</v>
      </c>
      <c r="C1021" t="str">
        <f>IFERROR(VLOOKUP(B1021,nombres_comerciales!$B$2:$B$2000,1,0),"")</f>
        <v>PADSA</v>
      </c>
      <c r="D1021">
        <f>VLOOKUP(Tabla2[[#This Row],[CLIENTE]],nombres_comerciales!$B$2:$C$1211,2,0)</f>
        <v>804</v>
      </c>
      <c r="E1021" t="s">
        <v>7248</v>
      </c>
      <c r="F1021" t="s">
        <v>1150</v>
      </c>
      <c r="G1021" s="11" t="s">
        <v>1150</v>
      </c>
      <c r="H1021" s="11" t="s">
        <v>1150</v>
      </c>
      <c r="I1021" s="11" t="s">
        <v>1150</v>
      </c>
      <c r="J1021" s="11"/>
      <c r="K1021" s="11"/>
      <c r="L1021" s="11"/>
      <c r="M1021" s="11"/>
      <c r="N1021" s="11"/>
      <c r="O1021" s="11"/>
      <c r="P1021" s="11"/>
      <c r="Q1021" s="11"/>
      <c r="R1021" s="11" t="s">
        <v>1726</v>
      </c>
      <c r="S1021" s="11"/>
      <c r="T1021" s="11"/>
      <c r="U1021" s="11"/>
      <c r="V1021" s="11"/>
      <c r="W1021" s="11" t="s">
        <v>1727</v>
      </c>
      <c r="X1021" s="11" t="s">
        <v>1150</v>
      </c>
      <c r="Y1021" s="11" t="s">
        <v>1150</v>
      </c>
      <c r="Z1021" s="11" t="s">
        <v>1150</v>
      </c>
      <c r="AA1021" s="11" t="s">
        <v>1150</v>
      </c>
      <c r="AB1021" s="11" t="s">
        <v>1150</v>
      </c>
      <c r="AC1021" s="11" t="s">
        <v>1150</v>
      </c>
      <c r="AD1021" s="11" t="s">
        <v>1150</v>
      </c>
    </row>
    <row r="1022" spans="1:30" x14ac:dyDescent="0.2">
      <c r="A1022" t="s">
        <v>4962</v>
      </c>
      <c r="B1022" t="s">
        <v>773</v>
      </c>
      <c r="C1022" t="str">
        <f>IFERROR(VLOOKUP(B1022,nombres_comerciales!$B$2:$B$2000,1,0),"")</f>
        <v>PADSA</v>
      </c>
      <c r="D1022">
        <f>VLOOKUP(Tabla2[[#This Row],[CLIENTE]],nombres_comerciales!$B$2:$C$1211,2,0)</f>
        <v>804</v>
      </c>
      <c r="E1022" t="s">
        <v>7248</v>
      </c>
      <c r="F1022" t="s">
        <v>1150</v>
      </c>
      <c r="G1022" s="11" t="s">
        <v>1150</v>
      </c>
      <c r="H1022" s="11" t="s">
        <v>1150</v>
      </c>
      <c r="I1022" s="11" t="s">
        <v>1150</v>
      </c>
      <c r="J1022" s="11"/>
      <c r="K1022" s="11"/>
      <c r="L1022" s="11"/>
      <c r="M1022" s="11" t="s">
        <v>4754</v>
      </c>
      <c r="N1022" s="11"/>
      <c r="O1022" s="11"/>
      <c r="P1022" s="11"/>
      <c r="Q1022" s="11"/>
      <c r="R1022" s="11"/>
      <c r="S1022" s="11"/>
      <c r="T1022" s="11"/>
      <c r="U1022" s="11"/>
      <c r="V1022" s="11"/>
      <c r="W1022" s="11" t="s">
        <v>1727</v>
      </c>
      <c r="X1022" s="11" t="s">
        <v>1150</v>
      </c>
      <c r="Y1022" s="11" t="s">
        <v>1150</v>
      </c>
      <c r="Z1022" s="11" t="s">
        <v>1150</v>
      </c>
      <c r="AA1022" s="11" t="s">
        <v>1150</v>
      </c>
      <c r="AB1022" s="11" t="s">
        <v>1150</v>
      </c>
      <c r="AC1022" s="11" t="s">
        <v>1150</v>
      </c>
      <c r="AD1022" s="11" t="s">
        <v>1150</v>
      </c>
    </row>
    <row r="1023" spans="1:30" x14ac:dyDescent="0.2">
      <c r="A1023" t="s">
        <v>218</v>
      </c>
      <c r="B1023" t="s">
        <v>218</v>
      </c>
      <c r="C1023" t="str">
        <f>IFERROR(VLOOKUP(B1023,nombres_comerciales!$B$2:$B$2000,1,0),"")</f>
        <v>CRAZY MONKEYS</v>
      </c>
      <c r="D1023">
        <f>VLOOKUP(Tabla2[[#This Row],[CLIENTE]],nombres_comerciales!$B$2:$C$1211,2,0)</f>
        <v>255</v>
      </c>
      <c r="E1023" t="s">
        <v>8083</v>
      </c>
      <c r="F1023" t="s">
        <v>1150</v>
      </c>
      <c r="G1023" s="11" t="s">
        <v>1150</v>
      </c>
      <c r="H1023" s="11" t="s">
        <v>1150</v>
      </c>
      <c r="I1023" s="11" t="s">
        <v>1150</v>
      </c>
      <c r="J1023" s="11"/>
      <c r="K1023" s="11"/>
      <c r="L1023" s="11"/>
      <c r="M1023" s="11" t="s">
        <v>4964</v>
      </c>
      <c r="N1023" s="11"/>
      <c r="O1023" s="11"/>
      <c r="P1023" s="11"/>
      <c r="Q1023" s="11"/>
      <c r="R1023" s="11"/>
      <c r="S1023" s="11"/>
      <c r="T1023" s="11"/>
      <c r="U1023" s="11"/>
      <c r="V1023" s="11"/>
      <c r="W1023" s="11" t="s">
        <v>4965</v>
      </c>
      <c r="X1023" s="11" t="s">
        <v>1150</v>
      </c>
      <c r="Y1023" s="11" t="s">
        <v>1150</v>
      </c>
      <c r="Z1023" s="11" t="s">
        <v>1150</v>
      </c>
      <c r="AA1023" s="11" t="s">
        <v>1150</v>
      </c>
      <c r="AB1023" s="11" t="s">
        <v>1150</v>
      </c>
      <c r="AC1023" s="11" t="s">
        <v>1150</v>
      </c>
      <c r="AD1023" s="11" t="s">
        <v>1150</v>
      </c>
    </row>
    <row r="1024" spans="1:30" x14ac:dyDescent="0.2">
      <c r="A1024" t="s">
        <v>439</v>
      </c>
      <c r="B1024" t="s">
        <v>439</v>
      </c>
      <c r="C1024" t="str">
        <f>IFERROR(VLOOKUP(B1024,nombres_comerciales!$B$2:$B$2000,1,0),"")</f>
        <v>HAMBURGUESAS HOMIES CHIHUAHUA</v>
      </c>
      <c r="D1024">
        <f>VLOOKUP(Tabla2[[#This Row],[CLIENTE]],nombres_comerciales!$B$2:$C$1211,2,0)</f>
        <v>484</v>
      </c>
      <c r="E1024" t="s">
        <v>8084</v>
      </c>
      <c r="F1024" t="s">
        <v>1150</v>
      </c>
      <c r="G1024" s="11" t="s">
        <v>1150</v>
      </c>
      <c r="H1024" s="11" t="s">
        <v>1150</v>
      </c>
      <c r="I1024" s="11" t="s">
        <v>1150</v>
      </c>
      <c r="J1024" s="11"/>
      <c r="K1024" s="11"/>
      <c r="L1024" s="11"/>
      <c r="M1024" s="11" t="s">
        <v>4966</v>
      </c>
      <c r="N1024" s="11"/>
      <c r="O1024" s="11"/>
      <c r="P1024" s="11"/>
      <c r="Q1024" s="11"/>
      <c r="R1024" s="11"/>
      <c r="S1024" s="11"/>
      <c r="T1024" s="11"/>
      <c r="U1024" s="11"/>
      <c r="V1024" s="11"/>
      <c r="W1024" s="11" t="s">
        <v>4967</v>
      </c>
      <c r="X1024" s="11" t="s">
        <v>1150</v>
      </c>
      <c r="Y1024" s="11" t="s">
        <v>1150</v>
      </c>
      <c r="Z1024" s="11" t="s">
        <v>1150</v>
      </c>
      <c r="AA1024" s="11" t="s">
        <v>1150</v>
      </c>
      <c r="AB1024" s="11" t="s">
        <v>1150</v>
      </c>
      <c r="AC1024" s="11" t="s">
        <v>1150</v>
      </c>
      <c r="AD1024" s="11" t="s">
        <v>1150</v>
      </c>
    </row>
    <row r="1025" spans="1:30" x14ac:dyDescent="0.2">
      <c r="A1025" t="s">
        <v>4954</v>
      </c>
      <c r="B1025" t="s">
        <v>646</v>
      </c>
      <c r="C1025" t="str">
        <f>IFERROR(VLOOKUP(B1025,nombres_comerciales!$B$2:$B$2000,1,0),"")</f>
        <v>MAGNOS MUSICA</v>
      </c>
      <c r="D1025">
        <f>VLOOKUP(Tabla2[[#This Row],[CLIENTE]],nombres_comerciales!$B$2:$C$1211,2,0)</f>
        <v>670</v>
      </c>
      <c r="E1025" t="s">
        <v>7414</v>
      </c>
      <c r="F1025" t="s">
        <v>1150</v>
      </c>
      <c r="G1025" s="11" t="s">
        <v>1150</v>
      </c>
      <c r="H1025" s="11" t="s">
        <v>1150</v>
      </c>
      <c r="I1025" s="11" t="s">
        <v>1150</v>
      </c>
      <c r="J1025" s="11"/>
      <c r="K1025" s="11"/>
      <c r="L1025" s="11"/>
      <c r="M1025" s="11" t="s">
        <v>4955</v>
      </c>
      <c r="N1025" s="11"/>
      <c r="O1025" s="11"/>
      <c r="P1025" s="11"/>
      <c r="Q1025" s="11"/>
      <c r="R1025" s="11"/>
      <c r="S1025" s="11"/>
      <c r="T1025" s="11"/>
      <c r="U1025" s="11"/>
      <c r="V1025" s="11"/>
      <c r="W1025" s="11" t="s">
        <v>2254</v>
      </c>
      <c r="X1025" s="11" t="s">
        <v>1150</v>
      </c>
      <c r="Y1025" s="11" t="s">
        <v>1150</v>
      </c>
      <c r="Z1025" s="11" t="s">
        <v>1150</v>
      </c>
      <c r="AA1025" s="11" t="s">
        <v>1150</v>
      </c>
      <c r="AB1025" s="11" t="s">
        <v>1150</v>
      </c>
      <c r="AC1025" s="11" t="s">
        <v>1150</v>
      </c>
      <c r="AD1025" s="11" t="s">
        <v>1150</v>
      </c>
    </row>
    <row r="1026" spans="1:30" x14ac:dyDescent="0.2">
      <c r="A1026" t="s">
        <v>281</v>
      </c>
      <c r="B1026" t="s">
        <v>281</v>
      </c>
      <c r="C1026" t="str">
        <f>IFERROR(VLOOKUP(B1026,nombres_comerciales!$B$2:$B$2000,1,0),"")</f>
        <v>DRAGON IMPERIAL LONG KONG</v>
      </c>
      <c r="D1026">
        <f>VLOOKUP(Tabla2[[#This Row],[CLIENTE]],nombres_comerciales!$B$2:$C$1211,2,0)</f>
        <v>321</v>
      </c>
      <c r="E1026" t="s">
        <v>8085</v>
      </c>
      <c r="F1026" t="s">
        <v>1150</v>
      </c>
      <c r="G1026" s="11" t="s">
        <v>1150</v>
      </c>
      <c r="H1026" s="11" t="s">
        <v>1150</v>
      </c>
      <c r="I1026" s="11" t="s">
        <v>1150</v>
      </c>
      <c r="J1026" s="11"/>
      <c r="K1026" s="11"/>
      <c r="L1026" s="11"/>
      <c r="M1026" s="11">
        <v>4103454</v>
      </c>
      <c r="N1026" s="11">
        <v>4157133</v>
      </c>
      <c r="O1026" s="11"/>
      <c r="P1026" s="11"/>
      <c r="Q1026" s="11"/>
      <c r="R1026" s="11"/>
      <c r="S1026" s="11"/>
      <c r="T1026" s="11"/>
      <c r="U1026" s="11"/>
      <c r="V1026" s="11"/>
      <c r="W1026" s="11" t="s">
        <v>1150</v>
      </c>
      <c r="X1026" s="11" t="s">
        <v>1150</v>
      </c>
      <c r="Y1026" s="11" t="s">
        <v>1150</v>
      </c>
      <c r="Z1026" s="11" t="s">
        <v>1150</v>
      </c>
      <c r="AA1026" s="11" t="s">
        <v>1150</v>
      </c>
      <c r="AB1026" s="11" t="s">
        <v>1150</v>
      </c>
      <c r="AC1026" s="11" t="s">
        <v>1150</v>
      </c>
      <c r="AD1026" s="11" t="s">
        <v>1150</v>
      </c>
    </row>
    <row r="1027" spans="1:30" x14ac:dyDescent="0.2">
      <c r="A1027" t="s">
        <v>136</v>
      </c>
      <c r="B1027" t="s">
        <v>136</v>
      </c>
      <c r="C1027" t="str">
        <f>IFERROR(VLOOKUP(B1027,nombres_comerciales!$B$2:$B$2000,1,0),"")</f>
        <v>CASA BLANCA</v>
      </c>
      <c r="D1027">
        <f>VLOOKUP(Tabla2[[#This Row],[CLIENTE]],nombres_comerciales!$B$2:$C$1211,2,0)</f>
        <v>155</v>
      </c>
      <c r="E1027" t="s">
        <v>7245</v>
      </c>
      <c r="F1027" t="s">
        <v>1150</v>
      </c>
      <c r="G1027" s="11" t="s">
        <v>1150</v>
      </c>
      <c r="H1027" s="11" t="s">
        <v>1150</v>
      </c>
      <c r="I1027" s="11" t="s">
        <v>1150</v>
      </c>
      <c r="J1027" s="11"/>
      <c r="K1027" s="11"/>
      <c r="L1027" s="11"/>
      <c r="M1027" s="11" t="s">
        <v>4969</v>
      </c>
      <c r="N1027" s="11"/>
      <c r="O1027" s="11"/>
      <c r="P1027" s="11"/>
      <c r="Q1027" s="11"/>
      <c r="R1027" s="11"/>
      <c r="S1027" s="11"/>
      <c r="T1027" s="11"/>
      <c r="U1027" s="11"/>
      <c r="V1027" s="11"/>
      <c r="W1027" s="11" t="s">
        <v>1718</v>
      </c>
      <c r="X1027" s="11" t="s">
        <v>1150</v>
      </c>
      <c r="Y1027" s="11" t="s">
        <v>1150</v>
      </c>
      <c r="Z1027" s="11" t="s">
        <v>1150</v>
      </c>
      <c r="AA1027" s="11" t="s">
        <v>1150</v>
      </c>
      <c r="AB1027" s="11" t="s">
        <v>1150</v>
      </c>
      <c r="AC1027" s="11" t="s">
        <v>1150</v>
      </c>
      <c r="AD1027" s="11" t="s">
        <v>1150</v>
      </c>
    </row>
    <row r="1028" spans="1:30" x14ac:dyDescent="0.2">
      <c r="A1028" t="s">
        <v>73</v>
      </c>
      <c r="B1028" t="s">
        <v>73</v>
      </c>
      <c r="C1028" t="str">
        <f>IFERROR(VLOOKUP(B1028,nombres_comerciales!$B$2:$B$2000,1,0),"")</f>
        <v>AYCARBON</v>
      </c>
      <c r="D1028">
        <f>VLOOKUP(Tabla2[[#This Row],[CLIENTE]],nombres_comerciales!$B$2:$C$1211,2,0)</f>
        <v>75</v>
      </c>
      <c r="E1028" t="s">
        <v>8086</v>
      </c>
      <c r="F1028" t="s">
        <v>1150</v>
      </c>
      <c r="G1028" s="11" t="s">
        <v>1150</v>
      </c>
      <c r="H1028" s="11" t="s">
        <v>1150</v>
      </c>
      <c r="I1028" s="11" t="s">
        <v>1150</v>
      </c>
      <c r="J1028" s="11"/>
      <c r="K1028" s="11"/>
      <c r="L1028" s="11"/>
      <c r="M1028" s="11" t="s">
        <v>4970</v>
      </c>
      <c r="N1028" s="11"/>
      <c r="O1028" s="11"/>
      <c r="P1028" s="11"/>
      <c r="Q1028" s="11"/>
      <c r="R1028" s="11"/>
      <c r="S1028" s="11"/>
      <c r="T1028" s="11"/>
      <c r="U1028" s="11"/>
      <c r="V1028" s="11"/>
      <c r="W1028" s="11" t="s">
        <v>4971</v>
      </c>
      <c r="X1028" s="11" t="s">
        <v>1150</v>
      </c>
      <c r="Y1028" s="11" t="s">
        <v>1150</v>
      </c>
      <c r="Z1028" s="11" t="s">
        <v>1150</v>
      </c>
      <c r="AA1028" s="11" t="s">
        <v>1150</v>
      </c>
      <c r="AB1028" s="11" t="s">
        <v>1150</v>
      </c>
      <c r="AC1028" s="11" t="s">
        <v>1150</v>
      </c>
      <c r="AD1028" s="11" t="s">
        <v>1150</v>
      </c>
    </row>
    <row r="1029" spans="1:30" x14ac:dyDescent="0.2">
      <c r="A1029" t="s">
        <v>243</v>
      </c>
      <c r="B1029" t="s">
        <v>243</v>
      </c>
      <c r="C1029" t="str">
        <f>IFERROR(VLOOKUP(B1029,nombres_comerciales!$B$2:$B$2000,1,0),"")</f>
        <v>DE DETTAGGLIO EVENTOS</v>
      </c>
      <c r="D1029">
        <f>VLOOKUP(Tabla2[[#This Row],[CLIENTE]],nombres_comerciales!$B$2:$C$1211,2,0)</f>
        <v>280</v>
      </c>
      <c r="E1029" t="s">
        <v>8087</v>
      </c>
      <c r="F1029" t="s">
        <v>1150</v>
      </c>
      <c r="G1029" s="11" t="s">
        <v>1150</v>
      </c>
      <c r="H1029" s="11" t="s">
        <v>1150</v>
      </c>
      <c r="I1029" s="11" t="s">
        <v>1150</v>
      </c>
      <c r="J1029" s="11"/>
      <c r="K1029" s="11"/>
      <c r="L1029" s="11"/>
      <c r="M1029" s="11" t="s">
        <v>4972</v>
      </c>
      <c r="N1029" s="11"/>
      <c r="O1029" s="11"/>
      <c r="P1029" s="11"/>
      <c r="Q1029" s="11"/>
      <c r="R1029" s="11"/>
      <c r="S1029" s="11"/>
      <c r="T1029" s="11"/>
      <c r="U1029" s="11"/>
      <c r="V1029" s="11"/>
      <c r="W1029" s="11" t="s">
        <v>4973</v>
      </c>
      <c r="X1029" s="11" t="s">
        <v>1150</v>
      </c>
      <c r="Y1029" s="11" t="s">
        <v>1150</v>
      </c>
      <c r="Z1029" s="11" t="s">
        <v>1150</v>
      </c>
      <c r="AA1029" s="11" t="s">
        <v>1150</v>
      </c>
      <c r="AB1029" s="11" t="s">
        <v>1150</v>
      </c>
      <c r="AC1029" s="11" t="s">
        <v>1150</v>
      </c>
      <c r="AD1029" s="11" t="s">
        <v>1150</v>
      </c>
    </row>
    <row r="1030" spans="1:30" x14ac:dyDescent="0.2">
      <c r="A1030" t="s">
        <v>4974</v>
      </c>
      <c r="B1030" t="s">
        <v>704</v>
      </c>
      <c r="C1030" t="str">
        <f>IFERROR(VLOOKUP(B1030,nombres_comerciales!$B$2:$B$2000,1,0),"")</f>
        <v>MOPER MEDICAL</v>
      </c>
      <c r="D1030">
        <f>VLOOKUP(Tabla2[[#This Row],[CLIENTE]],nombres_comerciales!$B$2:$C$1211,2,0)</f>
        <v>729</v>
      </c>
      <c r="E1030" t="s">
        <v>8088</v>
      </c>
      <c r="F1030" t="s">
        <v>1150</v>
      </c>
      <c r="G1030" s="11" t="s">
        <v>1150</v>
      </c>
      <c r="H1030" s="11" t="s">
        <v>1150</v>
      </c>
      <c r="I1030" s="11" t="s">
        <v>1150</v>
      </c>
      <c r="J1030" s="11"/>
      <c r="K1030" s="11"/>
      <c r="L1030" s="11"/>
      <c r="M1030" s="11" t="s">
        <v>4976</v>
      </c>
      <c r="N1030" s="11"/>
      <c r="O1030" s="11"/>
      <c r="P1030" s="11"/>
      <c r="Q1030" s="11"/>
      <c r="R1030" s="11"/>
      <c r="S1030" s="11"/>
      <c r="T1030" s="11"/>
      <c r="U1030" s="11"/>
      <c r="V1030" s="11"/>
      <c r="W1030" s="11" t="s">
        <v>4977</v>
      </c>
      <c r="X1030" s="11" t="s">
        <v>1150</v>
      </c>
      <c r="Y1030" s="11" t="s">
        <v>1150</v>
      </c>
      <c r="Z1030" s="11" t="s">
        <v>1150</v>
      </c>
      <c r="AA1030" s="11" t="s">
        <v>1150</v>
      </c>
      <c r="AB1030" s="11" t="s">
        <v>1150</v>
      </c>
      <c r="AC1030" s="11" t="s">
        <v>1150</v>
      </c>
      <c r="AD1030" s="11" t="s">
        <v>1150</v>
      </c>
    </row>
    <row r="1031" spans="1:30" x14ac:dyDescent="0.2">
      <c r="A1031" t="s">
        <v>4978</v>
      </c>
      <c r="B1031" t="s">
        <v>746</v>
      </c>
      <c r="C1031" t="str">
        <f>IFERROR(VLOOKUP(B1031,nombres_comerciales!$B$2:$B$2000,1,0),"")</f>
        <v>OKASHI</v>
      </c>
      <c r="D1031">
        <f>VLOOKUP(Tabla2[[#This Row],[CLIENTE]],nombres_comerciales!$B$2:$C$1211,2,0)</f>
        <v>777</v>
      </c>
      <c r="E1031" t="s">
        <v>8089</v>
      </c>
      <c r="F1031" t="s">
        <v>1150</v>
      </c>
      <c r="G1031" s="11" t="s">
        <v>1150</v>
      </c>
      <c r="H1031" s="11" t="s">
        <v>1150</v>
      </c>
      <c r="I1031" s="11" t="s">
        <v>1150</v>
      </c>
      <c r="J1031" s="11"/>
      <c r="K1031" s="11"/>
      <c r="L1031" s="11"/>
      <c r="M1031" s="11" t="s">
        <v>4979</v>
      </c>
      <c r="N1031" s="11"/>
      <c r="O1031" s="11"/>
      <c r="P1031" s="11"/>
      <c r="Q1031" s="11"/>
      <c r="R1031" s="11"/>
      <c r="S1031" s="11"/>
      <c r="T1031" s="11"/>
      <c r="U1031" s="11"/>
      <c r="V1031" s="11"/>
      <c r="W1031" s="11" t="s">
        <v>4980</v>
      </c>
      <c r="X1031" s="11" t="s">
        <v>1150</v>
      </c>
      <c r="Y1031" s="11" t="s">
        <v>1150</v>
      </c>
      <c r="Z1031" s="11" t="s">
        <v>1150</v>
      </c>
      <c r="AA1031" s="11" t="s">
        <v>1150</v>
      </c>
      <c r="AB1031" s="11" t="s">
        <v>1150</v>
      </c>
      <c r="AC1031" s="11" t="s">
        <v>1150</v>
      </c>
      <c r="AD1031" s="11" t="s">
        <v>1150</v>
      </c>
    </row>
    <row r="1032" spans="1:30" x14ac:dyDescent="0.2">
      <c r="A1032" t="s">
        <v>4981</v>
      </c>
      <c r="B1032" t="s">
        <v>704</v>
      </c>
      <c r="C1032" t="str">
        <f>IFERROR(VLOOKUP(B1032,nombres_comerciales!$B$2:$B$2000,1,0),"")</f>
        <v>MOPER MEDICAL</v>
      </c>
      <c r="D1032">
        <f>VLOOKUP(Tabla2[[#This Row],[CLIENTE]],nombres_comerciales!$B$2:$C$1211,2,0)</f>
        <v>729</v>
      </c>
      <c r="E1032" t="s">
        <v>8088</v>
      </c>
      <c r="F1032" t="s">
        <v>1150</v>
      </c>
      <c r="G1032" s="11" t="s">
        <v>1150</v>
      </c>
      <c r="H1032" s="11" t="s">
        <v>1150</v>
      </c>
      <c r="I1032" s="11" t="s">
        <v>1150</v>
      </c>
      <c r="J1032" s="11"/>
      <c r="K1032" s="11"/>
      <c r="L1032" s="11"/>
      <c r="M1032" s="11" t="s">
        <v>4976</v>
      </c>
      <c r="N1032" s="11"/>
      <c r="O1032" s="11"/>
      <c r="P1032" s="11"/>
      <c r="Q1032" s="11"/>
      <c r="R1032" s="11"/>
      <c r="S1032" s="11"/>
      <c r="T1032" s="11"/>
      <c r="U1032" s="11"/>
      <c r="V1032" s="11"/>
      <c r="W1032" s="11" t="s">
        <v>4977</v>
      </c>
      <c r="X1032" s="11" t="s">
        <v>1150</v>
      </c>
      <c r="Y1032" s="11" t="s">
        <v>1150</v>
      </c>
      <c r="Z1032" s="11" t="s">
        <v>1150</v>
      </c>
      <c r="AA1032" s="11" t="s">
        <v>1150</v>
      </c>
      <c r="AB1032" s="11" t="s">
        <v>1150</v>
      </c>
      <c r="AC1032" s="11" t="s">
        <v>1150</v>
      </c>
      <c r="AD1032" s="11" t="s">
        <v>1150</v>
      </c>
    </row>
    <row r="1033" spans="1:30" x14ac:dyDescent="0.2">
      <c r="A1033" t="s">
        <v>4982</v>
      </c>
      <c r="B1033" t="s">
        <v>704</v>
      </c>
      <c r="C1033" t="str">
        <f>IFERROR(VLOOKUP(B1033,nombres_comerciales!$B$2:$B$2000,1,0),"")</f>
        <v>MOPER MEDICAL</v>
      </c>
      <c r="D1033">
        <f>VLOOKUP(Tabla2[[#This Row],[CLIENTE]],nombres_comerciales!$B$2:$C$1211,2,0)</f>
        <v>729</v>
      </c>
      <c r="E1033" t="s">
        <v>8088</v>
      </c>
      <c r="F1033" t="s">
        <v>1150</v>
      </c>
      <c r="G1033" s="11" t="s">
        <v>1150</v>
      </c>
      <c r="H1033" s="11" t="s">
        <v>1150</v>
      </c>
      <c r="I1033" s="11" t="s">
        <v>1150</v>
      </c>
      <c r="J1033" s="11"/>
      <c r="K1033" s="11"/>
      <c r="L1033" s="11"/>
      <c r="M1033" s="11" t="s">
        <v>4976</v>
      </c>
      <c r="N1033" s="11"/>
      <c r="O1033" s="11"/>
      <c r="P1033" s="11"/>
      <c r="Q1033" s="11"/>
      <c r="R1033" s="11"/>
      <c r="S1033" s="11"/>
      <c r="T1033" s="11"/>
      <c r="U1033" s="11"/>
      <c r="V1033" s="11"/>
      <c r="W1033" s="11" t="s">
        <v>4977</v>
      </c>
      <c r="X1033" s="11" t="s">
        <v>1150</v>
      </c>
      <c r="Y1033" s="11" t="s">
        <v>1150</v>
      </c>
      <c r="Z1033" s="11" t="s">
        <v>1150</v>
      </c>
      <c r="AA1033" s="11" t="s">
        <v>1150</v>
      </c>
      <c r="AB1033" s="11" t="s">
        <v>1150</v>
      </c>
      <c r="AC1033" s="11" t="s">
        <v>1150</v>
      </c>
      <c r="AD1033" s="11" t="s">
        <v>1150</v>
      </c>
    </row>
    <row r="1034" spans="1:30" x14ac:dyDescent="0.2">
      <c r="A1034" t="s">
        <v>4983</v>
      </c>
      <c r="B1034" t="s">
        <v>821</v>
      </c>
      <c r="C1034" t="str">
        <f>IFERROR(VLOOKUP(B1034,nombres_comerciales!$B$2:$B$2000,1,0),"")</f>
        <v>POWER GYM</v>
      </c>
      <c r="D1034">
        <f>VLOOKUP(Tabla2[[#This Row],[CLIENTE]],nombres_comerciales!$B$2:$C$1211,2,0)</f>
        <v>858</v>
      </c>
      <c r="E1034" t="s">
        <v>8090</v>
      </c>
      <c r="F1034" t="s">
        <v>1150</v>
      </c>
      <c r="G1034" s="11" t="s">
        <v>1150</v>
      </c>
      <c r="H1034" s="11" t="s">
        <v>1150</v>
      </c>
      <c r="I1034" s="11" t="s">
        <v>1150</v>
      </c>
      <c r="J1034" s="11"/>
      <c r="K1034" s="11"/>
      <c r="L1034" s="11"/>
      <c r="M1034" s="11" t="s">
        <v>4985</v>
      </c>
      <c r="N1034" s="11"/>
      <c r="O1034" s="11"/>
      <c r="P1034" s="11"/>
      <c r="Q1034" s="11"/>
      <c r="R1034" s="11"/>
      <c r="S1034" s="11"/>
      <c r="T1034" s="11"/>
      <c r="U1034" s="11"/>
      <c r="V1034" s="11"/>
      <c r="W1034" s="11" t="s">
        <v>4986</v>
      </c>
      <c r="X1034" s="11" t="s">
        <v>4987</v>
      </c>
      <c r="Y1034" s="11" t="s">
        <v>1150</v>
      </c>
      <c r="Z1034" s="11" t="s">
        <v>1150</v>
      </c>
      <c r="AA1034" s="11" t="s">
        <v>1150</v>
      </c>
      <c r="AB1034" s="11" t="s">
        <v>1150</v>
      </c>
      <c r="AC1034" s="11" t="s">
        <v>1150</v>
      </c>
      <c r="AD1034" s="11" t="s">
        <v>1150</v>
      </c>
    </row>
    <row r="1035" spans="1:30" x14ac:dyDescent="0.2">
      <c r="A1035" t="s">
        <v>4988</v>
      </c>
      <c r="B1035" t="s">
        <v>84</v>
      </c>
      <c r="C1035" t="str">
        <f>IFERROR(VLOOKUP(B1035,nombres_comerciales!$B$2:$B$2000,1,0),"")</f>
        <v>BAZAR LOS MENONES</v>
      </c>
      <c r="D1035">
        <f>VLOOKUP(Tabla2[[#This Row],[CLIENTE]],nombres_comerciales!$B$2:$C$1211,2,0)</f>
        <v>91</v>
      </c>
      <c r="E1035" t="s">
        <v>8091</v>
      </c>
      <c r="F1035" t="s">
        <v>1150</v>
      </c>
      <c r="G1035" s="11" t="s">
        <v>1150</v>
      </c>
      <c r="H1035" s="11" t="s">
        <v>1150</v>
      </c>
      <c r="I1035" s="11" t="s">
        <v>1150</v>
      </c>
      <c r="J1035" s="11"/>
      <c r="K1035" s="11"/>
      <c r="L1035" s="11"/>
      <c r="M1035" s="11" t="s">
        <v>4990</v>
      </c>
      <c r="N1035" s="11"/>
      <c r="O1035" s="11"/>
      <c r="P1035" s="11"/>
      <c r="Q1035" s="11"/>
      <c r="R1035" s="11"/>
      <c r="S1035" s="11"/>
      <c r="T1035" s="11"/>
      <c r="U1035" s="11"/>
      <c r="V1035" s="11"/>
      <c r="W1035" s="11" t="s">
        <v>4991</v>
      </c>
      <c r="X1035" s="11" t="s">
        <v>4992</v>
      </c>
      <c r="Y1035" s="11" t="s">
        <v>1150</v>
      </c>
      <c r="Z1035" s="11" t="s">
        <v>1150</v>
      </c>
      <c r="AA1035" s="11" t="s">
        <v>1150</v>
      </c>
      <c r="AB1035" s="11" t="s">
        <v>1150</v>
      </c>
      <c r="AC1035" s="11" t="s">
        <v>1150</v>
      </c>
      <c r="AD1035" s="11" t="s">
        <v>1150</v>
      </c>
    </row>
    <row r="1036" spans="1:30" x14ac:dyDescent="0.2">
      <c r="A1036" t="s">
        <v>4993</v>
      </c>
      <c r="B1036" t="s">
        <v>381</v>
      </c>
      <c r="C1036" t="str">
        <f>IFERROR(VLOOKUP(B1036,nombres_comerciales!$B$2:$B$2000,1,0),"")</f>
        <v>GARDEA BORDADOS</v>
      </c>
      <c r="D1036">
        <f>VLOOKUP(Tabla2[[#This Row],[CLIENTE]],nombres_comerciales!$B$2:$C$1211,2,0)</f>
        <v>426</v>
      </c>
      <c r="E1036" t="s">
        <v>8092</v>
      </c>
      <c r="F1036" t="s">
        <v>1150</v>
      </c>
      <c r="G1036" s="11" t="s">
        <v>1150</v>
      </c>
      <c r="H1036" s="11" t="s">
        <v>1150</v>
      </c>
      <c r="I1036" s="11" t="s">
        <v>1150</v>
      </c>
      <c r="J1036" s="11"/>
      <c r="K1036" s="11"/>
      <c r="L1036" s="11"/>
      <c r="M1036" s="11" t="s">
        <v>4995</v>
      </c>
      <c r="N1036" s="11"/>
      <c r="O1036" s="11"/>
      <c r="P1036" s="11"/>
      <c r="Q1036" s="11"/>
      <c r="R1036" s="11"/>
      <c r="S1036" s="11"/>
      <c r="T1036" s="11"/>
      <c r="U1036" s="11"/>
      <c r="V1036" s="11"/>
      <c r="W1036" s="11" t="s">
        <v>4996</v>
      </c>
      <c r="X1036" s="11" t="s">
        <v>4997</v>
      </c>
      <c r="Y1036" s="11" t="s">
        <v>1150</v>
      </c>
      <c r="Z1036" s="11" t="s">
        <v>1150</v>
      </c>
      <c r="AA1036" s="11" t="s">
        <v>1150</v>
      </c>
      <c r="AB1036" s="11" t="s">
        <v>1150</v>
      </c>
      <c r="AC1036" s="11" t="s">
        <v>1150</v>
      </c>
      <c r="AD1036" s="11" t="s">
        <v>1150</v>
      </c>
    </row>
    <row r="1037" spans="1:30" x14ac:dyDescent="0.2">
      <c r="A1037" t="s">
        <v>84</v>
      </c>
      <c r="B1037" t="s">
        <v>84</v>
      </c>
      <c r="C1037" t="str">
        <f>IFERROR(VLOOKUP(B1037,nombres_comerciales!$B$2:$B$2000,1,0),"")</f>
        <v>BAZAR LOS MENONES</v>
      </c>
      <c r="D1037">
        <f>VLOOKUP(Tabla2[[#This Row],[CLIENTE]],nombres_comerciales!$B$2:$C$1211,2,0)</f>
        <v>91</v>
      </c>
      <c r="E1037" t="s">
        <v>7464</v>
      </c>
      <c r="F1037" t="s">
        <v>1150</v>
      </c>
      <c r="G1037" s="11" t="s">
        <v>1150</v>
      </c>
      <c r="H1037" s="11" t="s">
        <v>1150</v>
      </c>
      <c r="I1037" s="11" t="s">
        <v>1150</v>
      </c>
      <c r="J1037" s="11"/>
      <c r="K1037" s="11"/>
      <c r="L1037" s="11"/>
      <c r="M1037" s="11" t="s">
        <v>4998</v>
      </c>
      <c r="N1037" s="11"/>
      <c r="O1037" s="11"/>
      <c r="P1037" s="11"/>
      <c r="Q1037" s="11"/>
      <c r="R1037" s="11"/>
      <c r="S1037" s="11"/>
      <c r="T1037" s="11"/>
      <c r="U1037" s="11"/>
      <c r="V1037" s="11"/>
      <c r="W1037" s="11" t="s">
        <v>4992</v>
      </c>
      <c r="X1037" s="11" t="s">
        <v>1150</v>
      </c>
      <c r="Y1037" s="11" t="s">
        <v>1150</v>
      </c>
      <c r="Z1037" s="11" t="s">
        <v>1150</v>
      </c>
      <c r="AA1037" s="11" t="s">
        <v>1150</v>
      </c>
      <c r="AB1037" s="11" t="s">
        <v>1150</v>
      </c>
      <c r="AC1037" s="11" t="s">
        <v>1150</v>
      </c>
      <c r="AD1037" s="11" t="s">
        <v>1150</v>
      </c>
    </row>
    <row r="1038" spans="1:30" x14ac:dyDescent="0.2">
      <c r="A1038" t="s">
        <v>161</v>
      </c>
      <c r="B1038" t="s">
        <v>161</v>
      </c>
      <c r="C1038" t="str">
        <f>IFERROR(VLOOKUP(B1038,nombres_comerciales!$B$2:$B$2000,1,0),"")</f>
        <v>CHALETT BOUTIQUE</v>
      </c>
      <c r="D1038">
        <f>VLOOKUP(Tabla2[[#This Row],[CLIENTE]],nombres_comerciales!$B$2:$C$1211,2,0)</f>
        <v>178</v>
      </c>
      <c r="E1038" t="s">
        <v>8093</v>
      </c>
      <c r="F1038" t="s">
        <v>1150</v>
      </c>
      <c r="G1038" s="11" t="s">
        <v>1150</v>
      </c>
      <c r="H1038" s="11" t="s">
        <v>1150</v>
      </c>
      <c r="I1038" s="11" t="s">
        <v>1150</v>
      </c>
      <c r="J1038" s="11"/>
      <c r="K1038" s="11"/>
      <c r="L1038" s="11"/>
      <c r="M1038" s="11" t="s">
        <v>4999</v>
      </c>
      <c r="N1038" s="11"/>
      <c r="O1038" s="11"/>
      <c r="P1038" s="11"/>
      <c r="Q1038" s="11"/>
      <c r="R1038" s="11"/>
      <c r="S1038" s="11"/>
      <c r="T1038" s="11"/>
      <c r="U1038" s="11"/>
      <c r="V1038" s="11"/>
      <c r="W1038" s="11" t="s">
        <v>5000</v>
      </c>
      <c r="X1038" s="11" t="s">
        <v>1150</v>
      </c>
      <c r="Y1038" s="11" t="s">
        <v>1150</v>
      </c>
      <c r="Z1038" s="11" t="s">
        <v>1150</v>
      </c>
      <c r="AA1038" s="11" t="s">
        <v>1150</v>
      </c>
      <c r="AB1038" s="11" t="s">
        <v>1150</v>
      </c>
      <c r="AC1038" s="11" t="s">
        <v>1150</v>
      </c>
      <c r="AD1038" s="11" t="s">
        <v>1150</v>
      </c>
    </row>
    <row r="1039" spans="1:30" x14ac:dyDescent="0.2">
      <c r="A1039" t="s">
        <v>199</v>
      </c>
      <c r="B1039" t="s">
        <v>199</v>
      </c>
      <c r="C1039" t="str">
        <f>IFERROR(VLOOKUP(B1039,nombres_comerciales!$B$2:$B$2000,1,0),"")</f>
        <v>COMPLEJO CAPILAR ROSSE</v>
      </c>
      <c r="D1039">
        <f>VLOOKUP(Tabla2[[#This Row],[CLIENTE]],nombres_comerciales!$B$2:$C$1211,2,0)</f>
        <v>231</v>
      </c>
      <c r="E1039" t="s">
        <v>8094</v>
      </c>
      <c r="F1039" t="s">
        <v>1150</v>
      </c>
      <c r="G1039" s="11" t="s">
        <v>1150</v>
      </c>
      <c r="H1039" s="11" t="s">
        <v>1150</v>
      </c>
      <c r="I1039" s="11" t="s">
        <v>1150</v>
      </c>
      <c r="J1039" s="11"/>
      <c r="K1039" s="11"/>
      <c r="L1039" s="11"/>
      <c r="M1039" s="11" t="s">
        <v>5001</v>
      </c>
      <c r="N1039" s="11"/>
      <c r="O1039" s="11"/>
      <c r="P1039" s="11"/>
      <c r="Q1039" s="11"/>
      <c r="R1039" s="11"/>
      <c r="S1039" s="11"/>
      <c r="T1039" s="11"/>
      <c r="U1039" s="11"/>
      <c r="V1039" s="11"/>
      <c r="W1039" s="11" t="s">
        <v>5002</v>
      </c>
      <c r="X1039" s="11" t="s">
        <v>1150</v>
      </c>
      <c r="Y1039" s="11" t="s">
        <v>1150</v>
      </c>
      <c r="Z1039" s="11" t="s">
        <v>1150</v>
      </c>
      <c r="AA1039" s="11" t="s">
        <v>1150</v>
      </c>
      <c r="AB1039" s="11" t="s">
        <v>1150</v>
      </c>
      <c r="AC1039" s="11" t="s">
        <v>1150</v>
      </c>
      <c r="AD1039" s="11" t="s">
        <v>1150</v>
      </c>
    </row>
    <row r="1040" spans="1:30" x14ac:dyDescent="0.2">
      <c r="A1040" t="s">
        <v>317</v>
      </c>
      <c r="B1040" t="s">
        <v>317</v>
      </c>
      <c r="C1040" t="str">
        <f>IFERROR(VLOOKUP(B1040,nombres_comerciales!$B$2:$B$2000,1,0),"")</f>
        <v>EL SIGLO SP 1989 PANADERIA</v>
      </c>
      <c r="D1040">
        <f>VLOOKUP(Tabla2[[#This Row],[CLIENTE]],nombres_comerciales!$B$2:$C$1211,2,0)</f>
        <v>361</v>
      </c>
      <c r="E1040" t="s">
        <v>8044</v>
      </c>
      <c r="F1040" t="s">
        <v>1150</v>
      </c>
      <c r="G1040" s="11" t="s">
        <v>1150</v>
      </c>
      <c r="H1040" s="11" t="s">
        <v>1150</v>
      </c>
      <c r="I1040" s="11" t="s">
        <v>1150</v>
      </c>
      <c r="J1040" s="11"/>
      <c r="K1040" s="11"/>
      <c r="L1040" s="11"/>
      <c r="M1040" s="11" t="s">
        <v>5003</v>
      </c>
      <c r="N1040" s="11"/>
      <c r="O1040" s="11"/>
      <c r="P1040" s="11"/>
      <c r="Q1040" s="11"/>
      <c r="R1040" s="11"/>
      <c r="S1040" s="11"/>
      <c r="T1040" s="11"/>
      <c r="U1040" s="11"/>
      <c r="V1040" s="11"/>
      <c r="W1040" s="11" t="s">
        <v>4831</v>
      </c>
      <c r="X1040" s="11" t="s">
        <v>1150</v>
      </c>
      <c r="Y1040" s="11" t="s">
        <v>1150</v>
      </c>
      <c r="Z1040" s="11" t="s">
        <v>1150</v>
      </c>
      <c r="AA1040" s="11" t="s">
        <v>1150</v>
      </c>
      <c r="AB1040" s="11" t="s">
        <v>1150</v>
      </c>
      <c r="AC1040" s="11" t="s">
        <v>1150</v>
      </c>
      <c r="AD1040" s="11" t="s">
        <v>1150</v>
      </c>
    </row>
    <row r="1041" spans="1:30" x14ac:dyDescent="0.2">
      <c r="A1041" t="s">
        <v>339</v>
      </c>
      <c r="B1041" t="s">
        <v>339</v>
      </c>
      <c r="C1041" t="str">
        <f>IFERROR(VLOOKUP(B1041,nombres_comerciales!$B$2:$B$2000,1,0),"")</f>
        <v>ESTEFANIA TELAS BOUTIQUE</v>
      </c>
      <c r="D1041">
        <f>VLOOKUP(Tabla2[[#This Row],[CLIENTE]],nombres_comerciales!$B$2:$C$1211,2,0)</f>
        <v>383</v>
      </c>
      <c r="E1041" t="s">
        <v>8095</v>
      </c>
      <c r="F1041" t="s">
        <v>1150</v>
      </c>
      <c r="G1041" s="11" t="s">
        <v>1150</v>
      </c>
      <c r="H1041" s="11" t="s">
        <v>1150</v>
      </c>
      <c r="I1041" s="11" t="s">
        <v>1150</v>
      </c>
      <c r="J1041" s="11"/>
      <c r="K1041" s="11"/>
      <c r="L1041" s="11"/>
      <c r="M1041" s="11" t="s">
        <v>5005</v>
      </c>
      <c r="N1041" s="11"/>
      <c r="O1041" s="11"/>
      <c r="P1041" s="11"/>
      <c r="Q1041" s="11"/>
      <c r="R1041" s="11"/>
      <c r="S1041" s="11"/>
      <c r="T1041" s="11"/>
      <c r="U1041" s="11"/>
      <c r="V1041" s="11"/>
      <c r="W1041" s="11" t="s">
        <v>1150</v>
      </c>
      <c r="X1041" s="11" t="s">
        <v>1150</v>
      </c>
      <c r="Y1041" s="11" t="s">
        <v>1150</v>
      </c>
      <c r="Z1041" s="11" t="s">
        <v>1150</v>
      </c>
      <c r="AA1041" s="11" t="s">
        <v>1150</v>
      </c>
      <c r="AB1041" s="11" t="s">
        <v>1150</v>
      </c>
      <c r="AC1041" s="11" t="s">
        <v>1150</v>
      </c>
      <c r="AD1041" s="11" t="s">
        <v>1150</v>
      </c>
    </row>
    <row r="1042" spans="1:30" x14ac:dyDescent="0.2">
      <c r="A1042" t="s">
        <v>5006</v>
      </c>
      <c r="B1042" t="s">
        <v>737</v>
      </c>
      <c r="C1042" t="str">
        <f>IFERROR(VLOOKUP(B1042,nombres_comerciales!$B$2:$B$2000,1,0),"")</f>
        <v>NUESTRO CAMPO</v>
      </c>
      <c r="D1042">
        <f>VLOOKUP(Tabla2[[#This Row],[CLIENTE]],nombres_comerciales!$B$2:$C$1211,2,0)</f>
        <v>768</v>
      </c>
      <c r="E1042" t="s">
        <v>8096</v>
      </c>
      <c r="F1042" t="s">
        <v>1150</v>
      </c>
      <c r="G1042" s="11" t="s">
        <v>1150</v>
      </c>
      <c r="H1042" s="11" t="s">
        <v>1150</v>
      </c>
      <c r="I1042" s="11" t="s">
        <v>1150</v>
      </c>
      <c r="J1042" s="11"/>
      <c r="K1042" s="11"/>
      <c r="L1042" s="11"/>
      <c r="M1042" s="11" t="s">
        <v>5008</v>
      </c>
      <c r="N1042" s="11"/>
      <c r="O1042" s="11"/>
      <c r="P1042" s="11"/>
      <c r="Q1042" s="11"/>
      <c r="R1042" s="11"/>
      <c r="S1042" s="11"/>
      <c r="T1042" s="11"/>
      <c r="U1042" s="11"/>
      <c r="V1042" s="11"/>
      <c r="W1042" s="11" t="s">
        <v>5009</v>
      </c>
      <c r="X1042" s="11" t="s">
        <v>1150</v>
      </c>
      <c r="Y1042" s="11" t="s">
        <v>1150</v>
      </c>
      <c r="Z1042" s="11" t="s">
        <v>1150</v>
      </c>
      <c r="AA1042" s="11" t="s">
        <v>1150</v>
      </c>
      <c r="AB1042" s="11" t="s">
        <v>1150</v>
      </c>
      <c r="AC1042" s="11" t="s">
        <v>1150</v>
      </c>
      <c r="AD1042" s="11" t="s">
        <v>1150</v>
      </c>
    </row>
    <row r="1043" spans="1:30" x14ac:dyDescent="0.2">
      <c r="A1043" t="s">
        <v>475</v>
      </c>
      <c r="B1043" t="s">
        <v>475</v>
      </c>
      <c r="C1043" t="str">
        <f>IFERROR(VLOOKUP(B1043,nombres_comerciales!$B$2:$B$2000,1,0),"")</f>
        <v>IDEAL CONTACT CENTER</v>
      </c>
      <c r="D1043">
        <f>VLOOKUP(Tabla2[[#This Row],[CLIENTE]],nombres_comerciales!$B$2:$C$1211,2,0)</f>
        <v>513</v>
      </c>
      <c r="E1043" t="s">
        <v>1150</v>
      </c>
      <c r="F1043" t="s">
        <v>1150</v>
      </c>
      <c r="G1043" s="11" t="s">
        <v>1150</v>
      </c>
      <c r="H1043" s="11" t="s">
        <v>1150</v>
      </c>
      <c r="I1043" s="11" t="s">
        <v>1150</v>
      </c>
      <c r="J1043" s="11"/>
      <c r="K1043" s="11"/>
      <c r="L1043" s="11"/>
      <c r="M1043" s="11" t="s">
        <v>5010</v>
      </c>
      <c r="N1043" s="11"/>
      <c r="O1043" s="11"/>
      <c r="P1043" s="11"/>
      <c r="Q1043" s="11"/>
      <c r="R1043" s="11"/>
      <c r="S1043" s="11"/>
      <c r="T1043" s="11"/>
      <c r="U1043" s="11"/>
      <c r="V1043" s="11"/>
      <c r="W1043" s="11" t="s">
        <v>5011</v>
      </c>
      <c r="X1043" s="11" t="s">
        <v>5012</v>
      </c>
      <c r="Y1043" s="11" t="s">
        <v>1150</v>
      </c>
      <c r="Z1043" s="11" t="s">
        <v>1150</v>
      </c>
      <c r="AA1043" s="11" t="s">
        <v>1150</v>
      </c>
      <c r="AB1043" s="11" t="s">
        <v>1150</v>
      </c>
      <c r="AC1043" s="11" t="s">
        <v>1150</v>
      </c>
      <c r="AD1043" s="11" t="s">
        <v>1150</v>
      </c>
    </row>
    <row r="1044" spans="1:30" x14ac:dyDescent="0.2">
      <c r="A1044" t="s">
        <v>1606</v>
      </c>
      <c r="B1044" t="s">
        <v>1606</v>
      </c>
      <c r="C1044" t="str">
        <f>IFERROR(VLOOKUP(B1044,nombres_comerciales!$B$2:$B$2000,1,0),"")</f>
        <v>LEONEL RODRIGUEZ ALTA PELUQUERIA</v>
      </c>
      <c r="D1044">
        <f>VLOOKUP(Tabla2[[#This Row],[CLIENTE]],nombres_comerciales!$B$2:$C$1211,2,0)</f>
        <v>631</v>
      </c>
      <c r="E1044" t="s">
        <v>8097</v>
      </c>
      <c r="F1044" t="s">
        <v>1150</v>
      </c>
      <c r="G1044" s="11" t="s">
        <v>1150</v>
      </c>
      <c r="H1044" s="11" t="s">
        <v>1150</v>
      </c>
      <c r="I1044" s="11" t="s">
        <v>1150</v>
      </c>
      <c r="J1044" s="11"/>
      <c r="K1044" s="11"/>
      <c r="L1044" s="11"/>
      <c r="M1044" s="11" t="s">
        <v>5013</v>
      </c>
      <c r="N1044" s="11"/>
      <c r="O1044" s="11"/>
      <c r="P1044" s="11"/>
      <c r="Q1044" s="11"/>
      <c r="R1044" s="11"/>
      <c r="S1044" s="11"/>
      <c r="T1044" s="11"/>
      <c r="U1044" s="11"/>
      <c r="V1044" s="11"/>
      <c r="W1044" s="11" t="s">
        <v>5014</v>
      </c>
      <c r="X1044" s="11" t="s">
        <v>1150</v>
      </c>
      <c r="Y1044" s="11" t="s">
        <v>1150</v>
      </c>
      <c r="Z1044" s="11" t="s">
        <v>1150</v>
      </c>
      <c r="AA1044" s="11" t="s">
        <v>1150</v>
      </c>
      <c r="AB1044" s="11" t="s">
        <v>1150</v>
      </c>
      <c r="AC1044" s="11" t="s">
        <v>1150</v>
      </c>
      <c r="AD1044" s="11" t="s">
        <v>1150</v>
      </c>
    </row>
    <row r="1045" spans="1:30" x14ac:dyDescent="0.2">
      <c r="A1045" t="s">
        <v>1083</v>
      </c>
      <c r="B1045" t="s">
        <v>737</v>
      </c>
      <c r="C1045" t="str">
        <f>IFERROR(VLOOKUP(B1045,nombres_comerciales!$B$2:$B$2000,1,0),"")</f>
        <v>NUESTRO CAMPO</v>
      </c>
      <c r="D1045">
        <f>VLOOKUP(Tabla2[[#This Row],[CLIENTE]],nombres_comerciales!$B$2:$C$1211,2,0)</f>
        <v>768</v>
      </c>
      <c r="E1045" t="s">
        <v>8098</v>
      </c>
      <c r="F1045" t="s">
        <v>1150</v>
      </c>
      <c r="G1045" s="11" t="s">
        <v>1150</v>
      </c>
      <c r="H1045" s="11" t="s">
        <v>1150</v>
      </c>
      <c r="I1045" s="11" t="s">
        <v>1150</v>
      </c>
      <c r="J1045" s="11"/>
      <c r="K1045" s="11"/>
      <c r="L1045" s="11"/>
      <c r="M1045" s="11" t="s">
        <v>5008</v>
      </c>
      <c r="N1045" s="11"/>
      <c r="O1045" s="11"/>
      <c r="P1045" s="11"/>
      <c r="Q1045" s="11"/>
      <c r="R1045" s="11"/>
      <c r="S1045" s="11"/>
      <c r="T1045" s="11"/>
      <c r="U1045" s="11"/>
      <c r="V1045" s="11"/>
      <c r="W1045" s="11" t="s">
        <v>5009</v>
      </c>
      <c r="X1045" s="11" t="s">
        <v>1150</v>
      </c>
      <c r="Y1045" s="11" t="s">
        <v>1150</v>
      </c>
      <c r="Z1045" s="11" t="s">
        <v>1150</v>
      </c>
      <c r="AA1045" s="11" t="s">
        <v>1150</v>
      </c>
      <c r="AB1045" s="11" t="s">
        <v>1150</v>
      </c>
      <c r="AC1045" s="11" t="s">
        <v>1150</v>
      </c>
      <c r="AD1045" s="11" t="s">
        <v>1150</v>
      </c>
    </row>
    <row r="1046" spans="1:30" x14ac:dyDescent="0.2">
      <c r="A1046" t="s">
        <v>5015</v>
      </c>
      <c r="B1046" t="s">
        <v>452</v>
      </c>
      <c r="C1046" t="str">
        <f>IFERROR(VLOOKUP(B1046,nombres_comerciales!$B$2:$B$2000,1,0),"")</f>
        <v>HH CONSULTORES</v>
      </c>
      <c r="D1046">
        <f>VLOOKUP(Tabla2[[#This Row],[CLIENTE]],nombres_comerciales!$B$2:$C$1211,2,0)</f>
        <v>495</v>
      </c>
      <c r="E1046" t="s">
        <v>8099</v>
      </c>
      <c r="F1046" t="s">
        <v>1150</v>
      </c>
      <c r="G1046" s="11" t="s">
        <v>1150</v>
      </c>
      <c r="H1046" s="11" t="s">
        <v>1150</v>
      </c>
      <c r="I1046" s="11" t="s">
        <v>1150</v>
      </c>
      <c r="J1046" s="11"/>
      <c r="K1046" s="11"/>
      <c r="L1046" s="11"/>
      <c r="M1046" s="11" t="s">
        <v>5017</v>
      </c>
      <c r="N1046" s="11"/>
      <c r="O1046" s="11"/>
      <c r="P1046" s="11"/>
      <c r="Q1046" s="11"/>
      <c r="R1046" s="11"/>
      <c r="S1046" s="11"/>
      <c r="T1046" s="11"/>
      <c r="U1046" s="11"/>
      <c r="V1046" s="11"/>
      <c r="W1046" s="11" t="s">
        <v>5018</v>
      </c>
      <c r="X1046" s="11" t="s">
        <v>1150</v>
      </c>
      <c r="Y1046" s="11" t="s">
        <v>1150</v>
      </c>
      <c r="Z1046" s="11" t="s">
        <v>1150</v>
      </c>
      <c r="AA1046" s="11" t="s">
        <v>1150</v>
      </c>
      <c r="AB1046" s="11" t="s">
        <v>1150</v>
      </c>
      <c r="AC1046" s="11" t="s">
        <v>1150</v>
      </c>
      <c r="AD1046" s="11" t="s">
        <v>1150</v>
      </c>
    </row>
    <row r="1047" spans="1:30" x14ac:dyDescent="0.2">
      <c r="A1047" t="s">
        <v>5019</v>
      </c>
      <c r="B1047" t="s">
        <v>270</v>
      </c>
      <c r="C1047" t="str">
        <f>IFERROR(VLOOKUP(B1047,nombres_comerciales!$B$2:$B$2000,1,0),"")</f>
        <v>DNT</v>
      </c>
      <c r="D1047">
        <f>VLOOKUP(Tabla2[[#This Row],[CLIENTE]],nombres_comerciales!$B$2:$C$1211,2,0)</f>
        <v>313</v>
      </c>
      <c r="E1047" t="s">
        <v>8100</v>
      </c>
      <c r="F1047" t="s">
        <v>1150</v>
      </c>
      <c r="G1047" s="11" t="s">
        <v>1150</v>
      </c>
      <c r="H1047" s="11" t="s">
        <v>1150</v>
      </c>
      <c r="I1047" s="11" t="s">
        <v>1150</v>
      </c>
      <c r="J1047" s="11"/>
      <c r="K1047" s="11"/>
      <c r="L1047" s="11"/>
      <c r="M1047" s="11" t="s">
        <v>5021</v>
      </c>
      <c r="N1047" s="11"/>
      <c r="O1047" s="11"/>
      <c r="P1047" s="11"/>
      <c r="Q1047" s="11"/>
      <c r="R1047" s="11"/>
      <c r="S1047" s="11"/>
      <c r="T1047" s="11"/>
      <c r="U1047" s="11"/>
      <c r="V1047" s="11"/>
      <c r="W1047" s="11" t="s">
        <v>5022</v>
      </c>
      <c r="X1047" s="11" t="s">
        <v>1150</v>
      </c>
      <c r="Y1047" s="11" t="s">
        <v>1150</v>
      </c>
      <c r="Z1047" s="11" t="s">
        <v>1150</v>
      </c>
      <c r="AA1047" s="11" t="s">
        <v>1150</v>
      </c>
      <c r="AB1047" s="11" t="s">
        <v>1150</v>
      </c>
      <c r="AC1047" s="11" t="s">
        <v>1150</v>
      </c>
      <c r="AD1047" s="11" t="s">
        <v>1150</v>
      </c>
    </row>
    <row r="1048" spans="1:30" x14ac:dyDescent="0.2">
      <c r="A1048" t="s">
        <v>5023</v>
      </c>
      <c r="B1048" t="s">
        <v>1009</v>
      </c>
      <c r="C1048" t="str">
        <f>IFERROR(VLOOKUP(B1048,nombres_comerciales!$B$2:$B$2000,1,0),"")</f>
        <v>TORTAS SIBERIA</v>
      </c>
      <c r="D1048">
        <f>VLOOKUP(Tabla2[[#This Row],[CLIENTE]],nombres_comerciales!$B$2:$C$1211,2,0)</f>
        <v>1065</v>
      </c>
      <c r="E1048" t="s">
        <v>8101</v>
      </c>
      <c r="F1048" t="s">
        <v>1150</v>
      </c>
      <c r="G1048" s="11" t="s">
        <v>1150</v>
      </c>
      <c r="H1048" s="11" t="s">
        <v>1150</v>
      </c>
      <c r="I1048" s="11" t="s">
        <v>1150</v>
      </c>
      <c r="J1048" s="11"/>
      <c r="K1048" s="11"/>
      <c r="L1048" s="11"/>
      <c r="M1048" s="11" t="s">
        <v>5025</v>
      </c>
      <c r="N1048" s="11"/>
      <c r="O1048" s="11"/>
      <c r="P1048" s="11"/>
      <c r="Q1048" s="11"/>
      <c r="R1048" s="11"/>
      <c r="S1048" s="11"/>
      <c r="T1048" s="11"/>
      <c r="U1048" s="11"/>
      <c r="V1048" s="11"/>
      <c r="W1048" s="11" t="s">
        <v>5026</v>
      </c>
      <c r="X1048" s="11" t="s">
        <v>1150</v>
      </c>
      <c r="Y1048" s="11" t="s">
        <v>1150</v>
      </c>
      <c r="Z1048" s="11" t="s">
        <v>1150</v>
      </c>
      <c r="AA1048" s="11" t="s">
        <v>1150</v>
      </c>
      <c r="AB1048" s="11" t="s">
        <v>1150</v>
      </c>
      <c r="AC1048" s="11" t="s">
        <v>1150</v>
      </c>
      <c r="AD1048" s="11" t="s">
        <v>1150</v>
      </c>
    </row>
    <row r="1049" spans="1:30" x14ac:dyDescent="0.2">
      <c r="A1049" t="s">
        <v>1607</v>
      </c>
      <c r="B1049" t="s">
        <v>1607</v>
      </c>
      <c r="C1049" t="str">
        <f>IFERROR(VLOOKUP(B1049,nombres_comerciales!$B$2:$B$2000,1,0),"")</f>
        <v>PROCCOSA</v>
      </c>
      <c r="D1049">
        <f>VLOOKUP(Tabla2[[#This Row],[CLIENTE]],nombres_comerciales!$B$2:$C$1211,2,0)</f>
        <v>866</v>
      </c>
      <c r="E1049" t="s">
        <v>7403</v>
      </c>
      <c r="F1049" t="s">
        <v>1150</v>
      </c>
      <c r="G1049" s="11" t="s">
        <v>1150</v>
      </c>
      <c r="H1049" s="11" t="s">
        <v>1150</v>
      </c>
      <c r="I1049" s="11" t="s">
        <v>1150</v>
      </c>
      <c r="J1049" s="11"/>
      <c r="K1049" s="11"/>
      <c r="L1049" s="11"/>
      <c r="M1049" s="11" t="s">
        <v>5027</v>
      </c>
      <c r="N1049" s="11"/>
      <c r="O1049" s="11"/>
      <c r="P1049" s="11"/>
      <c r="Q1049" s="11"/>
      <c r="R1049" s="11"/>
      <c r="S1049" s="11"/>
      <c r="T1049" s="11"/>
      <c r="U1049" s="11"/>
      <c r="V1049" s="11"/>
      <c r="W1049" s="11" t="s">
        <v>5028</v>
      </c>
      <c r="X1049" s="11" t="s">
        <v>1150</v>
      </c>
      <c r="Y1049" s="11" t="s">
        <v>1150</v>
      </c>
      <c r="Z1049" s="11" t="s">
        <v>1150</v>
      </c>
      <c r="AA1049" s="11" t="s">
        <v>1150</v>
      </c>
      <c r="AB1049" s="11" t="s">
        <v>1150</v>
      </c>
      <c r="AC1049" s="11" t="s">
        <v>1150</v>
      </c>
      <c r="AD1049" s="11" t="s">
        <v>1150</v>
      </c>
    </row>
    <row r="1050" spans="1:30" x14ac:dyDescent="0.2">
      <c r="A1050" t="s">
        <v>63</v>
      </c>
      <c r="B1050" t="s">
        <v>63</v>
      </c>
      <c r="C1050" t="str">
        <f>IFERROR(VLOOKUP(B1050,nombres_comerciales!$B$2:$B$2000,1,0),"")</f>
        <v>ARTOFFISCHOOL</v>
      </c>
      <c r="D1050">
        <f>VLOOKUP(Tabla2[[#This Row],[CLIENTE]],nombres_comerciales!$B$2:$C$1211,2,0)</f>
        <v>62</v>
      </c>
      <c r="E1050" t="s">
        <v>8102</v>
      </c>
      <c r="F1050" t="s">
        <v>1150</v>
      </c>
      <c r="G1050" s="11" t="s">
        <v>1150</v>
      </c>
      <c r="H1050" s="11" t="s">
        <v>1150</v>
      </c>
      <c r="I1050" s="11" t="s">
        <v>1150</v>
      </c>
      <c r="J1050" s="11"/>
      <c r="K1050" s="11"/>
      <c r="L1050" s="11"/>
      <c r="M1050" s="11" t="s">
        <v>5029</v>
      </c>
      <c r="N1050" s="11"/>
      <c r="O1050" s="11"/>
      <c r="P1050" s="11"/>
      <c r="Q1050" s="11"/>
      <c r="R1050" s="11"/>
      <c r="S1050" s="11"/>
      <c r="T1050" s="11"/>
      <c r="U1050" s="11"/>
      <c r="V1050" s="11"/>
      <c r="W1050" s="11" t="s">
        <v>5030</v>
      </c>
      <c r="X1050" s="11" t="s">
        <v>1150</v>
      </c>
      <c r="Y1050" s="11" t="s">
        <v>1150</v>
      </c>
      <c r="Z1050" s="11" t="s">
        <v>1150</v>
      </c>
      <c r="AA1050" s="11" t="s">
        <v>1150</v>
      </c>
      <c r="AB1050" s="11" t="s">
        <v>1150</v>
      </c>
      <c r="AC1050" s="11" t="s">
        <v>1150</v>
      </c>
      <c r="AD1050" s="11" t="s">
        <v>1150</v>
      </c>
    </row>
    <row r="1051" spans="1:30" x14ac:dyDescent="0.2">
      <c r="A1051" t="s">
        <v>5031</v>
      </c>
      <c r="B1051" t="s">
        <v>1608</v>
      </c>
      <c r="C1051" t="str">
        <f>IFERROR(VLOOKUP(B1051,nombres_comerciales!$B$2:$B$2000,1,0),"")</f>
        <v>PAPAS Y MAS HH</v>
      </c>
      <c r="D1051">
        <f>VLOOKUP(Tabla2[[#This Row],[CLIENTE]],nombres_comerciales!$B$2:$C$1211,2,0)</f>
        <v>816</v>
      </c>
      <c r="E1051" t="s">
        <v>7594</v>
      </c>
      <c r="F1051" t="s">
        <v>1150</v>
      </c>
      <c r="G1051" s="11" t="s">
        <v>1150</v>
      </c>
      <c r="H1051" s="11" t="s">
        <v>1150</v>
      </c>
      <c r="I1051" s="11" t="s">
        <v>1150</v>
      </c>
      <c r="J1051" s="11"/>
      <c r="K1051" s="11"/>
      <c r="L1051" s="11"/>
      <c r="M1051" s="11" t="s">
        <v>5032</v>
      </c>
      <c r="N1051" s="11"/>
      <c r="O1051" s="11"/>
      <c r="P1051" s="11"/>
      <c r="Q1051" s="11"/>
      <c r="R1051" s="11"/>
      <c r="S1051" s="11"/>
      <c r="T1051" s="11"/>
      <c r="U1051" s="11"/>
      <c r="V1051" s="11"/>
      <c r="W1051" s="11" t="s">
        <v>2979</v>
      </c>
      <c r="X1051" s="11" t="s">
        <v>1150</v>
      </c>
      <c r="Y1051" s="11" t="s">
        <v>1150</v>
      </c>
      <c r="Z1051" s="11" t="s">
        <v>1150</v>
      </c>
      <c r="AA1051" s="11" t="s">
        <v>1150</v>
      </c>
      <c r="AB1051" s="11" t="s">
        <v>1150</v>
      </c>
      <c r="AC1051" s="11" t="s">
        <v>1150</v>
      </c>
      <c r="AD1051" s="11" t="s">
        <v>1150</v>
      </c>
    </row>
    <row r="1052" spans="1:30" x14ac:dyDescent="0.2">
      <c r="A1052" t="s">
        <v>5033</v>
      </c>
      <c r="B1052" t="s">
        <v>626</v>
      </c>
      <c r="C1052" t="str">
        <f>IFERROR(VLOOKUP(B1052,nombres_comerciales!$B$2:$B$2000,1,0),"")</f>
        <v>LUCKY BOOTS</v>
      </c>
      <c r="D1052">
        <f>VLOOKUP(Tabla2[[#This Row],[CLIENTE]],nombres_comerciales!$B$2:$C$1211,2,0)</f>
        <v>655</v>
      </c>
      <c r="E1052" t="s">
        <v>8103</v>
      </c>
      <c r="F1052" t="s">
        <v>1150</v>
      </c>
      <c r="G1052" s="11" t="s">
        <v>1150</v>
      </c>
      <c r="H1052" s="11" t="s">
        <v>1150</v>
      </c>
      <c r="I1052" s="11" t="s">
        <v>1150</v>
      </c>
      <c r="J1052" s="11"/>
      <c r="K1052" s="11"/>
      <c r="L1052" s="11"/>
      <c r="M1052" s="11" t="s">
        <v>5034</v>
      </c>
      <c r="N1052" s="11"/>
      <c r="O1052" s="11"/>
      <c r="P1052" s="11"/>
      <c r="Q1052" s="11"/>
      <c r="R1052" s="11"/>
      <c r="S1052" s="11"/>
      <c r="T1052" s="11"/>
      <c r="U1052" s="11"/>
      <c r="V1052" s="11"/>
      <c r="W1052" s="11" t="s">
        <v>5035</v>
      </c>
      <c r="X1052" s="11" t="s">
        <v>1150</v>
      </c>
      <c r="Y1052" s="11" t="s">
        <v>1150</v>
      </c>
      <c r="Z1052" s="11" t="s">
        <v>1150</v>
      </c>
      <c r="AA1052" s="11" t="s">
        <v>1150</v>
      </c>
      <c r="AB1052" s="11" t="s">
        <v>1150</v>
      </c>
      <c r="AC1052" s="11" t="s">
        <v>1150</v>
      </c>
      <c r="AD1052" s="11" t="s">
        <v>1150</v>
      </c>
    </row>
    <row r="1053" spans="1:30" x14ac:dyDescent="0.2">
      <c r="A1053" t="s">
        <v>753</v>
      </c>
      <c r="B1053" t="s">
        <v>753</v>
      </c>
      <c r="C1053" t="str">
        <f>IFERROR(VLOOKUP(B1053,nombres_comerciales!$B$2:$B$2000,1,0),"")</f>
        <v>OPTICA IRIS</v>
      </c>
      <c r="D1053">
        <f>VLOOKUP(Tabla2[[#This Row],[CLIENTE]],nombres_comerciales!$B$2:$C$1211,2,0)</f>
        <v>786</v>
      </c>
      <c r="E1053" t="s">
        <v>8104</v>
      </c>
      <c r="F1053" t="s">
        <v>1150</v>
      </c>
      <c r="G1053" s="11" t="s">
        <v>1150</v>
      </c>
      <c r="H1053" s="11" t="s">
        <v>1150</v>
      </c>
      <c r="I1053" s="11" t="s">
        <v>1150</v>
      </c>
      <c r="J1053" s="11"/>
      <c r="K1053" s="11"/>
      <c r="L1053" s="11"/>
      <c r="M1053" s="11" t="s">
        <v>5037</v>
      </c>
      <c r="N1053" s="11"/>
      <c r="O1053" s="11"/>
      <c r="P1053" s="11"/>
      <c r="Q1053" s="11"/>
      <c r="R1053" s="11"/>
      <c r="S1053" s="11"/>
      <c r="T1053" s="11"/>
      <c r="U1053" s="11"/>
      <c r="V1053" s="11"/>
      <c r="W1053" s="11" t="s">
        <v>5038</v>
      </c>
      <c r="X1053" s="11" t="s">
        <v>1150</v>
      </c>
      <c r="Y1053" s="11" t="s">
        <v>1150</v>
      </c>
      <c r="Z1053" s="11" t="s">
        <v>1150</v>
      </c>
      <c r="AA1053" s="11" t="s">
        <v>1150</v>
      </c>
      <c r="AB1053" s="11" t="s">
        <v>1150</v>
      </c>
      <c r="AC1053" s="11" t="s">
        <v>1150</v>
      </c>
      <c r="AD1053" s="11" t="s">
        <v>1150</v>
      </c>
    </row>
    <row r="1054" spans="1:30" x14ac:dyDescent="0.2">
      <c r="A1054" t="s">
        <v>5039</v>
      </c>
      <c r="B1054" t="s">
        <v>823</v>
      </c>
      <c r="C1054" t="str">
        <f>IFERROR(VLOOKUP(B1054,nombres_comerciales!$B$2:$B$2000,1,0),"")</f>
        <v>PRECISA</v>
      </c>
      <c r="D1054">
        <f>VLOOKUP(Tabla2[[#This Row],[CLIENTE]],nombres_comerciales!$B$2:$C$1211,2,0)</f>
        <v>860</v>
      </c>
      <c r="E1054" t="s">
        <v>8105</v>
      </c>
      <c r="F1054" t="s">
        <v>1150</v>
      </c>
      <c r="G1054" s="11" t="s">
        <v>1150</v>
      </c>
      <c r="H1054" s="11" t="s">
        <v>1150</v>
      </c>
      <c r="I1054" s="11" t="s">
        <v>1150</v>
      </c>
      <c r="J1054" s="11"/>
      <c r="K1054" s="11"/>
      <c r="L1054" s="11"/>
      <c r="M1054" s="11" t="s">
        <v>5041</v>
      </c>
      <c r="N1054" s="11"/>
      <c r="O1054" s="11"/>
      <c r="P1054" s="11"/>
      <c r="Q1054" s="11"/>
      <c r="R1054" s="11"/>
      <c r="S1054" s="11"/>
      <c r="T1054" s="11"/>
      <c r="U1054" s="11"/>
      <c r="V1054" s="11"/>
      <c r="W1054" s="11" t="s">
        <v>5042</v>
      </c>
      <c r="X1054" s="11" t="s">
        <v>1150</v>
      </c>
      <c r="Y1054" s="11" t="s">
        <v>1150</v>
      </c>
      <c r="Z1054" s="11" t="s">
        <v>1150</v>
      </c>
      <c r="AA1054" s="11" t="s">
        <v>1150</v>
      </c>
      <c r="AB1054" s="11" t="s">
        <v>1150</v>
      </c>
      <c r="AC1054" s="11" t="s">
        <v>1150</v>
      </c>
      <c r="AD1054" s="11" t="s">
        <v>1150</v>
      </c>
    </row>
    <row r="1055" spans="1:30" x14ac:dyDescent="0.2">
      <c r="A1055" t="s">
        <v>916</v>
      </c>
      <c r="B1055" t="s">
        <v>916</v>
      </c>
      <c r="C1055" t="str">
        <f>IFERROR(VLOOKUP(B1055,nombres_comerciales!$B$2:$B$2000,1,0),"")</f>
        <v>SECAPSA</v>
      </c>
      <c r="D1055">
        <f>VLOOKUP(Tabla2[[#This Row],[CLIENTE]],nombres_comerciales!$B$2:$C$1211,2,0)</f>
        <v>957</v>
      </c>
      <c r="E1055" t="s">
        <v>8106</v>
      </c>
      <c r="F1055" t="s">
        <v>1150</v>
      </c>
      <c r="G1055" s="11" t="s">
        <v>1150</v>
      </c>
      <c r="H1055" s="11" t="s">
        <v>1150</v>
      </c>
      <c r="I1055" s="11" t="s">
        <v>1150</v>
      </c>
      <c r="J1055" s="11"/>
      <c r="K1055" s="11"/>
      <c r="L1055" s="11"/>
      <c r="M1055" s="11" t="s">
        <v>5044</v>
      </c>
      <c r="N1055" s="11"/>
      <c r="O1055" s="11"/>
      <c r="P1055" s="11"/>
      <c r="Q1055" s="11"/>
      <c r="R1055" s="11"/>
      <c r="S1055" s="11"/>
      <c r="T1055" s="11"/>
      <c r="U1055" s="11"/>
      <c r="V1055" s="11"/>
      <c r="W1055" s="11" t="s">
        <v>5045</v>
      </c>
      <c r="X1055" s="11" t="s">
        <v>1150</v>
      </c>
      <c r="Y1055" s="11" t="s">
        <v>1150</v>
      </c>
      <c r="Z1055" s="11" t="s">
        <v>1150</v>
      </c>
      <c r="AA1055" s="11" t="s">
        <v>1150</v>
      </c>
      <c r="AB1055" s="11" t="s">
        <v>1150</v>
      </c>
      <c r="AC1055" s="11" t="s">
        <v>1150</v>
      </c>
      <c r="AD1055" s="11" t="s">
        <v>1150</v>
      </c>
    </row>
    <row r="1056" spans="1:30" x14ac:dyDescent="0.2">
      <c r="A1056" t="s">
        <v>5046</v>
      </c>
      <c r="B1056" t="s">
        <v>427</v>
      </c>
      <c r="C1056" t="str">
        <f>IFERROR(VLOOKUP(B1056,nombres_comerciales!$B$2:$B$2000,1,0),"")</f>
        <v>GRUPO SIMOSOL</v>
      </c>
      <c r="D1056">
        <f>VLOOKUP(Tabla2[[#This Row],[CLIENTE]],nombres_comerciales!$B$2:$C$1211,2,0)</f>
        <v>471</v>
      </c>
      <c r="E1056" t="s">
        <v>8107</v>
      </c>
      <c r="F1056" t="s">
        <v>1150</v>
      </c>
      <c r="G1056" s="11" t="s">
        <v>1150</v>
      </c>
      <c r="H1056" s="11" t="s">
        <v>1150</v>
      </c>
      <c r="I1056" s="11" t="s">
        <v>1150</v>
      </c>
      <c r="J1056" s="11"/>
      <c r="K1056" s="11"/>
      <c r="L1056" s="11"/>
      <c r="M1056" s="11" t="s">
        <v>5048</v>
      </c>
      <c r="N1056" s="11"/>
      <c r="O1056" s="11"/>
      <c r="P1056" s="11"/>
      <c r="Q1056" s="11"/>
      <c r="R1056" s="11"/>
      <c r="S1056" s="11"/>
      <c r="T1056" s="11"/>
      <c r="U1056" s="11"/>
      <c r="V1056" s="11"/>
      <c r="W1056" s="11" t="s">
        <v>5049</v>
      </c>
      <c r="X1056" s="11" t="s">
        <v>1150</v>
      </c>
      <c r="Y1056" s="11" t="s">
        <v>1150</v>
      </c>
      <c r="Z1056" s="11" t="s">
        <v>1150</v>
      </c>
      <c r="AA1056" s="11" t="s">
        <v>1150</v>
      </c>
      <c r="AB1056" s="11" t="s">
        <v>1150</v>
      </c>
      <c r="AC1056" s="11" t="s">
        <v>1150</v>
      </c>
      <c r="AD1056" s="11" t="s">
        <v>1150</v>
      </c>
    </row>
    <row r="1057" spans="1:30" x14ac:dyDescent="0.2">
      <c r="A1057" t="s">
        <v>5050</v>
      </c>
      <c r="B1057" t="s">
        <v>427</v>
      </c>
      <c r="C1057" t="str">
        <f>IFERROR(VLOOKUP(B1057,nombres_comerciales!$B$2:$B$2000,1,0),"")</f>
        <v>GRUPO SIMOSOL</v>
      </c>
      <c r="D1057">
        <f>VLOOKUP(Tabla2[[#This Row],[CLIENTE]],nombres_comerciales!$B$2:$C$1211,2,0)</f>
        <v>471</v>
      </c>
      <c r="E1057" t="s">
        <v>8107</v>
      </c>
      <c r="F1057" t="s">
        <v>1150</v>
      </c>
      <c r="G1057" s="11" t="s">
        <v>1150</v>
      </c>
      <c r="H1057" s="11" t="s">
        <v>1150</v>
      </c>
      <c r="I1057" s="11" t="s">
        <v>1150</v>
      </c>
      <c r="J1057" s="11"/>
      <c r="K1057" s="11"/>
      <c r="L1057" s="11"/>
      <c r="M1057" s="11" t="s">
        <v>5048</v>
      </c>
      <c r="N1057" s="11"/>
      <c r="O1057" s="11"/>
      <c r="P1057" s="11"/>
      <c r="Q1057" s="11"/>
      <c r="R1057" s="11"/>
      <c r="S1057" s="11"/>
      <c r="T1057" s="11"/>
      <c r="U1057" s="11"/>
      <c r="V1057" s="11"/>
      <c r="W1057" s="11" t="s">
        <v>5051</v>
      </c>
      <c r="X1057" s="11" t="s">
        <v>1150</v>
      </c>
      <c r="Y1057" s="11" t="s">
        <v>1150</v>
      </c>
      <c r="Z1057" s="11" t="s">
        <v>1150</v>
      </c>
      <c r="AA1057" s="11" t="s">
        <v>1150</v>
      </c>
      <c r="AB1057" s="11" t="s">
        <v>1150</v>
      </c>
      <c r="AC1057" s="11" t="s">
        <v>1150</v>
      </c>
      <c r="AD1057" s="11" t="s">
        <v>1150</v>
      </c>
    </row>
    <row r="1058" spans="1:30" x14ac:dyDescent="0.2">
      <c r="A1058" t="s">
        <v>693</v>
      </c>
      <c r="B1058" t="s">
        <v>693</v>
      </c>
      <c r="C1058" t="str">
        <f>IFERROR(VLOOKUP(B1058,nombres_comerciales!$B$2:$B$2000,1,0),"")</f>
        <v>MIÑACA</v>
      </c>
      <c r="D1058">
        <f>VLOOKUP(Tabla2[[#This Row],[CLIENTE]],nombres_comerciales!$B$2:$C$1211,2,0)</f>
        <v>716</v>
      </c>
      <c r="E1058" t="s">
        <v>8108</v>
      </c>
      <c r="F1058" t="s">
        <v>1150</v>
      </c>
      <c r="G1058" s="11" t="s">
        <v>1150</v>
      </c>
      <c r="H1058" s="11" t="s">
        <v>1150</v>
      </c>
      <c r="I1058" s="11" t="s">
        <v>1150</v>
      </c>
      <c r="J1058" s="11"/>
      <c r="K1058" s="11"/>
      <c r="L1058" s="11"/>
      <c r="M1058" s="11" t="s">
        <v>5053</v>
      </c>
      <c r="N1058" s="11"/>
      <c r="O1058" s="11"/>
      <c r="P1058" s="11"/>
      <c r="Q1058" s="11"/>
      <c r="R1058" s="11"/>
      <c r="S1058" s="11"/>
      <c r="T1058" s="11"/>
      <c r="U1058" s="11"/>
      <c r="V1058" s="11"/>
      <c r="W1058" s="11" t="s">
        <v>5054</v>
      </c>
      <c r="X1058" s="11" t="s">
        <v>1150</v>
      </c>
      <c r="Y1058" s="11" t="s">
        <v>1150</v>
      </c>
      <c r="Z1058" s="11" t="s">
        <v>1150</v>
      </c>
      <c r="AA1058" s="11" t="s">
        <v>1150</v>
      </c>
      <c r="AB1058" s="11" t="s">
        <v>1150</v>
      </c>
      <c r="AC1058" s="11" t="s">
        <v>1150</v>
      </c>
      <c r="AD1058" s="11" t="s">
        <v>1150</v>
      </c>
    </row>
    <row r="1059" spans="1:30" x14ac:dyDescent="0.2">
      <c r="A1059" t="s">
        <v>5055</v>
      </c>
      <c r="B1059" t="s">
        <v>1018</v>
      </c>
      <c r="C1059" t="str">
        <f>IFERROR(VLOOKUP(B1059,nombres_comerciales!$B$2:$B$2000,1,0),"")</f>
        <v>TROYA COMUNICACIONES</v>
      </c>
      <c r="D1059">
        <f>VLOOKUP(Tabla2[[#This Row],[CLIENTE]],nombres_comerciales!$B$2:$C$1211,2,0)</f>
        <v>1075</v>
      </c>
      <c r="E1059" t="s">
        <v>8109</v>
      </c>
      <c r="F1059" t="s">
        <v>1150</v>
      </c>
      <c r="G1059" s="11" t="s">
        <v>1150</v>
      </c>
      <c r="H1059" s="11" t="s">
        <v>1150</v>
      </c>
      <c r="I1059" s="11" t="s">
        <v>1150</v>
      </c>
      <c r="J1059" s="11"/>
      <c r="K1059" s="11"/>
      <c r="L1059" s="11"/>
      <c r="M1059" s="11" t="s">
        <v>5056</v>
      </c>
      <c r="N1059" s="11"/>
      <c r="O1059" s="11"/>
      <c r="P1059" s="11"/>
      <c r="Q1059" s="11"/>
      <c r="R1059" s="11"/>
      <c r="S1059" s="11"/>
      <c r="T1059" s="11"/>
      <c r="U1059" s="11"/>
      <c r="V1059" s="11"/>
      <c r="W1059" s="11" t="s">
        <v>5057</v>
      </c>
      <c r="X1059" s="11" t="s">
        <v>1150</v>
      </c>
      <c r="Y1059" s="11" t="s">
        <v>1150</v>
      </c>
      <c r="Z1059" s="11" t="s">
        <v>1150</v>
      </c>
      <c r="AA1059" s="11" t="s">
        <v>1150</v>
      </c>
      <c r="AB1059" s="11" t="s">
        <v>1150</v>
      </c>
      <c r="AC1059" s="11" t="s">
        <v>1150</v>
      </c>
      <c r="AD1059" s="11" t="s">
        <v>1150</v>
      </c>
    </row>
    <row r="1060" spans="1:30" x14ac:dyDescent="0.2">
      <c r="A1060" t="s">
        <v>461</v>
      </c>
      <c r="B1060" t="s">
        <v>461</v>
      </c>
      <c r="C1060" t="str">
        <f>IFERROR(VLOOKUP(B1060,nombres_comerciales!$B$2:$B$2000,1,0),"")</f>
        <v>HOMEDECOR</v>
      </c>
      <c r="D1060">
        <f>VLOOKUP(Tabla2[[#This Row],[CLIENTE]],nombres_comerciales!$B$2:$C$1211,2,0)</f>
        <v>502</v>
      </c>
      <c r="E1060" t="s">
        <v>8110</v>
      </c>
      <c r="F1060" t="s">
        <v>1150</v>
      </c>
      <c r="G1060" s="11" t="s">
        <v>1150</v>
      </c>
      <c r="H1060" s="11" t="s">
        <v>1150</v>
      </c>
      <c r="I1060" s="11" t="s">
        <v>1150</v>
      </c>
      <c r="J1060" s="11"/>
      <c r="K1060" s="11"/>
      <c r="L1060" s="11"/>
      <c r="M1060" s="11" t="s">
        <v>5059</v>
      </c>
      <c r="N1060" s="11"/>
      <c r="O1060" s="11"/>
      <c r="P1060" s="11"/>
      <c r="Q1060" s="11"/>
      <c r="R1060" s="11"/>
      <c r="S1060" s="11"/>
      <c r="T1060" s="11"/>
      <c r="U1060" s="11"/>
      <c r="V1060" s="11"/>
      <c r="W1060" s="11" t="s">
        <v>1150</v>
      </c>
      <c r="X1060" s="11" t="s">
        <v>1150</v>
      </c>
      <c r="Y1060" s="11" t="s">
        <v>1150</v>
      </c>
      <c r="Z1060" s="11" t="s">
        <v>1150</v>
      </c>
      <c r="AA1060" s="11" t="s">
        <v>1150</v>
      </c>
      <c r="AB1060" s="11" t="s">
        <v>1150</v>
      </c>
      <c r="AC1060" s="11" t="s">
        <v>1150</v>
      </c>
      <c r="AD1060" s="11" t="s">
        <v>1150</v>
      </c>
    </row>
    <row r="1061" spans="1:30" x14ac:dyDescent="0.2">
      <c r="A1061" t="s">
        <v>1097</v>
      </c>
      <c r="B1061" t="s">
        <v>1097</v>
      </c>
      <c r="C1061" t="str">
        <f>IFERROR(VLOOKUP(B1061,nombres_comerciales!$B$2:$B$2000,1,0),"")</f>
        <v>BPI CONSULTING SERVICES</v>
      </c>
      <c r="D1061">
        <f>VLOOKUP(Tabla2[[#This Row],[CLIENTE]],nombres_comerciales!$B$2:$C$1211,2,0)</f>
        <v>120</v>
      </c>
      <c r="E1061" t="s">
        <v>8111</v>
      </c>
      <c r="F1061" t="s">
        <v>1150</v>
      </c>
      <c r="G1061" s="11" t="s">
        <v>1150</v>
      </c>
      <c r="H1061" s="11" t="s">
        <v>1150</v>
      </c>
      <c r="I1061" s="11" t="s">
        <v>1150</v>
      </c>
      <c r="J1061" s="11"/>
      <c r="K1061" s="11"/>
      <c r="L1061" s="11"/>
      <c r="M1061" s="11" t="s">
        <v>5061</v>
      </c>
      <c r="N1061" s="11"/>
      <c r="O1061" s="11"/>
      <c r="P1061" s="11"/>
      <c r="Q1061" s="11"/>
      <c r="R1061" s="11"/>
      <c r="S1061" s="11"/>
      <c r="T1061" s="11"/>
      <c r="U1061" s="11"/>
      <c r="V1061" s="11"/>
      <c r="W1061" s="11" t="s">
        <v>5062</v>
      </c>
      <c r="X1061" s="11" t="s">
        <v>5063</v>
      </c>
      <c r="Y1061" s="11" t="s">
        <v>1150</v>
      </c>
      <c r="Z1061" s="11" t="s">
        <v>1150</v>
      </c>
      <c r="AA1061" s="11" t="s">
        <v>1150</v>
      </c>
      <c r="AB1061" s="11" t="s">
        <v>1150</v>
      </c>
      <c r="AC1061" s="11" t="s">
        <v>1150</v>
      </c>
      <c r="AD1061" s="11" t="s">
        <v>1150</v>
      </c>
    </row>
    <row r="1062" spans="1:30" x14ac:dyDescent="0.2">
      <c r="A1062" t="s">
        <v>195</v>
      </c>
      <c r="B1062" t="s">
        <v>195</v>
      </c>
      <c r="C1062" t="str">
        <f>IFERROR(VLOOKUP(B1062,nombres_comerciales!$B$2:$B$2000,1,0),"")</f>
        <v>COMERCIAL URIAS</v>
      </c>
      <c r="D1062">
        <f>VLOOKUP(Tabla2[[#This Row],[CLIENTE]],nombres_comerciales!$B$2:$C$1211,2,0)</f>
        <v>227</v>
      </c>
      <c r="E1062" t="s">
        <v>8112</v>
      </c>
      <c r="F1062" t="s">
        <v>1150</v>
      </c>
      <c r="G1062" s="11" t="s">
        <v>1150</v>
      </c>
      <c r="H1062" s="11" t="s">
        <v>1150</v>
      </c>
      <c r="I1062" s="11" t="s">
        <v>1150</v>
      </c>
      <c r="J1062" s="11"/>
      <c r="K1062" s="11"/>
      <c r="L1062" s="11"/>
      <c r="M1062" s="11" t="s">
        <v>5065</v>
      </c>
      <c r="N1062" s="11"/>
      <c r="O1062" s="11"/>
      <c r="P1062" s="11"/>
      <c r="Q1062" s="11"/>
      <c r="R1062" s="11"/>
      <c r="S1062" s="11"/>
      <c r="T1062" s="11"/>
      <c r="U1062" s="11"/>
      <c r="V1062" s="11"/>
      <c r="W1062" s="11" t="s">
        <v>5066</v>
      </c>
      <c r="X1062" s="11" t="s">
        <v>1150</v>
      </c>
      <c r="Y1062" s="11" t="s">
        <v>1150</v>
      </c>
      <c r="Z1062" s="11" t="s">
        <v>1150</v>
      </c>
      <c r="AA1062" s="11" t="s">
        <v>1150</v>
      </c>
      <c r="AB1062" s="11" t="s">
        <v>1150</v>
      </c>
      <c r="AC1062" s="11" t="s">
        <v>1150</v>
      </c>
      <c r="AD1062" s="11" t="s">
        <v>1150</v>
      </c>
    </row>
    <row r="1063" spans="1:30" x14ac:dyDescent="0.2">
      <c r="A1063" t="s">
        <v>5067</v>
      </c>
      <c r="B1063" t="s">
        <v>206</v>
      </c>
      <c r="C1063" t="str">
        <f>IFERROR(VLOOKUP(B1063,nombres_comerciales!$B$2:$B$2000,1,0),"")</f>
        <v>COPPER LODGE</v>
      </c>
      <c r="D1063">
        <f>VLOOKUP(Tabla2[[#This Row],[CLIENTE]],nombres_comerciales!$B$2:$C$1211,2,0)</f>
        <v>242</v>
      </c>
      <c r="E1063" t="s">
        <v>8113</v>
      </c>
      <c r="F1063" t="s">
        <v>1150</v>
      </c>
      <c r="G1063" s="11" t="s">
        <v>1150</v>
      </c>
      <c r="H1063" s="11" t="s">
        <v>1150</v>
      </c>
      <c r="I1063" s="11" t="s">
        <v>1150</v>
      </c>
      <c r="J1063" s="11"/>
      <c r="K1063" s="11"/>
      <c r="L1063" s="11"/>
      <c r="M1063" s="11" t="s">
        <v>5068</v>
      </c>
      <c r="N1063" s="11"/>
      <c r="O1063" s="11"/>
      <c r="P1063" s="11"/>
      <c r="Q1063" s="11"/>
      <c r="R1063" s="11"/>
      <c r="S1063" s="11"/>
      <c r="T1063" s="11"/>
      <c r="U1063" s="11"/>
      <c r="V1063" s="11"/>
      <c r="W1063" s="11" t="s">
        <v>5069</v>
      </c>
      <c r="X1063" s="11" t="s">
        <v>1150</v>
      </c>
      <c r="Y1063" s="11" t="s">
        <v>1150</v>
      </c>
      <c r="Z1063" s="11" t="s">
        <v>1150</v>
      </c>
      <c r="AA1063" s="11" t="s">
        <v>1150</v>
      </c>
      <c r="AB1063" s="11" t="s">
        <v>1150</v>
      </c>
      <c r="AC1063" s="11" t="s">
        <v>1150</v>
      </c>
      <c r="AD1063" s="11" t="s">
        <v>1150</v>
      </c>
    </row>
    <row r="1064" spans="1:30" x14ac:dyDescent="0.2">
      <c r="A1064" t="s">
        <v>5070</v>
      </c>
      <c r="B1064" t="s">
        <v>615</v>
      </c>
      <c r="C1064" t="str">
        <f>IFERROR(VLOOKUP(B1064,nombres_comerciales!$B$2:$B$2000,1,0),"")</f>
        <v>LLANTAS GIGANTES</v>
      </c>
      <c r="D1064">
        <f>VLOOKUP(Tabla2[[#This Row],[CLIENTE]],nombres_comerciales!$B$2:$C$1211,2,0)</f>
        <v>642</v>
      </c>
      <c r="E1064" t="s">
        <v>8114</v>
      </c>
      <c r="F1064" t="s">
        <v>1150</v>
      </c>
      <c r="G1064" s="11" t="s">
        <v>1150</v>
      </c>
      <c r="H1064" s="11" t="s">
        <v>1150</v>
      </c>
      <c r="I1064" s="11" t="s">
        <v>1150</v>
      </c>
      <c r="J1064" s="11"/>
      <c r="K1064" s="11"/>
      <c r="L1064" s="11"/>
      <c r="M1064" s="11" t="s">
        <v>5072</v>
      </c>
      <c r="N1064" s="11"/>
      <c r="O1064" s="11"/>
      <c r="P1064" s="11"/>
      <c r="Q1064" s="11"/>
      <c r="R1064" s="11"/>
      <c r="S1064" s="11"/>
      <c r="T1064" s="11"/>
      <c r="U1064" s="11"/>
      <c r="V1064" s="11"/>
      <c r="W1064" s="11" t="s">
        <v>4272</v>
      </c>
      <c r="X1064" s="11" t="s">
        <v>1150</v>
      </c>
      <c r="Y1064" s="11" t="s">
        <v>1150</v>
      </c>
      <c r="Z1064" s="11" t="s">
        <v>1150</v>
      </c>
      <c r="AA1064" s="11" t="s">
        <v>1150</v>
      </c>
      <c r="AB1064" s="11" t="s">
        <v>1150</v>
      </c>
      <c r="AC1064" s="11" t="s">
        <v>1150</v>
      </c>
      <c r="AD1064" s="11" t="s">
        <v>1150</v>
      </c>
    </row>
    <row r="1065" spans="1:30" x14ac:dyDescent="0.2">
      <c r="A1065" t="s">
        <v>5073</v>
      </c>
      <c r="B1065" t="s">
        <v>715</v>
      </c>
      <c r="C1065" t="str">
        <f>IFERROR(VLOOKUP(B1065,nombres_comerciales!$B$2:$B$2000,1,0),"")</f>
        <v>MUEBLES HERMANOS FLORES</v>
      </c>
      <c r="D1065">
        <f>VLOOKUP(Tabla2[[#This Row],[CLIENTE]],nombres_comerciales!$B$2:$C$1211,2,0)</f>
        <v>741</v>
      </c>
      <c r="E1065" t="s">
        <v>8115</v>
      </c>
      <c r="F1065" t="s">
        <v>1150</v>
      </c>
      <c r="G1065" s="11" t="s">
        <v>1150</v>
      </c>
      <c r="H1065" s="11" t="s">
        <v>1150</v>
      </c>
      <c r="I1065" s="11" t="s">
        <v>1150</v>
      </c>
      <c r="J1065" s="11"/>
      <c r="K1065" s="11"/>
      <c r="L1065" s="11"/>
      <c r="M1065" s="11">
        <v>5526437227</v>
      </c>
      <c r="N1065" s="11"/>
      <c r="O1065" s="11"/>
      <c r="P1065" s="11"/>
      <c r="Q1065" s="11"/>
      <c r="R1065" s="11"/>
      <c r="S1065" s="11"/>
      <c r="T1065" s="11"/>
      <c r="U1065" s="11"/>
      <c r="V1065" s="11"/>
      <c r="W1065" s="11" t="s">
        <v>5075</v>
      </c>
      <c r="X1065" s="11" t="s">
        <v>4559</v>
      </c>
      <c r="Y1065" s="11" t="s">
        <v>1150</v>
      </c>
      <c r="Z1065" s="11" t="s">
        <v>1150</v>
      </c>
      <c r="AA1065" s="11" t="s">
        <v>1150</v>
      </c>
      <c r="AB1065" s="11" t="s">
        <v>1150</v>
      </c>
      <c r="AC1065" s="11" t="s">
        <v>1150</v>
      </c>
      <c r="AD1065" s="11" t="s">
        <v>1150</v>
      </c>
    </row>
    <row r="1066" spans="1:30" x14ac:dyDescent="0.2">
      <c r="A1066" t="s">
        <v>5076</v>
      </c>
      <c r="B1066" t="s">
        <v>797</v>
      </c>
      <c r="C1066" t="str">
        <f>IFERROR(VLOOKUP(B1066,nombres_comerciales!$B$2:$B$2000,1,0),"")</f>
        <v>PEI PRODUCTOS Y EQUIPOS INDUSTRIALES</v>
      </c>
      <c r="D1066">
        <f>VLOOKUP(Tabla2[[#This Row],[CLIENTE]],nombres_comerciales!$B$2:$C$1211,2,0)</f>
        <v>830</v>
      </c>
      <c r="E1066" t="s">
        <v>8116</v>
      </c>
      <c r="F1066" t="s">
        <v>1150</v>
      </c>
      <c r="G1066" s="11" t="s">
        <v>1150</v>
      </c>
      <c r="H1066" s="11" t="s">
        <v>1150</v>
      </c>
      <c r="I1066" s="11" t="s">
        <v>1150</v>
      </c>
      <c r="J1066" s="11"/>
      <c r="K1066" s="11"/>
      <c r="L1066" s="11"/>
      <c r="M1066" s="11" t="s">
        <v>5078</v>
      </c>
      <c r="N1066" s="11"/>
      <c r="O1066" s="11"/>
      <c r="P1066" s="11"/>
      <c r="Q1066" s="11"/>
      <c r="R1066" s="11"/>
      <c r="S1066" s="11"/>
      <c r="T1066" s="11"/>
      <c r="U1066" s="11"/>
      <c r="V1066" s="11"/>
      <c r="W1066" s="11" t="s">
        <v>5079</v>
      </c>
      <c r="X1066" s="11" t="s">
        <v>5080</v>
      </c>
      <c r="Y1066" s="11" t="s">
        <v>1150</v>
      </c>
      <c r="Z1066" s="11" t="s">
        <v>1150</v>
      </c>
      <c r="AA1066" s="11" t="s">
        <v>1150</v>
      </c>
      <c r="AB1066" s="11" t="s">
        <v>1150</v>
      </c>
      <c r="AC1066" s="11" t="s">
        <v>1150</v>
      </c>
      <c r="AD1066" s="11" t="s">
        <v>1150</v>
      </c>
    </row>
    <row r="1067" spans="1:30" x14ac:dyDescent="0.2">
      <c r="A1067" t="s">
        <v>620</v>
      </c>
      <c r="B1067" t="s">
        <v>620</v>
      </c>
      <c r="C1067" t="str">
        <f>IFERROR(VLOOKUP(B1067,nombres_comerciales!$B$2:$B$2000,1,0),"")</f>
        <v>LOS CINCO PANES</v>
      </c>
      <c r="D1067">
        <f>VLOOKUP(Tabla2[[#This Row],[CLIENTE]],nombres_comerciales!$B$2:$C$1211,2,0)</f>
        <v>648</v>
      </c>
      <c r="E1067" t="s">
        <v>8117</v>
      </c>
      <c r="F1067" t="s">
        <v>1150</v>
      </c>
      <c r="G1067" s="11" t="s">
        <v>1150</v>
      </c>
      <c r="H1067" s="11" t="s">
        <v>1150</v>
      </c>
      <c r="I1067" s="11" t="s">
        <v>1150</v>
      </c>
      <c r="J1067" s="11"/>
      <c r="K1067" s="11"/>
      <c r="L1067" s="11"/>
      <c r="M1067" s="11"/>
      <c r="N1067" s="11"/>
      <c r="O1067" s="11"/>
      <c r="P1067" s="11"/>
      <c r="Q1067" s="11"/>
      <c r="R1067" s="11"/>
      <c r="S1067" s="11"/>
      <c r="T1067" s="11"/>
      <c r="U1067" s="11"/>
      <c r="V1067" s="11"/>
      <c r="W1067" s="11" t="s">
        <v>1150</v>
      </c>
      <c r="X1067" s="11" t="s">
        <v>1150</v>
      </c>
      <c r="Y1067" s="11" t="s">
        <v>1150</v>
      </c>
      <c r="Z1067" s="11" t="s">
        <v>1150</v>
      </c>
      <c r="AA1067" s="11" t="s">
        <v>1150</v>
      </c>
      <c r="AB1067" s="11" t="s">
        <v>1150</v>
      </c>
      <c r="AC1067" s="11" t="s">
        <v>1150</v>
      </c>
      <c r="AD1067" s="11" t="s">
        <v>1150</v>
      </c>
    </row>
    <row r="1068" spans="1:30" x14ac:dyDescent="0.2">
      <c r="A1068" t="s">
        <v>1128</v>
      </c>
      <c r="B1068" t="s">
        <v>1609</v>
      </c>
      <c r="C1068" t="str">
        <f>IFERROR(VLOOKUP(B1068,nombres_comerciales!$B$2:$B$2000,1,0),"")</f>
        <v>MILER AUTOCLIMAS</v>
      </c>
      <c r="D1068">
        <f>VLOOKUP(Tabla2[[#This Row],[CLIENTE]],nombres_comerciales!$B$2:$C$1211,2,0)</f>
        <v>714</v>
      </c>
      <c r="E1068" t="s">
        <v>8118</v>
      </c>
      <c r="F1068" t="s">
        <v>1150</v>
      </c>
      <c r="G1068" s="11" t="s">
        <v>1150</v>
      </c>
      <c r="H1068" s="11" t="s">
        <v>1150</v>
      </c>
      <c r="I1068" s="11" t="s">
        <v>1150</v>
      </c>
      <c r="J1068" s="11"/>
      <c r="K1068" s="11"/>
      <c r="L1068" s="11"/>
      <c r="M1068" s="11" t="s">
        <v>5083</v>
      </c>
      <c r="N1068" s="11"/>
      <c r="O1068" s="11"/>
      <c r="P1068" s="11"/>
      <c r="Q1068" s="11"/>
      <c r="R1068" s="11"/>
      <c r="S1068" s="11"/>
      <c r="T1068" s="11"/>
      <c r="U1068" s="11"/>
      <c r="V1068" s="11"/>
      <c r="W1068" s="11" t="s">
        <v>5084</v>
      </c>
      <c r="X1068" s="11" t="s">
        <v>1150</v>
      </c>
      <c r="Y1068" s="11" t="s">
        <v>1150</v>
      </c>
      <c r="Z1068" s="11" t="s">
        <v>1150</v>
      </c>
      <c r="AA1068" s="11" t="s">
        <v>1150</v>
      </c>
      <c r="AB1068" s="11" t="s">
        <v>1150</v>
      </c>
      <c r="AC1068" s="11" t="s">
        <v>1150</v>
      </c>
      <c r="AD1068" s="11" t="s">
        <v>1150</v>
      </c>
    </row>
    <row r="1069" spans="1:30" x14ac:dyDescent="0.2">
      <c r="A1069" t="s">
        <v>5085</v>
      </c>
      <c r="B1069" t="s">
        <v>530</v>
      </c>
      <c r="C1069" t="str">
        <f>IFERROR(VLOOKUP(B1069,nombres_comerciales!$B$2:$B$2000,1,0),"")</f>
        <v>JORGE EINAUDI ESTRADA</v>
      </c>
      <c r="D1069">
        <f>VLOOKUP(Tabla2[[#This Row],[CLIENTE]],nombres_comerciales!$B$2:$C$1211,2,0)</f>
        <v>558</v>
      </c>
      <c r="E1069" t="s">
        <v>8119</v>
      </c>
      <c r="F1069" t="s">
        <v>1150</v>
      </c>
      <c r="G1069" s="11" t="s">
        <v>1150</v>
      </c>
      <c r="H1069" s="11" t="s">
        <v>1150</v>
      </c>
      <c r="I1069" s="11" t="s">
        <v>1150</v>
      </c>
      <c r="J1069" s="11"/>
      <c r="K1069" s="11"/>
      <c r="L1069" s="11"/>
      <c r="M1069" s="11">
        <v>4143073</v>
      </c>
      <c r="N1069" s="11"/>
      <c r="O1069" s="11"/>
      <c r="P1069" s="11"/>
      <c r="Q1069" s="11"/>
      <c r="R1069" s="11"/>
      <c r="S1069" s="11"/>
      <c r="T1069" s="11"/>
      <c r="U1069" s="11"/>
      <c r="V1069" s="11"/>
      <c r="W1069" s="11" t="s">
        <v>5086</v>
      </c>
      <c r="X1069" s="11" t="s">
        <v>1150</v>
      </c>
      <c r="Y1069" s="11" t="s">
        <v>1150</v>
      </c>
      <c r="Z1069" s="11" t="s">
        <v>1150</v>
      </c>
      <c r="AA1069" s="11" t="s">
        <v>1150</v>
      </c>
      <c r="AB1069" s="11" t="s">
        <v>1150</v>
      </c>
      <c r="AC1069" s="11" t="s">
        <v>1150</v>
      </c>
      <c r="AD1069" s="11" t="s">
        <v>1150</v>
      </c>
    </row>
    <row r="1070" spans="1:30" x14ac:dyDescent="0.2">
      <c r="A1070" t="s">
        <v>421</v>
      </c>
      <c r="B1070" t="s">
        <v>421</v>
      </c>
      <c r="C1070" t="str">
        <f>IFERROR(VLOOKUP(B1070,nombres_comerciales!$B$2:$B$2000,1,0),"")</f>
        <v>GRUPO PANTERA GPSP</v>
      </c>
      <c r="D1070">
        <f>VLOOKUP(Tabla2[[#This Row],[CLIENTE]],nombres_comerciales!$B$2:$C$1211,2,0)</f>
        <v>465</v>
      </c>
      <c r="E1070" t="s">
        <v>8120</v>
      </c>
      <c r="F1070" t="s">
        <v>1150</v>
      </c>
      <c r="G1070" s="11" t="s">
        <v>1150</v>
      </c>
      <c r="H1070" s="11" t="s">
        <v>1150</v>
      </c>
      <c r="I1070" s="11" t="s">
        <v>1150</v>
      </c>
      <c r="J1070" s="11"/>
      <c r="K1070" s="11"/>
      <c r="L1070" s="11"/>
      <c r="M1070" s="11" t="s">
        <v>5087</v>
      </c>
      <c r="N1070" s="11"/>
      <c r="O1070" s="11"/>
      <c r="P1070" s="11"/>
      <c r="Q1070" s="11"/>
      <c r="R1070" s="11"/>
      <c r="S1070" s="11"/>
      <c r="T1070" s="11"/>
      <c r="U1070" s="11"/>
      <c r="V1070" s="11"/>
      <c r="W1070" s="11" t="s">
        <v>5088</v>
      </c>
      <c r="X1070" s="11" t="s">
        <v>5089</v>
      </c>
      <c r="Y1070" s="11" t="s">
        <v>5090</v>
      </c>
      <c r="Z1070" s="11" t="s">
        <v>1150</v>
      </c>
      <c r="AA1070" s="11" t="s">
        <v>1150</v>
      </c>
      <c r="AB1070" s="11" t="s">
        <v>1150</v>
      </c>
      <c r="AC1070" s="11" t="s">
        <v>1150</v>
      </c>
      <c r="AD1070" s="11" t="s">
        <v>1150</v>
      </c>
    </row>
    <row r="1071" spans="1:30" x14ac:dyDescent="0.2">
      <c r="A1071" t="s">
        <v>5091</v>
      </c>
      <c r="B1071" t="s">
        <v>488</v>
      </c>
      <c r="C1071" t="str">
        <f>IFERROR(VLOOKUP(B1071,nombres_comerciales!$B$2:$B$2000,1,0),"")</f>
        <v>INFLATEK</v>
      </c>
      <c r="D1071">
        <f>VLOOKUP(Tabla2[[#This Row],[CLIENTE]],nombres_comerciales!$B$2:$C$1211,2,0)</f>
        <v>528</v>
      </c>
      <c r="E1071" t="s">
        <v>8121</v>
      </c>
      <c r="F1071" t="s">
        <v>1150</v>
      </c>
      <c r="G1071" s="11" t="s">
        <v>1150</v>
      </c>
      <c r="H1071" s="11" t="s">
        <v>1150</v>
      </c>
      <c r="I1071" s="11" t="s">
        <v>1150</v>
      </c>
      <c r="J1071" s="11"/>
      <c r="K1071" s="11"/>
      <c r="L1071" s="11"/>
      <c r="M1071" s="11" t="s">
        <v>5092</v>
      </c>
      <c r="N1071" s="11"/>
      <c r="O1071" s="11"/>
      <c r="P1071" s="11"/>
      <c r="Q1071" s="11"/>
      <c r="R1071" s="11"/>
      <c r="S1071" s="11"/>
      <c r="T1071" s="11"/>
      <c r="U1071" s="11"/>
      <c r="V1071" s="11"/>
      <c r="W1071" s="11" t="s">
        <v>5093</v>
      </c>
      <c r="X1071" s="11" t="s">
        <v>1150</v>
      </c>
      <c r="Y1071" s="11" t="s">
        <v>1150</v>
      </c>
      <c r="Z1071" s="11" t="s">
        <v>1150</v>
      </c>
      <c r="AA1071" s="11" t="s">
        <v>1150</v>
      </c>
      <c r="AB1071" s="11" t="s">
        <v>1150</v>
      </c>
      <c r="AC1071" s="11" t="s">
        <v>1150</v>
      </c>
      <c r="AD1071" s="11" t="s">
        <v>1150</v>
      </c>
    </row>
    <row r="1072" spans="1:30" x14ac:dyDescent="0.2">
      <c r="A1072" t="s">
        <v>583</v>
      </c>
      <c r="B1072" t="s">
        <v>583</v>
      </c>
      <c r="C1072" t="str">
        <f>IFERROR(VLOOKUP(B1072,nombres_comerciales!$B$2:$B$2000,1,0),"")</f>
        <v>LA TOSCANA RB</v>
      </c>
      <c r="D1072">
        <f>VLOOKUP(Tabla2[[#This Row],[CLIENTE]],nombres_comerciales!$B$2:$C$1211,2,0)</f>
        <v>608</v>
      </c>
      <c r="E1072" t="s">
        <v>8122</v>
      </c>
      <c r="F1072" t="s">
        <v>1150</v>
      </c>
      <c r="G1072" s="11" t="s">
        <v>1150</v>
      </c>
      <c r="H1072" s="11" t="s">
        <v>1150</v>
      </c>
      <c r="I1072" s="11" t="s">
        <v>1150</v>
      </c>
      <c r="J1072" s="11"/>
      <c r="K1072" s="11"/>
      <c r="L1072" s="11"/>
      <c r="M1072" s="11" t="s">
        <v>5094</v>
      </c>
      <c r="N1072" s="11"/>
      <c r="O1072" s="11"/>
      <c r="P1072" s="11"/>
      <c r="Q1072" s="11"/>
      <c r="R1072" s="11"/>
      <c r="S1072" s="11"/>
      <c r="T1072" s="11"/>
      <c r="U1072" s="11"/>
      <c r="V1072" s="11"/>
      <c r="W1072" s="11" t="s">
        <v>5095</v>
      </c>
      <c r="X1072" s="11" t="s">
        <v>1150</v>
      </c>
      <c r="Y1072" s="11" t="s">
        <v>1150</v>
      </c>
      <c r="Z1072" s="11" t="s">
        <v>1150</v>
      </c>
      <c r="AA1072" s="11" t="s">
        <v>1150</v>
      </c>
      <c r="AB1072" s="11" t="s">
        <v>1150</v>
      </c>
      <c r="AC1072" s="11" t="s">
        <v>1150</v>
      </c>
      <c r="AD1072" s="11" t="s">
        <v>1150</v>
      </c>
    </row>
    <row r="1073" spans="1:30" x14ac:dyDescent="0.2">
      <c r="A1073" t="s">
        <v>597</v>
      </c>
      <c r="B1073" t="s">
        <v>597</v>
      </c>
      <c r="C1073" t="str">
        <f>IFERROR(VLOOKUP(B1073,nombres_comerciales!$B$2:$B$2000,1,0),"")</f>
        <v>LAS SOCIAS</v>
      </c>
      <c r="D1073">
        <f>VLOOKUP(Tabla2[[#This Row],[CLIENTE]],nombres_comerciales!$B$2:$C$1211,2,0)</f>
        <v>622</v>
      </c>
      <c r="E1073" t="s">
        <v>8123</v>
      </c>
      <c r="F1073" t="s">
        <v>1150</v>
      </c>
      <c r="G1073" s="11" t="s">
        <v>1150</v>
      </c>
      <c r="H1073" s="11" t="s">
        <v>1150</v>
      </c>
      <c r="I1073" s="11" t="s">
        <v>1150</v>
      </c>
      <c r="J1073" s="11"/>
      <c r="K1073" s="11"/>
      <c r="L1073" s="11"/>
      <c r="M1073" s="11" t="s">
        <v>5097</v>
      </c>
      <c r="N1073" s="11"/>
      <c r="O1073" s="11"/>
      <c r="P1073" s="11"/>
      <c r="Q1073" s="11"/>
      <c r="R1073" s="11"/>
      <c r="S1073" s="11"/>
      <c r="T1073" s="11"/>
      <c r="U1073" s="11"/>
      <c r="V1073" s="11"/>
      <c r="W1073" s="11" t="s">
        <v>5098</v>
      </c>
      <c r="X1073" s="11" t="s">
        <v>1150</v>
      </c>
      <c r="Y1073" s="11" t="s">
        <v>1150</v>
      </c>
      <c r="Z1073" s="11" t="s">
        <v>1150</v>
      </c>
      <c r="AA1073" s="11" t="s">
        <v>1150</v>
      </c>
      <c r="AB1073" s="11" t="s">
        <v>1150</v>
      </c>
      <c r="AC1073" s="11" t="s">
        <v>1150</v>
      </c>
      <c r="AD1073" s="11" t="s">
        <v>1150</v>
      </c>
    </row>
    <row r="1074" spans="1:30" x14ac:dyDescent="0.2">
      <c r="A1074" t="s">
        <v>824</v>
      </c>
      <c r="B1074" t="s">
        <v>1054</v>
      </c>
      <c r="C1074" t="str">
        <f>IFERROR(VLOOKUP(B1074,nombres_comerciales!$B$2:$B$2000,1,0),"")</f>
        <v>WENOMI</v>
      </c>
      <c r="D1074">
        <f>VLOOKUP(Tabla2[[#This Row],[CLIENTE]],nombres_comerciales!$B$2:$C$1211,2,0)</f>
        <v>1117</v>
      </c>
      <c r="E1074" t="s">
        <v>8124</v>
      </c>
      <c r="F1074" t="s">
        <v>1150</v>
      </c>
      <c r="G1074" s="11" t="s">
        <v>1150</v>
      </c>
      <c r="H1074" s="11" t="s">
        <v>1150</v>
      </c>
      <c r="I1074" s="11" t="s">
        <v>1150</v>
      </c>
      <c r="J1074" s="11"/>
      <c r="K1074" s="11"/>
      <c r="L1074" s="11"/>
      <c r="M1074" s="11" t="s">
        <v>5100</v>
      </c>
      <c r="N1074" s="11"/>
      <c r="O1074" s="11"/>
      <c r="P1074" s="11"/>
      <c r="Q1074" s="11"/>
      <c r="R1074" s="11"/>
      <c r="S1074" s="11"/>
      <c r="T1074" s="11"/>
      <c r="U1074" s="11"/>
      <c r="V1074" s="11"/>
      <c r="W1074" s="11" t="s">
        <v>5101</v>
      </c>
      <c r="X1074" s="11" t="s">
        <v>1150</v>
      </c>
      <c r="Y1074" s="11" t="s">
        <v>1150</v>
      </c>
      <c r="Z1074" s="11" t="s">
        <v>1150</v>
      </c>
      <c r="AA1074" s="11" t="s">
        <v>1150</v>
      </c>
      <c r="AB1074" s="11" t="s">
        <v>1150</v>
      </c>
      <c r="AC1074" s="11" t="s">
        <v>1150</v>
      </c>
      <c r="AD1074" s="11" t="s">
        <v>1150</v>
      </c>
    </row>
    <row r="1075" spans="1:30" x14ac:dyDescent="0.2">
      <c r="A1075" t="s">
        <v>5102</v>
      </c>
      <c r="B1075" t="s">
        <v>164</v>
      </c>
      <c r="C1075" t="str">
        <f>IFERROR(VLOOKUP(B1075,nombres_comerciales!$B$2:$B$2000,1,0),"")</f>
        <v>CHIC PETS</v>
      </c>
      <c r="D1075">
        <f>VLOOKUP(Tabla2[[#This Row],[CLIENTE]],nombres_comerciales!$B$2:$C$1211,2,0)</f>
        <v>182</v>
      </c>
      <c r="E1075" t="s">
        <v>7942</v>
      </c>
      <c r="F1075" t="s">
        <v>1150</v>
      </c>
      <c r="G1075" s="11" t="s">
        <v>1150</v>
      </c>
      <c r="H1075" s="11" t="s">
        <v>1150</v>
      </c>
      <c r="I1075" s="11" t="s">
        <v>1150</v>
      </c>
      <c r="J1075" s="11"/>
      <c r="K1075" s="11"/>
      <c r="L1075" s="11"/>
      <c r="M1075" s="11" t="s">
        <v>5103</v>
      </c>
      <c r="N1075" s="11"/>
      <c r="O1075" s="11"/>
      <c r="P1075" s="11"/>
      <c r="Q1075" s="11"/>
      <c r="R1075" s="11"/>
      <c r="S1075" s="11"/>
      <c r="T1075" s="11"/>
      <c r="U1075" s="11"/>
      <c r="V1075" s="11"/>
      <c r="W1075" s="11" t="s">
        <v>4379</v>
      </c>
      <c r="X1075" s="11" t="s">
        <v>5104</v>
      </c>
      <c r="Y1075" s="11" t="s">
        <v>1150</v>
      </c>
      <c r="Z1075" s="11" t="s">
        <v>1150</v>
      </c>
      <c r="AA1075" s="11" t="s">
        <v>1150</v>
      </c>
      <c r="AB1075" s="11" t="s">
        <v>1150</v>
      </c>
      <c r="AC1075" s="11" t="s">
        <v>1150</v>
      </c>
      <c r="AD1075" s="11" t="s">
        <v>1150</v>
      </c>
    </row>
    <row r="1076" spans="1:30" x14ac:dyDescent="0.2">
      <c r="A1076" t="s">
        <v>412</v>
      </c>
      <c r="B1076" t="s">
        <v>412</v>
      </c>
      <c r="C1076" t="str">
        <f>IFERROR(VLOOKUP(B1076,nombres_comerciales!$B$2:$B$2000,1,0),"")</f>
        <v>GRUPO ARKAD</v>
      </c>
      <c r="D1076">
        <f>VLOOKUP(Tabla2[[#This Row],[CLIENTE]],nombres_comerciales!$B$2:$C$1211,2,0)</f>
        <v>455</v>
      </c>
      <c r="E1076" t="s">
        <v>8023</v>
      </c>
      <c r="F1076" t="s">
        <v>1150</v>
      </c>
      <c r="G1076" s="11" t="s">
        <v>1150</v>
      </c>
      <c r="H1076" s="11" t="s">
        <v>1150</v>
      </c>
      <c r="I1076" s="11" t="s">
        <v>1150</v>
      </c>
      <c r="J1076" s="11"/>
      <c r="K1076" s="11"/>
      <c r="L1076" s="11"/>
      <c r="M1076" s="11" t="s">
        <v>5105</v>
      </c>
      <c r="N1076" s="11"/>
      <c r="O1076" s="11"/>
      <c r="P1076" s="11"/>
      <c r="Q1076" s="11"/>
      <c r="R1076" s="11"/>
      <c r="S1076" s="11"/>
      <c r="T1076" s="11"/>
      <c r="U1076" s="11"/>
      <c r="V1076" s="11"/>
      <c r="W1076" s="11" t="s">
        <v>4946</v>
      </c>
      <c r="X1076" s="11" t="s">
        <v>5106</v>
      </c>
      <c r="Y1076" s="11" t="s">
        <v>1150</v>
      </c>
      <c r="Z1076" s="11" t="s">
        <v>1150</v>
      </c>
      <c r="AA1076" s="11" t="s">
        <v>1150</v>
      </c>
      <c r="AB1076" s="11" t="s">
        <v>1150</v>
      </c>
      <c r="AC1076" s="11" t="s">
        <v>1150</v>
      </c>
      <c r="AD1076" s="11" t="s">
        <v>1150</v>
      </c>
    </row>
    <row r="1077" spans="1:30" x14ac:dyDescent="0.2">
      <c r="A1077" t="s">
        <v>5107</v>
      </c>
      <c r="B1077" t="s">
        <v>689</v>
      </c>
      <c r="C1077" t="str">
        <f>IFERROR(VLOOKUP(B1077,nombres_comerciales!$B$2:$B$2000,1,0),"")</f>
        <v>MIEL HOLGUIN</v>
      </c>
      <c r="D1077">
        <f>VLOOKUP(Tabla2[[#This Row],[CLIENTE]],nombres_comerciales!$B$2:$C$1211,2,0)</f>
        <v>712</v>
      </c>
      <c r="E1077" t="s">
        <v>8125</v>
      </c>
      <c r="F1077" t="s">
        <v>1150</v>
      </c>
      <c r="G1077" s="11" t="s">
        <v>1150</v>
      </c>
      <c r="H1077" s="11" t="s">
        <v>1150</v>
      </c>
      <c r="I1077" s="11" t="s">
        <v>1150</v>
      </c>
      <c r="J1077" s="11"/>
      <c r="K1077" s="11"/>
      <c r="L1077" s="11"/>
      <c r="M1077" s="11" t="s">
        <v>5108</v>
      </c>
      <c r="N1077" s="11"/>
      <c r="O1077" s="11"/>
      <c r="P1077" s="11"/>
      <c r="Q1077" s="11"/>
      <c r="R1077" s="11"/>
      <c r="S1077" s="11"/>
      <c r="T1077" s="11"/>
      <c r="U1077" s="11"/>
      <c r="V1077" s="11"/>
      <c r="W1077" s="11" t="s">
        <v>5109</v>
      </c>
      <c r="X1077" s="11" t="s">
        <v>1150</v>
      </c>
      <c r="Y1077" s="11" t="s">
        <v>1150</v>
      </c>
      <c r="Z1077" s="11" t="s">
        <v>1150</v>
      </c>
      <c r="AA1077" s="11" t="s">
        <v>1150</v>
      </c>
      <c r="AB1077" s="11" t="s">
        <v>1150</v>
      </c>
      <c r="AC1077" s="11" t="s">
        <v>1150</v>
      </c>
      <c r="AD1077" s="11" t="s">
        <v>1150</v>
      </c>
    </row>
    <row r="1078" spans="1:30" x14ac:dyDescent="0.2">
      <c r="A1078" t="s">
        <v>5107</v>
      </c>
      <c r="B1078" t="s">
        <v>689</v>
      </c>
      <c r="C1078" t="str">
        <f>IFERROR(VLOOKUP(B1078,nombres_comerciales!$B$2:$B$2000,1,0),"")</f>
        <v>MIEL HOLGUIN</v>
      </c>
      <c r="D1078">
        <f>VLOOKUP(Tabla2[[#This Row],[CLIENTE]],nombres_comerciales!$B$2:$C$1211,2,0)</f>
        <v>712</v>
      </c>
      <c r="E1078" t="s">
        <v>8125</v>
      </c>
      <c r="F1078" t="s">
        <v>1150</v>
      </c>
      <c r="G1078" s="11" t="s">
        <v>1150</v>
      </c>
      <c r="H1078" s="11" t="s">
        <v>1150</v>
      </c>
      <c r="I1078" s="11" t="s">
        <v>1150</v>
      </c>
      <c r="J1078" s="11"/>
      <c r="K1078" s="11"/>
      <c r="L1078" s="11"/>
      <c r="M1078" s="11" t="s">
        <v>5108</v>
      </c>
      <c r="N1078" s="11"/>
      <c r="O1078" s="11"/>
      <c r="P1078" s="11"/>
      <c r="Q1078" s="11"/>
      <c r="R1078" s="11"/>
      <c r="S1078" s="11"/>
      <c r="T1078" s="11"/>
      <c r="U1078" s="11"/>
      <c r="V1078" s="11"/>
      <c r="W1078" s="11" t="s">
        <v>5109</v>
      </c>
      <c r="X1078" s="11" t="s">
        <v>1150</v>
      </c>
      <c r="Y1078" s="11" t="s">
        <v>1150</v>
      </c>
      <c r="Z1078" s="11" t="s">
        <v>1150</v>
      </c>
      <c r="AA1078" s="11" t="s">
        <v>1150</v>
      </c>
      <c r="AB1078" s="11" t="s">
        <v>1150</v>
      </c>
      <c r="AC1078" s="11" t="s">
        <v>1150</v>
      </c>
      <c r="AD1078" s="11" t="s">
        <v>1150</v>
      </c>
    </row>
    <row r="1079" spans="1:30" x14ac:dyDescent="0.2">
      <c r="A1079" t="s">
        <v>5110</v>
      </c>
      <c r="B1079" t="s">
        <v>55</v>
      </c>
      <c r="C1079" t="str">
        <f>IFERROR(VLOOKUP(B1079,nombres_comerciales!$B$2:$B$2000,1,0),"")</f>
        <v>ARAMBULA</v>
      </c>
      <c r="D1079">
        <f>VLOOKUP(Tabla2[[#This Row],[CLIENTE]],nombres_comerciales!$B$2:$C$1211,2,0)</f>
        <v>52</v>
      </c>
      <c r="E1079" t="s">
        <v>7309</v>
      </c>
      <c r="F1079" t="s">
        <v>1150</v>
      </c>
      <c r="G1079" s="11" t="s">
        <v>1150</v>
      </c>
      <c r="H1079" s="11" t="s">
        <v>1150</v>
      </c>
      <c r="I1079" s="11" t="s">
        <v>1150</v>
      </c>
      <c r="J1079" s="11"/>
      <c r="K1079" s="11"/>
      <c r="L1079" s="11"/>
      <c r="M1079" s="11" t="s">
        <v>5111</v>
      </c>
      <c r="N1079" s="11"/>
      <c r="O1079" s="11"/>
      <c r="P1079" s="11"/>
      <c r="Q1079" s="11"/>
      <c r="R1079" s="11"/>
      <c r="S1079" s="11"/>
      <c r="T1079" s="11"/>
      <c r="U1079" s="11"/>
      <c r="V1079" s="11"/>
      <c r="W1079" s="11" t="s">
        <v>1911</v>
      </c>
      <c r="X1079" s="11" t="s">
        <v>1912</v>
      </c>
      <c r="Y1079" s="11" t="s">
        <v>1150</v>
      </c>
      <c r="Z1079" s="11" t="s">
        <v>1150</v>
      </c>
      <c r="AA1079" s="11" t="s">
        <v>1150</v>
      </c>
      <c r="AB1079" s="11" t="s">
        <v>1150</v>
      </c>
      <c r="AC1079" s="11" t="s">
        <v>1150</v>
      </c>
      <c r="AD1079" s="11" t="s">
        <v>1150</v>
      </c>
    </row>
    <row r="1080" spans="1:30" x14ac:dyDescent="0.2">
      <c r="A1080" t="s">
        <v>5112</v>
      </c>
      <c r="B1080" t="s">
        <v>689</v>
      </c>
      <c r="C1080" t="str">
        <f>IFERROR(VLOOKUP(B1080,nombres_comerciales!$B$2:$B$2000,1,0),"")</f>
        <v>MIEL HOLGUIN</v>
      </c>
      <c r="D1080">
        <f>VLOOKUP(Tabla2[[#This Row],[CLIENTE]],nombres_comerciales!$B$2:$C$1211,2,0)</f>
        <v>712</v>
      </c>
      <c r="E1080" t="s">
        <v>8125</v>
      </c>
      <c r="F1080" t="s">
        <v>1150</v>
      </c>
      <c r="G1080" s="11" t="s">
        <v>1150</v>
      </c>
      <c r="H1080" s="11" t="s">
        <v>1150</v>
      </c>
      <c r="I1080" s="11" t="s">
        <v>1150</v>
      </c>
      <c r="J1080" s="11"/>
      <c r="K1080" s="11"/>
      <c r="L1080" s="11"/>
      <c r="M1080" s="11" t="s">
        <v>5108</v>
      </c>
      <c r="N1080" s="11"/>
      <c r="O1080" s="11"/>
      <c r="P1080" s="11"/>
      <c r="Q1080" s="11"/>
      <c r="R1080" s="11"/>
      <c r="S1080" s="11"/>
      <c r="T1080" s="11"/>
      <c r="U1080" s="11"/>
      <c r="V1080" s="11"/>
      <c r="W1080" s="11" t="s">
        <v>5109</v>
      </c>
      <c r="X1080" s="11" t="s">
        <v>1150</v>
      </c>
      <c r="Y1080" s="11" t="s">
        <v>1150</v>
      </c>
      <c r="Z1080" s="11" t="s">
        <v>1150</v>
      </c>
      <c r="AA1080" s="11" t="s">
        <v>1150</v>
      </c>
      <c r="AB1080" s="11" t="s">
        <v>1150</v>
      </c>
      <c r="AC1080" s="11" t="s">
        <v>1150</v>
      </c>
      <c r="AD1080" s="11" t="s">
        <v>1150</v>
      </c>
    </row>
    <row r="1081" spans="1:30" x14ac:dyDescent="0.2">
      <c r="A1081" t="s">
        <v>828</v>
      </c>
      <c r="B1081" t="s">
        <v>828</v>
      </c>
      <c r="C1081" t="str">
        <f>IFERROR(VLOOKUP(B1081,nombres_comerciales!$B$2:$B$2000,1,0),"")</f>
        <v>PROACTIMX</v>
      </c>
      <c r="D1081">
        <f>VLOOKUP(Tabla2[[#This Row],[CLIENTE]],nombres_comerciales!$B$2:$C$1211,2,0)</f>
        <v>864</v>
      </c>
      <c r="E1081" t="s">
        <v>8126</v>
      </c>
      <c r="F1081" t="s">
        <v>1150</v>
      </c>
      <c r="G1081" s="11" t="s">
        <v>1150</v>
      </c>
      <c r="H1081" s="11" t="s">
        <v>1150</v>
      </c>
      <c r="I1081" s="11" t="s">
        <v>1150</v>
      </c>
      <c r="J1081" s="11"/>
      <c r="K1081" s="11"/>
      <c r="L1081" s="11"/>
      <c r="M1081" s="11" t="s">
        <v>5113</v>
      </c>
      <c r="N1081" s="11"/>
      <c r="O1081" s="11"/>
      <c r="P1081" s="11"/>
      <c r="Q1081" s="11"/>
      <c r="R1081" s="11"/>
      <c r="S1081" s="11"/>
      <c r="T1081" s="11"/>
      <c r="U1081" s="11"/>
      <c r="V1081" s="11"/>
      <c r="W1081" s="11" t="s">
        <v>5114</v>
      </c>
      <c r="X1081" s="11" t="s">
        <v>1150</v>
      </c>
      <c r="Y1081" s="11" t="s">
        <v>1150</v>
      </c>
      <c r="Z1081" s="11" t="s">
        <v>1150</v>
      </c>
      <c r="AA1081" s="11" t="s">
        <v>1150</v>
      </c>
      <c r="AB1081" s="11" t="s">
        <v>1150</v>
      </c>
      <c r="AC1081" s="11" t="s">
        <v>1150</v>
      </c>
      <c r="AD1081" s="11" t="s">
        <v>1150</v>
      </c>
    </row>
    <row r="1082" spans="1:30" x14ac:dyDescent="0.2">
      <c r="A1082" t="s">
        <v>5115</v>
      </c>
      <c r="B1082" t="s">
        <v>941</v>
      </c>
      <c r="C1082" t="str">
        <f>IFERROR(VLOOKUP(B1082,nombres_comerciales!$B$2:$B$2000,1,0),"")</f>
        <v>SISA</v>
      </c>
      <c r="D1082">
        <f>VLOOKUP(Tabla2[[#This Row],[CLIENTE]],nombres_comerciales!$B$2:$C$1211,2,0)</f>
        <v>983</v>
      </c>
      <c r="E1082" t="s">
        <v>8127</v>
      </c>
      <c r="F1082" t="s">
        <v>1150</v>
      </c>
      <c r="G1082" s="11" t="s">
        <v>1150</v>
      </c>
      <c r="H1082" s="11" t="s">
        <v>1150</v>
      </c>
      <c r="I1082" s="11" t="s">
        <v>1150</v>
      </c>
      <c r="J1082" s="11"/>
      <c r="K1082" s="11"/>
      <c r="L1082" s="11"/>
      <c r="M1082" s="11" t="s">
        <v>5117</v>
      </c>
      <c r="N1082" s="11"/>
      <c r="O1082" s="11"/>
      <c r="P1082" s="11"/>
      <c r="Q1082" s="11"/>
      <c r="R1082" s="11"/>
      <c r="S1082" s="11"/>
      <c r="T1082" s="11"/>
      <c r="U1082" s="11"/>
      <c r="V1082" s="11"/>
      <c r="W1082" s="11" t="s">
        <v>5118</v>
      </c>
      <c r="X1082" s="11" t="s">
        <v>1150</v>
      </c>
      <c r="Y1082" s="11" t="s">
        <v>1150</v>
      </c>
      <c r="Z1082" s="11" t="s">
        <v>1150</v>
      </c>
      <c r="AA1082" s="11" t="s">
        <v>1150</v>
      </c>
      <c r="AB1082" s="11" t="s">
        <v>1150</v>
      </c>
      <c r="AC1082" s="11" t="s">
        <v>1150</v>
      </c>
      <c r="AD1082" s="11" t="s">
        <v>1150</v>
      </c>
    </row>
    <row r="1083" spans="1:30" x14ac:dyDescent="0.2">
      <c r="A1083" t="s">
        <v>990</v>
      </c>
      <c r="B1083" t="s">
        <v>990</v>
      </c>
      <c r="C1083" t="str">
        <f>IFERROR(VLOOKUP(B1083,nombres_comerciales!$B$2:$B$2000,1,0),"")</f>
        <v>TARAHUMARA MIA</v>
      </c>
      <c r="D1083">
        <f>VLOOKUP(Tabla2[[#This Row],[CLIENTE]],nombres_comerciales!$B$2:$C$1211,2,0)</f>
        <v>1038</v>
      </c>
      <c r="E1083" t="s">
        <v>7695</v>
      </c>
      <c r="F1083" t="s">
        <v>1150</v>
      </c>
      <c r="G1083" s="11" t="s">
        <v>1150</v>
      </c>
      <c r="H1083" s="11" t="s">
        <v>1150</v>
      </c>
      <c r="I1083" s="11" t="s">
        <v>1150</v>
      </c>
      <c r="J1083" s="11"/>
      <c r="K1083" s="11"/>
      <c r="L1083" s="11"/>
      <c r="M1083" s="11" t="s">
        <v>5119</v>
      </c>
      <c r="N1083" s="11"/>
      <c r="O1083" s="11"/>
      <c r="P1083" s="11"/>
      <c r="Q1083" s="11"/>
      <c r="R1083" s="11"/>
      <c r="S1083" s="11"/>
      <c r="T1083" s="11"/>
      <c r="U1083" s="11"/>
      <c r="V1083" s="11"/>
      <c r="W1083" s="11" t="s">
        <v>5120</v>
      </c>
      <c r="X1083" s="11" t="s">
        <v>3401</v>
      </c>
      <c r="Y1083" s="11" t="s">
        <v>1150</v>
      </c>
      <c r="Z1083" s="11" t="s">
        <v>1150</v>
      </c>
      <c r="AA1083" s="11" t="s">
        <v>1150</v>
      </c>
      <c r="AB1083" s="11" t="s">
        <v>1150</v>
      </c>
      <c r="AC1083" s="11" t="s">
        <v>1150</v>
      </c>
      <c r="AD1083" s="11" t="s">
        <v>1150</v>
      </c>
    </row>
    <row r="1084" spans="1:30" x14ac:dyDescent="0.2">
      <c r="A1084" t="s">
        <v>1017</v>
      </c>
      <c r="B1084" t="s">
        <v>1017</v>
      </c>
      <c r="C1084" t="str">
        <f>IFERROR(VLOOKUP(B1084,nombres_comerciales!$B$2:$B$2000,1,0),"")</f>
        <v>TROLL</v>
      </c>
      <c r="D1084">
        <f>VLOOKUP(Tabla2[[#This Row],[CLIENTE]],nombres_comerciales!$B$2:$C$1211,2,0)</f>
        <v>1074</v>
      </c>
      <c r="E1084" t="s">
        <v>8128</v>
      </c>
      <c r="F1084" t="s">
        <v>1150</v>
      </c>
      <c r="G1084" s="11" t="s">
        <v>1150</v>
      </c>
      <c r="H1084" s="11" t="s">
        <v>1150</v>
      </c>
      <c r="I1084" s="11" t="s">
        <v>1150</v>
      </c>
      <c r="J1084" s="11"/>
      <c r="K1084" s="11"/>
      <c r="L1084" s="11"/>
      <c r="M1084" s="11" t="s">
        <v>5122</v>
      </c>
      <c r="N1084" s="11"/>
      <c r="O1084" s="11"/>
      <c r="P1084" s="11"/>
      <c r="Q1084" s="11"/>
      <c r="R1084" s="11"/>
      <c r="S1084" s="11"/>
      <c r="T1084" s="11"/>
      <c r="U1084" s="11"/>
      <c r="V1084" s="11"/>
      <c r="W1084" s="11" t="s">
        <v>5123</v>
      </c>
      <c r="X1084" s="11" t="s">
        <v>5124</v>
      </c>
      <c r="Y1084" s="11" t="s">
        <v>1150</v>
      </c>
      <c r="Z1084" s="11" t="s">
        <v>1150</v>
      </c>
      <c r="AA1084" s="11" t="s">
        <v>1150</v>
      </c>
      <c r="AB1084" s="11" t="s">
        <v>1150</v>
      </c>
      <c r="AC1084" s="11" t="s">
        <v>1150</v>
      </c>
      <c r="AD1084" s="11" t="s">
        <v>1150</v>
      </c>
    </row>
    <row r="1085" spans="1:30" x14ac:dyDescent="0.2">
      <c r="A1085" t="s">
        <v>5125</v>
      </c>
      <c r="B1085" t="s">
        <v>411</v>
      </c>
      <c r="C1085" t="str">
        <f>IFERROR(VLOOKUP(B1085,nombres_comerciales!$B$2:$B$2000,1,0),"")</f>
        <v>GRUPO AMEX</v>
      </c>
      <c r="D1085">
        <f>VLOOKUP(Tabla2[[#This Row],[CLIENTE]],nombres_comerciales!$B$2:$C$1211,2,0)</f>
        <v>454</v>
      </c>
      <c r="E1085" t="s">
        <v>8129</v>
      </c>
      <c r="F1085" t="s">
        <v>1150</v>
      </c>
      <c r="G1085" s="11" t="s">
        <v>1150</v>
      </c>
      <c r="H1085" s="11" t="s">
        <v>1150</v>
      </c>
      <c r="I1085" s="11" t="s">
        <v>1150</v>
      </c>
      <c r="J1085" s="11"/>
      <c r="K1085" s="11"/>
      <c r="L1085" s="11"/>
      <c r="M1085" s="11" t="s">
        <v>5127</v>
      </c>
      <c r="N1085" s="11"/>
      <c r="O1085" s="11"/>
      <c r="P1085" s="11"/>
      <c r="Q1085" s="11"/>
      <c r="R1085" s="11"/>
      <c r="S1085" s="11"/>
      <c r="T1085" s="11"/>
      <c r="U1085" s="11"/>
      <c r="V1085" s="11"/>
      <c r="W1085" s="11" t="s">
        <v>5128</v>
      </c>
      <c r="X1085" s="11" t="s">
        <v>1150</v>
      </c>
      <c r="Y1085" s="11" t="s">
        <v>1150</v>
      </c>
      <c r="Z1085" s="11" t="s">
        <v>1150</v>
      </c>
      <c r="AA1085" s="11" t="s">
        <v>1150</v>
      </c>
      <c r="AB1085" s="11" t="s">
        <v>1150</v>
      </c>
      <c r="AC1085" s="11" t="s">
        <v>1150</v>
      </c>
      <c r="AD1085" s="11" t="s">
        <v>1150</v>
      </c>
    </row>
    <row r="1086" spans="1:30" x14ac:dyDescent="0.2">
      <c r="A1086" t="s">
        <v>89</v>
      </c>
      <c r="B1086" t="s">
        <v>89</v>
      </c>
      <c r="C1086" t="str">
        <f>IFERROR(VLOOKUP(B1086,nombres_comerciales!$B$2:$B$2000,1,0),"")</f>
        <v>BEAUTIFOOD</v>
      </c>
      <c r="D1086">
        <f>VLOOKUP(Tabla2[[#This Row],[CLIENTE]],nombres_comerciales!$B$2:$C$1211,2,0)</f>
        <v>95</v>
      </c>
      <c r="E1086" t="s">
        <v>8130</v>
      </c>
      <c r="F1086" t="s">
        <v>1150</v>
      </c>
      <c r="G1086" s="11" t="s">
        <v>1150</v>
      </c>
      <c r="H1086" s="11" t="s">
        <v>1150</v>
      </c>
      <c r="I1086" s="11" t="s">
        <v>1150</v>
      </c>
      <c r="J1086" s="11"/>
      <c r="K1086" s="11"/>
      <c r="L1086" s="11"/>
      <c r="M1086" s="11" t="s">
        <v>5130</v>
      </c>
      <c r="N1086" s="11"/>
      <c r="O1086" s="11"/>
      <c r="P1086" s="11"/>
      <c r="Q1086" s="11"/>
      <c r="R1086" s="11"/>
      <c r="S1086" s="11"/>
      <c r="T1086" s="11"/>
      <c r="U1086" s="11"/>
      <c r="V1086" s="11"/>
      <c r="W1086" s="11" t="s">
        <v>5131</v>
      </c>
      <c r="X1086" s="11" t="s">
        <v>1150</v>
      </c>
      <c r="Y1086" s="11" t="s">
        <v>1150</v>
      </c>
      <c r="Z1086" s="11" t="s">
        <v>1150</v>
      </c>
      <c r="AA1086" s="11" t="s">
        <v>1150</v>
      </c>
      <c r="AB1086" s="11" t="s">
        <v>1150</v>
      </c>
      <c r="AC1086" s="11" t="s">
        <v>1150</v>
      </c>
      <c r="AD1086" s="11" t="s">
        <v>1150</v>
      </c>
    </row>
    <row r="1087" spans="1:30" x14ac:dyDescent="0.2">
      <c r="A1087" t="s">
        <v>5132</v>
      </c>
      <c r="B1087" t="s">
        <v>1048</v>
      </c>
      <c r="C1087" t="str">
        <f>IFERROR(VLOOKUP(B1087,nombres_comerciales!$B$2:$B$2000,1,0),"")</f>
        <v>VIRTUAL SUPLLY</v>
      </c>
      <c r="D1087">
        <f>VLOOKUP(Tabla2[[#This Row],[CLIENTE]],nombres_comerciales!$B$2:$C$1211,2,0)</f>
        <v>1108</v>
      </c>
      <c r="E1087" t="s">
        <v>8131</v>
      </c>
      <c r="F1087" t="s">
        <v>1150</v>
      </c>
      <c r="G1087" s="11" t="s">
        <v>1150</v>
      </c>
      <c r="H1087" s="11" t="s">
        <v>1150</v>
      </c>
      <c r="I1087" s="11" t="s">
        <v>1150</v>
      </c>
      <c r="J1087" s="11"/>
      <c r="K1087" s="11"/>
      <c r="L1087" s="11"/>
      <c r="M1087" s="11" t="s">
        <v>5133</v>
      </c>
      <c r="N1087" s="11"/>
      <c r="O1087" s="11"/>
      <c r="P1087" s="11"/>
      <c r="Q1087" s="11"/>
      <c r="R1087" s="11"/>
      <c r="S1087" s="11"/>
      <c r="T1087" s="11"/>
      <c r="U1087" s="11"/>
      <c r="V1087" s="11"/>
      <c r="W1087" s="11" t="s">
        <v>5134</v>
      </c>
      <c r="X1087" s="11" t="s">
        <v>5135</v>
      </c>
      <c r="Y1087" s="11" t="s">
        <v>1150</v>
      </c>
      <c r="Z1087" s="11" t="s">
        <v>1150</v>
      </c>
      <c r="AA1087" s="11" t="s">
        <v>1150</v>
      </c>
      <c r="AB1087" s="11" t="s">
        <v>1150</v>
      </c>
      <c r="AC1087" s="11" t="s">
        <v>1150</v>
      </c>
      <c r="AD1087" s="11" t="s">
        <v>1150</v>
      </c>
    </row>
    <row r="1088" spans="1:30" x14ac:dyDescent="0.2">
      <c r="A1088" t="s">
        <v>153</v>
      </c>
      <c r="B1088" t="s">
        <v>153</v>
      </c>
      <c r="C1088" t="str">
        <f>IFERROR(VLOOKUP(B1088,nombres_comerciales!$B$2:$B$2000,1,0),"")</f>
        <v>CENTROPOLIS</v>
      </c>
      <c r="D1088">
        <f>VLOOKUP(Tabla2[[#This Row],[CLIENTE]],nombres_comerciales!$B$2:$C$1211,2,0)</f>
        <v>172</v>
      </c>
      <c r="E1088" t="s">
        <v>8132</v>
      </c>
      <c r="F1088" t="s">
        <v>1150</v>
      </c>
      <c r="G1088" s="11" t="s">
        <v>1150</v>
      </c>
      <c r="H1088" s="11" t="s">
        <v>1150</v>
      </c>
      <c r="I1088" s="11" t="s">
        <v>1150</v>
      </c>
      <c r="J1088" s="11"/>
      <c r="K1088" s="11"/>
      <c r="L1088" s="11"/>
      <c r="M1088" s="11" t="s">
        <v>5137</v>
      </c>
      <c r="N1088" s="11"/>
      <c r="O1088" s="11"/>
      <c r="P1088" s="11"/>
      <c r="Q1088" s="11"/>
      <c r="R1088" s="11"/>
      <c r="S1088" s="11"/>
      <c r="T1088" s="11"/>
      <c r="U1088" s="11"/>
      <c r="V1088" s="11"/>
      <c r="W1088" s="11" t="s">
        <v>5138</v>
      </c>
      <c r="X1088" s="11" t="s">
        <v>1150</v>
      </c>
      <c r="Y1088" s="11" t="s">
        <v>1150</v>
      </c>
      <c r="Z1088" s="11" t="s">
        <v>1150</v>
      </c>
      <c r="AA1088" s="11" t="s">
        <v>1150</v>
      </c>
      <c r="AB1088" s="11" t="s">
        <v>1150</v>
      </c>
      <c r="AC1088" s="11" t="s">
        <v>1150</v>
      </c>
      <c r="AD1088" s="11" t="s">
        <v>1150</v>
      </c>
    </row>
    <row r="1089" spans="1:30" x14ac:dyDescent="0.2">
      <c r="A1089" t="s">
        <v>565</v>
      </c>
      <c r="B1089" t="s">
        <v>565</v>
      </c>
      <c r="C1089" t="str">
        <f>IFERROR(VLOOKUP(B1089,nombres_comerciales!$B$2:$B$2000,1,0),"")</f>
        <v>KUURUCH</v>
      </c>
      <c r="D1089">
        <f>VLOOKUP(Tabla2[[#This Row],[CLIENTE]],nombres_comerciales!$B$2:$C$1211,2,0)</f>
        <v>587</v>
      </c>
      <c r="E1089" t="s">
        <v>8133</v>
      </c>
      <c r="F1089" t="s">
        <v>1150</v>
      </c>
      <c r="G1089" s="11" t="s">
        <v>1150</v>
      </c>
      <c r="H1089" s="11" t="s">
        <v>1150</v>
      </c>
      <c r="I1089" s="11" t="s">
        <v>1150</v>
      </c>
      <c r="J1089" s="11"/>
      <c r="K1089" s="11"/>
      <c r="L1089" s="11"/>
      <c r="M1089" s="11" t="s">
        <v>5140</v>
      </c>
      <c r="N1089" s="11"/>
      <c r="O1089" s="11"/>
      <c r="P1089" s="11"/>
      <c r="Q1089" s="11"/>
      <c r="R1089" s="11"/>
      <c r="S1089" s="11"/>
      <c r="T1089" s="11"/>
      <c r="U1089" s="11"/>
      <c r="V1089" s="11"/>
      <c r="W1089" s="11" t="s">
        <v>1908</v>
      </c>
      <c r="X1089" s="11" t="s">
        <v>1150</v>
      </c>
      <c r="Y1089" s="11" t="s">
        <v>1150</v>
      </c>
      <c r="Z1089" s="11" t="s">
        <v>1150</v>
      </c>
      <c r="AA1089" s="11" t="s">
        <v>1150</v>
      </c>
      <c r="AB1089" s="11" t="s">
        <v>1150</v>
      </c>
      <c r="AC1089" s="11" t="s">
        <v>1150</v>
      </c>
      <c r="AD1089" s="11" t="s">
        <v>1150</v>
      </c>
    </row>
    <row r="1090" spans="1:30" x14ac:dyDescent="0.2">
      <c r="A1090" t="s">
        <v>720</v>
      </c>
      <c r="B1090" t="s">
        <v>720</v>
      </c>
      <c r="C1090" t="str">
        <f>IFERROR(VLOOKUP(B1090,nombres_comerciales!$B$2:$B$2000,1,0),"")</f>
        <v>MUNDO CANIXTA</v>
      </c>
      <c r="D1090">
        <f>VLOOKUP(Tabla2[[#This Row],[CLIENTE]],nombres_comerciales!$B$2:$C$1211,2,0)</f>
        <v>746</v>
      </c>
      <c r="E1090" t="s">
        <v>8134</v>
      </c>
      <c r="F1090" t="s">
        <v>1150</v>
      </c>
      <c r="G1090" s="11" t="s">
        <v>1150</v>
      </c>
      <c r="H1090" s="11" t="s">
        <v>1150</v>
      </c>
      <c r="I1090" s="11" t="s">
        <v>1150</v>
      </c>
      <c r="J1090" s="11"/>
      <c r="K1090" s="11"/>
      <c r="L1090" s="11"/>
      <c r="M1090" s="11" t="s">
        <v>5141</v>
      </c>
      <c r="N1090" s="11"/>
      <c r="O1090" s="11"/>
      <c r="P1090" s="11"/>
      <c r="Q1090" s="11"/>
      <c r="R1090" s="11"/>
      <c r="S1090" s="11"/>
      <c r="T1090" s="11"/>
      <c r="U1090" s="11"/>
      <c r="V1090" s="11"/>
      <c r="W1090" s="11" t="s">
        <v>5142</v>
      </c>
      <c r="X1090" s="11" t="s">
        <v>1150</v>
      </c>
      <c r="Y1090" s="11" t="s">
        <v>1150</v>
      </c>
      <c r="Z1090" s="11" t="s">
        <v>1150</v>
      </c>
      <c r="AA1090" s="11" t="s">
        <v>1150</v>
      </c>
      <c r="AB1090" s="11" t="s">
        <v>1150</v>
      </c>
      <c r="AC1090" s="11" t="s">
        <v>1150</v>
      </c>
      <c r="AD1090" s="11" t="s">
        <v>1150</v>
      </c>
    </row>
    <row r="1091" spans="1:30" x14ac:dyDescent="0.2">
      <c r="A1091" t="s">
        <v>5143</v>
      </c>
      <c r="B1091" t="s">
        <v>436</v>
      </c>
      <c r="C1091" t="str">
        <f>IFERROR(VLOOKUP(B1091,nombres_comerciales!$B$2:$B$2000,1,0),"")</f>
        <v>GV GRUPO VALLES</v>
      </c>
      <c r="D1091">
        <f>VLOOKUP(Tabla2[[#This Row],[CLIENTE]],nombres_comerciales!$B$2:$C$1211,2,0)</f>
        <v>480</v>
      </c>
      <c r="E1091" t="s">
        <v>8135</v>
      </c>
      <c r="F1091" t="s">
        <v>1150</v>
      </c>
      <c r="G1091" s="11" t="s">
        <v>1150</v>
      </c>
      <c r="H1091" s="11" t="s">
        <v>1150</v>
      </c>
      <c r="I1091" s="11" t="s">
        <v>1150</v>
      </c>
      <c r="J1091" s="11"/>
      <c r="K1091" s="11"/>
      <c r="L1091" s="11"/>
      <c r="M1091" s="11" t="s">
        <v>5145</v>
      </c>
      <c r="N1091" s="11"/>
      <c r="O1091" s="11"/>
      <c r="P1091" s="11"/>
      <c r="Q1091" s="11"/>
      <c r="R1091" s="11"/>
      <c r="S1091" s="11"/>
      <c r="T1091" s="11"/>
      <c r="U1091" s="11"/>
      <c r="V1091" s="11"/>
      <c r="W1091" s="11" t="s">
        <v>5146</v>
      </c>
      <c r="X1091" s="11" t="s">
        <v>1150</v>
      </c>
      <c r="Y1091" s="11" t="s">
        <v>1150</v>
      </c>
      <c r="Z1091" s="11" t="s">
        <v>1150</v>
      </c>
      <c r="AA1091" s="11" t="s">
        <v>1150</v>
      </c>
      <c r="AB1091" s="11" t="s">
        <v>1150</v>
      </c>
      <c r="AC1091" s="11" t="s">
        <v>1150</v>
      </c>
      <c r="AD1091" s="11" t="s">
        <v>1150</v>
      </c>
    </row>
    <row r="1092" spans="1:30" x14ac:dyDescent="0.2">
      <c r="A1092" t="s">
        <v>5147</v>
      </c>
      <c r="B1092" t="s">
        <v>834</v>
      </c>
      <c r="C1092" t="str">
        <f>IFERROR(VLOOKUP(B1092,nombres_comerciales!$B$2:$B$2000,1,0),"")</f>
        <v>PROSTAR</v>
      </c>
      <c r="D1092">
        <f>VLOOKUP(Tabla2[[#This Row],[CLIENTE]],nombres_comerciales!$B$2:$C$1211,2,0)</f>
        <v>872</v>
      </c>
      <c r="E1092" t="s">
        <v>7955</v>
      </c>
      <c r="F1092" t="s">
        <v>1150</v>
      </c>
      <c r="G1092" s="11" t="s">
        <v>1150</v>
      </c>
      <c r="H1092" s="11" t="s">
        <v>1150</v>
      </c>
      <c r="I1092" s="11" t="s">
        <v>1150</v>
      </c>
      <c r="J1092" s="11"/>
      <c r="K1092" s="11"/>
      <c r="L1092" s="11"/>
      <c r="M1092" s="11" t="s">
        <v>5148</v>
      </c>
      <c r="N1092" s="11"/>
      <c r="O1092" s="11"/>
      <c r="P1092" s="11"/>
      <c r="Q1092" s="11"/>
      <c r="R1092" s="11"/>
      <c r="S1092" s="11"/>
      <c r="T1092" s="11"/>
      <c r="U1092" s="11"/>
      <c r="V1092" s="11"/>
      <c r="W1092" s="11" t="s">
        <v>5149</v>
      </c>
      <c r="X1092" s="11" t="s">
        <v>1150</v>
      </c>
      <c r="Y1092" s="11" t="s">
        <v>1150</v>
      </c>
      <c r="Z1092" s="11" t="s">
        <v>1150</v>
      </c>
      <c r="AA1092" s="11" t="s">
        <v>1150</v>
      </c>
      <c r="AB1092" s="11" t="s">
        <v>1150</v>
      </c>
      <c r="AC1092" s="11" t="s">
        <v>1150</v>
      </c>
      <c r="AD1092" s="11" t="s">
        <v>1150</v>
      </c>
    </row>
    <row r="1093" spans="1:30" x14ac:dyDescent="0.2">
      <c r="A1093" t="s">
        <v>899</v>
      </c>
      <c r="B1093" t="s">
        <v>899</v>
      </c>
      <c r="C1093" t="str">
        <f>IFERROR(VLOOKUP(B1093,nombres_comerciales!$B$2:$B$2000,1,0),"")</f>
        <v>RUTA 1</v>
      </c>
      <c r="D1093">
        <f>VLOOKUP(Tabla2[[#This Row],[CLIENTE]],nombres_comerciales!$B$2:$C$1211,2,0)</f>
        <v>935</v>
      </c>
      <c r="E1093" t="s">
        <v>8136</v>
      </c>
      <c r="F1093" t="s">
        <v>1150</v>
      </c>
      <c r="G1093" s="11" t="s">
        <v>1150</v>
      </c>
      <c r="H1093" s="11" t="s">
        <v>1150</v>
      </c>
      <c r="I1093" s="11" t="s">
        <v>1150</v>
      </c>
      <c r="J1093" s="11"/>
      <c r="K1093" s="11"/>
      <c r="L1093" s="11"/>
      <c r="M1093" s="11" t="s">
        <v>5151</v>
      </c>
      <c r="N1093" s="11"/>
      <c r="O1093" s="11"/>
      <c r="P1093" s="11"/>
      <c r="Q1093" s="11"/>
      <c r="R1093" s="11"/>
      <c r="S1093" s="11"/>
      <c r="T1093" s="11"/>
      <c r="U1093" s="11"/>
      <c r="V1093" s="11"/>
      <c r="W1093" s="11" t="s">
        <v>5152</v>
      </c>
      <c r="X1093" s="11" t="s">
        <v>1150</v>
      </c>
      <c r="Y1093" s="11" t="s">
        <v>1150</v>
      </c>
      <c r="Z1093" s="11" t="s">
        <v>1150</v>
      </c>
      <c r="AA1093" s="11" t="s">
        <v>1150</v>
      </c>
      <c r="AB1093" s="11" t="s">
        <v>1150</v>
      </c>
      <c r="AC1093" s="11" t="s">
        <v>1150</v>
      </c>
      <c r="AD1093" s="11" t="s">
        <v>1150</v>
      </c>
    </row>
    <row r="1094" spans="1:30" x14ac:dyDescent="0.2">
      <c r="A1094" t="s">
        <v>969</v>
      </c>
      <c r="B1094" t="s">
        <v>969</v>
      </c>
      <c r="C1094" t="str">
        <f>IFERROR(VLOOKUP(B1094,nombres_comerciales!$B$2:$B$2000,1,0),"")</f>
        <v>SUN ROLL SUSHI</v>
      </c>
      <c r="D1094">
        <f>VLOOKUP(Tabla2[[#This Row],[CLIENTE]],nombres_comerciales!$B$2:$C$1211,2,0)</f>
        <v>1014</v>
      </c>
      <c r="E1094" t="s">
        <v>8137</v>
      </c>
      <c r="F1094" t="s">
        <v>1150</v>
      </c>
      <c r="G1094" s="11" t="s">
        <v>1150</v>
      </c>
      <c r="H1094" s="11" t="s">
        <v>1150</v>
      </c>
      <c r="I1094" s="11" t="s">
        <v>1150</v>
      </c>
      <c r="J1094" s="11"/>
      <c r="K1094" s="11"/>
      <c r="L1094" s="11"/>
      <c r="M1094" s="11" t="s">
        <v>5153</v>
      </c>
      <c r="N1094" s="11"/>
      <c r="O1094" s="11"/>
      <c r="P1094" s="11"/>
      <c r="Q1094" s="11"/>
      <c r="R1094" s="11"/>
      <c r="S1094" s="11"/>
      <c r="T1094" s="11"/>
      <c r="U1094" s="11"/>
      <c r="V1094" s="11"/>
      <c r="W1094" s="11" t="s">
        <v>5154</v>
      </c>
      <c r="X1094" s="11" t="s">
        <v>5155</v>
      </c>
      <c r="Y1094" s="11" t="s">
        <v>1150</v>
      </c>
      <c r="Z1094" s="11" t="s">
        <v>1150</v>
      </c>
      <c r="AA1094" s="11" t="s">
        <v>1150</v>
      </c>
      <c r="AB1094" s="11" t="s">
        <v>1150</v>
      </c>
      <c r="AC1094" s="11" t="s">
        <v>1150</v>
      </c>
      <c r="AD1094" s="11" t="s">
        <v>1150</v>
      </c>
    </row>
    <row r="1095" spans="1:30" x14ac:dyDescent="0.2">
      <c r="A1095" t="s">
        <v>1064</v>
      </c>
      <c r="B1095" t="s">
        <v>1064</v>
      </c>
      <c r="C1095" t="str">
        <f>IFERROR(VLOOKUP(B1095,nombres_comerciales!$B$2:$B$2000,1,0),"")</f>
        <v>WORK SAFE</v>
      </c>
      <c r="D1095">
        <f>VLOOKUP(Tabla2[[#This Row],[CLIENTE]],nombres_comerciales!$B$2:$C$1211,2,0)</f>
        <v>1128</v>
      </c>
      <c r="E1095" t="s">
        <v>8138</v>
      </c>
      <c r="F1095" t="s">
        <v>1150</v>
      </c>
      <c r="G1095" s="11" t="s">
        <v>1150</v>
      </c>
      <c r="H1095" s="11" t="s">
        <v>1150</v>
      </c>
      <c r="I1095" s="11" t="s">
        <v>1150</v>
      </c>
      <c r="J1095" s="11"/>
      <c r="K1095" s="11"/>
      <c r="L1095" s="11"/>
      <c r="M1095" s="11" t="s">
        <v>5156</v>
      </c>
      <c r="N1095" s="11"/>
      <c r="O1095" s="11"/>
      <c r="P1095" s="11"/>
      <c r="Q1095" s="11"/>
      <c r="R1095" s="11"/>
      <c r="S1095" s="11"/>
      <c r="T1095" s="11"/>
      <c r="U1095" s="11"/>
      <c r="V1095" s="11"/>
      <c r="W1095" s="11" t="s">
        <v>5157</v>
      </c>
      <c r="X1095" s="11" t="s">
        <v>1150</v>
      </c>
      <c r="Y1095" s="11" t="s">
        <v>1150</v>
      </c>
      <c r="Z1095" s="11" t="s">
        <v>1150</v>
      </c>
      <c r="AA1095" s="11" t="s">
        <v>1150</v>
      </c>
      <c r="AB1095" s="11" t="s">
        <v>1150</v>
      </c>
      <c r="AC1095" s="11" t="s">
        <v>1150</v>
      </c>
      <c r="AD1095" s="11" t="s">
        <v>1150</v>
      </c>
    </row>
    <row r="1096" spans="1:30" x14ac:dyDescent="0.2">
      <c r="A1096" t="s">
        <v>5158</v>
      </c>
      <c r="B1096" t="s">
        <v>671</v>
      </c>
      <c r="C1096" t="str">
        <f>IFERROR(VLOOKUP(B1096,nombres_comerciales!$B$2:$B$2000,1,0),"")</f>
        <v>MAS CARNE</v>
      </c>
      <c r="D1096">
        <f>VLOOKUP(Tabla2[[#This Row],[CLIENTE]],nombres_comerciales!$B$2:$C$1211,2,0)</f>
        <v>687</v>
      </c>
      <c r="E1096" t="s">
        <v>8139</v>
      </c>
      <c r="F1096" t="s">
        <v>1150</v>
      </c>
      <c r="G1096" s="11" t="s">
        <v>1150</v>
      </c>
      <c r="H1096" s="11" t="s">
        <v>1150</v>
      </c>
      <c r="I1096" s="11" t="s">
        <v>1150</v>
      </c>
      <c r="J1096" s="11"/>
      <c r="K1096" s="11"/>
      <c r="L1096" s="11"/>
      <c r="M1096" s="11" t="s">
        <v>5160</v>
      </c>
      <c r="N1096" s="11"/>
      <c r="O1096" s="11"/>
      <c r="P1096" s="11"/>
      <c r="Q1096" s="11"/>
      <c r="R1096" s="11"/>
      <c r="S1096" s="11"/>
      <c r="T1096" s="11"/>
      <c r="U1096" s="11"/>
      <c r="V1096" s="11"/>
      <c r="W1096" s="11" t="s">
        <v>2697</v>
      </c>
      <c r="X1096" s="11" t="s">
        <v>1150</v>
      </c>
      <c r="Y1096" s="11" t="s">
        <v>1150</v>
      </c>
      <c r="Z1096" s="11" t="s">
        <v>1150</v>
      </c>
      <c r="AA1096" s="11" t="s">
        <v>1150</v>
      </c>
      <c r="AB1096" s="11" t="s">
        <v>1150</v>
      </c>
      <c r="AC1096" s="11" t="s">
        <v>1150</v>
      </c>
      <c r="AD1096" s="11" t="s">
        <v>1150</v>
      </c>
    </row>
    <row r="1097" spans="1:30" x14ac:dyDescent="0.2">
      <c r="A1097" t="s">
        <v>5161</v>
      </c>
      <c r="B1097" t="s">
        <v>686</v>
      </c>
      <c r="C1097" t="str">
        <f>IFERROR(VLOOKUP(B1097,nombres_comerciales!$B$2:$B$2000,1,0),"")</f>
        <v>MI ESPACIO</v>
      </c>
      <c r="D1097">
        <f>VLOOKUP(Tabla2[[#This Row],[CLIENTE]],nombres_comerciales!$B$2:$C$1211,2,0)</f>
        <v>709</v>
      </c>
      <c r="E1097" t="s">
        <v>8140</v>
      </c>
      <c r="F1097" t="s">
        <v>1150</v>
      </c>
      <c r="G1097" s="11" t="s">
        <v>1150</v>
      </c>
      <c r="H1097" s="11" t="s">
        <v>1150</v>
      </c>
      <c r="I1097" s="11" t="s">
        <v>1150</v>
      </c>
      <c r="J1097" s="11"/>
      <c r="K1097" s="11"/>
      <c r="L1097" s="11"/>
      <c r="M1097" s="11" t="s">
        <v>5163</v>
      </c>
      <c r="N1097" s="11"/>
      <c r="O1097" s="11"/>
      <c r="P1097" s="11"/>
      <c r="Q1097" s="11"/>
      <c r="R1097" s="11"/>
      <c r="S1097" s="11"/>
      <c r="T1097" s="11"/>
      <c r="U1097" s="11"/>
      <c r="V1097" s="11"/>
      <c r="W1097" s="11" t="s">
        <v>1150</v>
      </c>
      <c r="X1097" s="11" t="s">
        <v>1150</v>
      </c>
      <c r="Y1097" s="11" t="s">
        <v>1150</v>
      </c>
      <c r="Z1097" s="11" t="s">
        <v>1150</v>
      </c>
      <c r="AA1097" s="11" t="s">
        <v>1150</v>
      </c>
      <c r="AB1097" s="11" t="s">
        <v>1150</v>
      </c>
      <c r="AC1097" s="11" t="s">
        <v>1150</v>
      </c>
      <c r="AD1097" s="11" t="s">
        <v>1150</v>
      </c>
    </row>
    <row r="1098" spans="1:30" x14ac:dyDescent="0.2">
      <c r="A1098" t="s">
        <v>5143</v>
      </c>
      <c r="B1098" t="s">
        <v>436</v>
      </c>
      <c r="C1098" t="str">
        <f>IFERROR(VLOOKUP(B1098,nombres_comerciales!$B$2:$B$2000,1,0),"")</f>
        <v>GV GRUPO VALLES</v>
      </c>
      <c r="D1098">
        <f>VLOOKUP(Tabla2[[#This Row],[CLIENTE]],nombres_comerciales!$B$2:$C$1211,2,0)</f>
        <v>480</v>
      </c>
      <c r="E1098" t="s">
        <v>8141</v>
      </c>
      <c r="F1098" t="s">
        <v>1150</v>
      </c>
      <c r="G1098" s="11" t="s">
        <v>1150</v>
      </c>
      <c r="H1098" s="11" t="s">
        <v>1150</v>
      </c>
      <c r="I1098" s="11" t="s">
        <v>1150</v>
      </c>
      <c r="J1098" s="11"/>
      <c r="K1098" s="11"/>
      <c r="L1098" s="11"/>
      <c r="M1098" s="11" t="s">
        <v>5165</v>
      </c>
      <c r="N1098" s="11"/>
      <c r="O1098" s="11"/>
      <c r="P1098" s="11"/>
      <c r="Q1098" s="11"/>
      <c r="R1098" s="11"/>
      <c r="S1098" s="11"/>
      <c r="T1098" s="11"/>
      <c r="U1098" s="11"/>
      <c r="V1098" s="11"/>
      <c r="W1098" s="11" t="s">
        <v>5146</v>
      </c>
      <c r="X1098" s="11" t="s">
        <v>1150</v>
      </c>
      <c r="Y1098" s="11" t="s">
        <v>1150</v>
      </c>
      <c r="Z1098" s="11" t="s">
        <v>1150</v>
      </c>
      <c r="AA1098" s="11" t="s">
        <v>1150</v>
      </c>
      <c r="AB1098" s="11" t="s">
        <v>1150</v>
      </c>
      <c r="AC1098" s="11" t="s">
        <v>1150</v>
      </c>
      <c r="AD1098" s="11" t="s">
        <v>1150</v>
      </c>
    </row>
    <row r="1099" spans="1:30" x14ac:dyDescent="0.2">
      <c r="A1099" t="s">
        <v>58</v>
      </c>
      <c r="B1099" t="s">
        <v>58</v>
      </c>
      <c r="C1099" t="str">
        <f>IFERROR(VLOOKUP(B1099,nombres_comerciales!$B$2:$B$2000,1,0),"")</f>
        <v>ARGOM PROMOTIONS</v>
      </c>
      <c r="D1099">
        <f>VLOOKUP(Tabla2[[#This Row],[CLIENTE]],nombres_comerciales!$B$2:$C$1211,2,0)</f>
        <v>55</v>
      </c>
      <c r="E1099" t="s">
        <v>8142</v>
      </c>
      <c r="F1099" t="s">
        <v>1150</v>
      </c>
      <c r="G1099" s="11" t="s">
        <v>1150</v>
      </c>
      <c r="H1099" s="11" t="s">
        <v>1150</v>
      </c>
      <c r="I1099" s="11" t="s">
        <v>1150</v>
      </c>
      <c r="J1099" s="11"/>
      <c r="K1099" s="11"/>
      <c r="L1099" s="11"/>
      <c r="M1099" s="11" t="s">
        <v>5166</v>
      </c>
      <c r="N1099" s="11"/>
      <c r="O1099" s="11"/>
      <c r="P1099" s="11"/>
      <c r="Q1099" s="11"/>
      <c r="R1099" s="11"/>
      <c r="S1099" s="11"/>
      <c r="T1099" s="11"/>
      <c r="U1099" s="11"/>
      <c r="V1099" s="11"/>
      <c r="W1099" s="11" t="s">
        <v>5167</v>
      </c>
      <c r="X1099" s="11" t="s">
        <v>5168</v>
      </c>
      <c r="Y1099" s="11" t="s">
        <v>1150</v>
      </c>
      <c r="Z1099" s="11" t="s">
        <v>1150</v>
      </c>
      <c r="AA1099" s="11" t="s">
        <v>1150</v>
      </c>
      <c r="AB1099" s="11" t="s">
        <v>1150</v>
      </c>
      <c r="AC1099" s="11" t="s">
        <v>1150</v>
      </c>
      <c r="AD1099" s="11" t="s">
        <v>1150</v>
      </c>
    </row>
    <row r="1100" spans="1:30" x14ac:dyDescent="0.2">
      <c r="A1100" t="s">
        <v>5169</v>
      </c>
      <c r="B1100" t="s">
        <v>106</v>
      </c>
      <c r="C1100" t="str">
        <f>IFERROR(VLOOKUP(B1100,nombres_comerciales!$B$2:$B$2000,1,0),"")</f>
        <v>BOTICA CENTRAL</v>
      </c>
      <c r="D1100">
        <f>VLOOKUP(Tabla2[[#This Row],[CLIENTE]],nombres_comerciales!$B$2:$C$1211,2,0)</f>
        <v>118</v>
      </c>
      <c r="E1100" t="s">
        <v>7506</v>
      </c>
      <c r="F1100" t="s">
        <v>1150</v>
      </c>
      <c r="G1100" s="11" t="s">
        <v>1150</v>
      </c>
      <c r="H1100" s="11" t="s">
        <v>1150</v>
      </c>
      <c r="I1100" s="11" t="s">
        <v>1150</v>
      </c>
      <c r="J1100" s="11"/>
      <c r="K1100" s="11"/>
      <c r="L1100" s="11"/>
      <c r="M1100" s="11" t="s">
        <v>5170</v>
      </c>
      <c r="N1100" s="11"/>
      <c r="O1100" s="11"/>
      <c r="P1100" s="11"/>
      <c r="Q1100" s="11"/>
      <c r="R1100" s="11"/>
      <c r="S1100" s="11"/>
      <c r="T1100" s="11"/>
      <c r="U1100" s="11"/>
      <c r="V1100" s="11"/>
      <c r="W1100" s="11" t="s">
        <v>2640</v>
      </c>
      <c r="X1100" s="11" t="s">
        <v>2641</v>
      </c>
      <c r="Y1100" s="11" t="s">
        <v>5171</v>
      </c>
      <c r="Z1100" s="11" t="s">
        <v>5172</v>
      </c>
      <c r="AA1100" s="11" t="s">
        <v>1150</v>
      </c>
      <c r="AB1100" s="11" t="s">
        <v>1150</v>
      </c>
      <c r="AC1100" s="11" t="s">
        <v>1150</v>
      </c>
      <c r="AD1100" s="11" t="s">
        <v>1150</v>
      </c>
    </row>
    <row r="1101" spans="1:30" x14ac:dyDescent="0.2">
      <c r="A1101" t="s">
        <v>5173</v>
      </c>
      <c r="B1101" t="s">
        <v>1525</v>
      </c>
      <c r="C1101" t="str">
        <f>IFERROR(VLOOKUP(B1101,nombres_comerciales!$B$2:$B$2000,1,0),"")</f>
        <v>COCOCLASS</v>
      </c>
      <c r="D1101">
        <f>VLOOKUP(Tabla2[[#This Row],[CLIENTE]],nombres_comerciales!$B$2:$C$1211,2,0)</f>
        <v>215</v>
      </c>
      <c r="E1101" t="s">
        <v>7319</v>
      </c>
      <c r="F1101" t="s">
        <v>1150</v>
      </c>
      <c r="G1101" s="11" t="s">
        <v>1150</v>
      </c>
      <c r="H1101" s="11" t="s">
        <v>1150</v>
      </c>
      <c r="I1101" s="11" t="s">
        <v>1150</v>
      </c>
      <c r="J1101" s="11"/>
      <c r="K1101" s="11"/>
      <c r="L1101" s="11"/>
      <c r="M1101" s="11" t="s">
        <v>5174</v>
      </c>
      <c r="N1101" s="11"/>
      <c r="O1101" s="11"/>
      <c r="P1101" s="11"/>
      <c r="Q1101" s="11"/>
      <c r="R1101" s="11"/>
      <c r="S1101" s="11"/>
      <c r="T1101" s="11"/>
      <c r="U1101" s="11"/>
      <c r="V1101" s="11"/>
      <c r="W1101" s="11" t="s">
        <v>5175</v>
      </c>
      <c r="X1101" s="11" t="s">
        <v>1150</v>
      </c>
      <c r="Y1101" s="11" t="s">
        <v>1150</v>
      </c>
      <c r="Z1101" s="11" t="s">
        <v>1150</v>
      </c>
      <c r="AA1101" s="11" t="s">
        <v>1150</v>
      </c>
      <c r="AB1101" s="11" t="s">
        <v>1150</v>
      </c>
      <c r="AC1101" s="11" t="s">
        <v>1150</v>
      </c>
      <c r="AD1101" s="11" t="s">
        <v>1150</v>
      </c>
    </row>
    <row r="1102" spans="1:30" x14ac:dyDescent="0.2">
      <c r="A1102" t="s">
        <v>214</v>
      </c>
      <c r="B1102" t="s">
        <v>214</v>
      </c>
      <c r="C1102" t="str">
        <f>IFERROR(VLOOKUP(B1102,nombres_comerciales!$B$2:$B$2000,1,0),"")</f>
        <v>CORRECAMINOS MOPASECO</v>
      </c>
      <c r="D1102">
        <f>VLOOKUP(Tabla2[[#This Row],[CLIENTE]],nombres_comerciales!$B$2:$C$1211,2,0)</f>
        <v>251</v>
      </c>
      <c r="E1102" t="s">
        <v>8029</v>
      </c>
      <c r="F1102" t="s">
        <v>1150</v>
      </c>
      <c r="G1102" s="11" t="s">
        <v>1150</v>
      </c>
      <c r="H1102" s="11" t="s">
        <v>1150</v>
      </c>
      <c r="I1102" s="11" t="s">
        <v>1150</v>
      </c>
      <c r="J1102" s="11"/>
      <c r="K1102" s="11"/>
      <c r="L1102" s="11"/>
      <c r="M1102" s="11" t="s">
        <v>4776</v>
      </c>
      <c r="N1102" s="11"/>
      <c r="O1102" s="11"/>
      <c r="P1102" s="11"/>
      <c r="Q1102" s="11"/>
      <c r="R1102" s="11"/>
      <c r="S1102" s="11"/>
      <c r="T1102" s="11"/>
      <c r="U1102" s="11"/>
      <c r="V1102" s="11"/>
      <c r="W1102" s="11" t="s">
        <v>4777</v>
      </c>
      <c r="X1102" s="11" t="s">
        <v>1150</v>
      </c>
      <c r="Y1102" s="11" t="s">
        <v>1150</v>
      </c>
      <c r="Z1102" s="11" t="s">
        <v>1150</v>
      </c>
      <c r="AA1102" s="11" t="s">
        <v>1150</v>
      </c>
      <c r="AB1102" s="11" t="s">
        <v>1150</v>
      </c>
      <c r="AC1102" s="11" t="s">
        <v>1150</v>
      </c>
      <c r="AD1102" s="11" t="s">
        <v>1150</v>
      </c>
    </row>
    <row r="1103" spans="1:30" x14ac:dyDescent="0.2">
      <c r="A1103" t="s">
        <v>652</v>
      </c>
      <c r="B1103" t="s">
        <v>652</v>
      </c>
      <c r="C1103" t="str">
        <f>IFERROR(VLOOKUP(B1103,nombres_comerciales!$B$2:$B$2000,1,0),"")</f>
        <v>MALLAS ESTRELLA</v>
      </c>
      <c r="D1103">
        <f>VLOOKUP(Tabla2[[#This Row],[CLIENTE]],nombres_comerciales!$B$2:$C$1211,2,0)</f>
        <v>676</v>
      </c>
      <c r="E1103" t="s">
        <v>8143</v>
      </c>
      <c r="F1103" t="s">
        <v>1150</v>
      </c>
      <c r="G1103" s="11" t="s">
        <v>1150</v>
      </c>
      <c r="H1103" s="11" t="s">
        <v>1150</v>
      </c>
      <c r="I1103" s="11" t="s">
        <v>1150</v>
      </c>
      <c r="J1103" s="11"/>
      <c r="K1103" s="11"/>
      <c r="L1103" s="11"/>
      <c r="M1103" s="11" t="s">
        <v>5176</v>
      </c>
      <c r="N1103" s="11"/>
      <c r="O1103" s="11"/>
      <c r="P1103" s="11"/>
      <c r="Q1103" s="11"/>
      <c r="R1103" s="11"/>
      <c r="S1103" s="11"/>
      <c r="T1103" s="11"/>
      <c r="U1103" s="11"/>
      <c r="V1103" s="11"/>
      <c r="W1103" s="11" t="s">
        <v>5177</v>
      </c>
      <c r="X1103" s="11" t="s">
        <v>5178</v>
      </c>
      <c r="Y1103" s="11" t="s">
        <v>1150</v>
      </c>
      <c r="Z1103" s="11" t="s">
        <v>1150</v>
      </c>
      <c r="AA1103" s="11" t="s">
        <v>1150</v>
      </c>
      <c r="AB1103" s="11" t="s">
        <v>1150</v>
      </c>
      <c r="AC1103" s="11" t="s">
        <v>1150</v>
      </c>
      <c r="AD1103" s="11" t="s">
        <v>1150</v>
      </c>
    </row>
    <row r="1104" spans="1:30" x14ac:dyDescent="0.2">
      <c r="A1104" t="s">
        <v>5179</v>
      </c>
      <c r="B1104" t="s">
        <v>773</v>
      </c>
      <c r="C1104" t="str">
        <f>IFERROR(VLOOKUP(B1104,nombres_comerciales!$B$2:$B$2000,1,0),"")</f>
        <v>PADSA</v>
      </c>
      <c r="D1104">
        <f>VLOOKUP(Tabla2[[#This Row],[CLIENTE]],nombres_comerciales!$B$2:$C$1211,2,0)</f>
        <v>804</v>
      </c>
      <c r="E1104" t="s">
        <v>8047</v>
      </c>
      <c r="F1104" t="s">
        <v>1150</v>
      </c>
      <c r="G1104" s="11" t="s">
        <v>1150</v>
      </c>
      <c r="H1104" s="11" t="s">
        <v>1150</v>
      </c>
      <c r="I1104" s="11" t="s">
        <v>1150</v>
      </c>
      <c r="J1104" s="11"/>
      <c r="K1104" s="11"/>
      <c r="L1104" s="11"/>
      <c r="M1104" s="11" t="s">
        <v>4754</v>
      </c>
      <c r="N1104" s="11"/>
      <c r="O1104" s="11"/>
      <c r="P1104" s="11"/>
      <c r="Q1104" s="11"/>
      <c r="R1104" s="11"/>
      <c r="S1104" s="11"/>
      <c r="T1104" s="11"/>
      <c r="U1104" s="11"/>
      <c r="V1104" s="11"/>
      <c r="W1104" s="11" t="s">
        <v>1727</v>
      </c>
      <c r="X1104" s="11" t="s">
        <v>1150</v>
      </c>
      <c r="Y1104" s="11" t="s">
        <v>1150</v>
      </c>
      <c r="Z1104" s="11" t="s">
        <v>1150</v>
      </c>
      <c r="AA1104" s="11" t="s">
        <v>1150</v>
      </c>
      <c r="AB1104" s="11" t="s">
        <v>1150</v>
      </c>
      <c r="AC1104" s="11" t="s">
        <v>1150</v>
      </c>
      <c r="AD1104" s="11" t="s">
        <v>1150</v>
      </c>
    </row>
    <row r="1105" spans="1:30" x14ac:dyDescent="0.2">
      <c r="A1105" t="s">
        <v>5180</v>
      </c>
      <c r="B1105" t="s">
        <v>1145</v>
      </c>
      <c r="C1105" t="str">
        <f>IFERROR(VLOOKUP(B1105,nombres_comerciales!$B$2:$B$2000,1,0),"")</f>
        <v>RICKY´S TACOS</v>
      </c>
      <c r="D1105">
        <f>VLOOKUP(Tabla2[[#This Row],[CLIENTE]],nombres_comerciales!$B$2:$C$1211,2,0)</f>
        <v>917</v>
      </c>
      <c r="E1105" t="s">
        <v>8018</v>
      </c>
      <c r="F1105" t="s">
        <v>1150</v>
      </c>
      <c r="G1105" s="11" t="s">
        <v>1150</v>
      </c>
      <c r="H1105" s="11" t="s">
        <v>1150</v>
      </c>
      <c r="I1105" s="11" t="s">
        <v>1150</v>
      </c>
      <c r="J1105" s="11"/>
      <c r="K1105" s="11"/>
      <c r="L1105" s="11"/>
      <c r="M1105" s="11" t="s">
        <v>5181</v>
      </c>
      <c r="N1105" s="11"/>
      <c r="O1105" s="11"/>
      <c r="P1105" s="11"/>
      <c r="Q1105" s="11"/>
      <c r="R1105" s="11"/>
      <c r="S1105" s="11"/>
      <c r="T1105" s="11"/>
      <c r="U1105" s="11"/>
      <c r="V1105" s="11"/>
      <c r="W1105" s="11" t="s">
        <v>4720</v>
      </c>
      <c r="X1105" s="11" t="s">
        <v>1150</v>
      </c>
      <c r="Y1105" s="11" t="s">
        <v>1150</v>
      </c>
      <c r="Z1105" s="11" t="s">
        <v>1150</v>
      </c>
      <c r="AA1105" s="11" t="s">
        <v>1150</v>
      </c>
      <c r="AB1105" s="11" t="s">
        <v>1150</v>
      </c>
      <c r="AC1105" s="11" t="s">
        <v>1150</v>
      </c>
      <c r="AD1105" s="11" t="s">
        <v>1150</v>
      </c>
    </row>
    <row r="1106" spans="1:30" x14ac:dyDescent="0.2">
      <c r="A1106" t="s">
        <v>5182</v>
      </c>
      <c r="B1106" t="s">
        <v>953</v>
      </c>
      <c r="C1106" t="str">
        <f>IFERROR(VLOOKUP(B1106,nombres_comerciales!$B$2:$B$2000,1,0),"")</f>
        <v>SOLO BOMBAS DE GASOLINA</v>
      </c>
      <c r="D1106">
        <f>VLOOKUP(Tabla2[[#This Row],[CLIENTE]],nombres_comerciales!$B$2:$C$1211,2,0)</f>
        <v>999</v>
      </c>
      <c r="E1106" t="s">
        <v>8144</v>
      </c>
      <c r="F1106" t="s">
        <v>1150</v>
      </c>
      <c r="G1106" s="11" t="s">
        <v>1150</v>
      </c>
      <c r="H1106" s="11" t="s">
        <v>1150</v>
      </c>
      <c r="I1106" s="11" t="s">
        <v>1150</v>
      </c>
      <c r="J1106" s="11"/>
      <c r="K1106" s="11"/>
      <c r="L1106" s="11"/>
      <c r="M1106" s="11" t="s">
        <v>5184</v>
      </c>
      <c r="N1106" s="11"/>
      <c r="O1106" s="11"/>
      <c r="P1106" s="11"/>
      <c r="Q1106" s="11"/>
      <c r="R1106" s="11"/>
      <c r="S1106" s="11"/>
      <c r="T1106" s="11"/>
      <c r="U1106" s="11"/>
      <c r="V1106" s="11"/>
      <c r="W1106" s="11" t="s">
        <v>5185</v>
      </c>
      <c r="X1106" s="11" t="s">
        <v>1150</v>
      </c>
      <c r="Y1106" s="11" t="s">
        <v>1150</v>
      </c>
      <c r="Z1106" s="11" t="s">
        <v>1150</v>
      </c>
      <c r="AA1106" s="11" t="s">
        <v>1150</v>
      </c>
      <c r="AB1106" s="11" t="s">
        <v>1150</v>
      </c>
      <c r="AC1106" s="11" t="s">
        <v>1150</v>
      </c>
      <c r="AD1106" s="11" t="s">
        <v>1150</v>
      </c>
    </row>
    <row r="1107" spans="1:30" x14ac:dyDescent="0.2">
      <c r="A1107" t="s">
        <v>364</v>
      </c>
      <c r="B1107" t="s">
        <v>364</v>
      </c>
      <c r="C1107" t="str">
        <f>IFERROR(VLOOKUP(B1107,nombres_comerciales!$B$2:$B$2000,1,0),"")</f>
        <v>FONDA CHILANGOS</v>
      </c>
      <c r="D1107">
        <f>VLOOKUP(Tabla2[[#This Row],[CLIENTE]],nombres_comerciales!$B$2:$C$1211,2,0)</f>
        <v>410</v>
      </c>
      <c r="E1107" t="s">
        <v>7784</v>
      </c>
      <c r="F1107" t="s">
        <v>1150</v>
      </c>
      <c r="G1107" s="11" t="s">
        <v>1150</v>
      </c>
      <c r="H1107" s="11" t="s">
        <v>1150</v>
      </c>
      <c r="I1107" s="11" t="s">
        <v>1150</v>
      </c>
      <c r="J1107" s="11"/>
      <c r="K1107" s="11"/>
      <c r="L1107" s="11"/>
      <c r="M1107" s="11" t="s">
        <v>5186</v>
      </c>
      <c r="N1107" s="11"/>
      <c r="O1107" s="11"/>
      <c r="P1107" s="11"/>
      <c r="Q1107" s="11"/>
      <c r="R1107" s="11"/>
      <c r="S1107" s="11"/>
      <c r="T1107" s="11"/>
      <c r="U1107" s="11"/>
      <c r="V1107" s="11"/>
      <c r="W1107" s="11" t="s">
        <v>3748</v>
      </c>
      <c r="X1107" s="11" t="s">
        <v>3749</v>
      </c>
      <c r="Y1107" s="11" t="s">
        <v>1150</v>
      </c>
      <c r="Z1107" s="11" t="s">
        <v>1150</v>
      </c>
      <c r="AA1107" s="11" t="s">
        <v>1150</v>
      </c>
      <c r="AB1107" s="11" t="s">
        <v>1150</v>
      </c>
      <c r="AC1107" s="11" t="s">
        <v>1150</v>
      </c>
      <c r="AD1107" s="11" t="s">
        <v>1150</v>
      </c>
    </row>
    <row r="1108" spans="1:30" ht="180" x14ac:dyDescent="0.2">
      <c r="A1108" t="s">
        <v>5187</v>
      </c>
      <c r="B1108" t="s">
        <v>64</v>
      </c>
      <c r="C1108" t="str">
        <f>IFERROR(VLOOKUP(B1108,nombres_comerciales!$B$2:$B$2000,1,0),"")</f>
        <v>ASADERO EL MAGO ADM</v>
      </c>
      <c r="D1108">
        <f>VLOOKUP(Tabla2[[#This Row],[CLIENTE]],nombres_comerciales!$B$2:$C$1211,2,0)</f>
        <v>63</v>
      </c>
      <c r="E1108" t="s">
        <v>8145</v>
      </c>
      <c r="F1108" t="s">
        <v>1150</v>
      </c>
      <c r="G1108" s="11" t="s">
        <v>1150</v>
      </c>
      <c r="H1108" s="11" t="s">
        <v>1150</v>
      </c>
      <c r="I1108" s="11" t="s">
        <v>1150</v>
      </c>
      <c r="J1108" s="11"/>
      <c r="K1108" s="11"/>
      <c r="L1108" s="11"/>
      <c r="M1108" s="12" t="s">
        <v>5188</v>
      </c>
      <c r="N1108" s="11"/>
      <c r="O1108" s="11"/>
      <c r="P1108" s="11"/>
      <c r="Q1108" s="11"/>
      <c r="R1108" s="11"/>
      <c r="S1108" s="11"/>
      <c r="T1108" s="11"/>
      <c r="U1108" s="11"/>
      <c r="V1108" s="11"/>
      <c r="W1108" s="11" t="s">
        <v>2137</v>
      </c>
      <c r="X1108" s="11" t="s">
        <v>2138</v>
      </c>
      <c r="Y1108" s="11" t="s">
        <v>1150</v>
      </c>
      <c r="Z1108" s="11" t="s">
        <v>1150</v>
      </c>
      <c r="AA1108" s="11" t="s">
        <v>1150</v>
      </c>
      <c r="AB1108" s="11" t="s">
        <v>1150</v>
      </c>
      <c r="AC1108" s="11" t="s">
        <v>1150</v>
      </c>
      <c r="AD1108" s="11" t="s">
        <v>1150</v>
      </c>
    </row>
    <row r="1109" spans="1:30" x14ac:dyDescent="0.2">
      <c r="A1109" t="s">
        <v>5189</v>
      </c>
      <c r="B1109" t="s">
        <v>484</v>
      </c>
      <c r="C1109" t="str">
        <f>IFERROR(VLOOKUP(B1109,nombres_comerciales!$B$2:$B$2000,1,0),"")</f>
        <v>IMPORTACIONES LA LLAMARADA</v>
      </c>
      <c r="D1109">
        <f>VLOOKUP(Tabla2[[#This Row],[CLIENTE]],nombres_comerciales!$B$2:$C$1211,2,0)</f>
        <v>522</v>
      </c>
      <c r="E1109" t="s">
        <v>7678</v>
      </c>
      <c r="F1109" t="s">
        <v>1150</v>
      </c>
      <c r="G1109" s="11" t="s">
        <v>1150</v>
      </c>
      <c r="H1109" s="11" t="s">
        <v>1150</v>
      </c>
      <c r="I1109" s="11" t="s">
        <v>1150</v>
      </c>
      <c r="J1109" s="11"/>
      <c r="K1109" s="11"/>
      <c r="L1109" s="11"/>
      <c r="M1109" s="11" t="s">
        <v>5190</v>
      </c>
      <c r="N1109" s="11"/>
      <c r="O1109" s="11"/>
      <c r="P1109" s="11"/>
      <c r="Q1109" s="11"/>
      <c r="R1109" s="11"/>
      <c r="S1109" s="11"/>
      <c r="T1109" s="11"/>
      <c r="U1109" s="11"/>
      <c r="V1109" s="11"/>
      <c r="W1109" s="11" t="s">
        <v>3311</v>
      </c>
      <c r="X1109" s="11" t="s">
        <v>1150</v>
      </c>
      <c r="Y1109" s="11" t="s">
        <v>1150</v>
      </c>
      <c r="Z1109" s="11" t="s">
        <v>1150</v>
      </c>
      <c r="AA1109" s="11" t="s">
        <v>1150</v>
      </c>
      <c r="AB1109" s="11" t="s">
        <v>1150</v>
      </c>
      <c r="AC1109" s="11" t="s">
        <v>1150</v>
      </c>
      <c r="AD1109" s="11" t="s">
        <v>1150</v>
      </c>
    </row>
    <row r="1110" spans="1:30" x14ac:dyDescent="0.2">
      <c r="A1110" t="s">
        <v>377</v>
      </c>
      <c r="B1110" t="s">
        <v>377</v>
      </c>
      <c r="C1110" t="str">
        <f>IFERROR(VLOOKUP(B1110,nombres_comerciales!$B$2:$B$2000,1,0),"")</f>
        <v>FROZEN LAB</v>
      </c>
      <c r="D1110">
        <f>VLOOKUP(Tabla2[[#This Row],[CLIENTE]],nombres_comerciales!$B$2:$C$1211,2,0)</f>
        <v>420</v>
      </c>
      <c r="E1110" t="s">
        <v>7401</v>
      </c>
      <c r="F1110" t="s">
        <v>1150</v>
      </c>
      <c r="G1110" s="11" t="s">
        <v>1150</v>
      </c>
      <c r="H1110" s="11" t="s">
        <v>1150</v>
      </c>
      <c r="I1110" s="11" t="s">
        <v>1150</v>
      </c>
      <c r="J1110" s="11"/>
      <c r="K1110" s="11"/>
      <c r="L1110" s="11"/>
      <c r="M1110" s="11" t="s">
        <v>5191</v>
      </c>
      <c r="N1110" s="11"/>
      <c r="O1110" s="11"/>
      <c r="P1110" s="11"/>
      <c r="Q1110" s="11"/>
      <c r="R1110" s="11"/>
      <c r="S1110" s="11"/>
      <c r="T1110" s="11"/>
      <c r="U1110" s="11"/>
      <c r="V1110" s="11"/>
      <c r="W1110" s="11" t="s">
        <v>4696</v>
      </c>
      <c r="X1110" s="11" t="s">
        <v>1150</v>
      </c>
      <c r="Y1110" s="11" t="s">
        <v>1150</v>
      </c>
      <c r="Z1110" s="11" t="s">
        <v>1150</v>
      </c>
      <c r="AA1110" s="11" t="s">
        <v>1150</v>
      </c>
      <c r="AB1110" s="11" t="s">
        <v>1150</v>
      </c>
      <c r="AC1110" s="11" t="s">
        <v>1150</v>
      </c>
      <c r="AD1110" s="11" t="s">
        <v>1150</v>
      </c>
    </row>
    <row r="1111" spans="1:30" x14ac:dyDescent="0.2">
      <c r="A1111" t="s">
        <v>1610</v>
      </c>
      <c r="B1111" t="s">
        <v>441</v>
      </c>
      <c r="C1111" t="str">
        <f>IFERROR(VLOOKUP(B1111,nombres_comerciales!$B$2:$B$2000,1,0),"")</f>
        <v>HAUSBAUS</v>
      </c>
      <c r="D1111">
        <f>VLOOKUP(Tabla2[[#This Row],[CLIENTE]],nombres_comerciales!$B$2:$C$1211,2,0)</f>
        <v>485</v>
      </c>
      <c r="E1111" t="s">
        <v>7550</v>
      </c>
      <c r="F1111" t="s">
        <v>1150</v>
      </c>
      <c r="G1111" s="11" t="s">
        <v>1150</v>
      </c>
      <c r="H1111" s="11" t="s">
        <v>1150</v>
      </c>
      <c r="I1111" s="11" t="s">
        <v>1150</v>
      </c>
      <c r="J1111" s="11"/>
      <c r="K1111" s="11"/>
      <c r="L1111" s="11"/>
      <c r="M1111" s="11" t="s">
        <v>5192</v>
      </c>
      <c r="N1111" s="11"/>
      <c r="O1111" s="11"/>
      <c r="P1111" s="11"/>
      <c r="Q1111" s="11"/>
      <c r="R1111" s="11"/>
      <c r="S1111" s="11"/>
      <c r="T1111" s="11"/>
      <c r="U1111" s="11"/>
      <c r="V1111" s="11"/>
      <c r="W1111" s="11" t="s">
        <v>5193</v>
      </c>
      <c r="X1111" s="11" t="s">
        <v>1150</v>
      </c>
      <c r="Y1111" s="11" t="s">
        <v>1150</v>
      </c>
      <c r="Z1111" s="11" t="s">
        <v>1150</v>
      </c>
      <c r="AA1111" s="11" t="s">
        <v>1150</v>
      </c>
      <c r="AB1111" s="11" t="s">
        <v>1150</v>
      </c>
      <c r="AC1111" s="11" t="s">
        <v>1150</v>
      </c>
      <c r="AD1111" s="11" t="s">
        <v>1150</v>
      </c>
    </row>
    <row r="1112" spans="1:30" x14ac:dyDescent="0.2">
      <c r="A1112" t="s">
        <v>484</v>
      </c>
      <c r="B1112" t="s">
        <v>484</v>
      </c>
      <c r="C1112" t="str">
        <f>IFERROR(VLOOKUP(B1112,nombres_comerciales!$B$2:$B$2000,1,0),"")</f>
        <v>IMPORTACIONES LA LLAMARADA</v>
      </c>
      <c r="D1112">
        <f>VLOOKUP(Tabla2[[#This Row],[CLIENTE]],nombres_comerciales!$B$2:$C$1211,2,0)</f>
        <v>522</v>
      </c>
      <c r="E1112" t="s">
        <v>7678</v>
      </c>
      <c r="F1112" t="s">
        <v>1150</v>
      </c>
      <c r="G1112" s="11" t="s">
        <v>1150</v>
      </c>
      <c r="H1112" s="11" t="s">
        <v>1150</v>
      </c>
      <c r="I1112" s="11" t="s">
        <v>1150</v>
      </c>
      <c r="J1112" s="11"/>
      <c r="K1112" s="11"/>
      <c r="L1112" s="11"/>
      <c r="M1112" s="11" t="s">
        <v>5190</v>
      </c>
      <c r="N1112" s="11"/>
      <c r="O1112" s="11"/>
      <c r="P1112" s="11"/>
      <c r="Q1112" s="11"/>
      <c r="R1112" s="11"/>
      <c r="S1112" s="11"/>
      <c r="T1112" s="11"/>
      <c r="U1112" s="11"/>
      <c r="V1112" s="11"/>
      <c r="W1112" s="11" t="s">
        <v>3311</v>
      </c>
      <c r="X1112" s="11" t="s">
        <v>1150</v>
      </c>
      <c r="Y1112" s="11" t="s">
        <v>1150</v>
      </c>
      <c r="Z1112" s="11" t="s">
        <v>1150</v>
      </c>
      <c r="AA1112" s="11" t="s">
        <v>1150</v>
      </c>
      <c r="AB1112" s="11" t="s">
        <v>1150</v>
      </c>
      <c r="AC1112" s="11" t="s">
        <v>1150</v>
      </c>
      <c r="AD1112" s="11" t="s">
        <v>1150</v>
      </c>
    </row>
    <row r="1113" spans="1:30" x14ac:dyDescent="0.2">
      <c r="A1113" t="s">
        <v>5194</v>
      </c>
      <c r="B1113" t="s">
        <v>140</v>
      </c>
      <c r="C1113" t="str">
        <f>IFERROR(VLOOKUP(B1113,nombres_comerciales!$B$2:$B$2000,1,0),"")</f>
        <v>CASTALLIA</v>
      </c>
      <c r="D1113">
        <f>VLOOKUP(Tabla2[[#This Row],[CLIENTE]],nombres_comerciales!$B$2:$C$1211,2,0)</f>
        <v>158</v>
      </c>
      <c r="E1113" t="s">
        <v>8146</v>
      </c>
      <c r="F1113" t="s">
        <v>1150</v>
      </c>
      <c r="G1113" s="11" t="s">
        <v>1150</v>
      </c>
      <c r="H1113" s="11" t="s">
        <v>1150</v>
      </c>
      <c r="I1113" s="11" t="s">
        <v>1150</v>
      </c>
      <c r="J1113" s="11"/>
      <c r="K1113" s="11"/>
      <c r="L1113" s="11"/>
      <c r="M1113" s="11" t="s">
        <v>5196</v>
      </c>
      <c r="N1113" s="11"/>
      <c r="O1113" s="11"/>
      <c r="P1113" s="11"/>
      <c r="Q1113" s="11"/>
      <c r="R1113" s="11"/>
      <c r="S1113" s="11"/>
      <c r="T1113" s="11"/>
      <c r="U1113" s="11"/>
      <c r="V1113" s="11"/>
      <c r="W1113" s="11" t="s">
        <v>2816</v>
      </c>
      <c r="X1113" s="11" t="s">
        <v>1150</v>
      </c>
      <c r="Y1113" s="11" t="s">
        <v>1150</v>
      </c>
      <c r="Z1113" s="11" t="s">
        <v>1150</v>
      </c>
      <c r="AA1113" s="11" t="s">
        <v>1150</v>
      </c>
      <c r="AB1113" s="11" t="s">
        <v>1150</v>
      </c>
      <c r="AC1113" s="11" t="s">
        <v>1150</v>
      </c>
      <c r="AD1113" s="11" t="s">
        <v>1150</v>
      </c>
    </row>
    <row r="1114" spans="1:30" x14ac:dyDescent="0.2">
      <c r="A1114" t="s">
        <v>887</v>
      </c>
      <c r="B1114" t="s">
        <v>887</v>
      </c>
      <c r="C1114" t="str">
        <f>IFERROR(VLOOKUP(B1114,nombres_comerciales!$B$2:$B$2000,1,0),"")</f>
        <v>ROBOTICS PSR</v>
      </c>
      <c r="D1114">
        <f>VLOOKUP(Tabla2[[#This Row],[CLIENTE]],nombres_comerciales!$B$2:$C$1211,2,0)</f>
        <v>929</v>
      </c>
      <c r="E1114" t="s">
        <v>8147</v>
      </c>
      <c r="F1114" t="s">
        <v>1150</v>
      </c>
      <c r="G1114" s="11" t="s">
        <v>1150</v>
      </c>
      <c r="H1114" s="11" t="s">
        <v>1150</v>
      </c>
      <c r="I1114" s="11" t="s">
        <v>1150</v>
      </c>
      <c r="J1114" s="11"/>
      <c r="K1114" s="11"/>
      <c r="L1114" s="11"/>
      <c r="M1114" s="11" t="s">
        <v>5198</v>
      </c>
      <c r="N1114" s="11"/>
      <c r="O1114" s="11"/>
      <c r="P1114" s="11"/>
      <c r="Q1114" s="11"/>
      <c r="R1114" s="11"/>
      <c r="S1114" s="11"/>
      <c r="T1114" s="11"/>
      <c r="U1114" s="11"/>
      <c r="V1114" s="11"/>
      <c r="W1114" s="11" t="s">
        <v>5199</v>
      </c>
      <c r="X1114" s="11" t="s">
        <v>5200</v>
      </c>
      <c r="Y1114" s="11" t="s">
        <v>1150</v>
      </c>
      <c r="Z1114" s="11" t="s">
        <v>1150</v>
      </c>
      <c r="AA1114" s="11" t="s">
        <v>1150</v>
      </c>
      <c r="AB1114" s="11" t="s">
        <v>1150</v>
      </c>
      <c r="AC1114" s="11" t="s">
        <v>1150</v>
      </c>
      <c r="AD1114" s="11" t="s">
        <v>1150</v>
      </c>
    </row>
    <row r="1115" spans="1:30" x14ac:dyDescent="0.2">
      <c r="A1115" t="s">
        <v>5201</v>
      </c>
      <c r="B1115" t="s">
        <v>589</v>
      </c>
      <c r="C1115" t="str">
        <f>IFERROR(VLOOKUP(B1115,nombres_comerciales!$B$2:$B$2000,1,0),"")</f>
        <v>LACTOFABRIL</v>
      </c>
      <c r="D1115">
        <f>VLOOKUP(Tabla2[[#This Row],[CLIENTE]],nombres_comerciales!$B$2:$C$1211,2,0)</f>
        <v>614</v>
      </c>
      <c r="E1115" t="s">
        <v>7269</v>
      </c>
      <c r="F1115" t="s">
        <v>1150</v>
      </c>
      <c r="G1115" s="11" t="s">
        <v>1150</v>
      </c>
      <c r="H1115" s="11" t="s">
        <v>1150</v>
      </c>
      <c r="I1115" s="11" t="s">
        <v>1150</v>
      </c>
      <c r="J1115" s="11"/>
      <c r="K1115" s="11"/>
      <c r="L1115" s="11"/>
      <c r="M1115" s="11" t="s">
        <v>5202</v>
      </c>
      <c r="N1115" s="11"/>
      <c r="O1115" s="11"/>
      <c r="P1115" s="11"/>
      <c r="Q1115" s="11"/>
      <c r="R1115" s="11"/>
      <c r="S1115" s="11"/>
      <c r="T1115" s="11"/>
      <c r="U1115" s="11"/>
      <c r="V1115" s="11"/>
      <c r="W1115" s="11" t="s">
        <v>5203</v>
      </c>
      <c r="X1115" s="11" t="s">
        <v>1794</v>
      </c>
      <c r="Y1115" s="11" t="s">
        <v>5204</v>
      </c>
      <c r="Z1115" s="11" t="s">
        <v>1150</v>
      </c>
      <c r="AA1115" s="11" t="s">
        <v>1150</v>
      </c>
      <c r="AB1115" s="11" t="s">
        <v>1150</v>
      </c>
      <c r="AC1115" s="11" t="s">
        <v>1150</v>
      </c>
      <c r="AD1115" s="11" t="s">
        <v>1150</v>
      </c>
    </row>
    <row r="1116" spans="1:30" x14ac:dyDescent="0.2">
      <c r="A1116" t="s">
        <v>5205</v>
      </c>
      <c r="B1116" t="s">
        <v>589</v>
      </c>
      <c r="C1116" t="str">
        <f>IFERROR(VLOOKUP(B1116,nombres_comerciales!$B$2:$B$2000,1,0),"")</f>
        <v>LACTOFABRIL</v>
      </c>
      <c r="D1116">
        <f>VLOOKUP(Tabla2[[#This Row],[CLIENTE]],nombres_comerciales!$B$2:$C$1211,2,0)</f>
        <v>614</v>
      </c>
      <c r="E1116" t="s">
        <v>7269</v>
      </c>
      <c r="F1116" t="s">
        <v>1150</v>
      </c>
      <c r="G1116" s="11" t="s">
        <v>1150</v>
      </c>
      <c r="H1116" s="11" t="s">
        <v>1150</v>
      </c>
      <c r="I1116" s="11" t="s">
        <v>1150</v>
      </c>
      <c r="J1116" s="11"/>
      <c r="K1116" s="11"/>
      <c r="L1116" s="11"/>
      <c r="M1116" s="11" t="s">
        <v>5202</v>
      </c>
      <c r="N1116" s="11"/>
      <c r="O1116" s="11"/>
      <c r="P1116" s="11"/>
      <c r="Q1116" s="11"/>
      <c r="R1116" s="11"/>
      <c r="S1116" s="11"/>
      <c r="T1116" s="11"/>
      <c r="U1116" s="11"/>
      <c r="V1116" s="11"/>
      <c r="W1116" s="11" t="s">
        <v>5206</v>
      </c>
      <c r="X1116" s="11" t="s">
        <v>1150</v>
      </c>
      <c r="Y1116" s="11" t="s">
        <v>1150</v>
      </c>
      <c r="Z1116" s="11" t="s">
        <v>1150</v>
      </c>
      <c r="AA1116" s="11" t="s">
        <v>1150</v>
      </c>
      <c r="AB1116" s="11" t="s">
        <v>1150</v>
      </c>
      <c r="AC1116" s="11" t="s">
        <v>1150</v>
      </c>
      <c r="AD1116" s="11" t="s">
        <v>1150</v>
      </c>
    </row>
    <row r="1117" spans="1:30" x14ac:dyDescent="0.2">
      <c r="A1117" t="s">
        <v>5207</v>
      </c>
      <c r="B1117" t="s">
        <v>1624</v>
      </c>
      <c r="C1117" t="str">
        <f>IFERROR(VLOOKUP(B1117,nombres_comerciales!$B$2:$B$2000,1,0),"")</f>
        <v/>
      </c>
      <c r="D1117">
        <f>VLOOKUP(Tabla2[[#This Row],[CLIENTE]],nombres_comerciales!$B$2:$C$1211,2,0)</f>
        <v>1146</v>
      </c>
      <c r="E1117" t="s">
        <v>8148</v>
      </c>
      <c r="F1117" t="s">
        <v>1150</v>
      </c>
      <c r="G1117" s="11" t="s">
        <v>1150</v>
      </c>
      <c r="H1117" s="11" t="s">
        <v>1150</v>
      </c>
      <c r="I1117" s="11" t="s">
        <v>1150</v>
      </c>
      <c r="J1117" s="11"/>
      <c r="K1117" s="11"/>
      <c r="L1117" s="11"/>
      <c r="M1117" s="11">
        <v>6143063323</v>
      </c>
      <c r="N1117" s="11"/>
      <c r="O1117" s="11"/>
      <c r="P1117" s="11"/>
      <c r="Q1117" s="11"/>
      <c r="R1117" s="11">
        <v>6141256288</v>
      </c>
      <c r="S1117" s="11"/>
      <c r="T1117" s="11"/>
      <c r="U1117" s="11"/>
      <c r="V1117" s="11"/>
      <c r="W1117" s="11" t="s">
        <v>5209</v>
      </c>
      <c r="X1117" s="11" t="s">
        <v>1150</v>
      </c>
      <c r="Y1117" s="11" t="s">
        <v>1150</v>
      </c>
      <c r="Z1117" s="11" t="s">
        <v>1150</v>
      </c>
      <c r="AA1117" s="11" t="s">
        <v>1150</v>
      </c>
      <c r="AB1117" s="11" t="s">
        <v>1150</v>
      </c>
      <c r="AC1117" s="11" t="s">
        <v>1150</v>
      </c>
      <c r="AD1117" s="11" t="s">
        <v>1150</v>
      </c>
    </row>
    <row r="1118" spans="1:30" x14ac:dyDescent="0.2">
      <c r="A1118" t="s">
        <v>254</v>
      </c>
      <c r="B1118" t="s">
        <v>254</v>
      </c>
      <c r="C1118" t="str">
        <f>IFERROR(VLOOKUP(B1118,nombres_comerciales!$B$2:$B$2000,1,0),"")</f>
        <v>DGM ALINEACIONES PROFESIONALES</v>
      </c>
      <c r="D1118">
        <f>VLOOKUP(Tabla2[[#This Row],[CLIENTE]],nombres_comerciales!$B$2:$C$1211,2,0)</f>
        <v>294</v>
      </c>
      <c r="E1118" t="s">
        <v>8149</v>
      </c>
      <c r="F1118" t="s">
        <v>1150</v>
      </c>
      <c r="G1118" s="11" t="s">
        <v>1150</v>
      </c>
      <c r="H1118" s="11" t="s">
        <v>1150</v>
      </c>
      <c r="I1118" s="11" t="s">
        <v>1150</v>
      </c>
      <c r="J1118" s="11"/>
      <c r="K1118" s="11"/>
      <c r="L1118" s="11"/>
      <c r="M1118" s="11" t="s">
        <v>5211</v>
      </c>
      <c r="N1118" s="11"/>
      <c r="O1118" s="11"/>
      <c r="P1118" s="11"/>
      <c r="Q1118" s="11"/>
      <c r="R1118" s="11"/>
      <c r="S1118" s="11"/>
      <c r="T1118" s="11"/>
      <c r="U1118" s="11"/>
      <c r="V1118" s="11"/>
      <c r="W1118" s="11" t="s">
        <v>5212</v>
      </c>
      <c r="X1118" s="11" t="s">
        <v>1150</v>
      </c>
      <c r="Y1118" s="11" t="s">
        <v>1150</v>
      </c>
      <c r="Z1118" s="11" t="s">
        <v>1150</v>
      </c>
      <c r="AA1118" s="11" t="s">
        <v>1150</v>
      </c>
      <c r="AB1118" s="11" t="s">
        <v>1150</v>
      </c>
      <c r="AC1118" s="11" t="s">
        <v>1150</v>
      </c>
      <c r="AD1118" s="11" t="s">
        <v>1150</v>
      </c>
    </row>
    <row r="1119" spans="1:30" ht="75" x14ac:dyDescent="0.2">
      <c r="A1119" t="s">
        <v>5213</v>
      </c>
      <c r="B1119" t="s">
        <v>705</v>
      </c>
      <c r="C1119" t="str">
        <f>IFERROR(VLOOKUP(B1119,nombres_comerciales!$B$2:$B$2000,1,0),"")</f>
        <v>MOTEL ELBA</v>
      </c>
      <c r="D1119">
        <f>VLOOKUP(Tabla2[[#This Row],[CLIENTE]],nombres_comerciales!$B$2:$C$1211,2,0)</f>
        <v>730</v>
      </c>
      <c r="E1119" t="s">
        <v>7377</v>
      </c>
      <c r="F1119" t="s">
        <v>1150</v>
      </c>
      <c r="G1119" s="11" t="s">
        <v>1150</v>
      </c>
      <c r="H1119" s="11" t="s">
        <v>1150</v>
      </c>
      <c r="I1119" s="11" t="s">
        <v>1150</v>
      </c>
      <c r="J1119" s="11"/>
      <c r="K1119" s="11"/>
      <c r="L1119" s="11"/>
      <c r="M1119" s="12" t="s">
        <v>5214</v>
      </c>
      <c r="N1119" s="11" t="s">
        <v>2134</v>
      </c>
      <c r="O1119" s="11">
        <v>6622170909</v>
      </c>
      <c r="P1119" s="11">
        <v>6622080294</v>
      </c>
      <c r="Q1119" s="11"/>
      <c r="R1119" s="11">
        <v>6622080179</v>
      </c>
      <c r="S1119" s="11"/>
      <c r="T1119" s="11"/>
      <c r="U1119" s="11"/>
      <c r="V1119" s="11"/>
      <c r="W1119" s="11" t="s">
        <v>5215</v>
      </c>
      <c r="X1119" s="11" t="s">
        <v>1150</v>
      </c>
      <c r="Y1119" s="11" t="s">
        <v>1150</v>
      </c>
      <c r="Z1119" s="11" t="s">
        <v>1150</v>
      </c>
      <c r="AA1119" s="11" t="s">
        <v>1150</v>
      </c>
      <c r="AB1119" s="11" t="s">
        <v>1150</v>
      </c>
      <c r="AC1119" s="11" t="s">
        <v>1150</v>
      </c>
      <c r="AD1119" s="11" t="s">
        <v>1150</v>
      </c>
    </row>
    <row r="1120" spans="1:30" x14ac:dyDescent="0.2">
      <c r="A1120" t="s">
        <v>591</v>
      </c>
      <c r="B1120" t="s">
        <v>591</v>
      </c>
      <c r="C1120" t="str">
        <f>IFERROR(VLOOKUP(B1120,nombres_comerciales!$B$2:$B$2000,1,0),"")</f>
        <v>LARA JEANS</v>
      </c>
      <c r="D1120">
        <f>VLOOKUP(Tabla2[[#This Row],[CLIENTE]],nombres_comerciales!$B$2:$C$1211,2,0)</f>
        <v>616</v>
      </c>
      <c r="E1120" t="s">
        <v>8150</v>
      </c>
      <c r="F1120" t="s">
        <v>1150</v>
      </c>
      <c r="G1120" s="11" t="s">
        <v>1150</v>
      </c>
      <c r="H1120" s="11" t="s">
        <v>1150</v>
      </c>
      <c r="I1120" s="11" t="s">
        <v>1150</v>
      </c>
      <c r="J1120" s="11"/>
      <c r="K1120" s="11"/>
      <c r="L1120" s="11"/>
      <c r="M1120" s="11" t="s">
        <v>5216</v>
      </c>
      <c r="N1120" s="11"/>
      <c r="O1120" s="11"/>
      <c r="P1120" s="11"/>
      <c r="Q1120" s="11"/>
      <c r="R1120" s="11"/>
      <c r="S1120" s="11"/>
      <c r="T1120" s="11"/>
      <c r="U1120" s="11"/>
      <c r="V1120" s="11"/>
      <c r="W1120" s="11" t="s">
        <v>5217</v>
      </c>
      <c r="X1120" s="11" t="s">
        <v>1150</v>
      </c>
      <c r="Y1120" s="11" t="s">
        <v>1150</v>
      </c>
      <c r="Z1120" s="11" t="s">
        <v>1150</v>
      </c>
      <c r="AA1120" s="11" t="s">
        <v>1150</v>
      </c>
      <c r="AB1120" s="11" t="s">
        <v>1150</v>
      </c>
      <c r="AC1120" s="11" t="s">
        <v>1150</v>
      </c>
      <c r="AD1120" s="11" t="s">
        <v>1150</v>
      </c>
    </row>
    <row r="1121" spans="1:30" x14ac:dyDescent="0.2">
      <c r="A1121" t="s">
        <v>5218</v>
      </c>
      <c r="B1121" t="s">
        <v>217</v>
      </c>
      <c r="C1121" t="str">
        <f>IFERROR(VLOOKUP(B1121,nombres_comerciales!$B$2:$B$2000,1,0),"")</f>
        <v>CPS</v>
      </c>
      <c r="D1121">
        <f>VLOOKUP(Tabla2[[#This Row],[CLIENTE]],nombres_comerciales!$B$2:$C$1211,2,0)</f>
        <v>254</v>
      </c>
      <c r="E1121" t="s">
        <v>8151</v>
      </c>
      <c r="F1121" t="s">
        <v>1150</v>
      </c>
      <c r="G1121" s="11" t="s">
        <v>1150</v>
      </c>
      <c r="H1121" s="11" t="s">
        <v>1150</v>
      </c>
      <c r="I1121" s="11" t="s">
        <v>1150</v>
      </c>
      <c r="J1121" s="11"/>
      <c r="K1121" s="11"/>
      <c r="L1121" s="11"/>
      <c r="M1121" s="11" t="s">
        <v>5219</v>
      </c>
      <c r="N1121" s="11"/>
      <c r="O1121" s="11"/>
      <c r="P1121" s="11"/>
      <c r="Q1121" s="11"/>
      <c r="R1121" s="11" t="s">
        <v>5220</v>
      </c>
      <c r="S1121" s="11"/>
      <c r="T1121" s="11"/>
      <c r="U1121" s="11"/>
      <c r="V1121" s="11"/>
      <c r="W1121" s="11" t="s">
        <v>5221</v>
      </c>
      <c r="X1121" s="11" t="s">
        <v>5222</v>
      </c>
      <c r="Y1121" s="11" t="s">
        <v>5223</v>
      </c>
      <c r="Z1121" s="11" t="s">
        <v>1150</v>
      </c>
      <c r="AA1121" s="11" t="s">
        <v>1150</v>
      </c>
      <c r="AB1121" s="11" t="s">
        <v>1150</v>
      </c>
      <c r="AC1121" s="11" t="s">
        <v>1150</v>
      </c>
      <c r="AD1121" s="11" t="s">
        <v>1150</v>
      </c>
    </row>
    <row r="1122" spans="1:30" x14ac:dyDescent="0.2">
      <c r="A1122" t="s">
        <v>5224</v>
      </c>
      <c r="B1122" t="s">
        <v>649</v>
      </c>
      <c r="C1122" t="str">
        <f>IFERROR(VLOOKUP(B1122,nombres_comerciales!$B$2:$B$2000,1,0),"")</f>
        <v>MAJESTY</v>
      </c>
      <c r="D1122">
        <f>VLOOKUP(Tabla2[[#This Row],[CLIENTE]],nombres_comerciales!$B$2:$C$1211,2,0)</f>
        <v>673</v>
      </c>
      <c r="E1122" t="s">
        <v>7861</v>
      </c>
      <c r="F1122" t="s">
        <v>1150</v>
      </c>
      <c r="G1122" s="11" t="s">
        <v>1150</v>
      </c>
      <c r="H1122" s="11" t="s">
        <v>1150</v>
      </c>
      <c r="I1122" s="11" t="s">
        <v>1150</v>
      </c>
      <c r="J1122" s="11"/>
      <c r="K1122" s="11"/>
      <c r="L1122" s="11"/>
      <c r="M1122" s="11">
        <v>4135798</v>
      </c>
      <c r="N1122" s="11"/>
      <c r="O1122" s="11"/>
      <c r="P1122" s="11"/>
      <c r="Q1122" s="11">
        <v>6142475965</v>
      </c>
      <c r="R1122" s="11"/>
      <c r="S1122" s="11"/>
      <c r="T1122" s="11"/>
      <c r="U1122" s="11"/>
      <c r="V1122" s="11"/>
      <c r="W1122" s="11" t="s">
        <v>4054</v>
      </c>
      <c r="X1122" s="11" t="s">
        <v>1150</v>
      </c>
      <c r="Y1122" s="11" t="s">
        <v>1150</v>
      </c>
      <c r="Z1122" s="11" t="s">
        <v>1150</v>
      </c>
      <c r="AA1122" s="11" t="s">
        <v>1150</v>
      </c>
      <c r="AB1122" s="11" t="s">
        <v>1150</v>
      </c>
      <c r="AC1122" s="11" t="s">
        <v>1150</v>
      </c>
      <c r="AD1122" s="11" t="s">
        <v>1150</v>
      </c>
    </row>
    <row r="1123" spans="1:30" x14ac:dyDescent="0.2">
      <c r="A1123" t="s">
        <v>710</v>
      </c>
      <c r="B1123" t="s">
        <v>560</v>
      </c>
      <c r="C1123" t="str">
        <f>IFERROR(VLOOKUP(B1123,nombres_comerciales!$B$2:$B$2000,1,0),"")</f>
        <v>KIKIRI KITCHEN</v>
      </c>
      <c r="D1123">
        <f>VLOOKUP(Tabla2[[#This Row],[CLIENTE]],nombres_comerciales!$B$2:$C$1211,2,0)</f>
        <v>581</v>
      </c>
      <c r="E1123" t="s">
        <v>8152</v>
      </c>
      <c r="F1123" t="s">
        <v>1150</v>
      </c>
      <c r="G1123" s="11" t="s">
        <v>1150</v>
      </c>
      <c r="H1123" s="11" t="s">
        <v>1150</v>
      </c>
      <c r="I1123" s="11" t="s">
        <v>1150</v>
      </c>
      <c r="J1123" s="11"/>
      <c r="K1123" s="11"/>
      <c r="L1123" s="11"/>
      <c r="M1123" s="11" t="s">
        <v>5226</v>
      </c>
      <c r="N1123" s="11"/>
      <c r="O1123" s="11"/>
      <c r="P1123" s="11"/>
      <c r="Q1123" s="11"/>
      <c r="R1123" s="11" t="s">
        <v>5227</v>
      </c>
      <c r="S1123" s="11"/>
      <c r="T1123" s="11"/>
      <c r="U1123" s="11"/>
      <c r="V1123" s="11"/>
      <c r="W1123" s="11" t="s">
        <v>5228</v>
      </c>
      <c r="X1123" s="11" t="s">
        <v>1150</v>
      </c>
      <c r="Y1123" s="11" t="s">
        <v>1150</v>
      </c>
      <c r="Z1123" s="11" t="s">
        <v>1150</v>
      </c>
      <c r="AA1123" s="11" t="s">
        <v>1150</v>
      </c>
      <c r="AB1123" s="11" t="s">
        <v>1150</v>
      </c>
      <c r="AC1123" s="11" t="s">
        <v>1150</v>
      </c>
      <c r="AD1123" s="11" t="s">
        <v>1150</v>
      </c>
    </row>
    <row r="1124" spans="1:30" x14ac:dyDescent="0.2">
      <c r="A1124" t="s">
        <v>75</v>
      </c>
      <c r="B1124" t="s">
        <v>75</v>
      </c>
      <c r="C1124" t="str">
        <f>IFERROR(VLOOKUP(B1124,nombres_comerciales!$B$2:$B$2000,1,0),"")</f>
        <v>BABY STEPS</v>
      </c>
      <c r="D1124">
        <f>VLOOKUP(Tabla2[[#This Row],[CLIENTE]],nombres_comerciales!$B$2:$C$1211,2,0)</f>
        <v>78</v>
      </c>
      <c r="E1124" t="s">
        <v>8153</v>
      </c>
      <c r="F1124" t="s">
        <v>1150</v>
      </c>
      <c r="G1124" s="11" t="s">
        <v>1150</v>
      </c>
      <c r="H1124" s="11" t="s">
        <v>1150</v>
      </c>
      <c r="I1124" s="11" t="s">
        <v>1150</v>
      </c>
      <c r="J1124" s="11"/>
      <c r="K1124" s="11"/>
      <c r="L1124" s="11"/>
      <c r="M1124" s="11" t="s">
        <v>5229</v>
      </c>
      <c r="N1124" s="11"/>
      <c r="O1124" s="11"/>
      <c r="P1124" s="11"/>
      <c r="Q1124" s="11"/>
      <c r="R1124" s="11"/>
      <c r="S1124" s="11"/>
      <c r="T1124" s="11"/>
      <c r="U1124" s="11"/>
      <c r="V1124" s="11"/>
      <c r="W1124" s="11" t="s">
        <v>5230</v>
      </c>
      <c r="X1124" s="11" t="s">
        <v>1150</v>
      </c>
      <c r="Y1124" s="11" t="s">
        <v>1150</v>
      </c>
      <c r="Z1124" s="11" t="s">
        <v>1150</v>
      </c>
      <c r="AA1124" s="11" t="s">
        <v>1150</v>
      </c>
      <c r="AB1124" s="11" t="s">
        <v>1150</v>
      </c>
      <c r="AC1124" s="11" t="s">
        <v>1150</v>
      </c>
      <c r="AD1124" s="11" t="s">
        <v>1150</v>
      </c>
    </row>
    <row r="1125" spans="1:30" x14ac:dyDescent="0.2">
      <c r="A1125" t="s">
        <v>5231</v>
      </c>
      <c r="B1125" t="s">
        <v>197</v>
      </c>
      <c r="C1125" t="str">
        <f>IFERROR(VLOOKUP(B1125,nombres_comerciales!$B$2:$B$2000,1,0),"")</f>
        <v>COMPASSO</v>
      </c>
      <c r="D1125">
        <f>VLOOKUP(Tabla2[[#This Row],[CLIENTE]],nombres_comerciales!$B$2:$C$1211,2,0)</f>
        <v>229</v>
      </c>
      <c r="E1125" t="s">
        <v>8154</v>
      </c>
      <c r="F1125" t="s">
        <v>1150</v>
      </c>
      <c r="G1125" s="11" t="s">
        <v>1150</v>
      </c>
      <c r="H1125" s="11" t="s">
        <v>1150</v>
      </c>
      <c r="I1125" s="11" t="s">
        <v>1150</v>
      </c>
      <c r="J1125" s="11"/>
      <c r="K1125" s="11"/>
      <c r="L1125" s="11"/>
      <c r="M1125" s="11">
        <v>4142500</v>
      </c>
      <c r="N1125" s="11"/>
      <c r="O1125" s="11"/>
      <c r="P1125" s="11"/>
      <c r="Q1125" s="11"/>
      <c r="R1125" s="11"/>
      <c r="S1125" s="11"/>
      <c r="T1125" s="11"/>
      <c r="U1125" s="11"/>
      <c r="V1125" s="11"/>
      <c r="W1125" s="11" t="s">
        <v>5232</v>
      </c>
      <c r="X1125" s="11" t="s">
        <v>1150</v>
      </c>
      <c r="Y1125" s="11" t="s">
        <v>1150</v>
      </c>
      <c r="Z1125" s="11" t="s">
        <v>1150</v>
      </c>
      <c r="AA1125" s="11" t="s">
        <v>1150</v>
      </c>
      <c r="AB1125" s="11" t="s">
        <v>1150</v>
      </c>
      <c r="AC1125" s="11" t="s">
        <v>1150</v>
      </c>
      <c r="AD1125" s="11" t="s">
        <v>1150</v>
      </c>
    </row>
    <row r="1126" spans="1:30" x14ac:dyDescent="0.2">
      <c r="A1126" t="s">
        <v>699</v>
      </c>
      <c r="B1126" t="s">
        <v>699</v>
      </c>
      <c r="C1126" t="str">
        <f>IFERROR(VLOOKUP(B1126,nombres_comerciales!$B$2:$B$2000,1,0),"")</f>
        <v>MOMPOSINA CAFÉ</v>
      </c>
      <c r="D1126">
        <f>VLOOKUP(Tabla2[[#This Row],[CLIENTE]],nombres_comerciales!$B$2:$C$1211,2,0)</f>
        <v>723</v>
      </c>
      <c r="E1126" t="s">
        <v>8155</v>
      </c>
      <c r="F1126" t="s">
        <v>1150</v>
      </c>
      <c r="G1126" s="11" t="s">
        <v>1150</v>
      </c>
      <c r="H1126" s="11" t="s">
        <v>1150</v>
      </c>
      <c r="I1126" s="11" t="s">
        <v>1150</v>
      </c>
      <c r="J1126" s="11"/>
      <c r="K1126" s="11"/>
      <c r="L1126" s="11"/>
      <c r="M1126" s="11" t="s">
        <v>5233</v>
      </c>
      <c r="N1126" s="11"/>
      <c r="O1126" s="11"/>
      <c r="P1126" s="11"/>
      <c r="Q1126" s="11"/>
      <c r="R1126" s="11"/>
      <c r="S1126" s="11"/>
      <c r="T1126" s="11"/>
      <c r="U1126" s="11"/>
      <c r="V1126" s="11"/>
      <c r="W1126" s="11" t="s">
        <v>5234</v>
      </c>
      <c r="X1126" s="11" t="s">
        <v>5235</v>
      </c>
      <c r="Y1126" s="11" t="s">
        <v>1150</v>
      </c>
      <c r="Z1126" s="11" t="s">
        <v>1150</v>
      </c>
      <c r="AA1126" s="11" t="s">
        <v>1150</v>
      </c>
      <c r="AB1126" s="11" t="s">
        <v>1150</v>
      </c>
      <c r="AC1126" s="11" t="s">
        <v>1150</v>
      </c>
      <c r="AD1126" s="11" t="s">
        <v>1150</v>
      </c>
    </row>
    <row r="1127" spans="1:30" x14ac:dyDescent="0.2">
      <c r="A1127" t="s">
        <v>5236</v>
      </c>
      <c r="B1127" t="s">
        <v>646</v>
      </c>
      <c r="C1127" t="str">
        <f>IFERROR(VLOOKUP(B1127,nombres_comerciales!$B$2:$B$2000,1,0),"")</f>
        <v>MAGNOS MUSICA</v>
      </c>
      <c r="D1127">
        <f>VLOOKUP(Tabla2[[#This Row],[CLIENTE]],nombres_comerciales!$B$2:$C$1211,2,0)</f>
        <v>670</v>
      </c>
      <c r="E1127" t="s">
        <v>7414</v>
      </c>
      <c r="F1127" t="s">
        <v>1150</v>
      </c>
      <c r="G1127" s="11" t="s">
        <v>1150</v>
      </c>
      <c r="H1127" s="11" t="s">
        <v>1150</v>
      </c>
      <c r="I1127" s="11" t="s">
        <v>1150</v>
      </c>
      <c r="J1127" s="11"/>
      <c r="K1127" s="11"/>
      <c r="L1127" s="11"/>
      <c r="M1127" s="11" t="s">
        <v>5237</v>
      </c>
      <c r="N1127" s="11"/>
      <c r="O1127" s="11"/>
      <c r="P1127" s="11"/>
      <c r="Q1127" s="11"/>
      <c r="R1127" s="11" t="s">
        <v>4550</v>
      </c>
      <c r="S1127" s="11"/>
      <c r="T1127" s="11"/>
      <c r="U1127" s="11"/>
      <c r="V1127" s="11"/>
      <c r="W1127" s="11" t="s">
        <v>2254</v>
      </c>
      <c r="X1127" s="11" t="s">
        <v>1150</v>
      </c>
      <c r="Y1127" s="11" t="s">
        <v>1150</v>
      </c>
      <c r="Z1127" s="11" t="s">
        <v>1150</v>
      </c>
      <c r="AA1127" s="11" t="s">
        <v>1150</v>
      </c>
      <c r="AB1127" s="11" t="s">
        <v>1150</v>
      </c>
      <c r="AC1127" s="11" t="s">
        <v>1150</v>
      </c>
      <c r="AD1127" s="11" t="s">
        <v>1150</v>
      </c>
    </row>
    <row r="1128" spans="1:30" x14ac:dyDescent="0.2">
      <c r="A1128" t="s">
        <v>5236</v>
      </c>
      <c r="B1128" t="s">
        <v>646</v>
      </c>
      <c r="C1128" t="str">
        <f>IFERROR(VLOOKUP(B1128,nombres_comerciales!$B$2:$B$2000,1,0),"")</f>
        <v>MAGNOS MUSICA</v>
      </c>
      <c r="D1128">
        <f>VLOOKUP(Tabla2[[#This Row],[CLIENTE]],nombres_comerciales!$B$2:$C$1211,2,0)</f>
        <v>670</v>
      </c>
      <c r="E1128" t="s">
        <v>7414</v>
      </c>
      <c r="F1128" t="s">
        <v>1150</v>
      </c>
      <c r="G1128" s="11" t="s">
        <v>1150</v>
      </c>
      <c r="H1128" s="11" t="s">
        <v>1150</v>
      </c>
      <c r="I1128" s="11" t="s">
        <v>1150</v>
      </c>
      <c r="J1128" s="11"/>
      <c r="K1128" s="11"/>
      <c r="L1128" s="11"/>
      <c r="M1128" s="11" t="s">
        <v>5237</v>
      </c>
      <c r="N1128" s="11"/>
      <c r="O1128" s="11"/>
      <c r="P1128" s="11"/>
      <c r="Q1128" s="11"/>
      <c r="R1128" s="11" t="s">
        <v>4550</v>
      </c>
      <c r="S1128" s="11"/>
      <c r="T1128" s="11"/>
      <c r="U1128" s="11"/>
      <c r="V1128" s="11"/>
      <c r="W1128" s="11" t="s">
        <v>2254</v>
      </c>
      <c r="X1128" s="11" t="s">
        <v>1150</v>
      </c>
      <c r="Y1128" s="11" t="s">
        <v>1150</v>
      </c>
      <c r="Z1128" s="11" t="s">
        <v>1150</v>
      </c>
      <c r="AA1128" s="11" t="s">
        <v>1150</v>
      </c>
      <c r="AB1128" s="11" t="s">
        <v>1150</v>
      </c>
      <c r="AC1128" s="11" t="s">
        <v>1150</v>
      </c>
      <c r="AD1128" s="11" t="s">
        <v>1150</v>
      </c>
    </row>
    <row r="1129" spans="1:30" x14ac:dyDescent="0.2">
      <c r="A1129" t="s">
        <v>5238</v>
      </c>
      <c r="B1129" t="s">
        <v>1041</v>
      </c>
      <c r="C1129" t="str">
        <f>IFERROR(VLOOKUP(B1129,nombres_comerciales!$B$2:$B$2000,1,0),"")</f>
        <v>VG UNIFORMES VAGA</v>
      </c>
      <c r="D1129">
        <f>VLOOKUP(Tabla2[[#This Row],[CLIENTE]],nombres_comerciales!$B$2:$C$1211,2,0)</f>
        <v>1102</v>
      </c>
      <c r="E1129" t="s">
        <v>8156</v>
      </c>
      <c r="F1129" t="s">
        <v>1150</v>
      </c>
      <c r="G1129" s="11" t="s">
        <v>1150</v>
      </c>
      <c r="H1129" s="11" t="s">
        <v>1150</v>
      </c>
      <c r="I1129" s="11" t="s">
        <v>1150</v>
      </c>
      <c r="J1129" s="11"/>
      <c r="K1129" s="11"/>
      <c r="L1129" s="11"/>
      <c r="M1129" s="11">
        <v>4156365</v>
      </c>
      <c r="N1129" s="11">
        <v>2008242</v>
      </c>
      <c r="O1129" s="11"/>
      <c r="P1129" s="11"/>
      <c r="Q1129" s="11"/>
      <c r="R1129" s="11" t="s">
        <v>5239</v>
      </c>
      <c r="S1129" s="11"/>
      <c r="T1129" s="11"/>
      <c r="U1129" s="11"/>
      <c r="V1129" s="11"/>
      <c r="W1129" s="11" t="s">
        <v>5240</v>
      </c>
      <c r="X1129" s="11" t="s">
        <v>1150</v>
      </c>
      <c r="Y1129" s="11" t="s">
        <v>1150</v>
      </c>
      <c r="Z1129" s="11" t="s">
        <v>1150</v>
      </c>
      <c r="AA1129" s="11" t="s">
        <v>1150</v>
      </c>
      <c r="AB1129" s="11" t="s">
        <v>1150</v>
      </c>
      <c r="AC1129" s="11" t="s">
        <v>1150</v>
      </c>
      <c r="AD1129" s="11" t="s">
        <v>1150</v>
      </c>
    </row>
    <row r="1130" spans="1:30" x14ac:dyDescent="0.2">
      <c r="A1130" t="s">
        <v>114</v>
      </c>
      <c r="B1130" t="s">
        <v>163</v>
      </c>
      <c r="C1130" t="str">
        <f>IFERROR(VLOOKUP(B1130,nombres_comerciales!$B$2:$B$2000,1,0),"")</f>
        <v>CHARLYS CAKE HOUSE</v>
      </c>
      <c r="D1130">
        <f>VLOOKUP(Tabla2[[#This Row],[CLIENTE]],nombres_comerciales!$B$2:$C$1211,2,0)</f>
        <v>180</v>
      </c>
      <c r="E1130" t="s">
        <v>8157</v>
      </c>
      <c r="F1130" t="s">
        <v>1150</v>
      </c>
      <c r="G1130" s="11" t="s">
        <v>1150</v>
      </c>
      <c r="H1130" s="11" t="s">
        <v>1150</v>
      </c>
      <c r="I1130" s="11" t="s">
        <v>1150</v>
      </c>
      <c r="J1130" s="11"/>
      <c r="K1130" s="11"/>
      <c r="L1130" s="11"/>
      <c r="M1130" s="11" t="s">
        <v>5241</v>
      </c>
      <c r="N1130" s="11"/>
      <c r="O1130" s="11"/>
      <c r="P1130" s="11"/>
      <c r="Q1130" s="11"/>
      <c r="R1130" s="11" t="s">
        <v>5242</v>
      </c>
      <c r="S1130" s="11"/>
      <c r="T1130" s="11"/>
      <c r="U1130" s="11"/>
      <c r="V1130" s="11"/>
      <c r="W1130" s="11" t="s">
        <v>5243</v>
      </c>
      <c r="X1130" s="11" t="s">
        <v>1150</v>
      </c>
      <c r="Y1130" s="11" t="s">
        <v>1150</v>
      </c>
      <c r="Z1130" s="11" t="s">
        <v>1150</v>
      </c>
      <c r="AA1130" s="11" t="s">
        <v>1150</v>
      </c>
      <c r="AB1130" s="11" t="s">
        <v>1150</v>
      </c>
      <c r="AC1130" s="11" t="s">
        <v>1150</v>
      </c>
      <c r="AD1130" s="11" t="s">
        <v>1150</v>
      </c>
    </row>
    <row r="1131" spans="1:30" x14ac:dyDescent="0.2">
      <c r="A1131" t="s">
        <v>1099</v>
      </c>
      <c r="B1131" t="s">
        <v>90</v>
      </c>
      <c r="C1131" t="str">
        <f>IFERROR(VLOOKUP(B1131,nombres_comerciales!$B$2:$B$2000,1,0),"")</f>
        <v>BEBIDAS CALIFORNIA</v>
      </c>
      <c r="D1131">
        <f>VLOOKUP(Tabla2[[#This Row],[CLIENTE]],nombres_comerciales!$B$2:$C$1211,2,0)</f>
        <v>96</v>
      </c>
      <c r="E1131" t="s">
        <v>8158</v>
      </c>
      <c r="F1131" t="s">
        <v>1150</v>
      </c>
      <c r="G1131" s="11" t="s">
        <v>1150</v>
      </c>
      <c r="H1131" s="11" t="s">
        <v>1150</v>
      </c>
      <c r="I1131" s="11" t="s">
        <v>1150</v>
      </c>
      <c r="J1131" s="11"/>
      <c r="K1131" s="11"/>
      <c r="L1131" s="11"/>
      <c r="M1131" s="11">
        <v>4191950</v>
      </c>
      <c r="N1131" s="11"/>
      <c r="O1131" s="11"/>
      <c r="P1131" s="11"/>
      <c r="Q1131" s="11"/>
      <c r="R1131" s="11" t="s">
        <v>5245</v>
      </c>
      <c r="S1131" s="11"/>
      <c r="T1131" s="11"/>
      <c r="U1131" s="11"/>
      <c r="V1131" s="11"/>
      <c r="W1131" s="11" t="s">
        <v>5246</v>
      </c>
      <c r="X1131" s="11" t="s">
        <v>1150</v>
      </c>
      <c r="Y1131" s="11" t="s">
        <v>1150</v>
      </c>
      <c r="Z1131" s="11" t="s">
        <v>1150</v>
      </c>
      <c r="AA1131" s="11" t="s">
        <v>1150</v>
      </c>
      <c r="AB1131" s="11" t="s">
        <v>1150</v>
      </c>
      <c r="AC1131" s="11" t="s">
        <v>1150</v>
      </c>
      <c r="AD1131" s="11" t="s">
        <v>1150</v>
      </c>
    </row>
    <row r="1132" spans="1:30" x14ac:dyDescent="0.2">
      <c r="A1132" t="s">
        <v>5247</v>
      </c>
      <c r="B1132" t="s">
        <v>549</v>
      </c>
      <c r="C1132" t="str">
        <f>IFERROR(VLOOKUP(B1132,nombres_comerciales!$B$2:$B$2000,1,0),"")</f>
        <v>JUNGLA</v>
      </c>
      <c r="D1132">
        <f>VLOOKUP(Tabla2[[#This Row],[CLIENTE]],nombres_comerciales!$B$2:$C$1211,2,0)</f>
        <v>571</v>
      </c>
      <c r="E1132" t="s">
        <v>8159</v>
      </c>
      <c r="F1132" t="s">
        <v>1150</v>
      </c>
      <c r="G1132" s="11" t="s">
        <v>1150</v>
      </c>
      <c r="H1132" s="11" t="s">
        <v>1150</v>
      </c>
      <c r="I1132" s="11" t="s">
        <v>1150</v>
      </c>
      <c r="J1132" s="11"/>
      <c r="K1132" s="11"/>
      <c r="L1132" s="11"/>
      <c r="M1132" s="11" t="s">
        <v>5248</v>
      </c>
      <c r="N1132" s="11"/>
      <c r="O1132" s="11"/>
      <c r="P1132" s="11"/>
      <c r="Q1132" s="11"/>
      <c r="R1132" s="11">
        <v>6142315972</v>
      </c>
      <c r="S1132" s="11"/>
      <c r="T1132" s="11"/>
      <c r="U1132" s="11"/>
      <c r="V1132" s="11"/>
      <c r="W1132" s="11" t="s">
        <v>5249</v>
      </c>
      <c r="X1132" s="11" t="s">
        <v>5250</v>
      </c>
      <c r="Y1132" s="11" t="s">
        <v>1150</v>
      </c>
      <c r="Z1132" s="11" t="s">
        <v>1150</v>
      </c>
      <c r="AA1132" s="11" t="s">
        <v>1150</v>
      </c>
      <c r="AB1132" s="11" t="s">
        <v>1150</v>
      </c>
      <c r="AC1132" s="11" t="s">
        <v>1150</v>
      </c>
      <c r="AD1132" s="11" t="s">
        <v>1150</v>
      </c>
    </row>
    <row r="1133" spans="1:30" x14ac:dyDescent="0.2">
      <c r="A1133" t="s">
        <v>600</v>
      </c>
      <c r="B1133" t="s">
        <v>600</v>
      </c>
      <c r="C1133" t="str">
        <f>IFERROR(VLOOKUP(B1133,nombres_comerciales!$B$2:$B$2000,1,0),"")</f>
        <v>LASERTONN</v>
      </c>
      <c r="D1133">
        <f>VLOOKUP(Tabla2[[#This Row],[CLIENTE]],nombres_comerciales!$B$2:$C$1211,2,0)</f>
        <v>625</v>
      </c>
      <c r="E1133" t="s">
        <v>8160</v>
      </c>
      <c r="F1133" t="s">
        <v>1150</v>
      </c>
      <c r="G1133" s="11" t="s">
        <v>1150</v>
      </c>
      <c r="H1133" s="11" t="s">
        <v>1150</v>
      </c>
      <c r="I1133" s="11" t="s">
        <v>1150</v>
      </c>
      <c r="J1133" s="11"/>
      <c r="K1133" s="11"/>
      <c r="L1133" s="11"/>
      <c r="M1133" s="11" t="s">
        <v>5252</v>
      </c>
      <c r="N1133" s="11"/>
      <c r="O1133" s="11"/>
      <c r="P1133" s="11"/>
      <c r="Q1133" s="11"/>
      <c r="R1133" s="11" t="s">
        <v>5253</v>
      </c>
      <c r="S1133" s="11"/>
      <c r="T1133" s="11"/>
      <c r="U1133" s="11"/>
      <c r="V1133" s="11"/>
      <c r="W1133" s="11" t="s">
        <v>5254</v>
      </c>
      <c r="X1133" s="11" t="s">
        <v>1150</v>
      </c>
      <c r="Y1133" s="11" t="s">
        <v>1150</v>
      </c>
      <c r="Z1133" s="11" t="s">
        <v>1150</v>
      </c>
      <c r="AA1133" s="11" t="s">
        <v>1150</v>
      </c>
      <c r="AB1133" s="11" t="s">
        <v>1150</v>
      </c>
      <c r="AC1133" s="11" t="s">
        <v>1150</v>
      </c>
      <c r="AD1133" s="11" t="s">
        <v>1150</v>
      </c>
    </row>
    <row r="1134" spans="1:30" x14ac:dyDescent="0.2">
      <c r="A1134" t="s">
        <v>733</v>
      </c>
      <c r="B1134" t="s">
        <v>733</v>
      </c>
      <c r="C1134" t="str">
        <f>IFERROR(VLOOKUP(B1134,nombres_comerciales!$B$2:$B$2000,1,0),"")</f>
        <v>NIRÁ YOGA</v>
      </c>
      <c r="D1134">
        <f>VLOOKUP(Tabla2[[#This Row],[CLIENTE]],nombres_comerciales!$B$2:$C$1211,2,0)</f>
        <v>761</v>
      </c>
      <c r="E1134" t="s">
        <v>8161</v>
      </c>
      <c r="F1134" t="s">
        <v>1150</v>
      </c>
      <c r="G1134" s="11" t="s">
        <v>1150</v>
      </c>
      <c r="H1134" s="11" t="s">
        <v>1150</v>
      </c>
      <c r="I1134" s="11" t="s">
        <v>1150</v>
      </c>
      <c r="J1134" s="11"/>
      <c r="K1134" s="11"/>
      <c r="L1134" s="11"/>
      <c r="M1134" s="11" t="s">
        <v>5256</v>
      </c>
      <c r="N1134" s="11" t="s">
        <v>5257</v>
      </c>
      <c r="O1134" s="11"/>
      <c r="P1134" s="11"/>
      <c r="Q1134" s="11"/>
      <c r="R1134" s="11" t="s">
        <v>5258</v>
      </c>
      <c r="S1134" s="11" t="s">
        <v>5259</v>
      </c>
      <c r="T1134" s="11"/>
      <c r="U1134" s="11"/>
      <c r="V1134" s="11"/>
      <c r="W1134" s="11" t="s">
        <v>5260</v>
      </c>
      <c r="X1134" s="11" t="s">
        <v>5261</v>
      </c>
      <c r="Y1134" s="11" t="s">
        <v>1150</v>
      </c>
      <c r="Z1134" s="11" t="s">
        <v>1150</v>
      </c>
      <c r="AA1134" s="11" t="s">
        <v>1150</v>
      </c>
      <c r="AB1134" s="11" t="s">
        <v>1150</v>
      </c>
      <c r="AC1134" s="11" t="s">
        <v>1150</v>
      </c>
      <c r="AD1134" s="11" t="s">
        <v>1150</v>
      </c>
    </row>
    <row r="1135" spans="1:30" x14ac:dyDescent="0.2">
      <c r="A1135" t="s">
        <v>5262</v>
      </c>
      <c r="B1135" t="s">
        <v>973</v>
      </c>
      <c r="C1135" t="str">
        <f>IFERROR(VLOOKUP(B1135,nombres_comerciales!$B$2:$B$2000,1,0),"")</f>
        <v>SUPERA</v>
      </c>
      <c r="D1135">
        <f>VLOOKUP(Tabla2[[#This Row],[CLIENTE]],nombres_comerciales!$B$2:$C$1211,2,0)</f>
        <v>1019</v>
      </c>
      <c r="E1135" t="s">
        <v>8162</v>
      </c>
      <c r="F1135" t="s">
        <v>1150</v>
      </c>
      <c r="G1135" s="11" t="s">
        <v>1150</v>
      </c>
      <c r="H1135" s="11" t="s">
        <v>1150</v>
      </c>
      <c r="I1135" s="11" t="s">
        <v>1150</v>
      </c>
      <c r="J1135" s="11"/>
      <c r="K1135" s="11"/>
      <c r="L1135" s="11"/>
      <c r="M1135" s="11" t="s">
        <v>5264</v>
      </c>
      <c r="N1135" s="11" t="s">
        <v>5265</v>
      </c>
      <c r="O1135" s="11"/>
      <c r="P1135" s="11"/>
      <c r="Q1135" s="11"/>
      <c r="R1135" s="11">
        <v>6144270682</v>
      </c>
      <c r="S1135" s="11"/>
      <c r="T1135" s="11"/>
      <c r="U1135" s="11"/>
      <c r="V1135" s="11"/>
      <c r="W1135" s="11" t="s">
        <v>5266</v>
      </c>
      <c r="X1135" s="11" t="s">
        <v>5267</v>
      </c>
      <c r="Y1135" s="11" t="s">
        <v>1150</v>
      </c>
      <c r="Z1135" s="11" t="s">
        <v>1150</v>
      </c>
      <c r="AA1135" s="11" t="s">
        <v>1150</v>
      </c>
      <c r="AB1135" s="11" t="s">
        <v>1150</v>
      </c>
      <c r="AC1135" s="11" t="s">
        <v>1150</v>
      </c>
      <c r="AD1135" s="11" t="s">
        <v>1150</v>
      </c>
    </row>
    <row r="1136" spans="1:30" x14ac:dyDescent="0.2">
      <c r="A1136" t="s">
        <v>535</v>
      </c>
      <c r="B1136" t="s">
        <v>535</v>
      </c>
      <c r="C1136" t="str">
        <f>IFERROR(VLOOKUP(B1136,nombres_comerciales!$B$2:$B$2000,1,0),"")</f>
        <v>JORGE VAZQUEZ PODOLOGOS</v>
      </c>
      <c r="D1136">
        <f>VLOOKUP(Tabla2[[#This Row],[CLIENTE]],nombres_comerciales!$B$2:$C$1211,2,0)</f>
        <v>559</v>
      </c>
      <c r="E1136" t="s">
        <v>8163</v>
      </c>
      <c r="F1136" t="s">
        <v>1150</v>
      </c>
      <c r="G1136" s="11" t="s">
        <v>1150</v>
      </c>
      <c r="H1136" s="11" t="s">
        <v>1150</v>
      </c>
      <c r="I1136" s="11" t="s">
        <v>1150</v>
      </c>
      <c r="J1136" s="11"/>
      <c r="K1136" s="11"/>
      <c r="L1136" s="11"/>
      <c r="M1136" s="11" t="s">
        <v>5269</v>
      </c>
      <c r="N1136" s="11"/>
      <c r="O1136" s="11"/>
      <c r="P1136" s="11"/>
      <c r="Q1136" s="11"/>
      <c r="R1136" s="11"/>
      <c r="S1136" s="11"/>
      <c r="T1136" s="11"/>
      <c r="U1136" s="11"/>
      <c r="V1136" s="11"/>
      <c r="W1136" s="11" t="s">
        <v>5270</v>
      </c>
      <c r="X1136" s="11" t="s">
        <v>1150</v>
      </c>
      <c r="Y1136" s="11" t="s">
        <v>1150</v>
      </c>
      <c r="Z1136" s="11" t="s">
        <v>1150</v>
      </c>
      <c r="AA1136" s="11" t="s">
        <v>1150</v>
      </c>
      <c r="AB1136" s="11" t="s">
        <v>1150</v>
      </c>
      <c r="AC1136" s="11" t="s">
        <v>1150</v>
      </c>
      <c r="AD1136" s="11" t="s">
        <v>1150</v>
      </c>
    </row>
    <row r="1137" spans="1:30" x14ac:dyDescent="0.2">
      <c r="A1137" t="s">
        <v>5271</v>
      </c>
      <c r="B1137" t="s">
        <v>77</v>
      </c>
      <c r="C1137" t="str">
        <f>IFERROR(VLOOKUP(B1137,nombres_comerciales!$B$2:$B$2000,1,0),"")</f>
        <v>BAKE DARLING</v>
      </c>
      <c r="D1137">
        <f>VLOOKUP(Tabla2[[#This Row],[CLIENTE]],nombres_comerciales!$B$2:$C$1211,2,0)</f>
        <v>80</v>
      </c>
      <c r="E1137" t="s">
        <v>7903</v>
      </c>
      <c r="F1137" t="s">
        <v>1150</v>
      </c>
      <c r="G1137" s="11" t="s">
        <v>1150</v>
      </c>
      <c r="H1137" s="11" t="s">
        <v>1150</v>
      </c>
      <c r="I1137" s="11" t="s">
        <v>1150</v>
      </c>
      <c r="J1137" s="11"/>
      <c r="K1137" s="11"/>
      <c r="L1137" s="11"/>
      <c r="M1137" s="11"/>
      <c r="N1137" s="11"/>
      <c r="O1137" s="11"/>
      <c r="P1137" s="11"/>
      <c r="Q1137" s="11"/>
      <c r="R1137" s="11"/>
      <c r="S1137" s="11"/>
      <c r="T1137" s="11"/>
      <c r="U1137" s="11"/>
      <c r="V1137" s="11"/>
      <c r="W1137" s="11" t="s">
        <v>1150</v>
      </c>
      <c r="X1137" s="11" t="s">
        <v>1150</v>
      </c>
      <c r="Y1137" s="11" t="s">
        <v>1150</v>
      </c>
      <c r="Z1137" s="11" t="s">
        <v>1150</v>
      </c>
      <c r="AA1137" s="11" t="s">
        <v>1150</v>
      </c>
      <c r="AB1137" s="11" t="s">
        <v>1150</v>
      </c>
      <c r="AC1137" s="11" t="s">
        <v>1150</v>
      </c>
      <c r="AD1137" s="11" t="s">
        <v>1150</v>
      </c>
    </row>
    <row r="1138" spans="1:30" x14ac:dyDescent="0.2">
      <c r="A1138" t="s">
        <v>841</v>
      </c>
      <c r="B1138" t="s">
        <v>841</v>
      </c>
      <c r="C1138" t="str">
        <f>IFERROR(VLOOKUP(B1138,nombres_comerciales!$B$2:$B$2000,1,0),"")</f>
        <v>QUESOS MEOQUI</v>
      </c>
      <c r="D1138">
        <f>VLOOKUP(Tabla2[[#This Row],[CLIENTE]],nombres_comerciales!$B$2:$C$1211,2,0)</f>
        <v>882</v>
      </c>
      <c r="E1138" t="s">
        <v>8164</v>
      </c>
      <c r="F1138" t="s">
        <v>1150</v>
      </c>
      <c r="G1138" s="11" t="s">
        <v>1150</v>
      </c>
      <c r="H1138" s="11" t="s">
        <v>1150</v>
      </c>
      <c r="I1138" s="11" t="s">
        <v>1150</v>
      </c>
      <c r="J1138" s="11"/>
      <c r="K1138" s="11"/>
      <c r="L1138" s="11"/>
      <c r="M1138" s="11" t="s">
        <v>5273</v>
      </c>
      <c r="N1138" s="11"/>
      <c r="O1138" s="11"/>
      <c r="P1138" s="11"/>
      <c r="Q1138" s="11"/>
      <c r="R1138" s="11" t="s">
        <v>5274</v>
      </c>
      <c r="S1138" s="11"/>
      <c r="T1138" s="11"/>
      <c r="U1138" s="11"/>
      <c r="V1138" s="11"/>
      <c r="W1138" s="11" t="s">
        <v>5275</v>
      </c>
      <c r="X1138" s="11" t="s">
        <v>1150</v>
      </c>
      <c r="Y1138" s="11" t="s">
        <v>1150</v>
      </c>
      <c r="Z1138" s="11" t="s">
        <v>1150</v>
      </c>
      <c r="AA1138" s="11" t="s">
        <v>1150</v>
      </c>
      <c r="AB1138" s="11" t="s">
        <v>1150</v>
      </c>
      <c r="AC1138" s="11" t="s">
        <v>1150</v>
      </c>
      <c r="AD1138" s="11" t="s">
        <v>1150</v>
      </c>
    </row>
    <row r="1139" spans="1:30" ht="45" x14ac:dyDescent="0.2">
      <c r="A1139" t="s">
        <v>5276</v>
      </c>
      <c r="B1139" t="s">
        <v>705</v>
      </c>
      <c r="C1139" t="str">
        <f>IFERROR(VLOOKUP(B1139,nombres_comerciales!$B$2:$B$2000,1,0),"")</f>
        <v>MOTEL ELBA</v>
      </c>
      <c r="D1139">
        <f>VLOOKUP(Tabla2[[#This Row],[CLIENTE]],nombres_comerciales!$B$2:$C$1211,2,0)</f>
        <v>730</v>
      </c>
      <c r="E1139" t="s">
        <v>7377</v>
      </c>
      <c r="F1139" t="s">
        <v>1150</v>
      </c>
      <c r="G1139" s="11" t="s">
        <v>1150</v>
      </c>
      <c r="H1139" s="11" t="s">
        <v>1150</v>
      </c>
      <c r="I1139" s="11" t="s">
        <v>1150</v>
      </c>
      <c r="J1139" s="11"/>
      <c r="K1139" s="11"/>
      <c r="L1139" s="11"/>
      <c r="M1139" s="12" t="s">
        <v>5277</v>
      </c>
      <c r="N1139" s="12" t="s">
        <v>3336</v>
      </c>
      <c r="O1139" s="11">
        <v>6622080179</v>
      </c>
      <c r="P1139" s="11">
        <v>6622170909</v>
      </c>
      <c r="Q1139" s="11"/>
      <c r="R1139" s="11"/>
      <c r="S1139" s="11"/>
      <c r="T1139" s="11"/>
      <c r="U1139" s="11"/>
      <c r="V1139" s="11"/>
      <c r="W1139" s="11" t="s">
        <v>2137</v>
      </c>
      <c r="X1139" s="11" t="s">
        <v>2138</v>
      </c>
      <c r="Y1139" s="11" t="s">
        <v>1150</v>
      </c>
      <c r="Z1139" s="11" t="s">
        <v>1150</v>
      </c>
      <c r="AA1139" s="11" t="s">
        <v>1150</v>
      </c>
      <c r="AB1139" s="11" t="s">
        <v>1150</v>
      </c>
      <c r="AC1139" s="11" t="s">
        <v>1150</v>
      </c>
      <c r="AD1139" s="11" t="s">
        <v>1150</v>
      </c>
    </row>
    <row r="1140" spans="1:30" ht="45" x14ac:dyDescent="0.2">
      <c r="A1140" t="s">
        <v>705</v>
      </c>
      <c r="B1140" t="s">
        <v>705</v>
      </c>
      <c r="C1140" t="str">
        <f>IFERROR(VLOOKUP(B1140,nombres_comerciales!$B$2:$B$2000,1,0),"")</f>
        <v>MOTEL ELBA</v>
      </c>
      <c r="D1140">
        <f>VLOOKUP(Tabla2[[#This Row],[CLIENTE]],nombres_comerciales!$B$2:$C$1211,2,0)</f>
        <v>730</v>
      </c>
      <c r="E1140" t="s">
        <v>7377</v>
      </c>
      <c r="F1140" t="s">
        <v>1150</v>
      </c>
      <c r="G1140" s="11" t="s">
        <v>1150</v>
      </c>
      <c r="H1140" s="11" t="s">
        <v>1150</v>
      </c>
      <c r="I1140" s="11" t="s">
        <v>1150</v>
      </c>
      <c r="J1140" s="11"/>
      <c r="K1140" s="11"/>
      <c r="L1140" s="11"/>
      <c r="M1140" s="12" t="s">
        <v>5277</v>
      </c>
      <c r="N1140" s="12" t="s">
        <v>3336</v>
      </c>
      <c r="O1140" s="11">
        <v>6622080179</v>
      </c>
      <c r="P1140" s="11">
        <v>6622170909</v>
      </c>
      <c r="Q1140" s="11"/>
      <c r="R1140" s="11"/>
      <c r="S1140" s="11"/>
      <c r="T1140" s="11"/>
      <c r="U1140" s="11"/>
      <c r="V1140" s="11"/>
      <c r="W1140" s="11" t="s">
        <v>2138</v>
      </c>
      <c r="X1140" s="11" t="s">
        <v>2137</v>
      </c>
      <c r="Y1140" s="11" t="s">
        <v>1150</v>
      </c>
      <c r="Z1140" s="11" t="s">
        <v>1150</v>
      </c>
      <c r="AA1140" s="11" t="s">
        <v>1150</v>
      </c>
      <c r="AB1140" s="11" t="s">
        <v>1150</v>
      </c>
      <c r="AC1140" s="11" t="s">
        <v>1150</v>
      </c>
      <c r="AD1140" s="11" t="s">
        <v>1150</v>
      </c>
    </row>
    <row r="1141" spans="1:30" x14ac:dyDescent="0.2">
      <c r="A1141" t="s">
        <v>39</v>
      </c>
      <c r="B1141" t="s">
        <v>39</v>
      </c>
      <c r="C1141" t="str">
        <f>IFERROR(VLOOKUP(B1141,nombres_comerciales!$B$2:$B$2000,1,0),"")</f>
        <v>AMIGA MODA BELLEZA SALUD FAMILIA DECORACION</v>
      </c>
      <c r="D1141">
        <f>VLOOKUP(Tabla2[[#This Row],[CLIENTE]],nombres_comerciales!$B$2:$C$1211,2,0)</f>
        <v>41</v>
      </c>
      <c r="E1141" t="s">
        <v>7490</v>
      </c>
      <c r="F1141" t="s">
        <v>1150</v>
      </c>
      <c r="G1141" s="11" t="s">
        <v>1150</v>
      </c>
      <c r="H1141" s="11" t="s">
        <v>1150</v>
      </c>
      <c r="I1141" s="11" t="s">
        <v>1150</v>
      </c>
      <c r="J1141" s="11"/>
      <c r="K1141" s="11"/>
      <c r="L1141" s="11"/>
      <c r="M1141" s="11">
        <v>16622501224</v>
      </c>
      <c r="N1141" s="11">
        <v>16622175634</v>
      </c>
      <c r="O1141" s="11"/>
      <c r="P1141" s="11"/>
      <c r="Q1141" s="11"/>
      <c r="R1141" s="11"/>
      <c r="S1141" s="11"/>
      <c r="T1141" s="11"/>
      <c r="U1141" s="11"/>
      <c r="V1141" s="11"/>
      <c r="W1141" s="11" t="s">
        <v>1150</v>
      </c>
      <c r="X1141" s="11" t="s">
        <v>1150</v>
      </c>
      <c r="Y1141" s="11" t="s">
        <v>1150</v>
      </c>
      <c r="Z1141" s="11" t="s">
        <v>1150</v>
      </c>
      <c r="AA1141" s="11" t="s">
        <v>1150</v>
      </c>
      <c r="AB1141" s="11" t="s">
        <v>1150</v>
      </c>
      <c r="AC1141" s="11" t="s">
        <v>1150</v>
      </c>
      <c r="AD1141" s="11" t="s">
        <v>1150</v>
      </c>
    </row>
    <row r="1142" spans="1:30" x14ac:dyDescent="0.2">
      <c r="A1142" t="s">
        <v>5278</v>
      </c>
      <c r="B1142" t="s">
        <v>43</v>
      </c>
      <c r="C1142" t="str">
        <f>IFERROR(VLOOKUP(B1142,nombres_comerciales!$B$2:$B$2000,1,0),"")</f>
        <v>ANIMAL DRIVE</v>
      </c>
      <c r="D1142">
        <f>VLOOKUP(Tabla2[[#This Row],[CLIENTE]],nombres_comerciales!$B$2:$C$1211,2,0)</f>
        <v>43</v>
      </c>
      <c r="E1142" t="s">
        <v>7720</v>
      </c>
      <c r="F1142" t="s">
        <v>1150</v>
      </c>
      <c r="G1142" s="11" t="s">
        <v>1150</v>
      </c>
      <c r="H1142" s="11" t="s">
        <v>1150</v>
      </c>
      <c r="I1142" s="11" t="s">
        <v>1150</v>
      </c>
      <c r="J1142" s="11"/>
      <c r="K1142" s="11"/>
      <c r="L1142" s="11"/>
      <c r="M1142" s="11">
        <v>5752121</v>
      </c>
      <c r="N1142" s="11">
        <v>4195428</v>
      </c>
      <c r="O1142" s="11"/>
      <c r="P1142" s="11"/>
      <c r="Q1142" s="11"/>
      <c r="R1142" s="11"/>
      <c r="S1142" s="11"/>
      <c r="T1142" s="11"/>
      <c r="U1142" s="11"/>
      <c r="V1142" s="11"/>
      <c r="W1142" s="11" t="s">
        <v>3494</v>
      </c>
      <c r="X1142" s="11" t="s">
        <v>1150</v>
      </c>
      <c r="Y1142" s="11" t="s">
        <v>1150</v>
      </c>
      <c r="Z1142" s="11" t="s">
        <v>1150</v>
      </c>
      <c r="AA1142" s="11" t="s">
        <v>1150</v>
      </c>
      <c r="AB1142" s="11" t="s">
        <v>1150</v>
      </c>
      <c r="AC1142" s="11" t="s">
        <v>1150</v>
      </c>
      <c r="AD1142" s="11" t="s">
        <v>1150</v>
      </c>
    </row>
    <row r="1143" spans="1:30" x14ac:dyDescent="0.2">
      <c r="A1143" t="s">
        <v>5006</v>
      </c>
      <c r="B1143" t="s">
        <v>737</v>
      </c>
      <c r="C1143" t="str">
        <f>IFERROR(VLOOKUP(B1143,nombres_comerciales!$B$2:$B$2000,1,0),"")</f>
        <v>NUESTRO CAMPO</v>
      </c>
      <c r="D1143">
        <f>VLOOKUP(Tabla2[[#This Row],[CLIENTE]],nombres_comerciales!$B$2:$C$1211,2,0)</f>
        <v>768</v>
      </c>
      <c r="E1143" t="s">
        <v>8096</v>
      </c>
      <c r="F1143" t="s">
        <v>1150</v>
      </c>
      <c r="G1143" s="11" t="s">
        <v>1150</v>
      </c>
      <c r="H1143" s="11" t="s">
        <v>1150</v>
      </c>
      <c r="I1143" s="11" t="s">
        <v>1150</v>
      </c>
      <c r="J1143" s="11"/>
      <c r="K1143" s="11"/>
      <c r="L1143" s="11"/>
      <c r="M1143" s="11" t="s">
        <v>5279</v>
      </c>
      <c r="N1143" s="11"/>
      <c r="O1143" s="11"/>
      <c r="P1143" s="11"/>
      <c r="Q1143" s="11"/>
      <c r="R1143" s="11" t="s">
        <v>5280</v>
      </c>
      <c r="S1143" s="11"/>
      <c r="T1143" s="11"/>
      <c r="U1143" s="11"/>
      <c r="V1143" s="11"/>
      <c r="W1143" s="11" t="s">
        <v>5281</v>
      </c>
      <c r="X1143" s="11" t="s">
        <v>1150</v>
      </c>
      <c r="Y1143" s="11" t="s">
        <v>1150</v>
      </c>
      <c r="Z1143" s="11" t="s">
        <v>1150</v>
      </c>
      <c r="AA1143" s="11" t="s">
        <v>1150</v>
      </c>
      <c r="AB1143" s="11" t="s">
        <v>1150</v>
      </c>
      <c r="AC1143" s="11" t="s">
        <v>1150</v>
      </c>
      <c r="AD1143" s="11" t="s">
        <v>1150</v>
      </c>
    </row>
    <row r="1144" spans="1:30" x14ac:dyDescent="0.2">
      <c r="A1144" t="s">
        <v>5006</v>
      </c>
      <c r="B1144" t="s">
        <v>737</v>
      </c>
      <c r="C1144" t="str">
        <f>IFERROR(VLOOKUP(B1144,nombres_comerciales!$B$2:$B$2000,1,0),"")</f>
        <v>NUESTRO CAMPO</v>
      </c>
      <c r="D1144">
        <f>VLOOKUP(Tabla2[[#This Row],[CLIENTE]],nombres_comerciales!$B$2:$C$1211,2,0)</f>
        <v>768</v>
      </c>
      <c r="E1144" t="s">
        <v>8096</v>
      </c>
      <c r="F1144" t="s">
        <v>1150</v>
      </c>
      <c r="G1144" s="11" t="s">
        <v>1150</v>
      </c>
      <c r="H1144" s="11" t="s">
        <v>1150</v>
      </c>
      <c r="I1144" s="11" t="s">
        <v>1150</v>
      </c>
      <c r="J1144" s="11"/>
      <c r="K1144" s="11"/>
      <c r="L1144" s="11"/>
      <c r="M1144" s="11" t="s">
        <v>5279</v>
      </c>
      <c r="N1144" s="11"/>
      <c r="O1144" s="11"/>
      <c r="P1144" s="11"/>
      <c r="Q1144" s="11"/>
      <c r="R1144" s="11" t="s">
        <v>5280</v>
      </c>
      <c r="S1144" s="11"/>
      <c r="T1144" s="11"/>
      <c r="U1144" s="11"/>
      <c r="V1144" s="11"/>
      <c r="W1144" s="11" t="s">
        <v>5281</v>
      </c>
      <c r="X1144" s="11" t="s">
        <v>1150</v>
      </c>
      <c r="Y1144" s="11" t="s">
        <v>1150</v>
      </c>
      <c r="Z1144" s="11" t="s">
        <v>1150</v>
      </c>
      <c r="AA1144" s="11" t="s">
        <v>1150</v>
      </c>
      <c r="AB1144" s="11" t="s">
        <v>1150</v>
      </c>
      <c r="AC1144" s="11" t="s">
        <v>1150</v>
      </c>
      <c r="AD1144" s="11" t="s">
        <v>1150</v>
      </c>
    </row>
    <row r="1145" spans="1:30" x14ac:dyDescent="0.2">
      <c r="A1145" t="s">
        <v>5006</v>
      </c>
      <c r="B1145" t="s">
        <v>737</v>
      </c>
      <c r="C1145" t="str">
        <f>IFERROR(VLOOKUP(B1145,nombres_comerciales!$B$2:$B$2000,1,0),"")</f>
        <v>NUESTRO CAMPO</v>
      </c>
      <c r="D1145">
        <f>VLOOKUP(Tabla2[[#This Row],[CLIENTE]],nombres_comerciales!$B$2:$C$1211,2,0)</f>
        <v>768</v>
      </c>
      <c r="E1145" t="s">
        <v>8096</v>
      </c>
      <c r="F1145" t="s">
        <v>1150</v>
      </c>
      <c r="G1145" s="11" t="s">
        <v>1150</v>
      </c>
      <c r="H1145" s="11" t="s">
        <v>1150</v>
      </c>
      <c r="I1145" s="11" t="s">
        <v>1150</v>
      </c>
      <c r="J1145" s="11"/>
      <c r="K1145" s="11"/>
      <c r="L1145" s="11"/>
      <c r="M1145" s="11" t="s">
        <v>5282</v>
      </c>
      <c r="N1145" s="11"/>
      <c r="O1145" s="11"/>
      <c r="P1145" s="11"/>
      <c r="Q1145" s="11"/>
      <c r="R1145" s="11" t="s">
        <v>5280</v>
      </c>
      <c r="S1145" s="11"/>
      <c r="T1145" s="11"/>
      <c r="U1145" s="11"/>
      <c r="V1145" s="11"/>
      <c r="W1145" s="11" t="s">
        <v>5281</v>
      </c>
      <c r="X1145" s="11" t="s">
        <v>1150</v>
      </c>
      <c r="Y1145" s="11" t="s">
        <v>1150</v>
      </c>
      <c r="Z1145" s="11" t="s">
        <v>1150</v>
      </c>
      <c r="AA1145" s="11" t="s">
        <v>1150</v>
      </c>
      <c r="AB1145" s="11" t="s">
        <v>1150</v>
      </c>
      <c r="AC1145" s="11" t="s">
        <v>1150</v>
      </c>
      <c r="AD1145" s="11" t="s">
        <v>1150</v>
      </c>
    </row>
    <row r="1146" spans="1:30" x14ac:dyDescent="0.2">
      <c r="A1146" t="s">
        <v>398</v>
      </c>
      <c r="B1146" t="s">
        <v>398</v>
      </c>
      <c r="C1146" t="str">
        <f>IFERROR(VLOOKUP(B1146,nombres_comerciales!$B$2:$B$2000,1,0),"")</f>
        <v>GO&amp;CO</v>
      </c>
      <c r="D1146">
        <f>VLOOKUP(Tabla2[[#This Row],[CLIENTE]],nombres_comerciales!$B$2:$C$1211,2,0)</f>
        <v>439</v>
      </c>
      <c r="E1146" t="s">
        <v>8165</v>
      </c>
      <c r="F1146" t="s">
        <v>1150</v>
      </c>
      <c r="G1146" s="11" t="s">
        <v>1150</v>
      </c>
      <c r="H1146" s="11" t="s">
        <v>1150</v>
      </c>
      <c r="I1146" s="11" t="s">
        <v>1150</v>
      </c>
      <c r="J1146" s="11"/>
      <c r="K1146" s="11"/>
      <c r="L1146" s="11"/>
      <c r="M1146" s="11" t="s">
        <v>5283</v>
      </c>
      <c r="N1146" s="11"/>
      <c r="O1146" s="11"/>
      <c r="P1146" s="11"/>
      <c r="Q1146" s="11"/>
      <c r="R1146" s="11" t="s">
        <v>5284</v>
      </c>
      <c r="S1146" s="11"/>
      <c r="T1146" s="11"/>
      <c r="U1146" s="11"/>
      <c r="V1146" s="11"/>
      <c r="W1146" s="11" t="s">
        <v>5285</v>
      </c>
      <c r="X1146" s="11" t="s">
        <v>1150</v>
      </c>
      <c r="Y1146" s="11" t="s">
        <v>1150</v>
      </c>
      <c r="Z1146" s="11" t="s">
        <v>1150</v>
      </c>
      <c r="AA1146" s="11" t="s">
        <v>1150</v>
      </c>
      <c r="AB1146" s="11" t="s">
        <v>1150</v>
      </c>
      <c r="AC1146" s="11" t="s">
        <v>1150</v>
      </c>
      <c r="AD1146" s="11" t="s">
        <v>1150</v>
      </c>
    </row>
    <row r="1147" spans="1:30" x14ac:dyDescent="0.2">
      <c r="A1147" t="s">
        <v>5286</v>
      </c>
      <c r="B1147" t="s">
        <v>71</v>
      </c>
      <c r="C1147" t="str">
        <f>IFERROR(VLOOKUP(B1147,nombres_comerciales!$B$2:$B$2000,1,0),"")</f>
        <v>AVENTURAS NOROWA</v>
      </c>
      <c r="D1147">
        <f>VLOOKUP(Tabla2[[#This Row],[CLIENTE]],nombres_comerciales!$B$2:$C$1211,2,0)</f>
        <v>73</v>
      </c>
      <c r="E1147" t="s">
        <v>8166</v>
      </c>
      <c r="F1147" t="s">
        <v>1150</v>
      </c>
      <c r="G1147" s="11" t="s">
        <v>1150</v>
      </c>
      <c r="H1147" s="11" t="s">
        <v>1150</v>
      </c>
      <c r="I1147" s="11" t="s">
        <v>1150</v>
      </c>
      <c r="J1147" s="11"/>
      <c r="K1147" s="11"/>
      <c r="L1147" s="11"/>
      <c r="M1147" s="11">
        <v>4175589</v>
      </c>
      <c r="N1147" s="11"/>
      <c r="O1147" s="11"/>
      <c r="P1147" s="11"/>
      <c r="Q1147" s="11"/>
      <c r="R1147" s="11" t="s">
        <v>5287</v>
      </c>
      <c r="S1147" s="11"/>
      <c r="T1147" s="11"/>
      <c r="U1147" s="11"/>
      <c r="V1147" s="11"/>
      <c r="W1147" s="11" t="s">
        <v>5288</v>
      </c>
      <c r="X1147" s="11" t="s">
        <v>1150</v>
      </c>
      <c r="Y1147" s="11" t="s">
        <v>1150</v>
      </c>
      <c r="Z1147" s="11" t="s">
        <v>1150</v>
      </c>
      <c r="AA1147" s="11" t="s">
        <v>1150</v>
      </c>
      <c r="AB1147" s="11" t="s">
        <v>1150</v>
      </c>
      <c r="AC1147" s="11" t="s">
        <v>1150</v>
      </c>
      <c r="AD1147" s="11" t="s">
        <v>1150</v>
      </c>
    </row>
    <row r="1148" spans="1:30" x14ac:dyDescent="0.2">
      <c r="A1148" t="s">
        <v>5289</v>
      </c>
      <c r="B1148" t="s">
        <v>955</v>
      </c>
      <c r="C1148" t="str">
        <f>IFERROR(VLOOKUP(B1148,nombres_comerciales!$B$2:$B$2000,1,0),"")</f>
        <v>SOMBREROS R-15</v>
      </c>
      <c r="D1148">
        <f>VLOOKUP(Tabla2[[#This Row],[CLIENTE]],nombres_comerciales!$B$2:$C$1211,2,0)</f>
        <v>1001</v>
      </c>
      <c r="E1148" t="s">
        <v>8167</v>
      </c>
      <c r="F1148" t="s">
        <v>1150</v>
      </c>
      <c r="G1148" s="11" t="s">
        <v>1150</v>
      </c>
      <c r="H1148" s="11" t="s">
        <v>1150</v>
      </c>
      <c r="I1148" s="11" t="s">
        <v>1150</v>
      </c>
      <c r="J1148" s="11"/>
      <c r="K1148" s="11"/>
      <c r="L1148" s="11"/>
      <c r="M1148" s="11" t="s">
        <v>5291</v>
      </c>
      <c r="N1148" s="11"/>
      <c r="O1148" s="11"/>
      <c r="P1148" s="11"/>
      <c r="Q1148" s="11"/>
      <c r="R1148" s="11">
        <v>6141845089</v>
      </c>
      <c r="S1148" s="11" t="s">
        <v>1752</v>
      </c>
      <c r="T1148" s="11" t="s">
        <v>1752</v>
      </c>
      <c r="U1148" s="11" t="s">
        <v>1752</v>
      </c>
      <c r="V1148" s="11"/>
      <c r="W1148" s="11" t="s">
        <v>2188</v>
      </c>
      <c r="X1148" s="11" t="s">
        <v>1150</v>
      </c>
      <c r="Y1148" s="11" t="s">
        <v>1150</v>
      </c>
      <c r="Z1148" s="11" t="s">
        <v>1150</v>
      </c>
      <c r="AA1148" s="11" t="s">
        <v>1150</v>
      </c>
      <c r="AB1148" s="11" t="s">
        <v>1150</v>
      </c>
      <c r="AC1148" s="11" t="s">
        <v>1150</v>
      </c>
      <c r="AD1148" s="11" t="s">
        <v>1150</v>
      </c>
    </row>
    <row r="1149" spans="1:30" x14ac:dyDescent="0.2">
      <c r="A1149" t="s">
        <v>5292</v>
      </c>
      <c r="B1149" t="s">
        <v>955</v>
      </c>
      <c r="C1149" t="str">
        <f>IFERROR(VLOOKUP(B1149,nombres_comerciales!$B$2:$B$2000,1,0),"")</f>
        <v>SOMBREROS R-15</v>
      </c>
      <c r="D1149">
        <f>VLOOKUP(Tabla2[[#This Row],[CLIENTE]],nombres_comerciales!$B$2:$C$1211,2,0)</f>
        <v>1001</v>
      </c>
      <c r="E1149" t="s">
        <v>8167</v>
      </c>
      <c r="F1149" t="s">
        <v>1150</v>
      </c>
      <c r="G1149" s="11" t="s">
        <v>1150</v>
      </c>
      <c r="H1149" s="11" t="s">
        <v>1150</v>
      </c>
      <c r="I1149" s="11" t="s">
        <v>1150</v>
      </c>
      <c r="J1149" s="11"/>
      <c r="K1149" s="11"/>
      <c r="L1149" s="11"/>
      <c r="M1149" s="11" t="s">
        <v>5291</v>
      </c>
      <c r="N1149" s="11"/>
      <c r="O1149" s="11"/>
      <c r="P1149" s="11"/>
      <c r="Q1149" s="11"/>
      <c r="R1149" s="11">
        <v>6141845089</v>
      </c>
      <c r="S1149" s="11" t="s">
        <v>1752</v>
      </c>
      <c r="T1149" s="11" t="s">
        <v>1752</v>
      </c>
      <c r="U1149" s="11" t="s">
        <v>1752</v>
      </c>
      <c r="V1149" s="11"/>
      <c r="W1149" s="11" t="s">
        <v>2188</v>
      </c>
      <c r="X1149" s="11" t="s">
        <v>1150</v>
      </c>
      <c r="Y1149" s="11" t="s">
        <v>1150</v>
      </c>
      <c r="Z1149" s="11" t="s">
        <v>1150</v>
      </c>
      <c r="AA1149" s="11" t="s">
        <v>1150</v>
      </c>
      <c r="AB1149" s="11" t="s">
        <v>1150</v>
      </c>
      <c r="AC1149" s="11" t="s">
        <v>1150</v>
      </c>
      <c r="AD1149" s="11" t="s">
        <v>1150</v>
      </c>
    </row>
    <row r="1150" spans="1:30" x14ac:dyDescent="0.2">
      <c r="A1150" t="s">
        <v>5293</v>
      </c>
      <c r="B1150" t="s">
        <v>7206</v>
      </c>
      <c r="C1150" t="str">
        <f>IFERROR(VLOOKUP(B1150,nombres_comerciales!$B$2:$B$2000,1,0),"")</f>
        <v>ESCUADRON 201</v>
      </c>
      <c r="D1150">
        <f>VLOOKUP(Tabla2[[#This Row],[CLIENTE]],nombres_comerciales!$B$2:$C$1211,2,0)</f>
        <v>380</v>
      </c>
      <c r="E1150" t="s">
        <v>7665</v>
      </c>
      <c r="F1150" t="s">
        <v>1150</v>
      </c>
      <c r="G1150" s="11" t="s">
        <v>1150</v>
      </c>
      <c r="H1150" s="11" t="s">
        <v>1150</v>
      </c>
      <c r="I1150" s="11" t="s">
        <v>1150</v>
      </c>
      <c r="J1150" s="11"/>
      <c r="K1150" s="11"/>
      <c r="L1150" s="11"/>
      <c r="M1150" s="11" t="s">
        <v>5294</v>
      </c>
      <c r="N1150" s="11"/>
      <c r="O1150" s="11"/>
      <c r="P1150" s="11"/>
      <c r="Q1150" s="11"/>
      <c r="R1150" s="11" t="s">
        <v>5295</v>
      </c>
      <c r="S1150" s="11"/>
      <c r="T1150" s="11"/>
      <c r="U1150" s="11"/>
      <c r="V1150" s="11"/>
      <c r="W1150" s="11" t="s">
        <v>5296</v>
      </c>
      <c r="X1150" s="11" t="s">
        <v>1150</v>
      </c>
      <c r="Y1150" s="11" t="s">
        <v>1150</v>
      </c>
      <c r="Z1150" s="11" t="s">
        <v>1150</v>
      </c>
      <c r="AA1150" s="11" t="s">
        <v>1150</v>
      </c>
      <c r="AB1150" s="11" t="s">
        <v>1150</v>
      </c>
      <c r="AC1150" s="11" t="s">
        <v>1150</v>
      </c>
      <c r="AD1150" s="11" t="s">
        <v>1150</v>
      </c>
    </row>
    <row r="1151" spans="1:30" x14ac:dyDescent="0.2">
      <c r="A1151" t="s">
        <v>499</v>
      </c>
      <c r="B1151" t="s">
        <v>499</v>
      </c>
      <c r="C1151" t="str">
        <f>IFERROR(VLOOKUP(B1151,nombres_comerciales!$B$2:$B$2000,1,0),"")</f>
        <v>INTEGRAL VENDING</v>
      </c>
      <c r="D1151">
        <f>VLOOKUP(Tabla2[[#This Row],[CLIENTE]],nombres_comerciales!$B$2:$C$1211,2,0)</f>
        <v>541</v>
      </c>
      <c r="E1151" t="s">
        <v>8168</v>
      </c>
      <c r="F1151" t="s">
        <v>1150</v>
      </c>
      <c r="G1151" s="11" t="s">
        <v>1150</v>
      </c>
      <c r="H1151" s="11" t="s">
        <v>1150</v>
      </c>
      <c r="I1151" s="11" t="s">
        <v>1150</v>
      </c>
      <c r="J1151" s="11"/>
      <c r="K1151" s="11"/>
      <c r="L1151" s="11"/>
      <c r="M1151" s="11" t="s">
        <v>5298</v>
      </c>
      <c r="N1151" s="11" t="s">
        <v>5299</v>
      </c>
      <c r="O1151" s="11"/>
      <c r="P1151" s="11"/>
      <c r="Q1151" s="11"/>
      <c r="R1151" s="11" t="s">
        <v>5300</v>
      </c>
      <c r="S1151" s="11" t="s">
        <v>5301</v>
      </c>
      <c r="T1151" s="11"/>
      <c r="U1151" s="11"/>
      <c r="V1151" s="11"/>
      <c r="W1151" s="11" t="s">
        <v>5302</v>
      </c>
      <c r="X1151" s="11" t="s">
        <v>5303</v>
      </c>
      <c r="Y1151" s="11" t="s">
        <v>5304</v>
      </c>
      <c r="Z1151" s="11" t="s">
        <v>5305</v>
      </c>
      <c r="AA1151" s="11" t="s">
        <v>1150</v>
      </c>
      <c r="AB1151" s="11" t="s">
        <v>1150</v>
      </c>
      <c r="AC1151" s="11" t="s">
        <v>1150</v>
      </c>
      <c r="AD1151" s="11" t="s">
        <v>1150</v>
      </c>
    </row>
    <row r="1152" spans="1:30" x14ac:dyDescent="0.2">
      <c r="A1152" t="s">
        <v>499</v>
      </c>
      <c r="B1152" t="s">
        <v>499</v>
      </c>
      <c r="C1152" t="str">
        <f>IFERROR(VLOOKUP(B1152,nombres_comerciales!$B$2:$B$2000,1,0),"")</f>
        <v>INTEGRAL VENDING</v>
      </c>
      <c r="D1152">
        <f>VLOOKUP(Tabla2[[#This Row],[CLIENTE]],nombres_comerciales!$B$2:$C$1211,2,0)</f>
        <v>541</v>
      </c>
      <c r="E1152" t="s">
        <v>8168</v>
      </c>
      <c r="F1152" t="s">
        <v>1150</v>
      </c>
      <c r="G1152" s="11" t="s">
        <v>1150</v>
      </c>
      <c r="H1152" s="11" t="s">
        <v>1150</v>
      </c>
      <c r="I1152" s="11" t="s">
        <v>1150</v>
      </c>
      <c r="J1152" s="11"/>
      <c r="K1152" s="11"/>
      <c r="L1152" s="11"/>
      <c r="M1152" s="11" t="s">
        <v>5306</v>
      </c>
      <c r="N1152" s="11" t="s">
        <v>5307</v>
      </c>
      <c r="O1152" s="11"/>
      <c r="P1152" s="11"/>
      <c r="Q1152" s="11"/>
      <c r="R1152" s="11" t="s">
        <v>5308</v>
      </c>
      <c r="S1152" s="11" t="s">
        <v>5309</v>
      </c>
      <c r="T1152" s="11"/>
      <c r="U1152" s="11"/>
      <c r="V1152" s="11"/>
      <c r="W1152" s="11" t="s">
        <v>5302</v>
      </c>
      <c r="X1152" s="11" t="s">
        <v>5303</v>
      </c>
      <c r="Y1152" s="11" t="s">
        <v>5304</v>
      </c>
      <c r="Z1152" s="11" t="s">
        <v>5305</v>
      </c>
      <c r="AA1152" s="11" t="s">
        <v>1150</v>
      </c>
      <c r="AB1152" s="11" t="s">
        <v>1150</v>
      </c>
      <c r="AC1152" s="11" t="s">
        <v>1150</v>
      </c>
      <c r="AD1152" s="11" t="s">
        <v>1150</v>
      </c>
    </row>
    <row r="1153" spans="1:30" x14ac:dyDescent="0.2">
      <c r="A1153" t="s">
        <v>499</v>
      </c>
      <c r="B1153" t="s">
        <v>499</v>
      </c>
      <c r="C1153" t="str">
        <f>IFERROR(VLOOKUP(B1153,nombres_comerciales!$B$2:$B$2000,1,0),"")</f>
        <v>INTEGRAL VENDING</v>
      </c>
      <c r="D1153">
        <f>VLOOKUP(Tabla2[[#This Row],[CLIENTE]],nombres_comerciales!$B$2:$C$1211,2,0)</f>
        <v>541</v>
      </c>
      <c r="E1153" t="s">
        <v>8168</v>
      </c>
      <c r="F1153" t="s">
        <v>1150</v>
      </c>
      <c r="G1153" s="11" t="s">
        <v>1150</v>
      </c>
      <c r="H1153" s="11" t="s">
        <v>1150</v>
      </c>
      <c r="I1153" s="11" t="s">
        <v>1150</v>
      </c>
      <c r="J1153" s="11"/>
      <c r="K1153" s="11"/>
      <c r="L1153" s="11"/>
      <c r="M1153" s="11" t="s">
        <v>5310</v>
      </c>
      <c r="N1153" s="11" t="s">
        <v>5311</v>
      </c>
      <c r="O1153" s="11"/>
      <c r="P1153" s="11"/>
      <c r="Q1153" s="11"/>
      <c r="R1153" s="11" t="s">
        <v>5312</v>
      </c>
      <c r="S1153" s="11" t="s">
        <v>5313</v>
      </c>
      <c r="T1153" s="11"/>
      <c r="U1153" s="11"/>
      <c r="V1153" s="11"/>
      <c r="W1153" s="11" t="s">
        <v>5302</v>
      </c>
      <c r="X1153" s="11" t="s">
        <v>5303</v>
      </c>
      <c r="Y1153" s="11" t="s">
        <v>5304</v>
      </c>
      <c r="Z1153" s="11" t="s">
        <v>5305</v>
      </c>
      <c r="AA1153" s="11" t="s">
        <v>1150</v>
      </c>
      <c r="AB1153" s="11" t="s">
        <v>1150</v>
      </c>
      <c r="AC1153" s="11" t="s">
        <v>1150</v>
      </c>
      <c r="AD1153" s="11" t="s">
        <v>1150</v>
      </c>
    </row>
    <row r="1154" spans="1:30" x14ac:dyDescent="0.2">
      <c r="A1154" t="s">
        <v>5314</v>
      </c>
      <c r="B1154" t="s">
        <v>857</v>
      </c>
      <c r="C1154" t="str">
        <f>IFERROR(VLOOKUP(B1154,nombres_comerciales!$B$2:$B$2000,1,0),"")</f>
        <v>REALITY GYM</v>
      </c>
      <c r="D1154">
        <f>VLOOKUP(Tabla2[[#This Row],[CLIENTE]],nombres_comerciales!$B$2:$C$1211,2,0)</f>
        <v>894</v>
      </c>
      <c r="E1154" t="s">
        <v>8169</v>
      </c>
      <c r="F1154" t="s">
        <v>1150</v>
      </c>
      <c r="G1154" s="11" t="s">
        <v>1150</v>
      </c>
      <c r="H1154" s="11" t="s">
        <v>1150</v>
      </c>
      <c r="I1154" s="11" t="s">
        <v>1150</v>
      </c>
      <c r="J1154" s="11"/>
      <c r="K1154" s="11"/>
      <c r="L1154" s="11"/>
      <c r="M1154" s="11" t="s">
        <v>5315</v>
      </c>
      <c r="N1154" s="11"/>
      <c r="O1154" s="11"/>
      <c r="P1154" s="11"/>
      <c r="Q1154" s="11"/>
      <c r="R1154" s="11" t="s">
        <v>5316</v>
      </c>
      <c r="S1154" s="11"/>
      <c r="T1154" s="11"/>
      <c r="U1154" s="11"/>
      <c r="V1154" s="11"/>
      <c r="W1154" s="11" t="s">
        <v>5317</v>
      </c>
      <c r="X1154" s="11" t="s">
        <v>5318</v>
      </c>
      <c r="Y1154" s="11" t="s">
        <v>1150</v>
      </c>
      <c r="Z1154" s="11" t="s">
        <v>1150</v>
      </c>
      <c r="AA1154" s="11" t="s">
        <v>1150</v>
      </c>
      <c r="AB1154" s="11" t="s">
        <v>1150</v>
      </c>
      <c r="AC1154" s="11" t="s">
        <v>1150</v>
      </c>
      <c r="AD1154" s="11" t="s">
        <v>1150</v>
      </c>
    </row>
    <row r="1155" spans="1:30" x14ac:dyDescent="0.2">
      <c r="A1155" t="s">
        <v>5319</v>
      </c>
      <c r="B1155" t="s">
        <v>341</v>
      </c>
      <c r="C1155" t="str">
        <f>IFERROR(VLOOKUP(B1155,nombres_comerciales!$B$2:$B$2000,1,0),"")</f>
        <v>EUROCALZADO</v>
      </c>
      <c r="D1155">
        <f>VLOOKUP(Tabla2[[#This Row],[CLIENTE]],nombres_comerciales!$B$2:$C$1211,2,0)</f>
        <v>386</v>
      </c>
      <c r="E1155" t="s">
        <v>8170</v>
      </c>
      <c r="F1155" t="s">
        <v>1150</v>
      </c>
      <c r="G1155" s="11" t="s">
        <v>1150</v>
      </c>
      <c r="H1155" s="11" t="s">
        <v>1150</v>
      </c>
      <c r="I1155" s="11" t="s">
        <v>1150</v>
      </c>
      <c r="J1155" s="11"/>
      <c r="K1155" s="11"/>
      <c r="L1155" s="11"/>
      <c r="M1155" s="11" t="s">
        <v>5321</v>
      </c>
      <c r="N1155" s="11"/>
      <c r="O1155" s="11"/>
      <c r="P1155" s="11"/>
      <c r="Q1155" s="11"/>
      <c r="R1155" s="11"/>
      <c r="S1155" s="11"/>
      <c r="T1155" s="11"/>
      <c r="U1155" s="11"/>
      <c r="V1155" s="11"/>
      <c r="W1155" s="11" t="s">
        <v>2043</v>
      </c>
      <c r="X1155" s="11" t="s">
        <v>1150</v>
      </c>
      <c r="Y1155" s="11" t="s">
        <v>1150</v>
      </c>
      <c r="Z1155" s="11" t="s">
        <v>1150</v>
      </c>
      <c r="AA1155" s="11" t="s">
        <v>1150</v>
      </c>
      <c r="AB1155" s="11" t="s">
        <v>1150</v>
      </c>
      <c r="AC1155" s="11" t="s">
        <v>1150</v>
      </c>
      <c r="AD1155" s="11" t="s">
        <v>1150</v>
      </c>
    </row>
    <row r="1156" spans="1:30" x14ac:dyDescent="0.2">
      <c r="A1156" t="s">
        <v>1003</v>
      </c>
      <c r="B1156" t="s">
        <v>1003</v>
      </c>
      <c r="C1156" t="str">
        <f>IFERROR(VLOOKUP(B1156,nombres_comerciales!$B$2:$B$2000,1,0),"")</f>
        <v>TOP MAILINK</v>
      </c>
      <c r="D1156">
        <f>VLOOKUP(Tabla2[[#This Row],[CLIENTE]],nombres_comerciales!$B$2:$C$1211,2,0)</f>
        <v>1058</v>
      </c>
      <c r="E1156" t="s">
        <v>8171</v>
      </c>
      <c r="F1156" t="s">
        <v>1150</v>
      </c>
      <c r="G1156" s="11" t="s">
        <v>1150</v>
      </c>
      <c r="H1156" s="11" t="s">
        <v>1150</v>
      </c>
      <c r="I1156" s="11" t="s">
        <v>1150</v>
      </c>
      <c r="J1156" s="11"/>
      <c r="K1156" s="11"/>
      <c r="L1156" s="11"/>
      <c r="M1156" s="11" t="s">
        <v>5322</v>
      </c>
      <c r="N1156" s="11"/>
      <c r="O1156" s="11"/>
      <c r="P1156" s="11"/>
      <c r="Q1156" s="11"/>
      <c r="R1156" s="11"/>
      <c r="S1156" s="11"/>
      <c r="T1156" s="11"/>
      <c r="U1156" s="11"/>
      <c r="V1156" s="11"/>
      <c r="W1156" s="11" t="s">
        <v>5323</v>
      </c>
      <c r="X1156" s="11" t="s">
        <v>1150</v>
      </c>
      <c r="Y1156" s="11" t="s">
        <v>1150</v>
      </c>
      <c r="Z1156" s="11" t="s">
        <v>1150</v>
      </c>
      <c r="AA1156" s="11" t="s">
        <v>1150</v>
      </c>
      <c r="AB1156" s="11" t="s">
        <v>1150</v>
      </c>
      <c r="AC1156" s="11" t="s">
        <v>1150</v>
      </c>
      <c r="AD1156" s="11" t="s">
        <v>1150</v>
      </c>
    </row>
    <row r="1157" spans="1:30" x14ac:dyDescent="0.2">
      <c r="A1157" t="s">
        <v>1011</v>
      </c>
      <c r="B1157" t="s">
        <v>1011</v>
      </c>
      <c r="C1157" t="str">
        <f>IFERROR(VLOOKUP(B1157,nombres_comerciales!$B$2:$B$2000,1,0),"")</f>
        <v>TRACTO PARTES PRE</v>
      </c>
      <c r="D1157">
        <f>VLOOKUP(Tabla2[[#This Row],[CLIENTE]],nombres_comerciales!$B$2:$C$1211,2,0)</f>
        <v>1067</v>
      </c>
      <c r="E1157" t="s">
        <v>8172</v>
      </c>
      <c r="F1157" t="s">
        <v>1150</v>
      </c>
      <c r="G1157" s="11" t="s">
        <v>1150</v>
      </c>
      <c r="H1157" s="11" t="s">
        <v>1150</v>
      </c>
      <c r="I1157" s="11" t="s">
        <v>1150</v>
      </c>
      <c r="J1157" s="11"/>
      <c r="K1157" s="11"/>
      <c r="L1157" s="11"/>
      <c r="M1157" s="11">
        <v>4190153</v>
      </c>
      <c r="N1157" s="11"/>
      <c r="O1157" s="11"/>
      <c r="P1157" s="11"/>
      <c r="Q1157" s="11"/>
      <c r="R1157" s="11"/>
      <c r="S1157" s="11"/>
      <c r="T1157" s="11"/>
      <c r="U1157" s="11"/>
      <c r="V1157" s="11"/>
      <c r="W1157" s="11" t="s">
        <v>5325</v>
      </c>
      <c r="X1157" s="11" t="s">
        <v>1150</v>
      </c>
      <c r="Y1157" s="11" t="s">
        <v>1150</v>
      </c>
      <c r="Z1157" s="11" t="s">
        <v>1150</v>
      </c>
      <c r="AA1157" s="11" t="s">
        <v>1150</v>
      </c>
      <c r="AB1157" s="11" t="s">
        <v>1150</v>
      </c>
      <c r="AC1157" s="11" t="s">
        <v>1150</v>
      </c>
      <c r="AD1157" s="11" t="s">
        <v>1150</v>
      </c>
    </row>
    <row r="1158" spans="1:30" x14ac:dyDescent="0.2">
      <c r="A1158" t="s">
        <v>5326</v>
      </c>
      <c r="B1158" t="s">
        <v>1612</v>
      </c>
      <c r="C1158" t="str">
        <f>IFERROR(VLOOKUP(B1158,nombres_comerciales!$B$2:$B$2000,1,0),"")</f>
        <v>TU SOLUCION</v>
      </c>
      <c r="D1158">
        <f>VLOOKUP(Tabla2[[#This Row],[CLIENTE]],nombres_comerciales!$B$2:$C$1211,2,0)</f>
        <v>1076</v>
      </c>
      <c r="E1158" t="s">
        <v>8173</v>
      </c>
      <c r="F1158" t="s">
        <v>1150</v>
      </c>
      <c r="G1158" s="11" t="s">
        <v>1150</v>
      </c>
      <c r="H1158" s="11" t="s">
        <v>1150</v>
      </c>
      <c r="I1158" s="11" t="s">
        <v>1150</v>
      </c>
      <c r="J1158" s="11"/>
      <c r="K1158" s="11"/>
      <c r="L1158" s="11"/>
      <c r="M1158" s="11">
        <v>6141421932</v>
      </c>
      <c r="N1158" s="11"/>
      <c r="O1158" s="11"/>
      <c r="P1158" s="11"/>
      <c r="Q1158" s="11"/>
      <c r="R1158" s="11"/>
      <c r="S1158" s="11"/>
      <c r="T1158" s="11"/>
      <c r="U1158" s="11"/>
      <c r="V1158" s="11"/>
      <c r="W1158" s="11" t="s">
        <v>5328</v>
      </c>
      <c r="X1158" s="11" t="s">
        <v>1150</v>
      </c>
      <c r="Y1158" s="11" t="s">
        <v>1150</v>
      </c>
      <c r="Z1158" s="11" t="s">
        <v>1150</v>
      </c>
      <c r="AA1158" s="11" t="s">
        <v>1150</v>
      </c>
      <c r="AB1158" s="11" t="s">
        <v>1150</v>
      </c>
      <c r="AC1158" s="11" t="s">
        <v>1150</v>
      </c>
      <c r="AD1158" s="11" t="s">
        <v>1150</v>
      </c>
    </row>
    <row r="1159" spans="1:30" x14ac:dyDescent="0.2">
      <c r="A1159" t="s">
        <v>5329</v>
      </c>
      <c r="B1159" t="s">
        <v>652</v>
      </c>
      <c r="C1159" t="str">
        <f>IFERROR(VLOOKUP(B1159,nombres_comerciales!$B$2:$B$2000,1,0),"")</f>
        <v>MALLAS ESTRELLA</v>
      </c>
      <c r="D1159">
        <f>VLOOKUP(Tabla2[[#This Row],[CLIENTE]],nombres_comerciales!$B$2:$C$1211,2,0)</f>
        <v>676</v>
      </c>
      <c r="E1159" t="s">
        <v>8143</v>
      </c>
      <c r="F1159" t="s">
        <v>1150</v>
      </c>
      <c r="G1159" s="11" t="s">
        <v>1150</v>
      </c>
      <c r="H1159" s="11" t="s">
        <v>1150</v>
      </c>
      <c r="I1159" s="11" t="s">
        <v>1150</v>
      </c>
      <c r="J1159" s="11"/>
      <c r="K1159" s="11"/>
      <c r="L1159" s="11"/>
      <c r="M1159" s="11" t="s">
        <v>5330</v>
      </c>
      <c r="N1159" s="11" t="s">
        <v>5331</v>
      </c>
      <c r="O1159" s="11"/>
      <c r="P1159" s="11"/>
      <c r="Q1159" s="11"/>
      <c r="R1159" s="11" t="s">
        <v>5332</v>
      </c>
      <c r="S1159" s="11"/>
      <c r="T1159" s="11"/>
      <c r="U1159" s="11"/>
      <c r="V1159" s="11"/>
      <c r="W1159" s="11" t="s">
        <v>5177</v>
      </c>
      <c r="X1159" s="11" t="s">
        <v>5178</v>
      </c>
      <c r="Y1159" s="11" t="s">
        <v>1150</v>
      </c>
      <c r="Z1159" s="11" t="s">
        <v>1150</v>
      </c>
      <c r="AA1159" s="11" t="s">
        <v>1150</v>
      </c>
      <c r="AB1159" s="11" t="s">
        <v>1150</v>
      </c>
      <c r="AC1159" s="11" t="s">
        <v>1150</v>
      </c>
      <c r="AD1159" s="11" t="s">
        <v>1150</v>
      </c>
    </row>
    <row r="1160" spans="1:30" x14ac:dyDescent="0.2">
      <c r="A1160" t="s">
        <v>5218</v>
      </c>
      <c r="B1160" t="s">
        <v>217</v>
      </c>
      <c r="C1160" t="str">
        <f>IFERROR(VLOOKUP(B1160,nombres_comerciales!$B$2:$B$2000,1,0),"")</f>
        <v>CPS</v>
      </c>
      <c r="D1160">
        <f>VLOOKUP(Tabla2[[#This Row],[CLIENTE]],nombres_comerciales!$B$2:$C$1211,2,0)</f>
        <v>254</v>
      </c>
      <c r="E1160" t="s">
        <v>8151</v>
      </c>
      <c r="F1160" t="s">
        <v>1150</v>
      </c>
      <c r="G1160" s="11" t="s">
        <v>1150</v>
      </c>
      <c r="H1160" s="11" t="s">
        <v>1150</v>
      </c>
      <c r="I1160" s="11" t="s">
        <v>1150</v>
      </c>
      <c r="J1160" s="11"/>
      <c r="K1160" s="11"/>
      <c r="L1160" s="11"/>
      <c r="M1160" s="11" t="s">
        <v>5219</v>
      </c>
      <c r="N1160" s="11"/>
      <c r="O1160" s="11"/>
      <c r="P1160" s="11"/>
      <c r="Q1160" s="11"/>
      <c r="R1160" s="11">
        <v>6141845307</v>
      </c>
      <c r="S1160" s="11"/>
      <c r="T1160" s="11"/>
      <c r="U1160" s="11"/>
      <c r="V1160" s="11"/>
      <c r="W1160" s="11" t="s">
        <v>5221</v>
      </c>
      <c r="X1160" s="11" t="s">
        <v>5223</v>
      </c>
      <c r="Y1160" s="11" t="s">
        <v>5222</v>
      </c>
      <c r="Z1160" s="11" t="s">
        <v>1150</v>
      </c>
      <c r="AA1160" s="11" t="s">
        <v>1150</v>
      </c>
      <c r="AB1160" s="11" t="s">
        <v>1150</v>
      </c>
      <c r="AC1160" s="11" t="s">
        <v>1150</v>
      </c>
      <c r="AD1160" s="11" t="s">
        <v>1150</v>
      </c>
    </row>
    <row r="1161" spans="1:30" x14ac:dyDescent="0.2">
      <c r="A1161" t="s">
        <v>5333</v>
      </c>
      <c r="B1161" t="s">
        <v>365</v>
      </c>
      <c r="C1161" t="str">
        <f>IFERROR(VLOOKUP(B1161,nombres_comerciales!$B$2:$B$2000,1,0),"")</f>
        <v>FOOT CENTER</v>
      </c>
      <c r="D1161">
        <f>VLOOKUP(Tabla2[[#This Row],[CLIENTE]],nombres_comerciales!$B$2:$C$1211,2,0)</f>
        <v>411</v>
      </c>
      <c r="E1161" t="s">
        <v>8174</v>
      </c>
      <c r="F1161" t="s">
        <v>1150</v>
      </c>
      <c r="G1161" s="11" t="s">
        <v>1150</v>
      </c>
      <c r="H1161" s="11" t="s">
        <v>1150</v>
      </c>
      <c r="I1161" s="11" t="s">
        <v>1150</v>
      </c>
      <c r="J1161" s="11"/>
      <c r="K1161" s="11"/>
      <c r="L1161" s="11"/>
      <c r="M1161" s="11" t="s">
        <v>5335</v>
      </c>
      <c r="N1161" s="11"/>
      <c r="O1161" s="11"/>
      <c r="P1161" s="11"/>
      <c r="Q1161" s="11"/>
      <c r="R1161" s="11"/>
      <c r="S1161" s="11"/>
      <c r="T1161" s="11"/>
      <c r="U1161" s="11"/>
      <c r="V1161" s="11"/>
      <c r="W1161" s="11" t="s">
        <v>3984</v>
      </c>
      <c r="X1161" s="11" t="s">
        <v>3985</v>
      </c>
      <c r="Y1161" s="11" t="s">
        <v>1150</v>
      </c>
      <c r="Z1161" s="11" t="s">
        <v>1150</v>
      </c>
      <c r="AA1161" s="11" t="s">
        <v>1150</v>
      </c>
      <c r="AB1161" s="11" t="s">
        <v>1150</v>
      </c>
      <c r="AC1161" s="11" t="s">
        <v>1150</v>
      </c>
      <c r="AD1161" s="11" t="s">
        <v>1150</v>
      </c>
    </row>
    <row r="1162" spans="1:30" x14ac:dyDescent="0.2">
      <c r="A1162" t="s">
        <v>582</v>
      </c>
      <c r="B1162" t="s">
        <v>582</v>
      </c>
      <c r="C1162" t="str">
        <f>IFERROR(VLOOKUP(B1162,nombres_comerciales!$B$2:$B$2000,1,0),"")</f>
        <v>LA TIA MARUKIS</v>
      </c>
      <c r="D1162">
        <f>VLOOKUP(Tabla2[[#This Row],[CLIENTE]],nombres_comerciales!$B$2:$C$1211,2,0)</f>
        <v>607</v>
      </c>
      <c r="E1162" t="s">
        <v>8175</v>
      </c>
      <c r="F1162" t="s">
        <v>1150</v>
      </c>
      <c r="G1162" s="11" t="s">
        <v>1150</v>
      </c>
      <c r="H1162" s="11" t="s">
        <v>1150</v>
      </c>
      <c r="I1162" s="11" t="s">
        <v>1150</v>
      </c>
      <c r="J1162" s="11"/>
      <c r="K1162" s="11"/>
      <c r="L1162" s="11"/>
      <c r="M1162" s="11">
        <v>4190153</v>
      </c>
      <c r="N1162" s="11"/>
      <c r="O1162" s="11"/>
      <c r="P1162" s="11"/>
      <c r="Q1162" s="11"/>
      <c r="R1162" s="11" t="s">
        <v>5337</v>
      </c>
      <c r="S1162" s="11"/>
      <c r="T1162" s="11"/>
      <c r="U1162" s="11"/>
      <c r="V1162" s="11"/>
      <c r="W1162" s="11" t="s">
        <v>5325</v>
      </c>
      <c r="X1162" s="11" t="s">
        <v>1150</v>
      </c>
      <c r="Y1162" s="11" t="s">
        <v>1150</v>
      </c>
      <c r="Z1162" s="11" t="s">
        <v>1150</v>
      </c>
      <c r="AA1162" s="11" t="s">
        <v>1150</v>
      </c>
      <c r="AB1162" s="11" t="s">
        <v>1150</v>
      </c>
      <c r="AC1162" s="11" t="s">
        <v>1150</v>
      </c>
      <c r="AD1162" s="11" t="s">
        <v>1150</v>
      </c>
    </row>
    <row r="1163" spans="1:30" x14ac:dyDescent="0.2">
      <c r="A1163" t="s">
        <v>830</v>
      </c>
      <c r="B1163" t="s">
        <v>830</v>
      </c>
      <c r="C1163" t="str">
        <f>IFERROR(VLOOKUP(B1163,nombres_comerciales!$B$2:$B$2000,1,0),"")</f>
        <v>PRODEKO</v>
      </c>
      <c r="D1163">
        <f>VLOOKUP(Tabla2[[#This Row],[CLIENTE]],nombres_comerciales!$B$2:$C$1211,2,0)</f>
        <v>867</v>
      </c>
      <c r="E1163" t="s">
        <v>8176</v>
      </c>
      <c r="F1163" t="s">
        <v>1150</v>
      </c>
      <c r="G1163" s="11" t="s">
        <v>1150</v>
      </c>
      <c r="H1163" s="11" t="s">
        <v>1150</v>
      </c>
      <c r="I1163" s="11" t="s">
        <v>1150</v>
      </c>
      <c r="J1163" s="11"/>
      <c r="K1163" s="11"/>
      <c r="L1163" s="11"/>
      <c r="M1163" s="11">
        <v>6144119707</v>
      </c>
      <c r="N1163" s="11"/>
      <c r="O1163" s="11"/>
      <c r="P1163" s="11"/>
      <c r="Q1163" s="11"/>
      <c r="R1163" s="11"/>
      <c r="S1163" s="11"/>
      <c r="T1163" s="11"/>
      <c r="U1163" s="11"/>
      <c r="V1163" s="11"/>
      <c r="W1163" s="11" t="s">
        <v>5338</v>
      </c>
      <c r="X1163" s="11" t="s">
        <v>1150</v>
      </c>
      <c r="Y1163" s="11" t="s">
        <v>1150</v>
      </c>
      <c r="Z1163" s="11" t="s">
        <v>1150</v>
      </c>
      <c r="AA1163" s="11" t="s">
        <v>1150</v>
      </c>
      <c r="AB1163" s="11" t="s">
        <v>1150</v>
      </c>
      <c r="AC1163" s="11" t="s">
        <v>1150</v>
      </c>
      <c r="AD1163" s="11" t="s">
        <v>1150</v>
      </c>
    </row>
    <row r="1164" spans="1:30" x14ac:dyDescent="0.2">
      <c r="A1164" t="s">
        <v>251</v>
      </c>
      <c r="B1164" t="s">
        <v>251</v>
      </c>
      <c r="C1164" t="str">
        <f>IFERROR(VLOOKUP(B1164,nombres_comerciales!$B$2:$B$2000,1,0),"")</f>
        <v>DENTEC</v>
      </c>
      <c r="D1164">
        <f>VLOOKUP(Tabla2[[#This Row],[CLIENTE]],nombres_comerciales!$B$2:$C$1211,2,0)</f>
        <v>291</v>
      </c>
      <c r="E1164" t="s">
        <v>8177</v>
      </c>
      <c r="F1164" t="s">
        <v>1150</v>
      </c>
      <c r="G1164" s="11" t="s">
        <v>1150</v>
      </c>
      <c r="H1164" s="11" t="s">
        <v>1150</v>
      </c>
      <c r="I1164" s="11" t="s">
        <v>1150</v>
      </c>
      <c r="J1164" s="11"/>
      <c r="K1164" s="11"/>
      <c r="L1164" s="11"/>
      <c r="M1164" s="11">
        <v>4105723</v>
      </c>
      <c r="N1164" s="11"/>
      <c r="O1164" s="11"/>
      <c r="P1164" s="11"/>
      <c r="Q1164" s="11"/>
      <c r="R1164" s="11"/>
      <c r="S1164" s="11"/>
      <c r="T1164" s="11"/>
      <c r="U1164" s="11"/>
      <c r="V1164" s="11"/>
      <c r="W1164" s="11" t="s">
        <v>5340</v>
      </c>
      <c r="X1164" s="11" t="s">
        <v>1150</v>
      </c>
      <c r="Y1164" s="11" t="s">
        <v>1150</v>
      </c>
      <c r="Z1164" s="11" t="s">
        <v>1150</v>
      </c>
      <c r="AA1164" s="11" t="s">
        <v>1150</v>
      </c>
      <c r="AB1164" s="11" t="s">
        <v>1150</v>
      </c>
      <c r="AC1164" s="11" t="s">
        <v>1150</v>
      </c>
      <c r="AD1164" s="11" t="s">
        <v>1150</v>
      </c>
    </row>
    <row r="1165" spans="1:30" x14ac:dyDescent="0.2">
      <c r="A1165" t="s">
        <v>1016</v>
      </c>
      <c r="B1165" t="s">
        <v>1016</v>
      </c>
      <c r="C1165" t="str">
        <f>IFERROR(VLOOKUP(B1165,nombres_comerciales!$B$2:$B$2000,1,0),"")</f>
        <v>TRITURADORAS DE MARTILLOS EL TIGRE PETERS</v>
      </c>
      <c r="D1165">
        <f>VLOOKUP(Tabla2[[#This Row],[CLIENTE]],nombres_comerciales!$B$2:$C$1211,2,0)</f>
        <v>1073</v>
      </c>
      <c r="E1165" t="s">
        <v>8178</v>
      </c>
      <c r="F1165" t="s">
        <v>1150</v>
      </c>
      <c r="G1165" s="11" t="s">
        <v>1150</v>
      </c>
      <c r="H1165" s="11" t="s">
        <v>1150</v>
      </c>
      <c r="I1165" s="11" t="s">
        <v>1150</v>
      </c>
      <c r="J1165" s="11"/>
      <c r="K1165" s="11"/>
      <c r="L1165" s="11"/>
      <c r="M1165" s="11" t="s">
        <v>5342</v>
      </c>
      <c r="N1165" s="11"/>
      <c r="O1165" s="11"/>
      <c r="P1165" s="11"/>
      <c r="Q1165" s="11"/>
      <c r="R1165" s="11" t="s">
        <v>5343</v>
      </c>
      <c r="S1165" s="11"/>
      <c r="T1165" s="11"/>
      <c r="U1165" s="11"/>
      <c r="V1165" s="11"/>
      <c r="W1165" s="11" t="s">
        <v>5344</v>
      </c>
      <c r="X1165" s="11" t="s">
        <v>1150</v>
      </c>
      <c r="Y1165" s="11" t="s">
        <v>1150</v>
      </c>
      <c r="Z1165" s="11" t="s">
        <v>1150</v>
      </c>
      <c r="AA1165" s="11" t="s">
        <v>1150</v>
      </c>
      <c r="AB1165" s="11" t="s">
        <v>1150</v>
      </c>
      <c r="AC1165" s="11" t="s">
        <v>1150</v>
      </c>
      <c r="AD1165" s="11" t="s">
        <v>1150</v>
      </c>
    </row>
    <row r="1166" spans="1:30" x14ac:dyDescent="0.2">
      <c r="A1166" t="s">
        <v>88</v>
      </c>
      <c r="B1166" t="s">
        <v>87</v>
      </c>
      <c r="C1166" t="str">
        <f>IFERROR(VLOOKUP(B1166,nombres_comerciales!$B$2:$B$2000,1,0),"")</f>
        <v>BEAD COLORS</v>
      </c>
      <c r="D1166">
        <f>VLOOKUP(Tabla2[[#This Row],[CLIENTE]],nombres_comerciales!$B$2:$C$1211,2,0)</f>
        <v>94</v>
      </c>
      <c r="E1166" t="s">
        <v>8179</v>
      </c>
      <c r="F1166" t="s">
        <v>1150</v>
      </c>
      <c r="G1166" s="11" t="s">
        <v>1150</v>
      </c>
      <c r="H1166" s="11" t="s">
        <v>1150</v>
      </c>
      <c r="I1166" s="11" t="s">
        <v>1150</v>
      </c>
      <c r="J1166" s="11"/>
      <c r="K1166" s="11"/>
      <c r="L1166" s="11"/>
      <c r="M1166" s="11" t="s">
        <v>5345</v>
      </c>
      <c r="N1166" s="11"/>
      <c r="O1166" s="11"/>
      <c r="P1166" s="11"/>
      <c r="Q1166" s="11"/>
      <c r="R1166" s="11">
        <v>6142902900</v>
      </c>
      <c r="S1166" s="11"/>
      <c r="T1166" s="11"/>
      <c r="U1166" s="11"/>
      <c r="V1166" s="11"/>
      <c r="W1166" s="11" t="s">
        <v>5346</v>
      </c>
      <c r="X1166" s="11" t="s">
        <v>1150</v>
      </c>
      <c r="Y1166" s="11" t="s">
        <v>1150</v>
      </c>
      <c r="Z1166" s="11" t="s">
        <v>1150</v>
      </c>
      <c r="AA1166" s="11" t="s">
        <v>1150</v>
      </c>
      <c r="AB1166" s="11" t="s">
        <v>1150</v>
      </c>
      <c r="AC1166" s="11" t="s">
        <v>1150</v>
      </c>
      <c r="AD1166" s="11" t="s">
        <v>1150</v>
      </c>
    </row>
    <row r="1167" spans="1:30" x14ac:dyDescent="0.2">
      <c r="A1167" t="s">
        <v>5347</v>
      </c>
      <c r="B1167" t="s">
        <v>6925</v>
      </c>
      <c r="C1167" t="str">
        <f>IFERROR(VLOOKUP(B1167,nombres_comerciales!$B$2:$B$2000,1,0),"")</f>
        <v>BARBACOA EL CAMPEÓN</v>
      </c>
      <c r="D1167">
        <f>VLOOKUP(Tabla2[[#This Row],[CLIENTE]],nombres_comerciales!$B$2:$C$1211,2,0)</f>
        <v>88</v>
      </c>
      <c r="E1167" t="s">
        <v>8180</v>
      </c>
      <c r="F1167" t="s">
        <v>1150</v>
      </c>
      <c r="G1167" s="11" t="s">
        <v>1150</v>
      </c>
      <c r="H1167" s="11" t="s">
        <v>1150</v>
      </c>
      <c r="I1167" s="11" t="s">
        <v>1150</v>
      </c>
      <c r="J1167" s="11"/>
      <c r="K1167" s="11"/>
      <c r="L1167" s="11"/>
      <c r="M1167" s="11">
        <v>2000501</v>
      </c>
      <c r="N1167" s="11"/>
      <c r="O1167" s="11"/>
      <c r="P1167" s="11"/>
      <c r="Q1167" s="11"/>
      <c r="R1167" s="11">
        <v>6142781211</v>
      </c>
      <c r="S1167" s="11" t="s">
        <v>5349</v>
      </c>
      <c r="T1167" s="11"/>
      <c r="U1167" s="11"/>
      <c r="V1167" s="11"/>
      <c r="W1167" s="11" t="s">
        <v>5350</v>
      </c>
      <c r="X1167" s="11" t="s">
        <v>4908</v>
      </c>
      <c r="Y1167" s="11" t="s">
        <v>1150</v>
      </c>
      <c r="Z1167" s="11" t="s">
        <v>1150</v>
      </c>
      <c r="AA1167" s="11" t="s">
        <v>1150</v>
      </c>
      <c r="AB1167" s="11" t="s">
        <v>1150</v>
      </c>
      <c r="AC1167" s="11" t="s">
        <v>1150</v>
      </c>
      <c r="AD1167" s="11" t="s">
        <v>1150</v>
      </c>
    </row>
    <row r="1168" spans="1:30" x14ac:dyDescent="0.2">
      <c r="A1168" t="s">
        <v>651</v>
      </c>
      <c r="B1168" t="s">
        <v>651</v>
      </c>
      <c r="C1168" t="str">
        <f>IFERROR(VLOOKUP(B1168,nombres_comerciales!$B$2:$B$2000,1,0),"")</f>
        <v>MALLALAM</v>
      </c>
      <c r="D1168">
        <f>VLOOKUP(Tabla2[[#This Row],[CLIENTE]],nombres_comerciales!$B$2:$C$1211,2,0)</f>
        <v>675</v>
      </c>
      <c r="E1168" t="s">
        <v>8181</v>
      </c>
      <c r="F1168" t="s">
        <v>1150</v>
      </c>
      <c r="G1168" s="11" t="s">
        <v>1150</v>
      </c>
      <c r="H1168" s="11" t="s">
        <v>1150</v>
      </c>
      <c r="I1168" s="11" t="s">
        <v>1150</v>
      </c>
      <c r="J1168" s="11"/>
      <c r="K1168" s="11"/>
      <c r="L1168" s="11"/>
      <c r="M1168" s="11">
        <v>4173999</v>
      </c>
      <c r="N1168" s="11"/>
      <c r="O1168" s="11"/>
      <c r="P1168" s="11"/>
      <c r="Q1168" s="11"/>
      <c r="R1168" s="11">
        <v>6144880631</v>
      </c>
      <c r="S1168" s="11"/>
      <c r="T1168" s="11"/>
      <c r="U1168" s="11"/>
      <c r="V1168" s="11"/>
      <c r="W1168" s="11" t="s">
        <v>8769</v>
      </c>
      <c r="X1168" s="11" t="s">
        <v>5352</v>
      </c>
      <c r="Y1168" s="11" t="s">
        <v>1150</v>
      </c>
      <c r="Z1168" s="11" t="s">
        <v>1150</v>
      </c>
      <c r="AA1168" s="11" t="s">
        <v>1150</v>
      </c>
      <c r="AB1168" s="11" t="s">
        <v>1150</v>
      </c>
      <c r="AC1168" s="11" t="s">
        <v>1150</v>
      </c>
      <c r="AD1168" s="11" t="s">
        <v>1150</v>
      </c>
    </row>
    <row r="1169" spans="1:30" x14ac:dyDescent="0.2">
      <c r="A1169" t="s">
        <v>5353</v>
      </c>
      <c r="B1169" t="s">
        <v>991</v>
      </c>
      <c r="C1169" t="str">
        <f>IFERROR(VLOOKUP(B1169,nombres_comerciales!$B$2:$B$2000,1,0),"")</f>
        <v>TEA SHOP</v>
      </c>
      <c r="D1169">
        <f>VLOOKUP(Tabla2[[#This Row],[CLIENTE]],nombres_comerciales!$B$2:$C$1211,2,0)</f>
        <v>1040</v>
      </c>
      <c r="E1169" t="s">
        <v>8182</v>
      </c>
      <c r="F1169" t="s">
        <v>1150</v>
      </c>
      <c r="G1169" s="11" t="s">
        <v>1150</v>
      </c>
      <c r="H1169" s="11" t="s">
        <v>1150</v>
      </c>
      <c r="I1169" s="11" t="s">
        <v>1150</v>
      </c>
      <c r="J1169" s="11"/>
      <c r="K1169" s="11"/>
      <c r="L1169" s="11"/>
      <c r="M1169" s="11">
        <v>6566663580</v>
      </c>
      <c r="N1169" s="11"/>
      <c r="O1169" s="11"/>
      <c r="P1169" s="11"/>
      <c r="Q1169" s="11"/>
      <c r="R1169" s="11">
        <v>6562659947</v>
      </c>
      <c r="S1169" s="11"/>
      <c r="T1169" s="11"/>
      <c r="U1169" s="11"/>
      <c r="V1169" s="11"/>
      <c r="W1169" s="11" t="s">
        <v>5354</v>
      </c>
      <c r="X1169" s="11" t="s">
        <v>5355</v>
      </c>
      <c r="Y1169" s="11" t="s">
        <v>1150</v>
      </c>
      <c r="Z1169" s="11" t="s">
        <v>1150</v>
      </c>
      <c r="AA1169" s="11" t="s">
        <v>1150</v>
      </c>
      <c r="AB1169" s="11" t="s">
        <v>1150</v>
      </c>
      <c r="AC1169" s="11" t="s">
        <v>1150</v>
      </c>
      <c r="AD1169" s="11" t="s">
        <v>1150</v>
      </c>
    </row>
    <row r="1170" spans="1:30" x14ac:dyDescent="0.2">
      <c r="A1170" t="s">
        <v>5353</v>
      </c>
      <c r="B1170" t="s">
        <v>991</v>
      </c>
      <c r="C1170" t="str">
        <f>IFERROR(VLOOKUP(B1170,nombres_comerciales!$B$2:$B$2000,1,0),"")</f>
        <v>TEA SHOP</v>
      </c>
      <c r="D1170">
        <f>VLOOKUP(Tabla2[[#This Row],[CLIENTE]],nombres_comerciales!$B$2:$C$1211,2,0)</f>
        <v>1040</v>
      </c>
      <c r="E1170" t="s">
        <v>8182</v>
      </c>
      <c r="F1170" t="s">
        <v>1150</v>
      </c>
      <c r="G1170" s="11" t="s">
        <v>1150</v>
      </c>
      <c r="H1170" s="11" t="s">
        <v>1150</v>
      </c>
      <c r="I1170" s="11" t="s">
        <v>1150</v>
      </c>
      <c r="J1170" s="11"/>
      <c r="K1170" s="11"/>
      <c r="L1170" s="11"/>
      <c r="M1170" s="11">
        <v>6566663580</v>
      </c>
      <c r="N1170" s="11"/>
      <c r="O1170" s="11"/>
      <c r="P1170" s="11"/>
      <c r="Q1170" s="11"/>
      <c r="R1170" s="11">
        <v>6562659947</v>
      </c>
      <c r="S1170" s="11"/>
      <c r="T1170" s="11"/>
      <c r="U1170" s="11"/>
      <c r="V1170" s="11"/>
      <c r="W1170" s="11" t="s">
        <v>5354</v>
      </c>
      <c r="X1170" s="11" t="s">
        <v>5355</v>
      </c>
      <c r="Y1170" s="11" t="s">
        <v>1150</v>
      </c>
      <c r="Z1170" s="11" t="s">
        <v>1150</v>
      </c>
      <c r="AA1170" s="11" t="s">
        <v>1150</v>
      </c>
      <c r="AB1170" s="11" t="s">
        <v>1150</v>
      </c>
      <c r="AC1170" s="11" t="s">
        <v>1150</v>
      </c>
      <c r="AD1170" s="11" t="s">
        <v>1150</v>
      </c>
    </row>
    <row r="1171" spans="1:30" x14ac:dyDescent="0.2">
      <c r="A1171" t="s">
        <v>5353</v>
      </c>
      <c r="B1171" t="s">
        <v>991</v>
      </c>
      <c r="C1171" t="str">
        <f>IFERROR(VLOOKUP(B1171,nombres_comerciales!$B$2:$B$2000,1,0),"")</f>
        <v>TEA SHOP</v>
      </c>
      <c r="D1171">
        <f>VLOOKUP(Tabla2[[#This Row],[CLIENTE]],nombres_comerciales!$B$2:$C$1211,2,0)</f>
        <v>1040</v>
      </c>
      <c r="E1171" t="s">
        <v>8182</v>
      </c>
      <c r="F1171" t="s">
        <v>1150</v>
      </c>
      <c r="G1171" s="11" t="s">
        <v>1150</v>
      </c>
      <c r="H1171" s="11" t="s">
        <v>1150</v>
      </c>
      <c r="I1171" s="11" t="s">
        <v>1150</v>
      </c>
      <c r="J1171" s="11"/>
      <c r="K1171" s="11"/>
      <c r="L1171" s="11"/>
      <c r="M1171" s="11">
        <v>6566663580</v>
      </c>
      <c r="N1171" s="11"/>
      <c r="O1171" s="11"/>
      <c r="P1171" s="11"/>
      <c r="Q1171" s="11"/>
      <c r="R1171" s="11">
        <v>6562659947</v>
      </c>
      <c r="S1171" s="11"/>
      <c r="T1171" s="11"/>
      <c r="U1171" s="11"/>
      <c r="V1171" s="11"/>
      <c r="W1171" s="11" t="s">
        <v>5354</v>
      </c>
      <c r="X1171" s="11" t="s">
        <v>5355</v>
      </c>
      <c r="Y1171" s="11" t="s">
        <v>1150</v>
      </c>
      <c r="Z1171" s="11" t="s">
        <v>1150</v>
      </c>
      <c r="AA1171" s="11" t="s">
        <v>1150</v>
      </c>
      <c r="AB1171" s="11" t="s">
        <v>1150</v>
      </c>
      <c r="AC1171" s="11" t="s">
        <v>1150</v>
      </c>
      <c r="AD1171" s="11" t="s">
        <v>1150</v>
      </c>
    </row>
    <row r="1172" spans="1:30" x14ac:dyDescent="0.2">
      <c r="A1172" t="s">
        <v>1613</v>
      </c>
      <c r="B1172" s="6" t="s">
        <v>837</v>
      </c>
      <c r="C1172" t="str">
        <f>IFERROR(VLOOKUP(B1172,nombres_comerciales!$B$2:$B$2000,1,0),"")</f>
        <v>PROYECTA GL GRUPO INMOBILIARIO</v>
      </c>
      <c r="D1172">
        <f>VLOOKUP(Tabla2[[#This Row],[CLIENTE]],nombres_comerciales!$B$2:$C$1211,2,0)</f>
        <v>875</v>
      </c>
      <c r="E1172" t="s">
        <v>8183</v>
      </c>
      <c r="F1172" t="s">
        <v>1150</v>
      </c>
      <c r="G1172" s="11" t="s">
        <v>1150</v>
      </c>
      <c r="H1172" s="11" t="s">
        <v>1150</v>
      </c>
      <c r="I1172" s="11" t="s">
        <v>1150</v>
      </c>
      <c r="J1172" s="11"/>
      <c r="K1172" s="11"/>
      <c r="L1172" s="11"/>
      <c r="M1172" s="11">
        <v>2618435</v>
      </c>
      <c r="N1172" s="11"/>
      <c r="O1172" s="11"/>
      <c r="P1172" s="11"/>
      <c r="Q1172" s="11"/>
      <c r="R1172" s="11">
        <v>6142356576</v>
      </c>
      <c r="S1172" s="11"/>
      <c r="T1172" s="11"/>
      <c r="U1172" s="11"/>
      <c r="V1172" s="11"/>
      <c r="W1172" s="11" t="s">
        <v>5356</v>
      </c>
      <c r="X1172" s="11" t="s">
        <v>5357</v>
      </c>
      <c r="Y1172" s="11" t="s">
        <v>1150</v>
      </c>
      <c r="Z1172" s="11" t="s">
        <v>1150</v>
      </c>
      <c r="AA1172" s="11" t="s">
        <v>1150</v>
      </c>
      <c r="AB1172" s="11" t="s">
        <v>1150</v>
      </c>
      <c r="AC1172" s="11" t="s">
        <v>1150</v>
      </c>
      <c r="AD1172" s="11" t="s">
        <v>1150</v>
      </c>
    </row>
    <row r="1173" spans="1:30" x14ac:dyDescent="0.2">
      <c r="A1173" t="s">
        <v>944</v>
      </c>
      <c r="B1173" t="s">
        <v>944</v>
      </c>
      <c r="C1173" t="str">
        <f>IFERROR(VLOOKUP(B1173,nombres_comerciales!$B$2:$B$2000,1,0),"")</f>
        <v>SKAUTER</v>
      </c>
      <c r="D1173">
        <f>VLOOKUP(Tabla2[[#This Row],[CLIENTE]],nombres_comerciales!$B$2:$C$1211,2,0)</f>
        <v>989</v>
      </c>
      <c r="E1173" t="s">
        <v>8184</v>
      </c>
      <c r="F1173" t="s">
        <v>1150</v>
      </c>
      <c r="G1173" s="11" t="s">
        <v>1150</v>
      </c>
      <c r="H1173" s="11" t="s">
        <v>1150</v>
      </c>
      <c r="I1173" s="11" t="s">
        <v>1150</v>
      </c>
      <c r="J1173" s="11"/>
      <c r="K1173" s="11"/>
      <c r="L1173" s="11"/>
      <c r="M1173" s="11">
        <v>6142143223</v>
      </c>
      <c r="N1173" s="11"/>
      <c r="O1173" s="11"/>
      <c r="P1173" s="11"/>
      <c r="Q1173" s="11"/>
      <c r="R1173" s="11">
        <v>6144884420</v>
      </c>
      <c r="S1173" s="11">
        <v>6142859485</v>
      </c>
      <c r="T1173" s="11"/>
      <c r="U1173" s="11"/>
      <c r="V1173" s="11"/>
      <c r="W1173" s="11" t="s">
        <v>5359</v>
      </c>
      <c r="X1173" s="11" t="s">
        <v>5360</v>
      </c>
      <c r="Y1173" s="11" t="s">
        <v>5361</v>
      </c>
      <c r="Z1173" s="11" t="s">
        <v>1150</v>
      </c>
      <c r="AA1173" s="11" t="s">
        <v>1150</v>
      </c>
      <c r="AB1173" s="11" t="s">
        <v>1150</v>
      </c>
      <c r="AC1173" s="11" t="s">
        <v>1150</v>
      </c>
      <c r="AD1173" s="11" t="s">
        <v>1150</v>
      </c>
    </row>
    <row r="1174" spans="1:30" x14ac:dyDescent="0.2">
      <c r="A1174" t="s">
        <v>5362</v>
      </c>
      <c r="B1174" t="s">
        <v>6925</v>
      </c>
      <c r="C1174" t="str">
        <f>IFERROR(VLOOKUP(B1174,nombres_comerciales!$B$2:$B$2000,1,0),"")</f>
        <v>BARBACOA EL CAMPEÓN</v>
      </c>
      <c r="D1174">
        <f>VLOOKUP(Tabla2[[#This Row],[CLIENTE]],nombres_comerciales!$B$2:$C$1211,2,0)</f>
        <v>88</v>
      </c>
      <c r="E1174" t="s">
        <v>8180</v>
      </c>
      <c r="F1174" t="s">
        <v>1150</v>
      </c>
      <c r="G1174" s="11" t="s">
        <v>1150</v>
      </c>
      <c r="H1174" s="11" t="s">
        <v>1150</v>
      </c>
      <c r="I1174" s="11" t="s">
        <v>1150</v>
      </c>
      <c r="J1174" s="11"/>
      <c r="K1174" s="11"/>
      <c r="L1174" s="11"/>
      <c r="M1174" s="11">
        <v>2000501</v>
      </c>
      <c r="N1174" s="11"/>
      <c r="O1174" s="11"/>
      <c r="P1174" s="11"/>
      <c r="Q1174" s="11"/>
      <c r="R1174" s="11">
        <v>6142781211</v>
      </c>
      <c r="S1174" s="11">
        <v>2333910</v>
      </c>
      <c r="T1174" s="11"/>
      <c r="U1174" s="11"/>
      <c r="V1174" s="11"/>
      <c r="W1174" s="11" t="s">
        <v>5363</v>
      </c>
      <c r="X1174" s="11" t="s">
        <v>4908</v>
      </c>
      <c r="Y1174" s="11" t="s">
        <v>1150</v>
      </c>
      <c r="Z1174" s="11" t="s">
        <v>1150</v>
      </c>
      <c r="AA1174" s="11" t="s">
        <v>1150</v>
      </c>
      <c r="AB1174" s="11" t="s">
        <v>1150</v>
      </c>
      <c r="AC1174" s="11" t="s">
        <v>1150</v>
      </c>
      <c r="AD1174" s="11" t="s">
        <v>1150</v>
      </c>
    </row>
    <row r="1175" spans="1:30" x14ac:dyDescent="0.2">
      <c r="A1175" t="s">
        <v>5364</v>
      </c>
      <c r="B1175" t="s">
        <v>166</v>
      </c>
      <c r="C1175" t="str">
        <f>IFERROR(VLOOKUP(B1175,nombres_comerciales!$B$2:$B$2000,1,0),"")</f>
        <v>CHIUAHUA CAPITAL MODERNA Y CON HISTORIA</v>
      </c>
      <c r="D1175">
        <f>VLOOKUP(Tabla2[[#This Row],[CLIENTE]],nombres_comerciales!$B$2:$C$1211,2,0)</f>
        <v>188</v>
      </c>
      <c r="E1175" t="s">
        <v>8185</v>
      </c>
      <c r="F1175" t="s">
        <v>1150</v>
      </c>
      <c r="G1175" s="11" t="s">
        <v>1150</v>
      </c>
      <c r="H1175" s="11" t="s">
        <v>1150</v>
      </c>
      <c r="I1175" s="11" t="s">
        <v>1150</v>
      </c>
      <c r="J1175" s="11"/>
      <c r="K1175" s="11"/>
      <c r="L1175" s="11"/>
      <c r="M1175" s="11">
        <v>6144236266</v>
      </c>
      <c r="N1175" s="11"/>
      <c r="O1175" s="11"/>
      <c r="P1175" s="11"/>
      <c r="Q1175" s="11"/>
      <c r="R1175" s="11">
        <v>6141844433</v>
      </c>
      <c r="S1175" s="11"/>
      <c r="T1175" s="11"/>
      <c r="U1175" s="11"/>
      <c r="V1175" s="11"/>
      <c r="W1175" s="11" t="s">
        <v>5366</v>
      </c>
      <c r="X1175" s="11" t="s">
        <v>5367</v>
      </c>
      <c r="Y1175" s="11" t="s">
        <v>1150</v>
      </c>
      <c r="Z1175" s="11" t="s">
        <v>1150</v>
      </c>
      <c r="AA1175" s="11" t="s">
        <v>1150</v>
      </c>
      <c r="AB1175" s="11" t="s">
        <v>1150</v>
      </c>
      <c r="AC1175" s="11" t="s">
        <v>1150</v>
      </c>
      <c r="AD1175" s="11" t="s">
        <v>1150</v>
      </c>
    </row>
    <row r="1176" spans="1:30" x14ac:dyDescent="0.2">
      <c r="A1176" t="s">
        <v>5368</v>
      </c>
      <c r="B1176" t="s">
        <v>580</v>
      </c>
      <c r="C1176" t="str">
        <f>IFERROR(VLOOKUP(B1176,nombres_comerciales!$B$2:$B$2000,1,0),"")</f>
        <v>LA SILLERIA</v>
      </c>
      <c r="D1176">
        <f>VLOOKUP(Tabla2[[#This Row],[CLIENTE]],nombres_comerciales!$B$2:$C$1211,2,0)</f>
        <v>605</v>
      </c>
      <c r="E1176" t="s">
        <v>8186</v>
      </c>
      <c r="F1176" t="s">
        <v>1150</v>
      </c>
      <c r="G1176" s="11" t="s">
        <v>1150</v>
      </c>
      <c r="H1176" s="11" t="s">
        <v>1150</v>
      </c>
      <c r="I1176" s="11" t="s">
        <v>1150</v>
      </c>
      <c r="J1176" s="11"/>
      <c r="K1176" s="11"/>
      <c r="L1176" s="11"/>
      <c r="M1176" s="11">
        <v>6144135866</v>
      </c>
      <c r="N1176" s="11"/>
      <c r="O1176" s="11"/>
      <c r="P1176" s="11"/>
      <c r="Q1176" s="11"/>
      <c r="R1176" s="11"/>
      <c r="S1176" s="11"/>
      <c r="T1176" s="11"/>
      <c r="U1176" s="11"/>
      <c r="V1176" s="11"/>
      <c r="W1176" s="11" t="s">
        <v>3903</v>
      </c>
      <c r="X1176" s="11" t="s">
        <v>1150</v>
      </c>
      <c r="Y1176" s="11" t="s">
        <v>1150</v>
      </c>
      <c r="Z1176" s="11" t="s">
        <v>1150</v>
      </c>
      <c r="AA1176" s="11" t="s">
        <v>1150</v>
      </c>
      <c r="AB1176" s="11" t="s">
        <v>1150</v>
      </c>
      <c r="AC1176" s="11" t="s">
        <v>1150</v>
      </c>
      <c r="AD1176" s="11" t="s">
        <v>1150</v>
      </c>
    </row>
    <row r="1177" spans="1:30" x14ac:dyDescent="0.2">
      <c r="A1177" t="s">
        <v>5370</v>
      </c>
      <c r="B1177" t="s">
        <v>640</v>
      </c>
      <c r="C1177" t="str">
        <f>IFERROR(VLOOKUP(B1177,nombres_comerciales!$B$2:$B$2000,1,0),"")</f>
        <v>MAGENTA JOYERÍA</v>
      </c>
      <c r="D1177">
        <f>VLOOKUP(Tabla2[[#This Row],[CLIENTE]],nombres_comerciales!$B$2:$C$1211,2,0)</f>
        <v>664</v>
      </c>
      <c r="E1177" t="s">
        <v>8187</v>
      </c>
      <c r="F1177" t="s">
        <v>1150</v>
      </c>
      <c r="G1177" s="11" t="s">
        <v>1150</v>
      </c>
      <c r="H1177" s="11" t="s">
        <v>1150</v>
      </c>
      <c r="I1177" s="11" t="s">
        <v>1150</v>
      </c>
      <c r="J1177" s="11"/>
      <c r="K1177" s="11"/>
      <c r="L1177" s="11"/>
      <c r="M1177" s="11">
        <v>4300309</v>
      </c>
      <c r="N1177" s="11">
        <v>5434709</v>
      </c>
      <c r="O1177" s="11"/>
      <c r="P1177" s="11"/>
      <c r="Q1177" s="11"/>
      <c r="R1177" s="11">
        <v>6142358663</v>
      </c>
      <c r="S1177" s="11"/>
      <c r="T1177" s="11"/>
      <c r="U1177" s="11"/>
      <c r="V1177" s="11"/>
      <c r="W1177" s="11" t="s">
        <v>5372</v>
      </c>
      <c r="X1177" s="11" t="s">
        <v>1150</v>
      </c>
      <c r="Y1177" s="11" t="s">
        <v>1150</v>
      </c>
      <c r="Z1177" s="11" t="s">
        <v>1150</v>
      </c>
      <c r="AA1177" s="11" t="s">
        <v>1150</v>
      </c>
      <c r="AB1177" s="11" t="s">
        <v>1150</v>
      </c>
      <c r="AC1177" s="11" t="s">
        <v>1150</v>
      </c>
      <c r="AD1177" s="11" t="s">
        <v>1150</v>
      </c>
    </row>
    <row r="1178" spans="1:30" x14ac:dyDescent="0.2">
      <c r="A1178" t="s">
        <v>5373</v>
      </c>
      <c r="B1178" t="s">
        <v>429</v>
      </c>
      <c r="C1178" t="str">
        <f>IFERROR(VLOOKUP(B1178,nombres_comerciales!$B$2:$B$2000,1,0),"")</f>
        <v>GRUPO VALLES</v>
      </c>
      <c r="D1178">
        <f>VLOOKUP(Tabla2[[#This Row],[CLIENTE]],nombres_comerciales!$B$2:$C$1211,2,0)</f>
        <v>473</v>
      </c>
      <c r="E1178" t="s">
        <v>8188</v>
      </c>
      <c r="F1178" t="s">
        <v>1150</v>
      </c>
      <c r="G1178" s="11" t="s">
        <v>1150</v>
      </c>
      <c r="H1178" s="11" t="s">
        <v>1150</v>
      </c>
      <c r="I1178" s="11" t="s">
        <v>1150</v>
      </c>
      <c r="J1178" s="11"/>
      <c r="K1178" s="11"/>
      <c r="L1178" s="11"/>
      <c r="M1178" s="11">
        <v>6144300139</v>
      </c>
      <c r="N1178" s="11"/>
      <c r="O1178" s="11"/>
      <c r="P1178" s="11"/>
      <c r="Q1178" s="11"/>
      <c r="R1178" s="11">
        <v>2003435</v>
      </c>
      <c r="S1178" s="11"/>
      <c r="T1178" s="11"/>
      <c r="U1178" s="11"/>
      <c r="V1178" s="11"/>
      <c r="W1178" s="11" t="s">
        <v>5146</v>
      </c>
      <c r="X1178" s="11" t="s">
        <v>1150</v>
      </c>
      <c r="Y1178" s="11" t="s">
        <v>1150</v>
      </c>
      <c r="Z1178" s="11" t="s">
        <v>1150</v>
      </c>
      <c r="AA1178" s="11" t="s">
        <v>1150</v>
      </c>
      <c r="AB1178" s="11" t="s">
        <v>1150</v>
      </c>
      <c r="AC1178" s="11" t="s">
        <v>1150</v>
      </c>
      <c r="AD1178" s="11" t="s">
        <v>1150</v>
      </c>
    </row>
    <row r="1179" spans="1:30" x14ac:dyDescent="0.2">
      <c r="A1179" t="s">
        <v>5373</v>
      </c>
      <c r="B1179" t="s">
        <v>429</v>
      </c>
      <c r="C1179" t="str">
        <f>IFERROR(VLOOKUP(B1179,nombres_comerciales!$B$2:$B$2000,1,0),"")</f>
        <v>GRUPO VALLES</v>
      </c>
      <c r="D1179">
        <f>VLOOKUP(Tabla2[[#This Row],[CLIENTE]],nombres_comerciales!$B$2:$C$1211,2,0)</f>
        <v>473</v>
      </c>
      <c r="E1179" t="s">
        <v>8188</v>
      </c>
      <c r="F1179" t="s">
        <v>1150</v>
      </c>
      <c r="G1179" s="11" t="s">
        <v>1150</v>
      </c>
      <c r="H1179" s="11" t="s">
        <v>1150</v>
      </c>
      <c r="I1179" s="11" t="s">
        <v>1150</v>
      </c>
      <c r="J1179" s="11"/>
      <c r="K1179" s="11"/>
      <c r="L1179" s="11"/>
      <c r="M1179" s="11">
        <v>6144300139</v>
      </c>
      <c r="N1179" s="11"/>
      <c r="O1179" s="11"/>
      <c r="P1179" s="11"/>
      <c r="Q1179" s="11"/>
      <c r="R1179" s="11">
        <v>2003435</v>
      </c>
      <c r="S1179" s="11"/>
      <c r="T1179" s="11"/>
      <c r="U1179" s="11"/>
      <c r="V1179" s="11"/>
      <c r="W1179" s="11" t="s">
        <v>5146</v>
      </c>
      <c r="X1179" s="11" t="s">
        <v>1150</v>
      </c>
      <c r="Y1179" s="11" t="s">
        <v>1150</v>
      </c>
      <c r="Z1179" s="11" t="s">
        <v>1150</v>
      </c>
      <c r="AA1179" s="11" t="s">
        <v>1150</v>
      </c>
      <c r="AB1179" s="11" t="s">
        <v>1150</v>
      </c>
      <c r="AC1179" s="11" t="s">
        <v>1150</v>
      </c>
      <c r="AD1179" s="11" t="s">
        <v>1150</v>
      </c>
    </row>
    <row r="1180" spans="1:30" x14ac:dyDescent="0.2">
      <c r="A1180" t="s">
        <v>877</v>
      </c>
      <c r="B1180" t="s">
        <v>877</v>
      </c>
      <c r="C1180" t="str">
        <f>IFERROR(VLOOKUP(B1180,nombres_comerciales!$B$2:$B$2000,1,0),"")</f>
        <v>RIFANATICO</v>
      </c>
      <c r="D1180">
        <f>VLOOKUP(Tabla2[[#This Row],[CLIENTE]],nombres_comerciales!$B$2:$C$1211,2,0)</f>
        <v>920</v>
      </c>
      <c r="E1180" t="s">
        <v>8189</v>
      </c>
      <c r="F1180" t="s">
        <v>1150</v>
      </c>
      <c r="G1180" s="11" t="s">
        <v>1150</v>
      </c>
      <c r="H1180" s="11" t="s">
        <v>1150</v>
      </c>
      <c r="I1180" s="11" t="s">
        <v>1150</v>
      </c>
      <c r="J1180" s="11"/>
      <c r="K1180" s="11"/>
      <c r="L1180" s="11"/>
      <c r="M1180" s="11">
        <v>5534778764</v>
      </c>
      <c r="N1180" s="11"/>
      <c r="O1180" s="11"/>
      <c r="P1180" s="11"/>
      <c r="Q1180" s="11"/>
      <c r="R1180" s="11"/>
      <c r="S1180" s="11"/>
      <c r="T1180" s="11"/>
      <c r="U1180" s="11"/>
      <c r="V1180" s="11"/>
      <c r="W1180" s="11" t="s">
        <v>5376</v>
      </c>
      <c r="X1180" s="11" t="s">
        <v>1150</v>
      </c>
      <c r="Y1180" s="11" t="s">
        <v>1150</v>
      </c>
      <c r="Z1180" s="11" t="s">
        <v>1150</v>
      </c>
      <c r="AA1180" s="11" t="s">
        <v>1150</v>
      </c>
      <c r="AB1180" s="11" t="s">
        <v>1150</v>
      </c>
      <c r="AC1180" s="11" t="s">
        <v>1150</v>
      </c>
      <c r="AD1180" s="11" t="s">
        <v>1150</v>
      </c>
    </row>
    <row r="1181" spans="1:30" x14ac:dyDescent="0.2">
      <c r="A1181" t="s">
        <v>948</v>
      </c>
      <c r="B1181" t="s">
        <v>948</v>
      </c>
      <c r="C1181" t="str">
        <f>IFERROR(VLOOKUP(B1181,nombres_comerciales!$B$2:$B$2000,1,0),"")</f>
        <v>SMOKED COCHIS</v>
      </c>
      <c r="D1181">
        <f>VLOOKUP(Tabla2[[#This Row],[CLIENTE]],nombres_comerciales!$B$2:$C$1211,2,0)</f>
        <v>994</v>
      </c>
      <c r="E1181" t="s">
        <v>8190</v>
      </c>
      <c r="F1181" t="s">
        <v>1150</v>
      </c>
      <c r="G1181" s="11" t="s">
        <v>1150</v>
      </c>
      <c r="H1181" s="11" t="s">
        <v>1150</v>
      </c>
      <c r="I1181" s="11" t="s">
        <v>1150</v>
      </c>
      <c r="J1181" s="11"/>
      <c r="K1181" s="11"/>
      <c r="L1181" s="11"/>
      <c r="M1181" s="11">
        <v>6255820065</v>
      </c>
      <c r="N1181" s="11"/>
      <c r="O1181" s="11"/>
      <c r="P1181" s="11"/>
      <c r="Q1181" s="11"/>
      <c r="R1181" s="11">
        <v>6251068882</v>
      </c>
      <c r="S1181" s="11"/>
      <c r="T1181" s="11"/>
      <c r="U1181" s="11"/>
      <c r="V1181" s="11"/>
      <c r="W1181" s="11" t="s">
        <v>5378</v>
      </c>
      <c r="X1181" s="11" t="s">
        <v>1150</v>
      </c>
      <c r="Y1181" s="11" t="s">
        <v>1150</v>
      </c>
      <c r="Z1181" s="11" t="s">
        <v>1150</v>
      </c>
      <c r="AA1181" s="11" t="s">
        <v>1150</v>
      </c>
      <c r="AB1181" s="11" t="s">
        <v>1150</v>
      </c>
      <c r="AC1181" s="11" t="s">
        <v>1150</v>
      </c>
      <c r="AD1181" s="11" t="s">
        <v>1150</v>
      </c>
    </row>
    <row r="1182" spans="1:30" x14ac:dyDescent="0.2">
      <c r="A1182" t="s">
        <v>5379</v>
      </c>
      <c r="B1182" t="s">
        <v>995</v>
      </c>
      <c r="C1182" t="str">
        <f>IFERROR(VLOOKUP(B1182,nombres_comerciales!$B$2:$B$2000,1,0),"")</f>
        <v>TEMESA</v>
      </c>
      <c r="D1182">
        <f>VLOOKUP(Tabla2[[#This Row],[CLIENTE]],nombres_comerciales!$B$2:$C$1211,2,0)</f>
        <v>1045</v>
      </c>
      <c r="E1182" t="s">
        <v>8191</v>
      </c>
      <c r="F1182" t="s">
        <v>1150</v>
      </c>
      <c r="G1182" s="11" t="s">
        <v>1150</v>
      </c>
      <c r="H1182" s="11" t="s">
        <v>1150</v>
      </c>
      <c r="I1182" s="11" t="s">
        <v>1150</v>
      </c>
      <c r="J1182" s="11"/>
      <c r="K1182" s="11"/>
      <c r="L1182" s="11"/>
      <c r="M1182" s="11">
        <v>6144240876</v>
      </c>
      <c r="N1182" s="11"/>
      <c r="O1182" s="11"/>
      <c r="P1182" s="11"/>
      <c r="Q1182" s="11"/>
      <c r="R1182" s="11" t="s">
        <v>5381</v>
      </c>
      <c r="S1182" s="11"/>
      <c r="T1182" s="11"/>
      <c r="U1182" s="11"/>
      <c r="V1182" s="11"/>
      <c r="W1182" s="11" t="s">
        <v>5382</v>
      </c>
      <c r="X1182" s="11" t="s">
        <v>1150</v>
      </c>
      <c r="Y1182" s="11" t="s">
        <v>1150</v>
      </c>
      <c r="Z1182" s="11" t="s">
        <v>1150</v>
      </c>
      <c r="AA1182" s="11" t="s">
        <v>1150</v>
      </c>
      <c r="AB1182" s="11" t="s">
        <v>1150</v>
      </c>
      <c r="AC1182" s="11" t="s">
        <v>1150</v>
      </c>
      <c r="AD1182" s="11" t="s">
        <v>1150</v>
      </c>
    </row>
    <row r="1183" spans="1:30" x14ac:dyDescent="0.2">
      <c r="A1183" t="s">
        <v>5379</v>
      </c>
      <c r="B1183" t="s">
        <v>995</v>
      </c>
      <c r="C1183" t="str">
        <f>IFERROR(VLOOKUP(B1183,nombres_comerciales!$B$2:$B$2000,1,0),"")</f>
        <v>TEMESA</v>
      </c>
      <c r="D1183">
        <f>VLOOKUP(Tabla2[[#This Row],[CLIENTE]],nombres_comerciales!$B$2:$C$1211,2,0)</f>
        <v>1045</v>
      </c>
      <c r="E1183" t="s">
        <v>8191</v>
      </c>
      <c r="F1183" t="s">
        <v>1150</v>
      </c>
      <c r="G1183" s="11" t="s">
        <v>1150</v>
      </c>
      <c r="H1183" s="11" t="s">
        <v>1150</v>
      </c>
      <c r="I1183" s="11" t="s">
        <v>1150</v>
      </c>
      <c r="J1183" s="11"/>
      <c r="K1183" s="11"/>
      <c r="L1183" s="11"/>
      <c r="M1183" s="11">
        <v>6144240876</v>
      </c>
      <c r="N1183" s="11"/>
      <c r="O1183" s="11"/>
      <c r="P1183" s="11"/>
      <c r="Q1183" s="11"/>
      <c r="R1183" s="11">
        <v>6144240111</v>
      </c>
      <c r="S1183" s="11"/>
      <c r="T1183" s="11"/>
      <c r="U1183" s="11"/>
      <c r="V1183" s="11"/>
      <c r="W1183" s="11" t="s">
        <v>5382</v>
      </c>
      <c r="X1183" s="11" t="s">
        <v>1150</v>
      </c>
      <c r="Y1183" s="11" t="s">
        <v>1150</v>
      </c>
      <c r="Z1183" s="11" t="s">
        <v>1150</v>
      </c>
      <c r="AA1183" s="11" t="s">
        <v>1150</v>
      </c>
      <c r="AB1183" s="11" t="s">
        <v>1150</v>
      </c>
      <c r="AC1183" s="11" t="s">
        <v>1150</v>
      </c>
      <c r="AD1183" s="11" t="s">
        <v>1150</v>
      </c>
    </row>
    <row r="1184" spans="1:30" x14ac:dyDescent="0.2">
      <c r="A1184" t="s">
        <v>729</v>
      </c>
      <c r="B1184" t="s">
        <v>729</v>
      </c>
      <c r="C1184" t="str">
        <f>IFERROR(VLOOKUP(B1184,nombres_comerciales!$B$2:$B$2000,1,0),"")</f>
        <v>NATURAL Y VIDA</v>
      </c>
      <c r="D1184">
        <f>VLOOKUP(Tabla2[[#This Row],[CLIENTE]],nombres_comerciales!$B$2:$C$1211,2,0)</f>
        <v>757</v>
      </c>
      <c r="E1184" t="s">
        <v>7317</v>
      </c>
      <c r="F1184" t="s">
        <v>1150</v>
      </c>
      <c r="G1184" s="11" t="s">
        <v>1150</v>
      </c>
      <c r="H1184" s="11" t="s">
        <v>1150</v>
      </c>
      <c r="I1184" s="11" t="s">
        <v>1150</v>
      </c>
      <c r="J1184" s="11"/>
      <c r="K1184" s="11"/>
      <c r="L1184" s="11"/>
      <c r="M1184" s="11">
        <v>4146123</v>
      </c>
      <c r="N1184" s="11"/>
      <c r="O1184" s="11"/>
      <c r="P1184" s="11"/>
      <c r="Q1184" s="11"/>
      <c r="R1184" s="11">
        <v>6142555743</v>
      </c>
      <c r="S1184" s="11"/>
      <c r="T1184" s="11"/>
      <c r="U1184" s="11"/>
      <c r="V1184" s="11"/>
      <c r="W1184" s="11" t="s">
        <v>1943</v>
      </c>
      <c r="X1184" s="11" t="s">
        <v>1150</v>
      </c>
      <c r="Y1184" s="11" t="s">
        <v>1150</v>
      </c>
      <c r="Z1184" s="11" t="s">
        <v>1150</v>
      </c>
      <c r="AA1184" s="11" t="s">
        <v>1150</v>
      </c>
      <c r="AB1184" s="11" t="s">
        <v>1150</v>
      </c>
      <c r="AC1184" s="11" t="s">
        <v>1150</v>
      </c>
      <c r="AD1184" s="11" t="s">
        <v>1150</v>
      </c>
    </row>
    <row r="1185" spans="1:30" x14ac:dyDescent="0.2">
      <c r="A1185" t="s">
        <v>224</v>
      </c>
      <c r="B1185" t="s">
        <v>224</v>
      </c>
      <c r="C1185" t="str">
        <f>IFERROR(VLOOKUP(B1185,nombres_comerciales!$B$2:$B$2000,1,0),"")</f>
        <v>CROSS HEELS WIEBE</v>
      </c>
      <c r="D1185">
        <f>VLOOKUP(Tabla2[[#This Row],[CLIENTE]],nombres_comerciales!$B$2:$C$1211,2,0)</f>
        <v>260</v>
      </c>
      <c r="E1185" t="s">
        <v>8192</v>
      </c>
      <c r="F1185" t="s">
        <v>1150</v>
      </c>
      <c r="G1185" s="11" t="s">
        <v>1150</v>
      </c>
      <c r="H1185" s="11" t="s">
        <v>1150</v>
      </c>
      <c r="I1185" s="11" t="s">
        <v>1150</v>
      </c>
      <c r="J1185" s="11"/>
      <c r="K1185" s="11"/>
      <c r="L1185" s="11"/>
      <c r="M1185" s="11">
        <v>16255714060</v>
      </c>
      <c r="N1185" s="11"/>
      <c r="O1185" s="11"/>
      <c r="P1185" s="11"/>
      <c r="Q1185" s="11"/>
      <c r="R1185" s="11">
        <v>456251064088</v>
      </c>
      <c r="S1185" s="11">
        <v>4.0359305170000002E-3</v>
      </c>
      <c r="T1185" s="11">
        <v>6251220259</v>
      </c>
      <c r="U1185" s="11"/>
      <c r="V1185" s="11"/>
      <c r="W1185" s="11" t="s">
        <v>5383</v>
      </c>
      <c r="X1185" s="11" t="s">
        <v>1150</v>
      </c>
      <c r="Y1185" s="11" t="s">
        <v>1150</v>
      </c>
      <c r="Z1185" s="11" t="s">
        <v>1150</v>
      </c>
      <c r="AA1185" s="11" t="s">
        <v>1150</v>
      </c>
      <c r="AB1185" s="11" t="s">
        <v>1150</v>
      </c>
      <c r="AC1185" s="11" t="s">
        <v>1150</v>
      </c>
      <c r="AD1185" s="11" t="s">
        <v>1150</v>
      </c>
    </row>
    <row r="1186" spans="1:30" x14ac:dyDescent="0.2">
      <c r="A1186" t="s">
        <v>5384</v>
      </c>
      <c r="B1186" t="s">
        <v>183</v>
      </c>
      <c r="C1186" t="str">
        <f>IFERROR(VLOOKUP(B1186,nombres_comerciales!$B$2:$B$2000,1,0),"")</f>
        <v>CLINICA MILDENT</v>
      </c>
      <c r="D1186">
        <f>VLOOKUP(Tabla2[[#This Row],[CLIENTE]],nombres_comerciales!$B$2:$C$1211,2,0)</f>
        <v>206</v>
      </c>
      <c r="E1186" t="s">
        <v>8193</v>
      </c>
      <c r="F1186" t="s">
        <v>1150</v>
      </c>
      <c r="G1186" s="11" t="s">
        <v>1150</v>
      </c>
      <c r="H1186" s="11" t="s">
        <v>1150</v>
      </c>
      <c r="I1186" s="11" t="s">
        <v>1150</v>
      </c>
      <c r="J1186" s="11"/>
      <c r="K1186" s="11"/>
      <c r="L1186" s="11"/>
      <c r="M1186" s="11">
        <v>6144165515</v>
      </c>
      <c r="N1186" s="11"/>
      <c r="O1186" s="11"/>
      <c r="P1186" s="11"/>
      <c r="Q1186" s="11"/>
      <c r="R1186" s="11">
        <v>6144885052</v>
      </c>
      <c r="S1186" s="11"/>
      <c r="T1186" s="11"/>
      <c r="U1186" s="11"/>
      <c r="V1186" s="11"/>
      <c r="W1186" s="11" t="s">
        <v>5386</v>
      </c>
      <c r="X1186" s="11" t="s">
        <v>1150</v>
      </c>
      <c r="Y1186" s="11" t="s">
        <v>1150</v>
      </c>
      <c r="Z1186" s="11" t="s">
        <v>1150</v>
      </c>
      <c r="AA1186" s="11" t="s">
        <v>1150</v>
      </c>
      <c r="AB1186" s="11" t="s">
        <v>1150</v>
      </c>
      <c r="AC1186" s="11" t="s">
        <v>1150</v>
      </c>
      <c r="AD1186" s="11" t="s">
        <v>1150</v>
      </c>
    </row>
    <row r="1187" spans="1:30" x14ac:dyDescent="0.2">
      <c r="A1187" t="s">
        <v>726</v>
      </c>
      <c r="B1187" t="s">
        <v>726</v>
      </c>
      <c r="C1187" t="str">
        <f>IFERROR(VLOOKUP(B1187,nombres_comerciales!$B$2:$B$2000,1,0),"")</f>
        <v>NAOMICASE</v>
      </c>
      <c r="D1187">
        <f>VLOOKUP(Tabla2[[#This Row],[CLIENTE]],nombres_comerciales!$B$2:$C$1211,2,0)</f>
        <v>754</v>
      </c>
      <c r="E1187" t="s">
        <v>8194</v>
      </c>
      <c r="F1187" t="s">
        <v>1150</v>
      </c>
      <c r="G1187" s="11" t="s">
        <v>1150</v>
      </c>
      <c r="H1187" s="11" t="s">
        <v>1150</v>
      </c>
      <c r="I1187" s="11" t="s">
        <v>1150</v>
      </c>
      <c r="J1187" s="11"/>
      <c r="K1187" s="11"/>
      <c r="L1187" s="11"/>
      <c r="M1187" s="11">
        <v>6144102768</v>
      </c>
      <c r="N1187" s="11"/>
      <c r="O1187" s="11"/>
      <c r="P1187" s="11"/>
      <c r="Q1187" s="11"/>
      <c r="R1187" s="11">
        <v>6144587455</v>
      </c>
      <c r="S1187" s="11"/>
      <c r="T1187" s="11"/>
      <c r="U1187" s="11"/>
      <c r="V1187" s="11"/>
      <c r="W1187" s="11" t="s">
        <v>5387</v>
      </c>
      <c r="X1187" s="11" t="s">
        <v>1150</v>
      </c>
      <c r="Y1187" s="11" t="s">
        <v>1150</v>
      </c>
      <c r="Z1187" s="11" t="s">
        <v>1150</v>
      </c>
      <c r="AA1187" s="11" t="s">
        <v>1150</v>
      </c>
      <c r="AB1187" s="11" t="s">
        <v>1150</v>
      </c>
      <c r="AC1187" s="11" t="s">
        <v>1150</v>
      </c>
      <c r="AD1187" s="11" t="s">
        <v>1150</v>
      </c>
    </row>
    <row r="1188" spans="1:30" x14ac:dyDescent="0.2">
      <c r="A1188" t="s">
        <v>5388</v>
      </c>
      <c r="B1188" t="s">
        <v>804</v>
      </c>
      <c r="C1188" t="str">
        <f>IFERROR(VLOOKUP(B1188,nombres_comerciales!$B$2:$B$2000,1,0),"")</f>
        <v>PICAJÚN TEX MEX</v>
      </c>
      <c r="D1188">
        <f>VLOOKUP(Tabla2[[#This Row],[CLIENTE]],nombres_comerciales!$B$2:$C$1211,2,0)</f>
        <v>836</v>
      </c>
      <c r="E1188" t="s">
        <v>8195</v>
      </c>
      <c r="F1188" t="s">
        <v>1150</v>
      </c>
      <c r="G1188" s="11" t="s">
        <v>1150</v>
      </c>
      <c r="H1188" s="11" t="s">
        <v>1150</v>
      </c>
      <c r="I1188" s="11" t="s">
        <v>1150</v>
      </c>
      <c r="J1188" s="11"/>
      <c r="K1188" s="11"/>
      <c r="L1188" s="11"/>
      <c r="M1188" s="11" t="s">
        <v>5390</v>
      </c>
      <c r="N1188" s="11"/>
      <c r="O1188" s="11"/>
      <c r="P1188" s="11"/>
      <c r="Q1188" s="11"/>
      <c r="R1188" s="11" t="s">
        <v>5391</v>
      </c>
      <c r="S1188" s="11"/>
      <c r="T1188" s="11"/>
      <c r="U1188" s="11"/>
      <c r="V1188" s="11"/>
      <c r="W1188" s="11" t="s">
        <v>5392</v>
      </c>
      <c r="X1188" s="11" t="s">
        <v>1150</v>
      </c>
      <c r="Y1188" s="11" t="s">
        <v>1150</v>
      </c>
      <c r="Z1188" s="11" t="s">
        <v>1150</v>
      </c>
      <c r="AA1188" s="11" t="s">
        <v>1150</v>
      </c>
      <c r="AB1188" s="11" t="s">
        <v>1150</v>
      </c>
      <c r="AC1188" s="11" t="s">
        <v>1150</v>
      </c>
      <c r="AD1188" s="11" t="s">
        <v>1150</v>
      </c>
    </row>
    <row r="1189" spans="1:30" x14ac:dyDescent="0.2">
      <c r="A1189" t="s">
        <v>1063</v>
      </c>
      <c r="B1189" t="s">
        <v>1063</v>
      </c>
      <c r="C1189" t="str">
        <f>IFERROR(VLOOKUP(B1189,nombres_comerciales!$B$2:$B$2000,1,0),"")</f>
        <v>WOOLFOLK</v>
      </c>
      <c r="D1189">
        <f>VLOOKUP(Tabla2[[#This Row],[CLIENTE]],nombres_comerciales!$B$2:$C$1211,2,0)</f>
        <v>1127</v>
      </c>
      <c r="E1189" t="s">
        <v>8196</v>
      </c>
      <c r="F1189" t="s">
        <v>1150</v>
      </c>
      <c r="G1189" s="11" t="s">
        <v>1150</v>
      </c>
      <c r="H1189" s="11" t="s">
        <v>1150</v>
      </c>
      <c r="I1189" s="11" t="s">
        <v>1150</v>
      </c>
      <c r="J1189" s="11"/>
      <c r="K1189" s="11"/>
      <c r="L1189" s="11"/>
      <c r="M1189" s="11">
        <v>4300113</v>
      </c>
      <c r="N1189" s="11"/>
      <c r="O1189" s="11"/>
      <c r="P1189" s="11"/>
      <c r="Q1189" s="11"/>
      <c r="R1189" s="11">
        <v>6144882736</v>
      </c>
      <c r="S1189" s="11"/>
      <c r="T1189" s="11"/>
      <c r="U1189" s="11"/>
      <c r="V1189" s="11"/>
      <c r="W1189" s="11" t="s">
        <v>5394</v>
      </c>
      <c r="X1189" s="11" t="s">
        <v>4522</v>
      </c>
      <c r="Y1189" s="11" t="s">
        <v>4523</v>
      </c>
      <c r="Z1189" s="11" t="s">
        <v>4521</v>
      </c>
      <c r="AA1189" s="11" t="s">
        <v>1150</v>
      </c>
      <c r="AB1189" s="11" t="s">
        <v>1150</v>
      </c>
      <c r="AC1189" s="11" t="s">
        <v>1150</v>
      </c>
      <c r="AD1189" s="11" t="s">
        <v>1150</v>
      </c>
    </row>
    <row r="1190" spans="1:30" x14ac:dyDescent="0.2">
      <c r="A1190" t="s">
        <v>1064</v>
      </c>
      <c r="B1190" t="s">
        <v>1064</v>
      </c>
      <c r="C1190" t="str">
        <f>IFERROR(VLOOKUP(B1190,nombres_comerciales!$B$2:$B$2000,1,0),"")</f>
        <v>WORK SAFE</v>
      </c>
      <c r="D1190">
        <f>VLOOKUP(Tabla2[[#This Row],[CLIENTE]],nombres_comerciales!$B$2:$C$1211,2,0)</f>
        <v>1128</v>
      </c>
      <c r="E1190" t="s">
        <v>8138</v>
      </c>
      <c r="F1190" t="s">
        <v>1150</v>
      </c>
      <c r="G1190" s="11" t="s">
        <v>1150</v>
      </c>
      <c r="H1190" s="11" t="s">
        <v>1150</v>
      </c>
      <c r="I1190" s="11" t="s">
        <v>1150</v>
      </c>
      <c r="J1190" s="11"/>
      <c r="K1190" s="11"/>
      <c r="L1190" s="11"/>
      <c r="M1190" s="11">
        <v>6144210841</v>
      </c>
      <c r="N1190" s="11"/>
      <c r="O1190" s="11"/>
      <c r="P1190" s="11"/>
      <c r="Q1190" s="11"/>
      <c r="R1190" s="11">
        <v>6142761871</v>
      </c>
      <c r="S1190" s="11"/>
      <c r="T1190" s="11"/>
      <c r="U1190" s="11"/>
      <c r="V1190" s="11"/>
      <c r="W1190" s="11" t="s">
        <v>5157</v>
      </c>
      <c r="X1190" s="11" t="s">
        <v>1150</v>
      </c>
      <c r="Y1190" s="11" t="s">
        <v>1150</v>
      </c>
      <c r="Z1190" s="11" t="s">
        <v>1150</v>
      </c>
      <c r="AA1190" s="11" t="s">
        <v>1150</v>
      </c>
      <c r="AB1190" s="11" t="s">
        <v>1150</v>
      </c>
      <c r="AC1190" s="11" t="s">
        <v>1150</v>
      </c>
      <c r="AD1190" s="11" t="s">
        <v>1150</v>
      </c>
    </row>
    <row r="1191" spans="1:30" x14ac:dyDescent="0.2">
      <c r="A1191" t="s">
        <v>5395</v>
      </c>
      <c r="B1191" t="s">
        <v>358</v>
      </c>
      <c r="C1191" t="str">
        <f>IFERROR(VLOOKUP(B1191,nombres_comerciales!$B$2:$B$2000,1,0),"")</f>
        <v>FLAMBOYAN</v>
      </c>
      <c r="D1191">
        <f>VLOOKUP(Tabla2[[#This Row],[CLIENTE]],nombres_comerciales!$B$2:$C$1211,2,0)</f>
        <v>404</v>
      </c>
      <c r="E1191" t="s">
        <v>8197</v>
      </c>
      <c r="F1191" t="s">
        <v>1150</v>
      </c>
      <c r="G1191" s="11" t="s">
        <v>1150</v>
      </c>
      <c r="H1191" s="11" t="s">
        <v>1150</v>
      </c>
      <c r="I1191" s="11" t="s">
        <v>1150</v>
      </c>
      <c r="J1191" s="11"/>
      <c r="K1191" s="11"/>
      <c r="L1191" s="11"/>
      <c r="M1191" s="11">
        <v>6142201377</v>
      </c>
      <c r="N1191" s="11"/>
      <c r="O1191" s="11"/>
      <c r="P1191" s="11"/>
      <c r="Q1191" s="11"/>
      <c r="R1191" s="11"/>
      <c r="S1191" s="11"/>
      <c r="T1191" s="11"/>
      <c r="U1191" s="11"/>
      <c r="V1191" s="11"/>
      <c r="W1191" s="11" t="s">
        <v>5397</v>
      </c>
      <c r="X1191" s="11" t="s">
        <v>1150</v>
      </c>
      <c r="Y1191" s="11" t="s">
        <v>1150</v>
      </c>
      <c r="Z1191" s="11" t="s">
        <v>1150</v>
      </c>
      <c r="AA1191" s="11" t="s">
        <v>1150</v>
      </c>
      <c r="AB1191" s="11" t="s">
        <v>1150</v>
      </c>
      <c r="AC1191" s="11" t="s">
        <v>1150</v>
      </c>
      <c r="AD1191" s="11" t="s">
        <v>1150</v>
      </c>
    </row>
    <row r="1192" spans="1:30" x14ac:dyDescent="0.2">
      <c r="A1192" t="s">
        <v>673</v>
      </c>
      <c r="B1192" t="s">
        <v>673</v>
      </c>
      <c r="C1192" t="str">
        <f>IFERROR(VLOOKUP(B1192,nombres_comerciales!$B$2:$B$2000,1,0),"")</f>
        <v>MÁSCARAS &amp; FANDANGO</v>
      </c>
      <c r="D1192">
        <f>VLOOKUP(Tabla2[[#This Row],[CLIENTE]],nombres_comerciales!$B$2:$C$1211,2,0)</f>
        <v>689</v>
      </c>
      <c r="E1192" t="s">
        <v>8198</v>
      </c>
      <c r="F1192" t="s">
        <v>1150</v>
      </c>
      <c r="G1192" s="11" t="s">
        <v>1150</v>
      </c>
      <c r="H1192" s="11" t="s">
        <v>1150</v>
      </c>
      <c r="I1192" s="11" t="s">
        <v>1150</v>
      </c>
      <c r="J1192" s="11"/>
      <c r="K1192" s="11"/>
      <c r="L1192" s="11"/>
      <c r="M1192" s="11">
        <v>6141413843</v>
      </c>
      <c r="N1192" s="11"/>
      <c r="O1192" s="11"/>
      <c r="P1192" s="11"/>
      <c r="Q1192" s="11"/>
      <c r="R1192" s="11"/>
      <c r="S1192" s="11"/>
      <c r="T1192" s="11"/>
      <c r="U1192" s="11"/>
      <c r="V1192" s="11"/>
      <c r="W1192" s="11" t="s">
        <v>5399</v>
      </c>
      <c r="X1192" s="11" t="s">
        <v>1150</v>
      </c>
      <c r="Y1192" s="11" t="s">
        <v>1150</v>
      </c>
      <c r="Z1192" s="11" t="s">
        <v>1150</v>
      </c>
      <c r="AA1192" s="11" t="s">
        <v>1150</v>
      </c>
      <c r="AB1192" s="11" t="s">
        <v>1150</v>
      </c>
      <c r="AC1192" s="11" t="s">
        <v>1150</v>
      </c>
      <c r="AD1192" s="11" t="s">
        <v>1150</v>
      </c>
    </row>
    <row r="1193" spans="1:30" x14ac:dyDescent="0.2">
      <c r="A1193" t="s">
        <v>5400</v>
      </c>
      <c r="B1193" t="s">
        <v>695</v>
      </c>
      <c r="C1193" t="str">
        <f>IFERROR(VLOOKUP(B1193,nombres_comerciales!$B$2:$B$2000,1,0),"")</f>
        <v>MODEL FACTORY</v>
      </c>
      <c r="D1193">
        <f>VLOOKUP(Tabla2[[#This Row],[CLIENTE]],nombres_comerciales!$B$2:$C$1211,2,0)</f>
        <v>718</v>
      </c>
      <c r="E1193" t="s">
        <v>8199</v>
      </c>
      <c r="F1193" t="s">
        <v>1150</v>
      </c>
      <c r="G1193" s="11" t="s">
        <v>1150</v>
      </c>
      <c r="H1193" s="11" t="s">
        <v>1150</v>
      </c>
      <c r="I1193" s="11" t="s">
        <v>1150</v>
      </c>
      <c r="J1193" s="11"/>
      <c r="K1193" s="11"/>
      <c r="L1193" s="11"/>
      <c r="M1193" s="11" t="s">
        <v>5402</v>
      </c>
      <c r="N1193" s="11"/>
      <c r="O1193" s="11"/>
      <c r="P1193" s="11"/>
      <c r="Q1193" s="11"/>
      <c r="R1193" s="11"/>
      <c r="S1193" s="11"/>
      <c r="T1193" s="11"/>
      <c r="U1193" s="11"/>
      <c r="V1193" s="11"/>
      <c r="W1193" s="11" t="s">
        <v>5403</v>
      </c>
      <c r="X1193" s="11" t="s">
        <v>1150</v>
      </c>
      <c r="Y1193" s="11" t="s">
        <v>1150</v>
      </c>
      <c r="Z1193" s="11" t="s">
        <v>1150</v>
      </c>
      <c r="AA1193" s="11" t="s">
        <v>1150</v>
      </c>
      <c r="AB1193" s="11" t="s">
        <v>1150</v>
      </c>
      <c r="AC1193" s="11" t="s">
        <v>1150</v>
      </c>
      <c r="AD1193" s="11" t="s">
        <v>1150</v>
      </c>
    </row>
    <row r="1194" spans="1:30" x14ac:dyDescent="0.2">
      <c r="A1194" t="s">
        <v>5404</v>
      </c>
      <c r="B1194" t="s">
        <v>411</v>
      </c>
      <c r="C1194" t="str">
        <f>IFERROR(VLOOKUP(B1194,nombres_comerciales!$B$2:$B$2000,1,0),"")</f>
        <v>GRUPO AMEX</v>
      </c>
      <c r="D1194">
        <f>VLOOKUP(Tabla2[[#This Row],[CLIENTE]],nombres_comerciales!$B$2:$C$1211,2,0)</f>
        <v>454</v>
      </c>
      <c r="E1194" t="s">
        <v>8200</v>
      </c>
      <c r="F1194" t="s">
        <v>1150</v>
      </c>
      <c r="G1194" s="11" t="s">
        <v>1150</v>
      </c>
      <c r="H1194" s="11" t="s">
        <v>1150</v>
      </c>
      <c r="I1194" s="11" t="s">
        <v>1150</v>
      </c>
      <c r="J1194" s="11"/>
      <c r="K1194" s="11"/>
      <c r="L1194" s="11"/>
      <c r="M1194" s="11" t="s">
        <v>5406</v>
      </c>
      <c r="N1194" s="11" t="s">
        <v>5407</v>
      </c>
      <c r="O1194" s="11"/>
      <c r="P1194" s="11"/>
      <c r="Q1194" s="11"/>
      <c r="R1194" s="11"/>
      <c r="S1194" s="11"/>
      <c r="T1194" s="11"/>
      <c r="U1194" s="11"/>
      <c r="V1194" s="11"/>
      <c r="W1194" s="11" t="s">
        <v>5128</v>
      </c>
      <c r="X1194" s="11" t="s">
        <v>1150</v>
      </c>
      <c r="Y1194" s="11" t="s">
        <v>1150</v>
      </c>
      <c r="Z1194" s="11" t="s">
        <v>1150</v>
      </c>
      <c r="AA1194" s="11" t="s">
        <v>1150</v>
      </c>
      <c r="AB1194" s="11" t="s">
        <v>1150</v>
      </c>
      <c r="AC1194" s="11" t="s">
        <v>1150</v>
      </c>
      <c r="AD1194" s="11" t="s">
        <v>1150</v>
      </c>
    </row>
    <row r="1195" spans="1:30" x14ac:dyDescent="0.2">
      <c r="A1195" t="s">
        <v>4716</v>
      </c>
      <c r="B1195" t="s">
        <v>860</v>
      </c>
      <c r="C1195" t="str">
        <f>IFERROR(VLOOKUP(B1195,nombres_comerciales!$B$2:$B$2000,1,0),"")</f>
        <v>RED TEXAS</v>
      </c>
      <c r="D1195">
        <f>VLOOKUP(Tabla2[[#This Row],[CLIENTE]],nombres_comerciales!$B$2:$C$1211,2,0)</f>
        <v>898</v>
      </c>
      <c r="E1195" t="s">
        <v>8018</v>
      </c>
      <c r="F1195" t="s">
        <v>1150</v>
      </c>
      <c r="G1195" s="11" t="s">
        <v>1150</v>
      </c>
      <c r="H1195" s="11" t="s">
        <v>1150</v>
      </c>
      <c r="I1195" s="11" t="s">
        <v>1150</v>
      </c>
      <c r="J1195" s="11"/>
      <c r="K1195" s="11"/>
      <c r="L1195" s="11"/>
      <c r="M1195" s="11" t="s">
        <v>5408</v>
      </c>
      <c r="N1195" s="11" t="s">
        <v>4719</v>
      </c>
      <c r="O1195" s="11" t="s">
        <v>4756</v>
      </c>
      <c r="P1195" s="11"/>
      <c r="Q1195" s="11"/>
      <c r="R1195" s="11"/>
      <c r="S1195" s="11"/>
      <c r="T1195" s="11"/>
      <c r="U1195" s="11"/>
      <c r="V1195" s="11"/>
      <c r="W1195" s="11" t="s">
        <v>4720</v>
      </c>
      <c r="X1195" s="11" t="s">
        <v>1150</v>
      </c>
      <c r="Y1195" s="11" t="s">
        <v>1150</v>
      </c>
      <c r="Z1195" s="11" t="s">
        <v>1150</v>
      </c>
      <c r="AA1195" s="11" t="s">
        <v>1150</v>
      </c>
      <c r="AB1195" s="11" t="s">
        <v>1150</v>
      </c>
      <c r="AC1195" s="11" t="s">
        <v>1150</v>
      </c>
      <c r="AD1195" s="11" t="s">
        <v>1150</v>
      </c>
    </row>
    <row r="1196" spans="1:30" x14ac:dyDescent="0.2">
      <c r="A1196" t="s">
        <v>5409</v>
      </c>
      <c r="B1196" t="s">
        <v>300</v>
      </c>
      <c r="C1196" t="str">
        <f>IFERROR(VLOOKUP(B1196,nombres_comerciales!$B$2:$B$2000,1,0),"")</f>
        <v>EL CHALET</v>
      </c>
      <c r="D1196">
        <f>VLOOKUP(Tabla2[[#This Row],[CLIENTE]],nombres_comerciales!$B$2:$C$1211,2,0)</f>
        <v>341</v>
      </c>
      <c r="E1196" t="s">
        <v>8201</v>
      </c>
      <c r="F1196" t="s">
        <v>1150</v>
      </c>
      <c r="G1196" s="11" t="s">
        <v>1150</v>
      </c>
      <c r="H1196" s="11" t="s">
        <v>1150</v>
      </c>
      <c r="I1196" s="11" t="s">
        <v>1150</v>
      </c>
      <c r="J1196" s="11"/>
      <c r="K1196" s="11"/>
      <c r="L1196" s="11"/>
      <c r="M1196" s="11" t="s">
        <v>2866</v>
      </c>
      <c r="N1196" s="11"/>
      <c r="O1196" s="11"/>
      <c r="P1196" s="11"/>
      <c r="Q1196" s="11"/>
      <c r="R1196" s="11"/>
      <c r="S1196" s="11"/>
      <c r="T1196" s="11"/>
      <c r="U1196" s="11"/>
      <c r="V1196" s="11"/>
      <c r="W1196" s="11" t="s">
        <v>8740</v>
      </c>
      <c r="X1196" s="11" t="s">
        <v>3894</v>
      </c>
      <c r="Y1196" s="11" t="s">
        <v>1150</v>
      </c>
      <c r="Z1196" s="11" t="s">
        <v>1150</v>
      </c>
      <c r="AA1196" s="11" t="s">
        <v>1150</v>
      </c>
      <c r="AB1196" s="11" t="s">
        <v>1150</v>
      </c>
      <c r="AC1196" s="11" t="s">
        <v>1150</v>
      </c>
      <c r="AD1196" s="11" t="s">
        <v>1150</v>
      </c>
    </row>
    <row r="1197" spans="1:30" x14ac:dyDescent="0.2">
      <c r="A1197" t="s">
        <v>5409</v>
      </c>
      <c r="B1197" t="s">
        <v>300</v>
      </c>
      <c r="C1197" t="str">
        <f>IFERROR(VLOOKUP(B1197,nombres_comerciales!$B$2:$B$2000,1,0),"")</f>
        <v>EL CHALET</v>
      </c>
      <c r="D1197">
        <f>VLOOKUP(Tabla2[[#This Row],[CLIENTE]],nombres_comerciales!$B$2:$C$1211,2,0)</f>
        <v>341</v>
      </c>
      <c r="E1197" t="s">
        <v>8201</v>
      </c>
      <c r="F1197" t="s">
        <v>1150</v>
      </c>
      <c r="G1197" s="11" t="s">
        <v>1150</v>
      </c>
      <c r="H1197" s="11" t="s">
        <v>1150</v>
      </c>
      <c r="I1197" s="11" t="s">
        <v>1150</v>
      </c>
      <c r="J1197" s="11"/>
      <c r="K1197" s="11"/>
      <c r="L1197" s="11"/>
      <c r="M1197" s="11"/>
      <c r="N1197" s="11"/>
      <c r="O1197" s="11"/>
      <c r="P1197" s="11"/>
      <c r="Q1197" s="11"/>
      <c r="R1197" s="11"/>
      <c r="S1197" s="11"/>
      <c r="T1197" s="11"/>
      <c r="U1197" s="11"/>
      <c r="V1197" s="11"/>
      <c r="W1197" s="11" t="s">
        <v>1150</v>
      </c>
      <c r="X1197" s="11" t="s">
        <v>1150</v>
      </c>
      <c r="Y1197" s="11" t="s">
        <v>1150</v>
      </c>
      <c r="Z1197" s="11" t="s">
        <v>1150</v>
      </c>
      <c r="AA1197" s="11" t="s">
        <v>1150</v>
      </c>
      <c r="AB1197" s="11" t="s">
        <v>1150</v>
      </c>
      <c r="AC1197" s="11" t="s">
        <v>1150</v>
      </c>
      <c r="AD1197" s="11" t="s">
        <v>1150</v>
      </c>
    </row>
    <row r="1198" spans="1:30" x14ac:dyDescent="0.2">
      <c r="A1198" t="s">
        <v>5411</v>
      </c>
      <c r="B1198" t="s">
        <v>740</v>
      </c>
      <c r="C1198" t="str">
        <f>IFERROR(VLOOKUP(B1198,nombres_comerciales!$B$2:$B$2000,1,0),"")</f>
        <v>NUTRIGAFER</v>
      </c>
      <c r="D1198">
        <f>VLOOKUP(Tabla2[[#This Row],[CLIENTE]],nombres_comerciales!$B$2:$C$1211,2,0)</f>
        <v>770</v>
      </c>
      <c r="E1198" t="s">
        <v>7246</v>
      </c>
      <c r="F1198" t="s">
        <v>1150</v>
      </c>
      <c r="G1198" s="11" t="s">
        <v>1150</v>
      </c>
      <c r="H1198" s="11" t="s">
        <v>1150</v>
      </c>
      <c r="I1198" s="11" t="s">
        <v>1150</v>
      </c>
      <c r="J1198" s="11"/>
      <c r="K1198" s="11"/>
      <c r="L1198" s="11"/>
      <c r="M1198" s="11" t="s">
        <v>5412</v>
      </c>
      <c r="N1198" s="11"/>
      <c r="O1198" s="11"/>
      <c r="P1198" s="11"/>
      <c r="Q1198" s="11"/>
      <c r="R1198" s="11"/>
      <c r="S1198" s="11"/>
      <c r="T1198" s="11"/>
      <c r="U1198" s="11"/>
      <c r="V1198" s="11"/>
      <c r="W1198" s="11" t="s">
        <v>4067</v>
      </c>
      <c r="X1198" s="11" t="s">
        <v>5413</v>
      </c>
      <c r="Y1198" s="11" t="s">
        <v>1150</v>
      </c>
      <c r="Z1198" s="11" t="s">
        <v>1150</v>
      </c>
      <c r="AA1198" s="11" t="s">
        <v>1150</v>
      </c>
      <c r="AB1198" s="11" t="s">
        <v>1150</v>
      </c>
      <c r="AC1198" s="11" t="s">
        <v>1150</v>
      </c>
      <c r="AD1198" s="11" t="s">
        <v>1150</v>
      </c>
    </row>
    <row r="1199" spans="1:30" x14ac:dyDescent="0.2">
      <c r="A1199" t="s">
        <v>5411</v>
      </c>
      <c r="B1199" t="s">
        <v>740</v>
      </c>
      <c r="C1199" t="str">
        <f>IFERROR(VLOOKUP(B1199,nombres_comerciales!$B$2:$B$2000,1,0),"")</f>
        <v>NUTRIGAFER</v>
      </c>
      <c r="D1199">
        <f>VLOOKUP(Tabla2[[#This Row],[CLIENTE]],nombres_comerciales!$B$2:$C$1211,2,0)</f>
        <v>770</v>
      </c>
      <c r="E1199" t="s">
        <v>7246</v>
      </c>
      <c r="F1199" t="s">
        <v>1150</v>
      </c>
      <c r="G1199" s="11" t="s">
        <v>1150</v>
      </c>
      <c r="H1199" s="11" t="s">
        <v>1150</v>
      </c>
      <c r="I1199" s="11" t="s">
        <v>1150</v>
      </c>
      <c r="J1199" s="11"/>
      <c r="K1199" s="11"/>
      <c r="L1199" s="11"/>
      <c r="M1199" s="11" t="s">
        <v>5412</v>
      </c>
      <c r="N1199" s="11"/>
      <c r="O1199" s="11"/>
      <c r="P1199" s="11"/>
      <c r="Q1199" s="11"/>
      <c r="R1199" s="11"/>
      <c r="S1199" s="11"/>
      <c r="T1199" s="11"/>
      <c r="U1199" s="11"/>
      <c r="V1199" s="11"/>
      <c r="W1199" s="11" t="s">
        <v>4067</v>
      </c>
      <c r="X1199" s="11" t="s">
        <v>5413</v>
      </c>
      <c r="Y1199" s="11" t="s">
        <v>1150</v>
      </c>
      <c r="Z1199" s="11" t="s">
        <v>1150</v>
      </c>
      <c r="AA1199" s="11" t="s">
        <v>1150</v>
      </c>
      <c r="AB1199" s="11" t="s">
        <v>1150</v>
      </c>
      <c r="AC1199" s="11" t="s">
        <v>1150</v>
      </c>
      <c r="AD1199" s="11" t="s">
        <v>1150</v>
      </c>
    </row>
    <row r="1200" spans="1:30" x14ac:dyDescent="0.2">
      <c r="A1200" t="s">
        <v>5414</v>
      </c>
      <c r="B1200" t="s">
        <v>7224</v>
      </c>
      <c r="C1200" t="str">
        <f>IFERROR(VLOOKUP(B1200,nombres_comerciales!$B$2:$B$2000,1,0),"")</f>
        <v>SPAT MAIL</v>
      </c>
      <c r="D1200">
        <f>VLOOKUP(Tabla2[[#This Row],[CLIENTE]],nombres_comerciales!$B$2:$C$1211,2,0)</f>
        <v>1003</v>
      </c>
      <c r="E1200" t="s">
        <v>8202</v>
      </c>
      <c r="F1200" t="s">
        <v>1150</v>
      </c>
      <c r="G1200" s="11" t="s">
        <v>1150</v>
      </c>
      <c r="H1200" s="11" t="s">
        <v>1150</v>
      </c>
      <c r="I1200" s="11" t="s">
        <v>1150</v>
      </c>
      <c r="J1200" s="11"/>
      <c r="K1200" s="11"/>
      <c r="L1200" s="11"/>
      <c r="M1200" s="11"/>
      <c r="N1200" s="11"/>
      <c r="O1200" s="11"/>
      <c r="P1200" s="11"/>
      <c r="Q1200" s="11"/>
      <c r="R1200" s="11"/>
      <c r="S1200" s="11"/>
      <c r="T1200" s="11"/>
      <c r="U1200" s="11"/>
      <c r="V1200" s="11"/>
      <c r="W1200" s="11" t="s">
        <v>1150</v>
      </c>
      <c r="X1200" s="11" t="s">
        <v>1150</v>
      </c>
      <c r="Y1200" s="11" t="s">
        <v>1150</v>
      </c>
      <c r="Z1200" s="11" t="s">
        <v>1150</v>
      </c>
      <c r="AA1200" s="11" t="s">
        <v>1150</v>
      </c>
      <c r="AB1200" s="11" t="s">
        <v>1150</v>
      </c>
      <c r="AC1200" s="11" t="s">
        <v>1150</v>
      </c>
      <c r="AD1200" s="11" t="s">
        <v>1150</v>
      </c>
    </row>
    <row r="1201" spans="1:30" x14ac:dyDescent="0.2">
      <c r="A1201" t="s">
        <v>5416</v>
      </c>
      <c r="B1201" t="s">
        <v>586</v>
      </c>
      <c r="C1201" t="str">
        <f>IFERROR(VLOOKUP(B1201,nombres_comerciales!$B$2:$B$2000,1,0),"")</f>
        <v>LABORATORIO NATURADEL</v>
      </c>
      <c r="D1201">
        <f>VLOOKUP(Tabla2[[#This Row],[CLIENTE]],nombres_comerciales!$B$2:$C$1211,2,0)</f>
        <v>611</v>
      </c>
      <c r="E1201" t="s">
        <v>7659</v>
      </c>
      <c r="F1201" t="s">
        <v>1150</v>
      </c>
      <c r="G1201" s="11" t="s">
        <v>1150</v>
      </c>
      <c r="H1201" s="11" t="s">
        <v>1150</v>
      </c>
      <c r="I1201" s="11" t="s">
        <v>1150</v>
      </c>
      <c r="J1201" s="11"/>
      <c r="K1201" s="11"/>
      <c r="L1201" s="11"/>
      <c r="M1201" s="11">
        <v>6394725095</v>
      </c>
      <c r="N1201" s="11"/>
      <c r="O1201" s="11"/>
      <c r="P1201" s="11"/>
      <c r="Q1201" s="11"/>
      <c r="R1201" s="11">
        <v>6391069321</v>
      </c>
      <c r="S1201" s="11"/>
      <c r="T1201" s="11"/>
      <c r="U1201" s="11"/>
      <c r="V1201" s="11"/>
      <c r="W1201" s="11" t="s">
        <v>3235</v>
      </c>
      <c r="X1201" s="11" t="s">
        <v>1150</v>
      </c>
      <c r="Y1201" s="11" t="s">
        <v>1150</v>
      </c>
      <c r="Z1201" s="11" t="s">
        <v>1150</v>
      </c>
      <c r="AA1201" s="11" t="s">
        <v>1150</v>
      </c>
      <c r="AB1201" s="11" t="s">
        <v>1150</v>
      </c>
      <c r="AC1201" s="11" t="s">
        <v>1150</v>
      </c>
      <c r="AD1201" s="11" t="s">
        <v>1150</v>
      </c>
    </row>
    <row r="1202" spans="1:30" x14ac:dyDescent="0.2">
      <c r="A1202" t="s">
        <v>5417</v>
      </c>
      <c r="B1202" t="s">
        <v>92</v>
      </c>
      <c r="C1202" t="str">
        <f>IFERROR(VLOOKUP(B1202,nombres_comerciales!$B$2:$B$2000,1,0),"")</f>
        <v>BETTY COOKER</v>
      </c>
      <c r="D1202">
        <f>VLOOKUP(Tabla2[[#This Row],[CLIENTE]],nombres_comerciales!$B$2:$C$1211,2,0)</f>
        <v>99</v>
      </c>
      <c r="E1202" t="s">
        <v>8203</v>
      </c>
      <c r="F1202" t="s">
        <v>1150</v>
      </c>
      <c r="G1202" s="11" t="s">
        <v>1150</v>
      </c>
      <c r="H1202" s="11" t="s">
        <v>1150</v>
      </c>
      <c r="I1202" s="11" t="s">
        <v>1150</v>
      </c>
      <c r="J1202" s="11"/>
      <c r="K1202" s="11"/>
      <c r="L1202" s="11"/>
      <c r="M1202" s="11">
        <v>6144150898</v>
      </c>
      <c r="N1202" s="11"/>
      <c r="O1202" s="11"/>
      <c r="P1202" s="11"/>
      <c r="Q1202" s="11"/>
      <c r="R1202" s="11">
        <v>6142473145</v>
      </c>
      <c r="S1202" s="11"/>
      <c r="T1202" s="11"/>
      <c r="U1202" s="11"/>
      <c r="V1202" s="11"/>
      <c r="W1202" s="11" t="s">
        <v>5419</v>
      </c>
      <c r="X1202" s="11" t="s">
        <v>1150</v>
      </c>
      <c r="Y1202" s="11" t="s">
        <v>1150</v>
      </c>
      <c r="Z1202" s="11" t="s">
        <v>1150</v>
      </c>
      <c r="AA1202" s="11" t="s">
        <v>1150</v>
      </c>
      <c r="AB1202" s="11" t="s">
        <v>1150</v>
      </c>
      <c r="AC1202" s="11" t="s">
        <v>1150</v>
      </c>
      <c r="AD1202" s="11" t="s">
        <v>1150</v>
      </c>
    </row>
    <row r="1203" spans="1:30" x14ac:dyDescent="0.2">
      <c r="A1203" t="s">
        <v>154</v>
      </c>
      <c r="B1203" t="s">
        <v>154</v>
      </c>
      <c r="C1203" t="str">
        <f>IFERROR(VLOOKUP(B1203,nombres_comerciales!$B$2:$B$2000,1,0),"")</f>
        <v>CERECERES ESTUDIO LEGAL</v>
      </c>
      <c r="D1203">
        <f>VLOOKUP(Tabla2[[#This Row],[CLIENTE]],nombres_comerciales!$B$2:$C$1211,2,0)</f>
        <v>174</v>
      </c>
      <c r="E1203" t="s">
        <v>8204</v>
      </c>
      <c r="F1203" t="s">
        <v>1150</v>
      </c>
      <c r="G1203" s="11" t="s">
        <v>1150</v>
      </c>
      <c r="H1203" s="11" t="s">
        <v>1150</v>
      </c>
      <c r="I1203" s="11" t="s">
        <v>1150</v>
      </c>
      <c r="J1203" s="11"/>
      <c r="K1203" s="11"/>
      <c r="L1203" s="11"/>
      <c r="M1203" s="11">
        <v>6142622001</v>
      </c>
      <c r="N1203" s="11"/>
      <c r="O1203" s="11"/>
      <c r="P1203" s="11"/>
      <c r="Q1203" s="11"/>
      <c r="R1203" s="11">
        <v>6142615398</v>
      </c>
      <c r="S1203" s="11">
        <v>614123072</v>
      </c>
      <c r="T1203" s="11"/>
      <c r="U1203" s="11"/>
      <c r="V1203" s="11"/>
      <c r="W1203" s="11" t="s">
        <v>5421</v>
      </c>
      <c r="X1203" s="11" t="s">
        <v>1150</v>
      </c>
      <c r="Y1203" s="11" t="s">
        <v>1150</v>
      </c>
      <c r="Z1203" s="11" t="s">
        <v>1150</v>
      </c>
      <c r="AA1203" s="11" t="s">
        <v>1150</v>
      </c>
      <c r="AB1203" s="11" t="s">
        <v>1150</v>
      </c>
      <c r="AC1203" s="11" t="s">
        <v>1150</v>
      </c>
      <c r="AD1203" s="11" t="s">
        <v>1150</v>
      </c>
    </row>
    <row r="1204" spans="1:30" x14ac:dyDescent="0.2">
      <c r="A1204" t="s">
        <v>190</v>
      </c>
      <c r="B1204" t="s">
        <v>190</v>
      </c>
      <c r="C1204" t="str">
        <f>IFERROR(VLOOKUP(B1204,nombres_comerciales!$B$2:$B$2000,1,0),"")</f>
        <v>COKET</v>
      </c>
      <c r="D1204">
        <f>VLOOKUP(Tabla2[[#This Row],[CLIENTE]],nombres_comerciales!$B$2:$C$1211,2,0)</f>
        <v>218</v>
      </c>
      <c r="E1204" t="s">
        <v>8205</v>
      </c>
      <c r="F1204" t="s">
        <v>1150</v>
      </c>
      <c r="G1204" s="11" t="s">
        <v>1150</v>
      </c>
      <c r="H1204" s="11" t="s">
        <v>1150</v>
      </c>
      <c r="I1204" s="11" t="s">
        <v>1150</v>
      </c>
      <c r="J1204" s="11"/>
      <c r="K1204" s="11"/>
      <c r="L1204" s="11"/>
      <c r="M1204" s="11">
        <v>6562886541</v>
      </c>
      <c r="N1204" s="11"/>
      <c r="O1204" s="11"/>
      <c r="P1204" s="11"/>
      <c r="Q1204" s="11"/>
      <c r="R1204" s="11">
        <v>6562568977</v>
      </c>
      <c r="S1204" s="11"/>
      <c r="T1204" s="11"/>
      <c r="U1204" s="11"/>
      <c r="V1204" s="11"/>
      <c r="W1204" s="11" t="s">
        <v>5423</v>
      </c>
      <c r="X1204" s="11" t="s">
        <v>1150</v>
      </c>
      <c r="Y1204" s="11" t="s">
        <v>1150</v>
      </c>
      <c r="Z1204" s="11" t="s">
        <v>1150</v>
      </c>
      <c r="AA1204" s="11" t="s">
        <v>1150</v>
      </c>
      <c r="AB1204" s="11" t="s">
        <v>1150</v>
      </c>
      <c r="AC1204" s="11" t="s">
        <v>1150</v>
      </c>
      <c r="AD1204" s="11" t="s">
        <v>1150</v>
      </c>
    </row>
    <row r="1205" spans="1:30" x14ac:dyDescent="0.2">
      <c r="A1205" t="s">
        <v>5424</v>
      </c>
      <c r="B1205" t="s">
        <v>215</v>
      </c>
      <c r="C1205" t="str">
        <f>IFERROR(VLOOKUP(B1205,nombres_comerciales!$B$2:$B$2000,1,0),"")</f>
        <v>COSMETIKA</v>
      </c>
      <c r="D1205">
        <f>VLOOKUP(Tabla2[[#This Row],[CLIENTE]],nombres_comerciales!$B$2:$C$1211,2,0)</f>
        <v>252</v>
      </c>
      <c r="E1205" t="s">
        <v>7945</v>
      </c>
      <c r="F1205" t="s">
        <v>1150</v>
      </c>
      <c r="G1205" s="11" t="s">
        <v>1150</v>
      </c>
      <c r="H1205" s="11" t="s">
        <v>1150</v>
      </c>
      <c r="I1205" s="11" t="s">
        <v>1150</v>
      </c>
      <c r="J1205" s="11"/>
      <c r="K1205" s="11"/>
      <c r="L1205" s="11"/>
      <c r="M1205" s="11">
        <v>4392864</v>
      </c>
      <c r="N1205" s="11"/>
      <c r="O1205" s="11"/>
      <c r="P1205" s="11"/>
      <c r="Q1205" s="11"/>
      <c r="R1205" s="11"/>
      <c r="S1205" s="11"/>
      <c r="T1205" s="11"/>
      <c r="U1205" s="11"/>
      <c r="V1205" s="11"/>
      <c r="W1205" s="11" t="s">
        <v>3998</v>
      </c>
      <c r="X1205" s="11" t="s">
        <v>3999</v>
      </c>
      <c r="Y1205" s="11" t="s">
        <v>1150</v>
      </c>
      <c r="Z1205" s="11" t="s">
        <v>1150</v>
      </c>
      <c r="AA1205" s="11" t="s">
        <v>1150</v>
      </c>
      <c r="AB1205" s="11" t="s">
        <v>1150</v>
      </c>
      <c r="AC1205" s="11" t="s">
        <v>1150</v>
      </c>
      <c r="AD1205" s="11" t="s">
        <v>1150</v>
      </c>
    </row>
    <row r="1206" spans="1:30" x14ac:dyDescent="0.2">
      <c r="A1206" t="s">
        <v>5424</v>
      </c>
      <c r="B1206" t="s">
        <v>215</v>
      </c>
      <c r="C1206" t="str">
        <f>IFERROR(VLOOKUP(B1206,nombres_comerciales!$B$2:$B$2000,1,0),"")</f>
        <v>COSMETIKA</v>
      </c>
      <c r="D1206">
        <f>VLOOKUP(Tabla2[[#This Row],[CLIENTE]],nombres_comerciales!$B$2:$C$1211,2,0)</f>
        <v>252</v>
      </c>
      <c r="E1206" t="s">
        <v>7945</v>
      </c>
      <c r="F1206" t="s">
        <v>1150</v>
      </c>
      <c r="G1206" s="11" t="s">
        <v>1150</v>
      </c>
      <c r="H1206" s="11" t="s">
        <v>1150</v>
      </c>
      <c r="I1206" s="11" t="s">
        <v>1150</v>
      </c>
      <c r="J1206" s="11"/>
      <c r="K1206" s="11"/>
      <c r="L1206" s="11"/>
      <c r="M1206" s="11">
        <v>4392864</v>
      </c>
      <c r="N1206" s="11"/>
      <c r="O1206" s="11"/>
      <c r="P1206" s="11"/>
      <c r="Q1206" s="11"/>
      <c r="R1206" s="11">
        <v>6142331378</v>
      </c>
      <c r="S1206" s="11"/>
      <c r="T1206" s="11"/>
      <c r="U1206" s="11"/>
      <c r="V1206" s="11"/>
      <c r="W1206" s="11" t="s">
        <v>5425</v>
      </c>
      <c r="X1206" s="11" t="s">
        <v>1150</v>
      </c>
      <c r="Y1206" s="11" t="s">
        <v>1150</v>
      </c>
      <c r="Z1206" s="11" t="s">
        <v>1150</v>
      </c>
      <c r="AA1206" s="11" t="s">
        <v>1150</v>
      </c>
      <c r="AB1206" s="11" t="s">
        <v>1150</v>
      </c>
      <c r="AC1206" s="11" t="s">
        <v>1150</v>
      </c>
      <c r="AD1206" s="11" t="s">
        <v>1150</v>
      </c>
    </row>
    <row r="1207" spans="1:30" x14ac:dyDescent="0.2">
      <c r="A1207" t="s">
        <v>5424</v>
      </c>
      <c r="B1207" t="s">
        <v>215</v>
      </c>
      <c r="C1207" t="str">
        <f>IFERROR(VLOOKUP(B1207,nombres_comerciales!$B$2:$B$2000,1,0),"")</f>
        <v>COSMETIKA</v>
      </c>
      <c r="D1207">
        <f>VLOOKUP(Tabla2[[#This Row],[CLIENTE]],nombres_comerciales!$B$2:$C$1211,2,0)</f>
        <v>252</v>
      </c>
      <c r="E1207" t="s">
        <v>7945</v>
      </c>
      <c r="F1207" t="s">
        <v>1150</v>
      </c>
      <c r="G1207" s="11" t="s">
        <v>1150</v>
      </c>
      <c r="H1207" s="11" t="s">
        <v>1150</v>
      </c>
      <c r="I1207" s="11" t="s">
        <v>1150</v>
      </c>
      <c r="J1207" s="11"/>
      <c r="K1207" s="11"/>
      <c r="L1207" s="11"/>
      <c r="M1207" s="11">
        <v>4392864</v>
      </c>
      <c r="N1207" s="11"/>
      <c r="O1207" s="11"/>
      <c r="P1207" s="11"/>
      <c r="Q1207" s="11"/>
      <c r="R1207" s="11">
        <v>6142331378</v>
      </c>
      <c r="S1207" s="11"/>
      <c r="T1207" s="11"/>
      <c r="U1207" s="11"/>
      <c r="V1207" s="11"/>
      <c r="W1207" s="11" t="s">
        <v>3998</v>
      </c>
      <c r="X1207" s="11" t="s">
        <v>1150</v>
      </c>
      <c r="Y1207" s="11" t="s">
        <v>1150</v>
      </c>
      <c r="Z1207" s="11" t="s">
        <v>1150</v>
      </c>
      <c r="AA1207" s="11" t="s">
        <v>1150</v>
      </c>
      <c r="AB1207" s="11" t="s">
        <v>1150</v>
      </c>
      <c r="AC1207" s="11" t="s">
        <v>1150</v>
      </c>
      <c r="AD1207" s="11" t="s">
        <v>1150</v>
      </c>
    </row>
    <row r="1208" spans="1:30" x14ac:dyDescent="0.2">
      <c r="A1208" t="s">
        <v>5426</v>
      </c>
      <c r="B1208" t="s">
        <v>1614</v>
      </c>
      <c r="C1208" t="str">
        <f>IFERROR(VLOOKUP(B1208,nombres_comerciales!$B$2:$B$2000,1,0),"")</f>
        <v>GPSM MONITOR</v>
      </c>
      <c r="D1208">
        <f>VLOOKUP(Tabla2[[#This Row],[CLIENTE]],nombres_comerciales!$B$2:$C$1211,2,0)</f>
        <v>446</v>
      </c>
      <c r="E1208" t="s">
        <v>7243</v>
      </c>
      <c r="F1208" t="s">
        <v>8206</v>
      </c>
      <c r="G1208" s="11" t="s">
        <v>1150</v>
      </c>
      <c r="H1208" s="11" t="s">
        <v>1150</v>
      </c>
      <c r="I1208" s="11" t="s">
        <v>1150</v>
      </c>
      <c r="J1208" s="11"/>
      <c r="K1208" s="11"/>
      <c r="L1208" s="11"/>
      <c r="M1208" s="11">
        <v>6144810504</v>
      </c>
      <c r="N1208" s="11"/>
      <c r="O1208" s="11"/>
      <c r="P1208" s="11"/>
      <c r="Q1208" s="11"/>
      <c r="R1208" s="11"/>
      <c r="S1208" s="11"/>
      <c r="T1208" s="11"/>
      <c r="U1208" s="11"/>
      <c r="V1208" s="11"/>
      <c r="W1208" s="11" t="s">
        <v>5428</v>
      </c>
      <c r="X1208" s="11" t="s">
        <v>1150</v>
      </c>
      <c r="Y1208" s="11" t="s">
        <v>1150</v>
      </c>
      <c r="Z1208" s="11" t="s">
        <v>1150</v>
      </c>
      <c r="AA1208" s="11" t="s">
        <v>1150</v>
      </c>
      <c r="AB1208" s="11" t="s">
        <v>1150</v>
      </c>
      <c r="AC1208" s="11" t="s">
        <v>1150</v>
      </c>
      <c r="AD1208" s="11" t="s">
        <v>1150</v>
      </c>
    </row>
    <row r="1209" spans="1:30" x14ac:dyDescent="0.2">
      <c r="A1209" t="s">
        <v>1125</v>
      </c>
      <c r="B1209" t="s">
        <v>300</v>
      </c>
      <c r="C1209" t="str">
        <f>IFERROR(VLOOKUP(B1209,nombres_comerciales!$B$2:$B$2000,1,0),"")</f>
        <v>EL CHALET</v>
      </c>
      <c r="D1209">
        <f>VLOOKUP(Tabla2[[#This Row],[CLIENTE]],nombres_comerciales!$B$2:$C$1211,2,0)</f>
        <v>341</v>
      </c>
      <c r="E1209" t="s">
        <v>8201</v>
      </c>
      <c r="F1209" t="s">
        <v>1150</v>
      </c>
      <c r="G1209" s="11" t="s">
        <v>1150</v>
      </c>
      <c r="H1209" s="11" t="s">
        <v>1150</v>
      </c>
      <c r="I1209" s="11" t="s">
        <v>1150</v>
      </c>
      <c r="J1209" s="11"/>
      <c r="K1209" s="11"/>
      <c r="L1209" s="11"/>
      <c r="M1209" s="11">
        <v>4429100</v>
      </c>
      <c r="N1209" s="11"/>
      <c r="O1209" s="11"/>
      <c r="P1209" s="11"/>
      <c r="Q1209" s="11"/>
      <c r="R1209" s="11"/>
      <c r="S1209" s="11"/>
      <c r="T1209" s="11"/>
      <c r="U1209" s="11"/>
      <c r="V1209" s="11"/>
      <c r="W1209" s="11" t="s">
        <v>3894</v>
      </c>
      <c r="X1209" s="11" t="s">
        <v>1150</v>
      </c>
      <c r="Y1209" s="11" t="s">
        <v>1150</v>
      </c>
      <c r="Z1209" s="11" t="s">
        <v>1150</v>
      </c>
      <c r="AA1209" s="11" t="s">
        <v>1150</v>
      </c>
      <c r="AB1209" s="11" t="s">
        <v>1150</v>
      </c>
      <c r="AC1209" s="11" t="s">
        <v>1150</v>
      </c>
      <c r="AD1209" s="11" t="s">
        <v>1150</v>
      </c>
    </row>
    <row r="1210" spans="1:30" x14ac:dyDescent="0.2">
      <c r="A1210" t="s">
        <v>1125</v>
      </c>
      <c r="B1210" t="s">
        <v>300</v>
      </c>
      <c r="C1210" t="str">
        <f>IFERROR(VLOOKUP(B1210,nombres_comerciales!$B$2:$B$2000,1,0),"")</f>
        <v>EL CHALET</v>
      </c>
      <c r="D1210">
        <f>VLOOKUP(Tabla2[[#This Row],[CLIENTE]],nombres_comerciales!$B$2:$C$1211,2,0)</f>
        <v>341</v>
      </c>
      <c r="E1210" t="s">
        <v>8201</v>
      </c>
      <c r="F1210" t="s">
        <v>1150</v>
      </c>
      <c r="G1210" s="11" t="s">
        <v>1150</v>
      </c>
      <c r="H1210" s="11" t="s">
        <v>1150</v>
      </c>
      <c r="I1210" s="11" t="s">
        <v>1150</v>
      </c>
      <c r="J1210" s="11"/>
      <c r="K1210" s="11"/>
      <c r="L1210" s="11"/>
      <c r="M1210" s="11">
        <v>4429100</v>
      </c>
      <c r="N1210" s="11"/>
      <c r="O1210" s="11"/>
      <c r="P1210" s="11"/>
      <c r="Q1210" s="11"/>
      <c r="R1210" s="11"/>
      <c r="S1210" s="11"/>
      <c r="T1210" s="11"/>
      <c r="U1210" s="11"/>
      <c r="V1210" s="11"/>
      <c r="W1210" s="11" t="s">
        <v>8770</v>
      </c>
      <c r="X1210" s="11" t="s">
        <v>1150</v>
      </c>
      <c r="Y1210" s="11" t="s">
        <v>1150</v>
      </c>
      <c r="Z1210" s="11" t="s">
        <v>1150</v>
      </c>
      <c r="AA1210" s="11" t="s">
        <v>1150</v>
      </c>
      <c r="AB1210" s="11" t="s">
        <v>1150</v>
      </c>
      <c r="AC1210" s="11" t="s">
        <v>1150</v>
      </c>
      <c r="AD1210" s="11" t="s">
        <v>1150</v>
      </c>
    </row>
    <row r="1211" spans="1:30" x14ac:dyDescent="0.2">
      <c r="A1211" t="s">
        <v>5430</v>
      </c>
      <c r="B1211" t="s">
        <v>646</v>
      </c>
      <c r="C1211" t="str">
        <f>IFERROR(VLOOKUP(B1211,nombres_comerciales!$B$2:$B$2000,1,0),"")</f>
        <v>MAGNOS MUSICA</v>
      </c>
      <c r="D1211">
        <f>VLOOKUP(Tabla2[[#This Row],[CLIENTE]],nombres_comerciales!$B$2:$C$1211,2,0)</f>
        <v>670</v>
      </c>
      <c r="E1211" t="s">
        <v>7414</v>
      </c>
      <c r="F1211" t="s">
        <v>1150</v>
      </c>
      <c r="G1211" s="11" t="s">
        <v>1150</v>
      </c>
      <c r="H1211" s="11" t="s">
        <v>1150</v>
      </c>
      <c r="I1211" s="11" t="s">
        <v>1150</v>
      </c>
      <c r="J1211" s="11"/>
      <c r="K1211" s="11"/>
      <c r="L1211" s="11"/>
      <c r="M1211" s="11" t="s">
        <v>5431</v>
      </c>
      <c r="N1211" s="11"/>
      <c r="O1211" s="11"/>
      <c r="P1211" s="11"/>
      <c r="Q1211" s="11"/>
      <c r="R1211" s="11"/>
      <c r="S1211" s="11"/>
      <c r="T1211" s="11"/>
      <c r="U1211" s="11"/>
      <c r="V1211" s="11"/>
      <c r="W1211" s="11" t="s">
        <v>2253</v>
      </c>
      <c r="X1211" s="11" t="s">
        <v>2257</v>
      </c>
      <c r="Y1211" s="11" t="s">
        <v>2256</v>
      </c>
      <c r="Z1211" s="11" t="s">
        <v>2255</v>
      </c>
      <c r="AA1211" s="11" t="s">
        <v>8771</v>
      </c>
      <c r="AB1211" s="11" t="s">
        <v>1150</v>
      </c>
      <c r="AC1211" s="11" t="s">
        <v>1150</v>
      </c>
      <c r="AD1211" s="11" t="s">
        <v>1150</v>
      </c>
    </row>
    <row r="1212" spans="1:30" x14ac:dyDescent="0.2">
      <c r="A1212" t="s">
        <v>5430</v>
      </c>
      <c r="B1212" t="s">
        <v>646</v>
      </c>
      <c r="C1212" t="str">
        <f>IFERROR(VLOOKUP(B1212,nombres_comerciales!$B$2:$B$2000,1,0),"")</f>
        <v>MAGNOS MUSICA</v>
      </c>
      <c r="D1212">
        <f>VLOOKUP(Tabla2[[#This Row],[CLIENTE]],nombres_comerciales!$B$2:$C$1211,2,0)</f>
        <v>670</v>
      </c>
      <c r="E1212" t="s">
        <v>7414</v>
      </c>
      <c r="F1212" t="s">
        <v>1150</v>
      </c>
      <c r="G1212" s="11" t="s">
        <v>1150</v>
      </c>
      <c r="H1212" s="11" t="s">
        <v>1150</v>
      </c>
      <c r="I1212" s="11" t="s">
        <v>1150</v>
      </c>
      <c r="J1212" s="11"/>
      <c r="K1212" s="11"/>
      <c r="L1212" s="11"/>
      <c r="M1212" s="11" t="s">
        <v>5433</v>
      </c>
      <c r="N1212" s="11"/>
      <c r="O1212" s="11"/>
      <c r="P1212" s="11"/>
      <c r="Q1212" s="11"/>
      <c r="R1212" s="11"/>
      <c r="S1212" s="11"/>
      <c r="T1212" s="11"/>
      <c r="U1212" s="11"/>
      <c r="V1212" s="11"/>
      <c r="W1212" s="11" t="s">
        <v>2253</v>
      </c>
      <c r="X1212" s="11" t="s">
        <v>2254</v>
      </c>
      <c r="Y1212" s="11" t="s">
        <v>2255</v>
      </c>
      <c r="Z1212" s="11" t="s">
        <v>5434</v>
      </c>
      <c r="AA1212" s="11" t="s">
        <v>2257</v>
      </c>
      <c r="AB1212" s="11" t="s">
        <v>1150</v>
      </c>
      <c r="AC1212" s="11" t="s">
        <v>1150</v>
      </c>
      <c r="AD1212" s="11" t="s">
        <v>1150</v>
      </c>
    </row>
    <row r="1213" spans="1:30" x14ac:dyDescent="0.2">
      <c r="A1213" t="s">
        <v>5435</v>
      </c>
      <c r="B1213" t="s">
        <v>646</v>
      </c>
      <c r="C1213" t="str">
        <f>IFERROR(VLOOKUP(B1213,nombres_comerciales!$B$2:$B$2000,1,0),"")</f>
        <v>MAGNOS MUSICA</v>
      </c>
      <c r="D1213">
        <f>VLOOKUP(Tabla2[[#This Row],[CLIENTE]],nombres_comerciales!$B$2:$C$1211,2,0)</f>
        <v>670</v>
      </c>
      <c r="E1213" t="s">
        <v>7414</v>
      </c>
      <c r="F1213" t="s">
        <v>1150</v>
      </c>
      <c r="G1213" s="11" t="s">
        <v>1150</v>
      </c>
      <c r="H1213" s="11" t="s">
        <v>1150</v>
      </c>
      <c r="I1213" s="11" t="s">
        <v>1150</v>
      </c>
      <c r="J1213" s="11"/>
      <c r="K1213" s="11"/>
      <c r="L1213" s="11"/>
      <c r="M1213" s="11">
        <v>6141889955</v>
      </c>
      <c r="N1213" s="11"/>
      <c r="O1213" s="11"/>
      <c r="P1213" s="11"/>
      <c r="Q1213" s="11"/>
      <c r="R1213" s="11"/>
      <c r="S1213" s="11"/>
      <c r="T1213" s="11"/>
      <c r="U1213" s="11"/>
      <c r="V1213" s="11"/>
      <c r="W1213" s="11" t="s">
        <v>2254</v>
      </c>
      <c r="X1213" s="11" t="s">
        <v>1150</v>
      </c>
      <c r="Y1213" s="11" t="s">
        <v>1150</v>
      </c>
      <c r="Z1213" s="11" t="s">
        <v>1150</v>
      </c>
      <c r="AA1213" s="11" t="s">
        <v>1150</v>
      </c>
      <c r="AB1213" s="11" t="s">
        <v>1150</v>
      </c>
      <c r="AC1213" s="11" t="s">
        <v>1150</v>
      </c>
      <c r="AD1213" s="11" t="s">
        <v>1150</v>
      </c>
    </row>
    <row r="1214" spans="1:30" x14ac:dyDescent="0.2">
      <c r="A1214" t="s">
        <v>5435</v>
      </c>
      <c r="B1214" t="s">
        <v>646</v>
      </c>
      <c r="C1214" t="str">
        <f>IFERROR(VLOOKUP(B1214,nombres_comerciales!$B$2:$B$2000,1,0),"")</f>
        <v>MAGNOS MUSICA</v>
      </c>
      <c r="D1214">
        <f>VLOOKUP(Tabla2[[#This Row],[CLIENTE]],nombres_comerciales!$B$2:$C$1211,2,0)</f>
        <v>670</v>
      </c>
      <c r="E1214" t="s">
        <v>7414</v>
      </c>
      <c r="F1214" t="s">
        <v>1150</v>
      </c>
      <c r="G1214" s="11" t="s">
        <v>1150</v>
      </c>
      <c r="H1214" s="11" t="s">
        <v>1150</v>
      </c>
      <c r="I1214" s="11" t="s">
        <v>1150</v>
      </c>
      <c r="J1214" s="11"/>
      <c r="K1214" s="11"/>
      <c r="L1214" s="11"/>
      <c r="M1214" s="11">
        <v>6141889955</v>
      </c>
      <c r="N1214" s="11"/>
      <c r="O1214" s="11"/>
      <c r="P1214" s="11"/>
      <c r="Q1214" s="11"/>
      <c r="R1214" s="11"/>
      <c r="S1214" s="11"/>
      <c r="T1214" s="11"/>
      <c r="U1214" s="11"/>
      <c r="V1214" s="11"/>
      <c r="W1214" s="11" t="s">
        <v>2254</v>
      </c>
      <c r="X1214" s="11" t="s">
        <v>1150</v>
      </c>
      <c r="Y1214" s="11" t="s">
        <v>1150</v>
      </c>
      <c r="Z1214" s="11" t="s">
        <v>1150</v>
      </c>
      <c r="AA1214" s="11" t="s">
        <v>1150</v>
      </c>
      <c r="AB1214" s="11" t="s">
        <v>1150</v>
      </c>
      <c r="AC1214" s="11" t="s">
        <v>1150</v>
      </c>
      <c r="AD1214" s="11" t="s">
        <v>1150</v>
      </c>
    </row>
    <row r="1215" spans="1:30" x14ac:dyDescent="0.2">
      <c r="A1215" t="s">
        <v>732</v>
      </c>
      <c r="B1215" t="s">
        <v>732</v>
      </c>
      <c r="C1215" t="str">
        <f>IFERROR(VLOOKUP(B1215,nombres_comerciales!$B$2:$B$2000,1,0),"")</f>
        <v>NINETT BY CAROLINA SANDOVAL</v>
      </c>
      <c r="D1215">
        <f>VLOOKUP(Tabla2[[#This Row],[CLIENTE]],nombres_comerciales!$B$2:$C$1211,2,0)</f>
        <v>760</v>
      </c>
      <c r="E1215" t="s">
        <v>8207</v>
      </c>
      <c r="F1215" t="s">
        <v>1150</v>
      </c>
      <c r="G1215" s="11" t="s">
        <v>1150</v>
      </c>
      <c r="H1215" s="11" t="s">
        <v>1150</v>
      </c>
      <c r="I1215" s="11" t="s">
        <v>1150</v>
      </c>
      <c r="J1215" s="11"/>
      <c r="K1215" s="11"/>
      <c r="L1215" s="11"/>
      <c r="M1215" s="11">
        <v>6144334461</v>
      </c>
      <c r="N1215" s="11"/>
      <c r="O1215" s="11"/>
      <c r="P1215" s="11"/>
      <c r="Q1215" s="11"/>
      <c r="R1215" s="11"/>
      <c r="S1215" s="11"/>
      <c r="T1215" s="11"/>
      <c r="U1215" s="11"/>
      <c r="V1215" s="11"/>
      <c r="W1215" s="11" t="s">
        <v>5437</v>
      </c>
      <c r="X1215" s="11" t="s">
        <v>1150</v>
      </c>
      <c r="Y1215" s="11" t="s">
        <v>1150</v>
      </c>
      <c r="Z1215" s="11" t="s">
        <v>1150</v>
      </c>
      <c r="AA1215" s="11" t="s">
        <v>1150</v>
      </c>
      <c r="AB1215" s="11" t="s">
        <v>1150</v>
      </c>
      <c r="AC1215" s="11" t="s">
        <v>1150</v>
      </c>
      <c r="AD1215" s="11" t="s">
        <v>1150</v>
      </c>
    </row>
    <row r="1216" spans="1:30" x14ac:dyDescent="0.2">
      <c r="A1216" t="s">
        <v>758</v>
      </c>
      <c r="B1216" t="s">
        <v>758</v>
      </c>
      <c r="C1216" t="str">
        <f>IFERROR(VLOOKUP(B1216,nombres_comerciales!$B$2:$B$2000,1,0),"")</f>
        <v>OR CONSTRUCTORA E INMOBILIARIA</v>
      </c>
      <c r="D1216">
        <f>VLOOKUP(Tabla2[[#This Row],[CLIENTE]],nombres_comerciales!$B$2:$C$1211,2,0)</f>
        <v>791</v>
      </c>
      <c r="E1216" t="s">
        <v>8208</v>
      </c>
      <c r="F1216" t="s">
        <v>1150</v>
      </c>
      <c r="G1216" s="11" t="s">
        <v>1150</v>
      </c>
      <c r="H1216" s="11" t="s">
        <v>1150</v>
      </c>
      <c r="I1216" s="11" t="s">
        <v>1150</v>
      </c>
      <c r="J1216" s="11"/>
      <c r="K1216" s="11"/>
      <c r="L1216" s="11"/>
      <c r="M1216" s="11">
        <v>6141798232</v>
      </c>
      <c r="N1216" s="11"/>
      <c r="O1216" s="11"/>
      <c r="P1216" s="11"/>
      <c r="Q1216" s="11"/>
      <c r="R1216" s="11">
        <v>6144885810</v>
      </c>
      <c r="S1216" s="11"/>
      <c r="T1216" s="11"/>
      <c r="U1216" s="11"/>
      <c r="V1216" s="11"/>
      <c r="W1216" s="11" t="s">
        <v>5439</v>
      </c>
      <c r="X1216" s="11" t="s">
        <v>5440</v>
      </c>
      <c r="Y1216" s="11" t="s">
        <v>1150</v>
      </c>
      <c r="Z1216" s="11" t="s">
        <v>1150</v>
      </c>
      <c r="AA1216" s="11" t="s">
        <v>1150</v>
      </c>
      <c r="AB1216" s="11" t="s">
        <v>1150</v>
      </c>
      <c r="AC1216" s="11" t="s">
        <v>1150</v>
      </c>
      <c r="AD1216" s="11" t="s">
        <v>1150</v>
      </c>
    </row>
    <row r="1217" spans="1:30" x14ac:dyDescent="0.2">
      <c r="A1217" t="s">
        <v>758</v>
      </c>
      <c r="B1217" t="s">
        <v>758</v>
      </c>
      <c r="C1217" t="str">
        <f>IFERROR(VLOOKUP(B1217,nombres_comerciales!$B$2:$B$2000,1,0),"")</f>
        <v>OR CONSTRUCTORA E INMOBILIARIA</v>
      </c>
      <c r="D1217">
        <f>VLOOKUP(Tabla2[[#This Row],[CLIENTE]],nombres_comerciales!$B$2:$C$1211,2,0)</f>
        <v>791</v>
      </c>
      <c r="E1217" t="s">
        <v>8208</v>
      </c>
      <c r="F1217" t="s">
        <v>1150</v>
      </c>
      <c r="G1217" s="11" t="s">
        <v>1150</v>
      </c>
      <c r="H1217" s="11" t="s">
        <v>1150</v>
      </c>
      <c r="I1217" s="11" t="s">
        <v>1150</v>
      </c>
      <c r="J1217" s="11"/>
      <c r="K1217" s="11"/>
      <c r="L1217" s="11"/>
      <c r="M1217" s="11">
        <v>6141798232</v>
      </c>
      <c r="N1217" s="11"/>
      <c r="O1217" s="11"/>
      <c r="P1217" s="11"/>
      <c r="Q1217" s="11"/>
      <c r="R1217" s="11">
        <v>6144885810</v>
      </c>
      <c r="S1217" s="11"/>
      <c r="T1217" s="11"/>
      <c r="U1217" s="11"/>
      <c r="V1217" s="11"/>
      <c r="W1217" s="11" t="s">
        <v>5441</v>
      </c>
      <c r="X1217" s="11" t="s">
        <v>1150</v>
      </c>
      <c r="Y1217" s="11" t="s">
        <v>1150</v>
      </c>
      <c r="Z1217" s="11" t="s">
        <v>1150</v>
      </c>
      <c r="AA1217" s="11" t="s">
        <v>1150</v>
      </c>
      <c r="AB1217" s="11" t="s">
        <v>1150</v>
      </c>
      <c r="AC1217" s="11" t="s">
        <v>1150</v>
      </c>
      <c r="AD1217" s="11" t="s">
        <v>1150</v>
      </c>
    </row>
    <row r="1218" spans="1:30" x14ac:dyDescent="0.2">
      <c r="A1218" t="s">
        <v>758</v>
      </c>
      <c r="B1218" t="s">
        <v>758</v>
      </c>
      <c r="C1218" t="str">
        <f>IFERROR(VLOOKUP(B1218,nombres_comerciales!$B$2:$B$2000,1,0),"")</f>
        <v>OR CONSTRUCTORA E INMOBILIARIA</v>
      </c>
      <c r="D1218">
        <f>VLOOKUP(Tabla2[[#This Row],[CLIENTE]],nombres_comerciales!$B$2:$C$1211,2,0)</f>
        <v>791</v>
      </c>
      <c r="E1218" t="s">
        <v>8208</v>
      </c>
      <c r="F1218" t="s">
        <v>1150</v>
      </c>
      <c r="G1218" s="11" t="s">
        <v>1150</v>
      </c>
      <c r="H1218" s="11" t="s">
        <v>1150</v>
      </c>
      <c r="I1218" s="11" t="s">
        <v>1150</v>
      </c>
      <c r="J1218" s="11"/>
      <c r="K1218" s="11"/>
      <c r="L1218" s="11"/>
      <c r="M1218" s="11">
        <v>6141798232</v>
      </c>
      <c r="N1218" s="11"/>
      <c r="O1218" s="11"/>
      <c r="P1218" s="11"/>
      <c r="Q1218" s="11"/>
      <c r="R1218" s="11">
        <v>6144885810</v>
      </c>
      <c r="S1218" s="11"/>
      <c r="T1218" s="11"/>
      <c r="U1218" s="11"/>
      <c r="V1218" s="11"/>
      <c r="W1218" s="11" t="s">
        <v>5441</v>
      </c>
      <c r="X1218" s="11" t="s">
        <v>1150</v>
      </c>
      <c r="Y1218" s="11" t="s">
        <v>1150</v>
      </c>
      <c r="Z1218" s="11" t="s">
        <v>1150</v>
      </c>
      <c r="AA1218" s="11" t="s">
        <v>1150</v>
      </c>
      <c r="AB1218" s="11" t="s">
        <v>1150</v>
      </c>
      <c r="AC1218" s="11" t="s">
        <v>1150</v>
      </c>
      <c r="AD1218" s="11" t="s">
        <v>1150</v>
      </c>
    </row>
    <row r="1219" spans="1:30" x14ac:dyDescent="0.2">
      <c r="A1219" t="s">
        <v>5442</v>
      </c>
      <c r="B1219" t="s">
        <v>758</v>
      </c>
      <c r="C1219" t="str">
        <f>IFERROR(VLOOKUP(B1219,nombres_comerciales!$B$2:$B$2000,1,0),"")</f>
        <v>OR CONSTRUCTORA E INMOBILIARIA</v>
      </c>
      <c r="D1219">
        <f>VLOOKUP(Tabla2[[#This Row],[CLIENTE]],nombres_comerciales!$B$2:$C$1211,2,0)</f>
        <v>791</v>
      </c>
      <c r="E1219" t="s">
        <v>8208</v>
      </c>
      <c r="F1219" t="s">
        <v>1150</v>
      </c>
      <c r="G1219" s="11" t="s">
        <v>1150</v>
      </c>
      <c r="H1219" s="11" t="s">
        <v>1150</v>
      </c>
      <c r="I1219" s="11" t="s">
        <v>1150</v>
      </c>
      <c r="J1219" s="11"/>
      <c r="K1219" s="11"/>
      <c r="L1219" s="11"/>
      <c r="M1219" s="11">
        <v>6141798232</v>
      </c>
      <c r="N1219" s="11"/>
      <c r="O1219" s="11"/>
      <c r="P1219" s="11"/>
      <c r="Q1219" s="11"/>
      <c r="R1219" s="11">
        <v>6144885810</v>
      </c>
      <c r="S1219" s="11"/>
      <c r="T1219" s="11"/>
      <c r="U1219" s="11"/>
      <c r="V1219" s="11"/>
      <c r="W1219" s="11" t="s">
        <v>5441</v>
      </c>
      <c r="X1219" s="11" t="s">
        <v>1150</v>
      </c>
      <c r="Y1219" s="11" t="s">
        <v>1150</v>
      </c>
      <c r="Z1219" s="11" t="s">
        <v>1150</v>
      </c>
      <c r="AA1219" s="11" t="s">
        <v>1150</v>
      </c>
      <c r="AB1219" s="11" t="s">
        <v>1150</v>
      </c>
      <c r="AC1219" s="11" t="s">
        <v>1150</v>
      </c>
      <c r="AD1219" s="11" t="s">
        <v>1150</v>
      </c>
    </row>
    <row r="1220" spans="1:30" x14ac:dyDescent="0.2">
      <c r="A1220" t="s">
        <v>865</v>
      </c>
      <c r="B1220" t="s">
        <v>865</v>
      </c>
      <c r="C1220" t="str">
        <f>IFERROR(VLOOKUP(B1220,nombres_comerciales!$B$2:$B$2000,1,0),"")</f>
        <v>RENTEMAS</v>
      </c>
      <c r="D1220">
        <f>VLOOKUP(Tabla2[[#This Row],[CLIENTE]],nombres_comerciales!$B$2:$C$1211,2,0)</f>
        <v>906</v>
      </c>
      <c r="E1220" t="s">
        <v>8209</v>
      </c>
      <c r="F1220" t="s">
        <v>1150</v>
      </c>
      <c r="G1220" s="11" t="s">
        <v>1150</v>
      </c>
      <c r="H1220" s="11" t="s">
        <v>1150</v>
      </c>
      <c r="I1220" s="11" t="s">
        <v>1150</v>
      </c>
      <c r="J1220" s="11"/>
      <c r="K1220" s="11"/>
      <c r="L1220" s="11"/>
      <c r="M1220" s="11">
        <v>6144135000</v>
      </c>
      <c r="N1220" s="11"/>
      <c r="O1220" s="11"/>
      <c r="P1220" s="11"/>
      <c r="Q1220" s="11"/>
      <c r="R1220" s="11"/>
      <c r="S1220" s="11"/>
      <c r="T1220" s="11"/>
      <c r="U1220" s="11"/>
      <c r="V1220" s="11"/>
      <c r="W1220" s="11" t="s">
        <v>1959</v>
      </c>
      <c r="X1220" s="11" t="s">
        <v>1150</v>
      </c>
      <c r="Y1220" s="11" t="s">
        <v>1150</v>
      </c>
      <c r="Z1220" s="11" t="s">
        <v>1150</v>
      </c>
      <c r="AA1220" s="11" t="s">
        <v>1150</v>
      </c>
      <c r="AB1220" s="11" t="s">
        <v>1150</v>
      </c>
      <c r="AC1220" s="11" t="s">
        <v>1150</v>
      </c>
      <c r="AD1220" s="11" t="s">
        <v>1150</v>
      </c>
    </row>
    <row r="1221" spans="1:30" x14ac:dyDescent="0.2">
      <c r="A1221" t="s">
        <v>865</v>
      </c>
      <c r="B1221" t="s">
        <v>865</v>
      </c>
      <c r="C1221" t="str">
        <f>IFERROR(VLOOKUP(B1221,nombres_comerciales!$B$2:$B$2000,1,0),"")</f>
        <v>RENTEMAS</v>
      </c>
      <c r="D1221">
        <f>VLOOKUP(Tabla2[[#This Row],[CLIENTE]],nombres_comerciales!$B$2:$C$1211,2,0)</f>
        <v>906</v>
      </c>
      <c r="E1221" t="s">
        <v>8209</v>
      </c>
      <c r="F1221" t="s">
        <v>1150</v>
      </c>
      <c r="G1221" s="11" t="s">
        <v>1150</v>
      </c>
      <c r="H1221" s="11" t="s">
        <v>1150</v>
      </c>
      <c r="I1221" s="11" t="s">
        <v>1150</v>
      </c>
      <c r="J1221" s="11"/>
      <c r="K1221" s="11"/>
      <c r="L1221" s="11"/>
      <c r="M1221" s="11">
        <v>6144135000</v>
      </c>
      <c r="N1221" s="11"/>
      <c r="O1221" s="11"/>
      <c r="P1221" s="11"/>
      <c r="Q1221" s="11"/>
      <c r="R1221" s="11"/>
      <c r="S1221" s="11"/>
      <c r="T1221" s="11"/>
      <c r="U1221" s="11"/>
      <c r="V1221" s="11"/>
      <c r="W1221" s="11" t="s">
        <v>1959</v>
      </c>
      <c r="X1221" s="11" t="s">
        <v>1150</v>
      </c>
      <c r="Y1221" s="11" t="s">
        <v>1150</v>
      </c>
      <c r="Z1221" s="11" t="s">
        <v>1150</v>
      </c>
      <c r="AA1221" s="11" t="s">
        <v>1150</v>
      </c>
      <c r="AB1221" s="11" t="s">
        <v>1150</v>
      </c>
      <c r="AC1221" s="11" t="s">
        <v>1150</v>
      </c>
      <c r="AD1221" s="11" t="s">
        <v>1150</v>
      </c>
    </row>
    <row r="1222" spans="1:30" x14ac:dyDescent="0.2">
      <c r="A1222" t="s">
        <v>1042</v>
      </c>
      <c r="B1222" t="s">
        <v>1042</v>
      </c>
      <c r="C1222" t="str">
        <f>IFERROR(VLOOKUP(B1222,nombres_comerciales!$B$2:$B$2000,1,0),"")</f>
        <v>VIAPRO</v>
      </c>
      <c r="D1222">
        <f>VLOOKUP(Tabla2[[#This Row],[CLIENTE]],nombres_comerciales!$B$2:$C$1211,2,0)</f>
        <v>1103</v>
      </c>
      <c r="E1222" t="s">
        <v>8210</v>
      </c>
      <c r="F1222" t="s">
        <v>1150</v>
      </c>
      <c r="G1222" s="11" t="s">
        <v>1150</v>
      </c>
      <c r="H1222" s="11" t="s">
        <v>1150</v>
      </c>
      <c r="I1222" s="11" t="s">
        <v>1150</v>
      </c>
      <c r="J1222" s="11"/>
      <c r="K1222" s="11"/>
      <c r="L1222" s="11"/>
      <c r="M1222" s="11" t="s">
        <v>5445</v>
      </c>
      <c r="N1222" s="11"/>
      <c r="O1222" s="11"/>
      <c r="P1222" s="11"/>
      <c r="Q1222" s="11"/>
      <c r="R1222" s="11">
        <v>6142330369</v>
      </c>
      <c r="S1222" s="11"/>
      <c r="T1222" s="11"/>
      <c r="U1222" s="11"/>
      <c r="V1222" s="11"/>
      <c r="W1222" s="11" t="s">
        <v>5446</v>
      </c>
      <c r="X1222" s="11" t="s">
        <v>1150</v>
      </c>
      <c r="Y1222" s="11" t="s">
        <v>1150</v>
      </c>
      <c r="Z1222" s="11" t="s">
        <v>1150</v>
      </c>
      <c r="AA1222" s="11" t="s">
        <v>1150</v>
      </c>
      <c r="AB1222" s="11" t="s">
        <v>1150</v>
      </c>
      <c r="AC1222" s="11" t="s">
        <v>1150</v>
      </c>
      <c r="AD1222" s="11" t="s">
        <v>1150</v>
      </c>
    </row>
    <row r="1223" spans="1:30" x14ac:dyDescent="0.2">
      <c r="A1223" t="s">
        <v>5447</v>
      </c>
      <c r="B1223" t="s">
        <v>300</v>
      </c>
      <c r="C1223" t="str">
        <f>IFERROR(VLOOKUP(B1223,nombres_comerciales!$B$2:$B$2000,1,0),"")</f>
        <v>EL CHALET</v>
      </c>
      <c r="D1223">
        <f>VLOOKUP(Tabla2[[#This Row],[CLIENTE]],nombres_comerciales!$B$2:$C$1211,2,0)</f>
        <v>341</v>
      </c>
      <c r="E1223" t="s">
        <v>8201</v>
      </c>
      <c r="F1223" t="s">
        <v>1150</v>
      </c>
      <c r="G1223" s="11" t="s">
        <v>1150</v>
      </c>
      <c r="H1223" s="11" t="s">
        <v>1150</v>
      </c>
      <c r="I1223" s="11" t="s">
        <v>1150</v>
      </c>
      <c r="J1223" s="11"/>
      <c r="K1223" s="11"/>
      <c r="L1223" s="11"/>
      <c r="M1223" s="11">
        <v>4429100</v>
      </c>
      <c r="N1223" s="11"/>
      <c r="O1223" s="11"/>
      <c r="P1223" s="11"/>
      <c r="Q1223" s="11"/>
      <c r="R1223" s="11"/>
      <c r="S1223" s="11"/>
      <c r="T1223" s="11"/>
      <c r="U1223" s="11"/>
      <c r="V1223" s="11"/>
      <c r="W1223" s="11" t="s">
        <v>8772</v>
      </c>
      <c r="X1223" s="11" t="s">
        <v>3894</v>
      </c>
      <c r="Y1223" s="11" t="s">
        <v>1150</v>
      </c>
      <c r="Z1223" s="11" t="s">
        <v>1150</v>
      </c>
      <c r="AA1223" s="11" t="s">
        <v>1150</v>
      </c>
      <c r="AB1223" s="11" t="s">
        <v>1150</v>
      </c>
      <c r="AC1223" s="11" t="s">
        <v>1150</v>
      </c>
      <c r="AD1223" s="11" t="s">
        <v>1150</v>
      </c>
    </row>
    <row r="1224" spans="1:30" x14ac:dyDescent="0.2">
      <c r="A1224" t="s">
        <v>1063</v>
      </c>
      <c r="B1224" t="s">
        <v>1063</v>
      </c>
      <c r="C1224" t="str">
        <f>IFERROR(VLOOKUP(B1224,nombres_comerciales!$B$2:$B$2000,1,0),"")</f>
        <v>WOOLFOLK</v>
      </c>
      <c r="D1224">
        <f>VLOOKUP(Tabla2[[#This Row],[CLIENTE]],nombres_comerciales!$B$2:$C$1211,2,0)</f>
        <v>1127</v>
      </c>
      <c r="E1224" t="s">
        <v>8196</v>
      </c>
      <c r="F1224" t="s">
        <v>1150</v>
      </c>
      <c r="G1224" s="11" t="s">
        <v>1150</v>
      </c>
      <c r="H1224" s="11" t="s">
        <v>1150</v>
      </c>
      <c r="I1224" s="11" t="s">
        <v>1150</v>
      </c>
      <c r="J1224" s="11"/>
      <c r="K1224" s="11"/>
      <c r="L1224" s="11"/>
      <c r="M1224" s="11">
        <v>4300113</v>
      </c>
      <c r="N1224" s="11">
        <v>4300311</v>
      </c>
      <c r="O1224" s="11"/>
      <c r="P1224" s="11"/>
      <c r="Q1224" s="11"/>
      <c r="R1224" s="11">
        <v>6144882736</v>
      </c>
      <c r="S1224" s="11"/>
      <c r="T1224" s="11"/>
      <c r="U1224" s="11"/>
      <c r="V1224" s="11"/>
      <c r="W1224" s="11" t="s">
        <v>4521</v>
      </c>
      <c r="X1224" s="11" t="s">
        <v>4522</v>
      </c>
      <c r="Y1224" s="11" t="s">
        <v>4523</v>
      </c>
      <c r="Z1224" s="11" t="s">
        <v>1150</v>
      </c>
      <c r="AA1224" s="11" t="s">
        <v>1150</v>
      </c>
      <c r="AB1224" s="11" t="s">
        <v>1150</v>
      </c>
      <c r="AC1224" s="11" t="s">
        <v>1150</v>
      </c>
      <c r="AD1224" s="11" t="s">
        <v>1150</v>
      </c>
    </row>
    <row r="1225" spans="1:30" x14ac:dyDescent="0.2">
      <c r="A1225" t="s">
        <v>77</v>
      </c>
      <c r="B1225" t="s">
        <v>77</v>
      </c>
      <c r="C1225" t="str">
        <f>IFERROR(VLOOKUP(B1225,nombres_comerciales!$B$2:$B$2000,1,0),"")</f>
        <v>BAKE DARLING</v>
      </c>
      <c r="D1225">
        <f>VLOOKUP(Tabla2[[#This Row],[CLIENTE]],nombres_comerciales!$B$2:$C$1211,2,0)</f>
        <v>80</v>
      </c>
      <c r="E1225" t="s">
        <v>7903</v>
      </c>
      <c r="F1225" t="s">
        <v>8211</v>
      </c>
      <c r="G1225" s="11" t="s">
        <v>8212</v>
      </c>
      <c r="H1225" s="11" t="s">
        <v>1150</v>
      </c>
      <c r="I1225" s="11" t="s">
        <v>1150</v>
      </c>
      <c r="J1225" s="11"/>
      <c r="K1225" s="11"/>
      <c r="L1225" s="11"/>
      <c r="M1225" s="11">
        <v>6144352258</v>
      </c>
      <c r="N1225" s="11"/>
      <c r="O1225" s="11"/>
      <c r="P1225" s="11"/>
      <c r="Q1225" s="11"/>
      <c r="R1225" s="11">
        <v>4275620</v>
      </c>
      <c r="S1225" s="11"/>
      <c r="T1225" s="11"/>
      <c r="U1225" s="11"/>
      <c r="V1225" s="11"/>
      <c r="W1225" s="11" t="s">
        <v>5451</v>
      </c>
      <c r="X1225" s="11" t="s">
        <v>1150</v>
      </c>
      <c r="Y1225" s="11" t="s">
        <v>1150</v>
      </c>
      <c r="Z1225" s="11" t="s">
        <v>1150</v>
      </c>
      <c r="AA1225" s="11" t="s">
        <v>1150</v>
      </c>
      <c r="AB1225" s="11" t="s">
        <v>1150</v>
      </c>
      <c r="AC1225" s="11" t="s">
        <v>1150</v>
      </c>
      <c r="AD1225" s="11" t="s">
        <v>1150</v>
      </c>
    </row>
    <row r="1226" spans="1:30" x14ac:dyDescent="0.2">
      <c r="A1226" t="s">
        <v>5218</v>
      </c>
      <c r="B1226" t="s">
        <v>217</v>
      </c>
      <c r="C1226" t="str">
        <f>IFERROR(VLOOKUP(B1226,nombres_comerciales!$B$2:$B$2000,1,0),"")</f>
        <v>CPS</v>
      </c>
      <c r="D1226">
        <f>VLOOKUP(Tabla2[[#This Row],[CLIENTE]],nombres_comerciales!$B$2:$C$1211,2,0)</f>
        <v>254</v>
      </c>
      <c r="E1226" t="s">
        <v>8151</v>
      </c>
      <c r="F1226" t="s">
        <v>1150</v>
      </c>
      <c r="G1226" s="11" t="s">
        <v>1150</v>
      </c>
      <c r="H1226" s="11" t="s">
        <v>1150</v>
      </c>
      <c r="I1226" s="11" t="s">
        <v>1150</v>
      </c>
      <c r="J1226" s="11"/>
      <c r="K1226" s="11"/>
      <c r="L1226" s="11"/>
      <c r="M1226" s="11" t="s">
        <v>5219</v>
      </c>
      <c r="N1226" s="11"/>
      <c r="O1226" s="11"/>
      <c r="P1226" s="11"/>
      <c r="Q1226" s="11"/>
      <c r="R1226" s="11" t="s">
        <v>5220</v>
      </c>
      <c r="S1226" s="11"/>
      <c r="T1226" s="11"/>
      <c r="U1226" s="11"/>
      <c r="V1226" s="11"/>
      <c r="W1226" s="11" t="s">
        <v>5221</v>
      </c>
      <c r="X1226" s="11" t="s">
        <v>5223</v>
      </c>
      <c r="Y1226" s="11" t="s">
        <v>5222</v>
      </c>
      <c r="Z1226" s="11" t="s">
        <v>1150</v>
      </c>
      <c r="AA1226" s="11" t="s">
        <v>1150</v>
      </c>
      <c r="AB1226" s="11" t="s">
        <v>1150</v>
      </c>
      <c r="AC1226" s="11" t="s">
        <v>1150</v>
      </c>
      <c r="AD1226" s="11" t="s">
        <v>1150</v>
      </c>
    </row>
    <row r="1227" spans="1:30" x14ac:dyDescent="0.2">
      <c r="A1227" t="s">
        <v>278</v>
      </c>
      <c r="B1227" t="s">
        <v>278</v>
      </c>
      <c r="C1227" t="str">
        <f>IFERROR(VLOOKUP(B1227,nombres_comerciales!$B$2:$B$2000,1,0),"")</f>
        <v>DORA´S</v>
      </c>
      <c r="D1227">
        <f>VLOOKUP(Tabla2[[#This Row],[CLIENTE]],nombres_comerciales!$B$2:$C$1211,2,0)</f>
        <v>319</v>
      </c>
      <c r="E1227" t="s">
        <v>8213</v>
      </c>
      <c r="F1227" t="s">
        <v>8214</v>
      </c>
      <c r="G1227" s="11" t="s">
        <v>1150</v>
      </c>
      <c r="H1227" s="11" t="s">
        <v>1150</v>
      </c>
      <c r="I1227" s="11" t="s">
        <v>1150</v>
      </c>
      <c r="J1227" s="11"/>
      <c r="K1227" s="11"/>
      <c r="L1227" s="11"/>
      <c r="M1227" s="11">
        <v>4466666</v>
      </c>
      <c r="N1227" s="11"/>
      <c r="O1227" s="11"/>
      <c r="P1227" s="11"/>
      <c r="Q1227" s="11"/>
      <c r="R1227" s="11">
        <v>6142432898</v>
      </c>
      <c r="S1227" s="11"/>
      <c r="T1227" s="11"/>
      <c r="U1227" s="11"/>
      <c r="V1227" s="11"/>
      <c r="W1227" s="11" t="s">
        <v>5454</v>
      </c>
      <c r="X1227" s="11" t="s">
        <v>1150</v>
      </c>
      <c r="Y1227" s="11" t="s">
        <v>1150</v>
      </c>
      <c r="Z1227" s="11" t="s">
        <v>1150</v>
      </c>
      <c r="AA1227" s="11" t="s">
        <v>1150</v>
      </c>
      <c r="AB1227" s="11" t="s">
        <v>1150</v>
      </c>
      <c r="AC1227" s="11" t="s">
        <v>1150</v>
      </c>
      <c r="AD1227" s="11" t="s">
        <v>1150</v>
      </c>
    </row>
    <row r="1228" spans="1:30" x14ac:dyDescent="0.2">
      <c r="A1228" t="s">
        <v>363</v>
      </c>
      <c r="B1228" t="s">
        <v>363</v>
      </c>
      <c r="C1228" t="str">
        <f>IFERROR(VLOOKUP(B1228,nombres_comerciales!$B$2:$B$2000,1,0),"")</f>
        <v>FLORESTECA</v>
      </c>
      <c r="D1228">
        <f>VLOOKUP(Tabla2[[#This Row],[CLIENTE]],nombres_comerciales!$B$2:$C$1211,2,0)</f>
        <v>409</v>
      </c>
      <c r="E1228" t="s">
        <v>8215</v>
      </c>
      <c r="F1228" t="s">
        <v>8216</v>
      </c>
      <c r="G1228" s="11" t="s">
        <v>1150</v>
      </c>
      <c r="H1228" s="11" t="s">
        <v>1150</v>
      </c>
      <c r="I1228" s="11" t="s">
        <v>1150</v>
      </c>
      <c r="J1228" s="11"/>
      <c r="K1228" s="11"/>
      <c r="L1228" s="11"/>
      <c r="M1228" s="11">
        <v>4174921</v>
      </c>
      <c r="N1228" s="11">
        <v>4172986</v>
      </c>
      <c r="O1228" s="11"/>
      <c r="P1228" s="11"/>
      <c r="Q1228" s="11"/>
      <c r="R1228" s="11"/>
      <c r="S1228" s="11"/>
      <c r="T1228" s="11"/>
      <c r="U1228" s="11"/>
      <c r="V1228" s="11"/>
      <c r="W1228" s="11" t="s">
        <v>5457</v>
      </c>
      <c r="X1228" s="11" t="s">
        <v>1150</v>
      </c>
      <c r="Y1228" s="11" t="s">
        <v>1150</v>
      </c>
      <c r="Z1228" s="11" t="s">
        <v>1150</v>
      </c>
      <c r="AA1228" s="11" t="s">
        <v>1150</v>
      </c>
      <c r="AB1228" s="11" t="s">
        <v>1150</v>
      </c>
      <c r="AC1228" s="11" t="s">
        <v>1150</v>
      </c>
      <c r="AD1228" s="11" t="s">
        <v>1150</v>
      </c>
    </row>
    <row r="1229" spans="1:30" x14ac:dyDescent="0.2">
      <c r="A1229" t="s">
        <v>5458</v>
      </c>
      <c r="B1229" t="s">
        <v>789</v>
      </c>
      <c r="C1229" t="str">
        <f>IFERROR(VLOOKUP(B1229,nombres_comerciales!$B$2:$B$2000,1,0),"")</f>
        <v>PASA FORD</v>
      </c>
      <c r="D1229">
        <f>VLOOKUP(Tabla2[[#This Row],[CLIENTE]],nombres_comerciales!$B$2:$C$1211,2,0)</f>
        <v>821</v>
      </c>
      <c r="E1229" t="s">
        <v>8217</v>
      </c>
      <c r="F1229" t="s">
        <v>1150</v>
      </c>
      <c r="G1229" s="11" t="s">
        <v>1150</v>
      </c>
      <c r="H1229" s="11" t="s">
        <v>1150</v>
      </c>
      <c r="I1229" s="11" t="s">
        <v>1150</v>
      </c>
      <c r="J1229" s="11"/>
      <c r="K1229" s="11"/>
      <c r="L1229" s="11"/>
      <c r="M1229" s="11">
        <v>6144423064</v>
      </c>
      <c r="N1229" s="11"/>
      <c r="O1229" s="11"/>
      <c r="P1229" s="11"/>
      <c r="Q1229" s="11"/>
      <c r="R1229" s="11"/>
      <c r="S1229" s="11"/>
      <c r="T1229" s="11"/>
      <c r="U1229" s="11"/>
      <c r="V1229" s="11"/>
      <c r="W1229" s="11" t="s">
        <v>5460</v>
      </c>
      <c r="X1229" s="11" t="s">
        <v>1150</v>
      </c>
      <c r="Y1229" s="11" t="s">
        <v>1150</v>
      </c>
      <c r="Z1229" s="11" t="s">
        <v>1150</v>
      </c>
      <c r="AA1229" s="11" t="s">
        <v>1150</v>
      </c>
      <c r="AB1229" s="11" t="s">
        <v>1150</v>
      </c>
      <c r="AC1229" s="11" t="s">
        <v>1150</v>
      </c>
      <c r="AD1229" s="11" t="s">
        <v>1150</v>
      </c>
    </row>
    <row r="1230" spans="1:30" x14ac:dyDescent="0.2">
      <c r="A1230" t="s">
        <v>5458</v>
      </c>
      <c r="B1230" t="s">
        <v>789</v>
      </c>
      <c r="C1230" t="str">
        <f>IFERROR(VLOOKUP(B1230,nombres_comerciales!$B$2:$B$2000,1,0),"")</f>
        <v>PASA FORD</v>
      </c>
      <c r="D1230">
        <f>VLOOKUP(Tabla2[[#This Row],[CLIENTE]],nombres_comerciales!$B$2:$C$1211,2,0)</f>
        <v>821</v>
      </c>
      <c r="E1230" t="s">
        <v>8217</v>
      </c>
      <c r="F1230" t="s">
        <v>8218</v>
      </c>
      <c r="G1230" s="11" t="s">
        <v>1150</v>
      </c>
      <c r="H1230" s="11" t="s">
        <v>1150</v>
      </c>
      <c r="I1230" s="11" t="s">
        <v>1150</v>
      </c>
      <c r="J1230" s="11"/>
      <c r="K1230" s="11"/>
      <c r="L1230" s="11"/>
      <c r="M1230" s="11">
        <v>6144423064</v>
      </c>
      <c r="N1230" s="11"/>
      <c r="O1230" s="11"/>
      <c r="P1230" s="11"/>
      <c r="Q1230" s="11"/>
      <c r="R1230" s="11"/>
      <c r="S1230" s="11"/>
      <c r="T1230" s="11"/>
      <c r="U1230" s="11"/>
      <c r="V1230" s="11"/>
      <c r="W1230" s="11" t="s">
        <v>5460</v>
      </c>
      <c r="X1230" s="11" t="s">
        <v>1150</v>
      </c>
      <c r="Y1230" s="11" t="s">
        <v>1150</v>
      </c>
      <c r="Z1230" s="11" t="s">
        <v>1150</v>
      </c>
      <c r="AA1230" s="11" t="s">
        <v>1150</v>
      </c>
      <c r="AB1230" s="11" t="s">
        <v>1150</v>
      </c>
      <c r="AC1230" s="11" t="s">
        <v>1150</v>
      </c>
      <c r="AD1230" s="11" t="s">
        <v>1150</v>
      </c>
    </row>
    <row r="1231" spans="1:30" x14ac:dyDescent="0.2">
      <c r="A1231" t="s">
        <v>607</v>
      </c>
      <c r="B1231" t="s">
        <v>607</v>
      </c>
      <c r="C1231" t="str">
        <f>IFERROR(VLOOKUP(B1231,nombres_comerciales!$B$2:$B$2000,1,0),"")</f>
        <v>LEPOLET</v>
      </c>
      <c r="D1231">
        <f>VLOOKUP(Tabla2[[#This Row],[CLIENTE]],nombres_comerciales!$B$2:$C$1211,2,0)</f>
        <v>632</v>
      </c>
      <c r="E1231" t="s">
        <v>8219</v>
      </c>
      <c r="F1231" t="s">
        <v>1150</v>
      </c>
      <c r="G1231" s="11" t="s">
        <v>1150</v>
      </c>
      <c r="H1231" s="11" t="s">
        <v>1150</v>
      </c>
      <c r="I1231" s="11" t="s">
        <v>1150</v>
      </c>
      <c r="J1231" s="11"/>
      <c r="K1231" s="11"/>
      <c r="L1231" s="11"/>
      <c r="M1231" s="11">
        <v>6144233237</v>
      </c>
      <c r="N1231" s="11"/>
      <c r="O1231" s="11"/>
      <c r="P1231" s="11"/>
      <c r="Q1231" s="11"/>
      <c r="R1231" s="11">
        <v>6144231441</v>
      </c>
      <c r="S1231" s="11">
        <v>6142716050</v>
      </c>
      <c r="T1231" s="11">
        <v>6141560875</v>
      </c>
      <c r="U1231" s="11"/>
      <c r="V1231" s="11"/>
      <c r="W1231" s="11" t="s">
        <v>8773</v>
      </c>
      <c r="X1231" s="11" t="s">
        <v>1150</v>
      </c>
      <c r="Y1231" s="11" t="s">
        <v>1150</v>
      </c>
      <c r="Z1231" s="11" t="s">
        <v>1150</v>
      </c>
      <c r="AA1231" s="11" t="s">
        <v>1150</v>
      </c>
      <c r="AB1231" s="11" t="s">
        <v>1150</v>
      </c>
      <c r="AC1231" s="11" t="s">
        <v>1150</v>
      </c>
      <c r="AD1231" s="11" t="s">
        <v>1150</v>
      </c>
    </row>
    <row r="1232" spans="1:30" x14ac:dyDescent="0.2">
      <c r="A1232" t="s">
        <v>5464</v>
      </c>
      <c r="B1232" t="s">
        <v>607</v>
      </c>
      <c r="C1232" t="str">
        <f>IFERROR(VLOOKUP(B1232,nombres_comerciales!$B$2:$B$2000,1,0),"")</f>
        <v>LEPOLET</v>
      </c>
      <c r="D1232">
        <f>VLOOKUP(Tabla2[[#This Row],[CLIENTE]],nombres_comerciales!$B$2:$C$1211,2,0)</f>
        <v>632</v>
      </c>
      <c r="E1232" t="s">
        <v>8219</v>
      </c>
      <c r="F1232" t="s">
        <v>1150</v>
      </c>
      <c r="G1232" s="11" t="s">
        <v>1150</v>
      </c>
      <c r="H1232" s="11" t="s">
        <v>1150</v>
      </c>
      <c r="I1232" s="11" t="s">
        <v>1150</v>
      </c>
      <c r="J1232" s="11"/>
      <c r="K1232" s="11"/>
      <c r="L1232" s="11"/>
      <c r="M1232" s="11">
        <v>6144233237</v>
      </c>
      <c r="N1232" s="11"/>
      <c r="O1232" s="11"/>
      <c r="P1232" s="11"/>
      <c r="Q1232" s="11"/>
      <c r="R1232" s="11">
        <v>6144231441</v>
      </c>
      <c r="S1232" s="11">
        <v>6142716050</v>
      </c>
      <c r="T1232" s="11">
        <v>6141560875</v>
      </c>
      <c r="U1232" s="11"/>
      <c r="V1232" s="11"/>
      <c r="W1232" s="11" t="s">
        <v>8773</v>
      </c>
      <c r="X1232" s="11" t="s">
        <v>1150</v>
      </c>
      <c r="Y1232" s="11" t="s">
        <v>1150</v>
      </c>
      <c r="Z1232" s="11" t="s">
        <v>1150</v>
      </c>
      <c r="AA1232" s="11" t="s">
        <v>1150</v>
      </c>
      <c r="AB1232" s="11" t="s">
        <v>1150</v>
      </c>
      <c r="AC1232" s="11" t="s">
        <v>1150</v>
      </c>
      <c r="AD1232" s="11" t="s">
        <v>1150</v>
      </c>
    </row>
    <row r="1233" spans="1:30" x14ac:dyDescent="0.2">
      <c r="A1233" t="s">
        <v>1083</v>
      </c>
      <c r="B1233" t="s">
        <v>737</v>
      </c>
      <c r="C1233" t="str">
        <f>IFERROR(VLOOKUP(B1233,nombres_comerciales!$B$2:$B$2000,1,0),"")</f>
        <v>NUESTRO CAMPO</v>
      </c>
      <c r="D1233">
        <f>VLOOKUP(Tabla2[[#This Row],[CLIENTE]],nombres_comerciales!$B$2:$C$1211,2,0)</f>
        <v>768</v>
      </c>
      <c r="E1233" t="s">
        <v>8220</v>
      </c>
      <c r="F1233" t="s">
        <v>1150</v>
      </c>
      <c r="G1233" s="11" t="s">
        <v>1150</v>
      </c>
      <c r="H1233" s="11" t="s">
        <v>1150</v>
      </c>
      <c r="I1233" s="11" t="s">
        <v>1150</v>
      </c>
      <c r="J1233" s="11"/>
      <c r="K1233" s="11"/>
      <c r="L1233" s="11"/>
      <c r="M1233" s="11" t="s">
        <v>5279</v>
      </c>
      <c r="N1233" s="11"/>
      <c r="O1233" s="11"/>
      <c r="P1233" s="11"/>
      <c r="Q1233" s="11"/>
      <c r="R1233" s="11" t="s">
        <v>5280</v>
      </c>
      <c r="S1233" s="11"/>
      <c r="T1233" s="11"/>
      <c r="U1233" s="11"/>
      <c r="V1233" s="11"/>
      <c r="W1233" s="11" t="s">
        <v>5281</v>
      </c>
      <c r="X1233" s="11" t="s">
        <v>1150</v>
      </c>
      <c r="Y1233" s="11" t="s">
        <v>1150</v>
      </c>
      <c r="Z1233" s="11" t="s">
        <v>1150</v>
      </c>
      <c r="AA1233" s="11" t="s">
        <v>1150</v>
      </c>
      <c r="AB1233" s="11" t="s">
        <v>1150</v>
      </c>
      <c r="AC1233" s="11" t="s">
        <v>1150</v>
      </c>
      <c r="AD1233" s="11" t="s">
        <v>1150</v>
      </c>
    </row>
    <row r="1234" spans="1:30" x14ac:dyDescent="0.2">
      <c r="A1234" t="s">
        <v>1083</v>
      </c>
      <c r="B1234" t="s">
        <v>737</v>
      </c>
      <c r="C1234" t="str">
        <f>IFERROR(VLOOKUP(B1234,nombres_comerciales!$B$2:$B$2000,1,0),"")</f>
        <v>NUESTRO CAMPO</v>
      </c>
      <c r="D1234">
        <f>VLOOKUP(Tabla2[[#This Row],[CLIENTE]],nombres_comerciales!$B$2:$C$1211,2,0)</f>
        <v>768</v>
      </c>
      <c r="E1234" t="s">
        <v>8220</v>
      </c>
      <c r="F1234" t="s">
        <v>1150</v>
      </c>
      <c r="G1234" s="11" t="s">
        <v>1150</v>
      </c>
      <c r="H1234" s="11" t="s">
        <v>1150</v>
      </c>
      <c r="I1234" s="11" t="s">
        <v>1150</v>
      </c>
      <c r="J1234" s="11"/>
      <c r="K1234" s="11"/>
      <c r="L1234" s="11"/>
      <c r="M1234" s="11" t="s">
        <v>5279</v>
      </c>
      <c r="N1234" s="11"/>
      <c r="O1234" s="11"/>
      <c r="P1234" s="11"/>
      <c r="Q1234" s="11"/>
      <c r="R1234" s="11" t="s">
        <v>5280</v>
      </c>
      <c r="S1234" s="11"/>
      <c r="T1234" s="11"/>
      <c r="U1234" s="11"/>
      <c r="V1234" s="11"/>
      <c r="W1234" s="11" t="s">
        <v>5281</v>
      </c>
      <c r="X1234" s="11" t="s">
        <v>1150</v>
      </c>
      <c r="Y1234" s="11" t="s">
        <v>1150</v>
      </c>
      <c r="Z1234" s="11" t="s">
        <v>1150</v>
      </c>
      <c r="AA1234" s="11" t="s">
        <v>1150</v>
      </c>
      <c r="AB1234" s="11" t="s">
        <v>1150</v>
      </c>
      <c r="AC1234" s="11" t="s">
        <v>1150</v>
      </c>
      <c r="AD1234" s="11" t="s">
        <v>1150</v>
      </c>
    </row>
    <row r="1235" spans="1:30" x14ac:dyDescent="0.2">
      <c r="A1235" t="s">
        <v>1083</v>
      </c>
      <c r="B1235" t="s">
        <v>737</v>
      </c>
      <c r="C1235" t="str">
        <f>IFERROR(VLOOKUP(B1235,nombres_comerciales!$B$2:$B$2000,1,0),"")</f>
        <v>NUESTRO CAMPO</v>
      </c>
      <c r="D1235">
        <f>VLOOKUP(Tabla2[[#This Row],[CLIENTE]],nombres_comerciales!$B$2:$C$1211,2,0)</f>
        <v>768</v>
      </c>
      <c r="E1235" t="s">
        <v>8220</v>
      </c>
      <c r="F1235" t="s">
        <v>1150</v>
      </c>
      <c r="G1235" s="11" t="s">
        <v>1150</v>
      </c>
      <c r="H1235" s="11" t="s">
        <v>1150</v>
      </c>
      <c r="I1235" s="11" t="s">
        <v>1150</v>
      </c>
      <c r="J1235" s="11"/>
      <c r="K1235" s="11"/>
      <c r="L1235" s="11"/>
      <c r="M1235" s="11" t="s">
        <v>5279</v>
      </c>
      <c r="N1235" s="11"/>
      <c r="O1235" s="11"/>
      <c r="P1235" s="11"/>
      <c r="Q1235" s="11"/>
      <c r="R1235" s="11" t="s">
        <v>5280</v>
      </c>
      <c r="S1235" s="11"/>
      <c r="T1235" s="11"/>
      <c r="U1235" s="11"/>
      <c r="V1235" s="11"/>
      <c r="W1235" s="11" t="s">
        <v>5281</v>
      </c>
      <c r="X1235" s="11" t="s">
        <v>1150</v>
      </c>
      <c r="Y1235" s="11" t="s">
        <v>1150</v>
      </c>
      <c r="Z1235" s="11" t="s">
        <v>1150</v>
      </c>
      <c r="AA1235" s="11" t="s">
        <v>1150</v>
      </c>
      <c r="AB1235" s="11" t="s">
        <v>1150</v>
      </c>
      <c r="AC1235" s="11" t="s">
        <v>1150</v>
      </c>
      <c r="AD1235" s="11" t="s">
        <v>1150</v>
      </c>
    </row>
    <row r="1236" spans="1:30" x14ac:dyDescent="0.2">
      <c r="A1236" t="s">
        <v>1083</v>
      </c>
      <c r="B1236" t="s">
        <v>737</v>
      </c>
      <c r="C1236" t="str">
        <f>IFERROR(VLOOKUP(B1236,nombres_comerciales!$B$2:$B$2000,1,0),"")</f>
        <v>NUESTRO CAMPO</v>
      </c>
      <c r="D1236">
        <f>VLOOKUP(Tabla2[[#This Row],[CLIENTE]],nombres_comerciales!$B$2:$C$1211,2,0)</f>
        <v>768</v>
      </c>
      <c r="E1236" t="s">
        <v>8220</v>
      </c>
      <c r="F1236" t="s">
        <v>1150</v>
      </c>
      <c r="G1236" s="11" t="s">
        <v>1150</v>
      </c>
      <c r="H1236" s="11" t="s">
        <v>1150</v>
      </c>
      <c r="I1236" s="11" t="s">
        <v>1150</v>
      </c>
      <c r="J1236" s="11"/>
      <c r="K1236" s="11"/>
      <c r="L1236" s="11"/>
      <c r="M1236" s="11" t="s">
        <v>5279</v>
      </c>
      <c r="N1236" s="11"/>
      <c r="O1236" s="11"/>
      <c r="P1236" s="11"/>
      <c r="Q1236" s="11"/>
      <c r="R1236" s="11" t="s">
        <v>5280</v>
      </c>
      <c r="S1236" s="11"/>
      <c r="T1236" s="11"/>
      <c r="U1236" s="11"/>
      <c r="V1236" s="11"/>
      <c r="W1236" s="11" t="s">
        <v>5281</v>
      </c>
      <c r="X1236" s="11" t="s">
        <v>1150</v>
      </c>
      <c r="Y1236" s="11" t="s">
        <v>1150</v>
      </c>
      <c r="Z1236" s="11" t="s">
        <v>1150</v>
      </c>
      <c r="AA1236" s="11" t="s">
        <v>1150</v>
      </c>
      <c r="AB1236" s="11" t="s">
        <v>1150</v>
      </c>
      <c r="AC1236" s="11" t="s">
        <v>1150</v>
      </c>
      <c r="AD1236" s="11" t="s">
        <v>1150</v>
      </c>
    </row>
    <row r="1237" spans="1:30" x14ac:dyDescent="0.2">
      <c r="A1237" t="s">
        <v>958</v>
      </c>
      <c r="B1237" t="s">
        <v>958</v>
      </c>
      <c r="C1237" t="str">
        <f>IFERROR(VLOOKUP(B1237,nombres_comerciales!$B$2:$B$2000,1,0),"")</f>
        <v>SPHERA BOUTIQUE</v>
      </c>
      <c r="D1237">
        <f>VLOOKUP(Tabla2[[#This Row],[CLIENTE]],nombres_comerciales!$B$2:$C$1211,2,0)</f>
        <v>1004</v>
      </c>
      <c r="E1237" t="s">
        <v>8221</v>
      </c>
      <c r="F1237" t="s">
        <v>1150</v>
      </c>
      <c r="G1237" s="11" t="s">
        <v>1150</v>
      </c>
      <c r="H1237" s="11" t="s">
        <v>1150</v>
      </c>
      <c r="I1237" s="11" t="s">
        <v>1150</v>
      </c>
      <c r="J1237" s="11"/>
      <c r="K1237" s="11"/>
      <c r="L1237" s="11"/>
      <c r="M1237" s="11">
        <v>6142442308</v>
      </c>
      <c r="N1237" s="11"/>
      <c r="O1237" s="11"/>
      <c r="P1237" s="11"/>
      <c r="Q1237" s="11"/>
      <c r="R1237" s="11"/>
      <c r="S1237" s="11"/>
      <c r="T1237" s="11"/>
      <c r="U1237" s="11"/>
      <c r="V1237" s="11"/>
      <c r="W1237" s="11" t="s">
        <v>5467</v>
      </c>
      <c r="X1237" s="11" t="s">
        <v>1150</v>
      </c>
      <c r="Y1237" s="11" t="s">
        <v>1150</v>
      </c>
      <c r="Z1237" s="11" t="s">
        <v>1150</v>
      </c>
      <c r="AA1237" s="11" t="s">
        <v>1150</v>
      </c>
      <c r="AB1237" s="11" t="s">
        <v>1150</v>
      </c>
      <c r="AC1237" s="11" t="s">
        <v>1150</v>
      </c>
      <c r="AD1237" s="11" t="s">
        <v>1150</v>
      </c>
    </row>
    <row r="1238" spans="1:30" x14ac:dyDescent="0.2">
      <c r="A1238" t="s">
        <v>983</v>
      </c>
      <c r="B1238" t="s">
        <v>983</v>
      </c>
      <c r="C1238" t="str">
        <f>IFERROR(VLOOKUP(B1238,nombres_comerciales!$B$2:$B$2000,1,0),"")</f>
        <v>TACOS ORIENTALES TOC DE CUERNAVACA</v>
      </c>
      <c r="D1238">
        <f>VLOOKUP(Tabla2[[#This Row],[CLIENTE]],nombres_comerciales!$B$2:$C$1211,2,0)</f>
        <v>1032</v>
      </c>
      <c r="E1238" t="s">
        <v>8222</v>
      </c>
      <c r="F1238" t="s">
        <v>1150</v>
      </c>
      <c r="G1238" s="11" t="s">
        <v>1150</v>
      </c>
      <c r="H1238" s="11" t="s">
        <v>1150</v>
      </c>
      <c r="I1238" s="11" t="s">
        <v>1150</v>
      </c>
      <c r="J1238" s="11"/>
      <c r="K1238" s="11"/>
      <c r="L1238" s="11"/>
      <c r="M1238" s="11">
        <v>6144147767</v>
      </c>
      <c r="N1238" s="11"/>
      <c r="O1238" s="11"/>
      <c r="P1238" s="11"/>
      <c r="Q1238" s="11"/>
      <c r="R1238" s="11">
        <v>6142940531</v>
      </c>
      <c r="S1238" s="11"/>
      <c r="T1238" s="11"/>
      <c r="U1238" s="11"/>
      <c r="V1238" s="11"/>
      <c r="W1238" s="11" t="s">
        <v>5469</v>
      </c>
      <c r="X1238" s="11" t="s">
        <v>1150</v>
      </c>
      <c r="Y1238" s="11" t="s">
        <v>1150</v>
      </c>
      <c r="Z1238" s="11" t="s">
        <v>1150</v>
      </c>
      <c r="AA1238" s="11" t="s">
        <v>1150</v>
      </c>
      <c r="AB1238" s="11" t="s">
        <v>1150</v>
      </c>
      <c r="AC1238" s="11" t="s">
        <v>1150</v>
      </c>
      <c r="AD1238" s="11" t="s">
        <v>1150</v>
      </c>
    </row>
    <row r="1239" spans="1:30" x14ac:dyDescent="0.2">
      <c r="A1239" t="s">
        <v>5470</v>
      </c>
      <c r="B1239" t="s">
        <v>983</v>
      </c>
      <c r="C1239" t="str">
        <f>IFERROR(VLOOKUP(B1239,nombres_comerciales!$B$2:$B$2000,1,0),"")</f>
        <v>TACOS ORIENTALES TOC DE CUERNAVACA</v>
      </c>
      <c r="D1239">
        <f>VLOOKUP(Tabla2[[#This Row],[CLIENTE]],nombres_comerciales!$B$2:$C$1211,2,0)</f>
        <v>1032</v>
      </c>
      <c r="E1239" t="s">
        <v>8222</v>
      </c>
      <c r="F1239" t="s">
        <v>1150</v>
      </c>
      <c r="G1239" s="11" t="s">
        <v>1150</v>
      </c>
      <c r="H1239" s="11" t="s">
        <v>1150</v>
      </c>
      <c r="I1239" s="11" t="s">
        <v>1150</v>
      </c>
      <c r="J1239" s="11"/>
      <c r="K1239" s="11"/>
      <c r="L1239" s="11"/>
      <c r="M1239" s="11">
        <v>6144147767</v>
      </c>
      <c r="N1239" s="11"/>
      <c r="O1239" s="11"/>
      <c r="P1239" s="11"/>
      <c r="Q1239" s="11"/>
      <c r="R1239" s="11">
        <v>6142940531</v>
      </c>
      <c r="S1239" s="11"/>
      <c r="T1239" s="11"/>
      <c r="U1239" s="11"/>
      <c r="V1239" s="11"/>
      <c r="W1239" s="11" t="s">
        <v>5469</v>
      </c>
      <c r="X1239" s="11" t="s">
        <v>1150</v>
      </c>
      <c r="Y1239" s="11" t="s">
        <v>1150</v>
      </c>
      <c r="Z1239" s="11" t="s">
        <v>1150</v>
      </c>
      <c r="AA1239" s="11" t="s">
        <v>1150</v>
      </c>
      <c r="AB1239" s="11" t="s">
        <v>1150</v>
      </c>
      <c r="AC1239" s="11" t="s">
        <v>1150</v>
      </c>
      <c r="AD1239" s="11" t="s">
        <v>1150</v>
      </c>
    </row>
    <row r="1240" spans="1:30" x14ac:dyDescent="0.2">
      <c r="A1240" t="s">
        <v>5471</v>
      </c>
      <c r="B1240" t="s">
        <v>1004</v>
      </c>
      <c r="C1240" t="str">
        <f>IFERROR(VLOOKUP(B1240,nombres_comerciales!$B$2:$B$2000,1,0),"")</f>
        <v>TOP MEDIOS</v>
      </c>
      <c r="D1240">
        <f>VLOOKUP(Tabla2[[#This Row],[CLIENTE]],nombres_comerciales!$B$2:$C$1211,2,0)</f>
        <v>1059</v>
      </c>
      <c r="E1240" t="s">
        <v>8223</v>
      </c>
      <c r="F1240" t="s">
        <v>8224</v>
      </c>
      <c r="G1240" s="11" t="s">
        <v>1150</v>
      </c>
      <c r="H1240" s="11" t="s">
        <v>1150</v>
      </c>
      <c r="I1240" s="11" t="s">
        <v>1150</v>
      </c>
      <c r="J1240" s="11"/>
      <c r="K1240" s="11"/>
      <c r="L1240" s="11"/>
      <c r="M1240" s="11">
        <v>6144134070</v>
      </c>
      <c r="N1240" s="11"/>
      <c r="O1240" s="11"/>
      <c r="P1240" s="11"/>
      <c r="Q1240" s="11"/>
      <c r="R1240" s="11">
        <v>6144272653</v>
      </c>
      <c r="S1240" s="11"/>
      <c r="T1240" s="11"/>
      <c r="U1240" s="11"/>
      <c r="V1240" s="11"/>
      <c r="W1240" s="11" t="s">
        <v>5323</v>
      </c>
      <c r="X1240" s="11" t="s">
        <v>1150</v>
      </c>
      <c r="Y1240" s="11" t="s">
        <v>1150</v>
      </c>
      <c r="Z1240" s="11" t="s">
        <v>1150</v>
      </c>
      <c r="AA1240" s="11" t="s">
        <v>1150</v>
      </c>
      <c r="AB1240" s="11" t="s">
        <v>1150</v>
      </c>
      <c r="AC1240" s="11" t="s">
        <v>1150</v>
      </c>
      <c r="AD1240" s="11" t="s">
        <v>1150</v>
      </c>
    </row>
    <row r="1241" spans="1:30" x14ac:dyDescent="0.2">
      <c r="A1241" t="s">
        <v>652</v>
      </c>
      <c r="B1241" t="s">
        <v>652</v>
      </c>
      <c r="C1241" t="str">
        <f>IFERROR(VLOOKUP(B1241,nombres_comerciales!$B$2:$B$2000,1,0),"")</f>
        <v>MALLAS ESTRELLA</v>
      </c>
      <c r="D1241">
        <f>VLOOKUP(Tabla2[[#This Row],[CLIENTE]],nombres_comerciales!$B$2:$C$1211,2,0)</f>
        <v>676</v>
      </c>
      <c r="E1241" t="s">
        <v>8225</v>
      </c>
      <c r="F1241" t="s">
        <v>8226</v>
      </c>
      <c r="G1241" s="11" t="s">
        <v>1150</v>
      </c>
      <c r="H1241" s="11" t="s">
        <v>1150</v>
      </c>
      <c r="I1241" s="11" t="s">
        <v>1150</v>
      </c>
      <c r="J1241" s="11"/>
      <c r="K1241" s="11"/>
      <c r="L1241" s="11"/>
      <c r="M1241" s="11">
        <v>4360888</v>
      </c>
      <c r="N1241" s="11">
        <v>4361614</v>
      </c>
      <c r="O1241" s="11">
        <v>4361614</v>
      </c>
      <c r="P1241" s="11"/>
      <c r="Q1241" s="11"/>
      <c r="R1241" s="11">
        <v>6144270210</v>
      </c>
      <c r="S1241" s="11"/>
      <c r="T1241" s="11"/>
      <c r="U1241" s="11"/>
      <c r="V1241" s="11"/>
      <c r="W1241" s="11" t="s">
        <v>5177</v>
      </c>
      <c r="X1241" s="11" t="s">
        <v>1150</v>
      </c>
      <c r="Y1241" s="11" t="s">
        <v>1150</v>
      </c>
      <c r="Z1241" s="11" t="s">
        <v>1150</v>
      </c>
      <c r="AA1241" s="11" t="s">
        <v>1150</v>
      </c>
      <c r="AB1241" s="11" t="s">
        <v>1150</v>
      </c>
      <c r="AC1241" s="11" t="s">
        <v>1150</v>
      </c>
      <c r="AD1241" s="11" t="s">
        <v>1150</v>
      </c>
    </row>
    <row r="1242" spans="1:30" x14ac:dyDescent="0.2">
      <c r="A1242" t="s">
        <v>871</v>
      </c>
      <c r="B1242" t="s">
        <v>871</v>
      </c>
      <c r="C1242" t="str">
        <f>IFERROR(VLOOKUP(B1242,nombres_comerciales!$B$2:$B$2000,1,0),"")</f>
        <v>REWO</v>
      </c>
      <c r="D1242">
        <f>VLOOKUP(Tabla2[[#This Row],[CLIENTE]],nombres_comerciales!$B$2:$C$1211,2,0)</f>
        <v>913</v>
      </c>
      <c r="E1242" t="s">
        <v>7254</v>
      </c>
      <c r="F1242" t="s">
        <v>1150</v>
      </c>
      <c r="G1242" s="11" t="s">
        <v>1150</v>
      </c>
      <c r="H1242" s="11" t="s">
        <v>1150</v>
      </c>
      <c r="I1242" s="11" t="s">
        <v>1150</v>
      </c>
      <c r="J1242" s="11"/>
      <c r="K1242" s="11"/>
      <c r="L1242" s="11"/>
      <c r="M1242" s="11"/>
      <c r="N1242" s="11"/>
      <c r="O1242" s="11"/>
      <c r="P1242" s="11"/>
      <c r="Q1242" s="11"/>
      <c r="R1242" s="11"/>
      <c r="S1242" s="11"/>
      <c r="T1242" s="11"/>
      <c r="U1242" s="11"/>
      <c r="V1242" s="11"/>
      <c r="W1242" s="11" t="s">
        <v>1150</v>
      </c>
      <c r="X1242" s="11" t="s">
        <v>1150</v>
      </c>
      <c r="Y1242" s="11" t="s">
        <v>1150</v>
      </c>
      <c r="Z1242" s="11" t="s">
        <v>1150</v>
      </c>
      <c r="AA1242" s="11" t="s">
        <v>1150</v>
      </c>
      <c r="AB1242" s="11" t="s">
        <v>1150</v>
      </c>
      <c r="AC1242" s="11" t="s">
        <v>1150</v>
      </c>
      <c r="AD1242" s="11" t="s">
        <v>1150</v>
      </c>
    </row>
    <row r="1243" spans="1:30" x14ac:dyDescent="0.2">
      <c r="A1243" t="s">
        <v>5476</v>
      </c>
      <c r="B1243" t="s">
        <v>798</v>
      </c>
      <c r="C1243" t="str">
        <f>IFERROR(VLOOKUP(B1243,nombres_comerciales!$B$2:$B$2000,1,0),"")</f>
        <v>PEPE PIZZA</v>
      </c>
      <c r="D1243">
        <f>VLOOKUP(Tabla2[[#This Row],[CLIENTE]],nombres_comerciales!$B$2:$C$1211,2,0)</f>
        <v>831</v>
      </c>
      <c r="E1243" t="s">
        <v>8227</v>
      </c>
      <c r="F1243" t="s">
        <v>1150</v>
      </c>
      <c r="G1243" s="11" t="s">
        <v>1150</v>
      </c>
      <c r="H1243" s="11" t="s">
        <v>1150</v>
      </c>
      <c r="I1243" s="11" t="s">
        <v>1150</v>
      </c>
      <c r="J1243" s="11"/>
      <c r="K1243" s="11"/>
      <c r="L1243" s="11"/>
      <c r="M1243" s="11">
        <v>4824066</v>
      </c>
      <c r="N1243" s="11">
        <v>2000766</v>
      </c>
      <c r="O1243" s="11"/>
      <c r="P1243" s="11"/>
      <c r="Q1243" s="11"/>
      <c r="R1243" s="11">
        <v>6142209717</v>
      </c>
      <c r="S1243" s="11"/>
      <c r="T1243" s="11"/>
      <c r="U1243" s="11"/>
      <c r="V1243" s="11"/>
      <c r="W1243" s="11" t="s">
        <v>3227</v>
      </c>
      <c r="X1243" s="11" t="s">
        <v>5478</v>
      </c>
      <c r="Y1243" s="11" t="s">
        <v>1150</v>
      </c>
      <c r="Z1243" s="11" t="s">
        <v>1150</v>
      </c>
      <c r="AA1243" s="11" t="s">
        <v>1150</v>
      </c>
      <c r="AB1243" s="11" t="s">
        <v>1150</v>
      </c>
      <c r="AC1243" s="11" t="s">
        <v>1150</v>
      </c>
      <c r="AD1243" s="11" t="s">
        <v>1150</v>
      </c>
    </row>
    <row r="1244" spans="1:30" x14ac:dyDescent="0.2">
      <c r="A1244" t="s">
        <v>729</v>
      </c>
      <c r="B1244" t="s">
        <v>729</v>
      </c>
      <c r="C1244" t="str">
        <f>IFERROR(VLOOKUP(B1244,nombres_comerciales!$B$2:$B$2000,1,0),"")</f>
        <v>NATURAL Y VIDA</v>
      </c>
      <c r="D1244">
        <f>VLOOKUP(Tabla2[[#This Row],[CLIENTE]],nombres_comerciales!$B$2:$C$1211,2,0)</f>
        <v>757</v>
      </c>
      <c r="E1244" t="s">
        <v>7317</v>
      </c>
      <c r="F1244" t="s">
        <v>8228</v>
      </c>
      <c r="G1244" s="11" t="s">
        <v>1150</v>
      </c>
      <c r="H1244" s="11" t="s">
        <v>1150</v>
      </c>
      <c r="I1244" s="11" t="s">
        <v>1150</v>
      </c>
      <c r="J1244" s="11"/>
      <c r="K1244" s="11"/>
      <c r="L1244" s="11"/>
      <c r="M1244" s="11">
        <v>4146123</v>
      </c>
      <c r="N1244" s="11"/>
      <c r="O1244" s="11"/>
      <c r="P1244" s="11"/>
      <c r="Q1244" s="11"/>
      <c r="R1244" s="11">
        <v>6142555743</v>
      </c>
      <c r="S1244" s="11"/>
      <c r="T1244" s="11"/>
      <c r="U1244" s="11"/>
      <c r="V1244" s="11"/>
      <c r="W1244" s="11" t="s">
        <v>1943</v>
      </c>
      <c r="X1244" s="11" t="s">
        <v>1150</v>
      </c>
      <c r="Y1244" s="11" t="s">
        <v>1150</v>
      </c>
      <c r="Z1244" s="11" t="s">
        <v>1150</v>
      </c>
      <c r="AA1244" s="11" t="s">
        <v>1150</v>
      </c>
      <c r="AB1244" s="11" t="s">
        <v>1150</v>
      </c>
      <c r="AC1244" s="11" t="s">
        <v>1150</v>
      </c>
      <c r="AD1244" s="11" t="s">
        <v>1150</v>
      </c>
    </row>
    <row r="1245" spans="1:30" x14ac:dyDescent="0.2">
      <c r="A1245" t="s">
        <v>4896</v>
      </c>
      <c r="B1245" t="s">
        <v>381</v>
      </c>
      <c r="C1245" t="str">
        <f>IFERROR(VLOOKUP(B1245,nombres_comerciales!$B$2:$B$2000,1,0),"")</f>
        <v>GARDEA BORDADOS</v>
      </c>
      <c r="D1245">
        <f>VLOOKUP(Tabla2[[#This Row],[CLIENTE]],nombres_comerciales!$B$2:$C$1211,2,0)</f>
        <v>426</v>
      </c>
      <c r="E1245" t="s">
        <v>8092</v>
      </c>
      <c r="F1245" t="s">
        <v>1150</v>
      </c>
      <c r="G1245" s="11" t="s">
        <v>1150</v>
      </c>
      <c r="H1245" s="11" t="s">
        <v>1150</v>
      </c>
      <c r="I1245" s="11" t="s">
        <v>1150</v>
      </c>
      <c r="J1245" s="11"/>
      <c r="K1245" s="11"/>
      <c r="L1245" s="11"/>
      <c r="M1245" s="11">
        <v>6142010894</v>
      </c>
      <c r="N1245" s="11"/>
      <c r="O1245" s="11"/>
      <c r="P1245" s="11"/>
      <c r="Q1245" s="11"/>
      <c r="R1245" s="11">
        <v>6141389303</v>
      </c>
      <c r="S1245" s="11"/>
      <c r="T1245" s="11"/>
      <c r="U1245" s="11"/>
      <c r="V1245" s="11"/>
      <c r="W1245" s="11" t="s">
        <v>4996</v>
      </c>
      <c r="X1245" s="11" t="s">
        <v>4997</v>
      </c>
      <c r="Y1245" s="11" t="s">
        <v>1150</v>
      </c>
      <c r="Z1245" s="11" t="s">
        <v>1150</v>
      </c>
      <c r="AA1245" s="11" t="s">
        <v>1150</v>
      </c>
      <c r="AB1245" s="11" t="s">
        <v>1150</v>
      </c>
      <c r="AC1245" s="11" t="s">
        <v>1150</v>
      </c>
      <c r="AD1245" s="11" t="s">
        <v>1150</v>
      </c>
    </row>
    <row r="1246" spans="1:30" x14ac:dyDescent="0.2">
      <c r="A1246" t="s">
        <v>1091</v>
      </c>
      <c r="B1246" t="s">
        <v>1018</v>
      </c>
      <c r="C1246" t="str">
        <f>IFERROR(VLOOKUP(B1246,nombres_comerciales!$B$2:$B$2000,1,0),"")</f>
        <v>TROYA COMUNICACIONES</v>
      </c>
      <c r="D1246">
        <f>VLOOKUP(Tabla2[[#This Row],[CLIENTE]],nombres_comerciales!$B$2:$C$1211,2,0)</f>
        <v>1075</v>
      </c>
      <c r="E1246" t="s">
        <v>8109</v>
      </c>
      <c r="F1246" t="s">
        <v>1150</v>
      </c>
      <c r="G1246" s="11" t="s">
        <v>1150</v>
      </c>
      <c r="H1246" s="11" t="s">
        <v>1150</v>
      </c>
      <c r="I1246" s="11" t="s">
        <v>1150</v>
      </c>
      <c r="J1246" s="11"/>
      <c r="K1246" s="11"/>
      <c r="L1246" s="11"/>
      <c r="M1246" s="11">
        <v>6142004444</v>
      </c>
      <c r="N1246" s="11"/>
      <c r="O1246" s="11"/>
      <c r="P1246" s="11"/>
      <c r="Q1246" s="11"/>
      <c r="R1246" s="11">
        <v>6141878082</v>
      </c>
      <c r="S1246" s="11"/>
      <c r="T1246" s="11"/>
      <c r="U1246" s="11"/>
      <c r="V1246" s="11"/>
      <c r="W1246" s="11" t="s">
        <v>5480</v>
      </c>
      <c r="X1246" s="11" t="s">
        <v>1150</v>
      </c>
      <c r="Y1246" s="11" t="s">
        <v>1150</v>
      </c>
      <c r="Z1246" s="11" t="s">
        <v>1150</v>
      </c>
      <c r="AA1246" s="11" t="s">
        <v>1150</v>
      </c>
      <c r="AB1246" s="11" t="s">
        <v>1150</v>
      </c>
      <c r="AC1246" s="11" t="s">
        <v>1150</v>
      </c>
      <c r="AD1246" s="11" t="s">
        <v>1150</v>
      </c>
    </row>
    <row r="1247" spans="1:30" x14ac:dyDescent="0.2">
      <c r="A1247" t="s">
        <v>34</v>
      </c>
      <c r="B1247" t="s">
        <v>34</v>
      </c>
      <c r="C1247" t="str">
        <f>IFERROR(VLOOKUP(B1247,nombres_comerciales!$B$2:$B$2000,1,0),"")</f>
        <v>ALÓ APARATOS AUDITIVOS</v>
      </c>
      <c r="D1247">
        <f>VLOOKUP(Tabla2[[#This Row],[CLIENTE]],nombres_comerciales!$B$2:$C$1211,2,0)</f>
        <v>35</v>
      </c>
      <c r="E1247" t="s">
        <v>8229</v>
      </c>
      <c r="F1247" t="s">
        <v>1150</v>
      </c>
      <c r="G1247" s="11" t="s">
        <v>1150</v>
      </c>
      <c r="H1247" s="11" t="s">
        <v>1150</v>
      </c>
      <c r="I1247" s="11" t="s">
        <v>1150</v>
      </c>
      <c r="J1247" s="11"/>
      <c r="K1247" s="11"/>
      <c r="L1247" s="11"/>
      <c r="M1247" s="11">
        <v>6144126772</v>
      </c>
      <c r="N1247" s="11"/>
      <c r="O1247" s="11"/>
      <c r="P1247" s="11"/>
      <c r="Q1247" s="11"/>
      <c r="R1247" s="11">
        <v>6141420512</v>
      </c>
      <c r="S1247" s="11"/>
      <c r="T1247" s="11"/>
      <c r="U1247" s="11"/>
      <c r="V1247" s="11"/>
      <c r="W1247" s="11" t="s">
        <v>5482</v>
      </c>
      <c r="X1247" s="11" t="s">
        <v>1150</v>
      </c>
      <c r="Y1247" s="11" t="s">
        <v>1150</v>
      </c>
      <c r="Z1247" s="11" t="s">
        <v>1150</v>
      </c>
      <c r="AA1247" s="11" t="s">
        <v>1150</v>
      </c>
      <c r="AB1247" s="11" t="s">
        <v>1150</v>
      </c>
      <c r="AC1247" s="11" t="s">
        <v>1150</v>
      </c>
      <c r="AD1247" s="11" t="s">
        <v>1150</v>
      </c>
    </row>
    <row r="1248" spans="1:30" x14ac:dyDescent="0.2">
      <c r="A1248" t="s">
        <v>2038</v>
      </c>
      <c r="B1248" t="s">
        <v>252</v>
      </c>
      <c r="C1248" t="str">
        <f>IFERROR(VLOOKUP(B1248,nombres_comerciales!$B$2:$B$2000,1,0),"")</f>
        <v>DEPORTIVAS EUROSPORT</v>
      </c>
      <c r="D1248">
        <f>VLOOKUP(Tabla2[[#This Row],[CLIENTE]],nombres_comerciales!$B$2:$C$1211,2,0)</f>
        <v>292</v>
      </c>
      <c r="E1248" t="s">
        <v>8170</v>
      </c>
      <c r="F1248" t="s">
        <v>1150</v>
      </c>
      <c r="G1248" s="11" t="s">
        <v>1150</v>
      </c>
      <c r="H1248" s="11" t="s">
        <v>1150</v>
      </c>
      <c r="I1248" s="11" t="s">
        <v>1150</v>
      </c>
      <c r="J1248" s="11"/>
      <c r="K1248" s="11"/>
      <c r="L1248" s="11"/>
      <c r="M1248" s="11">
        <v>6142395308</v>
      </c>
      <c r="N1248" s="11"/>
      <c r="O1248" s="11"/>
      <c r="P1248" s="11"/>
      <c r="Q1248" s="11"/>
      <c r="R1248" s="11"/>
      <c r="S1248" s="11"/>
      <c r="T1248" s="11"/>
      <c r="U1248" s="11"/>
      <c r="V1248" s="11"/>
      <c r="W1248" s="11" t="s">
        <v>2043</v>
      </c>
      <c r="X1248" s="11" t="s">
        <v>1150</v>
      </c>
      <c r="Y1248" s="11" t="s">
        <v>1150</v>
      </c>
      <c r="Z1248" s="11" t="s">
        <v>1150</v>
      </c>
      <c r="AA1248" s="11" t="s">
        <v>1150</v>
      </c>
      <c r="AB1248" s="11" t="s">
        <v>1150</v>
      </c>
      <c r="AC1248" s="11" t="s">
        <v>1150</v>
      </c>
      <c r="AD1248" s="11" t="s">
        <v>1150</v>
      </c>
    </row>
    <row r="1249" spans="1:30" x14ac:dyDescent="0.2">
      <c r="A1249" t="s">
        <v>504</v>
      </c>
      <c r="B1249" t="s">
        <v>504</v>
      </c>
      <c r="C1249" t="str">
        <f>IFERROR(VLOOKUP(B1249,nombres_comerciales!$B$2:$B$2000,1,0),"")</f>
        <v>INTERCLASE MÉXICO</v>
      </c>
      <c r="D1249">
        <f>VLOOKUP(Tabla2[[#This Row],[CLIENTE]],nombres_comerciales!$B$2:$C$1211,2,0)</f>
        <v>546</v>
      </c>
      <c r="E1249" t="s">
        <v>8230</v>
      </c>
      <c r="F1249" t="s">
        <v>8231</v>
      </c>
      <c r="G1249" s="11" t="s">
        <v>8232</v>
      </c>
      <c r="H1249" s="11" t="s">
        <v>1150</v>
      </c>
      <c r="I1249" s="11" t="s">
        <v>1150</v>
      </c>
      <c r="J1249" s="11"/>
      <c r="K1249" s="11"/>
      <c r="L1249" s="11"/>
      <c r="M1249" s="11">
        <v>6144401250</v>
      </c>
      <c r="N1249" s="11"/>
      <c r="O1249" s="11"/>
      <c r="P1249" s="11"/>
      <c r="Q1249" s="11"/>
      <c r="R1249" s="11">
        <v>6141975842</v>
      </c>
      <c r="S1249" s="11">
        <v>6141812300</v>
      </c>
      <c r="T1249" s="11"/>
      <c r="U1249" s="11"/>
      <c r="V1249" s="11"/>
      <c r="W1249" s="11" t="s">
        <v>5486</v>
      </c>
      <c r="X1249" s="11" t="s">
        <v>1150</v>
      </c>
      <c r="Y1249" s="11" t="s">
        <v>1150</v>
      </c>
      <c r="Z1249" s="11" t="s">
        <v>1150</v>
      </c>
      <c r="AA1249" s="11" t="s">
        <v>1150</v>
      </c>
      <c r="AB1249" s="11" t="s">
        <v>1150</v>
      </c>
      <c r="AC1249" s="11" t="s">
        <v>1150</v>
      </c>
      <c r="AD1249" s="11" t="s">
        <v>1150</v>
      </c>
    </row>
    <row r="1250" spans="1:30" x14ac:dyDescent="0.2">
      <c r="A1250" t="s">
        <v>548</v>
      </c>
      <c r="B1250" s="6" t="s">
        <v>1521</v>
      </c>
      <c r="C1250" t="str">
        <f>IFERROR(VLOOKUP(B1250,nombres_comerciales!$B$2:$B$2000,1,0),"")</f>
        <v>JUNG TIENDAS NATURISTAS</v>
      </c>
      <c r="D1250">
        <f>VLOOKUP(Tabla2[[#This Row],[CLIENTE]],nombres_comerciales!$B$2:$C$1211,2,0)</f>
        <v>570</v>
      </c>
      <c r="E1250" t="s">
        <v>8233</v>
      </c>
      <c r="F1250" t="s">
        <v>8234</v>
      </c>
      <c r="G1250" s="11" t="s">
        <v>1150</v>
      </c>
      <c r="H1250" s="11" t="s">
        <v>1150</v>
      </c>
      <c r="I1250" s="11" t="s">
        <v>1150</v>
      </c>
      <c r="J1250" s="11"/>
      <c r="K1250" s="11"/>
      <c r="L1250" s="11"/>
      <c r="M1250" s="11">
        <v>6622132881</v>
      </c>
      <c r="N1250" s="11"/>
      <c r="O1250" s="11"/>
      <c r="P1250" s="11"/>
      <c r="Q1250" s="11"/>
      <c r="R1250" s="11">
        <v>6621240857</v>
      </c>
      <c r="S1250" s="11"/>
      <c r="T1250" s="11"/>
      <c r="U1250" s="11"/>
      <c r="V1250" s="11"/>
      <c r="W1250" s="11" t="s">
        <v>8774</v>
      </c>
      <c r="X1250" s="11" t="s">
        <v>1150</v>
      </c>
      <c r="Y1250" s="11" t="s">
        <v>1150</v>
      </c>
      <c r="Z1250" s="11" t="s">
        <v>1150</v>
      </c>
      <c r="AA1250" s="11" t="s">
        <v>1150</v>
      </c>
      <c r="AB1250" s="11" t="s">
        <v>1150</v>
      </c>
      <c r="AC1250" s="11" t="s">
        <v>1150</v>
      </c>
      <c r="AD1250" s="11" t="s">
        <v>1150</v>
      </c>
    </row>
    <row r="1251" spans="1:30" x14ac:dyDescent="0.2">
      <c r="A1251" t="s">
        <v>548</v>
      </c>
      <c r="B1251" s="6" t="s">
        <v>1521</v>
      </c>
      <c r="C1251" t="str">
        <f>IFERROR(VLOOKUP(B1251,nombres_comerciales!$B$2:$B$2000,1,0),"")</f>
        <v>JUNG TIENDAS NATURISTAS</v>
      </c>
      <c r="D1251">
        <f>VLOOKUP(Tabla2[[#This Row],[CLIENTE]],nombres_comerciales!$B$2:$C$1211,2,0)</f>
        <v>570</v>
      </c>
      <c r="E1251" t="s">
        <v>8233</v>
      </c>
      <c r="F1251" t="s">
        <v>1150</v>
      </c>
      <c r="G1251" s="11" t="s">
        <v>1150</v>
      </c>
      <c r="H1251" s="11" t="s">
        <v>1150</v>
      </c>
      <c r="I1251" s="11" t="s">
        <v>1150</v>
      </c>
      <c r="J1251" s="11"/>
      <c r="K1251" s="11"/>
      <c r="L1251" s="11"/>
      <c r="M1251" s="11">
        <v>6622132881</v>
      </c>
      <c r="N1251" s="11"/>
      <c r="O1251" s="11"/>
      <c r="P1251" s="11"/>
      <c r="Q1251" s="11"/>
      <c r="R1251" s="11" t="s">
        <v>5490</v>
      </c>
      <c r="S1251" s="11">
        <v>6621240857</v>
      </c>
      <c r="T1251" s="11"/>
      <c r="U1251" s="11"/>
      <c r="V1251" s="11"/>
      <c r="W1251" s="11" t="s">
        <v>8774</v>
      </c>
      <c r="X1251" s="11" t="s">
        <v>5491</v>
      </c>
      <c r="Y1251" s="11" t="s">
        <v>1150</v>
      </c>
      <c r="Z1251" s="11" t="s">
        <v>1150</v>
      </c>
      <c r="AA1251" s="11" t="s">
        <v>1150</v>
      </c>
      <c r="AB1251" s="11" t="s">
        <v>1150</v>
      </c>
      <c r="AC1251" s="11" t="s">
        <v>1150</v>
      </c>
      <c r="AD1251" s="11" t="s">
        <v>1150</v>
      </c>
    </row>
    <row r="1252" spans="1:30" x14ac:dyDescent="0.2">
      <c r="A1252" t="s">
        <v>5492</v>
      </c>
      <c r="B1252" t="s">
        <v>904</v>
      </c>
      <c r="C1252" t="str">
        <f>IFERROR(VLOOKUP(B1252,nombres_comerciales!$B$2:$B$2000,1,0),"")</f>
        <v>SAFLOSA</v>
      </c>
      <c r="D1252">
        <f>VLOOKUP(Tabla2[[#This Row],[CLIENTE]],nombres_comerciales!$B$2:$C$1211,2,0)</f>
        <v>939</v>
      </c>
      <c r="E1252" t="s">
        <v>8235</v>
      </c>
      <c r="F1252" t="s">
        <v>1150</v>
      </c>
      <c r="G1252" s="11" t="s">
        <v>1150</v>
      </c>
      <c r="H1252" s="11" t="s">
        <v>1150</v>
      </c>
      <c r="I1252" s="11" t="s">
        <v>1150</v>
      </c>
      <c r="J1252" s="11"/>
      <c r="K1252" s="11"/>
      <c r="L1252" s="11"/>
      <c r="M1252" s="11">
        <v>6144133067</v>
      </c>
      <c r="N1252" s="11"/>
      <c r="O1252" s="11"/>
      <c r="P1252" s="11"/>
      <c r="Q1252" s="11"/>
      <c r="R1252" s="11">
        <v>6144065605</v>
      </c>
      <c r="S1252" s="11"/>
      <c r="T1252" s="11"/>
      <c r="U1252" s="11"/>
      <c r="V1252" s="11"/>
      <c r="W1252" s="11" t="s">
        <v>5494</v>
      </c>
      <c r="X1252" s="11" t="s">
        <v>1150</v>
      </c>
      <c r="Y1252" s="11" t="s">
        <v>1150</v>
      </c>
      <c r="Z1252" s="11" t="s">
        <v>1150</v>
      </c>
      <c r="AA1252" s="11" t="s">
        <v>1150</v>
      </c>
      <c r="AB1252" s="11" t="s">
        <v>1150</v>
      </c>
      <c r="AC1252" s="11" t="s">
        <v>1150</v>
      </c>
      <c r="AD1252" s="11" t="s">
        <v>1150</v>
      </c>
    </row>
    <row r="1253" spans="1:30" x14ac:dyDescent="0.2">
      <c r="A1253" t="s">
        <v>5492</v>
      </c>
      <c r="B1253" t="s">
        <v>904</v>
      </c>
      <c r="C1253" t="str">
        <f>IFERROR(VLOOKUP(B1253,nombres_comerciales!$B$2:$B$2000,1,0),"")</f>
        <v>SAFLOSA</v>
      </c>
      <c r="D1253">
        <f>VLOOKUP(Tabla2[[#This Row],[CLIENTE]],nombres_comerciales!$B$2:$C$1211,2,0)</f>
        <v>939</v>
      </c>
      <c r="E1253" t="s">
        <v>8235</v>
      </c>
      <c r="F1253" t="s">
        <v>1150</v>
      </c>
      <c r="G1253" s="11" t="s">
        <v>1150</v>
      </c>
      <c r="H1253" s="11" t="s">
        <v>1150</v>
      </c>
      <c r="I1253" s="11" t="s">
        <v>1150</v>
      </c>
      <c r="J1253" s="11"/>
      <c r="K1253" s="11"/>
      <c r="L1253" s="11"/>
      <c r="M1253" s="11">
        <v>6144133067</v>
      </c>
      <c r="N1253" s="11"/>
      <c r="O1253" s="11"/>
      <c r="P1253" s="11"/>
      <c r="Q1253" s="11"/>
      <c r="R1253" s="11">
        <v>6144065605</v>
      </c>
      <c r="S1253" s="11"/>
      <c r="T1253" s="11"/>
      <c r="U1253" s="11"/>
      <c r="V1253" s="11"/>
      <c r="W1253" s="11" t="s">
        <v>5494</v>
      </c>
      <c r="X1253" s="11" t="s">
        <v>1150</v>
      </c>
      <c r="Y1253" s="11" t="s">
        <v>1150</v>
      </c>
      <c r="Z1253" s="11" t="s">
        <v>1150</v>
      </c>
      <c r="AA1253" s="11" t="s">
        <v>1150</v>
      </c>
      <c r="AB1253" s="11" t="s">
        <v>1150</v>
      </c>
      <c r="AC1253" s="11" t="s">
        <v>1150</v>
      </c>
      <c r="AD1253" s="11" t="s">
        <v>1150</v>
      </c>
    </row>
    <row r="1254" spans="1:30" x14ac:dyDescent="0.2">
      <c r="A1254" t="s">
        <v>592</v>
      </c>
      <c r="B1254" t="s">
        <v>592</v>
      </c>
      <c r="C1254" t="str">
        <f>IFERROR(VLOOKUP(B1254,nombres_comerciales!$B$2:$B$2000,1,0),"")</f>
        <v>LAS CHILOWINGAS</v>
      </c>
      <c r="D1254">
        <f>VLOOKUP(Tabla2[[#This Row],[CLIENTE]],nombres_comerciales!$B$2:$C$1211,2,0)</f>
        <v>617</v>
      </c>
      <c r="E1254" t="s">
        <v>8236</v>
      </c>
      <c r="F1254" t="s">
        <v>8237</v>
      </c>
      <c r="G1254" s="11" t="s">
        <v>1150</v>
      </c>
      <c r="H1254" s="11" t="s">
        <v>1150</v>
      </c>
      <c r="I1254" s="11" t="s">
        <v>1150</v>
      </c>
      <c r="J1254" s="11"/>
      <c r="K1254" s="11"/>
      <c r="L1254" s="11"/>
      <c r="M1254" s="11">
        <v>6142056851</v>
      </c>
      <c r="N1254" s="11"/>
      <c r="O1254" s="11"/>
      <c r="P1254" s="11"/>
      <c r="Q1254" s="11"/>
      <c r="R1254" s="11">
        <v>6142208100</v>
      </c>
      <c r="S1254" s="11">
        <v>6144277022</v>
      </c>
      <c r="T1254" s="11"/>
      <c r="U1254" s="11"/>
      <c r="V1254" s="11"/>
      <c r="W1254" s="11" t="s">
        <v>5496</v>
      </c>
      <c r="X1254" s="11" t="s">
        <v>5497</v>
      </c>
      <c r="Y1254" s="11" t="s">
        <v>1150</v>
      </c>
      <c r="Z1254" s="11" t="s">
        <v>1150</v>
      </c>
      <c r="AA1254" s="11" t="s">
        <v>1150</v>
      </c>
      <c r="AB1254" s="11" t="s">
        <v>1150</v>
      </c>
      <c r="AC1254" s="11" t="s">
        <v>1150</v>
      </c>
      <c r="AD1254" s="11" t="s">
        <v>1150</v>
      </c>
    </row>
    <row r="1255" spans="1:30" x14ac:dyDescent="0.2">
      <c r="A1255" t="s">
        <v>592</v>
      </c>
      <c r="B1255" t="s">
        <v>592</v>
      </c>
      <c r="C1255" t="str">
        <f>IFERROR(VLOOKUP(B1255,nombres_comerciales!$B$2:$B$2000,1,0),"")</f>
        <v>LAS CHILOWINGAS</v>
      </c>
      <c r="D1255">
        <f>VLOOKUP(Tabla2[[#This Row],[CLIENTE]],nombres_comerciales!$B$2:$C$1211,2,0)</f>
        <v>617</v>
      </c>
      <c r="E1255" t="s">
        <v>8236</v>
      </c>
      <c r="F1255" t="s">
        <v>8237</v>
      </c>
      <c r="G1255" s="11" t="s">
        <v>1150</v>
      </c>
      <c r="H1255" s="11" t="s">
        <v>1150</v>
      </c>
      <c r="I1255" s="11" t="s">
        <v>1150</v>
      </c>
      <c r="J1255" s="11"/>
      <c r="K1255" s="11"/>
      <c r="L1255" s="11"/>
      <c r="M1255" s="11">
        <v>6142056851</v>
      </c>
      <c r="N1255" s="11"/>
      <c r="O1255" s="11"/>
      <c r="P1255" s="11"/>
      <c r="Q1255" s="11"/>
      <c r="R1255" s="11">
        <v>6142208100</v>
      </c>
      <c r="S1255" s="11">
        <v>6144277022</v>
      </c>
      <c r="T1255" s="11"/>
      <c r="U1255" s="11"/>
      <c r="V1255" s="11"/>
      <c r="W1255" s="11" t="s">
        <v>5496</v>
      </c>
      <c r="X1255" s="11" t="s">
        <v>5497</v>
      </c>
      <c r="Y1255" s="11" t="s">
        <v>1150</v>
      </c>
      <c r="Z1255" s="11" t="s">
        <v>1150</v>
      </c>
      <c r="AA1255" s="11" t="s">
        <v>1150</v>
      </c>
      <c r="AB1255" s="11" t="s">
        <v>1150</v>
      </c>
      <c r="AC1255" s="11" t="s">
        <v>1150</v>
      </c>
      <c r="AD1255" s="11" t="s">
        <v>1150</v>
      </c>
    </row>
    <row r="1256" spans="1:30" x14ac:dyDescent="0.2">
      <c r="A1256" t="s">
        <v>592</v>
      </c>
      <c r="B1256" t="s">
        <v>592</v>
      </c>
      <c r="C1256" t="str">
        <f>IFERROR(VLOOKUP(B1256,nombres_comerciales!$B$2:$B$2000,1,0),"")</f>
        <v>LAS CHILOWINGAS</v>
      </c>
      <c r="D1256">
        <f>VLOOKUP(Tabla2[[#This Row],[CLIENTE]],nombres_comerciales!$B$2:$C$1211,2,0)</f>
        <v>617</v>
      </c>
      <c r="E1256" t="s">
        <v>8236</v>
      </c>
      <c r="F1256" t="s">
        <v>8237</v>
      </c>
      <c r="G1256" s="11" t="s">
        <v>1150</v>
      </c>
      <c r="H1256" s="11" t="s">
        <v>1150</v>
      </c>
      <c r="I1256" s="11" t="s">
        <v>1150</v>
      </c>
      <c r="J1256" s="11"/>
      <c r="K1256" s="11"/>
      <c r="L1256" s="11"/>
      <c r="M1256" s="11">
        <v>6142056851</v>
      </c>
      <c r="N1256" s="11"/>
      <c r="O1256" s="11"/>
      <c r="P1256" s="11"/>
      <c r="Q1256" s="11"/>
      <c r="R1256" s="11">
        <v>6142208100</v>
      </c>
      <c r="S1256" s="11">
        <v>6144277022</v>
      </c>
      <c r="T1256" s="11"/>
      <c r="U1256" s="11"/>
      <c r="V1256" s="11"/>
      <c r="W1256" s="11" t="s">
        <v>5496</v>
      </c>
      <c r="X1256" s="11" t="s">
        <v>5497</v>
      </c>
      <c r="Y1256" s="11" t="s">
        <v>1150</v>
      </c>
      <c r="Z1256" s="11" t="s">
        <v>1150</v>
      </c>
      <c r="AA1256" s="11" t="s">
        <v>1150</v>
      </c>
      <c r="AB1256" s="11" t="s">
        <v>1150</v>
      </c>
      <c r="AC1256" s="11" t="s">
        <v>1150</v>
      </c>
      <c r="AD1256" s="11" t="s">
        <v>1150</v>
      </c>
    </row>
    <row r="1257" spans="1:30" x14ac:dyDescent="0.2">
      <c r="A1257" t="s">
        <v>5498</v>
      </c>
      <c r="B1257" t="s">
        <v>945</v>
      </c>
      <c r="C1257" t="str">
        <f>IFERROR(VLOOKUP(B1257,nombres_comerciales!$B$2:$B$2000,1,0),"")</f>
        <v>SLIM PLASTER</v>
      </c>
      <c r="D1257">
        <f>VLOOKUP(Tabla2[[#This Row],[CLIENTE]],nombres_comerciales!$B$2:$C$1211,2,0)</f>
        <v>990</v>
      </c>
      <c r="E1257" t="s">
        <v>8196</v>
      </c>
      <c r="F1257" t="s">
        <v>1150</v>
      </c>
      <c r="G1257" s="11" t="s">
        <v>1150</v>
      </c>
      <c r="H1257" s="11" t="s">
        <v>1150</v>
      </c>
      <c r="I1257" s="11" t="s">
        <v>1150</v>
      </c>
      <c r="J1257" s="11"/>
      <c r="K1257" s="11"/>
      <c r="L1257" s="11"/>
      <c r="M1257" s="11">
        <v>6142592593</v>
      </c>
      <c r="N1257" s="11"/>
      <c r="O1257" s="11"/>
      <c r="P1257" s="11"/>
      <c r="Q1257" s="11"/>
      <c r="R1257" s="11">
        <v>6144882736</v>
      </c>
      <c r="S1257" s="11"/>
      <c r="T1257" s="11"/>
      <c r="U1257" s="11"/>
      <c r="V1257" s="11"/>
      <c r="W1257" s="11" t="s">
        <v>5499</v>
      </c>
      <c r="X1257" s="11" t="s">
        <v>1150</v>
      </c>
      <c r="Y1257" s="11" t="s">
        <v>1150</v>
      </c>
      <c r="Z1257" s="11" t="s">
        <v>1150</v>
      </c>
      <c r="AA1257" s="11" t="s">
        <v>1150</v>
      </c>
      <c r="AB1257" s="11" t="s">
        <v>1150</v>
      </c>
      <c r="AC1257" s="11" t="s">
        <v>1150</v>
      </c>
      <c r="AD1257" s="11" t="s">
        <v>1150</v>
      </c>
    </row>
    <row r="1258" spans="1:30" x14ac:dyDescent="0.2">
      <c r="A1258" t="s">
        <v>5500</v>
      </c>
      <c r="B1258" t="s">
        <v>95</v>
      </c>
      <c r="C1258" t="str">
        <f>IFERROR(VLOOKUP(B1258,nombres_comerciales!$B$2:$B$2000,1,0),"")</f>
        <v>BIG GAS</v>
      </c>
      <c r="D1258">
        <f>VLOOKUP(Tabla2[[#This Row],[CLIENTE]],nombres_comerciales!$B$2:$C$1211,2,0)</f>
        <v>104</v>
      </c>
      <c r="E1258" t="s">
        <v>8238</v>
      </c>
      <c r="F1258" t="s">
        <v>1150</v>
      </c>
      <c r="G1258" s="11" t="s">
        <v>1150</v>
      </c>
      <c r="H1258" s="11" t="s">
        <v>1150</v>
      </c>
      <c r="I1258" s="11" t="s">
        <v>1150</v>
      </c>
      <c r="J1258" s="11"/>
      <c r="K1258" s="11"/>
      <c r="L1258" s="11"/>
      <c r="M1258" s="11">
        <v>6144107715</v>
      </c>
      <c r="N1258" s="11"/>
      <c r="O1258" s="11"/>
      <c r="P1258" s="11"/>
      <c r="Q1258" s="11"/>
      <c r="R1258" s="11">
        <v>6141423425</v>
      </c>
      <c r="S1258" s="11"/>
      <c r="T1258" s="11"/>
      <c r="U1258" s="11"/>
      <c r="V1258" s="11"/>
      <c r="W1258" s="11" t="s">
        <v>1865</v>
      </c>
      <c r="X1258" s="11" t="s">
        <v>5502</v>
      </c>
      <c r="Y1258" s="11" t="s">
        <v>1150</v>
      </c>
      <c r="Z1258" s="11" t="s">
        <v>1150</v>
      </c>
      <c r="AA1258" s="11" t="s">
        <v>1150</v>
      </c>
      <c r="AB1258" s="11" t="s">
        <v>1150</v>
      </c>
      <c r="AC1258" s="11" t="s">
        <v>1150</v>
      </c>
      <c r="AD1258" s="11" t="s">
        <v>1150</v>
      </c>
    </row>
    <row r="1259" spans="1:30" x14ac:dyDescent="0.2">
      <c r="A1259" t="s">
        <v>175</v>
      </c>
      <c r="B1259" t="s">
        <v>175</v>
      </c>
      <c r="C1259" t="str">
        <f>IFERROR(VLOOKUP(B1259,nombres_comerciales!$B$2:$B$2000,1,0),"")</f>
        <v>CIVITAS DESARROLLOS</v>
      </c>
      <c r="D1259">
        <f>VLOOKUP(Tabla2[[#This Row],[CLIENTE]],nombres_comerciales!$B$2:$C$1211,2,0)</f>
        <v>200</v>
      </c>
      <c r="E1259" t="s">
        <v>8239</v>
      </c>
      <c r="F1259" t="s">
        <v>1150</v>
      </c>
      <c r="G1259" s="11" t="s">
        <v>1150</v>
      </c>
      <c r="H1259" s="11" t="s">
        <v>1150</v>
      </c>
      <c r="I1259" s="11" t="s">
        <v>1150</v>
      </c>
      <c r="J1259" s="11"/>
      <c r="K1259" s="11"/>
      <c r="L1259" s="11"/>
      <c r="M1259" s="11">
        <v>6144133613</v>
      </c>
      <c r="N1259" s="11">
        <v>4139692</v>
      </c>
      <c r="O1259" s="11"/>
      <c r="P1259" s="11"/>
      <c r="Q1259" s="11"/>
      <c r="R1259" s="11">
        <v>6141841268</v>
      </c>
      <c r="S1259" s="11"/>
      <c r="T1259" s="11"/>
      <c r="U1259" s="11"/>
      <c r="V1259" s="11"/>
      <c r="W1259" s="11" t="s">
        <v>5504</v>
      </c>
      <c r="X1259" s="11" t="s">
        <v>1150</v>
      </c>
      <c r="Y1259" s="11" t="s">
        <v>1150</v>
      </c>
      <c r="Z1259" s="11" t="s">
        <v>1150</v>
      </c>
      <c r="AA1259" s="11" t="s">
        <v>1150</v>
      </c>
      <c r="AB1259" s="11" t="s">
        <v>1150</v>
      </c>
      <c r="AC1259" s="11" t="s">
        <v>1150</v>
      </c>
      <c r="AD1259" s="11" t="s">
        <v>1150</v>
      </c>
    </row>
    <row r="1260" spans="1:30" x14ac:dyDescent="0.2">
      <c r="A1260" t="s">
        <v>175</v>
      </c>
      <c r="B1260" t="s">
        <v>175</v>
      </c>
      <c r="C1260" t="str">
        <f>IFERROR(VLOOKUP(B1260,nombres_comerciales!$B$2:$B$2000,1,0),"")</f>
        <v>CIVITAS DESARROLLOS</v>
      </c>
      <c r="D1260">
        <f>VLOOKUP(Tabla2[[#This Row],[CLIENTE]],nombres_comerciales!$B$2:$C$1211,2,0)</f>
        <v>200</v>
      </c>
      <c r="E1260" t="s">
        <v>8239</v>
      </c>
      <c r="F1260" t="s">
        <v>1150</v>
      </c>
      <c r="G1260" s="11" t="s">
        <v>1150</v>
      </c>
      <c r="H1260" s="11" t="s">
        <v>1150</v>
      </c>
      <c r="I1260" s="11" t="s">
        <v>1150</v>
      </c>
      <c r="J1260" s="11"/>
      <c r="K1260" s="11"/>
      <c r="L1260" s="11"/>
      <c r="M1260" s="11">
        <v>6144133613</v>
      </c>
      <c r="N1260" s="11"/>
      <c r="O1260" s="11"/>
      <c r="P1260" s="11"/>
      <c r="Q1260" s="11"/>
      <c r="R1260" s="11">
        <v>6141841268</v>
      </c>
      <c r="S1260" s="11"/>
      <c r="T1260" s="11"/>
      <c r="U1260" s="11"/>
      <c r="V1260" s="11"/>
      <c r="W1260" s="11" t="s">
        <v>5504</v>
      </c>
      <c r="X1260" s="11" t="s">
        <v>1150</v>
      </c>
      <c r="Y1260" s="11" t="s">
        <v>1150</v>
      </c>
      <c r="Z1260" s="11" t="s">
        <v>1150</v>
      </c>
      <c r="AA1260" s="11" t="s">
        <v>1150</v>
      </c>
      <c r="AB1260" s="11" t="s">
        <v>1150</v>
      </c>
      <c r="AC1260" s="11" t="s">
        <v>1150</v>
      </c>
      <c r="AD1260" s="11" t="s">
        <v>1150</v>
      </c>
    </row>
    <row r="1261" spans="1:30" x14ac:dyDescent="0.2">
      <c r="A1261" t="s">
        <v>175</v>
      </c>
      <c r="B1261" t="s">
        <v>175</v>
      </c>
      <c r="C1261" t="str">
        <f>IFERROR(VLOOKUP(B1261,nombres_comerciales!$B$2:$B$2000,1,0),"")</f>
        <v>CIVITAS DESARROLLOS</v>
      </c>
      <c r="D1261">
        <f>VLOOKUP(Tabla2[[#This Row],[CLIENTE]],nombres_comerciales!$B$2:$C$1211,2,0)</f>
        <v>200</v>
      </c>
      <c r="E1261" t="s">
        <v>8239</v>
      </c>
      <c r="F1261" t="s">
        <v>1150</v>
      </c>
      <c r="G1261" s="11" t="s">
        <v>1150</v>
      </c>
      <c r="H1261" s="11" t="s">
        <v>1150</v>
      </c>
      <c r="I1261" s="11" t="s">
        <v>1150</v>
      </c>
      <c r="J1261" s="11"/>
      <c r="K1261" s="11"/>
      <c r="L1261" s="11"/>
      <c r="M1261" s="11">
        <v>6144133613</v>
      </c>
      <c r="N1261" s="11">
        <v>6141841268</v>
      </c>
      <c r="O1261" s="11"/>
      <c r="P1261" s="11"/>
      <c r="Q1261" s="11"/>
      <c r="R1261" s="11">
        <v>6141841268</v>
      </c>
      <c r="S1261" s="11"/>
      <c r="T1261" s="11"/>
      <c r="U1261" s="11"/>
      <c r="V1261" s="11"/>
      <c r="W1261" s="11" t="s">
        <v>5504</v>
      </c>
      <c r="X1261" s="11" t="s">
        <v>1150</v>
      </c>
      <c r="Y1261" s="11" t="s">
        <v>1150</v>
      </c>
      <c r="Z1261" s="11" t="s">
        <v>1150</v>
      </c>
      <c r="AA1261" s="11" t="s">
        <v>1150</v>
      </c>
      <c r="AB1261" s="11" t="s">
        <v>1150</v>
      </c>
      <c r="AC1261" s="11" t="s">
        <v>1150</v>
      </c>
      <c r="AD1261" s="11" t="s">
        <v>1150</v>
      </c>
    </row>
    <row r="1262" spans="1:30" x14ac:dyDescent="0.2">
      <c r="A1262" t="s">
        <v>175</v>
      </c>
      <c r="B1262" t="s">
        <v>175</v>
      </c>
      <c r="C1262" t="str">
        <f>IFERROR(VLOOKUP(B1262,nombres_comerciales!$B$2:$B$2000,1,0),"")</f>
        <v>CIVITAS DESARROLLOS</v>
      </c>
      <c r="D1262">
        <f>VLOOKUP(Tabla2[[#This Row],[CLIENTE]],nombres_comerciales!$B$2:$C$1211,2,0)</f>
        <v>200</v>
      </c>
      <c r="E1262" t="s">
        <v>8239</v>
      </c>
      <c r="F1262" t="s">
        <v>1150</v>
      </c>
      <c r="G1262" s="11" t="s">
        <v>1150</v>
      </c>
      <c r="H1262" s="11" t="s">
        <v>1150</v>
      </c>
      <c r="I1262" s="11" t="s">
        <v>1150</v>
      </c>
      <c r="J1262" s="11"/>
      <c r="K1262" s="11"/>
      <c r="L1262" s="11"/>
      <c r="M1262" s="11">
        <v>6144133613</v>
      </c>
      <c r="N1262" s="11"/>
      <c r="O1262" s="11"/>
      <c r="P1262" s="11"/>
      <c r="Q1262" s="11"/>
      <c r="R1262" s="11">
        <v>6141841268</v>
      </c>
      <c r="S1262" s="11"/>
      <c r="T1262" s="11"/>
      <c r="U1262" s="11"/>
      <c r="V1262" s="11"/>
      <c r="W1262" s="11" t="s">
        <v>5504</v>
      </c>
      <c r="X1262" s="11" t="s">
        <v>1150</v>
      </c>
      <c r="Y1262" s="11" t="s">
        <v>1150</v>
      </c>
      <c r="Z1262" s="11" t="s">
        <v>1150</v>
      </c>
      <c r="AA1262" s="11" t="s">
        <v>1150</v>
      </c>
      <c r="AB1262" s="11" t="s">
        <v>1150</v>
      </c>
      <c r="AC1262" s="11" t="s">
        <v>1150</v>
      </c>
      <c r="AD1262" s="11" t="s">
        <v>1150</v>
      </c>
    </row>
    <row r="1263" spans="1:30" x14ac:dyDescent="0.2">
      <c r="A1263" t="s">
        <v>496</v>
      </c>
      <c r="B1263" t="s">
        <v>496</v>
      </c>
      <c r="C1263" t="str">
        <f>IFERROR(VLOOKUP(B1263,nombres_comerciales!$B$2:$B$2000,1,0),"")</f>
        <v>INTEGRADENT</v>
      </c>
      <c r="D1263">
        <f>VLOOKUP(Tabla2[[#This Row],[CLIENTE]],nombres_comerciales!$B$2:$C$1211,2,0)</f>
        <v>538</v>
      </c>
      <c r="E1263" t="s">
        <v>8240</v>
      </c>
      <c r="F1263" t="s">
        <v>1150</v>
      </c>
      <c r="G1263" s="11" t="s">
        <v>1150</v>
      </c>
      <c r="H1263" s="11" t="s">
        <v>1150</v>
      </c>
      <c r="I1263" s="11" t="s">
        <v>1150</v>
      </c>
      <c r="J1263" s="11"/>
      <c r="K1263" s="11"/>
      <c r="L1263" s="11"/>
      <c r="M1263" s="11">
        <v>4164828</v>
      </c>
      <c r="N1263" s="11"/>
      <c r="O1263" s="11"/>
      <c r="P1263" s="11"/>
      <c r="Q1263" s="11"/>
      <c r="R1263" s="11">
        <v>6142477568</v>
      </c>
      <c r="S1263" s="11"/>
      <c r="T1263" s="11"/>
      <c r="U1263" s="11"/>
      <c r="V1263" s="11"/>
      <c r="W1263" s="11" t="s">
        <v>5505</v>
      </c>
      <c r="X1263" s="11" t="s">
        <v>5506</v>
      </c>
      <c r="Y1263" s="11" t="s">
        <v>1150</v>
      </c>
      <c r="Z1263" s="11" t="s">
        <v>1150</v>
      </c>
      <c r="AA1263" s="11" t="s">
        <v>1150</v>
      </c>
      <c r="AB1263" s="11" t="s">
        <v>1150</v>
      </c>
      <c r="AC1263" s="11" t="s">
        <v>1150</v>
      </c>
      <c r="AD1263" s="11" t="s">
        <v>1150</v>
      </c>
    </row>
    <row r="1264" spans="1:30" x14ac:dyDescent="0.2">
      <c r="A1264" t="s">
        <v>1611</v>
      </c>
      <c r="B1264" t="s">
        <v>1050</v>
      </c>
      <c r="C1264" t="str">
        <f>IFERROR(VLOOKUP(B1264,nombres_comerciales!$B$2:$B$2000,1,0),"")</f>
        <v>VITASHOP</v>
      </c>
      <c r="D1264">
        <f>VLOOKUP(Tabla2[[#This Row],[CLIENTE]],nombres_comerciales!$B$2:$C$1211,2,0)</f>
        <v>1112</v>
      </c>
      <c r="E1264" t="s">
        <v>8148</v>
      </c>
      <c r="F1264" t="s">
        <v>1150</v>
      </c>
      <c r="G1264" s="11" t="s">
        <v>1150</v>
      </c>
      <c r="H1264" s="11" t="s">
        <v>1150</v>
      </c>
      <c r="I1264" s="11" t="s">
        <v>1150</v>
      </c>
      <c r="J1264" s="11"/>
      <c r="K1264" s="11"/>
      <c r="L1264" s="11"/>
      <c r="M1264" s="11">
        <v>6143063323</v>
      </c>
      <c r="N1264" s="11"/>
      <c r="O1264" s="11"/>
      <c r="P1264" s="11"/>
      <c r="Q1264" s="11"/>
      <c r="R1264" s="11">
        <v>6141256288</v>
      </c>
      <c r="S1264" s="11"/>
      <c r="T1264" s="11"/>
      <c r="U1264" s="11"/>
      <c r="V1264" s="11"/>
      <c r="W1264" s="11" t="s">
        <v>5209</v>
      </c>
      <c r="X1264" s="11" t="s">
        <v>1150</v>
      </c>
      <c r="Y1264" s="11" t="s">
        <v>1150</v>
      </c>
      <c r="Z1264" s="11" t="s">
        <v>1150</v>
      </c>
      <c r="AA1264" s="11" t="s">
        <v>1150</v>
      </c>
      <c r="AB1264" s="11" t="s">
        <v>1150</v>
      </c>
      <c r="AC1264" s="11" t="s">
        <v>1150</v>
      </c>
      <c r="AD1264" s="11" t="s">
        <v>1150</v>
      </c>
    </row>
    <row r="1265" spans="1:30" x14ac:dyDescent="0.2">
      <c r="A1265" t="s">
        <v>1611</v>
      </c>
      <c r="B1265" t="s">
        <v>1050</v>
      </c>
      <c r="C1265" t="str">
        <f>IFERROR(VLOOKUP(B1265,nombres_comerciales!$B$2:$B$2000,1,0),"")</f>
        <v>VITASHOP</v>
      </c>
      <c r="D1265">
        <f>VLOOKUP(Tabla2[[#This Row],[CLIENTE]],nombres_comerciales!$B$2:$C$1211,2,0)</f>
        <v>1112</v>
      </c>
      <c r="E1265" t="s">
        <v>8148</v>
      </c>
      <c r="F1265" t="s">
        <v>1150</v>
      </c>
      <c r="G1265" s="11" t="s">
        <v>1150</v>
      </c>
      <c r="H1265" s="11" t="s">
        <v>1150</v>
      </c>
      <c r="I1265" s="11" t="s">
        <v>1150</v>
      </c>
      <c r="J1265" s="11"/>
      <c r="K1265" s="11"/>
      <c r="L1265" s="11"/>
      <c r="M1265" s="11">
        <v>6143063323</v>
      </c>
      <c r="N1265" s="11"/>
      <c r="O1265" s="11"/>
      <c r="P1265" s="11"/>
      <c r="Q1265" s="11"/>
      <c r="R1265" s="11">
        <v>6141256288</v>
      </c>
      <c r="S1265" s="11"/>
      <c r="T1265" s="11"/>
      <c r="U1265" s="11"/>
      <c r="V1265" s="11"/>
      <c r="W1265" s="11" t="s">
        <v>5209</v>
      </c>
      <c r="X1265" s="11" t="s">
        <v>1150</v>
      </c>
      <c r="Y1265" s="11" t="s">
        <v>1150</v>
      </c>
      <c r="Z1265" s="11" t="s">
        <v>1150</v>
      </c>
      <c r="AA1265" s="11" t="s">
        <v>1150</v>
      </c>
      <c r="AB1265" s="11" t="s">
        <v>1150</v>
      </c>
      <c r="AC1265" s="11" t="s">
        <v>1150</v>
      </c>
      <c r="AD1265" s="11" t="s">
        <v>1150</v>
      </c>
    </row>
    <row r="1266" spans="1:30" x14ac:dyDescent="0.2">
      <c r="A1266" t="s">
        <v>5507</v>
      </c>
      <c r="B1266" t="s">
        <v>967</v>
      </c>
      <c r="C1266" t="str">
        <f>IFERROR(VLOOKUP(B1266,nombres_comerciales!$B$2:$B$2000,1,0),"")</f>
        <v>SUMSA</v>
      </c>
      <c r="D1266">
        <f>VLOOKUP(Tabla2[[#This Row],[CLIENTE]],nombres_comerciales!$B$2:$C$1211,2,0)</f>
        <v>1012</v>
      </c>
      <c r="E1266" t="s">
        <v>8241</v>
      </c>
      <c r="F1266" t="s">
        <v>1150</v>
      </c>
      <c r="G1266" s="11" t="s">
        <v>1150</v>
      </c>
      <c r="H1266" s="11" t="s">
        <v>1150</v>
      </c>
      <c r="I1266" s="11" t="s">
        <v>1150</v>
      </c>
      <c r="J1266" s="11"/>
      <c r="K1266" s="11"/>
      <c r="L1266" s="11"/>
      <c r="M1266" s="11">
        <v>6144251042</v>
      </c>
      <c r="N1266" s="11"/>
      <c r="O1266" s="11"/>
      <c r="P1266" s="11"/>
      <c r="Q1266" s="11"/>
      <c r="R1266" s="11">
        <v>6141615299</v>
      </c>
      <c r="S1266" s="11"/>
      <c r="T1266" s="11"/>
      <c r="U1266" s="11"/>
      <c r="V1266" s="11"/>
      <c r="W1266" s="11" t="s">
        <v>5509</v>
      </c>
      <c r="X1266" s="11" t="s">
        <v>1150</v>
      </c>
      <c r="Y1266" s="11" t="s">
        <v>1150</v>
      </c>
      <c r="Z1266" s="11" t="s">
        <v>1150</v>
      </c>
      <c r="AA1266" s="11" t="s">
        <v>1150</v>
      </c>
      <c r="AB1266" s="11" t="s">
        <v>1150</v>
      </c>
      <c r="AC1266" s="11" t="s">
        <v>1150</v>
      </c>
      <c r="AD1266" s="11" t="s">
        <v>1150</v>
      </c>
    </row>
    <row r="1267" spans="1:30" x14ac:dyDescent="0.2">
      <c r="A1267" t="s">
        <v>5510</v>
      </c>
      <c r="B1267" t="s">
        <v>864</v>
      </c>
      <c r="C1267" t="str">
        <f>IFERROR(VLOOKUP(B1267,nombres_comerciales!$B$2:$B$2000,1,0),"")</f>
        <v>REME MUXTU</v>
      </c>
      <c r="D1267">
        <f>VLOOKUP(Tabla2[[#This Row],[CLIENTE]],nombres_comerciales!$B$2:$C$1211,2,0)</f>
        <v>904</v>
      </c>
      <c r="E1267" t="s">
        <v>8003</v>
      </c>
      <c r="F1267" t="s">
        <v>1150</v>
      </c>
      <c r="G1267" s="11" t="s">
        <v>1150</v>
      </c>
      <c r="H1267" s="11" t="s">
        <v>1150</v>
      </c>
      <c r="I1267" s="11" t="s">
        <v>1150</v>
      </c>
      <c r="J1267" s="11"/>
      <c r="K1267" s="11"/>
      <c r="L1267" s="11"/>
      <c r="M1267" s="11" t="s">
        <v>5511</v>
      </c>
      <c r="N1267" s="11"/>
      <c r="O1267" s="11"/>
      <c r="P1267" s="11"/>
      <c r="Q1267" s="11"/>
      <c r="R1267" s="11"/>
      <c r="S1267" s="11"/>
      <c r="T1267" s="11"/>
      <c r="U1267" s="11"/>
      <c r="V1267" s="11"/>
      <c r="W1267" s="11" t="s">
        <v>5512</v>
      </c>
      <c r="X1267" s="11" t="s">
        <v>1150</v>
      </c>
      <c r="Y1267" s="11" t="s">
        <v>1150</v>
      </c>
      <c r="Z1267" s="11" t="s">
        <v>1150</v>
      </c>
      <c r="AA1267" s="11" t="s">
        <v>1150</v>
      </c>
      <c r="AB1267" s="11" t="s">
        <v>1150</v>
      </c>
      <c r="AC1267" s="11" t="s">
        <v>1150</v>
      </c>
      <c r="AD1267" s="11" t="s">
        <v>1150</v>
      </c>
    </row>
    <row r="1268" spans="1:30" x14ac:dyDescent="0.2">
      <c r="A1268" t="s">
        <v>4066</v>
      </c>
      <c r="B1268" t="s">
        <v>740</v>
      </c>
      <c r="C1268" t="str">
        <f>IFERROR(VLOOKUP(B1268,nombres_comerciales!$B$2:$B$2000,1,0),"")</f>
        <v>NUTRIGAFER</v>
      </c>
      <c r="D1268">
        <f>VLOOKUP(Tabla2[[#This Row],[CLIENTE]],nombres_comerciales!$B$2:$C$1211,2,0)</f>
        <v>770</v>
      </c>
      <c r="E1268" t="s">
        <v>7246</v>
      </c>
      <c r="F1268" t="s">
        <v>1150</v>
      </c>
      <c r="G1268" s="11" t="s">
        <v>1150</v>
      </c>
      <c r="H1268" s="11" t="s">
        <v>1150</v>
      </c>
      <c r="I1268" s="11" t="s">
        <v>1150</v>
      </c>
      <c r="J1268" s="11"/>
      <c r="K1268" s="11"/>
      <c r="L1268" s="11"/>
      <c r="M1268" s="11" t="s">
        <v>5412</v>
      </c>
      <c r="N1268" s="11"/>
      <c r="O1268" s="11"/>
      <c r="P1268" s="11"/>
      <c r="Q1268" s="11"/>
      <c r="R1268" s="11"/>
      <c r="S1268" s="11"/>
      <c r="T1268" s="11"/>
      <c r="U1268" s="11"/>
      <c r="V1268" s="11"/>
      <c r="W1268" s="11" t="s">
        <v>5513</v>
      </c>
      <c r="X1268" s="11" t="s">
        <v>1150</v>
      </c>
      <c r="Y1268" s="11" t="s">
        <v>1150</v>
      </c>
      <c r="Z1268" s="11" t="s">
        <v>1150</v>
      </c>
      <c r="AA1268" s="11" t="s">
        <v>1150</v>
      </c>
      <c r="AB1268" s="11" t="s">
        <v>1150</v>
      </c>
      <c r="AC1268" s="11" t="s">
        <v>1150</v>
      </c>
      <c r="AD1268" s="11" t="s">
        <v>1150</v>
      </c>
    </row>
    <row r="1269" spans="1:30" x14ac:dyDescent="0.2">
      <c r="A1269" t="s">
        <v>4068</v>
      </c>
      <c r="B1269" t="s">
        <v>740</v>
      </c>
      <c r="C1269" t="str">
        <f>IFERROR(VLOOKUP(B1269,nombres_comerciales!$B$2:$B$2000,1,0),"")</f>
        <v>NUTRIGAFER</v>
      </c>
      <c r="D1269">
        <f>VLOOKUP(Tabla2[[#This Row],[CLIENTE]],nombres_comerciales!$B$2:$C$1211,2,0)</f>
        <v>770</v>
      </c>
      <c r="E1269" t="s">
        <v>7246</v>
      </c>
      <c r="F1269" t="s">
        <v>1150</v>
      </c>
      <c r="G1269" s="11" t="s">
        <v>1150</v>
      </c>
      <c r="H1269" s="11" t="s">
        <v>1150</v>
      </c>
      <c r="I1269" s="11" t="s">
        <v>1150</v>
      </c>
      <c r="J1269" s="11"/>
      <c r="K1269" s="11"/>
      <c r="L1269" s="11"/>
      <c r="M1269" s="11">
        <v>6255822026</v>
      </c>
      <c r="N1269" s="11"/>
      <c r="O1269" s="11"/>
      <c r="P1269" s="11"/>
      <c r="Q1269" s="11"/>
      <c r="R1269" s="11"/>
      <c r="S1269" s="11"/>
      <c r="T1269" s="11"/>
      <c r="U1269" s="11"/>
      <c r="V1269" s="11"/>
      <c r="W1269" s="11" t="s">
        <v>5514</v>
      </c>
      <c r="X1269" s="11" t="s">
        <v>5413</v>
      </c>
      <c r="Y1269" s="11" t="s">
        <v>1150</v>
      </c>
      <c r="Z1269" s="11" t="s">
        <v>1150</v>
      </c>
      <c r="AA1269" s="11" t="s">
        <v>1150</v>
      </c>
      <c r="AB1269" s="11" t="s">
        <v>1150</v>
      </c>
      <c r="AC1269" s="11" t="s">
        <v>1150</v>
      </c>
      <c r="AD1269" s="11" t="s">
        <v>1150</v>
      </c>
    </row>
    <row r="1270" spans="1:30" x14ac:dyDescent="0.2">
      <c r="A1270" t="s">
        <v>5515</v>
      </c>
      <c r="B1270" t="s">
        <v>740</v>
      </c>
      <c r="C1270" t="str">
        <f>IFERROR(VLOOKUP(B1270,nombres_comerciales!$B$2:$B$2000,1,0),"")</f>
        <v>NUTRIGAFER</v>
      </c>
      <c r="D1270">
        <f>VLOOKUP(Tabla2[[#This Row],[CLIENTE]],nombres_comerciales!$B$2:$C$1211,2,0)</f>
        <v>770</v>
      </c>
      <c r="E1270" t="s">
        <v>7246</v>
      </c>
      <c r="F1270" t="s">
        <v>8242</v>
      </c>
      <c r="G1270" s="11" t="s">
        <v>1150</v>
      </c>
      <c r="H1270" s="11" t="s">
        <v>1150</v>
      </c>
      <c r="I1270" s="11" t="s">
        <v>1150</v>
      </c>
      <c r="J1270" s="11"/>
      <c r="K1270" s="11"/>
      <c r="L1270" s="11"/>
      <c r="M1270" s="11">
        <v>6255822026</v>
      </c>
      <c r="N1270" s="11"/>
      <c r="O1270" s="11"/>
      <c r="P1270" s="11"/>
      <c r="Q1270" s="11"/>
      <c r="R1270" s="11"/>
      <c r="S1270" s="11"/>
      <c r="T1270" s="11"/>
      <c r="U1270" s="11"/>
      <c r="V1270" s="11"/>
      <c r="W1270" s="11" t="s">
        <v>5517</v>
      </c>
      <c r="X1270" s="11" t="s">
        <v>1150</v>
      </c>
      <c r="Y1270" s="11" t="s">
        <v>1150</v>
      </c>
      <c r="Z1270" s="11" t="s">
        <v>1150</v>
      </c>
      <c r="AA1270" s="11" t="s">
        <v>1150</v>
      </c>
      <c r="AB1270" s="11" t="s">
        <v>1150</v>
      </c>
      <c r="AC1270" s="11" t="s">
        <v>1150</v>
      </c>
      <c r="AD1270" s="11" t="s">
        <v>1150</v>
      </c>
    </row>
    <row r="1271" spans="1:30" x14ac:dyDescent="0.2">
      <c r="A1271" t="s">
        <v>568</v>
      </c>
      <c r="B1271" t="s">
        <v>568</v>
      </c>
      <c r="C1271" t="str">
        <f>IFERROR(VLOOKUP(B1271,nombres_comerciales!$B$2:$B$2000,1,0),"")</f>
        <v>LA COLINA</v>
      </c>
      <c r="D1271">
        <f>VLOOKUP(Tabla2[[#This Row],[CLIENTE]],nombres_comerciales!$B$2:$C$1211,2,0)</f>
        <v>592</v>
      </c>
      <c r="E1271" t="s">
        <v>8243</v>
      </c>
      <c r="F1271" t="s">
        <v>8244</v>
      </c>
      <c r="G1271" s="11" t="s">
        <v>1150</v>
      </c>
      <c r="H1271" s="11" t="s">
        <v>1150</v>
      </c>
      <c r="I1271" s="11" t="s">
        <v>1150</v>
      </c>
      <c r="J1271" s="11"/>
      <c r="K1271" s="11"/>
      <c r="L1271" s="11"/>
      <c r="M1271" s="11">
        <v>4191001</v>
      </c>
      <c r="N1271" s="11" t="s">
        <v>5520</v>
      </c>
      <c r="O1271" s="11">
        <v>4102514</v>
      </c>
      <c r="P1271" s="11"/>
      <c r="Q1271" s="11"/>
      <c r="R1271" s="11"/>
      <c r="S1271" s="11"/>
      <c r="T1271" s="11"/>
      <c r="U1271" s="11"/>
      <c r="V1271" s="11"/>
      <c r="W1271" s="11" t="s">
        <v>5521</v>
      </c>
      <c r="X1271" s="11" t="s">
        <v>5522</v>
      </c>
      <c r="Y1271" s="11" t="s">
        <v>1150</v>
      </c>
      <c r="Z1271" s="11" t="s">
        <v>1150</v>
      </c>
      <c r="AA1271" s="11" t="s">
        <v>1150</v>
      </c>
      <c r="AB1271" s="11" t="s">
        <v>1150</v>
      </c>
      <c r="AC1271" s="11" t="s">
        <v>1150</v>
      </c>
      <c r="AD1271" s="11" t="s">
        <v>1150</v>
      </c>
    </row>
    <row r="1272" spans="1:30" x14ac:dyDescent="0.2">
      <c r="A1272" t="s">
        <v>568</v>
      </c>
      <c r="B1272" t="s">
        <v>568</v>
      </c>
      <c r="C1272" t="str">
        <f>IFERROR(VLOOKUP(B1272,nombres_comerciales!$B$2:$B$2000,1,0),"")</f>
        <v>LA COLINA</v>
      </c>
      <c r="D1272">
        <f>VLOOKUP(Tabla2[[#This Row],[CLIENTE]],nombres_comerciales!$B$2:$C$1211,2,0)</f>
        <v>592</v>
      </c>
      <c r="E1272" t="s">
        <v>8245</v>
      </c>
      <c r="F1272" t="s">
        <v>8244</v>
      </c>
      <c r="G1272" s="11" t="s">
        <v>1150</v>
      </c>
      <c r="H1272" s="11" t="s">
        <v>1150</v>
      </c>
      <c r="I1272" s="11" t="s">
        <v>1150</v>
      </c>
      <c r="J1272" s="11"/>
      <c r="K1272" s="11"/>
      <c r="L1272" s="11"/>
      <c r="M1272" s="11">
        <v>4191001</v>
      </c>
      <c r="N1272" s="11" t="s">
        <v>5520</v>
      </c>
      <c r="O1272" s="11">
        <v>4102514</v>
      </c>
      <c r="P1272" s="11"/>
      <c r="Q1272" s="11"/>
      <c r="R1272" s="11"/>
      <c r="S1272" s="11"/>
      <c r="T1272" s="11"/>
      <c r="U1272" s="11"/>
      <c r="V1272" s="11"/>
      <c r="W1272" s="11" t="s">
        <v>5524</v>
      </c>
      <c r="X1272" s="11" t="s">
        <v>5525</v>
      </c>
      <c r="Y1272" s="11" t="s">
        <v>5526</v>
      </c>
      <c r="Z1272" s="11" t="s">
        <v>1150</v>
      </c>
      <c r="AA1272" s="11" t="s">
        <v>1150</v>
      </c>
      <c r="AB1272" s="11" t="s">
        <v>1150</v>
      </c>
      <c r="AC1272" s="11" t="s">
        <v>1150</v>
      </c>
      <c r="AD1272" s="11" t="s">
        <v>1150</v>
      </c>
    </row>
    <row r="1273" spans="1:30" x14ac:dyDescent="0.2">
      <c r="A1273" t="s">
        <v>330</v>
      </c>
      <c r="B1273" t="s">
        <v>330</v>
      </c>
      <c r="C1273" t="str">
        <f>IFERROR(VLOOKUP(B1273,nombres_comerciales!$B$2:$B$2000,1,0),"")</f>
        <v>ÉPOCA GASTRONOMÍA ARTESANAL</v>
      </c>
      <c r="D1273">
        <f>VLOOKUP(Tabla2[[#This Row],[CLIENTE]],nombres_comerciales!$B$2:$C$1211,2,0)</f>
        <v>375</v>
      </c>
      <c r="E1273" t="s">
        <v>8246</v>
      </c>
      <c r="F1273" t="s">
        <v>8247</v>
      </c>
      <c r="G1273" s="11" t="s">
        <v>8248</v>
      </c>
      <c r="H1273" s="11" t="s">
        <v>1150</v>
      </c>
      <c r="I1273" s="11" t="s">
        <v>1150</v>
      </c>
      <c r="J1273" s="11"/>
      <c r="K1273" s="11"/>
      <c r="L1273" s="11"/>
      <c r="M1273" s="11">
        <v>61442920183</v>
      </c>
      <c r="N1273" s="11"/>
      <c r="O1273" s="11"/>
      <c r="P1273" s="11"/>
      <c r="Q1273" s="11"/>
      <c r="R1273" s="11">
        <v>6142395177</v>
      </c>
      <c r="S1273" s="11"/>
      <c r="T1273" s="11"/>
      <c r="U1273" s="11"/>
      <c r="V1273" s="11"/>
      <c r="W1273" s="11" t="s">
        <v>8775</v>
      </c>
      <c r="X1273" s="11" t="s">
        <v>8776</v>
      </c>
      <c r="Y1273" s="11" t="s">
        <v>1150</v>
      </c>
      <c r="Z1273" s="11" t="s">
        <v>1150</v>
      </c>
      <c r="AA1273" s="11" t="s">
        <v>1150</v>
      </c>
      <c r="AB1273" s="11" t="s">
        <v>1150</v>
      </c>
      <c r="AC1273" s="11" t="s">
        <v>1150</v>
      </c>
      <c r="AD1273" s="11" t="s">
        <v>1150</v>
      </c>
    </row>
    <row r="1274" spans="1:30" x14ac:dyDescent="0.2">
      <c r="A1274" t="s">
        <v>5532</v>
      </c>
      <c r="B1274" t="s">
        <v>300</v>
      </c>
      <c r="C1274" t="str">
        <f>IFERROR(VLOOKUP(B1274,nombres_comerciales!$B$2:$B$2000,1,0),"")</f>
        <v>EL CHALET</v>
      </c>
      <c r="D1274">
        <f>VLOOKUP(Tabla2[[#This Row],[CLIENTE]],nombres_comerciales!$B$2:$C$1211,2,0)</f>
        <v>341</v>
      </c>
      <c r="E1274" t="s">
        <v>8201</v>
      </c>
      <c r="F1274" t="s">
        <v>1150</v>
      </c>
      <c r="G1274" s="11" t="s">
        <v>1150</v>
      </c>
      <c r="H1274" s="11" t="s">
        <v>1150</v>
      </c>
      <c r="I1274" s="11" t="s">
        <v>1150</v>
      </c>
      <c r="J1274" s="11"/>
      <c r="K1274" s="11"/>
      <c r="L1274" s="11"/>
      <c r="M1274" s="11">
        <v>4429100</v>
      </c>
      <c r="N1274" s="11"/>
      <c r="O1274" s="11"/>
      <c r="P1274" s="11"/>
      <c r="Q1274" s="11"/>
      <c r="R1274" s="11"/>
      <c r="S1274" s="11"/>
      <c r="T1274" s="11"/>
      <c r="U1274" s="11"/>
      <c r="V1274" s="11"/>
      <c r="W1274" s="11" t="s">
        <v>8777</v>
      </c>
      <c r="X1274" s="11" t="s">
        <v>3894</v>
      </c>
      <c r="Y1274" s="11" t="s">
        <v>1150</v>
      </c>
      <c r="Z1274" s="11" t="s">
        <v>1150</v>
      </c>
      <c r="AA1274" s="11" t="s">
        <v>1150</v>
      </c>
      <c r="AB1274" s="11" t="s">
        <v>1150</v>
      </c>
      <c r="AC1274" s="11" t="s">
        <v>1150</v>
      </c>
      <c r="AD1274" s="11" t="s">
        <v>1150</v>
      </c>
    </row>
    <row r="1275" spans="1:30" x14ac:dyDescent="0.2">
      <c r="A1275" t="s">
        <v>128</v>
      </c>
      <c r="B1275" t="s">
        <v>128</v>
      </c>
      <c r="C1275" t="str">
        <f>IFERROR(VLOOKUP(B1275,nombres_comerciales!$B$2:$B$2000,1,0),"")</f>
        <v>CARNES SAN AGUSTÍN</v>
      </c>
      <c r="D1275">
        <f>VLOOKUP(Tabla2[[#This Row],[CLIENTE]],nombres_comerciales!$B$2:$C$1211,2,0)</f>
        <v>148</v>
      </c>
      <c r="E1275" t="s">
        <v>8249</v>
      </c>
      <c r="F1275" t="s">
        <v>1150</v>
      </c>
      <c r="G1275" s="11" t="s">
        <v>1150</v>
      </c>
      <c r="H1275" s="11" t="s">
        <v>1150</v>
      </c>
      <c r="I1275" s="11" t="s">
        <v>1150</v>
      </c>
      <c r="J1275" s="11"/>
      <c r="K1275" s="11"/>
      <c r="L1275" s="11"/>
      <c r="M1275" s="11">
        <v>6144252121</v>
      </c>
      <c r="N1275" s="11"/>
      <c r="O1275" s="11"/>
      <c r="P1275" s="11"/>
      <c r="Q1275" s="11"/>
      <c r="R1275" s="11">
        <v>6142782388</v>
      </c>
      <c r="S1275" s="11"/>
      <c r="T1275" s="11"/>
      <c r="U1275" s="11"/>
      <c r="V1275" s="11"/>
      <c r="W1275" s="11" t="s">
        <v>5534</v>
      </c>
      <c r="X1275" s="11" t="s">
        <v>1150</v>
      </c>
      <c r="Y1275" s="11" t="s">
        <v>1150</v>
      </c>
      <c r="Z1275" s="11" t="s">
        <v>1150</v>
      </c>
      <c r="AA1275" s="11" t="s">
        <v>1150</v>
      </c>
      <c r="AB1275" s="11" t="s">
        <v>1150</v>
      </c>
      <c r="AC1275" s="11" t="s">
        <v>1150</v>
      </c>
      <c r="AD1275" s="11" t="s">
        <v>1150</v>
      </c>
    </row>
    <row r="1276" spans="1:30" x14ac:dyDescent="0.2">
      <c r="A1276" t="s">
        <v>5535</v>
      </c>
      <c r="B1276" t="s">
        <v>215</v>
      </c>
      <c r="C1276" t="str">
        <f>IFERROR(VLOOKUP(B1276,nombres_comerciales!$B$2:$B$2000,1,0),"")</f>
        <v>COSMETIKA</v>
      </c>
      <c r="D1276">
        <f>VLOOKUP(Tabla2[[#This Row],[CLIENTE]],nombres_comerciales!$B$2:$C$1211,2,0)</f>
        <v>252</v>
      </c>
      <c r="E1276" t="s">
        <v>8250</v>
      </c>
      <c r="F1276" t="s">
        <v>1150</v>
      </c>
      <c r="G1276" s="11" t="s">
        <v>1150</v>
      </c>
      <c r="H1276" s="11" t="s">
        <v>1150</v>
      </c>
      <c r="I1276" s="11" t="s">
        <v>1150</v>
      </c>
      <c r="J1276" s="11"/>
      <c r="K1276" s="11"/>
      <c r="L1276" s="11"/>
      <c r="M1276" s="11">
        <v>439286465</v>
      </c>
      <c r="N1276" s="11"/>
      <c r="O1276" s="11"/>
      <c r="P1276" s="11"/>
      <c r="Q1276" s="11"/>
      <c r="R1276" s="11">
        <v>6142331378</v>
      </c>
      <c r="S1276" s="11"/>
      <c r="T1276" s="11"/>
      <c r="U1276" s="11"/>
      <c r="V1276" s="11"/>
      <c r="W1276" s="11" t="s">
        <v>3998</v>
      </c>
      <c r="X1276" s="11" t="s">
        <v>3999</v>
      </c>
      <c r="Y1276" s="11" t="s">
        <v>1150</v>
      </c>
      <c r="Z1276" s="11" t="s">
        <v>1150</v>
      </c>
      <c r="AA1276" s="11" t="s">
        <v>1150</v>
      </c>
      <c r="AB1276" s="11" t="s">
        <v>1150</v>
      </c>
      <c r="AC1276" s="11" t="s">
        <v>1150</v>
      </c>
      <c r="AD1276" s="11" t="s">
        <v>1150</v>
      </c>
    </row>
    <row r="1277" spans="1:30" x14ac:dyDescent="0.2">
      <c r="A1277" t="s">
        <v>299</v>
      </c>
      <c r="B1277" t="s">
        <v>299</v>
      </c>
      <c r="C1277" t="str">
        <f>IFERROR(VLOOKUP(B1277,nombres_comerciales!$B$2:$B$2000,1,0),"")</f>
        <v>EL CANIJO</v>
      </c>
      <c r="D1277">
        <f>VLOOKUP(Tabla2[[#This Row],[CLIENTE]],nombres_comerciales!$B$2:$C$1211,2,0)</f>
        <v>340</v>
      </c>
      <c r="E1277" t="s">
        <v>8251</v>
      </c>
      <c r="F1277" t="s">
        <v>1150</v>
      </c>
      <c r="G1277" s="11" t="s">
        <v>1150</v>
      </c>
      <c r="H1277" s="11" t="s">
        <v>1150</v>
      </c>
      <c r="I1277" s="11" t="s">
        <v>1150</v>
      </c>
      <c r="J1277" s="11"/>
      <c r="K1277" s="11"/>
      <c r="L1277" s="11"/>
      <c r="M1277" s="11">
        <v>6145416211</v>
      </c>
      <c r="N1277" s="11"/>
      <c r="O1277" s="11"/>
      <c r="P1277" s="11"/>
      <c r="Q1277" s="11"/>
      <c r="R1277" s="11">
        <v>6142145177</v>
      </c>
      <c r="S1277" s="11">
        <v>6141306293</v>
      </c>
      <c r="T1277" s="11"/>
      <c r="U1277" s="11"/>
      <c r="V1277" s="11"/>
      <c r="W1277" s="11" t="s">
        <v>5538</v>
      </c>
      <c r="X1277" s="11" t="s">
        <v>1150</v>
      </c>
      <c r="Y1277" s="11" t="s">
        <v>1150</v>
      </c>
      <c r="Z1277" s="11" t="s">
        <v>1150</v>
      </c>
      <c r="AA1277" s="11" t="s">
        <v>1150</v>
      </c>
      <c r="AB1277" s="11" t="s">
        <v>1150</v>
      </c>
      <c r="AC1277" s="11" t="s">
        <v>1150</v>
      </c>
      <c r="AD1277" s="11" t="s">
        <v>1150</v>
      </c>
    </row>
    <row r="1278" spans="1:30" x14ac:dyDescent="0.2">
      <c r="A1278" t="s">
        <v>1082</v>
      </c>
      <c r="B1278" t="s">
        <v>406</v>
      </c>
      <c r="C1278" t="str">
        <f>IFERROR(VLOOKUP(B1278,nombres_comerciales!$B$2:$B$2000,1,0),"")</f>
        <v>GRAN SUBASTA FROES</v>
      </c>
      <c r="D1278">
        <f>VLOOKUP(Tabla2[[#This Row],[CLIENTE]],nombres_comerciales!$B$2:$C$1211,2,0)</f>
        <v>448</v>
      </c>
      <c r="E1278" t="s">
        <v>8252</v>
      </c>
      <c r="F1278" t="s">
        <v>1150</v>
      </c>
      <c r="G1278" s="11" t="s">
        <v>1150</v>
      </c>
      <c r="H1278" s="11" t="s">
        <v>1150</v>
      </c>
      <c r="I1278" s="11" t="s">
        <v>1150</v>
      </c>
      <c r="J1278" s="11"/>
      <c r="K1278" s="11"/>
      <c r="L1278" s="11"/>
      <c r="M1278" s="11">
        <v>6255863350</v>
      </c>
      <c r="N1278" s="11"/>
      <c r="O1278" s="11"/>
      <c r="P1278" s="11"/>
      <c r="Q1278" s="11"/>
      <c r="R1278" s="11">
        <v>6251112767</v>
      </c>
      <c r="S1278" s="11"/>
      <c r="T1278" s="11"/>
      <c r="U1278" s="11"/>
      <c r="V1278" s="11"/>
      <c r="W1278" s="11" t="s">
        <v>5540</v>
      </c>
      <c r="X1278" s="11" t="s">
        <v>1150</v>
      </c>
      <c r="Y1278" s="11" t="s">
        <v>1150</v>
      </c>
      <c r="Z1278" s="11" t="s">
        <v>1150</v>
      </c>
      <c r="AA1278" s="11" t="s">
        <v>1150</v>
      </c>
      <c r="AB1278" s="11" t="s">
        <v>1150</v>
      </c>
      <c r="AC1278" s="11" t="s">
        <v>1150</v>
      </c>
      <c r="AD1278" s="11" t="s">
        <v>1150</v>
      </c>
    </row>
    <row r="1279" spans="1:30" x14ac:dyDescent="0.2">
      <c r="A1279" t="s">
        <v>454</v>
      </c>
      <c r="B1279" t="s">
        <v>454</v>
      </c>
      <c r="C1279" t="str">
        <f>IFERROR(VLOOKUP(B1279,nombres_comerciales!$B$2:$B$2000,1,0),"")</f>
        <v>HIDROMEDIDORES</v>
      </c>
      <c r="D1279">
        <f>VLOOKUP(Tabla2[[#This Row],[CLIENTE]],nombres_comerciales!$B$2:$C$1211,2,0)</f>
        <v>497</v>
      </c>
      <c r="E1279" t="s">
        <v>8253</v>
      </c>
      <c r="F1279" t="s">
        <v>1150</v>
      </c>
      <c r="G1279" s="11" t="s">
        <v>1150</v>
      </c>
      <c r="H1279" s="11" t="s">
        <v>1150</v>
      </c>
      <c r="I1279" s="11" t="s">
        <v>1150</v>
      </c>
      <c r="J1279" s="11"/>
      <c r="K1279" s="11"/>
      <c r="L1279" s="11"/>
      <c r="M1279" s="11">
        <v>614100805</v>
      </c>
      <c r="N1279" s="11"/>
      <c r="O1279" s="11"/>
      <c r="P1279" s="11"/>
      <c r="Q1279" s="11"/>
      <c r="R1279" s="11">
        <v>6142834323</v>
      </c>
      <c r="S1279" s="11"/>
      <c r="T1279" s="11"/>
      <c r="U1279" s="11"/>
      <c r="V1279" s="11"/>
      <c r="W1279" s="11" t="s">
        <v>5542</v>
      </c>
      <c r="X1279" s="11" t="s">
        <v>1150</v>
      </c>
      <c r="Y1279" s="11" t="s">
        <v>1150</v>
      </c>
      <c r="Z1279" s="11" t="s">
        <v>1150</v>
      </c>
      <c r="AA1279" s="11" t="s">
        <v>1150</v>
      </c>
      <c r="AB1279" s="11" t="s">
        <v>1150</v>
      </c>
      <c r="AC1279" s="11" t="s">
        <v>1150</v>
      </c>
      <c r="AD1279" s="11" t="s">
        <v>1150</v>
      </c>
    </row>
    <row r="1280" spans="1:30" x14ac:dyDescent="0.2">
      <c r="A1280" t="s">
        <v>467</v>
      </c>
      <c r="B1280" t="s">
        <v>467</v>
      </c>
      <c r="C1280" t="str">
        <f>IFERROR(VLOOKUP(B1280,nombres_comerciales!$B$2:$B$2000,1,0),"")</f>
        <v>HSP HACIENDA SAN PEDRO MOTEL</v>
      </c>
      <c r="D1280">
        <f>VLOOKUP(Tabla2[[#This Row],[CLIENTE]],nombres_comerciales!$B$2:$C$1211,2,0)</f>
        <v>506</v>
      </c>
      <c r="E1280" t="s">
        <v>8254</v>
      </c>
      <c r="F1280" t="s">
        <v>1150</v>
      </c>
      <c r="G1280" s="11" t="s">
        <v>1150</v>
      </c>
      <c r="H1280" s="11" t="s">
        <v>1150</v>
      </c>
      <c r="I1280" s="11" t="s">
        <v>1150</v>
      </c>
      <c r="J1280" s="11"/>
      <c r="K1280" s="11"/>
      <c r="L1280" s="11"/>
      <c r="M1280" s="11">
        <v>6144369100</v>
      </c>
      <c r="N1280" s="11"/>
      <c r="O1280" s="11"/>
      <c r="P1280" s="11"/>
      <c r="Q1280" s="11"/>
      <c r="R1280" s="11">
        <v>6141845757</v>
      </c>
      <c r="S1280" s="11">
        <v>6142111983</v>
      </c>
      <c r="T1280" s="11"/>
      <c r="U1280" s="11"/>
      <c r="V1280" s="11"/>
      <c r="W1280" s="11" t="s">
        <v>5544</v>
      </c>
      <c r="X1280" s="11" t="s">
        <v>1150</v>
      </c>
      <c r="Y1280" s="11" t="s">
        <v>1150</v>
      </c>
      <c r="Z1280" s="11" t="s">
        <v>1150</v>
      </c>
      <c r="AA1280" s="11" t="s">
        <v>1150</v>
      </c>
      <c r="AB1280" s="11" t="s">
        <v>1150</v>
      </c>
      <c r="AC1280" s="11" t="s">
        <v>1150</v>
      </c>
      <c r="AD1280" s="11" t="s">
        <v>1150</v>
      </c>
    </row>
    <row r="1281" spans="1:30" x14ac:dyDescent="0.2">
      <c r="A1281" t="s">
        <v>5545</v>
      </c>
      <c r="B1281" t="s">
        <v>481</v>
      </c>
      <c r="C1281" t="str">
        <f>IFERROR(VLOOKUP(B1281,nombres_comerciales!$B$2:$B$2000,1,0),"")</f>
        <v>ILA BARU</v>
      </c>
      <c r="D1281">
        <f>VLOOKUP(Tabla2[[#This Row],[CLIENTE]],nombres_comerciales!$B$2:$C$1211,2,0)</f>
        <v>518</v>
      </c>
      <c r="E1281" t="s">
        <v>8255</v>
      </c>
      <c r="F1281" t="s">
        <v>1150</v>
      </c>
      <c r="G1281" s="11" t="s">
        <v>1150</v>
      </c>
      <c r="H1281" s="11" t="s">
        <v>1150</v>
      </c>
      <c r="I1281" s="11" t="s">
        <v>1150</v>
      </c>
      <c r="J1281" s="11"/>
      <c r="K1281" s="11"/>
      <c r="L1281" s="11"/>
      <c r="M1281" s="11">
        <v>6144160408</v>
      </c>
      <c r="N1281" s="11"/>
      <c r="O1281" s="11"/>
      <c r="P1281" s="11"/>
      <c r="Q1281" s="11"/>
      <c r="R1281" s="11">
        <v>6144279311</v>
      </c>
      <c r="S1281" s="11"/>
      <c r="T1281" s="11"/>
      <c r="U1281" s="11"/>
      <c r="V1281" s="11"/>
      <c r="W1281" s="11" t="s">
        <v>5547</v>
      </c>
      <c r="X1281" s="11" t="s">
        <v>1150</v>
      </c>
      <c r="Y1281" s="11" t="s">
        <v>1150</v>
      </c>
      <c r="Z1281" s="11" t="s">
        <v>1150</v>
      </c>
      <c r="AA1281" s="11" t="s">
        <v>1150</v>
      </c>
      <c r="AB1281" s="11" t="s">
        <v>1150</v>
      </c>
      <c r="AC1281" s="11" t="s">
        <v>1150</v>
      </c>
      <c r="AD1281" s="11" t="s">
        <v>1150</v>
      </c>
    </row>
    <row r="1282" spans="1:30" x14ac:dyDescent="0.2">
      <c r="A1282" t="s">
        <v>866</v>
      </c>
      <c r="B1282" t="s">
        <v>866</v>
      </c>
      <c r="C1282" t="str">
        <f>IFERROR(VLOOKUP(B1282,nombres_comerciales!$B$2:$B$2000,1,0),"")</f>
        <v>REPRESENTACIONES ERVILLA</v>
      </c>
      <c r="D1282">
        <f>VLOOKUP(Tabla2[[#This Row],[CLIENTE]],nombres_comerciales!$B$2:$C$1211,2,0)</f>
        <v>907</v>
      </c>
      <c r="E1282" t="s">
        <v>8256</v>
      </c>
      <c r="F1282" t="s">
        <v>1150</v>
      </c>
      <c r="G1282" s="11" t="s">
        <v>1150</v>
      </c>
      <c r="H1282" s="11" t="s">
        <v>1150</v>
      </c>
      <c r="I1282" s="11" t="s">
        <v>1150</v>
      </c>
      <c r="J1282" s="11"/>
      <c r="K1282" s="11"/>
      <c r="L1282" s="11"/>
      <c r="M1282" s="11">
        <v>6275230617</v>
      </c>
      <c r="N1282" s="11"/>
      <c r="O1282" s="11"/>
      <c r="P1282" s="11"/>
      <c r="Q1282" s="11"/>
      <c r="R1282" s="11">
        <v>6271129205</v>
      </c>
      <c r="S1282" s="11"/>
      <c r="T1282" s="11"/>
      <c r="U1282" s="11"/>
      <c r="V1282" s="11"/>
      <c r="W1282" s="11" t="s">
        <v>5549</v>
      </c>
      <c r="X1282" s="11" t="s">
        <v>1150</v>
      </c>
      <c r="Y1282" s="11" t="s">
        <v>1150</v>
      </c>
      <c r="Z1282" s="11" t="s">
        <v>1150</v>
      </c>
      <c r="AA1282" s="11" t="s">
        <v>1150</v>
      </c>
      <c r="AB1282" s="11" t="s">
        <v>1150</v>
      </c>
      <c r="AC1282" s="11" t="s">
        <v>1150</v>
      </c>
      <c r="AD1282" s="11" t="s">
        <v>1150</v>
      </c>
    </row>
    <row r="1283" spans="1:30" x14ac:dyDescent="0.2">
      <c r="A1283" t="s">
        <v>5550</v>
      </c>
      <c r="B1283" t="s">
        <v>942</v>
      </c>
      <c r="C1283" t="str">
        <f>IFERROR(VLOOKUP(B1283,nombres_comerciales!$B$2:$B$2000,1,0),"")</f>
        <v>SISLIM</v>
      </c>
      <c r="D1283">
        <f>VLOOKUP(Tabla2[[#This Row],[CLIENTE]],nombres_comerciales!$B$2:$C$1211,2,0)</f>
        <v>984</v>
      </c>
      <c r="E1283" t="s">
        <v>8257</v>
      </c>
      <c r="F1283" t="s">
        <v>1150</v>
      </c>
      <c r="G1283" s="11" t="s">
        <v>1150</v>
      </c>
      <c r="H1283" s="11" t="s">
        <v>1150</v>
      </c>
      <c r="I1283" s="11" t="s">
        <v>1150</v>
      </c>
      <c r="J1283" s="11"/>
      <c r="K1283" s="11"/>
      <c r="L1283" s="11"/>
      <c r="M1283" s="11">
        <v>6144927055</v>
      </c>
      <c r="N1283" s="11"/>
      <c r="O1283" s="11"/>
      <c r="P1283" s="11"/>
      <c r="Q1283" s="11"/>
      <c r="R1283" s="11">
        <v>6141888483</v>
      </c>
      <c r="S1283" s="11">
        <v>6141363969</v>
      </c>
      <c r="T1283" s="11"/>
      <c r="U1283" s="11"/>
      <c r="V1283" s="11"/>
      <c r="W1283" s="11" t="s">
        <v>5552</v>
      </c>
      <c r="X1283" s="11" t="s">
        <v>1150</v>
      </c>
      <c r="Y1283" s="11" t="s">
        <v>1150</v>
      </c>
      <c r="Z1283" s="11" t="s">
        <v>1150</v>
      </c>
      <c r="AA1283" s="11" t="s">
        <v>1150</v>
      </c>
      <c r="AB1283" s="11" t="s">
        <v>1150</v>
      </c>
      <c r="AC1283" s="11" t="s">
        <v>1150</v>
      </c>
      <c r="AD1283" s="11" t="s">
        <v>1150</v>
      </c>
    </row>
    <row r="1284" spans="1:30" x14ac:dyDescent="0.2">
      <c r="A1284" t="s">
        <v>5550</v>
      </c>
      <c r="B1284" t="s">
        <v>942</v>
      </c>
      <c r="C1284" t="str">
        <f>IFERROR(VLOOKUP(B1284,nombres_comerciales!$B$2:$B$2000,1,0),"")</f>
        <v>SISLIM</v>
      </c>
      <c r="D1284">
        <f>VLOOKUP(Tabla2[[#This Row],[CLIENTE]],nombres_comerciales!$B$2:$C$1211,2,0)</f>
        <v>984</v>
      </c>
      <c r="E1284" t="s">
        <v>8257</v>
      </c>
      <c r="F1284" t="s">
        <v>1150</v>
      </c>
      <c r="G1284" s="11" t="s">
        <v>1150</v>
      </c>
      <c r="H1284" s="11" t="s">
        <v>1150</v>
      </c>
      <c r="I1284" s="11" t="s">
        <v>1150</v>
      </c>
      <c r="J1284" s="11"/>
      <c r="K1284" s="11"/>
      <c r="L1284" s="11"/>
      <c r="M1284" s="11">
        <v>6144927055</v>
      </c>
      <c r="N1284" s="11"/>
      <c r="O1284" s="11"/>
      <c r="P1284" s="11"/>
      <c r="Q1284" s="11"/>
      <c r="R1284" s="11">
        <v>6141888483</v>
      </c>
      <c r="S1284" s="11">
        <v>6141363969</v>
      </c>
      <c r="T1284" s="11"/>
      <c r="U1284" s="11"/>
      <c r="V1284" s="11"/>
      <c r="W1284" s="11" t="s">
        <v>5552</v>
      </c>
      <c r="X1284" s="11" t="s">
        <v>1150</v>
      </c>
      <c r="Y1284" s="11" t="s">
        <v>1150</v>
      </c>
      <c r="Z1284" s="11" t="s">
        <v>1150</v>
      </c>
      <c r="AA1284" s="11" t="s">
        <v>1150</v>
      </c>
      <c r="AB1284" s="11" t="s">
        <v>1150</v>
      </c>
      <c r="AC1284" s="11" t="s">
        <v>1150</v>
      </c>
      <c r="AD1284" s="11" t="s">
        <v>1150</v>
      </c>
    </row>
    <row r="1285" spans="1:30" x14ac:dyDescent="0.2">
      <c r="A1285" t="s">
        <v>5553</v>
      </c>
      <c r="B1285" t="s">
        <v>215</v>
      </c>
      <c r="C1285" t="str">
        <f>IFERROR(VLOOKUP(B1285,nombres_comerciales!$B$2:$B$2000,1,0),"")</f>
        <v>COSMETIKA</v>
      </c>
      <c r="D1285">
        <f>VLOOKUP(Tabla2[[#This Row],[CLIENTE]],nombres_comerciales!$B$2:$C$1211,2,0)</f>
        <v>252</v>
      </c>
      <c r="E1285" t="s">
        <v>8250</v>
      </c>
      <c r="F1285" t="s">
        <v>1150</v>
      </c>
      <c r="G1285" s="11" t="s">
        <v>1150</v>
      </c>
      <c r="H1285" s="11" t="s">
        <v>1150</v>
      </c>
      <c r="I1285" s="11" t="s">
        <v>1150</v>
      </c>
      <c r="J1285" s="11"/>
      <c r="K1285" s="11"/>
      <c r="L1285" s="11"/>
      <c r="M1285" s="11">
        <v>439286465</v>
      </c>
      <c r="N1285" s="11"/>
      <c r="O1285" s="11"/>
      <c r="P1285" s="11"/>
      <c r="Q1285" s="11"/>
      <c r="R1285" s="11" t="s">
        <v>5554</v>
      </c>
      <c r="S1285" s="11"/>
      <c r="T1285" s="11"/>
      <c r="U1285" s="11"/>
      <c r="V1285" s="11"/>
      <c r="W1285" s="11" t="s">
        <v>3998</v>
      </c>
      <c r="X1285" s="11" t="s">
        <v>3999</v>
      </c>
      <c r="Y1285" s="11" t="s">
        <v>1150</v>
      </c>
      <c r="Z1285" s="11" t="s">
        <v>1150</v>
      </c>
      <c r="AA1285" s="11" t="s">
        <v>1150</v>
      </c>
      <c r="AB1285" s="11" t="s">
        <v>1150</v>
      </c>
      <c r="AC1285" s="11" t="s">
        <v>1150</v>
      </c>
      <c r="AD1285" s="11" t="s">
        <v>1150</v>
      </c>
    </row>
    <row r="1286" spans="1:30" x14ac:dyDescent="0.2">
      <c r="A1286" t="s">
        <v>5555</v>
      </c>
      <c r="B1286" t="s">
        <v>381</v>
      </c>
      <c r="C1286" t="str">
        <f>IFERROR(VLOOKUP(B1286,nombres_comerciales!$B$2:$B$2000,1,0),"")</f>
        <v>GARDEA BORDADOS</v>
      </c>
      <c r="D1286">
        <f>VLOOKUP(Tabla2[[#This Row],[CLIENTE]],nombres_comerciales!$B$2:$C$1211,2,0)</f>
        <v>426</v>
      </c>
      <c r="E1286" t="s">
        <v>8258</v>
      </c>
      <c r="F1286" t="s">
        <v>1150</v>
      </c>
      <c r="G1286" s="11" t="s">
        <v>1150</v>
      </c>
      <c r="H1286" s="11" t="s">
        <v>1150</v>
      </c>
      <c r="I1286" s="11" t="s">
        <v>1150</v>
      </c>
      <c r="J1286" s="11"/>
      <c r="K1286" s="11"/>
      <c r="L1286" s="11"/>
      <c r="M1286" s="11">
        <v>6142010894</v>
      </c>
      <c r="N1286" s="11"/>
      <c r="O1286" s="11"/>
      <c r="P1286" s="11"/>
      <c r="Q1286" s="11"/>
      <c r="R1286" s="11">
        <v>6141389303</v>
      </c>
      <c r="S1286" s="11"/>
      <c r="T1286" s="11"/>
      <c r="U1286" s="11"/>
      <c r="V1286" s="11"/>
      <c r="W1286" s="11" t="s">
        <v>4996</v>
      </c>
      <c r="X1286" s="11" t="s">
        <v>4997</v>
      </c>
      <c r="Y1286" s="11" t="s">
        <v>1150</v>
      </c>
      <c r="Z1286" s="11" t="s">
        <v>1150</v>
      </c>
      <c r="AA1286" s="11" t="s">
        <v>1150</v>
      </c>
      <c r="AB1286" s="11" t="s">
        <v>1150</v>
      </c>
      <c r="AC1286" s="11" t="s">
        <v>1150</v>
      </c>
      <c r="AD1286" s="11" t="s">
        <v>1150</v>
      </c>
    </row>
    <row r="1287" spans="1:30" x14ac:dyDescent="0.2">
      <c r="A1287" t="s">
        <v>1036</v>
      </c>
      <c r="B1287" t="s">
        <v>1036</v>
      </c>
      <c r="C1287" t="str">
        <f>IFERROR(VLOOKUP(B1287,nombres_comerciales!$B$2:$B$2000,1,0),"")</f>
        <v>VERTEX OP</v>
      </c>
      <c r="D1287">
        <f>VLOOKUP(Tabla2[[#This Row],[CLIENTE]],nombres_comerciales!$B$2:$C$1211,2,0)</f>
        <v>1097</v>
      </c>
      <c r="E1287" t="s">
        <v>8259</v>
      </c>
      <c r="F1287" t="s">
        <v>1150</v>
      </c>
      <c r="G1287" s="11" t="s">
        <v>1150</v>
      </c>
      <c r="H1287" s="11" t="s">
        <v>1150</v>
      </c>
      <c r="I1287" s="11" t="s">
        <v>1150</v>
      </c>
      <c r="J1287" s="11"/>
      <c r="K1287" s="11"/>
      <c r="L1287" s="11"/>
      <c r="M1287" s="11">
        <v>6144130828</v>
      </c>
      <c r="N1287" s="11"/>
      <c r="O1287" s="11"/>
      <c r="P1287" s="11"/>
      <c r="Q1287" s="11"/>
      <c r="R1287" s="11">
        <v>6142473429</v>
      </c>
      <c r="S1287" s="11"/>
      <c r="T1287" s="11"/>
      <c r="U1287" s="11"/>
      <c r="V1287" s="11"/>
      <c r="W1287" s="11" t="s">
        <v>5558</v>
      </c>
      <c r="X1287" s="11" t="s">
        <v>1150</v>
      </c>
      <c r="Y1287" s="11" t="s">
        <v>1150</v>
      </c>
      <c r="Z1287" s="11" t="s">
        <v>1150</v>
      </c>
      <c r="AA1287" s="11" t="s">
        <v>1150</v>
      </c>
      <c r="AB1287" s="11" t="s">
        <v>1150</v>
      </c>
      <c r="AC1287" s="11" t="s">
        <v>1150</v>
      </c>
      <c r="AD1287" s="11" t="s">
        <v>1150</v>
      </c>
    </row>
    <row r="1288" spans="1:30" x14ac:dyDescent="0.2">
      <c r="A1288" t="s">
        <v>613</v>
      </c>
      <c r="B1288" t="s">
        <v>1615</v>
      </c>
      <c r="C1288" t="str">
        <f>IFERROR(VLOOKUP(B1288,nombres_comerciales!$B$2:$B$2000,1,0),"")</f>
        <v>BANDERIVER</v>
      </c>
      <c r="D1288">
        <f>VLOOKUP(Tabla2[[#This Row],[CLIENTE]],nombres_comerciales!$B$2:$C$1211,2,0)</f>
        <v>84</v>
      </c>
      <c r="E1288" t="s">
        <v>8260</v>
      </c>
      <c r="F1288" t="s">
        <v>8261</v>
      </c>
      <c r="G1288" s="11" t="s">
        <v>1150</v>
      </c>
      <c r="H1288" s="11" t="s">
        <v>1150</v>
      </c>
      <c r="I1288" s="11" t="s">
        <v>1150</v>
      </c>
      <c r="J1288" s="11"/>
      <c r="K1288" s="11"/>
      <c r="L1288" s="11"/>
      <c r="M1288" s="11" t="s">
        <v>5561</v>
      </c>
      <c r="N1288" s="11">
        <v>4154482</v>
      </c>
      <c r="O1288" s="11">
        <v>4154902</v>
      </c>
      <c r="P1288" s="11"/>
      <c r="Q1288" s="11"/>
      <c r="R1288" s="11"/>
      <c r="S1288" s="11"/>
      <c r="T1288" s="11"/>
      <c r="U1288" s="11"/>
      <c r="V1288" s="11"/>
      <c r="W1288" s="11" t="s">
        <v>5562</v>
      </c>
      <c r="X1288" s="11" t="s">
        <v>5563</v>
      </c>
      <c r="Y1288" s="11" t="s">
        <v>1150</v>
      </c>
      <c r="Z1288" s="11" t="s">
        <v>1150</v>
      </c>
      <c r="AA1288" s="11" t="s">
        <v>1150</v>
      </c>
      <c r="AB1288" s="11" t="s">
        <v>1150</v>
      </c>
      <c r="AC1288" s="11" t="s">
        <v>1150</v>
      </c>
      <c r="AD1288" s="11" t="s">
        <v>1150</v>
      </c>
    </row>
    <row r="1289" spans="1:30" x14ac:dyDescent="0.2">
      <c r="A1289" t="s">
        <v>165</v>
      </c>
      <c r="B1289" t="s">
        <v>165</v>
      </c>
      <c r="C1289" t="str">
        <f>IFERROR(VLOOKUP(B1289,nombres_comerciales!$B$2:$B$2000,1,0),"")</f>
        <v>CHICKEN FARM</v>
      </c>
      <c r="D1289">
        <f>VLOOKUP(Tabla2[[#This Row],[CLIENTE]],nombres_comerciales!$B$2:$C$1211,2,0)</f>
        <v>184</v>
      </c>
      <c r="E1289" t="s">
        <v>8262</v>
      </c>
      <c r="F1289" t="s">
        <v>1150</v>
      </c>
      <c r="G1289" s="11" t="s">
        <v>1150</v>
      </c>
      <c r="H1289" s="11" t="s">
        <v>1150</v>
      </c>
      <c r="I1289" s="11" t="s">
        <v>1150</v>
      </c>
      <c r="J1289" s="11"/>
      <c r="K1289" s="11"/>
      <c r="L1289" s="11"/>
      <c r="M1289" s="11">
        <v>4262234</v>
      </c>
      <c r="N1289" s="11"/>
      <c r="O1289" s="11"/>
      <c r="P1289" s="11"/>
      <c r="Q1289" s="11"/>
      <c r="R1289" s="11">
        <v>6141843480</v>
      </c>
      <c r="S1289" s="11"/>
      <c r="T1289" s="11"/>
      <c r="U1289" s="11"/>
      <c r="V1289" s="11"/>
      <c r="W1289" s="11" t="s">
        <v>6895</v>
      </c>
      <c r="X1289" s="11" t="s">
        <v>1150</v>
      </c>
      <c r="Y1289" s="11" t="s">
        <v>1150</v>
      </c>
      <c r="Z1289" s="11" t="s">
        <v>1150</v>
      </c>
      <c r="AA1289" s="11" t="s">
        <v>1150</v>
      </c>
      <c r="AB1289" s="11" t="s">
        <v>1150</v>
      </c>
      <c r="AC1289" s="11" t="s">
        <v>1150</v>
      </c>
      <c r="AD1289" s="11" t="s">
        <v>1150</v>
      </c>
    </row>
    <row r="1290" spans="1:30" x14ac:dyDescent="0.2">
      <c r="A1290" t="s">
        <v>165</v>
      </c>
      <c r="B1290" t="s">
        <v>165</v>
      </c>
      <c r="C1290" t="str">
        <f>IFERROR(VLOOKUP(B1290,nombres_comerciales!$B$2:$B$2000,1,0),"")</f>
        <v>CHICKEN FARM</v>
      </c>
      <c r="D1290">
        <f>VLOOKUP(Tabla2[[#This Row],[CLIENTE]],nombres_comerciales!$B$2:$C$1211,2,0)</f>
        <v>184</v>
      </c>
      <c r="E1290" t="s">
        <v>8262</v>
      </c>
      <c r="F1290" t="s">
        <v>1150</v>
      </c>
      <c r="G1290" s="11" t="s">
        <v>1150</v>
      </c>
      <c r="H1290" s="11" t="s">
        <v>1150</v>
      </c>
      <c r="I1290" s="11" t="s">
        <v>1150</v>
      </c>
      <c r="J1290" s="11"/>
      <c r="K1290" s="11"/>
      <c r="L1290" s="11"/>
      <c r="M1290" s="11">
        <v>4262234</v>
      </c>
      <c r="N1290" s="11"/>
      <c r="O1290" s="11"/>
      <c r="P1290" s="11"/>
      <c r="Q1290" s="11"/>
      <c r="R1290" s="11"/>
      <c r="S1290" s="11"/>
      <c r="T1290" s="11"/>
      <c r="U1290" s="11"/>
      <c r="V1290" s="11"/>
      <c r="W1290" s="11" t="s">
        <v>6895</v>
      </c>
      <c r="X1290" s="11" t="s">
        <v>1150</v>
      </c>
      <c r="Y1290" s="11" t="s">
        <v>1150</v>
      </c>
      <c r="Z1290" s="11" t="s">
        <v>1150</v>
      </c>
      <c r="AA1290" s="11" t="s">
        <v>1150</v>
      </c>
      <c r="AB1290" s="11" t="s">
        <v>1150</v>
      </c>
      <c r="AC1290" s="11" t="s">
        <v>1150</v>
      </c>
      <c r="AD1290" s="11" t="s">
        <v>1150</v>
      </c>
    </row>
    <row r="1291" spans="1:30" x14ac:dyDescent="0.2">
      <c r="A1291" t="s">
        <v>5565</v>
      </c>
      <c r="B1291" t="s">
        <v>255</v>
      </c>
      <c r="C1291" t="str">
        <f>IFERROR(VLOOKUP(B1291,nombres_comerciales!$B$2:$B$2000,1,0),"")</f>
        <v>DHM DOMINGUEZ HERRAMIENTAS</v>
      </c>
      <c r="D1291">
        <f>VLOOKUP(Tabla2[[#This Row],[CLIENTE]],nombres_comerciales!$B$2:$C$1211,2,0)</f>
        <v>295</v>
      </c>
      <c r="E1291" t="s">
        <v>8263</v>
      </c>
      <c r="F1291" t="s">
        <v>1150</v>
      </c>
      <c r="G1291" s="11" t="s">
        <v>1150</v>
      </c>
      <c r="H1291" s="11" t="s">
        <v>1150</v>
      </c>
      <c r="I1291" s="11" t="s">
        <v>1150</v>
      </c>
      <c r="J1291" s="11"/>
      <c r="K1291" s="11"/>
      <c r="L1291" s="11"/>
      <c r="M1291" s="11" t="s">
        <v>5567</v>
      </c>
      <c r="N1291" s="11"/>
      <c r="O1291" s="11"/>
      <c r="P1291" s="11"/>
      <c r="Q1291" s="11"/>
      <c r="R1291" s="11">
        <v>6141789519</v>
      </c>
      <c r="S1291" s="11"/>
      <c r="T1291" s="11"/>
      <c r="U1291" s="11"/>
      <c r="V1291" s="11"/>
      <c r="W1291" s="11" t="s">
        <v>5568</v>
      </c>
      <c r="X1291" s="11" t="s">
        <v>1150</v>
      </c>
      <c r="Y1291" s="11" t="s">
        <v>1150</v>
      </c>
      <c r="Z1291" s="11" t="s">
        <v>1150</v>
      </c>
      <c r="AA1291" s="11" t="s">
        <v>1150</v>
      </c>
      <c r="AB1291" s="11" t="s">
        <v>1150</v>
      </c>
      <c r="AC1291" s="11" t="s">
        <v>1150</v>
      </c>
      <c r="AD1291" s="11" t="s">
        <v>1150</v>
      </c>
    </row>
    <row r="1292" spans="1:30" x14ac:dyDescent="0.2">
      <c r="A1292" t="s">
        <v>5569</v>
      </c>
      <c r="B1292" t="s">
        <v>297</v>
      </c>
      <c r="C1292" t="str">
        <f>IFERROR(VLOOKUP(B1292,nombres_comerciales!$B$2:$B$2000,1,0),"")</f>
        <v>EL ARCANGEL DE LA SALUD</v>
      </c>
      <c r="D1292">
        <f>VLOOKUP(Tabla2[[#This Row],[CLIENTE]],nombres_comerciales!$B$2:$C$1211,2,0)</f>
        <v>338</v>
      </c>
      <c r="E1292" t="s">
        <v>8264</v>
      </c>
      <c r="F1292" t="s">
        <v>1150</v>
      </c>
      <c r="G1292" s="11" t="s">
        <v>1150</v>
      </c>
      <c r="H1292" s="11" t="s">
        <v>1150</v>
      </c>
      <c r="I1292" s="11" t="s">
        <v>1150</v>
      </c>
      <c r="J1292" s="11"/>
      <c r="K1292" s="11"/>
      <c r="L1292" s="11"/>
      <c r="M1292" s="11">
        <v>4173819</v>
      </c>
      <c r="N1292" s="11"/>
      <c r="O1292" s="11"/>
      <c r="P1292" s="11"/>
      <c r="Q1292" s="11"/>
      <c r="R1292" s="11">
        <v>6142076833</v>
      </c>
      <c r="S1292" s="11"/>
      <c r="T1292" s="11"/>
      <c r="U1292" s="11"/>
      <c r="V1292" s="11"/>
      <c r="W1292" s="11" t="s">
        <v>5571</v>
      </c>
      <c r="X1292" s="11" t="s">
        <v>1150</v>
      </c>
      <c r="Y1292" s="11" t="s">
        <v>1150</v>
      </c>
      <c r="Z1292" s="11" t="s">
        <v>1150</v>
      </c>
      <c r="AA1292" s="11" t="s">
        <v>1150</v>
      </c>
      <c r="AB1292" s="11" t="s">
        <v>1150</v>
      </c>
      <c r="AC1292" s="11" t="s">
        <v>1150</v>
      </c>
      <c r="AD1292" s="11" t="s">
        <v>1150</v>
      </c>
    </row>
    <row r="1293" spans="1:30" x14ac:dyDescent="0.2">
      <c r="A1293" t="s">
        <v>452</v>
      </c>
      <c r="B1293" t="s">
        <v>452</v>
      </c>
      <c r="C1293" t="str">
        <f>IFERROR(VLOOKUP(B1293,nombres_comerciales!$B$2:$B$2000,1,0),"")</f>
        <v>HH CONSULTORES</v>
      </c>
      <c r="D1293">
        <f>VLOOKUP(Tabla2[[#This Row],[CLIENTE]],nombres_comerciales!$B$2:$C$1211,2,0)</f>
        <v>495</v>
      </c>
      <c r="E1293" t="s">
        <v>8099</v>
      </c>
      <c r="F1293" t="s">
        <v>1150</v>
      </c>
      <c r="G1293" s="11" t="s">
        <v>1150</v>
      </c>
      <c r="H1293" s="11" t="s">
        <v>1150</v>
      </c>
      <c r="I1293" s="11" t="s">
        <v>1150</v>
      </c>
      <c r="J1293" s="11"/>
      <c r="K1293" s="11"/>
      <c r="L1293" s="11"/>
      <c r="M1293" s="11">
        <v>4243115</v>
      </c>
      <c r="N1293" s="11"/>
      <c r="O1293" s="11"/>
      <c r="P1293" s="11"/>
      <c r="Q1293" s="11"/>
      <c r="R1293" s="11">
        <v>6142202508</v>
      </c>
      <c r="S1293" s="11"/>
      <c r="T1293" s="11"/>
      <c r="U1293" s="11"/>
      <c r="V1293" s="11"/>
      <c r="W1293" s="11" t="s">
        <v>3702</v>
      </c>
      <c r="X1293" s="11" t="s">
        <v>1150</v>
      </c>
      <c r="Y1293" s="11" t="s">
        <v>1150</v>
      </c>
      <c r="Z1293" s="11" t="s">
        <v>1150</v>
      </c>
      <c r="AA1293" s="11" t="s">
        <v>1150</v>
      </c>
      <c r="AB1293" s="11" t="s">
        <v>1150</v>
      </c>
      <c r="AC1293" s="11" t="s">
        <v>1150</v>
      </c>
      <c r="AD1293" s="11" t="s">
        <v>1150</v>
      </c>
    </row>
    <row r="1294" spans="1:30" x14ac:dyDescent="0.2">
      <c r="A1294" t="s">
        <v>5572</v>
      </c>
      <c r="B1294" t="s">
        <v>463</v>
      </c>
      <c r="C1294" t="str">
        <f>IFERROR(VLOOKUP(B1294,nombres_comerciales!$B$2:$B$2000,1,0),"")</f>
        <v>HOMEWORK SCHOOL</v>
      </c>
      <c r="D1294">
        <f>VLOOKUP(Tabla2[[#This Row],[CLIENTE]],nombres_comerciales!$B$2:$C$1211,2,0)</f>
        <v>503</v>
      </c>
      <c r="E1294" t="s">
        <v>8265</v>
      </c>
      <c r="F1294" t="s">
        <v>1150</v>
      </c>
      <c r="G1294" s="11" t="s">
        <v>1150</v>
      </c>
      <c r="H1294" s="11" t="s">
        <v>1150</v>
      </c>
      <c r="I1294" s="11" t="s">
        <v>1150</v>
      </c>
      <c r="J1294" s="11"/>
      <c r="K1294" s="11"/>
      <c r="L1294" s="11"/>
      <c r="M1294" s="11">
        <v>6144127223</v>
      </c>
      <c r="N1294" s="11"/>
      <c r="O1294" s="11"/>
      <c r="P1294" s="11"/>
      <c r="Q1294" s="11"/>
      <c r="R1294" s="11">
        <v>6141422952</v>
      </c>
      <c r="S1294" s="11"/>
      <c r="T1294" s="11"/>
      <c r="U1294" s="11"/>
      <c r="V1294" s="11"/>
      <c r="W1294" s="11" t="s">
        <v>5573</v>
      </c>
      <c r="X1294" s="11" t="s">
        <v>1150</v>
      </c>
      <c r="Y1294" s="11" t="s">
        <v>1150</v>
      </c>
      <c r="Z1294" s="11" t="s">
        <v>1150</v>
      </c>
      <c r="AA1294" s="11" t="s">
        <v>1150</v>
      </c>
      <c r="AB1294" s="11" t="s">
        <v>1150</v>
      </c>
      <c r="AC1294" s="11" t="s">
        <v>1150</v>
      </c>
      <c r="AD1294" s="11" t="s">
        <v>1150</v>
      </c>
    </row>
    <row r="1295" spans="1:30" x14ac:dyDescent="0.2">
      <c r="A1295" t="s">
        <v>820</v>
      </c>
      <c r="B1295" t="s">
        <v>820</v>
      </c>
      <c r="C1295" t="str">
        <f>IFERROR(VLOOKUP(B1295,nombres_comerciales!$B$2:$B$2000,1,0),"")</f>
        <v>PORTAJAMON</v>
      </c>
      <c r="D1295">
        <f>VLOOKUP(Tabla2[[#This Row],[CLIENTE]],nombres_comerciales!$B$2:$C$1211,2,0)</f>
        <v>857</v>
      </c>
      <c r="E1295" t="s">
        <v>8266</v>
      </c>
      <c r="F1295" t="s">
        <v>1150</v>
      </c>
      <c r="G1295" s="11" t="s">
        <v>1150</v>
      </c>
      <c r="H1295" s="11" t="s">
        <v>1150</v>
      </c>
      <c r="I1295" s="11" t="s">
        <v>1150</v>
      </c>
      <c r="J1295" s="11"/>
      <c r="K1295" s="11"/>
      <c r="L1295" s="11"/>
      <c r="M1295" s="11">
        <v>6144101550</v>
      </c>
      <c r="N1295" s="11"/>
      <c r="O1295" s="11"/>
      <c r="P1295" s="11"/>
      <c r="Q1295" s="11"/>
      <c r="R1295" s="11">
        <v>6142398052</v>
      </c>
      <c r="S1295" s="11">
        <v>6141576586</v>
      </c>
      <c r="T1295" s="11"/>
      <c r="U1295" s="11"/>
      <c r="V1295" s="11"/>
      <c r="W1295" s="11" t="s">
        <v>6972</v>
      </c>
      <c r="X1295" s="11" t="s">
        <v>8778</v>
      </c>
      <c r="Y1295" s="11" t="s">
        <v>8779</v>
      </c>
      <c r="Z1295" s="11" t="s">
        <v>1150</v>
      </c>
      <c r="AA1295" s="11" t="s">
        <v>1150</v>
      </c>
      <c r="AB1295" s="11" t="s">
        <v>1150</v>
      </c>
      <c r="AC1295" s="11" t="s">
        <v>1150</v>
      </c>
      <c r="AD1295" s="11" t="s">
        <v>1150</v>
      </c>
    </row>
    <row r="1296" spans="1:30" x14ac:dyDescent="0.2">
      <c r="A1296" t="s">
        <v>5578</v>
      </c>
      <c r="B1296" t="s">
        <v>1146</v>
      </c>
      <c r="C1296" t="str">
        <f>IFERROR(VLOOKUP(B1296,nombres_comerciales!$B$2:$B$2000,1,0),"")</f>
        <v>RICO´S TACOS</v>
      </c>
      <c r="D1296">
        <f>VLOOKUP(Tabla2[[#This Row],[CLIENTE]],nombres_comerciales!$B$2:$C$1211,2,0)</f>
        <v>918</v>
      </c>
      <c r="E1296" t="s">
        <v>8267</v>
      </c>
      <c r="F1296" t="s">
        <v>1150</v>
      </c>
      <c r="G1296" s="11" t="s">
        <v>1150</v>
      </c>
      <c r="H1296" s="11" t="s">
        <v>1150</v>
      </c>
      <c r="I1296" s="11" t="s">
        <v>1150</v>
      </c>
      <c r="J1296" s="11"/>
      <c r="K1296" s="11"/>
      <c r="L1296" s="11"/>
      <c r="M1296" s="11">
        <v>4103882</v>
      </c>
      <c r="N1296" s="11"/>
      <c r="O1296" s="11"/>
      <c r="P1296" s="11"/>
      <c r="Q1296" s="11"/>
      <c r="R1296" s="11">
        <v>6141767285</v>
      </c>
      <c r="S1296" s="11"/>
      <c r="T1296" s="11"/>
      <c r="U1296" s="11"/>
      <c r="V1296" s="11"/>
      <c r="W1296" s="11" t="s">
        <v>5579</v>
      </c>
      <c r="X1296" s="11" t="s">
        <v>1150</v>
      </c>
      <c r="Y1296" s="11" t="s">
        <v>1150</v>
      </c>
      <c r="Z1296" s="11" t="s">
        <v>1150</v>
      </c>
      <c r="AA1296" s="11" t="s">
        <v>1150</v>
      </c>
      <c r="AB1296" s="11" t="s">
        <v>1150</v>
      </c>
      <c r="AC1296" s="11" t="s">
        <v>1150</v>
      </c>
      <c r="AD1296" s="11" t="s">
        <v>1150</v>
      </c>
    </row>
    <row r="1297" spans="1:30" x14ac:dyDescent="0.2">
      <c r="A1297" t="s">
        <v>3891</v>
      </c>
      <c r="B1297" t="s">
        <v>300</v>
      </c>
      <c r="C1297" t="str">
        <f>IFERROR(VLOOKUP(B1297,nombres_comerciales!$B$2:$B$2000,1,0),"")</f>
        <v>EL CHALET</v>
      </c>
      <c r="D1297">
        <f>VLOOKUP(Tabla2[[#This Row],[CLIENTE]],nombres_comerciales!$B$2:$C$1211,2,0)</f>
        <v>341</v>
      </c>
      <c r="E1297" t="s">
        <v>8201</v>
      </c>
      <c r="F1297" t="s">
        <v>1150</v>
      </c>
      <c r="G1297" s="11" t="s">
        <v>1150</v>
      </c>
      <c r="H1297" s="11" t="s">
        <v>1150</v>
      </c>
      <c r="I1297" s="11" t="s">
        <v>1150</v>
      </c>
      <c r="J1297" s="11"/>
      <c r="K1297" s="11"/>
      <c r="L1297" s="11"/>
      <c r="M1297" s="11">
        <v>4429100</v>
      </c>
      <c r="N1297" s="11"/>
      <c r="O1297" s="11"/>
      <c r="P1297" s="11"/>
      <c r="Q1297" s="11"/>
      <c r="R1297" s="11"/>
      <c r="S1297" s="11"/>
      <c r="T1297" s="11"/>
      <c r="U1297" s="11"/>
      <c r="V1297" s="11"/>
      <c r="W1297" s="11" t="s">
        <v>8740</v>
      </c>
      <c r="X1297" s="11" t="s">
        <v>3894</v>
      </c>
      <c r="Y1297" s="11" t="s">
        <v>1150</v>
      </c>
      <c r="Z1297" s="11" t="s">
        <v>1150</v>
      </c>
      <c r="AA1297" s="11" t="s">
        <v>1150</v>
      </c>
      <c r="AB1297" s="11" t="s">
        <v>1150</v>
      </c>
      <c r="AC1297" s="11" t="s">
        <v>1150</v>
      </c>
      <c r="AD1297" s="11" t="s">
        <v>1150</v>
      </c>
    </row>
    <row r="1298" spans="1:30" x14ac:dyDescent="0.2">
      <c r="A1298" t="s">
        <v>3358</v>
      </c>
      <c r="B1298" t="s">
        <v>67</v>
      </c>
      <c r="C1298" t="str">
        <f>IFERROR(VLOOKUP(B1298,nombres_comerciales!$B$2:$B$2000,1,0),"")</f>
        <v>AUDIO EXPRESS</v>
      </c>
      <c r="D1298">
        <f>VLOOKUP(Tabla2[[#This Row],[CLIENTE]],nombres_comerciales!$B$2:$C$1211,2,0)</f>
        <v>68</v>
      </c>
      <c r="E1298" t="s">
        <v>8268</v>
      </c>
      <c r="F1298" t="s">
        <v>1150</v>
      </c>
      <c r="G1298" s="11" t="s">
        <v>1150</v>
      </c>
      <c r="H1298" s="11" t="s">
        <v>1150</v>
      </c>
      <c r="I1298" s="11" t="s">
        <v>1150</v>
      </c>
      <c r="J1298" s="11"/>
      <c r="K1298" s="11"/>
      <c r="L1298" s="11"/>
      <c r="M1298" s="11">
        <v>4261626</v>
      </c>
      <c r="N1298" s="11"/>
      <c r="O1298" s="11"/>
      <c r="P1298" s="11"/>
      <c r="Q1298" s="11"/>
      <c r="R1298" s="11">
        <v>6142356051</v>
      </c>
      <c r="S1298" s="11"/>
      <c r="T1298" s="11"/>
      <c r="U1298" s="11"/>
      <c r="V1298" s="11"/>
      <c r="W1298" s="11" t="s">
        <v>2547</v>
      </c>
      <c r="X1298" s="11" t="s">
        <v>1150</v>
      </c>
      <c r="Y1298" s="11" t="s">
        <v>1150</v>
      </c>
      <c r="Z1298" s="11" t="s">
        <v>1150</v>
      </c>
      <c r="AA1298" s="11" t="s">
        <v>1150</v>
      </c>
      <c r="AB1298" s="11" t="s">
        <v>1150</v>
      </c>
      <c r="AC1298" s="11" t="s">
        <v>1150</v>
      </c>
      <c r="AD1298" s="11" t="s">
        <v>1150</v>
      </c>
    </row>
    <row r="1299" spans="1:30" x14ac:dyDescent="0.2">
      <c r="A1299" t="s">
        <v>5581</v>
      </c>
      <c r="B1299" t="s">
        <v>449</v>
      </c>
      <c r="C1299" t="str">
        <f>IFERROR(VLOOKUP(B1299,nombres_comerciales!$B$2:$B$2000,1,0),"")</f>
        <v>HERMES</v>
      </c>
      <c r="D1299">
        <f>VLOOKUP(Tabla2[[#This Row],[CLIENTE]],nombres_comerciales!$B$2:$C$1211,2,0)</f>
        <v>492</v>
      </c>
      <c r="E1299" t="s">
        <v>8269</v>
      </c>
      <c r="F1299" t="s">
        <v>1150</v>
      </c>
      <c r="G1299" s="11" t="s">
        <v>1150</v>
      </c>
      <c r="H1299" s="11" t="s">
        <v>1150</v>
      </c>
      <c r="I1299" s="11" t="s">
        <v>1150</v>
      </c>
      <c r="J1299" s="11"/>
      <c r="K1299" s="11"/>
      <c r="L1299" s="11"/>
      <c r="M1299" s="11">
        <v>4827733</v>
      </c>
      <c r="N1299" s="11"/>
      <c r="O1299" s="11"/>
      <c r="P1299" s="11"/>
      <c r="Q1299" s="11"/>
      <c r="R1299" s="11"/>
      <c r="S1299" s="11"/>
      <c r="T1299" s="11"/>
      <c r="U1299" s="11"/>
      <c r="V1299" s="11"/>
      <c r="W1299" s="11" t="s">
        <v>5583</v>
      </c>
      <c r="X1299" s="11" t="s">
        <v>1150</v>
      </c>
      <c r="Y1299" s="11" t="s">
        <v>1150</v>
      </c>
      <c r="Z1299" s="11" t="s">
        <v>1150</v>
      </c>
      <c r="AA1299" s="11" t="s">
        <v>1150</v>
      </c>
      <c r="AB1299" s="11" t="s">
        <v>1150</v>
      </c>
      <c r="AC1299" s="11" t="s">
        <v>1150</v>
      </c>
      <c r="AD1299" s="11" t="s">
        <v>1150</v>
      </c>
    </row>
    <row r="1300" spans="1:30" x14ac:dyDescent="0.2">
      <c r="A1300" t="s">
        <v>497</v>
      </c>
      <c r="B1300" t="s">
        <v>497</v>
      </c>
      <c r="C1300" t="str">
        <f>IFERROR(VLOOKUP(B1300,nombres_comerciales!$B$2:$B$2000,1,0),"")</f>
        <v>INTEGRAIN</v>
      </c>
      <c r="D1300">
        <f>VLOOKUP(Tabla2[[#This Row],[CLIENTE]],nombres_comerciales!$B$2:$C$1211,2,0)</f>
        <v>539</v>
      </c>
      <c r="E1300" t="s">
        <v>8270</v>
      </c>
      <c r="F1300" t="s">
        <v>1150</v>
      </c>
      <c r="G1300" s="11" t="s">
        <v>1150</v>
      </c>
      <c r="H1300" s="11" t="s">
        <v>1150</v>
      </c>
      <c r="I1300" s="11" t="s">
        <v>1150</v>
      </c>
      <c r="J1300" s="11"/>
      <c r="K1300" s="11"/>
      <c r="L1300" s="11"/>
      <c r="M1300" s="11">
        <v>6251216204</v>
      </c>
      <c r="N1300" s="11"/>
      <c r="O1300" s="11"/>
      <c r="P1300" s="11"/>
      <c r="Q1300" s="11"/>
      <c r="R1300" s="11">
        <v>6143429753</v>
      </c>
      <c r="S1300" s="11"/>
      <c r="T1300" s="11"/>
      <c r="U1300" s="11"/>
      <c r="V1300" s="11"/>
      <c r="W1300" s="11" t="s">
        <v>5585</v>
      </c>
      <c r="X1300" s="11" t="s">
        <v>1150</v>
      </c>
      <c r="Y1300" s="11" t="s">
        <v>1150</v>
      </c>
      <c r="Z1300" s="11" t="s">
        <v>1150</v>
      </c>
      <c r="AA1300" s="11" t="s">
        <v>1150</v>
      </c>
      <c r="AB1300" s="11" t="s">
        <v>1150</v>
      </c>
      <c r="AC1300" s="11" t="s">
        <v>1150</v>
      </c>
      <c r="AD1300" s="11" t="s">
        <v>1150</v>
      </c>
    </row>
    <row r="1301" spans="1:30" x14ac:dyDescent="0.2">
      <c r="A1301" t="s">
        <v>950</v>
      </c>
      <c r="B1301" t="s">
        <v>950</v>
      </c>
      <c r="C1301" t="str">
        <f>IFERROR(VLOOKUP(B1301,nombres_comerciales!$B$2:$B$2000,1,0),"")</f>
        <v>SNACK LOKO</v>
      </c>
      <c r="D1301">
        <f>VLOOKUP(Tabla2[[#This Row],[CLIENTE]],nombres_comerciales!$B$2:$C$1211,2,0)</f>
        <v>996</v>
      </c>
      <c r="E1301" t="s">
        <v>8271</v>
      </c>
      <c r="F1301" t="s">
        <v>1150</v>
      </c>
      <c r="G1301" s="11" t="s">
        <v>1150</v>
      </c>
      <c r="H1301" s="11" t="s">
        <v>1150</v>
      </c>
      <c r="I1301" s="11" t="s">
        <v>1150</v>
      </c>
      <c r="J1301" s="11"/>
      <c r="K1301" s="11"/>
      <c r="L1301" s="11"/>
      <c r="M1301" s="11">
        <v>6146884461</v>
      </c>
      <c r="N1301" s="11"/>
      <c r="O1301" s="11"/>
      <c r="P1301" s="11"/>
      <c r="Q1301" s="11"/>
      <c r="R1301" s="11" t="s">
        <v>5587</v>
      </c>
      <c r="S1301" s="11"/>
      <c r="T1301" s="11"/>
      <c r="U1301" s="11"/>
      <c r="V1301" s="11"/>
      <c r="W1301" s="11" t="s">
        <v>5588</v>
      </c>
      <c r="X1301" s="11" t="s">
        <v>5589</v>
      </c>
      <c r="Y1301" s="11" t="s">
        <v>1150</v>
      </c>
      <c r="Z1301" s="11" t="s">
        <v>1150</v>
      </c>
      <c r="AA1301" s="11" t="s">
        <v>1150</v>
      </c>
      <c r="AB1301" s="11" t="s">
        <v>1150</v>
      </c>
      <c r="AC1301" s="11" t="s">
        <v>1150</v>
      </c>
      <c r="AD1301" s="11" t="s">
        <v>1150</v>
      </c>
    </row>
    <row r="1302" spans="1:30" x14ac:dyDescent="0.2">
      <c r="A1302" t="s">
        <v>5590</v>
      </c>
      <c r="B1302" t="s">
        <v>942</v>
      </c>
      <c r="C1302" t="str">
        <f>IFERROR(VLOOKUP(B1302,nombres_comerciales!$B$2:$B$2000,1,0),"")</f>
        <v>SISLIM</v>
      </c>
      <c r="D1302">
        <f>VLOOKUP(Tabla2[[#This Row],[CLIENTE]],nombres_comerciales!$B$2:$C$1211,2,0)</f>
        <v>984</v>
      </c>
      <c r="E1302" t="s">
        <v>8272</v>
      </c>
      <c r="F1302" t="s">
        <v>1150</v>
      </c>
      <c r="G1302" s="11" t="s">
        <v>1150</v>
      </c>
      <c r="H1302" s="11" t="s">
        <v>1150</v>
      </c>
      <c r="I1302" s="11" t="s">
        <v>1150</v>
      </c>
      <c r="J1302" s="11"/>
      <c r="K1302" s="11"/>
      <c r="L1302" s="11"/>
      <c r="M1302" s="11">
        <v>4927055</v>
      </c>
      <c r="N1302" s="11"/>
      <c r="O1302" s="11"/>
      <c r="P1302" s="11"/>
      <c r="Q1302" s="11"/>
      <c r="R1302" s="11">
        <v>6141363969</v>
      </c>
      <c r="S1302" s="11">
        <v>6141888483</v>
      </c>
      <c r="T1302" s="11"/>
      <c r="U1302" s="11"/>
      <c r="V1302" s="11"/>
      <c r="W1302" s="11" t="s">
        <v>5552</v>
      </c>
      <c r="X1302" s="11" t="s">
        <v>1150</v>
      </c>
      <c r="Y1302" s="11" t="s">
        <v>1150</v>
      </c>
      <c r="Z1302" s="11" t="s">
        <v>1150</v>
      </c>
      <c r="AA1302" s="11" t="s">
        <v>1150</v>
      </c>
      <c r="AB1302" s="11" t="s">
        <v>1150</v>
      </c>
      <c r="AC1302" s="11" t="s">
        <v>1150</v>
      </c>
      <c r="AD1302" s="11" t="s">
        <v>1150</v>
      </c>
    </row>
    <row r="1303" spans="1:30" x14ac:dyDescent="0.2">
      <c r="A1303" t="s">
        <v>1056</v>
      </c>
      <c r="B1303" s="6" t="s">
        <v>1056</v>
      </c>
      <c r="C1303" t="str">
        <f>IFERROR(VLOOKUP(B1303,nombres_comerciales!$B$2:$B$2000,1,0),"")</f>
        <v>WIEBOXSTARS</v>
      </c>
      <c r="D1303">
        <f>VLOOKUP(Tabla2[[#This Row],[CLIENTE]],nombres_comerciales!$B$2:$C$1211,2,0)</f>
        <v>1119</v>
      </c>
      <c r="E1303" t="s">
        <v>8273</v>
      </c>
      <c r="F1303" t="s">
        <v>1150</v>
      </c>
      <c r="G1303" s="11" t="s">
        <v>1150</v>
      </c>
      <c r="H1303" s="11" t="s">
        <v>1150</v>
      </c>
      <c r="I1303" s="11" t="s">
        <v>1150</v>
      </c>
      <c r="J1303" s="11"/>
      <c r="K1303" s="11"/>
      <c r="L1303" s="11"/>
      <c r="M1303" s="11">
        <v>62541043633</v>
      </c>
      <c r="N1303" s="11"/>
      <c r="O1303" s="11"/>
      <c r="P1303" s="11"/>
      <c r="Q1303" s="11"/>
      <c r="R1303" s="11"/>
      <c r="S1303" s="11"/>
      <c r="T1303" s="11"/>
      <c r="U1303" s="11"/>
      <c r="V1303" s="11"/>
      <c r="W1303" s="11" t="s">
        <v>8780</v>
      </c>
      <c r="X1303" s="11" t="s">
        <v>1150</v>
      </c>
      <c r="Y1303" s="11" t="s">
        <v>1150</v>
      </c>
      <c r="Z1303" s="11" t="s">
        <v>1150</v>
      </c>
      <c r="AA1303" s="11" t="s">
        <v>1150</v>
      </c>
      <c r="AB1303" s="11" t="s">
        <v>1150</v>
      </c>
      <c r="AC1303" s="11" t="s">
        <v>1150</v>
      </c>
      <c r="AD1303" s="11" t="s">
        <v>1150</v>
      </c>
    </row>
    <row r="1304" spans="1:30" x14ac:dyDescent="0.2">
      <c r="A1304" t="s">
        <v>5593</v>
      </c>
      <c r="B1304" t="s">
        <v>56</v>
      </c>
      <c r="C1304" t="str">
        <f>IFERROR(VLOOKUP(B1304,nombres_comerciales!$B$2:$B$2000,1,0),"")</f>
        <v>ARANDANOS</v>
      </c>
      <c r="D1304">
        <f>VLOOKUP(Tabla2[[#This Row],[CLIENTE]],nombres_comerciales!$B$2:$C$1211,2,0)</f>
        <v>53</v>
      </c>
      <c r="E1304" t="s">
        <v>8274</v>
      </c>
      <c r="F1304" t="s">
        <v>1150</v>
      </c>
      <c r="G1304" s="11" t="s">
        <v>1150</v>
      </c>
      <c r="H1304" s="11" t="s">
        <v>1150</v>
      </c>
      <c r="I1304" s="11" t="s">
        <v>1150</v>
      </c>
      <c r="J1304" s="11"/>
      <c r="K1304" s="11"/>
      <c r="L1304" s="11"/>
      <c r="M1304" s="11">
        <v>4137163</v>
      </c>
      <c r="N1304" s="11"/>
      <c r="O1304" s="11"/>
      <c r="P1304" s="11"/>
      <c r="Q1304" s="11"/>
      <c r="R1304" s="11">
        <v>6144846709</v>
      </c>
      <c r="S1304" s="11"/>
      <c r="T1304" s="11"/>
      <c r="U1304" s="11"/>
      <c r="V1304" s="11"/>
      <c r="W1304" s="11" t="s">
        <v>5595</v>
      </c>
      <c r="X1304" s="11" t="s">
        <v>1150</v>
      </c>
      <c r="Y1304" s="11" t="s">
        <v>1150</v>
      </c>
      <c r="Z1304" s="11" t="s">
        <v>1150</v>
      </c>
      <c r="AA1304" s="11" t="s">
        <v>1150</v>
      </c>
      <c r="AB1304" s="11" t="s">
        <v>1150</v>
      </c>
      <c r="AC1304" s="11" t="s">
        <v>1150</v>
      </c>
      <c r="AD1304" s="11" t="s">
        <v>1150</v>
      </c>
    </row>
    <row r="1305" spans="1:30" x14ac:dyDescent="0.2">
      <c r="A1305" t="s">
        <v>5596</v>
      </c>
      <c r="B1305" t="s">
        <v>452</v>
      </c>
      <c r="C1305" t="str">
        <f>IFERROR(VLOOKUP(B1305,nombres_comerciales!$B$2:$B$2000,1,0),"")</f>
        <v>HH CONSULTORES</v>
      </c>
      <c r="D1305">
        <f>VLOOKUP(Tabla2[[#This Row],[CLIENTE]],nombres_comerciales!$B$2:$C$1211,2,0)</f>
        <v>495</v>
      </c>
      <c r="E1305" t="s">
        <v>8275</v>
      </c>
      <c r="F1305" t="s">
        <v>1150</v>
      </c>
      <c r="G1305" s="11" t="s">
        <v>1150</v>
      </c>
      <c r="H1305" s="11" t="s">
        <v>1150</v>
      </c>
      <c r="I1305" s="11" t="s">
        <v>1150</v>
      </c>
      <c r="J1305" s="11"/>
      <c r="K1305" s="11"/>
      <c r="L1305" s="11"/>
      <c r="M1305" s="11">
        <v>4255253</v>
      </c>
      <c r="N1305" s="11"/>
      <c r="O1305" s="11"/>
      <c r="P1305" s="11"/>
      <c r="Q1305" s="11"/>
      <c r="R1305" s="11">
        <v>6142202508</v>
      </c>
      <c r="S1305" s="11"/>
      <c r="T1305" s="11"/>
      <c r="U1305" s="11"/>
      <c r="V1305" s="11"/>
      <c r="W1305" s="11" t="s">
        <v>3703</v>
      </c>
      <c r="X1305" s="11" t="s">
        <v>1150</v>
      </c>
      <c r="Y1305" s="11" t="s">
        <v>1150</v>
      </c>
      <c r="Z1305" s="11" t="s">
        <v>1150</v>
      </c>
      <c r="AA1305" s="11" t="s">
        <v>1150</v>
      </c>
      <c r="AB1305" s="11" t="s">
        <v>1150</v>
      </c>
      <c r="AC1305" s="11" t="s">
        <v>1150</v>
      </c>
      <c r="AD1305" s="11" t="s">
        <v>1150</v>
      </c>
    </row>
    <row r="1306" spans="1:30" x14ac:dyDescent="0.2">
      <c r="A1306" t="s">
        <v>604</v>
      </c>
      <c r="B1306" t="s">
        <v>604</v>
      </c>
      <c r="C1306" t="str">
        <f>IFERROR(VLOOKUP(B1306,nombres_comerciales!$B$2:$B$2000,1,0),"")</f>
        <v>LCI INTERNACIONAL</v>
      </c>
      <c r="D1306">
        <f>VLOOKUP(Tabla2[[#This Row],[CLIENTE]],nombres_comerciales!$B$2:$C$1211,2,0)</f>
        <v>628</v>
      </c>
      <c r="E1306" t="s">
        <v>8276</v>
      </c>
      <c r="F1306" t="s">
        <v>1150</v>
      </c>
      <c r="G1306" s="11" t="s">
        <v>1150</v>
      </c>
      <c r="H1306" s="11" t="s">
        <v>1150</v>
      </c>
      <c r="I1306" s="11" t="s">
        <v>1150</v>
      </c>
      <c r="J1306" s="11"/>
      <c r="K1306" s="11"/>
      <c r="L1306" s="11"/>
      <c r="M1306" s="11">
        <v>4137137</v>
      </c>
      <c r="N1306" s="11"/>
      <c r="O1306" s="11"/>
      <c r="P1306" s="11"/>
      <c r="Q1306" s="11"/>
      <c r="R1306" s="11">
        <v>61444270403</v>
      </c>
      <c r="S1306" s="11"/>
      <c r="T1306" s="11"/>
      <c r="U1306" s="11"/>
      <c r="V1306" s="11"/>
      <c r="W1306" s="11" t="s">
        <v>5598</v>
      </c>
      <c r="X1306" s="11" t="s">
        <v>1150</v>
      </c>
      <c r="Y1306" s="11" t="s">
        <v>1150</v>
      </c>
      <c r="Z1306" s="11" t="s">
        <v>1150</v>
      </c>
      <c r="AA1306" s="11" t="s">
        <v>1150</v>
      </c>
      <c r="AB1306" s="11" t="s">
        <v>1150</v>
      </c>
      <c r="AC1306" s="11" t="s">
        <v>1150</v>
      </c>
      <c r="AD1306" s="11" t="s">
        <v>1150</v>
      </c>
    </row>
    <row r="1307" spans="1:30" x14ac:dyDescent="0.2">
      <c r="A1307" t="s">
        <v>635</v>
      </c>
      <c r="B1307" t="s">
        <v>635</v>
      </c>
      <c r="C1307" t="str">
        <f>IFERROR(VLOOKUP(B1307,nombres_comerciales!$B$2:$B$2000,1,0),"")</f>
        <v>LUVA CHOCOLAT</v>
      </c>
      <c r="D1307">
        <f>VLOOKUP(Tabla2[[#This Row],[CLIENTE]],nombres_comerciales!$B$2:$C$1211,2,0)</f>
        <v>660</v>
      </c>
      <c r="E1307" t="s">
        <v>8277</v>
      </c>
      <c r="F1307" t="s">
        <v>1150</v>
      </c>
      <c r="G1307" s="11" t="s">
        <v>1150</v>
      </c>
      <c r="H1307" s="11" t="s">
        <v>1150</v>
      </c>
      <c r="I1307" s="11" t="s">
        <v>1150</v>
      </c>
      <c r="J1307" s="11"/>
      <c r="K1307" s="11"/>
      <c r="L1307" s="11"/>
      <c r="M1307" s="11">
        <v>4148168</v>
      </c>
      <c r="N1307" s="11"/>
      <c r="O1307" s="11"/>
      <c r="P1307" s="11"/>
      <c r="Q1307" s="11"/>
      <c r="R1307" s="11">
        <v>6144279879</v>
      </c>
      <c r="S1307" s="11"/>
      <c r="T1307" s="11"/>
      <c r="U1307" s="11"/>
      <c r="V1307" s="11"/>
      <c r="W1307" s="11" t="s">
        <v>5600</v>
      </c>
      <c r="X1307" s="11" t="s">
        <v>1150</v>
      </c>
      <c r="Y1307" s="11" t="s">
        <v>1150</v>
      </c>
      <c r="Z1307" s="11" t="s">
        <v>1150</v>
      </c>
      <c r="AA1307" s="11" t="s">
        <v>1150</v>
      </c>
      <c r="AB1307" s="11" t="s">
        <v>1150</v>
      </c>
      <c r="AC1307" s="11" t="s">
        <v>1150</v>
      </c>
      <c r="AD1307" s="11" t="s">
        <v>1150</v>
      </c>
    </row>
    <row r="1308" spans="1:30" x14ac:dyDescent="0.2">
      <c r="A1308" t="s">
        <v>5601</v>
      </c>
      <c r="B1308" t="s">
        <v>635</v>
      </c>
      <c r="C1308" t="str">
        <f>IFERROR(VLOOKUP(B1308,nombres_comerciales!$B$2:$B$2000,1,0),"")</f>
        <v>LUVA CHOCOLAT</v>
      </c>
      <c r="D1308">
        <f>VLOOKUP(Tabla2[[#This Row],[CLIENTE]],nombres_comerciales!$B$2:$C$1211,2,0)</f>
        <v>660</v>
      </c>
      <c r="E1308" t="s">
        <v>8277</v>
      </c>
      <c r="F1308" t="s">
        <v>1150</v>
      </c>
      <c r="G1308" s="11" t="s">
        <v>1150</v>
      </c>
      <c r="H1308" s="11" t="s">
        <v>1150</v>
      </c>
      <c r="I1308" s="11" t="s">
        <v>1150</v>
      </c>
      <c r="J1308" s="11"/>
      <c r="K1308" s="11"/>
      <c r="L1308" s="11"/>
      <c r="M1308" s="11">
        <v>4148168</v>
      </c>
      <c r="N1308" s="11"/>
      <c r="O1308" s="11"/>
      <c r="P1308" s="11"/>
      <c r="Q1308" s="11"/>
      <c r="R1308" s="11">
        <v>6144279879</v>
      </c>
      <c r="S1308" s="11"/>
      <c r="T1308" s="11"/>
      <c r="U1308" s="11"/>
      <c r="V1308" s="11"/>
      <c r="W1308" s="11" t="s">
        <v>5600</v>
      </c>
      <c r="X1308" s="11" t="s">
        <v>1150</v>
      </c>
      <c r="Y1308" s="11" t="s">
        <v>1150</v>
      </c>
      <c r="Z1308" s="11" t="s">
        <v>1150</v>
      </c>
      <c r="AA1308" s="11" t="s">
        <v>1150</v>
      </c>
      <c r="AB1308" s="11" t="s">
        <v>1150</v>
      </c>
      <c r="AC1308" s="11" t="s">
        <v>1150</v>
      </c>
      <c r="AD1308" s="11" t="s">
        <v>1150</v>
      </c>
    </row>
    <row r="1309" spans="1:30" x14ac:dyDescent="0.2">
      <c r="A1309" t="s">
        <v>1056</v>
      </c>
      <c r="B1309" s="6" t="s">
        <v>1056</v>
      </c>
      <c r="C1309" t="str">
        <f>IFERROR(VLOOKUP(B1309,nombres_comerciales!$B$2:$B$2000,1,0),"")</f>
        <v>WIEBOXSTARS</v>
      </c>
      <c r="D1309">
        <f>VLOOKUP(Tabla2[[#This Row],[CLIENTE]],nombres_comerciales!$B$2:$C$1211,2,0)</f>
        <v>1119</v>
      </c>
      <c r="E1309" t="s">
        <v>8273</v>
      </c>
      <c r="F1309" t="s">
        <v>1150</v>
      </c>
      <c r="G1309" s="11" t="s">
        <v>1150</v>
      </c>
      <c r="H1309" s="11" t="s">
        <v>1150</v>
      </c>
      <c r="I1309" s="11" t="s">
        <v>1150</v>
      </c>
      <c r="J1309" s="11"/>
      <c r="K1309" s="11"/>
      <c r="L1309" s="11"/>
      <c r="M1309" s="11">
        <v>62541043633</v>
      </c>
      <c r="N1309" s="11"/>
      <c r="O1309" s="11"/>
      <c r="P1309" s="11"/>
      <c r="Q1309" s="11"/>
      <c r="R1309" s="11"/>
      <c r="S1309" s="11"/>
      <c r="T1309" s="11"/>
      <c r="U1309" s="11"/>
      <c r="V1309" s="11"/>
      <c r="W1309" s="11" t="s">
        <v>8780</v>
      </c>
      <c r="X1309" s="11" t="s">
        <v>1150</v>
      </c>
      <c r="Y1309" s="11" t="s">
        <v>1150</v>
      </c>
      <c r="Z1309" s="11" t="s">
        <v>1150</v>
      </c>
      <c r="AA1309" s="11" t="s">
        <v>1150</v>
      </c>
      <c r="AB1309" s="11" t="s">
        <v>1150</v>
      </c>
      <c r="AC1309" s="11" t="s">
        <v>1150</v>
      </c>
      <c r="AD1309" s="11" t="s">
        <v>1150</v>
      </c>
    </row>
    <row r="1310" spans="1:30" x14ac:dyDescent="0.2">
      <c r="A1310" t="s">
        <v>1056</v>
      </c>
      <c r="B1310" s="6" t="s">
        <v>1056</v>
      </c>
      <c r="C1310" t="str">
        <f>IFERROR(VLOOKUP(B1310,nombres_comerciales!$B$2:$B$2000,1,0),"")</f>
        <v>WIEBOXSTARS</v>
      </c>
      <c r="D1310">
        <f>VLOOKUP(Tabla2[[#This Row],[CLIENTE]],nombres_comerciales!$B$2:$C$1211,2,0)</f>
        <v>1119</v>
      </c>
      <c r="E1310" t="s">
        <v>8273</v>
      </c>
      <c r="F1310" t="s">
        <v>1150</v>
      </c>
      <c r="G1310" s="11" t="s">
        <v>1150</v>
      </c>
      <c r="H1310" s="11" t="s">
        <v>1150</v>
      </c>
      <c r="I1310" s="11" t="s">
        <v>1150</v>
      </c>
      <c r="J1310" s="11"/>
      <c r="K1310" s="11"/>
      <c r="L1310" s="11"/>
      <c r="M1310" s="11">
        <v>62541043633</v>
      </c>
      <c r="N1310" s="11"/>
      <c r="O1310" s="11"/>
      <c r="P1310" s="11"/>
      <c r="Q1310" s="11"/>
      <c r="R1310" s="11"/>
      <c r="S1310" s="11"/>
      <c r="T1310" s="11"/>
      <c r="U1310" s="11"/>
      <c r="V1310" s="11"/>
      <c r="W1310" s="11" t="s">
        <v>8780</v>
      </c>
      <c r="X1310" s="11" t="s">
        <v>1150</v>
      </c>
      <c r="Y1310" s="11" t="s">
        <v>1150</v>
      </c>
      <c r="Z1310" s="11" t="s">
        <v>1150</v>
      </c>
      <c r="AA1310" s="11" t="s">
        <v>1150</v>
      </c>
      <c r="AB1310" s="11" t="s">
        <v>1150</v>
      </c>
      <c r="AC1310" s="11" t="s">
        <v>1150</v>
      </c>
      <c r="AD1310" s="11" t="s">
        <v>1150</v>
      </c>
    </row>
    <row r="1311" spans="1:30" x14ac:dyDescent="0.2">
      <c r="A1311" t="s">
        <v>5602</v>
      </c>
      <c r="B1311" t="s">
        <v>90</v>
      </c>
      <c r="C1311" t="str">
        <f>IFERROR(VLOOKUP(B1311,nombres_comerciales!$B$2:$B$2000,1,0),"")</f>
        <v>BEBIDAS CALIFORNIA</v>
      </c>
      <c r="D1311">
        <f>VLOOKUP(Tabla2[[#This Row],[CLIENTE]],nombres_comerciales!$B$2:$C$1211,2,0)</f>
        <v>96</v>
      </c>
      <c r="E1311" t="s">
        <v>8278</v>
      </c>
      <c r="F1311" t="s">
        <v>8279</v>
      </c>
      <c r="G1311" s="11" t="s">
        <v>1150</v>
      </c>
      <c r="H1311" s="11" t="s">
        <v>1150</v>
      </c>
      <c r="I1311" s="11" t="s">
        <v>1150</v>
      </c>
      <c r="J1311" s="11"/>
      <c r="K1311" s="11"/>
      <c r="L1311" s="11"/>
      <c r="M1311" s="11">
        <v>6144191950</v>
      </c>
      <c r="N1311" s="11"/>
      <c r="O1311" s="11"/>
      <c r="P1311" s="11"/>
      <c r="Q1311" s="11"/>
      <c r="R1311" s="11" t="s">
        <v>5605</v>
      </c>
      <c r="S1311" s="11"/>
      <c r="T1311" s="11"/>
      <c r="U1311" s="11"/>
      <c r="V1311" s="11"/>
      <c r="W1311" s="11" t="s">
        <v>5246</v>
      </c>
      <c r="X1311" s="11" t="s">
        <v>1150</v>
      </c>
      <c r="Y1311" s="11" t="s">
        <v>1150</v>
      </c>
      <c r="Z1311" s="11" t="s">
        <v>1150</v>
      </c>
      <c r="AA1311" s="11" t="s">
        <v>1150</v>
      </c>
      <c r="AB1311" s="11" t="s">
        <v>1150</v>
      </c>
      <c r="AC1311" s="11" t="s">
        <v>1150</v>
      </c>
      <c r="AD1311" s="11" t="s">
        <v>1150</v>
      </c>
    </row>
    <row r="1312" spans="1:30" x14ac:dyDescent="0.2">
      <c r="A1312" t="s">
        <v>181</v>
      </c>
      <c r="B1312" t="s">
        <v>181</v>
      </c>
      <c r="C1312" t="str">
        <f>IFERROR(VLOOKUP(B1312,nombres_comerciales!$B$2:$B$2000,1,0),"")</f>
        <v>CLIMACO</v>
      </c>
      <c r="D1312">
        <f>VLOOKUP(Tabla2[[#This Row],[CLIENTE]],nombres_comerciales!$B$2:$C$1211,2,0)</f>
        <v>204</v>
      </c>
      <c r="E1312" t="s">
        <v>8280</v>
      </c>
      <c r="F1312" t="s">
        <v>1150</v>
      </c>
      <c r="G1312" s="11" t="s">
        <v>1150</v>
      </c>
      <c r="H1312" s="11" t="s">
        <v>1150</v>
      </c>
      <c r="I1312" s="11" t="s">
        <v>1150</v>
      </c>
      <c r="J1312" s="11"/>
      <c r="K1312" s="11"/>
      <c r="L1312" s="11"/>
      <c r="M1312" s="11">
        <v>4154808</v>
      </c>
      <c r="N1312" s="11"/>
      <c r="O1312" s="11"/>
      <c r="P1312" s="11"/>
      <c r="Q1312" s="11"/>
      <c r="R1312" s="11">
        <v>6141761526</v>
      </c>
      <c r="S1312" s="11"/>
      <c r="T1312" s="11"/>
      <c r="U1312" s="11"/>
      <c r="V1312" s="11"/>
      <c r="W1312" s="11" t="s">
        <v>5606</v>
      </c>
      <c r="X1312" s="11" t="s">
        <v>1150</v>
      </c>
      <c r="Y1312" s="11" t="s">
        <v>1150</v>
      </c>
      <c r="Z1312" s="11" t="s">
        <v>1150</v>
      </c>
      <c r="AA1312" s="11" t="s">
        <v>1150</v>
      </c>
      <c r="AB1312" s="11" t="s">
        <v>1150</v>
      </c>
      <c r="AC1312" s="11" t="s">
        <v>1150</v>
      </c>
      <c r="AD1312" s="11" t="s">
        <v>1150</v>
      </c>
    </row>
    <row r="1313" spans="1:30" x14ac:dyDescent="0.2">
      <c r="A1313" t="s">
        <v>871</v>
      </c>
      <c r="B1313" t="s">
        <v>871</v>
      </c>
      <c r="C1313" t="str">
        <f>IFERROR(VLOOKUP(B1313,nombres_comerciales!$B$2:$B$2000,1,0),"")</f>
        <v>REWO</v>
      </c>
      <c r="D1313">
        <f>VLOOKUP(Tabla2[[#This Row],[CLIENTE]],nombres_comerciales!$B$2:$C$1211,2,0)</f>
        <v>913</v>
      </c>
      <c r="E1313" t="s">
        <v>8281</v>
      </c>
      <c r="F1313" t="s">
        <v>1150</v>
      </c>
      <c r="G1313" s="11" t="s">
        <v>1150</v>
      </c>
      <c r="H1313" s="11" t="s">
        <v>1150</v>
      </c>
      <c r="I1313" s="11" t="s">
        <v>1150</v>
      </c>
      <c r="J1313" s="11"/>
      <c r="K1313" s="11"/>
      <c r="L1313" s="11"/>
      <c r="M1313" s="11">
        <v>4825374</v>
      </c>
      <c r="N1313" s="11"/>
      <c r="O1313" s="11"/>
      <c r="P1313" s="11"/>
      <c r="Q1313" s="11"/>
      <c r="R1313" s="11"/>
      <c r="S1313" s="11"/>
      <c r="T1313" s="11"/>
      <c r="U1313" s="11"/>
      <c r="V1313" s="11"/>
      <c r="W1313" s="11" t="s">
        <v>1150</v>
      </c>
      <c r="X1313" s="11" t="s">
        <v>1150</v>
      </c>
      <c r="Y1313" s="11" t="s">
        <v>1150</v>
      </c>
      <c r="Z1313" s="11" t="s">
        <v>1150</v>
      </c>
      <c r="AA1313" s="11" t="s">
        <v>1150</v>
      </c>
      <c r="AB1313" s="11" t="s">
        <v>1150</v>
      </c>
      <c r="AC1313" s="11" t="s">
        <v>1150</v>
      </c>
      <c r="AD1313" s="11" t="s">
        <v>1150</v>
      </c>
    </row>
    <row r="1314" spans="1:30" x14ac:dyDescent="0.2">
      <c r="A1314" t="s">
        <v>5608</v>
      </c>
      <c r="B1314" t="s">
        <v>1030</v>
      </c>
      <c r="C1314" t="str">
        <f>IFERROR(VLOOKUP(B1314,nombres_comerciales!$B$2:$B$2000,1,0),"")</f>
        <v>UNIKA HOME</v>
      </c>
      <c r="D1314">
        <f>VLOOKUP(Tabla2[[#This Row],[CLIENTE]],nombres_comerciales!$B$2:$C$1211,2,0)</f>
        <v>1087</v>
      </c>
      <c r="E1314" t="s">
        <v>8055</v>
      </c>
      <c r="F1314" t="s">
        <v>1150</v>
      </c>
      <c r="G1314" s="11" t="s">
        <v>1150</v>
      </c>
      <c r="H1314" s="11" t="s">
        <v>1150</v>
      </c>
      <c r="I1314" s="11" t="s">
        <v>1150</v>
      </c>
      <c r="J1314" s="11"/>
      <c r="K1314" s="11"/>
      <c r="L1314" s="11"/>
      <c r="M1314" s="11">
        <v>6255841168</v>
      </c>
      <c r="N1314" s="11"/>
      <c r="O1314" s="11"/>
      <c r="P1314" s="11"/>
      <c r="Q1314" s="11"/>
      <c r="R1314" s="11">
        <v>6251153162</v>
      </c>
      <c r="S1314" s="11"/>
      <c r="T1314" s="11"/>
      <c r="U1314" s="11"/>
      <c r="V1314" s="11"/>
      <c r="W1314" s="11" t="s">
        <v>5609</v>
      </c>
      <c r="X1314" s="11" t="s">
        <v>1150</v>
      </c>
      <c r="Y1314" s="11" t="s">
        <v>1150</v>
      </c>
      <c r="Z1314" s="11" t="s">
        <v>1150</v>
      </c>
      <c r="AA1314" s="11" t="s">
        <v>1150</v>
      </c>
      <c r="AB1314" s="11" t="s">
        <v>1150</v>
      </c>
      <c r="AC1314" s="11" t="s">
        <v>1150</v>
      </c>
      <c r="AD1314" s="11" t="s">
        <v>1150</v>
      </c>
    </row>
    <row r="1315" spans="1:30" x14ac:dyDescent="0.2">
      <c r="A1315" t="s">
        <v>249</v>
      </c>
      <c r="B1315" t="s">
        <v>249</v>
      </c>
      <c r="C1315" t="str">
        <f>IFERROR(VLOOKUP(B1315,nombres_comerciales!$B$2:$B$2000,1,0),"")</f>
        <v>DELICHURROS</v>
      </c>
      <c r="D1315">
        <f>VLOOKUP(Tabla2[[#This Row],[CLIENTE]],nombres_comerciales!$B$2:$C$1211,2,0)</f>
        <v>288</v>
      </c>
      <c r="E1315" t="s">
        <v>8282</v>
      </c>
      <c r="F1315" t="s">
        <v>8283</v>
      </c>
      <c r="G1315" s="11" t="s">
        <v>1150</v>
      </c>
      <c r="H1315" s="11" t="s">
        <v>1150</v>
      </c>
      <c r="I1315" s="11" t="s">
        <v>1150</v>
      </c>
      <c r="J1315" s="11"/>
      <c r="K1315" s="11"/>
      <c r="L1315" s="11"/>
      <c r="M1315" s="11" t="s">
        <v>5612</v>
      </c>
      <c r="N1315" s="11"/>
      <c r="O1315" s="11"/>
      <c r="P1315" s="11"/>
      <c r="Q1315" s="11"/>
      <c r="R1315" s="11"/>
      <c r="S1315" s="11"/>
      <c r="T1315" s="11"/>
      <c r="U1315" s="11"/>
      <c r="V1315" s="11"/>
      <c r="W1315" s="11" t="s">
        <v>5613</v>
      </c>
      <c r="X1315" s="11" t="s">
        <v>5614</v>
      </c>
      <c r="Y1315" s="11" t="s">
        <v>5615</v>
      </c>
      <c r="Z1315" s="11" t="s">
        <v>1150</v>
      </c>
      <c r="AA1315" s="11" t="s">
        <v>1150</v>
      </c>
      <c r="AB1315" s="11" t="s">
        <v>1150</v>
      </c>
      <c r="AC1315" s="11" t="s">
        <v>1150</v>
      </c>
      <c r="AD1315" s="11" t="s">
        <v>1150</v>
      </c>
    </row>
    <row r="1316" spans="1:30" x14ac:dyDescent="0.2">
      <c r="A1316" t="s">
        <v>5616</v>
      </c>
      <c r="B1316" t="s">
        <v>433</v>
      </c>
      <c r="C1316" t="str">
        <f>IFERROR(VLOOKUP(B1316,nombres_comerciales!$B$2:$B$2000,1,0),"")</f>
        <v>GUGSA Y NUCES DE CHIHUAHUA</v>
      </c>
      <c r="D1316">
        <f>VLOOKUP(Tabla2[[#This Row],[CLIENTE]],nombres_comerciales!$B$2:$C$1211,2,0)</f>
        <v>478</v>
      </c>
      <c r="E1316" t="s">
        <v>8284</v>
      </c>
      <c r="F1316" t="s">
        <v>1150</v>
      </c>
      <c r="G1316" s="11" t="s">
        <v>1150</v>
      </c>
      <c r="H1316" s="11" t="s">
        <v>1150</v>
      </c>
      <c r="I1316" s="11" t="s">
        <v>1150</v>
      </c>
      <c r="J1316" s="11"/>
      <c r="K1316" s="11"/>
      <c r="L1316" s="11"/>
      <c r="M1316" s="11">
        <v>6394722203</v>
      </c>
      <c r="N1316" s="11"/>
      <c r="O1316" s="11"/>
      <c r="P1316" s="11"/>
      <c r="Q1316" s="11"/>
      <c r="R1316" s="11">
        <v>6391069798</v>
      </c>
      <c r="S1316" s="11">
        <v>6143020076</v>
      </c>
      <c r="T1316" s="11"/>
      <c r="U1316" s="11"/>
      <c r="V1316" s="11"/>
      <c r="W1316" s="11" t="s">
        <v>5618</v>
      </c>
      <c r="X1316" s="11" t="s">
        <v>1150</v>
      </c>
      <c r="Y1316" s="11" t="s">
        <v>1150</v>
      </c>
      <c r="Z1316" s="11" t="s">
        <v>1150</v>
      </c>
      <c r="AA1316" s="11" t="s">
        <v>1150</v>
      </c>
      <c r="AB1316" s="11" t="s">
        <v>1150</v>
      </c>
      <c r="AC1316" s="11" t="s">
        <v>1150</v>
      </c>
      <c r="AD1316" s="11" t="s">
        <v>1150</v>
      </c>
    </row>
    <row r="1317" spans="1:30" x14ac:dyDescent="0.2">
      <c r="A1317" t="s">
        <v>5619</v>
      </c>
      <c r="B1317" t="s">
        <v>119</v>
      </c>
      <c r="C1317" t="str">
        <f>IFERROR(VLOOKUP(B1317,nombres_comerciales!$B$2:$B$2000,1,0),"")</f>
        <v>CAMPIRANO BUFFET</v>
      </c>
      <c r="D1317">
        <f>VLOOKUP(Tabla2[[#This Row],[CLIENTE]],nombres_comerciales!$B$2:$C$1211,2,0)</f>
        <v>137</v>
      </c>
      <c r="E1317" t="s">
        <v>8285</v>
      </c>
      <c r="F1317" t="s">
        <v>1150</v>
      </c>
      <c r="G1317" s="11" t="s">
        <v>1150</v>
      </c>
      <c r="H1317" s="11" t="s">
        <v>1150</v>
      </c>
      <c r="I1317" s="11" t="s">
        <v>1150</v>
      </c>
      <c r="J1317" s="11"/>
      <c r="K1317" s="11"/>
      <c r="L1317" s="11"/>
      <c r="M1317" s="11"/>
      <c r="N1317" s="11"/>
      <c r="O1317" s="11"/>
      <c r="P1317" s="11"/>
      <c r="Q1317" s="11"/>
      <c r="R1317" s="11" t="s">
        <v>5620</v>
      </c>
      <c r="S1317" s="11"/>
      <c r="T1317" s="11"/>
      <c r="U1317" s="11"/>
      <c r="V1317" s="11"/>
      <c r="W1317" s="11" t="s">
        <v>8781</v>
      </c>
      <c r="X1317" s="11" t="s">
        <v>1150</v>
      </c>
      <c r="Y1317" s="11" t="s">
        <v>1150</v>
      </c>
      <c r="Z1317" s="11" t="s">
        <v>1150</v>
      </c>
      <c r="AA1317" s="11" t="s">
        <v>1150</v>
      </c>
      <c r="AB1317" s="11" t="s">
        <v>1150</v>
      </c>
      <c r="AC1317" s="11" t="s">
        <v>1150</v>
      </c>
      <c r="AD1317" s="11" t="s">
        <v>1150</v>
      </c>
    </row>
    <row r="1318" spans="1:30" x14ac:dyDescent="0.2">
      <c r="A1318" t="s">
        <v>5616</v>
      </c>
      <c r="B1318" t="s">
        <v>433</v>
      </c>
      <c r="C1318" t="str">
        <f>IFERROR(VLOOKUP(B1318,nombres_comerciales!$B$2:$B$2000,1,0),"")</f>
        <v>GUGSA Y NUCES DE CHIHUAHUA</v>
      </c>
      <c r="D1318">
        <f>VLOOKUP(Tabla2[[#This Row],[CLIENTE]],nombres_comerciales!$B$2:$C$1211,2,0)</f>
        <v>478</v>
      </c>
      <c r="E1318" t="s">
        <v>8284</v>
      </c>
      <c r="F1318" t="s">
        <v>1150</v>
      </c>
      <c r="G1318" s="11" t="s">
        <v>1150</v>
      </c>
      <c r="H1318" s="11" t="s">
        <v>1150</v>
      </c>
      <c r="I1318" s="11" t="s">
        <v>1150</v>
      </c>
      <c r="J1318" s="11"/>
      <c r="K1318" s="11"/>
      <c r="L1318" s="11"/>
      <c r="M1318" s="11">
        <v>6394722203</v>
      </c>
      <c r="N1318" s="11"/>
      <c r="O1318" s="11"/>
      <c r="P1318" s="11"/>
      <c r="Q1318" s="11"/>
      <c r="R1318" s="11">
        <v>614300076</v>
      </c>
      <c r="S1318" s="11">
        <v>6391069798</v>
      </c>
      <c r="T1318" s="11"/>
      <c r="U1318" s="11"/>
      <c r="V1318" s="11"/>
      <c r="W1318" s="11" t="s">
        <v>5618</v>
      </c>
      <c r="X1318" s="11" t="s">
        <v>1150</v>
      </c>
      <c r="Y1318" s="11" t="s">
        <v>1150</v>
      </c>
      <c r="Z1318" s="11" t="s">
        <v>1150</v>
      </c>
      <c r="AA1318" s="11" t="s">
        <v>1150</v>
      </c>
      <c r="AB1318" s="11" t="s">
        <v>1150</v>
      </c>
      <c r="AC1318" s="11" t="s">
        <v>1150</v>
      </c>
      <c r="AD1318" s="11" t="s">
        <v>1150</v>
      </c>
    </row>
    <row r="1319" spans="1:30" x14ac:dyDescent="0.2">
      <c r="A1319" t="s">
        <v>566</v>
      </c>
      <c r="B1319" t="s">
        <v>566</v>
      </c>
      <c r="C1319" t="str">
        <f>IFERROR(VLOOKUP(B1319,nombres_comerciales!$B$2:$B$2000,1,0),"")</f>
        <v>LA CALESA</v>
      </c>
      <c r="D1319">
        <f>VLOOKUP(Tabla2[[#This Row],[CLIENTE]],nombres_comerciales!$B$2:$C$1211,2,0)</f>
        <v>588</v>
      </c>
      <c r="E1319" t="s">
        <v>8286</v>
      </c>
      <c r="F1319" t="s">
        <v>1150</v>
      </c>
      <c r="G1319" s="11" t="s">
        <v>1150</v>
      </c>
      <c r="H1319" s="11" t="s">
        <v>1150</v>
      </c>
      <c r="I1319" s="11" t="s">
        <v>1150</v>
      </c>
      <c r="J1319" s="11"/>
      <c r="K1319" s="11"/>
      <c r="L1319" s="11"/>
      <c r="M1319" s="11">
        <v>6141684023</v>
      </c>
      <c r="N1319" s="11"/>
      <c r="O1319" s="11"/>
      <c r="P1319" s="11"/>
      <c r="Q1319" s="11"/>
      <c r="R1319" s="11"/>
      <c r="S1319" s="11"/>
      <c r="T1319" s="11"/>
      <c r="U1319" s="11"/>
      <c r="V1319" s="11"/>
      <c r="W1319" s="11" t="s">
        <v>5623</v>
      </c>
      <c r="X1319" s="11" t="s">
        <v>1150</v>
      </c>
      <c r="Y1319" s="11" t="s">
        <v>1150</v>
      </c>
      <c r="Z1319" s="11" t="s">
        <v>1150</v>
      </c>
      <c r="AA1319" s="11" t="s">
        <v>1150</v>
      </c>
      <c r="AB1319" s="11" t="s">
        <v>1150</v>
      </c>
      <c r="AC1319" s="11" t="s">
        <v>1150</v>
      </c>
      <c r="AD1319" s="11" t="s">
        <v>1150</v>
      </c>
    </row>
    <row r="1320" spans="1:30" x14ac:dyDescent="0.2">
      <c r="A1320" t="s">
        <v>181</v>
      </c>
      <c r="B1320" t="s">
        <v>181</v>
      </c>
      <c r="C1320" t="str">
        <f>IFERROR(VLOOKUP(B1320,nombres_comerciales!$B$2:$B$2000,1,0),"")</f>
        <v>CLIMACO</v>
      </c>
      <c r="D1320">
        <f>VLOOKUP(Tabla2[[#This Row],[CLIENTE]],nombres_comerciales!$B$2:$C$1211,2,0)</f>
        <v>204</v>
      </c>
      <c r="E1320" t="s">
        <v>8280</v>
      </c>
      <c r="F1320" t="s">
        <v>1150</v>
      </c>
      <c r="G1320" s="11" t="s">
        <v>1150</v>
      </c>
      <c r="H1320" s="11" t="s">
        <v>1150</v>
      </c>
      <c r="I1320" s="11" t="s">
        <v>1150</v>
      </c>
      <c r="J1320" s="11"/>
      <c r="K1320" s="11"/>
      <c r="L1320" s="11"/>
      <c r="M1320" s="11">
        <v>6141761526</v>
      </c>
      <c r="N1320" s="11"/>
      <c r="O1320" s="11"/>
      <c r="P1320" s="11"/>
      <c r="Q1320" s="11"/>
      <c r="R1320" s="11"/>
      <c r="S1320" s="11"/>
      <c r="T1320" s="11"/>
      <c r="U1320" s="11"/>
      <c r="V1320" s="11"/>
      <c r="W1320" s="11" t="s">
        <v>5606</v>
      </c>
      <c r="X1320" s="11" t="s">
        <v>1150</v>
      </c>
      <c r="Y1320" s="11" t="s">
        <v>1150</v>
      </c>
      <c r="Z1320" s="11" t="s">
        <v>1150</v>
      </c>
      <c r="AA1320" s="11" t="s">
        <v>1150</v>
      </c>
      <c r="AB1320" s="11" t="s">
        <v>1150</v>
      </c>
      <c r="AC1320" s="11" t="s">
        <v>1150</v>
      </c>
      <c r="AD1320" s="11" t="s">
        <v>1150</v>
      </c>
    </row>
    <row r="1321" spans="1:30" x14ac:dyDescent="0.2">
      <c r="A1321" t="s">
        <v>5624</v>
      </c>
      <c r="B1321" t="s">
        <v>1616</v>
      </c>
      <c r="C1321" t="str">
        <f>IFERROR(VLOOKUP(B1321,nombres_comerciales!$B$2:$B$2000,1,0),"")</f>
        <v>SAFROSA</v>
      </c>
      <c r="D1321">
        <f>VLOOKUP(Tabla2[[#This Row],[CLIENTE]],nombres_comerciales!$B$2:$C$1211,2,0)</f>
        <v>940</v>
      </c>
      <c r="E1321" t="s">
        <v>8235</v>
      </c>
      <c r="F1321" t="s">
        <v>1150</v>
      </c>
      <c r="G1321" s="11" t="s">
        <v>1150</v>
      </c>
      <c r="H1321" s="11" t="s">
        <v>1150</v>
      </c>
      <c r="I1321" s="11" t="s">
        <v>1150</v>
      </c>
      <c r="J1321" s="11"/>
      <c r="K1321" s="11"/>
      <c r="L1321" s="11"/>
      <c r="M1321" s="11">
        <v>6144065605</v>
      </c>
      <c r="N1321" s="11"/>
      <c r="O1321" s="11"/>
      <c r="P1321" s="11"/>
      <c r="Q1321" s="11"/>
      <c r="R1321" s="11"/>
      <c r="S1321" s="11"/>
      <c r="T1321" s="11"/>
      <c r="U1321" s="11"/>
      <c r="V1321" s="11"/>
      <c r="W1321" s="11" t="s">
        <v>5625</v>
      </c>
      <c r="X1321" s="11" t="s">
        <v>1150</v>
      </c>
      <c r="Y1321" s="11" t="s">
        <v>1150</v>
      </c>
      <c r="Z1321" s="11" t="s">
        <v>1150</v>
      </c>
      <c r="AA1321" s="11" t="s">
        <v>1150</v>
      </c>
      <c r="AB1321" s="11" t="s">
        <v>1150</v>
      </c>
      <c r="AC1321" s="11" t="s">
        <v>1150</v>
      </c>
      <c r="AD1321" s="11" t="s">
        <v>1150</v>
      </c>
    </row>
    <row r="1322" spans="1:30" x14ac:dyDescent="0.2">
      <c r="A1322" t="s">
        <v>569</v>
      </c>
      <c r="B1322" t="s">
        <v>569</v>
      </c>
      <c r="C1322" t="str">
        <f>IFERROR(VLOOKUP(B1322,nombres_comerciales!$B$2:$B$2000,1,0),"")</f>
        <v>LA CREMERIA CAMARGO</v>
      </c>
      <c r="D1322">
        <f>VLOOKUP(Tabla2[[#This Row],[CLIENTE]],nombres_comerciales!$B$2:$C$1211,2,0)</f>
        <v>595</v>
      </c>
      <c r="E1322" t="s">
        <v>8287</v>
      </c>
      <c r="F1322" t="s">
        <v>1150</v>
      </c>
      <c r="G1322" s="11" t="s">
        <v>1150</v>
      </c>
      <c r="H1322" s="11" t="s">
        <v>1150</v>
      </c>
      <c r="I1322" s="11" t="s">
        <v>1150</v>
      </c>
      <c r="J1322" s="11"/>
      <c r="K1322" s="11"/>
      <c r="L1322" s="11"/>
      <c r="M1322" s="11">
        <v>6484565697</v>
      </c>
      <c r="N1322" s="11"/>
      <c r="O1322" s="11"/>
      <c r="P1322" s="11"/>
      <c r="Q1322" s="11"/>
      <c r="R1322" s="11"/>
      <c r="S1322" s="11"/>
      <c r="T1322" s="11"/>
      <c r="U1322" s="11"/>
      <c r="V1322" s="11"/>
      <c r="W1322" s="11" t="s">
        <v>8782</v>
      </c>
      <c r="X1322" s="11" t="s">
        <v>1150</v>
      </c>
      <c r="Y1322" s="11" t="s">
        <v>1150</v>
      </c>
      <c r="Z1322" s="11" t="s">
        <v>1150</v>
      </c>
      <c r="AA1322" s="11" t="s">
        <v>1150</v>
      </c>
      <c r="AB1322" s="11" t="s">
        <v>1150</v>
      </c>
      <c r="AC1322" s="11" t="s">
        <v>1150</v>
      </c>
      <c r="AD1322" s="11" t="s">
        <v>1150</v>
      </c>
    </row>
    <row r="1323" spans="1:30" x14ac:dyDescent="0.2">
      <c r="A1323" t="s">
        <v>5628</v>
      </c>
      <c r="B1323" t="s">
        <v>423</v>
      </c>
      <c r="C1323" t="str">
        <f>IFERROR(VLOOKUP(B1323,nombres_comerciales!$B$2:$B$2000,1,0),"")</f>
        <v>GRUPO PASA</v>
      </c>
      <c r="D1323">
        <f>VLOOKUP(Tabla2[[#This Row],[CLIENTE]],nombres_comerciales!$B$2:$C$1211,2,0)</f>
        <v>467</v>
      </c>
      <c r="E1323" t="s">
        <v>8288</v>
      </c>
      <c r="F1323" t="s">
        <v>1150</v>
      </c>
      <c r="G1323" s="11" t="s">
        <v>1150</v>
      </c>
      <c r="H1323" s="11" t="s">
        <v>1150</v>
      </c>
      <c r="I1323" s="11" t="s">
        <v>1150</v>
      </c>
      <c r="J1323" s="11"/>
      <c r="K1323" s="11"/>
      <c r="L1323" s="11"/>
      <c r="M1323" s="11">
        <v>4423064</v>
      </c>
      <c r="N1323" s="11"/>
      <c r="O1323" s="11"/>
      <c r="P1323" s="11"/>
      <c r="Q1323" s="11"/>
      <c r="R1323" s="11"/>
      <c r="S1323" s="11"/>
      <c r="T1323" s="11"/>
      <c r="U1323" s="11"/>
      <c r="V1323" s="11"/>
      <c r="W1323" s="11" t="s">
        <v>5460</v>
      </c>
      <c r="X1323" s="11" t="s">
        <v>1150</v>
      </c>
      <c r="Y1323" s="11" t="s">
        <v>1150</v>
      </c>
      <c r="Z1323" s="11" t="s">
        <v>1150</v>
      </c>
      <c r="AA1323" s="11" t="s">
        <v>1150</v>
      </c>
      <c r="AB1323" s="11" t="s">
        <v>1150</v>
      </c>
      <c r="AC1323" s="11" t="s">
        <v>1150</v>
      </c>
      <c r="AD1323" s="11" t="s">
        <v>1150</v>
      </c>
    </row>
    <row r="1324" spans="1:30" x14ac:dyDescent="0.2">
      <c r="A1324" t="s">
        <v>5628</v>
      </c>
      <c r="B1324" t="s">
        <v>423</v>
      </c>
      <c r="C1324" t="str">
        <f>IFERROR(VLOOKUP(B1324,nombres_comerciales!$B$2:$B$2000,1,0),"")</f>
        <v>GRUPO PASA</v>
      </c>
      <c r="D1324">
        <f>VLOOKUP(Tabla2[[#This Row],[CLIENTE]],nombres_comerciales!$B$2:$C$1211,2,0)</f>
        <v>467</v>
      </c>
      <c r="E1324" t="s">
        <v>8288</v>
      </c>
      <c r="F1324" t="s">
        <v>1150</v>
      </c>
      <c r="G1324" s="11" t="s">
        <v>1150</v>
      </c>
      <c r="H1324" s="11" t="s">
        <v>1150</v>
      </c>
      <c r="I1324" s="11" t="s">
        <v>1150</v>
      </c>
      <c r="J1324" s="11"/>
      <c r="K1324" s="11"/>
      <c r="L1324" s="11"/>
      <c r="M1324" s="11">
        <v>4423064</v>
      </c>
      <c r="N1324" s="11"/>
      <c r="O1324" s="11"/>
      <c r="P1324" s="11"/>
      <c r="Q1324" s="11"/>
      <c r="R1324" s="11"/>
      <c r="S1324" s="11"/>
      <c r="T1324" s="11"/>
      <c r="U1324" s="11"/>
      <c r="V1324" s="11"/>
      <c r="W1324" s="11" t="s">
        <v>5460</v>
      </c>
      <c r="X1324" s="11" t="s">
        <v>1150</v>
      </c>
      <c r="Y1324" s="11" t="s">
        <v>1150</v>
      </c>
      <c r="Z1324" s="11" t="s">
        <v>1150</v>
      </c>
      <c r="AA1324" s="11" t="s">
        <v>1150</v>
      </c>
      <c r="AB1324" s="11" t="s">
        <v>1150</v>
      </c>
      <c r="AC1324" s="11" t="s">
        <v>1150</v>
      </c>
      <c r="AD1324" s="11" t="s">
        <v>1150</v>
      </c>
    </row>
    <row r="1325" spans="1:30" x14ac:dyDescent="0.2">
      <c r="A1325" t="s">
        <v>711</v>
      </c>
      <c r="B1325" t="s">
        <v>711</v>
      </c>
      <c r="C1325" t="str">
        <f>IFERROR(VLOOKUP(B1325,nombres_comerciales!$B$2:$B$2000,1,0),"")</f>
        <v>MSG MOTORES &amp; SOLUCIONES GLOBALES</v>
      </c>
      <c r="D1325">
        <f>VLOOKUP(Tabla2[[#This Row],[CLIENTE]],nombres_comerciales!$B$2:$C$1211,2,0)</f>
        <v>736</v>
      </c>
      <c r="E1325" t="s">
        <v>8289</v>
      </c>
      <c r="F1325" t="s">
        <v>1150</v>
      </c>
      <c r="G1325" s="11" t="s">
        <v>1150</v>
      </c>
      <c r="H1325" s="11" t="s">
        <v>1150</v>
      </c>
      <c r="I1325" s="11" t="s">
        <v>1150</v>
      </c>
      <c r="J1325" s="11"/>
      <c r="K1325" s="11"/>
      <c r="L1325" s="11"/>
      <c r="M1325" s="11">
        <v>6141951912</v>
      </c>
      <c r="N1325" s="11"/>
      <c r="O1325" s="11"/>
      <c r="P1325" s="11"/>
      <c r="Q1325" s="11"/>
      <c r="R1325" s="11" t="s">
        <v>5631</v>
      </c>
      <c r="S1325" s="11"/>
      <c r="T1325" s="11"/>
      <c r="U1325" s="11"/>
      <c r="V1325" s="11"/>
      <c r="W1325" s="11" t="s">
        <v>5632</v>
      </c>
      <c r="X1325" s="11" t="s">
        <v>1150</v>
      </c>
      <c r="Y1325" s="11" t="s">
        <v>1150</v>
      </c>
      <c r="Z1325" s="11" t="s">
        <v>1150</v>
      </c>
      <c r="AA1325" s="11" t="s">
        <v>1150</v>
      </c>
      <c r="AB1325" s="11" t="s">
        <v>1150</v>
      </c>
      <c r="AC1325" s="11" t="s">
        <v>1150</v>
      </c>
      <c r="AD1325" s="11" t="s">
        <v>1150</v>
      </c>
    </row>
    <row r="1326" spans="1:30" x14ac:dyDescent="0.2">
      <c r="A1326" t="s">
        <v>843</v>
      </c>
      <c r="B1326" t="s">
        <v>843</v>
      </c>
      <c r="C1326" t="str">
        <f>IFERROR(VLOOKUP(B1326,nombres_comerciales!$B$2:$B$2000,1,0),"")</f>
        <v>QUINTA ZARCO</v>
      </c>
      <c r="D1326">
        <f>VLOOKUP(Tabla2[[#This Row],[CLIENTE]],nombres_comerciales!$B$2:$C$1211,2,0)</f>
        <v>884</v>
      </c>
      <c r="E1326" t="s">
        <v>8290</v>
      </c>
      <c r="F1326" t="s">
        <v>1150</v>
      </c>
      <c r="G1326" s="11" t="s">
        <v>1150</v>
      </c>
      <c r="H1326" s="11" t="s">
        <v>1150</v>
      </c>
      <c r="I1326" s="11" t="s">
        <v>1150</v>
      </c>
      <c r="J1326" s="11"/>
      <c r="K1326" s="11"/>
      <c r="L1326" s="11"/>
      <c r="M1326" s="11">
        <v>4157294</v>
      </c>
      <c r="N1326" s="11"/>
      <c r="O1326" s="11"/>
      <c r="P1326" s="11"/>
      <c r="Q1326" s="11"/>
      <c r="R1326" s="11">
        <v>6142354426</v>
      </c>
      <c r="S1326" s="11"/>
      <c r="T1326" s="11"/>
      <c r="U1326" s="11"/>
      <c r="V1326" s="11"/>
      <c r="W1326" s="11" t="s">
        <v>5634</v>
      </c>
      <c r="X1326" s="11" t="s">
        <v>1150</v>
      </c>
      <c r="Y1326" s="11" t="s">
        <v>1150</v>
      </c>
      <c r="Z1326" s="11" t="s">
        <v>1150</v>
      </c>
      <c r="AA1326" s="11" t="s">
        <v>1150</v>
      </c>
      <c r="AB1326" s="11" t="s">
        <v>1150</v>
      </c>
      <c r="AC1326" s="11" t="s">
        <v>1150</v>
      </c>
      <c r="AD1326" s="11" t="s">
        <v>1150</v>
      </c>
    </row>
    <row r="1327" spans="1:30" x14ac:dyDescent="0.2">
      <c r="A1327" t="s">
        <v>5635</v>
      </c>
      <c r="B1327" t="s">
        <v>988</v>
      </c>
      <c r="C1327" t="str">
        <f>IFERROR(VLOOKUP(B1327,nombres_comerciales!$B$2:$B$2000,1,0),"")</f>
        <v>TANNER</v>
      </c>
      <c r="D1327">
        <f>VLOOKUP(Tabla2[[#This Row],[CLIENTE]],nombres_comerciales!$B$2:$C$1211,2,0)</f>
        <v>1036</v>
      </c>
      <c r="E1327" t="s">
        <v>8291</v>
      </c>
      <c r="F1327" t="s">
        <v>1150</v>
      </c>
      <c r="G1327" s="11" t="s">
        <v>1150</v>
      </c>
      <c r="H1327" s="11" t="s">
        <v>1150</v>
      </c>
      <c r="I1327" s="11" t="s">
        <v>1150</v>
      </c>
      <c r="J1327" s="11"/>
      <c r="K1327" s="11"/>
      <c r="L1327" s="11"/>
      <c r="M1327" s="11" t="s">
        <v>5637</v>
      </c>
      <c r="N1327" s="11"/>
      <c r="O1327" s="11"/>
      <c r="P1327" s="11"/>
      <c r="Q1327" s="11"/>
      <c r="R1327" s="11"/>
      <c r="S1327" s="11"/>
      <c r="T1327" s="11"/>
      <c r="U1327" s="11"/>
      <c r="V1327" s="11"/>
      <c r="W1327" s="11" t="s">
        <v>5638</v>
      </c>
      <c r="X1327" s="11" t="s">
        <v>1150</v>
      </c>
      <c r="Y1327" s="11" t="s">
        <v>1150</v>
      </c>
      <c r="Z1327" s="11" t="s">
        <v>1150</v>
      </c>
      <c r="AA1327" s="11" t="s">
        <v>1150</v>
      </c>
      <c r="AB1327" s="11" t="s">
        <v>1150</v>
      </c>
      <c r="AC1327" s="11" t="s">
        <v>1150</v>
      </c>
      <c r="AD1327" s="11" t="s">
        <v>1150</v>
      </c>
    </row>
    <row r="1328" spans="1:30" x14ac:dyDescent="0.2">
      <c r="A1328" t="s">
        <v>5639</v>
      </c>
      <c r="B1328" t="s">
        <v>1009</v>
      </c>
      <c r="C1328" t="str">
        <f>IFERROR(VLOOKUP(B1328,nombres_comerciales!$B$2:$B$2000,1,0),"")</f>
        <v>TORTAS SIBERIA</v>
      </c>
      <c r="D1328">
        <f>VLOOKUP(Tabla2[[#This Row],[CLIENTE]],nombres_comerciales!$B$2:$C$1211,2,0)</f>
        <v>1065</v>
      </c>
      <c r="E1328" t="s">
        <v>8292</v>
      </c>
      <c r="F1328" t="s">
        <v>1150</v>
      </c>
      <c r="G1328" s="11" t="s">
        <v>1150</v>
      </c>
      <c r="H1328" s="11" t="s">
        <v>1150</v>
      </c>
      <c r="I1328" s="11" t="s">
        <v>1150</v>
      </c>
      <c r="J1328" s="11"/>
      <c r="K1328" s="11"/>
      <c r="L1328" s="11"/>
      <c r="M1328" s="11">
        <v>6144075287</v>
      </c>
      <c r="N1328" s="11" t="s">
        <v>5641</v>
      </c>
      <c r="O1328" s="11"/>
      <c r="P1328" s="11"/>
      <c r="Q1328" s="11"/>
      <c r="R1328" s="11"/>
      <c r="S1328" s="11"/>
      <c r="T1328" s="11"/>
      <c r="U1328" s="11"/>
      <c r="V1328" s="11"/>
      <c r="W1328" s="11" t="s">
        <v>5026</v>
      </c>
      <c r="X1328" s="11" t="s">
        <v>1150</v>
      </c>
      <c r="Y1328" s="11" t="s">
        <v>1150</v>
      </c>
      <c r="Z1328" s="11" t="s">
        <v>1150</v>
      </c>
      <c r="AA1328" s="11" t="s">
        <v>1150</v>
      </c>
      <c r="AB1328" s="11" t="s">
        <v>1150</v>
      </c>
      <c r="AC1328" s="11" t="s">
        <v>1150</v>
      </c>
      <c r="AD1328" s="11" t="s">
        <v>1150</v>
      </c>
    </row>
    <row r="1329" spans="1:30" x14ac:dyDescent="0.2">
      <c r="A1329" t="s">
        <v>1062</v>
      </c>
      <c r="B1329" t="s">
        <v>1062</v>
      </c>
      <c r="C1329" t="str">
        <f>IFERROR(VLOOKUP(B1329,nombres_comerciales!$B$2:$B$2000,1,0),"")</f>
        <v>WOODWORK INTERIOR DESING</v>
      </c>
      <c r="D1329">
        <f>VLOOKUP(Tabla2[[#This Row],[CLIENTE]],nombres_comerciales!$B$2:$C$1211,2,0)</f>
        <v>1126</v>
      </c>
      <c r="E1329" t="s">
        <v>8293</v>
      </c>
      <c r="F1329" t="s">
        <v>1150</v>
      </c>
      <c r="G1329" s="11" t="s">
        <v>1150</v>
      </c>
      <c r="H1329" s="11" t="s">
        <v>1150</v>
      </c>
      <c r="I1329" s="11" t="s">
        <v>1150</v>
      </c>
      <c r="J1329" s="11"/>
      <c r="K1329" s="11"/>
      <c r="L1329" s="11"/>
      <c r="M1329" s="11">
        <v>413077018</v>
      </c>
      <c r="N1329" s="11"/>
      <c r="O1329" s="11"/>
      <c r="P1329" s="11"/>
      <c r="Q1329" s="11"/>
      <c r="R1329" s="11" t="s">
        <v>5643</v>
      </c>
      <c r="S1329" s="11"/>
      <c r="T1329" s="11"/>
      <c r="U1329" s="11"/>
      <c r="V1329" s="11"/>
      <c r="W1329" s="11" t="s">
        <v>5644</v>
      </c>
      <c r="X1329" s="11" t="s">
        <v>5645</v>
      </c>
      <c r="Y1329" s="11" t="s">
        <v>1150</v>
      </c>
      <c r="Z1329" s="11" t="s">
        <v>1150</v>
      </c>
      <c r="AA1329" s="11" t="s">
        <v>1150</v>
      </c>
      <c r="AB1329" s="11" t="s">
        <v>1150</v>
      </c>
      <c r="AC1329" s="11" t="s">
        <v>1150</v>
      </c>
      <c r="AD1329" s="11" t="s">
        <v>1150</v>
      </c>
    </row>
    <row r="1330" spans="1:30" x14ac:dyDescent="0.2">
      <c r="A1330" t="s">
        <v>5624</v>
      </c>
      <c r="B1330" t="s">
        <v>1616</v>
      </c>
      <c r="C1330" t="str">
        <f>IFERROR(VLOOKUP(B1330,nombres_comerciales!$B$2:$B$2000,1,0),"")</f>
        <v>SAFROSA</v>
      </c>
      <c r="D1330">
        <f>VLOOKUP(Tabla2[[#This Row],[CLIENTE]],nombres_comerciales!$B$2:$C$1211,2,0)</f>
        <v>940</v>
      </c>
      <c r="E1330" t="s">
        <v>8235</v>
      </c>
      <c r="F1330" t="s">
        <v>1150</v>
      </c>
      <c r="G1330" s="11" t="s">
        <v>1150</v>
      </c>
      <c r="H1330" s="11" t="s">
        <v>1150</v>
      </c>
      <c r="I1330" s="11" t="s">
        <v>1150</v>
      </c>
      <c r="J1330" s="11"/>
      <c r="K1330" s="11"/>
      <c r="L1330" s="11"/>
      <c r="M1330" s="11">
        <v>6144065605</v>
      </c>
      <c r="N1330" s="11"/>
      <c r="O1330" s="11"/>
      <c r="P1330" s="11"/>
      <c r="Q1330" s="11"/>
      <c r="R1330" s="11"/>
      <c r="S1330" s="11"/>
      <c r="T1330" s="11"/>
      <c r="U1330" s="11"/>
      <c r="V1330" s="11"/>
      <c r="W1330" s="11" t="s">
        <v>5625</v>
      </c>
      <c r="X1330" s="11" t="s">
        <v>1150</v>
      </c>
      <c r="Y1330" s="11" t="s">
        <v>1150</v>
      </c>
      <c r="Z1330" s="11" t="s">
        <v>1150</v>
      </c>
      <c r="AA1330" s="11" t="s">
        <v>1150</v>
      </c>
      <c r="AB1330" s="11" t="s">
        <v>1150</v>
      </c>
      <c r="AC1330" s="11" t="s">
        <v>1150</v>
      </c>
      <c r="AD1330" s="11" t="s">
        <v>1150</v>
      </c>
    </row>
    <row r="1331" spans="1:30" x14ac:dyDescent="0.2">
      <c r="A1331" t="s">
        <v>5624</v>
      </c>
      <c r="B1331" t="s">
        <v>1616</v>
      </c>
      <c r="C1331" t="str">
        <f>IFERROR(VLOOKUP(B1331,nombres_comerciales!$B$2:$B$2000,1,0),"")</f>
        <v>SAFROSA</v>
      </c>
      <c r="D1331">
        <f>VLOOKUP(Tabla2[[#This Row],[CLIENTE]],nombres_comerciales!$B$2:$C$1211,2,0)</f>
        <v>940</v>
      </c>
      <c r="E1331" t="s">
        <v>8235</v>
      </c>
      <c r="F1331" t="s">
        <v>1150</v>
      </c>
      <c r="G1331" s="11" t="s">
        <v>1150</v>
      </c>
      <c r="H1331" s="11" t="s">
        <v>1150</v>
      </c>
      <c r="I1331" s="11" t="s">
        <v>1150</v>
      </c>
      <c r="J1331" s="11"/>
      <c r="K1331" s="11"/>
      <c r="L1331" s="11"/>
      <c r="M1331" s="11">
        <v>6144065605</v>
      </c>
      <c r="N1331" s="11"/>
      <c r="O1331" s="11"/>
      <c r="P1331" s="11"/>
      <c r="Q1331" s="11"/>
      <c r="R1331" s="11"/>
      <c r="S1331" s="11"/>
      <c r="T1331" s="11"/>
      <c r="U1331" s="11"/>
      <c r="V1331" s="11"/>
      <c r="W1331" s="11" t="s">
        <v>5625</v>
      </c>
      <c r="X1331" s="11" t="s">
        <v>1150</v>
      </c>
      <c r="Y1331" s="11" t="s">
        <v>1150</v>
      </c>
      <c r="Z1331" s="11" t="s">
        <v>1150</v>
      </c>
      <c r="AA1331" s="11" t="s">
        <v>1150</v>
      </c>
      <c r="AB1331" s="11" t="s">
        <v>1150</v>
      </c>
      <c r="AC1331" s="11" t="s">
        <v>1150</v>
      </c>
      <c r="AD1331" s="11" t="s">
        <v>1150</v>
      </c>
    </row>
    <row r="1332" spans="1:30" x14ac:dyDescent="0.2">
      <c r="A1332" t="s">
        <v>5646</v>
      </c>
      <c r="B1332" t="s">
        <v>1009</v>
      </c>
      <c r="C1332" t="str">
        <f>IFERROR(VLOOKUP(B1332,nombres_comerciales!$B$2:$B$2000,1,0),"")</f>
        <v>TORTAS SIBERIA</v>
      </c>
      <c r="D1332">
        <f>VLOOKUP(Tabla2[[#This Row],[CLIENTE]],nombres_comerciales!$B$2:$C$1211,2,0)</f>
        <v>1065</v>
      </c>
      <c r="E1332" t="s">
        <v>8292</v>
      </c>
      <c r="F1332" t="s">
        <v>1150</v>
      </c>
      <c r="G1332" s="11" t="s">
        <v>1150</v>
      </c>
      <c r="H1332" s="11" t="s">
        <v>1150</v>
      </c>
      <c r="I1332" s="11" t="s">
        <v>1150</v>
      </c>
      <c r="J1332" s="11"/>
      <c r="K1332" s="11"/>
      <c r="L1332" s="11"/>
      <c r="M1332" s="11">
        <v>6144075286</v>
      </c>
      <c r="N1332" s="11" t="s">
        <v>5641</v>
      </c>
      <c r="O1332" s="11"/>
      <c r="P1332" s="11"/>
      <c r="Q1332" s="11"/>
      <c r="R1332" s="11"/>
      <c r="S1332" s="11"/>
      <c r="T1332" s="11"/>
      <c r="U1332" s="11"/>
      <c r="V1332" s="11"/>
      <c r="W1332" s="11" t="s">
        <v>5026</v>
      </c>
      <c r="X1332" s="11" t="s">
        <v>1150</v>
      </c>
      <c r="Y1332" s="11" t="s">
        <v>1150</v>
      </c>
      <c r="Z1332" s="11" t="s">
        <v>1150</v>
      </c>
      <c r="AA1332" s="11" t="s">
        <v>1150</v>
      </c>
      <c r="AB1332" s="11" t="s">
        <v>1150</v>
      </c>
      <c r="AC1332" s="11" t="s">
        <v>1150</v>
      </c>
      <c r="AD1332" s="11" t="s">
        <v>1150</v>
      </c>
    </row>
    <row r="1333" spans="1:30" x14ac:dyDescent="0.2">
      <c r="A1333" t="s">
        <v>314</v>
      </c>
      <c r="B1333" t="s">
        <v>314</v>
      </c>
      <c r="C1333" t="str">
        <f>IFERROR(VLOOKUP(B1333,nombres_comerciales!$B$2:$B$2000,1,0),"")</f>
        <v>EL SALON BEAUTY STYLE</v>
      </c>
      <c r="D1333">
        <f>VLOOKUP(Tabla2[[#This Row],[CLIENTE]],nombres_comerciales!$B$2:$C$1211,2,0)</f>
        <v>358</v>
      </c>
      <c r="E1333" t="s">
        <v>8294</v>
      </c>
      <c r="F1333" t="s">
        <v>1150</v>
      </c>
      <c r="G1333" s="11" t="s">
        <v>1150</v>
      </c>
      <c r="H1333" s="11" t="s">
        <v>1150</v>
      </c>
      <c r="I1333" s="11" t="s">
        <v>1150</v>
      </c>
      <c r="J1333" s="11"/>
      <c r="K1333" s="11"/>
      <c r="L1333" s="11"/>
      <c r="M1333" s="11">
        <v>4230330</v>
      </c>
      <c r="N1333" s="11"/>
      <c r="O1333" s="11"/>
      <c r="P1333" s="11"/>
      <c r="Q1333" s="11"/>
      <c r="R1333" s="11"/>
      <c r="S1333" s="11"/>
      <c r="T1333" s="11"/>
      <c r="U1333" s="11"/>
      <c r="V1333" s="11"/>
      <c r="W1333" s="11" t="s">
        <v>5648</v>
      </c>
      <c r="X1333" s="11" t="s">
        <v>1150</v>
      </c>
      <c r="Y1333" s="11" t="s">
        <v>1150</v>
      </c>
      <c r="Z1333" s="11" t="s">
        <v>1150</v>
      </c>
      <c r="AA1333" s="11" t="s">
        <v>1150</v>
      </c>
      <c r="AB1333" s="11" t="s">
        <v>1150</v>
      </c>
      <c r="AC1333" s="11" t="s">
        <v>1150</v>
      </c>
      <c r="AD1333" s="11" t="s">
        <v>1150</v>
      </c>
    </row>
    <row r="1334" spans="1:30" x14ac:dyDescent="0.2">
      <c r="A1334" t="s">
        <v>447</v>
      </c>
      <c r="B1334" t="s">
        <v>447</v>
      </c>
      <c r="C1334" t="str">
        <f>IFERROR(VLOOKUP(B1334,nombres_comerciales!$B$2:$B$2000,1,0),"")</f>
        <v>HELADOS SANTI ESTEBAN</v>
      </c>
      <c r="D1334">
        <f>VLOOKUP(Tabla2[[#This Row],[CLIENTE]],nombres_comerciales!$B$2:$C$1211,2,0)</f>
        <v>490</v>
      </c>
      <c r="E1334" t="s">
        <v>8295</v>
      </c>
      <c r="F1334" t="s">
        <v>1150</v>
      </c>
      <c r="G1334" s="11" t="s">
        <v>1150</v>
      </c>
      <c r="H1334" s="11" t="s">
        <v>1150</v>
      </c>
      <c r="I1334" s="11" t="s">
        <v>1150</v>
      </c>
      <c r="J1334" s="11"/>
      <c r="K1334" s="11"/>
      <c r="L1334" s="11"/>
      <c r="M1334" s="11">
        <v>6394726022</v>
      </c>
      <c r="N1334" s="11"/>
      <c r="O1334" s="11"/>
      <c r="P1334" s="11"/>
      <c r="Q1334" s="11"/>
      <c r="R1334" s="11"/>
      <c r="S1334" s="11"/>
      <c r="T1334" s="11"/>
      <c r="U1334" s="11"/>
      <c r="V1334" s="11"/>
      <c r="W1334" s="11" t="s">
        <v>8783</v>
      </c>
      <c r="X1334" s="11" t="s">
        <v>1150</v>
      </c>
      <c r="Y1334" s="11" t="s">
        <v>1150</v>
      </c>
      <c r="Z1334" s="11" t="s">
        <v>1150</v>
      </c>
      <c r="AA1334" s="11" t="s">
        <v>1150</v>
      </c>
      <c r="AB1334" s="11" t="s">
        <v>1150</v>
      </c>
      <c r="AC1334" s="11" t="s">
        <v>1150</v>
      </c>
      <c r="AD1334" s="11" t="s">
        <v>1150</v>
      </c>
    </row>
    <row r="1335" spans="1:30" x14ac:dyDescent="0.2">
      <c r="A1335" t="s">
        <v>447</v>
      </c>
      <c r="B1335" t="s">
        <v>447</v>
      </c>
      <c r="C1335" t="str">
        <f>IFERROR(VLOOKUP(B1335,nombres_comerciales!$B$2:$B$2000,1,0),"")</f>
        <v>HELADOS SANTI ESTEBAN</v>
      </c>
      <c r="D1335">
        <f>VLOOKUP(Tabla2[[#This Row],[CLIENTE]],nombres_comerciales!$B$2:$C$1211,2,0)</f>
        <v>490</v>
      </c>
      <c r="E1335" t="s">
        <v>8295</v>
      </c>
      <c r="F1335" t="s">
        <v>1150</v>
      </c>
      <c r="G1335" s="11" t="s">
        <v>1150</v>
      </c>
      <c r="H1335" s="11" t="s">
        <v>1150</v>
      </c>
      <c r="I1335" s="11" t="s">
        <v>1150</v>
      </c>
      <c r="J1335" s="11"/>
      <c r="K1335" s="11"/>
      <c r="L1335" s="11"/>
      <c r="M1335" s="11">
        <v>6394726022</v>
      </c>
      <c r="N1335" s="11"/>
      <c r="O1335" s="11"/>
      <c r="P1335" s="11"/>
      <c r="Q1335" s="11"/>
      <c r="R1335" s="11"/>
      <c r="S1335" s="11"/>
      <c r="T1335" s="11"/>
      <c r="U1335" s="11"/>
      <c r="V1335" s="11"/>
      <c r="W1335" s="11" t="s">
        <v>8783</v>
      </c>
      <c r="X1335" s="11" t="s">
        <v>1150</v>
      </c>
      <c r="Y1335" s="11" t="s">
        <v>1150</v>
      </c>
      <c r="Z1335" s="11" t="s">
        <v>1150</v>
      </c>
      <c r="AA1335" s="11" t="s">
        <v>1150</v>
      </c>
      <c r="AB1335" s="11" t="s">
        <v>1150</v>
      </c>
      <c r="AC1335" s="11" t="s">
        <v>1150</v>
      </c>
      <c r="AD1335" s="11" t="s">
        <v>1150</v>
      </c>
    </row>
    <row r="1336" spans="1:30" x14ac:dyDescent="0.2">
      <c r="A1336" t="s">
        <v>3377</v>
      </c>
      <c r="B1336" t="s">
        <v>951</v>
      </c>
      <c r="C1336" t="str">
        <f>IFERROR(VLOOKUP(B1336,nombres_comerciales!$B$2:$B$2000,1,0),"")</f>
        <v>SNACK´S HOUSE</v>
      </c>
      <c r="D1336">
        <f>VLOOKUP(Tabla2[[#This Row],[CLIENTE]],nombres_comerciales!$B$2:$C$1211,2,0)</f>
        <v>997</v>
      </c>
      <c r="E1336" t="s">
        <v>8296</v>
      </c>
      <c r="F1336" t="s">
        <v>1150</v>
      </c>
      <c r="G1336" s="11" t="s">
        <v>1150</v>
      </c>
      <c r="H1336" s="11" t="s">
        <v>1150</v>
      </c>
      <c r="I1336" s="11" t="s">
        <v>1150</v>
      </c>
      <c r="J1336" s="11"/>
      <c r="K1336" s="11"/>
      <c r="L1336" s="11"/>
      <c r="M1336" s="11" t="s">
        <v>5651</v>
      </c>
      <c r="N1336" s="11"/>
      <c r="O1336" s="11"/>
      <c r="P1336" s="11"/>
      <c r="Q1336" s="11"/>
      <c r="R1336" s="11"/>
      <c r="S1336" s="11"/>
      <c r="T1336" s="11"/>
      <c r="U1336" s="11"/>
      <c r="V1336" s="11"/>
      <c r="W1336" s="11" t="s">
        <v>8784</v>
      </c>
      <c r="X1336" s="11" t="s">
        <v>1150</v>
      </c>
      <c r="Y1336" s="11" t="s">
        <v>1150</v>
      </c>
      <c r="Z1336" s="11" t="s">
        <v>1150</v>
      </c>
      <c r="AA1336" s="11" t="s">
        <v>1150</v>
      </c>
      <c r="AB1336" s="11" t="s">
        <v>1150</v>
      </c>
      <c r="AC1336" s="11" t="s">
        <v>1150</v>
      </c>
      <c r="AD1336" s="11" t="s">
        <v>1150</v>
      </c>
    </row>
    <row r="1337" spans="1:30" x14ac:dyDescent="0.2">
      <c r="A1337" t="s">
        <v>611</v>
      </c>
      <c r="B1337" t="s">
        <v>1617</v>
      </c>
      <c r="C1337" t="str">
        <f>IFERROR(VLOOKUP(B1337,nombres_comerciales!$B$2:$B$2000,1,0),"")</f>
        <v>LILIA MERODIO</v>
      </c>
      <c r="D1337">
        <f>VLOOKUP(Tabla2[[#This Row],[CLIENTE]],nombres_comerciales!$B$2:$C$1211,2,0)</f>
        <v>638</v>
      </c>
      <c r="E1337" t="s">
        <v>8297</v>
      </c>
      <c r="F1337" t="s">
        <v>1150</v>
      </c>
      <c r="G1337" s="11" t="s">
        <v>1150</v>
      </c>
      <c r="H1337" s="11" t="s">
        <v>1150</v>
      </c>
      <c r="I1337" s="11" t="s">
        <v>1150</v>
      </c>
      <c r="J1337" s="11"/>
      <c r="K1337" s="11"/>
      <c r="L1337" s="11"/>
      <c r="M1337" s="11">
        <v>4105001</v>
      </c>
      <c r="N1337" s="11"/>
      <c r="O1337" s="11"/>
      <c r="P1337" s="11"/>
      <c r="Q1337" s="11"/>
      <c r="R1337" s="11"/>
      <c r="S1337" s="11"/>
      <c r="T1337" s="11"/>
      <c r="U1337" s="11"/>
      <c r="V1337" s="11"/>
      <c r="W1337" s="11" t="s">
        <v>5654</v>
      </c>
      <c r="X1337" s="11" t="s">
        <v>1150</v>
      </c>
      <c r="Y1337" s="11" t="s">
        <v>1150</v>
      </c>
      <c r="Z1337" s="11" t="s">
        <v>1150</v>
      </c>
      <c r="AA1337" s="11" t="s">
        <v>1150</v>
      </c>
      <c r="AB1337" s="11" t="s">
        <v>1150</v>
      </c>
      <c r="AC1337" s="11" t="s">
        <v>1150</v>
      </c>
      <c r="AD1337" s="11" t="s">
        <v>1150</v>
      </c>
    </row>
    <row r="1338" spans="1:30" x14ac:dyDescent="0.2">
      <c r="A1338" t="s">
        <v>849</v>
      </c>
      <c r="B1338" t="s">
        <v>849</v>
      </c>
      <c r="C1338" t="str">
        <f>IFERROR(VLOOKUP(B1338,nombres_comerciales!$B$2:$B$2000,1,0),"")</f>
        <v>RANCHO LOS ROBLES</v>
      </c>
      <c r="D1338">
        <f>VLOOKUP(Tabla2[[#This Row],[CLIENTE]],nombres_comerciales!$B$2:$C$1211,2,0)</f>
        <v>889</v>
      </c>
      <c r="E1338" t="s">
        <v>8298</v>
      </c>
      <c r="F1338" t="s">
        <v>1150</v>
      </c>
      <c r="G1338" s="11" t="s">
        <v>1150</v>
      </c>
      <c r="H1338" s="11" t="s">
        <v>1150</v>
      </c>
      <c r="I1338" s="11" t="s">
        <v>1150</v>
      </c>
      <c r="J1338" s="11"/>
      <c r="K1338" s="11"/>
      <c r="L1338" s="11"/>
      <c r="M1338" s="11">
        <v>6141603469</v>
      </c>
      <c r="N1338" s="11"/>
      <c r="O1338" s="11"/>
      <c r="P1338" s="11"/>
      <c r="Q1338" s="11"/>
      <c r="R1338" s="11"/>
      <c r="S1338" s="11"/>
      <c r="T1338" s="11"/>
      <c r="U1338" s="11"/>
      <c r="V1338" s="11"/>
      <c r="W1338" s="11" t="s">
        <v>5655</v>
      </c>
      <c r="X1338" s="11" t="s">
        <v>1150</v>
      </c>
      <c r="Y1338" s="11" t="s">
        <v>1150</v>
      </c>
      <c r="Z1338" s="11" t="s">
        <v>1150</v>
      </c>
      <c r="AA1338" s="11" t="s">
        <v>1150</v>
      </c>
      <c r="AB1338" s="11" t="s">
        <v>1150</v>
      </c>
      <c r="AC1338" s="11" t="s">
        <v>1150</v>
      </c>
      <c r="AD1338" s="11" t="s">
        <v>1150</v>
      </c>
    </row>
    <row r="1339" spans="1:30" x14ac:dyDescent="0.2">
      <c r="A1339" t="s">
        <v>849</v>
      </c>
      <c r="B1339" t="s">
        <v>849</v>
      </c>
      <c r="C1339" t="str">
        <f>IFERROR(VLOOKUP(B1339,nombres_comerciales!$B$2:$B$2000,1,0),"")</f>
        <v>RANCHO LOS ROBLES</v>
      </c>
      <c r="D1339">
        <f>VLOOKUP(Tabla2[[#This Row],[CLIENTE]],nombres_comerciales!$B$2:$C$1211,2,0)</f>
        <v>889</v>
      </c>
      <c r="E1339" t="s">
        <v>8298</v>
      </c>
      <c r="F1339" t="s">
        <v>1150</v>
      </c>
      <c r="G1339" s="11" t="s">
        <v>1150</v>
      </c>
      <c r="H1339" s="11" t="s">
        <v>1150</v>
      </c>
      <c r="I1339" s="11" t="s">
        <v>1150</v>
      </c>
      <c r="J1339" s="11"/>
      <c r="K1339" s="11"/>
      <c r="L1339" s="11"/>
      <c r="M1339" s="11">
        <v>6141603469</v>
      </c>
      <c r="N1339" s="11"/>
      <c r="O1339" s="11"/>
      <c r="P1339" s="11"/>
      <c r="Q1339" s="11"/>
      <c r="R1339" s="11"/>
      <c r="S1339" s="11"/>
      <c r="T1339" s="11"/>
      <c r="U1339" s="11"/>
      <c r="V1339" s="11"/>
      <c r="W1339" s="11" t="s">
        <v>5655</v>
      </c>
      <c r="X1339" s="11" t="s">
        <v>1150</v>
      </c>
      <c r="Y1339" s="11" t="s">
        <v>1150</v>
      </c>
      <c r="Z1339" s="11" t="s">
        <v>1150</v>
      </c>
      <c r="AA1339" s="11" t="s">
        <v>1150</v>
      </c>
      <c r="AB1339" s="11" t="s">
        <v>1150</v>
      </c>
      <c r="AC1339" s="11" t="s">
        <v>1150</v>
      </c>
      <c r="AD1339" s="11" t="s">
        <v>1150</v>
      </c>
    </row>
    <row r="1340" spans="1:30" x14ac:dyDescent="0.2">
      <c r="A1340" t="s">
        <v>5656</v>
      </c>
      <c r="B1340" t="s">
        <v>260</v>
      </c>
      <c r="C1340" t="str">
        <f>IFERROR(VLOOKUP(B1340,nombres_comerciales!$B$2:$B$2000,1,0),"")</f>
        <v>DIMERLO</v>
      </c>
      <c r="D1340">
        <f>VLOOKUP(Tabla2[[#This Row],[CLIENTE]],nombres_comerciales!$B$2:$C$1211,2,0)</f>
        <v>301</v>
      </c>
      <c r="E1340" t="s">
        <v>8299</v>
      </c>
      <c r="F1340" t="s">
        <v>1150</v>
      </c>
      <c r="G1340" s="11" t="s">
        <v>1150</v>
      </c>
      <c r="H1340" s="11" t="s">
        <v>1150</v>
      </c>
      <c r="I1340" s="11" t="s">
        <v>1150</v>
      </c>
      <c r="J1340" s="11"/>
      <c r="K1340" s="11"/>
      <c r="L1340" s="11"/>
      <c r="M1340" s="11">
        <v>6143458910</v>
      </c>
      <c r="N1340" s="11"/>
      <c r="O1340" s="11"/>
      <c r="P1340" s="11"/>
      <c r="Q1340" s="11"/>
      <c r="R1340" s="11"/>
      <c r="S1340" s="11"/>
      <c r="T1340" s="11"/>
      <c r="U1340" s="11"/>
      <c r="V1340" s="11"/>
      <c r="W1340" s="11" t="s">
        <v>5658</v>
      </c>
      <c r="X1340" s="11" t="s">
        <v>5659</v>
      </c>
      <c r="Y1340" s="11" t="s">
        <v>1150</v>
      </c>
      <c r="Z1340" s="11" t="s">
        <v>1150</v>
      </c>
      <c r="AA1340" s="11" t="s">
        <v>1150</v>
      </c>
      <c r="AB1340" s="11" t="s">
        <v>1150</v>
      </c>
      <c r="AC1340" s="11" t="s">
        <v>1150</v>
      </c>
      <c r="AD1340" s="11" t="s">
        <v>1150</v>
      </c>
    </row>
    <row r="1341" spans="1:30" x14ac:dyDescent="0.2">
      <c r="A1341" t="s">
        <v>951</v>
      </c>
      <c r="B1341" t="s">
        <v>951</v>
      </c>
      <c r="C1341" t="str">
        <f>IFERROR(VLOOKUP(B1341,nombres_comerciales!$B$2:$B$2000,1,0),"")</f>
        <v>SNACK´S HOUSE</v>
      </c>
      <c r="D1341">
        <f>VLOOKUP(Tabla2[[#This Row],[CLIENTE]],nombres_comerciales!$B$2:$C$1211,2,0)</f>
        <v>997</v>
      </c>
      <c r="E1341" t="s">
        <v>8296</v>
      </c>
      <c r="F1341" t="s">
        <v>1150</v>
      </c>
      <c r="G1341" s="11" t="s">
        <v>1150</v>
      </c>
      <c r="H1341" s="11" t="s">
        <v>1150</v>
      </c>
      <c r="I1341" s="11" t="s">
        <v>1150</v>
      </c>
      <c r="J1341" s="11"/>
      <c r="K1341" s="11"/>
      <c r="L1341" s="11"/>
      <c r="M1341" s="11" t="s">
        <v>5660</v>
      </c>
      <c r="N1341" s="11"/>
      <c r="O1341" s="11"/>
      <c r="P1341" s="11"/>
      <c r="Q1341" s="11"/>
      <c r="R1341" s="11"/>
      <c r="S1341" s="11"/>
      <c r="T1341" s="11"/>
      <c r="U1341" s="11"/>
      <c r="V1341" s="11"/>
      <c r="W1341" s="11" t="s">
        <v>8784</v>
      </c>
      <c r="X1341" s="11" t="s">
        <v>1150</v>
      </c>
      <c r="Y1341" s="11" t="s">
        <v>1150</v>
      </c>
      <c r="Z1341" s="11" t="s">
        <v>1150</v>
      </c>
      <c r="AA1341" s="11" t="s">
        <v>1150</v>
      </c>
      <c r="AB1341" s="11" t="s">
        <v>1150</v>
      </c>
      <c r="AC1341" s="11" t="s">
        <v>1150</v>
      </c>
      <c r="AD1341" s="11" t="s">
        <v>1150</v>
      </c>
    </row>
    <row r="1342" spans="1:30" x14ac:dyDescent="0.2">
      <c r="A1342" t="s">
        <v>1110</v>
      </c>
      <c r="B1342" t="s">
        <v>433</v>
      </c>
      <c r="C1342" t="str">
        <f>IFERROR(VLOOKUP(B1342,nombres_comerciales!$B$2:$B$2000,1,0),"")</f>
        <v>GUGSA Y NUCES DE CHIHUAHUA</v>
      </c>
      <c r="D1342">
        <f>VLOOKUP(Tabla2[[#This Row],[CLIENTE]],nombres_comerciales!$B$2:$C$1211,2,0)</f>
        <v>478</v>
      </c>
      <c r="E1342" t="s">
        <v>8284</v>
      </c>
      <c r="F1342" t="s">
        <v>1150</v>
      </c>
      <c r="G1342" s="11" t="s">
        <v>1150</v>
      </c>
      <c r="H1342" s="11" t="s">
        <v>1150</v>
      </c>
      <c r="I1342" s="11" t="s">
        <v>1150</v>
      </c>
      <c r="J1342" s="11"/>
      <c r="K1342" s="11"/>
      <c r="L1342" s="11"/>
      <c r="M1342" s="11">
        <v>6394722203</v>
      </c>
      <c r="N1342" s="11"/>
      <c r="O1342" s="11"/>
      <c r="P1342" s="11"/>
      <c r="Q1342" s="11"/>
      <c r="R1342" s="11"/>
      <c r="S1342" s="11"/>
      <c r="T1342" s="11"/>
      <c r="U1342" s="11"/>
      <c r="V1342" s="11"/>
      <c r="W1342" s="11" t="s">
        <v>5618</v>
      </c>
      <c r="X1342" s="11" t="s">
        <v>1150</v>
      </c>
      <c r="Y1342" s="11" t="s">
        <v>1150</v>
      </c>
      <c r="Z1342" s="11" t="s">
        <v>1150</v>
      </c>
      <c r="AA1342" s="11" t="s">
        <v>1150</v>
      </c>
      <c r="AB1342" s="11" t="s">
        <v>1150</v>
      </c>
      <c r="AC1342" s="11" t="s">
        <v>1150</v>
      </c>
      <c r="AD1342" s="11" t="s">
        <v>1150</v>
      </c>
    </row>
    <row r="1343" spans="1:30" x14ac:dyDescent="0.2">
      <c r="A1343" t="s">
        <v>1110</v>
      </c>
      <c r="B1343" t="s">
        <v>433</v>
      </c>
      <c r="C1343" t="str">
        <f>IFERROR(VLOOKUP(B1343,nombres_comerciales!$B$2:$B$2000,1,0),"")</f>
        <v>GUGSA Y NUCES DE CHIHUAHUA</v>
      </c>
      <c r="D1343">
        <f>VLOOKUP(Tabla2[[#This Row],[CLIENTE]],nombres_comerciales!$B$2:$C$1211,2,0)</f>
        <v>478</v>
      </c>
      <c r="E1343" t="s">
        <v>8284</v>
      </c>
      <c r="F1343" t="s">
        <v>1150</v>
      </c>
      <c r="G1343" s="11" t="s">
        <v>1150</v>
      </c>
      <c r="H1343" s="11" t="s">
        <v>1150</v>
      </c>
      <c r="I1343" s="11" t="s">
        <v>1150</v>
      </c>
      <c r="J1343" s="11"/>
      <c r="K1343" s="11"/>
      <c r="L1343" s="11"/>
      <c r="M1343" s="11">
        <v>6394722204</v>
      </c>
      <c r="N1343" s="11"/>
      <c r="O1343" s="11"/>
      <c r="P1343" s="11"/>
      <c r="Q1343" s="11"/>
      <c r="R1343" s="11"/>
      <c r="S1343" s="11"/>
      <c r="T1343" s="11"/>
      <c r="U1343" s="11"/>
      <c r="V1343" s="11"/>
      <c r="W1343" s="11" t="s">
        <v>5618</v>
      </c>
      <c r="X1343" s="11" t="s">
        <v>1150</v>
      </c>
      <c r="Y1343" s="11" t="s">
        <v>1150</v>
      </c>
      <c r="Z1343" s="11" t="s">
        <v>1150</v>
      </c>
      <c r="AA1343" s="11" t="s">
        <v>1150</v>
      </c>
      <c r="AB1343" s="11" t="s">
        <v>1150</v>
      </c>
      <c r="AC1343" s="11" t="s">
        <v>1150</v>
      </c>
      <c r="AD1343" s="11" t="s">
        <v>1150</v>
      </c>
    </row>
    <row r="1344" spans="1:30" x14ac:dyDescent="0.2">
      <c r="A1344" t="s">
        <v>5661</v>
      </c>
      <c r="B1344" t="s">
        <v>381</v>
      </c>
      <c r="C1344" t="str">
        <f>IFERROR(VLOOKUP(B1344,nombres_comerciales!$B$2:$B$2000,1,0),"")</f>
        <v>GARDEA BORDADOS</v>
      </c>
      <c r="D1344">
        <f>VLOOKUP(Tabla2[[#This Row],[CLIENTE]],nombres_comerciales!$B$2:$C$1211,2,0)</f>
        <v>426</v>
      </c>
      <c r="E1344" t="s">
        <v>7289</v>
      </c>
      <c r="F1344" t="s">
        <v>1150</v>
      </c>
      <c r="G1344" s="11" t="s">
        <v>1150</v>
      </c>
      <c r="H1344" s="11" t="s">
        <v>1150</v>
      </c>
      <c r="I1344" s="11" t="s">
        <v>1150</v>
      </c>
      <c r="J1344" s="11"/>
      <c r="K1344" s="11"/>
      <c r="L1344" s="11"/>
      <c r="M1344" s="11">
        <v>6141389303</v>
      </c>
      <c r="N1344" s="11"/>
      <c r="O1344" s="11"/>
      <c r="P1344" s="11"/>
      <c r="Q1344" s="11"/>
      <c r="R1344" s="11"/>
      <c r="S1344" s="11"/>
      <c r="T1344" s="11"/>
      <c r="U1344" s="11"/>
      <c r="V1344" s="11"/>
      <c r="W1344" s="11" t="s">
        <v>4996</v>
      </c>
      <c r="X1344" s="11" t="s">
        <v>4997</v>
      </c>
      <c r="Y1344" s="11" t="s">
        <v>1150</v>
      </c>
      <c r="Z1344" s="11" t="s">
        <v>1150</v>
      </c>
      <c r="AA1344" s="11" t="s">
        <v>1150</v>
      </c>
      <c r="AB1344" s="11" t="s">
        <v>1150</v>
      </c>
      <c r="AC1344" s="11" t="s">
        <v>1150</v>
      </c>
      <c r="AD1344" s="11" t="s">
        <v>1150</v>
      </c>
    </row>
    <row r="1345" spans="1:30" x14ac:dyDescent="0.2">
      <c r="A1345" t="s">
        <v>680</v>
      </c>
      <c r="B1345" t="s">
        <v>680</v>
      </c>
      <c r="C1345" t="str">
        <f>IFERROR(VLOOKUP(B1345,nombres_comerciales!$B$2:$B$2000,1,0),"")</f>
        <v>MDEP</v>
      </c>
      <c r="D1345">
        <f>VLOOKUP(Tabla2[[#This Row],[CLIENTE]],nombres_comerciales!$B$2:$C$1211,2,0)</f>
        <v>696</v>
      </c>
      <c r="E1345" t="s">
        <v>8300</v>
      </c>
      <c r="F1345" t="s">
        <v>1150</v>
      </c>
      <c r="G1345" s="11" t="s">
        <v>1150</v>
      </c>
      <c r="H1345" s="11" t="s">
        <v>1150</v>
      </c>
      <c r="I1345" s="11" t="s">
        <v>1150</v>
      </c>
      <c r="J1345" s="11"/>
      <c r="K1345" s="11"/>
      <c r="L1345" s="11"/>
      <c r="M1345" s="11">
        <v>4193821</v>
      </c>
      <c r="N1345" s="11"/>
      <c r="O1345" s="11"/>
      <c r="P1345" s="11"/>
      <c r="Q1345" s="11"/>
      <c r="R1345" s="11" t="s">
        <v>5663</v>
      </c>
      <c r="S1345" s="11"/>
      <c r="T1345" s="11"/>
      <c r="U1345" s="11"/>
      <c r="V1345" s="11"/>
      <c r="W1345" s="11" t="s">
        <v>8785</v>
      </c>
      <c r="X1345" s="11" t="s">
        <v>1150</v>
      </c>
      <c r="Y1345" s="11" t="s">
        <v>1150</v>
      </c>
      <c r="Z1345" s="11" t="s">
        <v>1150</v>
      </c>
      <c r="AA1345" s="11" t="s">
        <v>1150</v>
      </c>
      <c r="AB1345" s="11" t="s">
        <v>1150</v>
      </c>
      <c r="AC1345" s="11" t="s">
        <v>1150</v>
      </c>
      <c r="AD1345" s="11" t="s">
        <v>1150</v>
      </c>
    </row>
    <row r="1346" spans="1:30" x14ac:dyDescent="0.2">
      <c r="A1346" t="s">
        <v>181</v>
      </c>
      <c r="B1346" t="s">
        <v>181</v>
      </c>
      <c r="C1346" t="str">
        <f>IFERROR(VLOOKUP(B1346,nombres_comerciales!$B$2:$B$2000,1,0),"")</f>
        <v>CLIMACO</v>
      </c>
      <c r="D1346">
        <f>VLOOKUP(Tabla2[[#This Row],[CLIENTE]],nombres_comerciales!$B$2:$C$1211,2,0)</f>
        <v>204</v>
      </c>
      <c r="E1346" t="s">
        <v>8280</v>
      </c>
      <c r="F1346" t="s">
        <v>1150</v>
      </c>
      <c r="G1346" s="11" t="s">
        <v>1150</v>
      </c>
      <c r="H1346" s="11" t="s">
        <v>1150</v>
      </c>
      <c r="I1346" s="11" t="s">
        <v>1150</v>
      </c>
      <c r="J1346" s="11"/>
      <c r="K1346" s="11"/>
      <c r="L1346" s="11"/>
      <c r="M1346" s="11">
        <v>4154808</v>
      </c>
      <c r="N1346" s="11"/>
      <c r="O1346" s="11"/>
      <c r="P1346" s="11"/>
      <c r="Q1346" s="11"/>
      <c r="R1346" s="11"/>
      <c r="S1346" s="11"/>
      <c r="T1346" s="11"/>
      <c r="U1346" s="11"/>
      <c r="V1346" s="11"/>
      <c r="W1346" s="11" t="s">
        <v>5606</v>
      </c>
      <c r="X1346" s="11" t="s">
        <v>1150</v>
      </c>
      <c r="Y1346" s="11" t="s">
        <v>1150</v>
      </c>
      <c r="Z1346" s="11" t="s">
        <v>1150</v>
      </c>
      <c r="AA1346" s="11" t="s">
        <v>1150</v>
      </c>
      <c r="AB1346" s="11" t="s">
        <v>1150</v>
      </c>
      <c r="AC1346" s="11" t="s">
        <v>1150</v>
      </c>
      <c r="AD1346" s="11" t="s">
        <v>1150</v>
      </c>
    </row>
    <row r="1347" spans="1:30" x14ac:dyDescent="0.2">
      <c r="A1347" t="s">
        <v>5665</v>
      </c>
      <c r="B1347" t="s">
        <v>274</v>
      </c>
      <c r="C1347" t="str">
        <f>IFERROR(VLOOKUP(B1347,nombres_comerciales!$B$2:$B$2000,1,0),"")</f>
        <v>DON CABALLERO</v>
      </c>
      <c r="D1347">
        <f>VLOOKUP(Tabla2[[#This Row],[CLIENTE]],nombres_comerciales!$B$2:$C$1211,2,0)</f>
        <v>317</v>
      </c>
      <c r="E1347" t="s">
        <v>7418</v>
      </c>
      <c r="F1347" t="s">
        <v>1150</v>
      </c>
      <c r="G1347" s="11" t="s">
        <v>1150</v>
      </c>
      <c r="H1347" s="11" t="s">
        <v>1150</v>
      </c>
      <c r="I1347" s="11" t="s">
        <v>1150</v>
      </c>
      <c r="J1347" s="11"/>
      <c r="K1347" s="11"/>
      <c r="L1347" s="11"/>
      <c r="M1347" s="11">
        <v>6141929222</v>
      </c>
      <c r="N1347" s="11"/>
      <c r="O1347" s="11"/>
      <c r="P1347" s="11"/>
      <c r="Q1347" s="11"/>
      <c r="R1347" s="11"/>
      <c r="S1347" s="11"/>
      <c r="T1347" s="11"/>
      <c r="U1347" s="11"/>
      <c r="V1347" s="11"/>
      <c r="W1347" s="11" t="s">
        <v>5666</v>
      </c>
      <c r="X1347" s="11" t="s">
        <v>1150</v>
      </c>
      <c r="Y1347" s="11" t="s">
        <v>1150</v>
      </c>
      <c r="Z1347" s="11" t="s">
        <v>1150</v>
      </c>
      <c r="AA1347" s="11" t="s">
        <v>1150</v>
      </c>
      <c r="AB1347" s="11" t="s">
        <v>1150</v>
      </c>
      <c r="AC1347" s="11" t="s">
        <v>1150</v>
      </c>
      <c r="AD1347" s="11" t="s">
        <v>1150</v>
      </c>
    </row>
    <row r="1348" spans="1:30" x14ac:dyDescent="0.2">
      <c r="A1348" t="s">
        <v>286</v>
      </c>
      <c r="B1348" t="s">
        <v>286</v>
      </c>
      <c r="C1348" t="str">
        <f>IFERROR(VLOOKUP(B1348,nombres_comerciales!$B$2:$B$2000,1,0),"")</f>
        <v>ECO FUMIGACIONES ECOLOGICAS</v>
      </c>
      <c r="D1348">
        <f>VLOOKUP(Tabla2[[#This Row],[CLIENTE]],nombres_comerciales!$B$2:$C$1211,2,0)</f>
        <v>328</v>
      </c>
      <c r="E1348" t="s">
        <v>8301</v>
      </c>
      <c r="F1348" t="s">
        <v>1150</v>
      </c>
      <c r="G1348" s="11" t="s">
        <v>1150</v>
      </c>
      <c r="H1348" s="11" t="s">
        <v>1150</v>
      </c>
      <c r="I1348" s="11" t="s">
        <v>1150</v>
      </c>
      <c r="J1348" s="11"/>
      <c r="K1348" s="11"/>
      <c r="L1348" s="11"/>
      <c r="M1348" s="11">
        <v>6221030018</v>
      </c>
      <c r="N1348" s="11"/>
      <c r="O1348" s="11"/>
      <c r="P1348" s="11"/>
      <c r="Q1348" s="11"/>
      <c r="R1348" s="11"/>
      <c r="S1348" s="11"/>
      <c r="T1348" s="11"/>
      <c r="U1348" s="11"/>
      <c r="V1348" s="11"/>
      <c r="W1348" s="11" t="s">
        <v>5668</v>
      </c>
      <c r="X1348" s="11" t="s">
        <v>1150</v>
      </c>
      <c r="Y1348" s="11" t="s">
        <v>1150</v>
      </c>
      <c r="Z1348" s="11" t="s">
        <v>1150</v>
      </c>
      <c r="AA1348" s="11" t="s">
        <v>1150</v>
      </c>
      <c r="AB1348" s="11" t="s">
        <v>1150</v>
      </c>
      <c r="AC1348" s="11" t="s">
        <v>1150</v>
      </c>
      <c r="AD1348" s="11" t="s">
        <v>1150</v>
      </c>
    </row>
    <row r="1349" spans="1:30" x14ac:dyDescent="0.2">
      <c r="A1349" t="s">
        <v>312</v>
      </c>
      <c r="B1349" t="s">
        <v>312</v>
      </c>
      <c r="C1349" t="str">
        <f>IFERROR(VLOOKUP(B1349,nombres_comerciales!$B$2:$B$2000,1,0),"")</f>
        <v>EL RINCON DEL WOWFLE</v>
      </c>
      <c r="D1349">
        <f>VLOOKUP(Tabla2[[#This Row],[CLIENTE]],nombres_comerciales!$B$2:$C$1211,2,0)</f>
        <v>355</v>
      </c>
      <c r="E1349" t="s">
        <v>8302</v>
      </c>
      <c r="F1349" t="s">
        <v>1150</v>
      </c>
      <c r="G1349" s="11" t="s">
        <v>1150</v>
      </c>
      <c r="H1349" s="11" t="s">
        <v>1150</v>
      </c>
      <c r="I1349" s="11" t="s">
        <v>1150</v>
      </c>
      <c r="J1349" s="11"/>
      <c r="K1349" s="11"/>
      <c r="L1349" s="11"/>
      <c r="M1349" s="11">
        <v>6142780998</v>
      </c>
      <c r="N1349" s="11"/>
      <c r="O1349" s="11"/>
      <c r="P1349" s="11"/>
      <c r="Q1349" s="11"/>
      <c r="R1349" s="11"/>
      <c r="S1349" s="11"/>
      <c r="T1349" s="11"/>
      <c r="U1349" s="11"/>
      <c r="V1349" s="11"/>
      <c r="W1349" s="11" t="s">
        <v>5669</v>
      </c>
      <c r="X1349" s="11" t="s">
        <v>1150</v>
      </c>
      <c r="Y1349" s="11" t="s">
        <v>1150</v>
      </c>
      <c r="Z1349" s="11" t="s">
        <v>1150</v>
      </c>
      <c r="AA1349" s="11" t="s">
        <v>1150</v>
      </c>
      <c r="AB1349" s="11" t="s">
        <v>1150</v>
      </c>
      <c r="AC1349" s="11" t="s">
        <v>1150</v>
      </c>
      <c r="AD1349" s="11" t="s">
        <v>1150</v>
      </c>
    </row>
    <row r="1350" spans="1:30" x14ac:dyDescent="0.2">
      <c r="A1350" t="s">
        <v>324</v>
      </c>
      <c r="B1350" t="s">
        <v>324</v>
      </c>
      <c r="C1350" t="str">
        <f>IFERROR(VLOOKUP(B1350,nombres_comerciales!$B$2:$B$2000,1,0),"")</f>
        <v>ELLEVEN CUIDADO FACIAL</v>
      </c>
      <c r="D1350">
        <f>VLOOKUP(Tabla2[[#This Row],[CLIENTE]],nombres_comerciales!$B$2:$C$1211,2,0)</f>
        <v>370</v>
      </c>
      <c r="E1350" t="s">
        <v>8303</v>
      </c>
      <c r="F1350" t="s">
        <v>1150</v>
      </c>
      <c r="G1350" s="11" t="s">
        <v>1150</v>
      </c>
      <c r="H1350" s="11" t="s">
        <v>1150</v>
      </c>
      <c r="I1350" s="11" t="s">
        <v>1150</v>
      </c>
      <c r="J1350" s="11"/>
      <c r="K1350" s="11"/>
      <c r="L1350" s="11"/>
      <c r="M1350" s="11">
        <v>6142627817</v>
      </c>
      <c r="N1350" s="11"/>
      <c r="O1350" s="11"/>
      <c r="P1350" s="11"/>
      <c r="Q1350" s="11"/>
      <c r="R1350" s="11"/>
      <c r="S1350" s="11"/>
      <c r="T1350" s="11"/>
      <c r="U1350" s="11"/>
      <c r="V1350" s="11"/>
      <c r="W1350" s="11" t="s">
        <v>8786</v>
      </c>
      <c r="X1350" s="11" t="s">
        <v>1150</v>
      </c>
      <c r="Y1350" s="11" t="s">
        <v>1150</v>
      </c>
      <c r="Z1350" s="11" t="s">
        <v>1150</v>
      </c>
      <c r="AA1350" s="11" t="s">
        <v>1150</v>
      </c>
      <c r="AB1350" s="11" t="s">
        <v>1150</v>
      </c>
      <c r="AC1350" s="11" t="s">
        <v>1150</v>
      </c>
      <c r="AD1350" s="11" t="s">
        <v>1150</v>
      </c>
    </row>
    <row r="1351" spans="1:30" x14ac:dyDescent="0.2">
      <c r="A1351" t="s">
        <v>5672</v>
      </c>
      <c r="B1351" t="s">
        <v>1027</v>
      </c>
      <c r="C1351" t="str">
        <f>IFERROR(VLOOKUP(B1351,nombres_comerciales!$B$2:$B$2000,1,0),"")</f>
        <v>UNEGAS</v>
      </c>
      <c r="D1351">
        <f>VLOOKUP(Tabla2[[#This Row],[CLIENTE]],nombres_comerciales!$B$2:$C$1211,2,0)</f>
        <v>1084</v>
      </c>
      <c r="E1351" t="s">
        <v>8304</v>
      </c>
      <c r="F1351" t="s">
        <v>1150</v>
      </c>
      <c r="G1351" s="11" t="s">
        <v>1150</v>
      </c>
      <c r="H1351" s="11" t="s">
        <v>1150</v>
      </c>
      <c r="I1351" s="11" t="s">
        <v>1150</v>
      </c>
      <c r="J1351" s="11"/>
      <c r="K1351" s="11"/>
      <c r="L1351" s="11"/>
      <c r="M1351" s="11">
        <v>6251008628</v>
      </c>
      <c r="N1351" s="11"/>
      <c r="O1351" s="11"/>
      <c r="P1351" s="11"/>
      <c r="Q1351" s="11"/>
      <c r="R1351" s="11"/>
      <c r="S1351" s="11"/>
      <c r="T1351" s="11"/>
      <c r="U1351" s="11"/>
      <c r="V1351" s="11"/>
      <c r="W1351" s="11" t="s">
        <v>8787</v>
      </c>
      <c r="X1351" s="11" t="s">
        <v>1150</v>
      </c>
      <c r="Y1351" s="11" t="s">
        <v>1150</v>
      </c>
      <c r="Z1351" s="11" t="s">
        <v>1150</v>
      </c>
      <c r="AA1351" s="11" t="s">
        <v>1150</v>
      </c>
      <c r="AB1351" s="11" t="s">
        <v>1150</v>
      </c>
      <c r="AC1351" s="11" t="s">
        <v>1150</v>
      </c>
      <c r="AD1351" s="11" t="s">
        <v>1150</v>
      </c>
    </row>
    <row r="1352" spans="1:30" x14ac:dyDescent="0.2">
      <c r="A1352" t="s">
        <v>708</v>
      </c>
      <c r="B1352" t="s">
        <v>708</v>
      </c>
      <c r="C1352" t="str">
        <f>IFERROR(VLOOKUP(B1352,nombres_comerciales!$B$2:$B$2000,1,0),"")</f>
        <v>MR BURRINI</v>
      </c>
      <c r="D1352">
        <f>VLOOKUP(Tabla2[[#This Row],[CLIENTE]],nombres_comerciales!$B$2:$C$1211,2,0)</f>
        <v>733</v>
      </c>
      <c r="E1352" t="s">
        <v>8305</v>
      </c>
      <c r="F1352" t="s">
        <v>1150</v>
      </c>
      <c r="G1352" s="11" t="s">
        <v>1150</v>
      </c>
      <c r="H1352" s="11" t="s">
        <v>1150</v>
      </c>
      <c r="I1352" s="11" t="s">
        <v>1150</v>
      </c>
      <c r="J1352" s="11"/>
      <c r="K1352" s="11"/>
      <c r="L1352" s="11"/>
      <c r="M1352" s="11" t="s">
        <v>5675</v>
      </c>
      <c r="N1352" s="11"/>
      <c r="O1352" s="11"/>
      <c r="P1352" s="11"/>
      <c r="Q1352" s="11"/>
      <c r="R1352" s="11"/>
      <c r="S1352" s="11"/>
      <c r="T1352" s="11"/>
      <c r="U1352" s="11"/>
      <c r="V1352" s="11"/>
      <c r="W1352" s="11" t="s">
        <v>5676</v>
      </c>
      <c r="X1352" s="11" t="s">
        <v>1150</v>
      </c>
      <c r="Y1352" s="11" t="s">
        <v>1150</v>
      </c>
      <c r="Z1352" s="11" t="s">
        <v>1150</v>
      </c>
      <c r="AA1352" s="11" t="s">
        <v>1150</v>
      </c>
      <c r="AB1352" s="11" t="s">
        <v>1150</v>
      </c>
      <c r="AC1352" s="11" t="s">
        <v>1150</v>
      </c>
      <c r="AD1352" s="11" t="s">
        <v>1150</v>
      </c>
    </row>
    <row r="1353" spans="1:30" x14ac:dyDescent="0.2">
      <c r="A1353" t="s">
        <v>849</v>
      </c>
      <c r="B1353" t="s">
        <v>849</v>
      </c>
      <c r="C1353" t="str">
        <f>IFERROR(VLOOKUP(B1353,nombres_comerciales!$B$2:$B$2000,1,0),"")</f>
        <v>RANCHO LOS ROBLES</v>
      </c>
      <c r="D1353">
        <f>VLOOKUP(Tabla2[[#This Row],[CLIENTE]],nombres_comerciales!$B$2:$C$1211,2,0)</f>
        <v>889</v>
      </c>
      <c r="E1353" t="s">
        <v>8298</v>
      </c>
      <c r="F1353" t="s">
        <v>1150</v>
      </c>
      <c r="G1353" s="11" t="s">
        <v>1150</v>
      </c>
      <c r="H1353" s="11" t="s">
        <v>1150</v>
      </c>
      <c r="I1353" s="11" t="s">
        <v>1150</v>
      </c>
      <c r="J1353" s="11"/>
      <c r="K1353" s="11"/>
      <c r="L1353" s="11"/>
      <c r="M1353" s="11" t="s">
        <v>5677</v>
      </c>
      <c r="N1353" s="11"/>
      <c r="O1353" s="11"/>
      <c r="P1353" s="11"/>
      <c r="Q1353" s="11"/>
      <c r="R1353" s="11"/>
      <c r="S1353" s="11"/>
      <c r="T1353" s="11"/>
      <c r="U1353" s="11"/>
      <c r="V1353" s="11"/>
      <c r="W1353" s="11" t="s">
        <v>5655</v>
      </c>
      <c r="X1353" s="11" t="s">
        <v>1150</v>
      </c>
      <c r="Y1353" s="11" t="s">
        <v>1150</v>
      </c>
      <c r="Z1353" s="11" t="s">
        <v>1150</v>
      </c>
      <c r="AA1353" s="11" t="s">
        <v>1150</v>
      </c>
      <c r="AB1353" s="11" t="s">
        <v>1150</v>
      </c>
      <c r="AC1353" s="11" t="s">
        <v>1150</v>
      </c>
      <c r="AD1353" s="11" t="s">
        <v>1150</v>
      </c>
    </row>
    <row r="1354" spans="1:30" x14ac:dyDescent="0.2">
      <c r="A1354" t="s">
        <v>917</v>
      </c>
      <c r="B1354" t="s">
        <v>917</v>
      </c>
      <c r="C1354" t="str">
        <f>IFERROR(VLOOKUP(B1354,nombres_comerciales!$B$2:$B$2000,1,0),"")</f>
        <v>SECORP SEGURIDAD CORPORATIVA</v>
      </c>
      <c r="D1354">
        <f>VLOOKUP(Tabla2[[#This Row],[CLIENTE]],nombres_comerciales!$B$2:$C$1211,2,0)</f>
        <v>958</v>
      </c>
      <c r="E1354" t="s">
        <v>8306</v>
      </c>
      <c r="F1354" t="s">
        <v>1150</v>
      </c>
      <c r="G1354" s="11" t="s">
        <v>1150</v>
      </c>
      <c r="H1354" s="11" t="s">
        <v>1150</v>
      </c>
      <c r="I1354" s="11" t="s">
        <v>1150</v>
      </c>
      <c r="J1354" s="11"/>
      <c r="K1354" s="11"/>
      <c r="L1354" s="11"/>
      <c r="M1354" s="11"/>
      <c r="N1354" s="11"/>
      <c r="O1354" s="11"/>
      <c r="P1354" s="11"/>
      <c r="Q1354" s="11"/>
      <c r="R1354" s="11"/>
      <c r="S1354" s="11"/>
      <c r="T1354" s="11"/>
      <c r="U1354" s="11"/>
      <c r="V1354" s="11"/>
      <c r="W1354" s="11" t="s">
        <v>1150</v>
      </c>
      <c r="X1354" s="11" t="s">
        <v>1150</v>
      </c>
      <c r="Y1354" s="11" t="s">
        <v>1150</v>
      </c>
      <c r="Z1354" s="11" t="s">
        <v>1150</v>
      </c>
      <c r="AA1354" s="11" t="s">
        <v>1150</v>
      </c>
      <c r="AB1354" s="11" t="s">
        <v>1150</v>
      </c>
      <c r="AC1354" s="11" t="s">
        <v>1150</v>
      </c>
      <c r="AD1354" s="11" t="s">
        <v>1150</v>
      </c>
    </row>
    <row r="1355" spans="1:30" x14ac:dyDescent="0.2">
      <c r="A1355" t="s">
        <v>5679</v>
      </c>
      <c r="B1355" t="s">
        <v>840</v>
      </c>
      <c r="C1355" t="str">
        <f>IFERROR(VLOOKUP(B1355,nombres_comerciales!$B$2:$B$2000,1,0),"")</f>
        <v>QUANTO</v>
      </c>
      <c r="D1355">
        <f>VLOOKUP(Tabla2[[#This Row],[CLIENTE]],nombres_comerciales!$B$2:$C$1211,2,0)</f>
        <v>879</v>
      </c>
      <c r="E1355" t="s">
        <v>8307</v>
      </c>
      <c r="F1355" t="s">
        <v>1150</v>
      </c>
      <c r="G1355" s="11" t="s">
        <v>1150</v>
      </c>
      <c r="H1355" s="11" t="s">
        <v>1150</v>
      </c>
      <c r="I1355" s="11" t="s">
        <v>1150</v>
      </c>
      <c r="J1355" s="11"/>
      <c r="K1355" s="11"/>
      <c r="L1355" s="11"/>
      <c r="M1355" s="11">
        <v>6391202042</v>
      </c>
      <c r="N1355" s="11"/>
      <c r="O1355" s="11"/>
      <c r="P1355" s="11"/>
      <c r="Q1355" s="11"/>
      <c r="R1355" s="11"/>
      <c r="S1355" s="11"/>
      <c r="T1355" s="11"/>
      <c r="U1355" s="11"/>
      <c r="V1355" s="11"/>
      <c r="W1355" s="11" t="s">
        <v>8788</v>
      </c>
      <c r="X1355" s="11" t="s">
        <v>1150</v>
      </c>
      <c r="Y1355" s="11" t="s">
        <v>1150</v>
      </c>
      <c r="Z1355" s="11" t="s">
        <v>1150</v>
      </c>
      <c r="AA1355" s="11" t="s">
        <v>1150</v>
      </c>
      <c r="AB1355" s="11" t="s">
        <v>1150</v>
      </c>
      <c r="AC1355" s="11" t="s">
        <v>1150</v>
      </c>
      <c r="AD1355" s="11" t="s">
        <v>1150</v>
      </c>
    </row>
    <row r="1356" spans="1:30" ht="30" x14ac:dyDescent="0.2">
      <c r="A1356" s="3" t="s">
        <v>5681</v>
      </c>
      <c r="B1356" t="s">
        <v>104</v>
      </c>
      <c r="C1356" t="str">
        <f>IFERROR(VLOOKUP(B1356,nombres_comerciales!$B$2:$B$2000,1,0),"")</f>
        <v>BOTANERO GRILL &amp; BEER</v>
      </c>
      <c r="D1356">
        <f>VLOOKUP(Tabla2[[#This Row],[CLIENTE]],nombres_comerciales!$B$2:$C$1211,2,0)</f>
        <v>115</v>
      </c>
      <c r="E1356" t="s">
        <v>8308</v>
      </c>
      <c r="F1356" t="s">
        <v>1150</v>
      </c>
      <c r="G1356" s="11" t="s">
        <v>1150</v>
      </c>
      <c r="H1356" s="11" t="s">
        <v>1150</v>
      </c>
      <c r="I1356" s="11" t="s">
        <v>1150</v>
      </c>
      <c r="J1356" s="11"/>
      <c r="K1356" s="11"/>
      <c r="L1356" s="11"/>
      <c r="M1356" s="11" t="s">
        <v>5683</v>
      </c>
      <c r="N1356" s="11"/>
      <c r="O1356" s="11"/>
      <c r="P1356" s="11"/>
      <c r="Q1356" s="11"/>
      <c r="R1356" s="11"/>
      <c r="S1356" s="11"/>
      <c r="T1356" s="11"/>
      <c r="U1356" s="11"/>
      <c r="V1356" s="11"/>
      <c r="W1356" s="11" t="s">
        <v>1150</v>
      </c>
      <c r="X1356" s="11" t="s">
        <v>1150</v>
      </c>
      <c r="Y1356" s="11" t="s">
        <v>1150</v>
      </c>
      <c r="Z1356" s="11" t="s">
        <v>1150</v>
      </c>
      <c r="AA1356" s="11" t="s">
        <v>1150</v>
      </c>
      <c r="AB1356" s="11" t="s">
        <v>1150</v>
      </c>
      <c r="AC1356" s="11" t="s">
        <v>1150</v>
      </c>
      <c r="AD1356" s="11" t="s">
        <v>1150</v>
      </c>
    </row>
    <row r="1357" spans="1:30" x14ac:dyDescent="0.2">
      <c r="A1357" t="s">
        <v>5684</v>
      </c>
      <c r="B1357" t="s">
        <v>1624</v>
      </c>
      <c r="C1357" t="str">
        <f>IFERROR(VLOOKUP(B1357,nombres_comerciales!$B$2:$B$2000,1,0),"")</f>
        <v/>
      </c>
      <c r="D1357">
        <f>VLOOKUP(Tabla2[[#This Row],[CLIENTE]],nombres_comerciales!$B$2:$C$1211,2,0)</f>
        <v>1146</v>
      </c>
      <c r="E1357" t="s">
        <v>8148</v>
      </c>
      <c r="F1357" t="s">
        <v>1150</v>
      </c>
      <c r="G1357" s="11" t="s">
        <v>1150</v>
      </c>
      <c r="H1357" s="11" t="s">
        <v>1150</v>
      </c>
      <c r="I1357" s="11" t="s">
        <v>1150</v>
      </c>
      <c r="J1357" s="11"/>
      <c r="K1357" s="11"/>
      <c r="L1357" s="11"/>
      <c r="M1357" s="11">
        <v>6141256288</v>
      </c>
      <c r="N1357" s="11"/>
      <c r="O1357" s="11"/>
      <c r="P1357" s="11"/>
      <c r="Q1357" s="11"/>
      <c r="R1357" s="11"/>
      <c r="S1357" s="11"/>
      <c r="T1357" s="11"/>
      <c r="U1357" s="11"/>
      <c r="V1357" s="11"/>
      <c r="W1357" s="11" t="s">
        <v>5209</v>
      </c>
      <c r="X1357" s="11" t="s">
        <v>1150</v>
      </c>
      <c r="Y1357" s="11" t="s">
        <v>1150</v>
      </c>
      <c r="Z1357" s="11" t="s">
        <v>1150</v>
      </c>
      <c r="AA1357" s="11" t="s">
        <v>1150</v>
      </c>
      <c r="AB1357" s="11" t="s">
        <v>1150</v>
      </c>
      <c r="AC1357" s="11" t="s">
        <v>1150</v>
      </c>
      <c r="AD1357" s="11" t="s">
        <v>1150</v>
      </c>
    </row>
    <row r="1358" spans="1:30" x14ac:dyDescent="0.2">
      <c r="A1358" t="s">
        <v>5686</v>
      </c>
      <c r="B1358" t="s">
        <v>626</v>
      </c>
      <c r="C1358" t="str">
        <f>IFERROR(VLOOKUP(B1358,nombres_comerciales!$B$2:$B$2000,1,0),"")</f>
        <v>LUCKY BOOTS</v>
      </c>
      <c r="D1358">
        <f>VLOOKUP(Tabla2[[#This Row],[CLIENTE]],nombres_comerciales!$B$2:$C$1211,2,0)</f>
        <v>655</v>
      </c>
      <c r="E1358" t="s">
        <v>8103</v>
      </c>
      <c r="F1358" t="s">
        <v>1150</v>
      </c>
      <c r="G1358" s="11" t="s">
        <v>1150</v>
      </c>
      <c r="H1358" s="11" t="s">
        <v>1150</v>
      </c>
      <c r="I1358" s="11" t="s">
        <v>1150</v>
      </c>
      <c r="J1358" s="11"/>
      <c r="K1358" s="11"/>
      <c r="L1358" s="11"/>
      <c r="M1358" s="11">
        <v>6141844125</v>
      </c>
      <c r="N1358" s="11"/>
      <c r="O1358" s="11"/>
      <c r="P1358" s="11"/>
      <c r="Q1358" s="11"/>
      <c r="R1358" s="11"/>
      <c r="S1358" s="11"/>
      <c r="T1358" s="11"/>
      <c r="U1358" s="11"/>
      <c r="V1358" s="11"/>
      <c r="W1358" s="11" t="s">
        <v>5035</v>
      </c>
      <c r="X1358" s="11" t="s">
        <v>1150</v>
      </c>
      <c r="Y1358" s="11" t="s">
        <v>1150</v>
      </c>
      <c r="Z1358" s="11" t="s">
        <v>1150</v>
      </c>
      <c r="AA1358" s="11" t="s">
        <v>1150</v>
      </c>
      <c r="AB1358" s="11" t="s">
        <v>1150</v>
      </c>
      <c r="AC1358" s="11" t="s">
        <v>1150</v>
      </c>
      <c r="AD1358" s="11" t="s">
        <v>1150</v>
      </c>
    </row>
    <row r="1359" spans="1:30" x14ac:dyDescent="0.2">
      <c r="A1359" t="s">
        <v>718</v>
      </c>
      <c r="B1359" t="s">
        <v>718</v>
      </c>
      <c r="C1359" t="str">
        <f>IFERROR(VLOOKUP(B1359,nombres_comerciales!$B$2:$B$2000,1,0),"")</f>
        <v>MUKIRA</v>
      </c>
      <c r="D1359">
        <f>VLOOKUP(Tabla2[[#This Row],[CLIENTE]],nombres_comerciales!$B$2:$C$1211,2,0)</f>
        <v>744</v>
      </c>
      <c r="E1359" t="s">
        <v>8309</v>
      </c>
      <c r="F1359" t="s">
        <v>1150</v>
      </c>
      <c r="G1359" s="11" t="s">
        <v>1150</v>
      </c>
      <c r="H1359" s="11" t="s">
        <v>1150</v>
      </c>
      <c r="I1359" s="11" t="s">
        <v>1150</v>
      </c>
      <c r="J1359" s="11"/>
      <c r="K1359" s="11"/>
      <c r="L1359" s="11"/>
      <c r="M1359" s="11" t="s">
        <v>5689</v>
      </c>
      <c r="N1359" s="11"/>
      <c r="O1359" s="11"/>
      <c r="P1359" s="11"/>
      <c r="Q1359" s="11"/>
      <c r="R1359" s="11"/>
      <c r="S1359" s="11"/>
      <c r="T1359" s="11"/>
      <c r="U1359" s="11"/>
      <c r="V1359" s="11"/>
      <c r="W1359" s="11" t="s">
        <v>5690</v>
      </c>
      <c r="X1359" s="11" t="s">
        <v>1150</v>
      </c>
      <c r="Y1359" s="11" t="s">
        <v>1150</v>
      </c>
      <c r="Z1359" s="11" t="s">
        <v>1150</v>
      </c>
      <c r="AA1359" s="11" t="s">
        <v>1150</v>
      </c>
      <c r="AB1359" s="11" t="s">
        <v>1150</v>
      </c>
      <c r="AC1359" s="11" t="s">
        <v>1150</v>
      </c>
      <c r="AD1359" s="11" t="s">
        <v>1150</v>
      </c>
    </row>
    <row r="1360" spans="1:30" x14ac:dyDescent="0.2">
      <c r="A1360" t="s">
        <v>1137</v>
      </c>
      <c r="B1360" t="s">
        <v>1523</v>
      </c>
      <c r="C1360" t="str">
        <f>IFERROR(VLOOKUP(B1360,nombres_comerciales!$B$2:$B$2000,1,0),"")</f>
        <v>TORTAS PIOLIN</v>
      </c>
      <c r="D1360">
        <f>VLOOKUP(Tabla2[[#This Row],[CLIENTE]],nombres_comerciales!$B$2:$C$1211,2,0)</f>
        <v>1064</v>
      </c>
      <c r="E1360" t="s">
        <v>8310</v>
      </c>
      <c r="F1360" t="s">
        <v>1150</v>
      </c>
      <c r="G1360" s="11" t="s">
        <v>1150</v>
      </c>
      <c r="H1360" s="11" t="s">
        <v>1150</v>
      </c>
      <c r="I1360" s="11" t="s">
        <v>1150</v>
      </c>
      <c r="J1360" s="11"/>
      <c r="K1360" s="11"/>
      <c r="L1360" s="11"/>
      <c r="M1360" s="11" t="s">
        <v>5692</v>
      </c>
      <c r="N1360" s="11"/>
      <c r="O1360" s="11"/>
      <c r="P1360" s="11"/>
      <c r="Q1360" s="11"/>
      <c r="R1360" s="11"/>
      <c r="S1360" s="11"/>
      <c r="T1360" s="11"/>
      <c r="U1360" s="11"/>
      <c r="V1360" s="11"/>
      <c r="W1360" s="11" t="s">
        <v>1928</v>
      </c>
      <c r="X1360" s="11" t="s">
        <v>1150</v>
      </c>
      <c r="Y1360" s="11" t="s">
        <v>1150</v>
      </c>
      <c r="Z1360" s="11" t="s">
        <v>1150</v>
      </c>
      <c r="AA1360" s="11" t="s">
        <v>1150</v>
      </c>
      <c r="AB1360" s="11" t="s">
        <v>1150</v>
      </c>
      <c r="AC1360" s="11" t="s">
        <v>1150</v>
      </c>
      <c r="AD1360" s="11" t="s">
        <v>1150</v>
      </c>
    </row>
    <row r="1361" spans="1:30" x14ac:dyDescent="0.2">
      <c r="A1361" t="s">
        <v>1137</v>
      </c>
      <c r="B1361" t="s">
        <v>1523</v>
      </c>
      <c r="C1361" t="str">
        <f>IFERROR(VLOOKUP(B1361,nombres_comerciales!$B$2:$B$2000,1,0),"")</f>
        <v>TORTAS PIOLIN</v>
      </c>
      <c r="D1361">
        <f>VLOOKUP(Tabla2[[#This Row],[CLIENTE]],nombres_comerciales!$B$2:$C$1211,2,0)</f>
        <v>1064</v>
      </c>
      <c r="E1361" t="s">
        <v>8310</v>
      </c>
      <c r="F1361" t="s">
        <v>1150</v>
      </c>
      <c r="G1361" s="11" t="s">
        <v>1150</v>
      </c>
      <c r="H1361" s="11" t="s">
        <v>1150</v>
      </c>
      <c r="I1361" s="11" t="s">
        <v>1150</v>
      </c>
      <c r="J1361" s="11"/>
      <c r="K1361" s="11"/>
      <c r="L1361" s="11"/>
      <c r="M1361" s="11" t="s">
        <v>5694</v>
      </c>
      <c r="N1361" s="11"/>
      <c r="O1361" s="11"/>
      <c r="P1361" s="11"/>
      <c r="Q1361" s="11"/>
      <c r="R1361" s="11"/>
      <c r="S1361" s="11"/>
      <c r="T1361" s="11"/>
      <c r="U1361" s="11"/>
      <c r="V1361" s="11"/>
      <c r="W1361" s="11" t="s">
        <v>1928</v>
      </c>
      <c r="X1361" s="11" t="s">
        <v>1150</v>
      </c>
      <c r="Y1361" s="11" t="s">
        <v>1150</v>
      </c>
      <c r="Z1361" s="11" t="s">
        <v>1150</v>
      </c>
      <c r="AA1361" s="11" t="s">
        <v>1150</v>
      </c>
      <c r="AB1361" s="11" t="s">
        <v>1150</v>
      </c>
      <c r="AC1361" s="11" t="s">
        <v>1150</v>
      </c>
      <c r="AD1361" s="11" t="s">
        <v>1150</v>
      </c>
    </row>
    <row r="1362" spans="1:30" x14ac:dyDescent="0.2">
      <c r="A1362" t="s">
        <v>797</v>
      </c>
      <c r="B1362" t="s">
        <v>797</v>
      </c>
      <c r="C1362" t="str">
        <f>IFERROR(VLOOKUP(B1362,nombres_comerciales!$B$2:$B$2000,1,0),"")</f>
        <v>PEI PRODUCTOS Y EQUIPOS INDUSTRIALES</v>
      </c>
      <c r="D1362">
        <f>VLOOKUP(Tabla2[[#This Row],[CLIENTE]],nombres_comerciales!$B$2:$C$1211,2,0)</f>
        <v>830</v>
      </c>
      <c r="E1362" t="s">
        <v>8116</v>
      </c>
      <c r="F1362" t="s">
        <v>1150</v>
      </c>
      <c r="G1362" s="11" t="s">
        <v>1150</v>
      </c>
      <c r="H1362" s="11" t="s">
        <v>1150</v>
      </c>
      <c r="I1362" s="11" t="s">
        <v>1150</v>
      </c>
      <c r="J1362" s="11"/>
      <c r="K1362" s="11"/>
      <c r="L1362" s="11"/>
      <c r="M1362" s="11">
        <v>4198080</v>
      </c>
      <c r="N1362" s="11"/>
      <c r="O1362" s="11"/>
      <c r="P1362" s="11"/>
      <c r="Q1362" s="11"/>
      <c r="R1362" s="11" t="s">
        <v>5695</v>
      </c>
      <c r="S1362" s="11"/>
      <c r="T1362" s="11"/>
      <c r="U1362" s="11"/>
      <c r="V1362" s="11"/>
      <c r="W1362" s="11" t="s">
        <v>5079</v>
      </c>
      <c r="X1362" s="11" t="s">
        <v>5080</v>
      </c>
      <c r="Y1362" s="11" t="s">
        <v>1150</v>
      </c>
      <c r="Z1362" s="11" t="s">
        <v>1150</v>
      </c>
      <c r="AA1362" s="11" t="s">
        <v>1150</v>
      </c>
      <c r="AB1362" s="11" t="s">
        <v>1150</v>
      </c>
      <c r="AC1362" s="11" t="s">
        <v>1150</v>
      </c>
      <c r="AD1362" s="11" t="s">
        <v>1150</v>
      </c>
    </row>
    <row r="1363" spans="1:30" x14ac:dyDescent="0.2">
      <c r="A1363" t="s">
        <v>5696</v>
      </c>
      <c r="B1363" t="s">
        <v>679</v>
      </c>
      <c r="C1363" t="str">
        <f>IFERROR(VLOOKUP(B1363,nombres_comerciales!$B$2:$B$2000,1,0),"")</f>
        <v>MAYORTEC</v>
      </c>
      <c r="D1363">
        <f>VLOOKUP(Tabla2[[#This Row],[CLIENTE]],nombres_comerciales!$B$2:$C$1211,2,0)</f>
        <v>695</v>
      </c>
      <c r="E1363" t="s">
        <v>8311</v>
      </c>
      <c r="F1363" t="s">
        <v>1150</v>
      </c>
      <c r="G1363" s="11" t="s">
        <v>1150</v>
      </c>
      <c r="H1363" s="11" t="s">
        <v>1150</v>
      </c>
      <c r="I1363" s="11" t="s">
        <v>1150</v>
      </c>
      <c r="J1363" s="11"/>
      <c r="K1363" s="11"/>
      <c r="L1363" s="11"/>
      <c r="M1363" s="11">
        <v>61424761221</v>
      </c>
      <c r="N1363" s="11"/>
      <c r="O1363" s="11"/>
      <c r="P1363" s="11"/>
      <c r="Q1363" s="11"/>
      <c r="R1363" s="11"/>
      <c r="S1363" s="11"/>
      <c r="T1363" s="11"/>
      <c r="U1363" s="11"/>
      <c r="V1363" s="11"/>
      <c r="W1363" s="11" t="s">
        <v>8789</v>
      </c>
      <c r="X1363" s="11" t="s">
        <v>1150</v>
      </c>
      <c r="Y1363" s="11" t="s">
        <v>1150</v>
      </c>
      <c r="Z1363" s="11" t="s">
        <v>1150</v>
      </c>
      <c r="AA1363" s="11" t="s">
        <v>1150</v>
      </c>
      <c r="AB1363" s="11" t="s">
        <v>1150</v>
      </c>
      <c r="AC1363" s="11" t="s">
        <v>1150</v>
      </c>
      <c r="AD1363" s="11" t="s">
        <v>1150</v>
      </c>
    </row>
    <row r="1364" spans="1:30" x14ac:dyDescent="0.2">
      <c r="A1364" t="s">
        <v>452</v>
      </c>
      <c r="B1364" t="s">
        <v>452</v>
      </c>
      <c r="C1364" t="str">
        <f>IFERROR(VLOOKUP(B1364,nombres_comerciales!$B$2:$B$2000,1,0),"")</f>
        <v>HH CONSULTORES</v>
      </c>
      <c r="D1364">
        <f>VLOOKUP(Tabla2[[#This Row],[CLIENTE]],nombres_comerciales!$B$2:$C$1211,2,0)</f>
        <v>495</v>
      </c>
      <c r="E1364" t="s">
        <v>7850</v>
      </c>
      <c r="F1364" t="s">
        <v>1150</v>
      </c>
      <c r="G1364" s="11" t="s">
        <v>1150</v>
      </c>
      <c r="H1364" s="11" t="s">
        <v>1150</v>
      </c>
      <c r="I1364" s="11" t="s">
        <v>1150</v>
      </c>
      <c r="J1364" s="11"/>
      <c r="K1364" s="11"/>
      <c r="L1364" s="11"/>
      <c r="M1364" s="11">
        <v>6142202508</v>
      </c>
      <c r="N1364" s="11"/>
      <c r="O1364" s="11"/>
      <c r="P1364" s="11"/>
      <c r="Q1364" s="11"/>
      <c r="R1364" s="11"/>
      <c r="S1364" s="11"/>
      <c r="T1364" s="11"/>
      <c r="U1364" s="11"/>
      <c r="V1364" s="11"/>
      <c r="W1364" s="11" t="s">
        <v>8790</v>
      </c>
      <c r="X1364" s="11" t="s">
        <v>1150</v>
      </c>
      <c r="Y1364" s="11" t="s">
        <v>1150</v>
      </c>
      <c r="Z1364" s="11" t="s">
        <v>1150</v>
      </c>
      <c r="AA1364" s="11" t="s">
        <v>1150</v>
      </c>
      <c r="AB1364" s="11" t="s">
        <v>1150</v>
      </c>
      <c r="AC1364" s="11" t="s">
        <v>1150</v>
      </c>
      <c r="AD1364" s="11" t="s">
        <v>1150</v>
      </c>
    </row>
    <row r="1365" spans="1:30" x14ac:dyDescent="0.2">
      <c r="A1365" t="s">
        <v>5700</v>
      </c>
      <c r="B1365" t="s">
        <v>679</v>
      </c>
      <c r="C1365" t="str">
        <f>IFERROR(VLOOKUP(B1365,nombres_comerciales!$B$2:$B$2000,1,0),"")</f>
        <v>MAYORTEC</v>
      </c>
      <c r="D1365">
        <f>VLOOKUP(Tabla2[[#This Row],[CLIENTE]],nombres_comerciales!$B$2:$C$1211,2,0)</f>
        <v>695</v>
      </c>
      <c r="E1365" t="s">
        <v>8311</v>
      </c>
      <c r="F1365" t="s">
        <v>1150</v>
      </c>
      <c r="G1365" s="11" t="s">
        <v>1150</v>
      </c>
      <c r="H1365" s="11" t="s">
        <v>1150</v>
      </c>
      <c r="I1365" s="11" t="s">
        <v>1150</v>
      </c>
      <c r="J1365" s="11"/>
      <c r="K1365" s="11"/>
      <c r="L1365" s="11"/>
      <c r="M1365" s="11">
        <v>6142476121</v>
      </c>
      <c r="N1365" s="11"/>
      <c r="O1365" s="11"/>
      <c r="P1365" s="11"/>
      <c r="Q1365" s="11"/>
      <c r="R1365" s="11"/>
      <c r="S1365" s="11"/>
      <c r="T1365" s="11"/>
      <c r="U1365" s="11"/>
      <c r="V1365" s="11"/>
      <c r="W1365" s="11" t="s">
        <v>8789</v>
      </c>
      <c r="X1365" s="11" t="s">
        <v>1150</v>
      </c>
      <c r="Y1365" s="11" t="s">
        <v>1150</v>
      </c>
      <c r="Z1365" s="11" t="s">
        <v>1150</v>
      </c>
      <c r="AA1365" s="11" t="s">
        <v>1150</v>
      </c>
      <c r="AB1365" s="11" t="s">
        <v>1150</v>
      </c>
      <c r="AC1365" s="11" t="s">
        <v>1150</v>
      </c>
      <c r="AD1365" s="11" t="s">
        <v>1150</v>
      </c>
    </row>
    <row r="1366" spans="1:30" x14ac:dyDescent="0.2">
      <c r="A1366" t="s">
        <v>566</v>
      </c>
      <c r="B1366" t="s">
        <v>566</v>
      </c>
      <c r="C1366" t="str">
        <f>IFERROR(VLOOKUP(B1366,nombres_comerciales!$B$2:$B$2000,1,0),"")</f>
        <v>LA CALESA</v>
      </c>
      <c r="D1366">
        <f>VLOOKUP(Tabla2[[#This Row],[CLIENTE]],nombres_comerciales!$B$2:$C$1211,2,0)</f>
        <v>588</v>
      </c>
      <c r="E1366" t="s">
        <v>8286</v>
      </c>
      <c r="F1366" t="s">
        <v>1150</v>
      </c>
      <c r="G1366" s="11" t="s">
        <v>1150</v>
      </c>
      <c r="H1366" s="11" t="s">
        <v>1150</v>
      </c>
      <c r="I1366" s="11" t="s">
        <v>1150</v>
      </c>
      <c r="J1366" s="11"/>
      <c r="K1366" s="11"/>
      <c r="L1366" s="11"/>
      <c r="M1366" s="11">
        <v>6141684035</v>
      </c>
      <c r="N1366" s="11"/>
      <c r="O1366" s="11"/>
      <c r="P1366" s="11"/>
      <c r="Q1366" s="11"/>
      <c r="R1366" s="11"/>
      <c r="S1366" s="11"/>
      <c r="T1366" s="11"/>
      <c r="U1366" s="11"/>
      <c r="V1366" s="11"/>
      <c r="W1366" s="11" t="s">
        <v>5701</v>
      </c>
      <c r="X1366" s="11" t="s">
        <v>1150</v>
      </c>
      <c r="Y1366" s="11" t="s">
        <v>1150</v>
      </c>
      <c r="Z1366" s="11" t="s">
        <v>1150</v>
      </c>
      <c r="AA1366" s="11" t="s">
        <v>1150</v>
      </c>
      <c r="AB1366" s="11" t="s">
        <v>1150</v>
      </c>
      <c r="AC1366" s="11" t="s">
        <v>1150</v>
      </c>
      <c r="AD1366" s="11" t="s">
        <v>1150</v>
      </c>
    </row>
    <row r="1367" spans="1:30" x14ac:dyDescent="0.2">
      <c r="A1367" t="s">
        <v>679</v>
      </c>
      <c r="B1367" t="s">
        <v>679</v>
      </c>
      <c r="C1367" t="str">
        <f>IFERROR(VLOOKUP(B1367,nombres_comerciales!$B$2:$B$2000,1,0),"")</f>
        <v>MAYORTEC</v>
      </c>
      <c r="D1367">
        <f>VLOOKUP(Tabla2[[#This Row],[CLIENTE]],nombres_comerciales!$B$2:$C$1211,2,0)</f>
        <v>695</v>
      </c>
      <c r="E1367" t="s">
        <v>8311</v>
      </c>
      <c r="F1367" t="s">
        <v>1150</v>
      </c>
      <c r="G1367" s="11" t="s">
        <v>1150</v>
      </c>
      <c r="H1367" s="11" t="s">
        <v>1150</v>
      </c>
      <c r="I1367" s="11" t="s">
        <v>1150</v>
      </c>
      <c r="J1367" s="11"/>
      <c r="K1367" s="11"/>
      <c r="L1367" s="11"/>
      <c r="M1367" s="11">
        <v>6142476121</v>
      </c>
      <c r="N1367" s="11"/>
      <c r="O1367" s="11"/>
      <c r="P1367" s="11"/>
      <c r="Q1367" s="11"/>
      <c r="R1367" s="11"/>
      <c r="S1367" s="11"/>
      <c r="T1367" s="11"/>
      <c r="U1367" s="11"/>
      <c r="V1367" s="11"/>
      <c r="W1367" s="11" t="s">
        <v>8789</v>
      </c>
      <c r="X1367" s="11" t="s">
        <v>1150</v>
      </c>
      <c r="Y1367" s="11" t="s">
        <v>1150</v>
      </c>
      <c r="Z1367" s="11" t="s">
        <v>1150</v>
      </c>
      <c r="AA1367" s="11" t="s">
        <v>1150</v>
      </c>
      <c r="AB1367" s="11" t="s">
        <v>1150</v>
      </c>
      <c r="AC1367" s="11" t="s">
        <v>1150</v>
      </c>
      <c r="AD1367" s="11" t="s">
        <v>1150</v>
      </c>
    </row>
    <row r="1368" spans="1:30" x14ac:dyDescent="0.2">
      <c r="A1368" t="s">
        <v>679</v>
      </c>
      <c r="B1368" t="s">
        <v>679</v>
      </c>
      <c r="C1368" t="str">
        <f>IFERROR(VLOOKUP(B1368,nombres_comerciales!$B$2:$B$2000,1,0),"")</f>
        <v>MAYORTEC</v>
      </c>
      <c r="D1368">
        <f>VLOOKUP(Tabla2[[#This Row],[CLIENTE]],nombres_comerciales!$B$2:$C$1211,2,0)</f>
        <v>695</v>
      </c>
      <c r="E1368" t="s">
        <v>8311</v>
      </c>
      <c r="F1368" t="s">
        <v>1150</v>
      </c>
      <c r="G1368" s="11" t="s">
        <v>1150</v>
      </c>
      <c r="H1368" s="11" t="s">
        <v>1150</v>
      </c>
      <c r="I1368" s="11" t="s">
        <v>1150</v>
      </c>
      <c r="J1368" s="11"/>
      <c r="K1368" s="11"/>
      <c r="L1368" s="11"/>
      <c r="M1368" s="11">
        <v>6142476121</v>
      </c>
      <c r="N1368" s="11"/>
      <c r="O1368" s="11"/>
      <c r="P1368" s="11"/>
      <c r="Q1368" s="11"/>
      <c r="R1368" s="11"/>
      <c r="S1368" s="11"/>
      <c r="T1368" s="11"/>
      <c r="U1368" s="11"/>
      <c r="V1368" s="11"/>
      <c r="W1368" s="11" t="s">
        <v>8789</v>
      </c>
      <c r="X1368" s="11" t="s">
        <v>1150</v>
      </c>
      <c r="Y1368" s="11" t="s">
        <v>1150</v>
      </c>
      <c r="Z1368" s="11" t="s">
        <v>1150</v>
      </c>
      <c r="AA1368" s="11" t="s">
        <v>1150</v>
      </c>
      <c r="AB1368" s="11" t="s">
        <v>1150</v>
      </c>
      <c r="AC1368" s="11" t="s">
        <v>1150</v>
      </c>
      <c r="AD1368" s="11" t="s">
        <v>1150</v>
      </c>
    </row>
    <row r="1369" spans="1:30" x14ac:dyDescent="0.2">
      <c r="A1369" t="s">
        <v>5702</v>
      </c>
      <c r="B1369" t="s">
        <v>679</v>
      </c>
      <c r="C1369" t="str">
        <f>IFERROR(VLOOKUP(B1369,nombres_comerciales!$B$2:$B$2000,1,0),"")</f>
        <v>MAYORTEC</v>
      </c>
      <c r="D1369">
        <f>VLOOKUP(Tabla2[[#This Row],[CLIENTE]],nombres_comerciales!$B$2:$C$1211,2,0)</f>
        <v>695</v>
      </c>
      <c r="E1369" t="s">
        <v>8311</v>
      </c>
      <c r="F1369" t="s">
        <v>1150</v>
      </c>
      <c r="G1369" s="11" t="s">
        <v>1150</v>
      </c>
      <c r="H1369" s="11" t="s">
        <v>1150</v>
      </c>
      <c r="I1369" s="11" t="s">
        <v>1150</v>
      </c>
      <c r="J1369" s="11"/>
      <c r="K1369" s="11"/>
      <c r="L1369" s="11"/>
      <c r="M1369" s="11">
        <v>6142476121</v>
      </c>
      <c r="N1369" s="11"/>
      <c r="O1369" s="11"/>
      <c r="P1369" s="11"/>
      <c r="Q1369" s="11"/>
      <c r="R1369" s="11"/>
      <c r="S1369" s="11"/>
      <c r="T1369" s="11"/>
      <c r="U1369" s="11"/>
      <c r="V1369" s="11"/>
      <c r="W1369" s="11" t="s">
        <v>8789</v>
      </c>
      <c r="X1369" s="11" t="s">
        <v>1150</v>
      </c>
      <c r="Y1369" s="11" t="s">
        <v>1150</v>
      </c>
      <c r="Z1369" s="11" t="s">
        <v>1150</v>
      </c>
      <c r="AA1369" s="11" t="s">
        <v>1150</v>
      </c>
      <c r="AB1369" s="11" t="s">
        <v>1150</v>
      </c>
      <c r="AC1369" s="11" t="s">
        <v>1150</v>
      </c>
      <c r="AD1369" s="11" t="s">
        <v>1150</v>
      </c>
    </row>
    <row r="1370" spans="1:30" x14ac:dyDescent="0.2">
      <c r="A1370" t="s">
        <v>840</v>
      </c>
      <c r="B1370" t="s">
        <v>840</v>
      </c>
      <c r="C1370" t="str">
        <f>IFERROR(VLOOKUP(B1370,nombres_comerciales!$B$2:$B$2000,1,0),"")</f>
        <v>QUANTO</v>
      </c>
      <c r="D1370">
        <f>VLOOKUP(Tabla2[[#This Row],[CLIENTE]],nombres_comerciales!$B$2:$C$1211,2,0)</f>
        <v>879</v>
      </c>
      <c r="E1370" t="s">
        <v>8312</v>
      </c>
      <c r="F1370" t="s">
        <v>1150</v>
      </c>
      <c r="G1370" s="11" t="s">
        <v>1150</v>
      </c>
      <c r="H1370" s="11" t="s">
        <v>1150</v>
      </c>
      <c r="I1370" s="11" t="s">
        <v>1150</v>
      </c>
      <c r="J1370" s="11"/>
      <c r="K1370" s="11"/>
      <c r="L1370" s="11"/>
      <c r="M1370" s="11">
        <v>6391202042</v>
      </c>
      <c r="N1370" s="11"/>
      <c r="O1370" s="11"/>
      <c r="P1370" s="11"/>
      <c r="Q1370" s="11"/>
      <c r="R1370" s="11"/>
      <c r="S1370" s="11"/>
      <c r="T1370" s="11"/>
      <c r="U1370" s="11"/>
      <c r="V1370" s="11"/>
      <c r="W1370" s="11" t="s">
        <v>8788</v>
      </c>
      <c r="X1370" s="11" t="s">
        <v>1150</v>
      </c>
      <c r="Y1370" s="11" t="s">
        <v>1150</v>
      </c>
      <c r="Z1370" s="11" t="s">
        <v>1150</v>
      </c>
      <c r="AA1370" s="11" t="s">
        <v>1150</v>
      </c>
      <c r="AB1370" s="11" t="s">
        <v>1150</v>
      </c>
      <c r="AC1370" s="11" t="s">
        <v>1150</v>
      </c>
      <c r="AD1370" s="11" t="s">
        <v>1150</v>
      </c>
    </row>
    <row r="1371" spans="1:30" x14ac:dyDescent="0.2">
      <c r="A1371" t="s">
        <v>5704</v>
      </c>
      <c r="B1371" t="s">
        <v>203</v>
      </c>
      <c r="C1371" t="str">
        <f>IFERROR(VLOOKUP(B1371,nombres_comerciales!$B$2:$B$2000,1,0),"")</f>
        <v>CONTROL RENTA SOFTWARE</v>
      </c>
      <c r="D1371">
        <f>VLOOKUP(Tabla2[[#This Row],[CLIENTE]],nombres_comerciales!$B$2:$C$1211,2,0)</f>
        <v>239</v>
      </c>
      <c r="E1371" t="s">
        <v>8313</v>
      </c>
      <c r="F1371" t="s">
        <v>1150</v>
      </c>
      <c r="G1371" s="11" t="s">
        <v>1150</v>
      </c>
      <c r="H1371" s="11" t="s">
        <v>1150</v>
      </c>
      <c r="I1371" s="11" t="s">
        <v>1150</v>
      </c>
      <c r="J1371" s="11"/>
      <c r="K1371" s="11"/>
      <c r="L1371" s="11"/>
      <c r="M1371" s="11">
        <v>6141680534</v>
      </c>
      <c r="N1371" s="11"/>
      <c r="O1371" s="11"/>
      <c r="P1371" s="11"/>
      <c r="Q1371" s="11"/>
      <c r="R1371" s="11"/>
      <c r="S1371" s="11"/>
      <c r="T1371" s="11"/>
      <c r="U1371" s="11"/>
      <c r="V1371" s="11"/>
      <c r="W1371" s="11" t="s">
        <v>6016</v>
      </c>
      <c r="X1371" s="11" t="s">
        <v>1150</v>
      </c>
      <c r="Y1371" s="11" t="s">
        <v>1150</v>
      </c>
      <c r="Z1371" s="11" t="s">
        <v>1150</v>
      </c>
      <c r="AA1371" s="11" t="s">
        <v>1150</v>
      </c>
      <c r="AB1371" s="11" t="s">
        <v>1150</v>
      </c>
      <c r="AC1371" s="11" t="s">
        <v>1150</v>
      </c>
      <c r="AD1371" s="11" t="s">
        <v>1150</v>
      </c>
    </row>
    <row r="1372" spans="1:30" x14ac:dyDescent="0.2">
      <c r="A1372" t="s">
        <v>5706</v>
      </c>
      <c r="B1372" t="s">
        <v>886</v>
      </c>
      <c r="C1372" t="str">
        <f>IFERROR(VLOOKUP(B1372,nombres_comerciales!$B$2:$B$2000,1,0),"")</f>
        <v>ROBO ED</v>
      </c>
      <c r="D1372">
        <f>VLOOKUP(Tabla2[[#This Row],[CLIENTE]],nombres_comerciales!$B$2:$C$1211,2,0)</f>
        <v>928</v>
      </c>
      <c r="E1372" t="s">
        <v>8314</v>
      </c>
      <c r="F1372" t="s">
        <v>1150</v>
      </c>
      <c r="G1372" s="11" t="s">
        <v>1150</v>
      </c>
      <c r="H1372" s="11" t="s">
        <v>1150</v>
      </c>
      <c r="I1372" s="11" t="s">
        <v>1150</v>
      </c>
      <c r="J1372" s="11"/>
      <c r="K1372" s="11"/>
      <c r="L1372" s="11"/>
      <c r="M1372" s="11">
        <v>4130600</v>
      </c>
      <c r="N1372" s="11"/>
      <c r="O1372" s="11"/>
      <c r="P1372" s="11"/>
      <c r="Q1372" s="11"/>
      <c r="R1372" s="11"/>
      <c r="S1372" s="11"/>
      <c r="T1372" s="11"/>
      <c r="U1372" s="11"/>
      <c r="V1372" s="11"/>
      <c r="W1372" s="11" t="s">
        <v>8791</v>
      </c>
      <c r="X1372" s="11" t="s">
        <v>1150</v>
      </c>
      <c r="Y1372" s="11" t="s">
        <v>1150</v>
      </c>
      <c r="Z1372" s="11" t="s">
        <v>1150</v>
      </c>
      <c r="AA1372" s="11" t="s">
        <v>1150</v>
      </c>
      <c r="AB1372" s="11" t="s">
        <v>1150</v>
      </c>
      <c r="AC1372" s="11" t="s">
        <v>1150</v>
      </c>
      <c r="AD1372" s="11" t="s">
        <v>1150</v>
      </c>
    </row>
    <row r="1373" spans="1:30" x14ac:dyDescent="0.2">
      <c r="A1373" t="s">
        <v>5706</v>
      </c>
      <c r="B1373" t="s">
        <v>886</v>
      </c>
      <c r="C1373" t="str">
        <f>IFERROR(VLOOKUP(B1373,nombres_comerciales!$B$2:$B$2000,1,0),"")</f>
        <v>ROBO ED</v>
      </c>
      <c r="D1373">
        <f>VLOOKUP(Tabla2[[#This Row],[CLIENTE]],nombres_comerciales!$B$2:$C$1211,2,0)</f>
        <v>928</v>
      </c>
      <c r="E1373" t="s">
        <v>8314</v>
      </c>
      <c r="F1373" t="s">
        <v>1150</v>
      </c>
      <c r="G1373" s="11" t="s">
        <v>1150</v>
      </c>
      <c r="H1373" s="11" t="s">
        <v>1150</v>
      </c>
      <c r="I1373" s="11" t="s">
        <v>1150</v>
      </c>
      <c r="J1373" s="11"/>
      <c r="K1373" s="11"/>
      <c r="L1373" s="11"/>
      <c r="M1373" s="11">
        <v>4130600</v>
      </c>
      <c r="N1373" s="11"/>
      <c r="O1373" s="11"/>
      <c r="P1373" s="11"/>
      <c r="Q1373" s="11"/>
      <c r="R1373" s="11"/>
      <c r="S1373" s="11"/>
      <c r="T1373" s="11"/>
      <c r="U1373" s="11"/>
      <c r="V1373" s="11"/>
      <c r="W1373" s="11" t="s">
        <v>8791</v>
      </c>
      <c r="X1373" s="11" t="s">
        <v>1150</v>
      </c>
      <c r="Y1373" s="11" t="s">
        <v>1150</v>
      </c>
      <c r="Z1373" s="11" t="s">
        <v>1150</v>
      </c>
      <c r="AA1373" s="11" t="s">
        <v>1150</v>
      </c>
      <c r="AB1373" s="11" t="s">
        <v>1150</v>
      </c>
      <c r="AC1373" s="11" t="s">
        <v>1150</v>
      </c>
      <c r="AD1373" s="11" t="s">
        <v>1150</v>
      </c>
    </row>
    <row r="1374" spans="1:30" x14ac:dyDescent="0.2">
      <c r="A1374" t="s">
        <v>5709</v>
      </c>
      <c r="B1374" t="s">
        <v>1032</v>
      </c>
      <c r="C1374" t="str">
        <f>IFERROR(VLOOKUP(B1374,nombres_comerciales!$B$2:$B$2000,1,0),"")</f>
        <v>VALENTINOS</v>
      </c>
      <c r="D1374">
        <f>VLOOKUP(Tabla2[[#This Row],[CLIENTE]],nombres_comerciales!$B$2:$C$1211,2,0)</f>
        <v>1091</v>
      </c>
      <c r="E1374" t="s">
        <v>8315</v>
      </c>
      <c r="F1374" t="s">
        <v>1150</v>
      </c>
      <c r="G1374" s="11" t="s">
        <v>1150</v>
      </c>
      <c r="H1374" s="11" t="s">
        <v>1150</v>
      </c>
      <c r="I1374" s="11" t="s">
        <v>1150</v>
      </c>
      <c r="J1374" s="11"/>
      <c r="K1374" s="11"/>
      <c r="L1374" s="11"/>
      <c r="M1374" s="11">
        <v>4881071</v>
      </c>
      <c r="N1374" s="11"/>
      <c r="O1374" s="11"/>
      <c r="P1374" s="11"/>
      <c r="Q1374" s="11"/>
      <c r="R1374" s="11"/>
      <c r="S1374" s="11"/>
      <c r="T1374" s="11"/>
      <c r="U1374" s="11"/>
      <c r="V1374" s="11"/>
      <c r="W1374" s="11" t="s">
        <v>8792</v>
      </c>
      <c r="X1374" s="11" t="s">
        <v>1150</v>
      </c>
      <c r="Y1374" s="11" t="s">
        <v>1150</v>
      </c>
      <c r="Z1374" s="11" t="s">
        <v>1150</v>
      </c>
      <c r="AA1374" s="11" t="s">
        <v>1150</v>
      </c>
      <c r="AB1374" s="11" t="s">
        <v>1150</v>
      </c>
      <c r="AC1374" s="11" t="s">
        <v>1150</v>
      </c>
      <c r="AD1374" s="11" t="s">
        <v>1150</v>
      </c>
    </row>
    <row r="1375" spans="1:30" x14ac:dyDescent="0.2">
      <c r="A1375" t="s">
        <v>5712</v>
      </c>
      <c r="B1375" t="s">
        <v>1101</v>
      </c>
      <c r="C1375" t="str">
        <f>IFERROR(VLOOKUP(B1375,nombres_comerciales!$B$2:$B$2000,1,0),"")</f>
        <v>CARNYFRUT</v>
      </c>
      <c r="D1375">
        <f>VLOOKUP(Tabla2[[#This Row],[CLIENTE]],nombres_comerciales!$B$2:$C$1211,2,0)</f>
        <v>151</v>
      </c>
      <c r="E1375" t="s">
        <v>8316</v>
      </c>
      <c r="F1375" t="s">
        <v>1150</v>
      </c>
      <c r="G1375" s="11" t="s">
        <v>1150</v>
      </c>
      <c r="H1375" s="11" t="s">
        <v>1150</v>
      </c>
      <c r="I1375" s="11" t="s">
        <v>1150</v>
      </c>
      <c r="J1375" s="11"/>
      <c r="K1375" s="11"/>
      <c r="L1375" s="11"/>
      <c r="M1375" s="11">
        <v>6144101513</v>
      </c>
      <c r="N1375" s="11"/>
      <c r="O1375" s="11"/>
      <c r="P1375" s="11"/>
      <c r="Q1375" s="11"/>
      <c r="R1375" s="11"/>
      <c r="S1375" s="11"/>
      <c r="T1375" s="11"/>
      <c r="U1375" s="11"/>
      <c r="V1375" s="11"/>
      <c r="W1375" s="11" t="s">
        <v>5714</v>
      </c>
      <c r="X1375" s="11" t="s">
        <v>5715</v>
      </c>
      <c r="Y1375" s="11" t="s">
        <v>1150</v>
      </c>
      <c r="Z1375" s="11" t="s">
        <v>1150</v>
      </c>
      <c r="AA1375" s="11" t="s">
        <v>1150</v>
      </c>
      <c r="AB1375" s="11" t="s">
        <v>1150</v>
      </c>
      <c r="AC1375" s="11" t="s">
        <v>1150</v>
      </c>
      <c r="AD1375" s="11" t="s">
        <v>1150</v>
      </c>
    </row>
    <row r="1376" spans="1:30" x14ac:dyDescent="0.2">
      <c r="A1376" t="s">
        <v>235</v>
      </c>
      <c r="B1376" t="s">
        <v>235</v>
      </c>
      <c r="C1376" t="str">
        <f>IFERROR(VLOOKUP(B1376,nombres_comerciales!$B$2:$B$2000,1,0),"")</f>
        <v>DANGO ENTRETENIMIENTO</v>
      </c>
      <c r="D1376">
        <f>VLOOKUP(Tabla2[[#This Row],[CLIENTE]],nombres_comerciales!$B$2:$C$1211,2,0)</f>
        <v>275</v>
      </c>
      <c r="E1376" t="s">
        <v>8317</v>
      </c>
      <c r="F1376" t="s">
        <v>1150</v>
      </c>
      <c r="G1376" s="11" t="s">
        <v>1150</v>
      </c>
      <c r="H1376" s="11" t="s">
        <v>1150</v>
      </c>
      <c r="I1376" s="11" t="s">
        <v>1150</v>
      </c>
      <c r="J1376" s="11"/>
      <c r="K1376" s="11"/>
      <c r="L1376" s="11"/>
      <c r="M1376" s="11">
        <v>16142920182</v>
      </c>
      <c r="N1376" s="11"/>
      <c r="O1376" s="11"/>
      <c r="P1376" s="11"/>
      <c r="Q1376" s="11"/>
      <c r="R1376" s="11"/>
      <c r="S1376" s="11"/>
      <c r="T1376" s="11"/>
      <c r="U1376" s="11"/>
      <c r="V1376" s="11"/>
      <c r="W1376" s="11" t="s">
        <v>8793</v>
      </c>
      <c r="X1376" s="11" t="s">
        <v>1150</v>
      </c>
      <c r="Y1376" s="11" t="s">
        <v>1150</v>
      </c>
      <c r="Z1376" s="11" t="s">
        <v>1150</v>
      </c>
      <c r="AA1376" s="11" t="s">
        <v>1150</v>
      </c>
      <c r="AB1376" s="11" t="s">
        <v>1150</v>
      </c>
      <c r="AC1376" s="11" t="s">
        <v>1150</v>
      </c>
      <c r="AD1376" s="11" t="s">
        <v>1150</v>
      </c>
    </row>
    <row r="1377" spans="1:30" x14ac:dyDescent="0.2">
      <c r="A1377" t="s">
        <v>235</v>
      </c>
      <c r="B1377" t="s">
        <v>235</v>
      </c>
      <c r="C1377" t="str">
        <f>IFERROR(VLOOKUP(B1377,nombres_comerciales!$B$2:$B$2000,1,0),"")</f>
        <v>DANGO ENTRETENIMIENTO</v>
      </c>
      <c r="D1377">
        <f>VLOOKUP(Tabla2[[#This Row],[CLIENTE]],nombres_comerciales!$B$2:$C$1211,2,0)</f>
        <v>275</v>
      </c>
      <c r="E1377" t="s">
        <v>8317</v>
      </c>
      <c r="F1377" t="s">
        <v>1150</v>
      </c>
      <c r="G1377" s="11" t="s">
        <v>1150</v>
      </c>
      <c r="H1377" s="11" t="s">
        <v>1150</v>
      </c>
      <c r="I1377" s="11" t="s">
        <v>1150</v>
      </c>
      <c r="J1377" s="11"/>
      <c r="K1377" s="11"/>
      <c r="L1377" s="11"/>
      <c r="M1377" s="11">
        <v>161442920182</v>
      </c>
      <c r="N1377" s="11"/>
      <c r="O1377" s="11"/>
      <c r="P1377" s="11"/>
      <c r="Q1377" s="11"/>
      <c r="R1377" s="11"/>
      <c r="S1377" s="11"/>
      <c r="T1377" s="11"/>
      <c r="U1377" s="11"/>
      <c r="V1377" s="11"/>
      <c r="W1377" s="11" t="s">
        <v>8793</v>
      </c>
      <c r="X1377" s="11" t="s">
        <v>1150</v>
      </c>
      <c r="Y1377" s="11" t="s">
        <v>1150</v>
      </c>
      <c r="Z1377" s="11" t="s">
        <v>1150</v>
      </c>
      <c r="AA1377" s="11" t="s">
        <v>1150</v>
      </c>
      <c r="AB1377" s="11" t="s">
        <v>1150</v>
      </c>
      <c r="AC1377" s="11" t="s">
        <v>1150</v>
      </c>
      <c r="AD1377" s="11" t="s">
        <v>1150</v>
      </c>
    </row>
    <row r="1378" spans="1:30" x14ac:dyDescent="0.2">
      <c r="A1378" t="s">
        <v>5709</v>
      </c>
      <c r="B1378" t="s">
        <v>1032</v>
      </c>
      <c r="C1378" t="str">
        <f>IFERROR(VLOOKUP(B1378,nombres_comerciales!$B$2:$B$2000,1,0),"")</f>
        <v>VALENTINOS</v>
      </c>
      <c r="D1378">
        <f>VLOOKUP(Tabla2[[#This Row],[CLIENTE]],nombres_comerciales!$B$2:$C$1211,2,0)</f>
        <v>1091</v>
      </c>
      <c r="E1378" t="s">
        <v>8315</v>
      </c>
      <c r="F1378" t="s">
        <v>1150</v>
      </c>
      <c r="G1378" s="11" t="s">
        <v>1150</v>
      </c>
      <c r="H1378" s="11" t="s">
        <v>1150</v>
      </c>
      <c r="I1378" s="11" t="s">
        <v>1150</v>
      </c>
      <c r="J1378" s="11"/>
      <c r="K1378" s="11"/>
      <c r="L1378" s="11"/>
      <c r="M1378" s="11">
        <v>6144881071</v>
      </c>
      <c r="N1378" s="11"/>
      <c r="O1378" s="11"/>
      <c r="P1378" s="11"/>
      <c r="Q1378" s="11"/>
      <c r="R1378" s="11"/>
      <c r="S1378" s="11"/>
      <c r="T1378" s="11"/>
      <c r="U1378" s="11"/>
      <c r="V1378" s="11"/>
      <c r="W1378" s="11" t="s">
        <v>8792</v>
      </c>
      <c r="X1378" s="11" t="s">
        <v>1150</v>
      </c>
      <c r="Y1378" s="11" t="s">
        <v>1150</v>
      </c>
      <c r="Z1378" s="11" t="s">
        <v>1150</v>
      </c>
      <c r="AA1378" s="11" t="s">
        <v>1150</v>
      </c>
      <c r="AB1378" s="11" t="s">
        <v>1150</v>
      </c>
      <c r="AC1378" s="11" t="s">
        <v>1150</v>
      </c>
      <c r="AD1378" s="11" t="s">
        <v>1150</v>
      </c>
    </row>
    <row r="1379" spans="1:30" x14ac:dyDescent="0.2">
      <c r="A1379" t="s">
        <v>5718</v>
      </c>
      <c r="B1379" t="s">
        <v>799</v>
      </c>
      <c r="C1379" t="str">
        <f>IFERROR(VLOOKUP(B1379,nombres_comerciales!$B$2:$B$2000,1,0),"")</f>
        <v>PESCADERIA EL DELFIN</v>
      </c>
      <c r="D1379">
        <f>VLOOKUP(Tabla2[[#This Row],[CLIENTE]],nombres_comerciales!$B$2:$C$1211,2,0)</f>
        <v>832</v>
      </c>
      <c r="E1379" t="s">
        <v>8318</v>
      </c>
      <c r="F1379" t="s">
        <v>1150</v>
      </c>
      <c r="G1379" s="11" t="s">
        <v>1150</v>
      </c>
      <c r="H1379" s="11" t="s">
        <v>1150</v>
      </c>
      <c r="I1379" s="11" t="s">
        <v>1150</v>
      </c>
      <c r="J1379" s="11"/>
      <c r="K1379" s="11"/>
      <c r="L1379" s="11"/>
      <c r="M1379" s="11">
        <v>4172454</v>
      </c>
      <c r="N1379" s="11"/>
      <c r="O1379" s="11"/>
      <c r="P1379" s="11"/>
      <c r="Q1379" s="11"/>
      <c r="R1379" s="11"/>
      <c r="S1379" s="11"/>
      <c r="T1379" s="11"/>
      <c r="U1379" s="11"/>
      <c r="V1379" s="11"/>
      <c r="W1379" s="11" t="s">
        <v>8794</v>
      </c>
      <c r="X1379" s="11" t="s">
        <v>1150</v>
      </c>
      <c r="Y1379" s="11" t="s">
        <v>1150</v>
      </c>
      <c r="Z1379" s="11" t="s">
        <v>1150</v>
      </c>
      <c r="AA1379" s="11" t="s">
        <v>1150</v>
      </c>
      <c r="AB1379" s="11" t="s">
        <v>1150</v>
      </c>
      <c r="AC1379" s="11" t="s">
        <v>1150</v>
      </c>
      <c r="AD1379" s="11" t="s">
        <v>1150</v>
      </c>
    </row>
    <row r="1380" spans="1:30" x14ac:dyDescent="0.2">
      <c r="A1380" t="s">
        <v>935</v>
      </c>
      <c r="B1380" t="s">
        <v>935</v>
      </c>
      <c r="C1380" t="str">
        <f>IFERROR(VLOOKUP(B1380,nombres_comerciales!$B$2:$B$2000,1,0),"")</f>
        <v>SHIN TOSHIN</v>
      </c>
      <c r="D1380">
        <f>VLOOKUP(Tabla2[[#This Row],[CLIENTE]],nombres_comerciales!$B$2:$C$1211,2,0)</f>
        <v>977</v>
      </c>
      <c r="E1380" t="s">
        <v>8319</v>
      </c>
      <c r="F1380" t="s">
        <v>1150</v>
      </c>
      <c r="G1380" s="11" t="s">
        <v>1150</v>
      </c>
      <c r="H1380" s="11" t="s">
        <v>1150</v>
      </c>
      <c r="I1380" s="11" t="s">
        <v>1150</v>
      </c>
      <c r="J1380" s="11"/>
      <c r="K1380" s="11"/>
      <c r="L1380" s="11"/>
      <c r="M1380" s="11">
        <v>6141049941</v>
      </c>
      <c r="N1380" s="11"/>
      <c r="O1380" s="11"/>
      <c r="P1380" s="11"/>
      <c r="Q1380" s="11"/>
      <c r="R1380" s="11"/>
      <c r="S1380" s="11"/>
      <c r="T1380" s="11"/>
      <c r="U1380" s="11"/>
      <c r="V1380" s="11"/>
      <c r="W1380" s="11" t="s">
        <v>8795</v>
      </c>
      <c r="X1380" s="11" t="s">
        <v>1150</v>
      </c>
      <c r="Y1380" s="11" t="s">
        <v>1150</v>
      </c>
      <c r="Z1380" s="11" t="s">
        <v>1150</v>
      </c>
      <c r="AA1380" s="11" t="s">
        <v>1150</v>
      </c>
      <c r="AB1380" s="11" t="s">
        <v>1150</v>
      </c>
      <c r="AC1380" s="11" t="s">
        <v>1150</v>
      </c>
      <c r="AD1380" s="11" t="s">
        <v>1150</v>
      </c>
    </row>
    <row r="1381" spans="1:30" x14ac:dyDescent="0.2">
      <c r="A1381" t="s">
        <v>5723</v>
      </c>
      <c r="B1381" t="s">
        <v>939</v>
      </c>
      <c r="C1381" t="str">
        <f>IFERROR(VLOOKUP(B1381,nombres_comerciales!$B$2:$B$2000,1,0),"")</f>
        <v>SIM MENSAJERIA Y TRANSPORTE</v>
      </c>
      <c r="D1381">
        <f>VLOOKUP(Tabla2[[#This Row],[CLIENTE]],nombres_comerciales!$B$2:$C$1211,2,0)</f>
        <v>981</v>
      </c>
      <c r="E1381" t="s">
        <v>8320</v>
      </c>
      <c r="F1381" t="s">
        <v>1150</v>
      </c>
      <c r="G1381" s="11" t="s">
        <v>1150</v>
      </c>
      <c r="H1381" s="11" t="s">
        <v>1150</v>
      </c>
      <c r="I1381" s="11" t="s">
        <v>1150</v>
      </c>
      <c r="J1381" s="11"/>
      <c r="K1381" s="11"/>
      <c r="L1381" s="11"/>
      <c r="M1381" s="11">
        <v>6880838</v>
      </c>
      <c r="N1381" s="11"/>
      <c r="O1381" s="11"/>
      <c r="P1381" s="11"/>
      <c r="Q1381" s="11"/>
      <c r="R1381" s="11"/>
      <c r="S1381" s="11"/>
      <c r="T1381" s="11"/>
      <c r="U1381" s="11"/>
      <c r="V1381" s="11"/>
      <c r="W1381" s="11" t="s">
        <v>8796</v>
      </c>
      <c r="X1381" s="11" t="s">
        <v>1150</v>
      </c>
      <c r="Y1381" s="11" t="s">
        <v>1150</v>
      </c>
      <c r="Z1381" s="11" t="s">
        <v>1150</v>
      </c>
      <c r="AA1381" s="11" t="s">
        <v>1150</v>
      </c>
      <c r="AB1381" s="11" t="s">
        <v>1150</v>
      </c>
      <c r="AC1381" s="11" t="s">
        <v>1150</v>
      </c>
      <c r="AD1381" s="11" t="s">
        <v>1150</v>
      </c>
    </row>
    <row r="1382" spans="1:30" x14ac:dyDescent="0.2">
      <c r="A1382" t="s">
        <v>156</v>
      </c>
      <c r="B1382" t="s">
        <v>156</v>
      </c>
      <c r="C1382" t="str">
        <f>IFERROR(VLOOKUP(B1382,nombres_comerciales!$B$2:$B$2000,1,0),"")</f>
        <v>CERVECERIA DUENDES</v>
      </c>
      <c r="D1382">
        <f>VLOOKUP(Tabla2[[#This Row],[CLIENTE]],nombres_comerciales!$B$2:$C$1211,2,0)</f>
        <v>176</v>
      </c>
      <c r="E1382" t="s">
        <v>8321</v>
      </c>
      <c r="F1382" t="s">
        <v>1150</v>
      </c>
      <c r="G1382" s="11" t="s">
        <v>1150</v>
      </c>
      <c r="H1382" s="11" t="s">
        <v>1150</v>
      </c>
      <c r="I1382" s="11" t="s">
        <v>1150</v>
      </c>
      <c r="J1382" s="11"/>
      <c r="K1382" s="11"/>
      <c r="L1382" s="11"/>
      <c r="M1382" s="11">
        <v>61410017447</v>
      </c>
      <c r="N1382" s="11"/>
      <c r="O1382" s="11"/>
      <c r="P1382" s="11"/>
      <c r="Q1382" s="11"/>
      <c r="R1382" s="11"/>
      <c r="S1382" s="11"/>
      <c r="T1382" s="11"/>
      <c r="U1382" s="11"/>
      <c r="V1382" s="11"/>
      <c r="W1382" s="11" t="s">
        <v>5727</v>
      </c>
      <c r="X1382" s="11" t="s">
        <v>1150</v>
      </c>
      <c r="Y1382" s="11" t="s">
        <v>1150</v>
      </c>
      <c r="Z1382" s="11" t="s">
        <v>1150</v>
      </c>
      <c r="AA1382" s="11" t="s">
        <v>1150</v>
      </c>
      <c r="AB1382" s="11" t="s">
        <v>1150</v>
      </c>
      <c r="AC1382" s="11" t="s">
        <v>1150</v>
      </c>
      <c r="AD1382" s="11" t="s">
        <v>1150</v>
      </c>
    </row>
    <row r="1383" spans="1:30" x14ac:dyDescent="0.2">
      <c r="A1383" t="s">
        <v>703</v>
      </c>
      <c r="B1383" t="s">
        <v>703</v>
      </c>
      <c r="C1383" t="str">
        <f>IFERROR(VLOOKUP(B1383,nombres_comerciales!$B$2:$B$2000,1,0),"")</f>
        <v>MONTILLA</v>
      </c>
      <c r="D1383">
        <f>VLOOKUP(Tabla2[[#This Row],[CLIENTE]],nombres_comerciales!$B$2:$C$1211,2,0)</f>
        <v>727</v>
      </c>
      <c r="E1383" t="s">
        <v>8322</v>
      </c>
      <c r="F1383" t="s">
        <v>1150</v>
      </c>
      <c r="G1383" s="11" t="s">
        <v>1150</v>
      </c>
      <c r="H1383" s="11" t="s">
        <v>1150</v>
      </c>
      <c r="I1383" s="11" t="s">
        <v>1150</v>
      </c>
      <c r="J1383" s="11"/>
      <c r="K1383" s="11"/>
      <c r="L1383" s="11"/>
      <c r="M1383" s="11">
        <v>4181911</v>
      </c>
      <c r="N1383" s="11"/>
      <c r="O1383" s="11"/>
      <c r="P1383" s="11"/>
      <c r="Q1383" s="11"/>
      <c r="R1383" s="11"/>
      <c r="S1383" s="11"/>
      <c r="T1383" s="11"/>
      <c r="U1383" s="11"/>
      <c r="V1383" s="11"/>
      <c r="W1383" s="11" t="s">
        <v>1150</v>
      </c>
      <c r="X1383" s="11" t="s">
        <v>1150</v>
      </c>
      <c r="Y1383" s="11" t="s">
        <v>1150</v>
      </c>
      <c r="Z1383" s="11" t="s">
        <v>1150</v>
      </c>
      <c r="AA1383" s="11" t="s">
        <v>1150</v>
      </c>
      <c r="AB1383" s="11" t="s">
        <v>1150</v>
      </c>
      <c r="AC1383" s="11" t="s">
        <v>1150</v>
      </c>
      <c r="AD1383" s="11" t="s">
        <v>1150</v>
      </c>
    </row>
    <row r="1384" spans="1:30" x14ac:dyDescent="0.2">
      <c r="A1384" t="s">
        <v>14</v>
      </c>
      <c r="B1384" t="s">
        <v>14</v>
      </c>
      <c r="C1384" t="str">
        <f>IFERROR(VLOOKUP(B1384,nombres_comerciales!$B$2:$B$2000,1,0),"")</f>
        <v>AEM ASOCIACION EMPRESARIAL MEXICANA</v>
      </c>
      <c r="D1384">
        <f>VLOOKUP(Tabla2[[#This Row],[CLIENTE]],nombres_comerciales!$B$2:$C$1211,2,0)</f>
        <v>17</v>
      </c>
      <c r="E1384" t="s">
        <v>8323</v>
      </c>
      <c r="F1384" t="s">
        <v>1150</v>
      </c>
      <c r="G1384" s="11" t="s">
        <v>1150</v>
      </c>
      <c r="H1384" s="11" t="s">
        <v>1150</v>
      </c>
      <c r="I1384" s="11" t="s">
        <v>1150</v>
      </c>
      <c r="J1384" s="11"/>
      <c r="K1384" s="11"/>
      <c r="L1384" s="11"/>
      <c r="M1384" s="11">
        <v>4102482</v>
      </c>
      <c r="N1384" s="11"/>
      <c r="O1384" s="11"/>
      <c r="P1384" s="11"/>
      <c r="Q1384" s="11"/>
      <c r="R1384" s="11"/>
      <c r="S1384" s="11"/>
      <c r="T1384" s="11"/>
      <c r="U1384" s="11"/>
      <c r="V1384" s="11"/>
      <c r="W1384" s="11" t="s">
        <v>4595</v>
      </c>
      <c r="X1384" s="11" t="s">
        <v>1150</v>
      </c>
      <c r="Y1384" s="11" t="s">
        <v>1150</v>
      </c>
      <c r="Z1384" s="11" t="s">
        <v>1150</v>
      </c>
      <c r="AA1384" s="11" t="s">
        <v>1150</v>
      </c>
      <c r="AB1384" s="11" t="s">
        <v>1150</v>
      </c>
      <c r="AC1384" s="11" t="s">
        <v>1150</v>
      </c>
      <c r="AD1384" s="11" t="s">
        <v>1150</v>
      </c>
    </row>
    <row r="1385" spans="1:30" x14ac:dyDescent="0.2">
      <c r="A1385" t="s">
        <v>14</v>
      </c>
      <c r="B1385" t="s">
        <v>14</v>
      </c>
      <c r="C1385" t="str">
        <f>IFERROR(VLOOKUP(B1385,nombres_comerciales!$B$2:$B$2000,1,0),"")</f>
        <v>AEM ASOCIACION EMPRESARIAL MEXICANA</v>
      </c>
      <c r="D1385">
        <f>VLOOKUP(Tabla2[[#This Row],[CLIENTE]],nombres_comerciales!$B$2:$C$1211,2,0)</f>
        <v>17</v>
      </c>
      <c r="E1385" t="s">
        <v>8323</v>
      </c>
      <c r="F1385" t="s">
        <v>1150</v>
      </c>
      <c r="G1385" s="11" t="s">
        <v>1150</v>
      </c>
      <c r="H1385" s="11" t="s">
        <v>1150</v>
      </c>
      <c r="I1385" s="11" t="s">
        <v>1150</v>
      </c>
      <c r="J1385" s="11"/>
      <c r="K1385" s="11"/>
      <c r="L1385" s="11"/>
      <c r="M1385" s="11">
        <v>4102482</v>
      </c>
      <c r="N1385" s="11"/>
      <c r="O1385" s="11"/>
      <c r="P1385" s="11"/>
      <c r="Q1385" s="11"/>
      <c r="R1385" s="11"/>
      <c r="S1385" s="11"/>
      <c r="T1385" s="11"/>
      <c r="U1385" s="11"/>
      <c r="V1385" s="11"/>
      <c r="W1385" s="11" t="s">
        <v>4595</v>
      </c>
      <c r="X1385" s="11" t="s">
        <v>1150</v>
      </c>
      <c r="Y1385" s="11" t="s">
        <v>1150</v>
      </c>
      <c r="Z1385" s="11" t="s">
        <v>1150</v>
      </c>
      <c r="AA1385" s="11" t="s">
        <v>1150</v>
      </c>
      <c r="AB1385" s="11" t="s">
        <v>1150</v>
      </c>
      <c r="AC1385" s="11" t="s">
        <v>1150</v>
      </c>
      <c r="AD1385" s="11" t="s">
        <v>1150</v>
      </c>
    </row>
    <row r="1386" spans="1:30" x14ac:dyDescent="0.2">
      <c r="A1386" t="s">
        <v>5731</v>
      </c>
      <c r="B1386" t="s">
        <v>85</v>
      </c>
      <c r="C1386" t="str">
        <f>IFERROR(VLOOKUP(B1386,nombres_comerciales!$B$2:$B$2000,1,0),"")</f>
        <v>BBC BRITISH BILINGUAL CENTRE MJW</v>
      </c>
      <c r="D1386">
        <f>VLOOKUP(Tabla2[[#This Row],[CLIENTE]],nombres_comerciales!$B$2:$C$1211,2,0)</f>
        <v>92</v>
      </c>
      <c r="E1386" t="s">
        <v>8324</v>
      </c>
      <c r="F1386" t="s">
        <v>1150</v>
      </c>
      <c r="G1386" s="11" t="s">
        <v>1150</v>
      </c>
      <c r="H1386" s="11" t="s">
        <v>1150</v>
      </c>
      <c r="I1386" s="11" t="s">
        <v>1150</v>
      </c>
      <c r="J1386" s="11"/>
      <c r="K1386" s="11"/>
      <c r="L1386" s="11"/>
      <c r="M1386" s="11">
        <v>6144301635</v>
      </c>
      <c r="N1386" s="11"/>
      <c r="O1386" s="11"/>
      <c r="P1386" s="11"/>
      <c r="Q1386" s="11"/>
      <c r="R1386" s="11"/>
      <c r="S1386" s="11"/>
      <c r="T1386" s="11"/>
      <c r="U1386" s="11"/>
      <c r="V1386" s="11"/>
      <c r="W1386" s="11" t="s">
        <v>8797</v>
      </c>
      <c r="X1386" s="11" t="s">
        <v>1150</v>
      </c>
      <c r="Y1386" s="11" t="s">
        <v>1150</v>
      </c>
      <c r="Z1386" s="11" t="s">
        <v>1150</v>
      </c>
      <c r="AA1386" s="11" t="s">
        <v>1150</v>
      </c>
      <c r="AB1386" s="11" t="s">
        <v>1150</v>
      </c>
      <c r="AC1386" s="11" t="s">
        <v>1150</v>
      </c>
      <c r="AD1386" s="11" t="s">
        <v>1150</v>
      </c>
    </row>
    <row r="1387" spans="1:30" x14ac:dyDescent="0.2">
      <c r="A1387" t="s">
        <v>3377</v>
      </c>
      <c r="B1387" t="s">
        <v>703</v>
      </c>
      <c r="C1387" t="str">
        <f>IFERROR(VLOOKUP(B1387,nombres_comerciales!$B$2:$B$2000,1,0),"")</f>
        <v>MONTILLA</v>
      </c>
      <c r="D1387">
        <f>VLOOKUP(Tabla2[[#This Row],[CLIENTE]],nombres_comerciales!$B$2:$C$1211,2,0)</f>
        <v>727</v>
      </c>
      <c r="E1387" t="s">
        <v>8325</v>
      </c>
      <c r="F1387" t="s">
        <v>1150</v>
      </c>
      <c r="G1387" s="11" t="s">
        <v>1150</v>
      </c>
      <c r="H1387" s="11" t="s">
        <v>1150</v>
      </c>
      <c r="I1387" s="11" t="s">
        <v>1150</v>
      </c>
      <c r="J1387" s="11"/>
      <c r="K1387" s="11"/>
      <c r="L1387" s="11"/>
      <c r="M1387" s="11">
        <v>4181911</v>
      </c>
      <c r="N1387" s="11"/>
      <c r="O1387" s="11"/>
      <c r="P1387" s="11"/>
      <c r="Q1387" s="11"/>
      <c r="R1387" s="11"/>
      <c r="S1387" s="11"/>
      <c r="T1387" s="11"/>
      <c r="U1387" s="11"/>
      <c r="V1387" s="11"/>
      <c r="W1387" s="11" t="s">
        <v>1150</v>
      </c>
      <c r="X1387" s="11" t="s">
        <v>1150</v>
      </c>
      <c r="Y1387" s="11" t="s">
        <v>1150</v>
      </c>
      <c r="Z1387" s="11" t="s">
        <v>1150</v>
      </c>
      <c r="AA1387" s="11" t="s">
        <v>1150</v>
      </c>
      <c r="AB1387" s="11" t="s">
        <v>1150</v>
      </c>
      <c r="AC1387" s="11" t="s">
        <v>1150</v>
      </c>
      <c r="AD1387" s="11" t="s">
        <v>1150</v>
      </c>
    </row>
    <row r="1388" spans="1:30" x14ac:dyDescent="0.2">
      <c r="A1388" t="s">
        <v>222</v>
      </c>
      <c r="B1388" t="s">
        <v>222</v>
      </c>
      <c r="C1388" t="str">
        <f>IFERROR(VLOOKUP(B1388,nombres_comerciales!$B$2:$B$2000,1,0),"")</f>
        <v>CRESCENDO</v>
      </c>
      <c r="D1388">
        <f>VLOOKUP(Tabla2[[#This Row],[CLIENTE]],nombres_comerciales!$B$2:$C$1211,2,0)</f>
        <v>258</v>
      </c>
      <c r="E1388" t="s">
        <v>8326</v>
      </c>
      <c r="F1388" t="s">
        <v>1150</v>
      </c>
      <c r="G1388" s="11" t="s">
        <v>1150</v>
      </c>
      <c r="H1388" s="11" t="s">
        <v>1150</v>
      </c>
      <c r="I1388" s="11" t="s">
        <v>1150</v>
      </c>
      <c r="J1388" s="11"/>
      <c r="K1388" s="11"/>
      <c r="L1388" s="11"/>
      <c r="M1388" s="11">
        <v>6141848242</v>
      </c>
      <c r="N1388" s="11"/>
      <c r="O1388" s="11"/>
      <c r="P1388" s="11"/>
      <c r="Q1388" s="11"/>
      <c r="R1388" s="11"/>
      <c r="S1388" s="11"/>
      <c r="T1388" s="11"/>
      <c r="U1388" s="11"/>
      <c r="V1388" s="11"/>
      <c r="W1388" s="11" t="s">
        <v>8798</v>
      </c>
      <c r="X1388" s="11" t="s">
        <v>1150</v>
      </c>
      <c r="Y1388" s="11" t="s">
        <v>1150</v>
      </c>
      <c r="Z1388" s="11" t="s">
        <v>1150</v>
      </c>
      <c r="AA1388" s="11" t="s">
        <v>1150</v>
      </c>
      <c r="AB1388" s="11" t="s">
        <v>1150</v>
      </c>
      <c r="AC1388" s="11" t="s">
        <v>1150</v>
      </c>
      <c r="AD1388" s="11" t="s">
        <v>1150</v>
      </c>
    </row>
    <row r="1389" spans="1:30" x14ac:dyDescent="0.2">
      <c r="A1389" t="s">
        <v>5737</v>
      </c>
      <c r="B1389" t="s">
        <v>334</v>
      </c>
      <c r="C1389" t="str">
        <f>IFERROR(VLOOKUP(B1389,nombres_comerciales!$B$2:$B$2000,1,0),"")</f>
        <v>EQULILBRA BARIATRIA CLINICA CBA</v>
      </c>
      <c r="D1389">
        <f>VLOOKUP(Tabla2[[#This Row],[CLIENTE]],nombres_comerciales!$B$2:$C$1211,2,0)</f>
        <v>379</v>
      </c>
      <c r="E1389" t="s">
        <v>8327</v>
      </c>
      <c r="F1389" t="s">
        <v>1150</v>
      </c>
      <c r="G1389" s="11" t="s">
        <v>1150</v>
      </c>
      <c r="H1389" s="11" t="s">
        <v>1150</v>
      </c>
      <c r="I1389" s="11" t="s">
        <v>1150</v>
      </c>
      <c r="J1389" s="11"/>
      <c r="K1389" s="11"/>
      <c r="L1389" s="11"/>
      <c r="M1389" s="11">
        <v>6141382260</v>
      </c>
      <c r="N1389" s="11"/>
      <c r="O1389" s="11"/>
      <c r="P1389" s="11"/>
      <c r="Q1389" s="11"/>
      <c r="R1389" s="11"/>
      <c r="S1389" s="11"/>
      <c r="T1389" s="11"/>
      <c r="U1389" s="11"/>
      <c r="V1389" s="11"/>
      <c r="W1389" s="11" t="s">
        <v>6320</v>
      </c>
      <c r="X1389" s="11" t="s">
        <v>1150</v>
      </c>
      <c r="Y1389" s="11" t="s">
        <v>1150</v>
      </c>
      <c r="Z1389" s="11" t="s">
        <v>1150</v>
      </c>
      <c r="AA1389" s="11" t="s">
        <v>1150</v>
      </c>
      <c r="AB1389" s="11" t="s">
        <v>1150</v>
      </c>
      <c r="AC1389" s="11" t="s">
        <v>1150</v>
      </c>
      <c r="AD1389" s="11" t="s">
        <v>1150</v>
      </c>
    </row>
    <row r="1390" spans="1:30" x14ac:dyDescent="0.2">
      <c r="A1390" t="s">
        <v>368</v>
      </c>
      <c r="B1390" t="s">
        <v>368</v>
      </c>
      <c r="C1390" t="str">
        <f>IFERROR(VLOOKUP(B1390,nombres_comerciales!$B$2:$B$2000,1,0),"")</f>
        <v>FOUR POINTS TEA</v>
      </c>
      <c r="D1390">
        <f>VLOOKUP(Tabla2[[#This Row],[CLIENTE]],nombres_comerciales!$B$2:$C$1211,2,0)</f>
        <v>414</v>
      </c>
      <c r="E1390" t="s">
        <v>8328</v>
      </c>
      <c r="F1390" t="s">
        <v>1150</v>
      </c>
      <c r="G1390" s="11" t="s">
        <v>1150</v>
      </c>
      <c r="H1390" s="11" t="s">
        <v>1150</v>
      </c>
      <c r="I1390" s="11" t="s">
        <v>1150</v>
      </c>
      <c r="J1390" s="11"/>
      <c r="K1390" s="11"/>
      <c r="L1390" s="11"/>
      <c r="M1390" s="11">
        <v>6142663026</v>
      </c>
      <c r="N1390" s="11"/>
      <c r="O1390" s="11"/>
      <c r="P1390" s="11"/>
      <c r="Q1390" s="11"/>
      <c r="R1390" s="11"/>
      <c r="S1390" s="11"/>
      <c r="T1390" s="11"/>
      <c r="U1390" s="11"/>
      <c r="V1390" s="11"/>
      <c r="W1390" s="11" t="s">
        <v>8799</v>
      </c>
      <c r="X1390" s="11" t="s">
        <v>1150</v>
      </c>
      <c r="Y1390" s="11" t="s">
        <v>1150</v>
      </c>
      <c r="Z1390" s="11" t="s">
        <v>1150</v>
      </c>
      <c r="AA1390" s="11" t="s">
        <v>1150</v>
      </c>
      <c r="AB1390" s="11" t="s">
        <v>1150</v>
      </c>
      <c r="AC1390" s="11" t="s">
        <v>1150</v>
      </c>
      <c r="AD1390" s="11" t="s">
        <v>1150</v>
      </c>
    </row>
    <row r="1391" spans="1:30" x14ac:dyDescent="0.2">
      <c r="A1391" t="s">
        <v>962</v>
      </c>
      <c r="B1391" t="s">
        <v>652</v>
      </c>
      <c r="C1391" t="str">
        <f>IFERROR(VLOOKUP(B1391,nombres_comerciales!$B$2:$B$2000,1,0),"")</f>
        <v>MALLAS ESTRELLA</v>
      </c>
      <c r="D1391">
        <f>VLOOKUP(Tabla2[[#This Row],[CLIENTE]],nombres_comerciales!$B$2:$C$1211,2,0)</f>
        <v>676</v>
      </c>
      <c r="E1391" t="s">
        <v>8329</v>
      </c>
      <c r="F1391" t="s">
        <v>1150</v>
      </c>
      <c r="G1391" s="11" t="s">
        <v>1150</v>
      </c>
      <c r="H1391" s="11" t="s">
        <v>1150</v>
      </c>
      <c r="I1391" s="11" t="s">
        <v>1150</v>
      </c>
      <c r="J1391" s="11"/>
      <c r="K1391" s="11"/>
      <c r="L1391" s="11"/>
      <c r="M1391" s="11">
        <v>6144270210</v>
      </c>
      <c r="N1391" s="11"/>
      <c r="O1391" s="11"/>
      <c r="P1391" s="11"/>
      <c r="Q1391" s="11"/>
      <c r="R1391" s="11"/>
      <c r="S1391" s="11"/>
      <c r="T1391" s="11"/>
      <c r="U1391" s="11"/>
      <c r="V1391" s="11"/>
      <c r="W1391" s="11" t="s">
        <v>5178</v>
      </c>
      <c r="X1391" s="11" t="s">
        <v>1150</v>
      </c>
      <c r="Y1391" s="11" t="s">
        <v>1150</v>
      </c>
      <c r="Z1391" s="11" t="s">
        <v>1150</v>
      </c>
      <c r="AA1391" s="11" t="s">
        <v>1150</v>
      </c>
      <c r="AB1391" s="11" t="s">
        <v>1150</v>
      </c>
      <c r="AC1391" s="11" t="s">
        <v>1150</v>
      </c>
      <c r="AD1391" s="11" t="s">
        <v>1150</v>
      </c>
    </row>
    <row r="1392" spans="1:30" x14ac:dyDescent="0.2">
      <c r="A1392" t="s">
        <v>5744</v>
      </c>
      <c r="B1392" t="s">
        <v>315</v>
      </c>
      <c r="C1392" t="str">
        <f>IFERROR(VLOOKUP(B1392,nombres_comerciales!$B$2:$B$2000,1,0),"")</f>
        <v>EL SARAPE</v>
      </c>
      <c r="D1392">
        <f>VLOOKUP(Tabla2[[#This Row],[CLIENTE]],nombres_comerciales!$B$2:$C$1211,2,0)</f>
        <v>359</v>
      </c>
      <c r="E1392" t="s">
        <v>8330</v>
      </c>
      <c r="F1392" t="s">
        <v>1150</v>
      </c>
      <c r="G1392" s="11" t="s">
        <v>1150</v>
      </c>
      <c r="H1392" s="11" t="s">
        <v>1150</v>
      </c>
      <c r="I1392" s="11" t="s">
        <v>1150</v>
      </c>
      <c r="J1392" s="11"/>
      <c r="K1392" s="11"/>
      <c r="L1392" s="11"/>
      <c r="M1392" s="11">
        <v>6144273738</v>
      </c>
      <c r="N1392" s="11"/>
      <c r="O1392" s="11"/>
      <c r="P1392" s="11"/>
      <c r="Q1392" s="11"/>
      <c r="R1392" s="11"/>
      <c r="S1392" s="11"/>
      <c r="T1392" s="11"/>
      <c r="U1392" s="11"/>
      <c r="V1392" s="11"/>
      <c r="W1392" s="11" t="s">
        <v>1699</v>
      </c>
      <c r="X1392" s="11" t="s">
        <v>1150</v>
      </c>
      <c r="Y1392" s="11" t="s">
        <v>1150</v>
      </c>
      <c r="Z1392" s="11" t="s">
        <v>1150</v>
      </c>
      <c r="AA1392" s="11" t="s">
        <v>1150</v>
      </c>
      <c r="AB1392" s="11" t="s">
        <v>1150</v>
      </c>
      <c r="AC1392" s="11" t="s">
        <v>1150</v>
      </c>
      <c r="AD1392" s="11" t="s">
        <v>1150</v>
      </c>
    </row>
    <row r="1393" spans="1:30" x14ac:dyDescent="0.2">
      <c r="A1393" t="s">
        <v>563</v>
      </c>
      <c r="B1393" t="s">
        <v>563</v>
      </c>
      <c r="C1393" t="str">
        <f>IFERROR(VLOOKUP(B1393,nombres_comerciales!$B$2:$B$2000,1,0),"")</f>
        <v>KOVERTEX</v>
      </c>
      <c r="D1393">
        <f>VLOOKUP(Tabla2[[#This Row],[CLIENTE]],nombres_comerciales!$B$2:$C$1211,2,0)</f>
        <v>585</v>
      </c>
      <c r="E1393" t="s">
        <v>8331</v>
      </c>
      <c r="F1393" t="s">
        <v>1150</v>
      </c>
      <c r="G1393" s="11" t="s">
        <v>1150</v>
      </c>
      <c r="H1393" s="11" t="s">
        <v>1150</v>
      </c>
      <c r="I1393" s="11" t="s">
        <v>1150</v>
      </c>
      <c r="J1393" s="11"/>
      <c r="K1393" s="11"/>
      <c r="L1393" s="11"/>
      <c r="M1393" s="11"/>
      <c r="N1393" s="11"/>
      <c r="O1393" s="11"/>
      <c r="P1393" s="11"/>
      <c r="Q1393" s="11"/>
      <c r="R1393" s="11"/>
      <c r="S1393" s="11"/>
      <c r="T1393" s="11"/>
      <c r="U1393" s="11"/>
      <c r="V1393" s="11"/>
      <c r="W1393" s="11" t="s">
        <v>5748</v>
      </c>
      <c r="X1393" s="11" t="s">
        <v>5749</v>
      </c>
      <c r="Y1393" s="11" t="s">
        <v>1150</v>
      </c>
      <c r="Z1393" s="11" t="s">
        <v>1150</v>
      </c>
      <c r="AA1393" s="11" t="s">
        <v>1150</v>
      </c>
      <c r="AB1393" s="11" t="s">
        <v>1150</v>
      </c>
      <c r="AC1393" s="11" t="s">
        <v>1150</v>
      </c>
      <c r="AD1393" s="11" t="s">
        <v>1150</v>
      </c>
    </row>
    <row r="1394" spans="1:30" x14ac:dyDescent="0.2">
      <c r="A1394" t="s">
        <v>5750</v>
      </c>
      <c r="B1394" t="s">
        <v>313</v>
      </c>
      <c r="C1394" t="str">
        <f>IFERROR(VLOOKUP(B1394,nombres_comerciales!$B$2:$B$2000,1,0),"")</f>
        <v>EL RODEO RESTAURTE</v>
      </c>
      <c r="D1394">
        <f>VLOOKUP(Tabla2[[#This Row],[CLIENTE]],nombres_comerciales!$B$2:$C$1211,2,0)</f>
        <v>356</v>
      </c>
      <c r="E1394" t="s">
        <v>8332</v>
      </c>
      <c r="F1394" t="s">
        <v>1150</v>
      </c>
      <c r="G1394" s="11" t="s">
        <v>1150</v>
      </c>
      <c r="H1394" s="11" t="s">
        <v>1150</v>
      </c>
      <c r="I1394" s="11" t="s">
        <v>1150</v>
      </c>
      <c r="J1394" s="11"/>
      <c r="K1394" s="11"/>
      <c r="L1394" s="11"/>
      <c r="M1394" s="11"/>
      <c r="N1394" s="11"/>
      <c r="O1394" s="11"/>
      <c r="P1394" s="11"/>
      <c r="Q1394" s="11"/>
      <c r="R1394" s="11"/>
      <c r="S1394" s="11"/>
      <c r="T1394" s="11"/>
      <c r="U1394" s="11"/>
      <c r="V1394" s="11"/>
      <c r="W1394" s="11" t="s">
        <v>1150</v>
      </c>
      <c r="X1394" s="11" t="s">
        <v>1150</v>
      </c>
      <c r="Y1394" s="11" t="s">
        <v>1150</v>
      </c>
      <c r="Z1394" s="11" t="s">
        <v>1150</v>
      </c>
      <c r="AA1394" s="11" t="s">
        <v>1150</v>
      </c>
      <c r="AB1394" s="11" t="s">
        <v>1150</v>
      </c>
      <c r="AC1394" s="11" t="s">
        <v>1150</v>
      </c>
      <c r="AD1394" s="11" t="s">
        <v>1150</v>
      </c>
    </row>
    <row r="1395" spans="1:30" x14ac:dyDescent="0.2">
      <c r="A1395" t="s">
        <v>502</v>
      </c>
      <c r="B1395" t="s">
        <v>502</v>
      </c>
      <c r="C1395" t="str">
        <f>IFERROR(VLOOKUP(B1395,nombres_comerciales!$B$2:$B$2000,1,0),"")</f>
        <v>INTERBANDAS</v>
      </c>
      <c r="D1395">
        <f>VLOOKUP(Tabla2[[#This Row],[CLIENTE]],nombres_comerciales!$B$2:$C$1211,2,0)</f>
        <v>544</v>
      </c>
      <c r="E1395" t="s">
        <v>8333</v>
      </c>
      <c r="F1395" t="s">
        <v>8334</v>
      </c>
      <c r="G1395" s="11" t="s">
        <v>1150</v>
      </c>
      <c r="H1395" s="11" t="s">
        <v>1150</v>
      </c>
      <c r="I1395" s="11" t="s">
        <v>1150</v>
      </c>
      <c r="J1395" s="11"/>
      <c r="K1395" s="11"/>
      <c r="L1395" s="11"/>
      <c r="M1395" s="11" t="s">
        <v>5754</v>
      </c>
      <c r="N1395" s="11"/>
      <c r="O1395" s="11"/>
      <c r="P1395" s="11"/>
      <c r="Q1395" s="11"/>
      <c r="R1395" s="11" t="s">
        <v>5755</v>
      </c>
      <c r="S1395" s="11"/>
      <c r="T1395" s="11"/>
      <c r="U1395" s="11"/>
      <c r="V1395" s="11"/>
      <c r="W1395" s="11" t="s">
        <v>5756</v>
      </c>
      <c r="X1395" s="11" t="s">
        <v>5757</v>
      </c>
      <c r="Y1395" s="11" t="s">
        <v>1150</v>
      </c>
      <c r="Z1395" s="11" t="s">
        <v>1150</v>
      </c>
      <c r="AA1395" s="11" t="s">
        <v>1150</v>
      </c>
      <c r="AB1395" s="11" t="s">
        <v>1150</v>
      </c>
      <c r="AC1395" s="11" t="s">
        <v>1150</v>
      </c>
      <c r="AD1395" s="11" t="s">
        <v>1150</v>
      </c>
    </row>
    <row r="1396" spans="1:30" x14ac:dyDescent="0.2">
      <c r="A1396" t="s">
        <v>502</v>
      </c>
      <c r="B1396" t="s">
        <v>502</v>
      </c>
      <c r="C1396" t="str">
        <f>IFERROR(VLOOKUP(B1396,nombres_comerciales!$B$2:$B$2000,1,0),"")</f>
        <v>INTERBANDAS</v>
      </c>
      <c r="D1396">
        <f>VLOOKUP(Tabla2[[#This Row],[CLIENTE]],nombres_comerciales!$B$2:$C$1211,2,0)</f>
        <v>544</v>
      </c>
      <c r="E1396" t="s">
        <v>8333</v>
      </c>
      <c r="F1396" t="s">
        <v>8334</v>
      </c>
      <c r="G1396" s="11" t="s">
        <v>1150</v>
      </c>
      <c r="H1396" s="11" t="s">
        <v>1150</v>
      </c>
      <c r="I1396" s="11" t="s">
        <v>1150</v>
      </c>
      <c r="J1396" s="11"/>
      <c r="K1396" s="11"/>
      <c r="L1396" s="11"/>
      <c r="M1396" s="11" t="s">
        <v>5758</v>
      </c>
      <c r="N1396" s="11"/>
      <c r="O1396" s="11"/>
      <c r="P1396" s="11"/>
      <c r="Q1396" s="11"/>
      <c r="R1396" s="11" t="s">
        <v>5755</v>
      </c>
      <c r="S1396" s="11"/>
      <c r="T1396" s="11"/>
      <c r="U1396" s="11"/>
      <c r="V1396" s="11"/>
      <c r="W1396" s="11" t="s">
        <v>5756</v>
      </c>
      <c r="X1396" s="11" t="s">
        <v>5757</v>
      </c>
      <c r="Y1396" s="11" t="s">
        <v>1150</v>
      </c>
      <c r="Z1396" s="11" t="s">
        <v>1150</v>
      </c>
      <c r="AA1396" s="11" t="s">
        <v>1150</v>
      </c>
      <c r="AB1396" s="11" t="s">
        <v>1150</v>
      </c>
      <c r="AC1396" s="11" t="s">
        <v>1150</v>
      </c>
      <c r="AD1396" s="11" t="s">
        <v>1150</v>
      </c>
    </row>
    <row r="1397" spans="1:30" x14ac:dyDescent="0.2">
      <c r="A1397" t="s">
        <v>5759</v>
      </c>
      <c r="B1397" t="s">
        <v>184</v>
      </c>
      <c r="C1397" t="str">
        <f>IFERROR(VLOOKUP(B1397,nombres_comerciales!$B$2:$B$2000,1,0),"")</f>
        <v>CLINICA PANAMERICANA</v>
      </c>
      <c r="D1397">
        <f>VLOOKUP(Tabla2[[#This Row],[CLIENTE]],nombres_comerciales!$B$2:$C$1211,2,0)</f>
        <v>207</v>
      </c>
      <c r="E1397" t="s">
        <v>8335</v>
      </c>
      <c r="F1397" t="s">
        <v>1150</v>
      </c>
      <c r="G1397" s="11" t="s">
        <v>1150</v>
      </c>
      <c r="H1397" s="11" t="s">
        <v>1150</v>
      </c>
      <c r="I1397" s="11" t="s">
        <v>1150</v>
      </c>
      <c r="J1397" s="11"/>
      <c r="K1397" s="11"/>
      <c r="L1397" s="11"/>
      <c r="M1397" s="11" t="s">
        <v>5761</v>
      </c>
      <c r="N1397" s="11" t="s">
        <v>5762</v>
      </c>
      <c r="O1397" s="11" t="s">
        <v>5763</v>
      </c>
      <c r="P1397" s="11"/>
      <c r="Q1397" s="11"/>
      <c r="R1397" s="11"/>
      <c r="S1397" s="11"/>
      <c r="T1397" s="11"/>
      <c r="U1397" s="11"/>
      <c r="V1397" s="11"/>
      <c r="W1397" s="11" t="s">
        <v>8800</v>
      </c>
      <c r="X1397" s="11" t="s">
        <v>8801</v>
      </c>
      <c r="Y1397" s="11" t="s">
        <v>1150</v>
      </c>
      <c r="Z1397" s="11" t="s">
        <v>1150</v>
      </c>
      <c r="AA1397" s="11" t="s">
        <v>1150</v>
      </c>
      <c r="AB1397" s="11" t="s">
        <v>1150</v>
      </c>
      <c r="AC1397" s="11" t="s">
        <v>1150</v>
      </c>
      <c r="AD1397" s="11" t="s">
        <v>1150</v>
      </c>
    </row>
    <row r="1398" spans="1:30" x14ac:dyDescent="0.2">
      <c r="A1398" t="s">
        <v>65</v>
      </c>
      <c r="B1398" t="s">
        <v>65</v>
      </c>
      <c r="C1398" t="str">
        <f>IFERROR(VLOOKUP(B1398,nombres_comerciales!$B$2:$B$2000,1,0),"")</f>
        <v>ATE DE MI CORAZON</v>
      </c>
      <c r="D1398">
        <f>VLOOKUP(Tabla2[[#This Row],[CLIENTE]],nombres_comerciales!$B$2:$C$1211,2,0)</f>
        <v>66</v>
      </c>
      <c r="E1398" t="s">
        <v>8336</v>
      </c>
      <c r="F1398" t="s">
        <v>1150</v>
      </c>
      <c r="G1398" s="11" t="s">
        <v>1150</v>
      </c>
      <c r="H1398" s="11" t="s">
        <v>1150</v>
      </c>
      <c r="I1398" s="11" t="s">
        <v>1150</v>
      </c>
      <c r="J1398" s="11"/>
      <c r="K1398" s="11"/>
      <c r="L1398" s="11"/>
      <c r="M1398" s="11">
        <v>6141159517</v>
      </c>
      <c r="N1398" s="11">
        <v>6141563413</v>
      </c>
      <c r="O1398" s="11"/>
      <c r="P1398" s="11"/>
      <c r="Q1398" s="11"/>
      <c r="R1398" s="11"/>
      <c r="S1398" s="11"/>
      <c r="T1398" s="11"/>
      <c r="U1398" s="11"/>
      <c r="V1398" s="11"/>
      <c r="W1398" s="11" t="s">
        <v>6985</v>
      </c>
      <c r="X1398" s="11" t="s">
        <v>1150</v>
      </c>
      <c r="Y1398" s="11" t="s">
        <v>1150</v>
      </c>
      <c r="Z1398" s="11" t="s">
        <v>1150</v>
      </c>
      <c r="AA1398" s="11" t="s">
        <v>1150</v>
      </c>
      <c r="AB1398" s="11" t="s">
        <v>1150</v>
      </c>
      <c r="AC1398" s="11" t="s">
        <v>1150</v>
      </c>
      <c r="AD1398" s="11" t="s">
        <v>1150</v>
      </c>
    </row>
    <row r="1399" spans="1:30" x14ac:dyDescent="0.2">
      <c r="A1399" t="s">
        <v>65</v>
      </c>
      <c r="B1399" t="s">
        <v>65</v>
      </c>
      <c r="C1399" t="str">
        <f>IFERROR(VLOOKUP(B1399,nombres_comerciales!$B$2:$B$2000,1,0),"")</f>
        <v>ATE DE MI CORAZON</v>
      </c>
      <c r="D1399">
        <f>VLOOKUP(Tabla2[[#This Row],[CLIENTE]],nombres_comerciales!$B$2:$C$1211,2,0)</f>
        <v>66</v>
      </c>
      <c r="E1399" t="s">
        <v>8336</v>
      </c>
      <c r="F1399" t="s">
        <v>1150</v>
      </c>
      <c r="G1399" s="11" t="s">
        <v>1150</v>
      </c>
      <c r="H1399" s="11" t="s">
        <v>1150</v>
      </c>
      <c r="I1399" s="11" t="s">
        <v>1150</v>
      </c>
      <c r="J1399" s="11"/>
      <c r="K1399" s="11"/>
      <c r="L1399" s="11"/>
      <c r="M1399" s="11">
        <v>6141159518</v>
      </c>
      <c r="N1399" s="11">
        <v>6141563413</v>
      </c>
      <c r="O1399" s="11"/>
      <c r="P1399" s="11"/>
      <c r="Q1399" s="11"/>
      <c r="R1399" s="11"/>
      <c r="S1399" s="11"/>
      <c r="T1399" s="11"/>
      <c r="U1399" s="11"/>
      <c r="V1399" s="11"/>
      <c r="W1399" s="11" t="s">
        <v>6985</v>
      </c>
      <c r="X1399" s="11" t="s">
        <v>1150</v>
      </c>
      <c r="Y1399" s="11" t="s">
        <v>1150</v>
      </c>
      <c r="Z1399" s="11" t="s">
        <v>1150</v>
      </c>
      <c r="AA1399" s="11" t="s">
        <v>1150</v>
      </c>
      <c r="AB1399" s="11" t="s">
        <v>1150</v>
      </c>
      <c r="AC1399" s="11" t="s">
        <v>1150</v>
      </c>
      <c r="AD1399" s="11" t="s">
        <v>1150</v>
      </c>
    </row>
    <row r="1400" spans="1:30" x14ac:dyDescent="0.2">
      <c r="A1400" t="s">
        <v>5768</v>
      </c>
      <c r="B1400" t="s">
        <v>406</v>
      </c>
      <c r="C1400" t="str">
        <f>IFERROR(VLOOKUP(B1400,nombres_comerciales!$B$2:$B$2000,1,0),"")</f>
        <v>GRAN SUBASTA FROES</v>
      </c>
      <c r="D1400">
        <f>VLOOKUP(Tabla2[[#This Row],[CLIENTE]],nombres_comerciales!$B$2:$C$1211,2,0)</f>
        <v>448</v>
      </c>
      <c r="E1400" t="s">
        <v>8337</v>
      </c>
      <c r="F1400" t="s">
        <v>1150</v>
      </c>
      <c r="G1400" s="11" t="s">
        <v>1150</v>
      </c>
      <c r="H1400" s="11" t="s">
        <v>1150</v>
      </c>
      <c r="I1400" s="11" t="s">
        <v>1150</v>
      </c>
      <c r="J1400" s="11"/>
      <c r="K1400" s="11"/>
      <c r="L1400" s="11"/>
      <c r="M1400" s="11">
        <v>6251112767</v>
      </c>
      <c r="N1400" s="11">
        <v>6255863350</v>
      </c>
      <c r="O1400" s="11"/>
      <c r="P1400" s="11"/>
      <c r="Q1400" s="11"/>
      <c r="R1400" s="11"/>
      <c r="S1400" s="11"/>
      <c r="T1400" s="11"/>
      <c r="U1400" s="11"/>
      <c r="V1400" s="11"/>
      <c r="W1400" s="11" t="s">
        <v>8802</v>
      </c>
      <c r="X1400" s="11" t="s">
        <v>1150</v>
      </c>
      <c r="Y1400" s="11" t="s">
        <v>1150</v>
      </c>
      <c r="Z1400" s="11" t="s">
        <v>1150</v>
      </c>
      <c r="AA1400" s="11" t="s">
        <v>1150</v>
      </c>
      <c r="AB1400" s="11" t="s">
        <v>1150</v>
      </c>
      <c r="AC1400" s="11" t="s">
        <v>1150</v>
      </c>
      <c r="AD1400" s="11" t="s">
        <v>1150</v>
      </c>
    </row>
    <row r="1401" spans="1:30" x14ac:dyDescent="0.2">
      <c r="A1401" t="s">
        <v>103</v>
      </c>
      <c r="B1401" t="s">
        <v>103</v>
      </c>
      <c r="C1401" t="str">
        <f>IFERROR(VLOOKUP(B1401,nombres_comerciales!$B$2:$B$2000,1,0),"")</f>
        <v>BONZU SUSHI HOUSE</v>
      </c>
      <c r="D1401">
        <f>VLOOKUP(Tabla2[[#This Row],[CLIENTE]],nombres_comerciales!$B$2:$C$1211,2,0)</f>
        <v>114</v>
      </c>
      <c r="E1401" t="s">
        <v>8338</v>
      </c>
      <c r="F1401" t="s">
        <v>1150</v>
      </c>
      <c r="G1401" s="11" t="s">
        <v>1150</v>
      </c>
      <c r="H1401" s="11" t="s">
        <v>1150</v>
      </c>
      <c r="I1401" s="11" t="s">
        <v>1150</v>
      </c>
      <c r="J1401" s="11"/>
      <c r="K1401" s="11"/>
      <c r="L1401" s="11"/>
      <c r="M1401" s="11" t="s">
        <v>5772</v>
      </c>
      <c r="N1401" s="11">
        <v>4174372</v>
      </c>
      <c r="O1401" s="11"/>
      <c r="P1401" s="11"/>
      <c r="Q1401" s="11"/>
      <c r="R1401" s="11" t="s">
        <v>5773</v>
      </c>
      <c r="S1401" s="11"/>
      <c r="T1401" s="11"/>
      <c r="U1401" s="11"/>
      <c r="V1401" s="11"/>
      <c r="W1401" s="11" t="s">
        <v>8803</v>
      </c>
      <c r="X1401" s="11" t="s">
        <v>8804</v>
      </c>
      <c r="Y1401" s="11" t="s">
        <v>1150</v>
      </c>
      <c r="Z1401" s="11" t="s">
        <v>1150</v>
      </c>
      <c r="AA1401" s="11" t="s">
        <v>1150</v>
      </c>
      <c r="AB1401" s="11" t="s">
        <v>1150</v>
      </c>
      <c r="AC1401" s="11" t="s">
        <v>1150</v>
      </c>
      <c r="AD1401" s="11" t="s">
        <v>1150</v>
      </c>
    </row>
    <row r="1402" spans="1:30" x14ac:dyDescent="0.2">
      <c r="A1402" t="s">
        <v>113</v>
      </c>
      <c r="B1402" t="s">
        <v>113</v>
      </c>
      <c r="C1402" t="str">
        <f>IFERROR(VLOOKUP(B1402,nombres_comerciales!$B$2:$B$2000,1,0),"")</f>
        <v>BYEO</v>
      </c>
      <c r="D1402">
        <f>VLOOKUP(Tabla2[[#This Row],[CLIENTE]],nombres_comerciales!$B$2:$C$1211,2,0)</f>
        <v>128</v>
      </c>
      <c r="E1402" t="s">
        <v>8339</v>
      </c>
      <c r="F1402" t="s">
        <v>1150</v>
      </c>
      <c r="G1402" s="11" t="s">
        <v>1150</v>
      </c>
      <c r="H1402" s="11" t="s">
        <v>1150</v>
      </c>
      <c r="I1402" s="11" t="s">
        <v>1150</v>
      </c>
      <c r="J1402" s="11"/>
      <c r="K1402" s="11"/>
      <c r="L1402" s="11"/>
      <c r="M1402" s="11">
        <v>6142398052</v>
      </c>
      <c r="N1402" s="11"/>
      <c r="O1402" s="11"/>
      <c r="P1402" s="11"/>
      <c r="Q1402" s="11"/>
      <c r="R1402" s="11"/>
      <c r="S1402" s="11"/>
      <c r="T1402" s="11"/>
      <c r="U1402" s="11"/>
      <c r="V1402" s="11"/>
      <c r="W1402" s="11" t="s">
        <v>8805</v>
      </c>
      <c r="X1402" s="11" t="s">
        <v>8806</v>
      </c>
      <c r="Y1402" s="11" t="s">
        <v>8779</v>
      </c>
      <c r="Z1402" s="11" t="s">
        <v>1150</v>
      </c>
      <c r="AA1402" s="11" t="s">
        <v>1150</v>
      </c>
      <c r="AB1402" s="11" t="s">
        <v>1150</v>
      </c>
      <c r="AC1402" s="11" t="s">
        <v>1150</v>
      </c>
      <c r="AD1402" s="11" t="s">
        <v>1150</v>
      </c>
    </row>
    <row r="1403" spans="1:30" x14ac:dyDescent="0.2">
      <c r="A1403" t="s">
        <v>621</v>
      </c>
      <c r="B1403" t="s">
        <v>621</v>
      </c>
      <c r="C1403" t="str">
        <f>IFERROR(VLOOKUP(B1403,nombres_comerciales!$B$2:$B$2000,1,0),"")</f>
        <v>LOS GUACHOCHIS</v>
      </c>
      <c r="D1403">
        <f>VLOOKUP(Tabla2[[#This Row],[CLIENTE]],nombres_comerciales!$B$2:$C$1211,2,0)</f>
        <v>649</v>
      </c>
      <c r="E1403" t="s">
        <v>8340</v>
      </c>
      <c r="F1403" t="s">
        <v>1150</v>
      </c>
      <c r="G1403" s="11" t="s">
        <v>1150</v>
      </c>
      <c r="H1403" s="11" t="s">
        <v>1150</v>
      </c>
      <c r="I1403" s="11" t="s">
        <v>1150</v>
      </c>
      <c r="J1403" s="11"/>
      <c r="K1403" s="11"/>
      <c r="L1403" s="11"/>
      <c r="M1403" s="11" t="s">
        <v>5779</v>
      </c>
      <c r="N1403" s="11"/>
      <c r="O1403" s="11"/>
      <c r="P1403" s="11"/>
      <c r="Q1403" s="11"/>
      <c r="R1403" s="11"/>
      <c r="S1403" s="11"/>
      <c r="T1403" s="11"/>
      <c r="U1403" s="11"/>
      <c r="V1403" s="11"/>
      <c r="W1403" s="11" t="s">
        <v>8807</v>
      </c>
      <c r="X1403" s="11" t="s">
        <v>1150</v>
      </c>
      <c r="Y1403" s="11" t="s">
        <v>1150</v>
      </c>
      <c r="Z1403" s="11" t="s">
        <v>1150</v>
      </c>
      <c r="AA1403" s="11" t="s">
        <v>1150</v>
      </c>
      <c r="AB1403" s="11" t="s">
        <v>1150</v>
      </c>
      <c r="AC1403" s="11" t="s">
        <v>1150</v>
      </c>
      <c r="AD1403" s="11" t="s">
        <v>1150</v>
      </c>
    </row>
    <row r="1404" spans="1:30" x14ac:dyDescent="0.2">
      <c r="A1404" t="s">
        <v>1591</v>
      </c>
      <c r="B1404" t="s">
        <v>1591</v>
      </c>
      <c r="C1404" t="str">
        <f>IFERROR(VLOOKUP(B1404,nombres_comerciales!$B$2:$B$2000,1,0),"")</f>
        <v/>
      </c>
      <c r="D1404">
        <f>VLOOKUP(Tabla2[[#This Row],[CLIENTE]],nombres_comerciales!$B$2:$C$1211,2,0)</f>
        <v>1146</v>
      </c>
      <c r="E1404" t="s">
        <v>8341</v>
      </c>
      <c r="F1404" t="s">
        <v>1150</v>
      </c>
      <c r="G1404" s="11" t="s">
        <v>1150</v>
      </c>
      <c r="H1404" s="11" t="s">
        <v>1150</v>
      </c>
      <c r="I1404" s="11" t="s">
        <v>1150</v>
      </c>
      <c r="J1404" s="11"/>
      <c r="K1404" s="11"/>
      <c r="L1404" s="11"/>
      <c r="M1404" s="11">
        <v>39680</v>
      </c>
      <c r="N1404" s="11"/>
      <c r="O1404" s="11"/>
      <c r="P1404" s="11"/>
      <c r="Q1404" s="11"/>
      <c r="R1404" s="11"/>
      <c r="S1404" s="11"/>
      <c r="T1404" s="11"/>
      <c r="U1404" s="11"/>
      <c r="V1404" s="11"/>
      <c r="W1404" s="11" t="s">
        <v>1150</v>
      </c>
      <c r="X1404" s="11" t="s">
        <v>1150</v>
      </c>
      <c r="Y1404" s="11" t="s">
        <v>1150</v>
      </c>
      <c r="Z1404" s="11" t="s">
        <v>1150</v>
      </c>
      <c r="AA1404" s="11" t="s">
        <v>1150</v>
      </c>
      <c r="AB1404" s="11" t="s">
        <v>1150</v>
      </c>
      <c r="AC1404" s="11" t="s">
        <v>1150</v>
      </c>
      <c r="AD1404" s="11" t="s">
        <v>1150</v>
      </c>
    </row>
    <row r="1405" spans="1:30" x14ac:dyDescent="0.2">
      <c r="A1405" t="s">
        <v>21</v>
      </c>
      <c r="B1405" t="s">
        <v>21</v>
      </c>
      <c r="C1405" t="str">
        <f>IFERROR(VLOOKUP(B1405,nombres_comerciales!$B$2:$B$2000,1,0),"")</f>
        <v>AH CHILES</v>
      </c>
      <c r="D1405">
        <f>VLOOKUP(Tabla2[[#This Row],[CLIENTE]],nombres_comerciales!$B$2:$C$1211,2,0)</f>
        <v>24</v>
      </c>
      <c r="E1405" t="s">
        <v>8342</v>
      </c>
      <c r="F1405" t="s">
        <v>1150</v>
      </c>
      <c r="G1405" s="11" t="s">
        <v>1150</v>
      </c>
      <c r="H1405" s="11" t="s">
        <v>1150</v>
      </c>
      <c r="I1405" s="11" t="s">
        <v>1150</v>
      </c>
      <c r="J1405" s="11"/>
      <c r="K1405" s="11"/>
      <c r="L1405" s="11"/>
      <c r="M1405" s="11">
        <v>6144134692</v>
      </c>
      <c r="N1405" s="11"/>
      <c r="O1405" s="11"/>
      <c r="P1405" s="11"/>
      <c r="Q1405" s="11"/>
      <c r="R1405" s="11"/>
      <c r="S1405" s="11"/>
      <c r="T1405" s="11"/>
      <c r="U1405" s="11"/>
      <c r="V1405" s="11"/>
      <c r="W1405" s="11" t="s">
        <v>1777</v>
      </c>
      <c r="X1405" s="11" t="s">
        <v>1150</v>
      </c>
      <c r="Y1405" s="11" t="s">
        <v>1150</v>
      </c>
      <c r="Z1405" s="11" t="s">
        <v>1150</v>
      </c>
      <c r="AA1405" s="11" t="s">
        <v>1150</v>
      </c>
      <c r="AB1405" s="11" t="s">
        <v>1150</v>
      </c>
      <c r="AC1405" s="11" t="s">
        <v>1150</v>
      </c>
      <c r="AD1405" s="11" t="s">
        <v>1150</v>
      </c>
    </row>
    <row r="1406" spans="1:30" x14ac:dyDescent="0.2">
      <c r="A1406" t="s">
        <v>364</v>
      </c>
      <c r="B1406" t="s">
        <v>364</v>
      </c>
      <c r="C1406" t="str">
        <f>IFERROR(VLOOKUP(B1406,nombres_comerciales!$B$2:$B$2000,1,0),"")</f>
        <v>FONDA CHILANGOS</v>
      </c>
      <c r="D1406">
        <f>VLOOKUP(Tabla2[[#This Row],[CLIENTE]],nombres_comerciales!$B$2:$C$1211,2,0)</f>
        <v>410</v>
      </c>
      <c r="E1406" t="s">
        <v>8343</v>
      </c>
      <c r="F1406" t="s">
        <v>1150</v>
      </c>
      <c r="G1406" s="11" t="s">
        <v>1150</v>
      </c>
      <c r="H1406" s="11" t="s">
        <v>1150</v>
      </c>
      <c r="I1406" s="11" t="s">
        <v>1150</v>
      </c>
      <c r="J1406" s="11"/>
      <c r="K1406" s="11"/>
      <c r="L1406" s="11"/>
      <c r="M1406" s="11">
        <v>6141513435</v>
      </c>
      <c r="N1406" s="11"/>
      <c r="O1406" s="11"/>
      <c r="P1406" s="11"/>
      <c r="Q1406" s="11"/>
      <c r="R1406" s="11"/>
      <c r="S1406" s="11"/>
      <c r="T1406" s="11"/>
      <c r="U1406" s="11"/>
      <c r="V1406" s="11"/>
      <c r="W1406" s="11" t="s">
        <v>8808</v>
      </c>
      <c r="X1406" s="11" t="s">
        <v>1150</v>
      </c>
      <c r="Y1406" s="11" t="s">
        <v>1150</v>
      </c>
      <c r="Z1406" s="11" t="s">
        <v>1150</v>
      </c>
      <c r="AA1406" s="11" t="s">
        <v>1150</v>
      </c>
      <c r="AB1406" s="11" t="s">
        <v>1150</v>
      </c>
      <c r="AC1406" s="11" t="s">
        <v>1150</v>
      </c>
      <c r="AD1406" s="11" t="s">
        <v>1150</v>
      </c>
    </row>
    <row r="1407" spans="1:30" x14ac:dyDescent="0.2">
      <c r="A1407" t="s">
        <v>5784</v>
      </c>
      <c r="B1407" t="s">
        <v>991</v>
      </c>
      <c r="C1407" t="str">
        <f>IFERROR(VLOOKUP(B1407,nombres_comerciales!$B$2:$B$2000,1,0),"")</f>
        <v>TEA SHOP</v>
      </c>
      <c r="D1407">
        <f>VLOOKUP(Tabla2[[#This Row],[CLIENTE]],nombres_comerciales!$B$2:$C$1211,2,0)</f>
        <v>1040</v>
      </c>
      <c r="E1407" t="s">
        <v>8344</v>
      </c>
      <c r="F1407" t="s">
        <v>1150</v>
      </c>
      <c r="G1407" s="11" t="s">
        <v>1150</v>
      </c>
      <c r="H1407" s="11" t="s">
        <v>1150</v>
      </c>
      <c r="I1407" s="11" t="s">
        <v>1150</v>
      </c>
      <c r="J1407" s="11"/>
      <c r="K1407" s="11"/>
      <c r="L1407" s="11"/>
      <c r="M1407" s="11">
        <v>6562659947</v>
      </c>
      <c r="N1407" s="11"/>
      <c r="O1407" s="11"/>
      <c r="P1407" s="11"/>
      <c r="Q1407" s="11"/>
      <c r="R1407" s="11"/>
      <c r="S1407" s="11"/>
      <c r="T1407" s="11"/>
      <c r="U1407" s="11"/>
      <c r="V1407" s="11"/>
      <c r="W1407" s="11" t="s">
        <v>5354</v>
      </c>
      <c r="X1407" s="11" t="s">
        <v>1150</v>
      </c>
      <c r="Y1407" s="11" t="s">
        <v>1150</v>
      </c>
      <c r="Z1407" s="11" t="s">
        <v>1150</v>
      </c>
      <c r="AA1407" s="11" t="s">
        <v>1150</v>
      </c>
      <c r="AB1407" s="11" t="s">
        <v>1150</v>
      </c>
      <c r="AC1407" s="11" t="s">
        <v>1150</v>
      </c>
      <c r="AD1407" s="11" t="s">
        <v>1150</v>
      </c>
    </row>
    <row r="1408" spans="1:30" x14ac:dyDescent="0.2">
      <c r="A1408" t="s">
        <v>5784</v>
      </c>
      <c r="B1408" t="s">
        <v>991</v>
      </c>
      <c r="C1408" t="str">
        <f>IFERROR(VLOOKUP(B1408,nombres_comerciales!$B$2:$B$2000,1,0),"")</f>
        <v>TEA SHOP</v>
      </c>
      <c r="D1408">
        <f>VLOOKUP(Tabla2[[#This Row],[CLIENTE]],nombres_comerciales!$B$2:$C$1211,2,0)</f>
        <v>1040</v>
      </c>
      <c r="E1408" t="s">
        <v>8344</v>
      </c>
      <c r="F1408" t="s">
        <v>1150</v>
      </c>
      <c r="G1408" s="11" t="s">
        <v>1150</v>
      </c>
      <c r="H1408" s="11" t="s">
        <v>1150</v>
      </c>
      <c r="I1408" s="11" t="s">
        <v>1150</v>
      </c>
      <c r="J1408" s="11"/>
      <c r="K1408" s="11"/>
      <c r="L1408" s="11"/>
      <c r="M1408" s="11">
        <v>6562659947</v>
      </c>
      <c r="N1408" s="11"/>
      <c r="O1408" s="11"/>
      <c r="P1408" s="11"/>
      <c r="Q1408" s="11"/>
      <c r="R1408" s="11"/>
      <c r="S1408" s="11"/>
      <c r="T1408" s="11"/>
      <c r="U1408" s="11"/>
      <c r="V1408" s="11"/>
      <c r="W1408" s="11" t="s">
        <v>5354</v>
      </c>
      <c r="X1408" s="11" t="s">
        <v>1150</v>
      </c>
      <c r="Y1408" s="11" t="s">
        <v>1150</v>
      </c>
      <c r="Z1408" s="11" t="s">
        <v>1150</v>
      </c>
      <c r="AA1408" s="11" t="s">
        <v>1150</v>
      </c>
      <c r="AB1408" s="11" t="s">
        <v>1150</v>
      </c>
      <c r="AC1408" s="11" t="s">
        <v>1150</v>
      </c>
      <c r="AD1408" s="11" t="s">
        <v>1150</v>
      </c>
    </row>
    <row r="1409" spans="1:30" x14ac:dyDescent="0.2">
      <c r="A1409" t="s">
        <v>5784</v>
      </c>
      <c r="B1409" t="s">
        <v>991</v>
      </c>
      <c r="C1409" t="str">
        <f>IFERROR(VLOOKUP(B1409,nombres_comerciales!$B$2:$B$2000,1,0),"")</f>
        <v>TEA SHOP</v>
      </c>
      <c r="D1409">
        <f>VLOOKUP(Tabla2[[#This Row],[CLIENTE]],nombres_comerciales!$B$2:$C$1211,2,0)</f>
        <v>1040</v>
      </c>
      <c r="E1409" t="s">
        <v>8344</v>
      </c>
      <c r="F1409" t="s">
        <v>1150</v>
      </c>
      <c r="G1409" s="11" t="s">
        <v>1150</v>
      </c>
      <c r="H1409" s="11" t="s">
        <v>1150</v>
      </c>
      <c r="I1409" s="11" t="s">
        <v>1150</v>
      </c>
      <c r="J1409" s="11"/>
      <c r="K1409" s="11"/>
      <c r="L1409" s="11"/>
      <c r="M1409" s="11">
        <v>6562659947</v>
      </c>
      <c r="N1409" s="11"/>
      <c r="O1409" s="11"/>
      <c r="P1409" s="11"/>
      <c r="Q1409" s="11"/>
      <c r="R1409" s="11"/>
      <c r="S1409" s="11"/>
      <c r="T1409" s="11"/>
      <c r="U1409" s="11"/>
      <c r="V1409" s="11"/>
      <c r="W1409" s="11" t="s">
        <v>5354</v>
      </c>
      <c r="X1409" s="11" t="s">
        <v>1150</v>
      </c>
      <c r="Y1409" s="11" t="s">
        <v>1150</v>
      </c>
      <c r="Z1409" s="11" t="s">
        <v>1150</v>
      </c>
      <c r="AA1409" s="11" t="s">
        <v>1150</v>
      </c>
      <c r="AB1409" s="11" t="s">
        <v>1150</v>
      </c>
      <c r="AC1409" s="11" t="s">
        <v>1150</v>
      </c>
      <c r="AD1409" s="11" t="s">
        <v>1150</v>
      </c>
    </row>
    <row r="1410" spans="1:30" x14ac:dyDescent="0.2">
      <c r="A1410" t="s">
        <v>5787</v>
      </c>
      <c r="B1410" t="s">
        <v>1614</v>
      </c>
      <c r="C1410" t="str">
        <f>IFERROR(VLOOKUP(B1410,nombres_comerciales!$B$2:$B$2000,1,0),"")</f>
        <v>GPSM MONITOR</v>
      </c>
      <c r="D1410">
        <f>VLOOKUP(Tabla2[[#This Row],[CLIENTE]],nombres_comerciales!$B$2:$C$1211,2,0)</f>
        <v>446</v>
      </c>
      <c r="E1410" t="s">
        <v>8345</v>
      </c>
      <c r="F1410" t="s">
        <v>1150</v>
      </c>
      <c r="G1410" s="11" t="s">
        <v>1150</v>
      </c>
      <c r="H1410" s="11" t="s">
        <v>1150</v>
      </c>
      <c r="I1410" s="11" t="s">
        <v>1150</v>
      </c>
      <c r="J1410" s="11"/>
      <c r="K1410" s="11"/>
      <c r="L1410" s="11"/>
      <c r="M1410" s="11">
        <v>4810504</v>
      </c>
      <c r="N1410" s="11"/>
      <c r="O1410" s="11"/>
      <c r="P1410" s="11"/>
      <c r="Q1410" s="11"/>
      <c r="R1410" s="11"/>
      <c r="S1410" s="11"/>
      <c r="T1410" s="11"/>
      <c r="U1410" s="11"/>
      <c r="V1410" s="11"/>
      <c r="W1410" s="11" t="s">
        <v>5428</v>
      </c>
      <c r="X1410" s="11" t="s">
        <v>1150</v>
      </c>
      <c r="Y1410" s="11" t="s">
        <v>1150</v>
      </c>
      <c r="Z1410" s="11" t="s">
        <v>1150</v>
      </c>
      <c r="AA1410" s="11" t="s">
        <v>1150</v>
      </c>
      <c r="AB1410" s="11" t="s">
        <v>1150</v>
      </c>
      <c r="AC1410" s="11" t="s">
        <v>1150</v>
      </c>
      <c r="AD1410" s="11" t="s">
        <v>1150</v>
      </c>
    </row>
    <row r="1411" spans="1:30" x14ac:dyDescent="0.2">
      <c r="A1411" t="s">
        <v>744</v>
      </c>
      <c r="B1411" t="s">
        <v>744</v>
      </c>
      <c r="C1411" t="str">
        <f>IFERROR(VLOOKUP(B1411,nombres_comerciales!$B$2:$B$2000,1,0),"")</f>
        <v>OFICINAS MOVILES</v>
      </c>
      <c r="D1411">
        <f>VLOOKUP(Tabla2[[#This Row],[CLIENTE]],nombres_comerciales!$B$2:$C$1211,2,0)</f>
        <v>774</v>
      </c>
      <c r="E1411" t="s">
        <v>8346</v>
      </c>
      <c r="F1411" t="s">
        <v>1150</v>
      </c>
      <c r="G1411" s="11" t="s">
        <v>1150</v>
      </c>
      <c r="H1411" s="11" t="s">
        <v>1150</v>
      </c>
      <c r="I1411" s="11" t="s">
        <v>1150</v>
      </c>
      <c r="J1411" s="11"/>
      <c r="K1411" s="11"/>
      <c r="L1411" s="11"/>
      <c r="M1411" s="11" t="s">
        <v>5790</v>
      </c>
      <c r="N1411" s="11"/>
      <c r="O1411" s="11"/>
      <c r="P1411" s="11"/>
      <c r="Q1411" s="11"/>
      <c r="R1411" s="11"/>
      <c r="S1411" s="11"/>
      <c r="T1411" s="11"/>
      <c r="U1411" s="11"/>
      <c r="V1411" s="11"/>
      <c r="W1411" s="11" t="s">
        <v>8809</v>
      </c>
      <c r="X1411" s="11" t="s">
        <v>1150</v>
      </c>
      <c r="Y1411" s="11" t="s">
        <v>1150</v>
      </c>
      <c r="Z1411" s="11" t="s">
        <v>1150</v>
      </c>
      <c r="AA1411" s="11" t="s">
        <v>1150</v>
      </c>
      <c r="AB1411" s="11" t="s">
        <v>1150</v>
      </c>
      <c r="AC1411" s="11" t="s">
        <v>1150</v>
      </c>
      <c r="AD1411" s="11" t="s">
        <v>1150</v>
      </c>
    </row>
    <row r="1412" spans="1:30" x14ac:dyDescent="0.2">
      <c r="A1412" t="s">
        <v>5792</v>
      </c>
      <c r="B1412" t="s">
        <v>744</v>
      </c>
      <c r="C1412" t="str">
        <f>IFERROR(VLOOKUP(B1412,nombres_comerciales!$B$2:$B$2000,1,0),"")</f>
        <v>OFICINAS MOVILES</v>
      </c>
      <c r="D1412">
        <f>VLOOKUP(Tabla2[[#This Row],[CLIENTE]],nombres_comerciales!$B$2:$C$1211,2,0)</f>
        <v>774</v>
      </c>
      <c r="E1412" t="s">
        <v>8346</v>
      </c>
      <c r="F1412" t="s">
        <v>1150</v>
      </c>
      <c r="G1412" s="11" t="s">
        <v>1150</v>
      </c>
      <c r="H1412" s="11" t="s">
        <v>1150</v>
      </c>
      <c r="I1412" s="11" t="s">
        <v>1150</v>
      </c>
      <c r="J1412" s="11"/>
      <c r="K1412" s="11"/>
      <c r="L1412" s="11"/>
      <c r="M1412" s="11" t="s">
        <v>5790</v>
      </c>
      <c r="N1412" s="11"/>
      <c r="O1412" s="11"/>
      <c r="P1412" s="11"/>
      <c r="Q1412" s="11"/>
      <c r="R1412" s="11"/>
      <c r="S1412" s="11"/>
      <c r="T1412" s="11"/>
      <c r="U1412" s="11"/>
      <c r="V1412" s="11"/>
      <c r="W1412" s="11" t="s">
        <v>8809</v>
      </c>
      <c r="X1412" s="11" t="s">
        <v>1150</v>
      </c>
      <c r="Y1412" s="11" t="s">
        <v>1150</v>
      </c>
      <c r="Z1412" s="11" t="s">
        <v>1150</v>
      </c>
      <c r="AA1412" s="11" t="s">
        <v>1150</v>
      </c>
      <c r="AB1412" s="11" t="s">
        <v>1150</v>
      </c>
      <c r="AC1412" s="11" t="s">
        <v>1150</v>
      </c>
      <c r="AD1412" s="11" t="s">
        <v>1150</v>
      </c>
    </row>
    <row r="1413" spans="1:30" x14ac:dyDescent="0.2">
      <c r="A1413" t="s">
        <v>86</v>
      </c>
      <c r="B1413" t="s">
        <v>86</v>
      </c>
      <c r="C1413" t="str">
        <f>IFERROR(VLOOKUP(B1413,nombres_comerciales!$B$2:$B$2000,1,0),"")</f>
        <v>BE FRESH</v>
      </c>
      <c r="D1413">
        <f>VLOOKUP(Tabla2[[#This Row],[CLIENTE]],nombres_comerciales!$B$2:$C$1211,2,0)</f>
        <v>93</v>
      </c>
      <c r="E1413" t="s">
        <v>8347</v>
      </c>
      <c r="F1413" t="s">
        <v>1150</v>
      </c>
      <c r="G1413" s="11" t="s">
        <v>1150</v>
      </c>
      <c r="H1413" s="11" t="s">
        <v>1150</v>
      </c>
      <c r="I1413" s="11" t="s">
        <v>1150</v>
      </c>
      <c r="J1413" s="11"/>
      <c r="K1413" s="11"/>
      <c r="L1413" s="11"/>
      <c r="M1413" s="11">
        <v>6251151144</v>
      </c>
      <c r="N1413" s="11"/>
      <c r="O1413" s="11"/>
      <c r="P1413" s="11"/>
      <c r="Q1413" s="11"/>
      <c r="R1413" s="11"/>
      <c r="S1413" s="11"/>
      <c r="T1413" s="11"/>
      <c r="U1413" s="11"/>
      <c r="V1413" s="11"/>
      <c r="W1413" s="11" t="s">
        <v>8810</v>
      </c>
      <c r="X1413" s="11" t="s">
        <v>8811</v>
      </c>
      <c r="Y1413" s="11" t="s">
        <v>1150</v>
      </c>
      <c r="Z1413" s="11" t="s">
        <v>1150</v>
      </c>
      <c r="AA1413" s="11" t="s">
        <v>1150</v>
      </c>
      <c r="AB1413" s="11" t="s">
        <v>1150</v>
      </c>
      <c r="AC1413" s="11" t="s">
        <v>1150</v>
      </c>
      <c r="AD1413" s="11" t="s">
        <v>1150</v>
      </c>
    </row>
    <row r="1414" spans="1:30" x14ac:dyDescent="0.2">
      <c r="A1414" t="s">
        <v>167</v>
      </c>
      <c r="B1414" t="s">
        <v>167</v>
      </c>
      <c r="C1414" t="str">
        <f>IFERROR(VLOOKUP(B1414,nombres_comerciales!$B$2:$B$2000,1,0),"")</f>
        <v>CHORIPOTLE</v>
      </c>
      <c r="D1414">
        <f>VLOOKUP(Tabla2[[#This Row],[CLIENTE]],nombres_comerciales!$B$2:$C$1211,2,0)</f>
        <v>189</v>
      </c>
      <c r="E1414" t="s">
        <v>8348</v>
      </c>
      <c r="F1414" t="s">
        <v>1150</v>
      </c>
      <c r="G1414" s="11" t="s">
        <v>1150</v>
      </c>
      <c r="H1414" s="11" t="s">
        <v>1150</v>
      </c>
      <c r="I1414" s="11" t="s">
        <v>1150</v>
      </c>
      <c r="J1414" s="11"/>
      <c r="K1414" s="11"/>
      <c r="L1414" s="11"/>
      <c r="M1414" s="11" t="s">
        <v>5797</v>
      </c>
      <c r="N1414" s="11"/>
      <c r="O1414" s="11"/>
      <c r="P1414" s="11"/>
      <c r="Q1414" s="11"/>
      <c r="R1414" s="11"/>
      <c r="S1414" s="11"/>
      <c r="T1414" s="11"/>
      <c r="U1414" s="11"/>
      <c r="V1414" s="11"/>
      <c r="W1414" s="11" t="s">
        <v>1150</v>
      </c>
      <c r="X1414" s="11" t="s">
        <v>1150</v>
      </c>
      <c r="Y1414" s="11" t="s">
        <v>1150</v>
      </c>
      <c r="Z1414" s="11" t="s">
        <v>1150</v>
      </c>
      <c r="AA1414" s="11" t="s">
        <v>1150</v>
      </c>
      <c r="AB1414" s="11" t="s">
        <v>1150</v>
      </c>
      <c r="AC1414" s="11" t="s">
        <v>1150</v>
      </c>
      <c r="AD1414" s="11" t="s">
        <v>1150</v>
      </c>
    </row>
    <row r="1415" spans="1:30" x14ac:dyDescent="0.2">
      <c r="A1415" t="s">
        <v>5798</v>
      </c>
      <c r="B1415" t="s">
        <v>1618</v>
      </c>
      <c r="C1415" t="str">
        <f>IFERROR(VLOOKUP(B1415,nombres_comerciales!$B$2:$B$2000,1,0),"")</f>
        <v>DIESEL INDUSTRIAL</v>
      </c>
      <c r="D1415">
        <f>VLOOKUP(Tabla2[[#This Row],[CLIENTE]],nombres_comerciales!$B$2:$C$1211,2,0)</f>
        <v>298</v>
      </c>
      <c r="E1415" t="s">
        <v>8349</v>
      </c>
      <c r="F1415" t="s">
        <v>1150</v>
      </c>
      <c r="G1415" s="11" t="s">
        <v>1150</v>
      </c>
      <c r="H1415" s="11" t="s">
        <v>1150</v>
      </c>
      <c r="I1415" s="11" t="s">
        <v>1150</v>
      </c>
      <c r="J1415" s="11"/>
      <c r="K1415" s="11"/>
      <c r="L1415" s="11"/>
      <c r="M1415" s="11" t="s">
        <v>5800</v>
      </c>
      <c r="N1415" s="11"/>
      <c r="O1415" s="11"/>
      <c r="P1415" s="11"/>
      <c r="Q1415" s="11"/>
      <c r="R1415" s="11"/>
      <c r="S1415" s="11"/>
      <c r="T1415" s="11"/>
      <c r="U1415" s="11"/>
      <c r="V1415" s="11"/>
      <c r="W1415" s="11" t="s">
        <v>8812</v>
      </c>
      <c r="X1415" s="11" t="s">
        <v>1150</v>
      </c>
      <c r="Y1415" s="11" t="s">
        <v>1150</v>
      </c>
      <c r="Z1415" s="11" t="s">
        <v>1150</v>
      </c>
      <c r="AA1415" s="11" t="s">
        <v>1150</v>
      </c>
      <c r="AB1415" s="11" t="s">
        <v>1150</v>
      </c>
      <c r="AC1415" s="11" t="s">
        <v>1150</v>
      </c>
      <c r="AD1415" s="11" t="s">
        <v>1150</v>
      </c>
    </row>
    <row r="1416" spans="1:30" x14ac:dyDescent="0.2">
      <c r="A1416" t="s">
        <v>5802</v>
      </c>
      <c r="B1416" t="s">
        <v>1618</v>
      </c>
      <c r="C1416" t="str">
        <f>IFERROR(VLOOKUP(B1416,nombres_comerciales!$B$2:$B$2000,1,0),"")</f>
        <v>DIESEL INDUSTRIAL</v>
      </c>
      <c r="D1416">
        <f>VLOOKUP(Tabla2[[#This Row],[CLIENTE]],nombres_comerciales!$B$2:$C$1211,2,0)</f>
        <v>298</v>
      </c>
      <c r="E1416" t="s">
        <v>8349</v>
      </c>
      <c r="F1416" t="s">
        <v>1150</v>
      </c>
      <c r="G1416" s="11" t="s">
        <v>1150</v>
      </c>
      <c r="H1416" s="11" t="s">
        <v>1150</v>
      </c>
      <c r="I1416" s="11" t="s">
        <v>1150</v>
      </c>
      <c r="J1416" s="11"/>
      <c r="K1416" s="11"/>
      <c r="L1416" s="11"/>
      <c r="M1416" s="11" t="s">
        <v>5803</v>
      </c>
      <c r="N1416" s="11"/>
      <c r="O1416" s="11"/>
      <c r="P1416" s="11"/>
      <c r="Q1416" s="11"/>
      <c r="R1416" s="11"/>
      <c r="S1416" s="11"/>
      <c r="T1416" s="11"/>
      <c r="U1416" s="11"/>
      <c r="V1416" s="11"/>
      <c r="W1416" s="11" t="s">
        <v>8812</v>
      </c>
      <c r="X1416" s="11" t="s">
        <v>1150</v>
      </c>
      <c r="Y1416" s="11" t="s">
        <v>1150</v>
      </c>
      <c r="Z1416" s="11" t="s">
        <v>1150</v>
      </c>
      <c r="AA1416" s="11" t="s">
        <v>1150</v>
      </c>
      <c r="AB1416" s="11" t="s">
        <v>1150</v>
      </c>
      <c r="AC1416" s="11" t="s">
        <v>1150</v>
      </c>
      <c r="AD1416" s="11" t="s">
        <v>1150</v>
      </c>
    </row>
    <row r="1417" spans="1:30" x14ac:dyDescent="0.2">
      <c r="A1417" t="s">
        <v>5802</v>
      </c>
      <c r="B1417" t="s">
        <v>1618</v>
      </c>
      <c r="C1417" t="str">
        <f>IFERROR(VLOOKUP(B1417,nombres_comerciales!$B$2:$B$2000,1,0),"")</f>
        <v>DIESEL INDUSTRIAL</v>
      </c>
      <c r="D1417">
        <f>VLOOKUP(Tabla2[[#This Row],[CLIENTE]],nombres_comerciales!$B$2:$C$1211,2,0)</f>
        <v>298</v>
      </c>
      <c r="E1417" t="s">
        <v>8349</v>
      </c>
      <c r="F1417" t="s">
        <v>1150</v>
      </c>
      <c r="G1417" s="11" t="s">
        <v>1150</v>
      </c>
      <c r="H1417" s="11" t="s">
        <v>1150</v>
      </c>
      <c r="I1417" s="11" t="s">
        <v>1150</v>
      </c>
      <c r="J1417" s="11"/>
      <c r="K1417" s="11"/>
      <c r="L1417" s="11"/>
      <c r="M1417" s="11" t="s">
        <v>5804</v>
      </c>
      <c r="N1417" s="11"/>
      <c r="O1417" s="11"/>
      <c r="P1417" s="11"/>
      <c r="Q1417" s="11"/>
      <c r="R1417" s="11"/>
      <c r="S1417" s="11"/>
      <c r="T1417" s="11"/>
      <c r="U1417" s="11"/>
      <c r="V1417" s="11"/>
      <c r="W1417" s="11" t="s">
        <v>8812</v>
      </c>
      <c r="X1417" s="11" t="s">
        <v>1150</v>
      </c>
      <c r="Y1417" s="11" t="s">
        <v>1150</v>
      </c>
      <c r="Z1417" s="11" t="s">
        <v>1150</v>
      </c>
      <c r="AA1417" s="11" t="s">
        <v>1150</v>
      </c>
      <c r="AB1417" s="11" t="s">
        <v>1150</v>
      </c>
      <c r="AC1417" s="11" t="s">
        <v>1150</v>
      </c>
      <c r="AD1417" s="11" t="s">
        <v>1150</v>
      </c>
    </row>
    <row r="1418" spans="1:30" x14ac:dyDescent="0.2">
      <c r="A1418" t="s">
        <v>5802</v>
      </c>
      <c r="B1418" t="s">
        <v>1618</v>
      </c>
      <c r="C1418" t="str">
        <f>IFERROR(VLOOKUP(B1418,nombres_comerciales!$B$2:$B$2000,1,0),"")</f>
        <v>DIESEL INDUSTRIAL</v>
      </c>
      <c r="D1418">
        <f>VLOOKUP(Tabla2[[#This Row],[CLIENTE]],nombres_comerciales!$B$2:$C$1211,2,0)</f>
        <v>298</v>
      </c>
      <c r="E1418" t="s">
        <v>8349</v>
      </c>
      <c r="F1418" t="s">
        <v>1150</v>
      </c>
      <c r="G1418" s="11" t="s">
        <v>1150</v>
      </c>
      <c r="H1418" s="11" t="s">
        <v>1150</v>
      </c>
      <c r="I1418" s="11" t="s">
        <v>1150</v>
      </c>
      <c r="J1418" s="11"/>
      <c r="K1418" s="11"/>
      <c r="L1418" s="11"/>
      <c r="M1418" s="11" t="s">
        <v>5805</v>
      </c>
      <c r="N1418" s="11"/>
      <c r="O1418" s="11"/>
      <c r="P1418" s="11"/>
      <c r="Q1418" s="11"/>
      <c r="R1418" s="11"/>
      <c r="S1418" s="11"/>
      <c r="T1418" s="11"/>
      <c r="U1418" s="11"/>
      <c r="V1418" s="11"/>
      <c r="W1418" s="11" t="s">
        <v>8812</v>
      </c>
      <c r="X1418" s="11" t="s">
        <v>1150</v>
      </c>
      <c r="Y1418" s="11" t="s">
        <v>1150</v>
      </c>
      <c r="Z1418" s="11" t="s">
        <v>1150</v>
      </c>
      <c r="AA1418" s="11" t="s">
        <v>1150</v>
      </c>
      <c r="AB1418" s="11" t="s">
        <v>1150</v>
      </c>
      <c r="AC1418" s="11" t="s">
        <v>1150</v>
      </c>
      <c r="AD1418" s="11" t="s">
        <v>1150</v>
      </c>
    </row>
    <row r="1419" spans="1:30" x14ac:dyDescent="0.2">
      <c r="A1419" t="s">
        <v>367</v>
      </c>
      <c r="B1419" t="s">
        <v>367</v>
      </c>
      <c r="C1419" t="str">
        <f>IFERROR(VLOOKUP(B1419,nombres_comerciales!$B$2:$B$2000,1,0),"")</f>
        <v>FOUR GROUP</v>
      </c>
      <c r="D1419">
        <f>VLOOKUP(Tabla2[[#This Row],[CLIENTE]],nombres_comerciales!$B$2:$C$1211,2,0)</f>
        <v>413</v>
      </c>
      <c r="E1419" t="s">
        <v>8350</v>
      </c>
      <c r="F1419" t="s">
        <v>1150</v>
      </c>
      <c r="G1419" s="11" t="s">
        <v>1150</v>
      </c>
      <c r="H1419" s="11" t="s">
        <v>1150</v>
      </c>
      <c r="I1419" s="11" t="s">
        <v>1150</v>
      </c>
      <c r="J1419" s="11"/>
      <c r="K1419" s="11"/>
      <c r="L1419" s="11"/>
      <c r="M1419" s="11">
        <v>6141788843</v>
      </c>
      <c r="N1419" s="11"/>
      <c r="O1419" s="11"/>
      <c r="P1419" s="11"/>
      <c r="Q1419" s="11"/>
      <c r="R1419" s="11"/>
      <c r="S1419" s="11"/>
      <c r="T1419" s="11"/>
      <c r="U1419" s="11"/>
      <c r="V1419" s="11"/>
      <c r="W1419" s="11" t="s">
        <v>5807</v>
      </c>
      <c r="X1419" s="11" t="s">
        <v>1150</v>
      </c>
      <c r="Y1419" s="11" t="s">
        <v>1150</v>
      </c>
      <c r="Z1419" s="11" t="s">
        <v>1150</v>
      </c>
      <c r="AA1419" s="11" t="s">
        <v>1150</v>
      </c>
      <c r="AB1419" s="11" t="s">
        <v>1150</v>
      </c>
      <c r="AC1419" s="11" t="s">
        <v>1150</v>
      </c>
      <c r="AD1419" s="11" t="s">
        <v>1150</v>
      </c>
    </row>
    <row r="1420" spans="1:30" x14ac:dyDescent="0.2">
      <c r="A1420" t="s">
        <v>5808</v>
      </c>
      <c r="B1420" t="s">
        <v>230</v>
      </c>
      <c r="C1420" t="str">
        <f>IFERROR(VLOOKUP(B1420,nombres_comerciales!$B$2:$B$2000,1,0),"")</f>
        <v>CUELLAR</v>
      </c>
      <c r="D1420">
        <f>VLOOKUP(Tabla2[[#This Row],[CLIENTE]],nombres_comerciales!$B$2:$C$1211,2,0)</f>
        <v>267</v>
      </c>
      <c r="E1420" t="s">
        <v>8351</v>
      </c>
      <c r="F1420" t="s">
        <v>1150</v>
      </c>
      <c r="G1420" s="11" t="s">
        <v>1150</v>
      </c>
      <c r="H1420" s="11" t="s">
        <v>1150</v>
      </c>
      <c r="I1420" s="11" t="s">
        <v>1150</v>
      </c>
      <c r="J1420" s="11"/>
      <c r="K1420" s="11"/>
      <c r="L1420" s="11"/>
      <c r="M1420" s="11" t="s">
        <v>5810</v>
      </c>
      <c r="N1420" s="11"/>
      <c r="O1420" s="11"/>
      <c r="P1420" s="11"/>
      <c r="Q1420" s="11"/>
      <c r="R1420" s="11"/>
      <c r="S1420" s="11"/>
      <c r="T1420" s="11"/>
      <c r="U1420" s="11"/>
      <c r="V1420" s="11"/>
      <c r="W1420" s="11" t="s">
        <v>8813</v>
      </c>
      <c r="X1420" s="11" t="s">
        <v>1150</v>
      </c>
      <c r="Y1420" s="11" t="s">
        <v>1150</v>
      </c>
      <c r="Z1420" s="11" t="s">
        <v>1150</v>
      </c>
      <c r="AA1420" s="11" t="s">
        <v>1150</v>
      </c>
      <c r="AB1420" s="11" t="s">
        <v>1150</v>
      </c>
      <c r="AC1420" s="11" t="s">
        <v>1150</v>
      </c>
      <c r="AD1420" s="11" t="s">
        <v>1150</v>
      </c>
    </row>
    <row r="1421" spans="1:30" x14ac:dyDescent="0.2">
      <c r="A1421" t="s">
        <v>456</v>
      </c>
      <c r="B1421" t="s">
        <v>456</v>
      </c>
      <c r="C1421" t="str">
        <f>IFERROR(VLOOKUP(B1421,nombres_comerciales!$B$2:$B$2000,1,0),"")</f>
        <v>HIELO ICEBERG</v>
      </c>
      <c r="D1421">
        <f>VLOOKUP(Tabla2[[#This Row],[CLIENTE]],nombres_comerciales!$B$2:$C$1211,2,0)</f>
        <v>499</v>
      </c>
      <c r="E1421" t="s">
        <v>8335</v>
      </c>
      <c r="F1421" t="s">
        <v>1150</v>
      </c>
      <c r="G1421" s="11" t="s">
        <v>1150</v>
      </c>
      <c r="H1421" s="11" t="s">
        <v>1150</v>
      </c>
      <c r="I1421" s="11" t="s">
        <v>1150</v>
      </c>
      <c r="J1421" s="11"/>
      <c r="K1421" s="11"/>
      <c r="L1421" s="11"/>
      <c r="M1421" s="11">
        <v>6144880781</v>
      </c>
      <c r="N1421" s="11"/>
      <c r="O1421" s="11"/>
      <c r="P1421" s="11"/>
      <c r="Q1421" s="11"/>
      <c r="R1421" s="11"/>
      <c r="S1421" s="11"/>
      <c r="T1421" s="11"/>
      <c r="U1421" s="11"/>
      <c r="V1421" s="11"/>
      <c r="W1421" s="11" t="s">
        <v>8814</v>
      </c>
      <c r="X1421" s="11" t="s">
        <v>1150</v>
      </c>
      <c r="Y1421" s="11" t="s">
        <v>1150</v>
      </c>
      <c r="Z1421" s="11" t="s">
        <v>1150</v>
      </c>
      <c r="AA1421" s="11" t="s">
        <v>1150</v>
      </c>
      <c r="AB1421" s="11" t="s">
        <v>1150</v>
      </c>
      <c r="AC1421" s="11" t="s">
        <v>1150</v>
      </c>
      <c r="AD1421" s="11" t="s">
        <v>1150</v>
      </c>
    </row>
    <row r="1422" spans="1:30" x14ac:dyDescent="0.2">
      <c r="A1422" t="s">
        <v>474</v>
      </c>
      <c r="B1422" t="s">
        <v>474</v>
      </c>
      <c r="C1422" t="str">
        <f>IFERROR(VLOOKUP(B1422,nombres_comerciales!$B$2:$B$2000,1,0),"")</f>
        <v>ICEM</v>
      </c>
      <c r="D1422">
        <f>VLOOKUP(Tabla2[[#This Row],[CLIENTE]],nombres_comerciales!$B$2:$C$1211,2,0)</f>
        <v>512</v>
      </c>
      <c r="E1422" t="s">
        <v>8352</v>
      </c>
      <c r="F1422" t="s">
        <v>1150</v>
      </c>
      <c r="G1422" s="11" t="s">
        <v>1150</v>
      </c>
      <c r="H1422" s="11" t="s">
        <v>1150</v>
      </c>
      <c r="I1422" s="11" t="s">
        <v>1150</v>
      </c>
      <c r="J1422" s="11"/>
      <c r="K1422" s="11"/>
      <c r="L1422" s="11"/>
      <c r="M1422" s="11" t="s">
        <v>5814</v>
      </c>
      <c r="N1422" s="11"/>
      <c r="O1422" s="11"/>
      <c r="P1422" s="11"/>
      <c r="Q1422" s="11"/>
      <c r="R1422" s="11"/>
      <c r="S1422" s="11"/>
      <c r="T1422" s="11"/>
      <c r="U1422" s="11"/>
      <c r="V1422" s="11"/>
      <c r="W1422" s="11" t="s">
        <v>8815</v>
      </c>
      <c r="X1422" s="11" t="s">
        <v>1150</v>
      </c>
      <c r="Y1422" s="11" t="s">
        <v>1150</v>
      </c>
      <c r="Z1422" s="11" t="s">
        <v>1150</v>
      </c>
      <c r="AA1422" s="11" t="s">
        <v>1150</v>
      </c>
      <c r="AB1422" s="11" t="s">
        <v>1150</v>
      </c>
      <c r="AC1422" s="11" t="s">
        <v>1150</v>
      </c>
      <c r="AD1422" s="11" t="s">
        <v>1150</v>
      </c>
    </row>
    <row r="1423" spans="1:30" x14ac:dyDescent="0.2">
      <c r="A1423" t="s">
        <v>5816</v>
      </c>
      <c r="B1423" t="s">
        <v>1018</v>
      </c>
      <c r="C1423" t="str">
        <f>IFERROR(VLOOKUP(B1423,nombres_comerciales!$B$2:$B$2000,1,0),"")</f>
        <v>TROYA COMUNICACIONES</v>
      </c>
      <c r="D1423">
        <f>VLOOKUP(Tabla2[[#This Row],[CLIENTE]],nombres_comerciales!$B$2:$C$1211,2,0)</f>
        <v>1075</v>
      </c>
      <c r="E1423" t="s">
        <v>8109</v>
      </c>
      <c r="F1423" t="s">
        <v>1150</v>
      </c>
      <c r="G1423" s="11" t="s">
        <v>1150</v>
      </c>
      <c r="H1423" s="11" t="s">
        <v>1150</v>
      </c>
      <c r="I1423" s="11" t="s">
        <v>1150</v>
      </c>
      <c r="J1423" s="11"/>
      <c r="K1423" s="11"/>
      <c r="L1423" s="11"/>
      <c r="M1423" s="11">
        <v>6141878082</v>
      </c>
      <c r="N1423" s="11"/>
      <c r="O1423" s="11"/>
      <c r="P1423" s="11"/>
      <c r="Q1423" s="11"/>
      <c r="R1423" s="11"/>
      <c r="S1423" s="11"/>
      <c r="T1423" s="11"/>
      <c r="U1423" s="11"/>
      <c r="V1423" s="11"/>
      <c r="W1423" s="11" t="s">
        <v>8816</v>
      </c>
      <c r="X1423" s="11" t="s">
        <v>1150</v>
      </c>
      <c r="Y1423" s="11" t="s">
        <v>1150</v>
      </c>
      <c r="Z1423" s="11" t="s">
        <v>1150</v>
      </c>
      <c r="AA1423" s="11" t="s">
        <v>1150</v>
      </c>
      <c r="AB1423" s="11" t="s">
        <v>1150</v>
      </c>
      <c r="AC1423" s="11" t="s">
        <v>1150</v>
      </c>
      <c r="AD1423" s="11" t="s">
        <v>1150</v>
      </c>
    </row>
    <row r="1424" spans="1:30" x14ac:dyDescent="0.2">
      <c r="A1424" t="s">
        <v>1619</v>
      </c>
      <c r="B1424" t="s">
        <v>7219</v>
      </c>
      <c r="C1424" t="str">
        <f>IFERROR(VLOOKUP(B1424,nombres_comerciales!$B$2:$B$2000,1,0),"")</f>
        <v>VANCOUVER DONUT´S</v>
      </c>
      <c r="D1424">
        <f>VLOOKUP(Tabla2[[#This Row],[CLIENTE]],nombres_comerciales!$B$2:$C$1211,2,0)</f>
        <v>1094</v>
      </c>
      <c r="E1424" t="s">
        <v>1150</v>
      </c>
      <c r="F1424" t="s">
        <v>1150</v>
      </c>
      <c r="G1424" s="11" t="s">
        <v>1150</v>
      </c>
      <c r="H1424" s="11" t="s">
        <v>1150</v>
      </c>
      <c r="I1424" s="11" t="s">
        <v>1150</v>
      </c>
      <c r="J1424" s="11"/>
      <c r="K1424" s="11"/>
      <c r="L1424" s="11"/>
      <c r="M1424" s="11"/>
      <c r="N1424" s="11"/>
      <c r="O1424" s="11"/>
      <c r="P1424" s="11"/>
      <c r="Q1424" s="11"/>
      <c r="R1424" s="11"/>
      <c r="S1424" s="11"/>
      <c r="T1424" s="11"/>
      <c r="U1424" s="11"/>
      <c r="V1424" s="11"/>
      <c r="W1424" s="11" t="s">
        <v>1150</v>
      </c>
      <c r="X1424" s="11" t="s">
        <v>1150</v>
      </c>
      <c r="Y1424" s="11" t="s">
        <v>1150</v>
      </c>
      <c r="Z1424" s="11" t="s">
        <v>1150</v>
      </c>
      <c r="AA1424" s="11" t="s">
        <v>1150</v>
      </c>
      <c r="AB1424" s="11" t="s">
        <v>1150</v>
      </c>
      <c r="AC1424" s="11" t="s">
        <v>1150</v>
      </c>
      <c r="AD1424" s="11" t="s">
        <v>1150</v>
      </c>
    </row>
    <row r="1425" spans="1:30" x14ac:dyDescent="0.2">
      <c r="A1425" t="s">
        <v>576</v>
      </c>
      <c r="B1425" t="s">
        <v>576</v>
      </c>
      <c r="C1425" t="str">
        <f>IFERROR(VLOOKUP(B1425,nombres_comerciales!$B$2:$B$2000,1,0),"")</f>
        <v>LA PALABRA CAFÉ</v>
      </c>
      <c r="D1425">
        <f>VLOOKUP(Tabla2[[#This Row],[CLIENTE]],nombres_comerciales!$B$2:$C$1211,2,0)</f>
        <v>603</v>
      </c>
      <c r="E1425" t="s">
        <v>8353</v>
      </c>
      <c r="F1425" t="s">
        <v>8354</v>
      </c>
      <c r="G1425" s="11" t="s">
        <v>1150</v>
      </c>
      <c r="H1425" s="11" t="s">
        <v>1150</v>
      </c>
      <c r="I1425" s="11" t="s">
        <v>1150</v>
      </c>
      <c r="J1425" s="11"/>
      <c r="K1425" s="11"/>
      <c r="L1425" s="11"/>
      <c r="M1425" s="11">
        <v>6143510013</v>
      </c>
      <c r="N1425" s="11">
        <v>6143518316</v>
      </c>
      <c r="O1425" s="11"/>
      <c r="P1425" s="11"/>
      <c r="Q1425" s="11"/>
      <c r="R1425" s="11"/>
      <c r="S1425" s="11"/>
      <c r="T1425" s="11"/>
      <c r="U1425" s="11"/>
      <c r="V1425" s="11"/>
      <c r="W1425" s="11" t="s">
        <v>8817</v>
      </c>
      <c r="X1425" s="11" t="s">
        <v>1150</v>
      </c>
      <c r="Y1425" s="11" t="s">
        <v>1150</v>
      </c>
      <c r="Z1425" s="11" t="s">
        <v>1150</v>
      </c>
      <c r="AA1425" s="11" t="s">
        <v>1150</v>
      </c>
      <c r="AB1425" s="11" t="s">
        <v>1150</v>
      </c>
      <c r="AC1425" s="11" t="s">
        <v>1150</v>
      </c>
      <c r="AD1425" s="11" t="s">
        <v>1150</v>
      </c>
    </row>
    <row r="1426" spans="1:30" x14ac:dyDescent="0.2">
      <c r="A1426" t="s">
        <v>739</v>
      </c>
      <c r="B1426" t="s">
        <v>739</v>
      </c>
      <c r="C1426" t="str">
        <f>IFERROR(VLOOKUP(B1426,nombres_comerciales!$B$2:$B$2000,1,0),"")</f>
        <v>NUTRIBE</v>
      </c>
      <c r="D1426">
        <f>VLOOKUP(Tabla2[[#This Row],[CLIENTE]],nombres_comerciales!$B$2:$C$1211,2,0)</f>
        <v>769</v>
      </c>
      <c r="E1426" t="s">
        <v>8355</v>
      </c>
      <c r="F1426" t="s">
        <v>1150</v>
      </c>
      <c r="G1426" s="11" t="s">
        <v>8356</v>
      </c>
      <c r="H1426" s="11" t="s">
        <v>1150</v>
      </c>
      <c r="I1426" s="11" t="s">
        <v>1150</v>
      </c>
      <c r="J1426" s="11"/>
      <c r="K1426" s="11"/>
      <c r="L1426" s="11"/>
      <c r="M1426" s="11">
        <v>6142354193</v>
      </c>
      <c r="N1426" s="11"/>
      <c r="O1426" s="11"/>
      <c r="P1426" s="11"/>
      <c r="Q1426" s="11"/>
      <c r="R1426" s="11"/>
      <c r="S1426" s="11"/>
      <c r="T1426" s="11"/>
      <c r="U1426" s="11"/>
      <c r="V1426" s="11"/>
      <c r="W1426" s="11" t="s">
        <v>5823</v>
      </c>
      <c r="X1426" s="11" t="s">
        <v>1150</v>
      </c>
      <c r="Y1426" s="11" t="s">
        <v>1150</v>
      </c>
      <c r="Z1426" s="11" t="s">
        <v>1150</v>
      </c>
      <c r="AA1426" s="11" t="s">
        <v>1150</v>
      </c>
      <c r="AB1426" s="11" t="s">
        <v>1150</v>
      </c>
      <c r="AC1426" s="11" t="s">
        <v>1150</v>
      </c>
      <c r="AD1426" s="11" t="s">
        <v>1150</v>
      </c>
    </row>
    <row r="1427" spans="1:30" x14ac:dyDescent="0.2">
      <c r="A1427" t="s">
        <v>1025</v>
      </c>
      <c r="B1427" t="s">
        <v>1025</v>
      </c>
      <c r="C1427" t="str">
        <f>IFERROR(VLOOKUP(B1427,nombres_comerciales!$B$2:$B$2000,1,0),"")</f>
        <v>UMAI</v>
      </c>
      <c r="D1427">
        <f>VLOOKUP(Tabla2[[#This Row],[CLIENTE]],nombres_comerciales!$B$2:$C$1211,2,0)</f>
        <v>1082</v>
      </c>
      <c r="E1427" t="s">
        <v>8357</v>
      </c>
      <c r="F1427" t="s">
        <v>1150</v>
      </c>
      <c r="G1427" s="11" t="s">
        <v>1150</v>
      </c>
      <c r="H1427" s="11" t="s">
        <v>1150</v>
      </c>
      <c r="I1427" s="11" t="s">
        <v>1150</v>
      </c>
      <c r="J1427" s="11"/>
      <c r="K1427" s="11"/>
      <c r="L1427" s="11"/>
      <c r="M1427" s="11" t="s">
        <v>5825</v>
      </c>
      <c r="N1427" s="11"/>
      <c r="O1427" s="11"/>
      <c r="P1427" s="11"/>
      <c r="Q1427" s="11"/>
      <c r="R1427" s="11"/>
      <c r="S1427" s="11"/>
      <c r="T1427" s="11"/>
      <c r="U1427" s="11"/>
      <c r="V1427" s="11"/>
      <c r="W1427" s="11" t="s">
        <v>8818</v>
      </c>
      <c r="X1427" s="11" t="s">
        <v>1150</v>
      </c>
      <c r="Y1427" s="11" t="s">
        <v>1150</v>
      </c>
      <c r="Z1427" s="11" t="s">
        <v>1150</v>
      </c>
      <c r="AA1427" s="11" t="s">
        <v>1150</v>
      </c>
      <c r="AB1427" s="11" t="s">
        <v>1150</v>
      </c>
      <c r="AC1427" s="11" t="s">
        <v>1150</v>
      </c>
      <c r="AD1427" s="11" t="s">
        <v>1150</v>
      </c>
    </row>
    <row r="1428" spans="1:30" x14ac:dyDescent="0.2">
      <c r="A1428" t="s">
        <v>35</v>
      </c>
      <c r="B1428" t="s">
        <v>35</v>
      </c>
      <c r="C1428" t="str">
        <f>IFERROR(VLOOKUP(B1428,nombres_comerciales!$B$2:$B$2000,1,0),"")</f>
        <v>ALPINO COMERCIAL</v>
      </c>
      <c r="D1428">
        <f>VLOOKUP(Tabla2[[#This Row],[CLIENTE]],nombres_comerciales!$B$2:$C$1211,2,0)</f>
        <v>36</v>
      </c>
      <c r="E1428" t="s">
        <v>8358</v>
      </c>
      <c r="F1428" t="s">
        <v>1150</v>
      </c>
      <c r="G1428" s="11" t="s">
        <v>1150</v>
      </c>
      <c r="H1428" s="11" t="s">
        <v>1150</v>
      </c>
      <c r="I1428" s="11" t="s">
        <v>1150</v>
      </c>
      <c r="J1428" s="11"/>
      <c r="K1428" s="11"/>
      <c r="L1428" s="11"/>
      <c r="M1428" s="11">
        <v>6145116770</v>
      </c>
      <c r="N1428" s="11"/>
      <c r="O1428" s="11"/>
      <c r="P1428" s="11"/>
      <c r="Q1428" s="11"/>
      <c r="R1428" s="11"/>
      <c r="S1428" s="11"/>
      <c r="T1428" s="11"/>
      <c r="U1428" s="11"/>
      <c r="V1428" s="11"/>
      <c r="W1428" s="11" t="s">
        <v>8819</v>
      </c>
      <c r="X1428" s="11" t="s">
        <v>1150</v>
      </c>
      <c r="Y1428" s="11" t="s">
        <v>1150</v>
      </c>
      <c r="Z1428" s="11" t="s">
        <v>1150</v>
      </c>
      <c r="AA1428" s="11" t="s">
        <v>1150</v>
      </c>
      <c r="AB1428" s="11" t="s">
        <v>1150</v>
      </c>
      <c r="AC1428" s="11" t="s">
        <v>1150</v>
      </c>
      <c r="AD1428" s="11" t="s">
        <v>1150</v>
      </c>
    </row>
    <row r="1429" spans="1:30" x14ac:dyDescent="0.2">
      <c r="A1429" t="s">
        <v>5829</v>
      </c>
      <c r="B1429" t="s">
        <v>1614</v>
      </c>
      <c r="C1429" t="str">
        <f>IFERROR(VLOOKUP(B1429,nombres_comerciales!$B$2:$B$2000,1,0),"")</f>
        <v>GPSM MONITOR</v>
      </c>
      <c r="D1429">
        <f>VLOOKUP(Tabla2[[#This Row],[CLIENTE]],nombres_comerciales!$B$2:$C$1211,2,0)</f>
        <v>446</v>
      </c>
      <c r="E1429" t="s">
        <v>8345</v>
      </c>
      <c r="F1429" t="s">
        <v>1150</v>
      </c>
      <c r="G1429" s="11" t="s">
        <v>1150</v>
      </c>
      <c r="H1429" s="11" t="s">
        <v>1150</v>
      </c>
      <c r="I1429" s="11" t="s">
        <v>1150</v>
      </c>
      <c r="J1429" s="11"/>
      <c r="K1429" s="11"/>
      <c r="L1429" s="11"/>
      <c r="M1429" s="11">
        <v>6144810504</v>
      </c>
      <c r="N1429" s="11"/>
      <c r="O1429" s="11"/>
      <c r="P1429" s="11"/>
      <c r="Q1429" s="11"/>
      <c r="R1429" s="11"/>
      <c r="S1429" s="11"/>
      <c r="T1429" s="11"/>
      <c r="U1429" s="11"/>
      <c r="V1429" s="11"/>
      <c r="W1429" s="11" t="s">
        <v>5428</v>
      </c>
      <c r="X1429" s="11" t="s">
        <v>1150</v>
      </c>
      <c r="Y1429" s="11" t="s">
        <v>1150</v>
      </c>
      <c r="Z1429" s="11" t="s">
        <v>1150</v>
      </c>
      <c r="AA1429" s="11" t="s">
        <v>1150</v>
      </c>
      <c r="AB1429" s="11" t="s">
        <v>1150</v>
      </c>
      <c r="AC1429" s="11" t="s">
        <v>1150</v>
      </c>
      <c r="AD1429" s="11" t="s">
        <v>1150</v>
      </c>
    </row>
    <row r="1430" spans="1:30" x14ac:dyDescent="0.2">
      <c r="A1430" t="s">
        <v>5830</v>
      </c>
      <c r="B1430" t="s">
        <v>710</v>
      </c>
      <c r="C1430" t="str">
        <f>IFERROR(VLOOKUP(B1430,nombres_comerciales!$B$2:$B$2000,1,0),"")</f>
        <v>MR. KIKIRI HEALTHY KITCHEN</v>
      </c>
      <c r="D1430">
        <f>VLOOKUP(Tabla2[[#This Row],[CLIENTE]],nombres_comerciales!$B$2:$C$1211,2,0)</f>
        <v>735</v>
      </c>
      <c r="E1430" t="s">
        <v>8359</v>
      </c>
      <c r="F1430" t="s">
        <v>1150</v>
      </c>
      <c r="G1430" s="11" t="s">
        <v>1150</v>
      </c>
      <c r="H1430" s="11" t="s">
        <v>1150</v>
      </c>
      <c r="I1430" s="11" t="s">
        <v>1150</v>
      </c>
      <c r="J1430" s="11"/>
      <c r="K1430" s="11"/>
      <c r="L1430" s="11"/>
      <c r="M1430" s="11" t="s">
        <v>5832</v>
      </c>
      <c r="N1430" s="11"/>
      <c r="O1430" s="11"/>
      <c r="P1430" s="11"/>
      <c r="Q1430" s="11"/>
      <c r="R1430" s="11"/>
      <c r="S1430" s="11"/>
      <c r="T1430" s="11"/>
      <c r="U1430" s="11"/>
      <c r="V1430" s="11"/>
      <c r="W1430" s="11" t="s">
        <v>8820</v>
      </c>
      <c r="X1430" s="11" t="s">
        <v>1150</v>
      </c>
      <c r="Y1430" s="11" t="s">
        <v>1150</v>
      </c>
      <c r="Z1430" s="11" t="s">
        <v>1150</v>
      </c>
      <c r="AA1430" s="11" t="s">
        <v>1150</v>
      </c>
      <c r="AB1430" s="11" t="s">
        <v>1150</v>
      </c>
      <c r="AC1430" s="11" t="s">
        <v>1150</v>
      </c>
      <c r="AD1430" s="11" t="s">
        <v>1150</v>
      </c>
    </row>
    <row r="1431" spans="1:30" x14ac:dyDescent="0.2">
      <c r="A1431" t="s">
        <v>5834</v>
      </c>
      <c r="B1431" t="s">
        <v>912</v>
      </c>
      <c r="C1431" t="str">
        <f>IFERROR(VLOOKUP(B1431,nombres_comerciales!$B$2:$B$2000,1,0),"")</f>
        <v>SAMSARA</v>
      </c>
      <c r="D1431">
        <f>VLOOKUP(Tabla2[[#This Row],[CLIENTE]],nombres_comerciales!$B$2:$C$1211,2,0)</f>
        <v>950</v>
      </c>
      <c r="E1431" t="s">
        <v>8360</v>
      </c>
      <c r="F1431" t="s">
        <v>1150</v>
      </c>
      <c r="G1431" s="11" t="s">
        <v>1150</v>
      </c>
      <c r="H1431" s="11" t="s">
        <v>1150</v>
      </c>
      <c r="I1431" s="11" t="s">
        <v>1150</v>
      </c>
      <c r="J1431" s="11"/>
      <c r="K1431" s="11"/>
      <c r="L1431" s="11"/>
      <c r="M1431" s="11" t="s">
        <v>5836</v>
      </c>
      <c r="N1431" s="11"/>
      <c r="O1431" s="11"/>
      <c r="P1431" s="11"/>
      <c r="Q1431" s="11"/>
      <c r="R1431" s="11"/>
      <c r="S1431" s="11"/>
      <c r="T1431" s="11"/>
      <c r="U1431" s="11"/>
      <c r="V1431" s="11"/>
      <c r="W1431" s="11" t="s">
        <v>8821</v>
      </c>
      <c r="X1431" s="11" t="s">
        <v>1150</v>
      </c>
      <c r="Y1431" s="11" t="s">
        <v>1150</v>
      </c>
      <c r="Z1431" s="11" t="s">
        <v>1150</v>
      </c>
      <c r="AA1431" s="11" t="s">
        <v>1150</v>
      </c>
      <c r="AB1431" s="11" t="s">
        <v>1150</v>
      </c>
      <c r="AC1431" s="11" t="s">
        <v>1150</v>
      </c>
      <c r="AD1431" s="11" t="s">
        <v>1150</v>
      </c>
    </row>
    <row r="1432" spans="1:30" x14ac:dyDescent="0.2">
      <c r="A1432" t="s">
        <v>5838</v>
      </c>
      <c r="B1432" t="s">
        <v>949</v>
      </c>
      <c r="C1432" t="str">
        <f>IFERROR(VLOOKUP(B1432,nombres_comerciales!$B$2:$B$2000,1,0),"")</f>
        <v>SMT SEC MASTER TOOLS</v>
      </c>
      <c r="D1432">
        <f>VLOOKUP(Tabla2[[#This Row],[CLIENTE]],nombres_comerciales!$B$2:$C$1211,2,0)</f>
        <v>995</v>
      </c>
      <c r="E1432" t="s">
        <v>8361</v>
      </c>
      <c r="F1432" t="s">
        <v>1150</v>
      </c>
      <c r="G1432" s="11" t="s">
        <v>1150</v>
      </c>
      <c r="H1432" s="11" t="s">
        <v>1150</v>
      </c>
      <c r="I1432" s="11" t="s">
        <v>1150</v>
      </c>
      <c r="J1432" s="11"/>
      <c r="K1432" s="11"/>
      <c r="L1432" s="11"/>
      <c r="M1432" s="11">
        <v>6141000979</v>
      </c>
      <c r="N1432" s="11"/>
      <c r="O1432" s="11"/>
      <c r="P1432" s="11"/>
      <c r="Q1432" s="11"/>
      <c r="R1432" s="11"/>
      <c r="S1432" s="11"/>
      <c r="T1432" s="11"/>
      <c r="U1432" s="11"/>
      <c r="V1432" s="11"/>
      <c r="W1432" s="11" t="s">
        <v>8822</v>
      </c>
      <c r="X1432" s="11" t="s">
        <v>1150</v>
      </c>
      <c r="Y1432" s="11" t="s">
        <v>1150</v>
      </c>
      <c r="Z1432" s="11" t="s">
        <v>1150</v>
      </c>
      <c r="AA1432" s="11" t="s">
        <v>1150</v>
      </c>
      <c r="AB1432" s="11" t="s">
        <v>1150</v>
      </c>
      <c r="AC1432" s="11" t="s">
        <v>1150</v>
      </c>
      <c r="AD1432" s="11" t="s">
        <v>1150</v>
      </c>
    </row>
    <row r="1433" spans="1:30" x14ac:dyDescent="0.2">
      <c r="A1433" t="s">
        <v>5841</v>
      </c>
      <c r="B1433" t="s">
        <v>585</v>
      </c>
      <c r="C1433" t="str">
        <f>IFERROR(VLOOKUP(B1433,nombres_comerciales!$B$2:$B$2000,1,0),"")</f>
        <v>LA VIÑA</v>
      </c>
      <c r="D1433">
        <f>VLOOKUP(Tabla2[[#This Row],[CLIENTE]],nombres_comerciales!$B$2:$C$1211,2,0)</f>
        <v>610</v>
      </c>
      <c r="E1433" t="s">
        <v>8362</v>
      </c>
      <c r="F1433" t="s">
        <v>1150</v>
      </c>
      <c r="G1433" s="11" t="s">
        <v>1150</v>
      </c>
      <c r="H1433" s="11" t="s">
        <v>1150</v>
      </c>
      <c r="I1433" s="11" t="s">
        <v>1150</v>
      </c>
      <c r="J1433" s="11"/>
      <c r="K1433" s="11"/>
      <c r="L1433" s="11"/>
      <c r="M1433" s="11" t="s">
        <v>5843</v>
      </c>
      <c r="N1433" s="11"/>
      <c r="O1433" s="11"/>
      <c r="P1433" s="11"/>
      <c r="Q1433" s="11"/>
      <c r="R1433" s="11"/>
      <c r="S1433" s="11"/>
      <c r="T1433" s="11"/>
      <c r="U1433" s="11"/>
      <c r="V1433" s="11"/>
      <c r="W1433" s="11" t="s">
        <v>8823</v>
      </c>
      <c r="X1433" s="11" t="s">
        <v>1150</v>
      </c>
      <c r="Y1433" s="11" t="s">
        <v>1150</v>
      </c>
      <c r="Z1433" s="11" t="s">
        <v>1150</v>
      </c>
      <c r="AA1433" s="11" t="s">
        <v>1150</v>
      </c>
      <c r="AB1433" s="11" t="s">
        <v>1150</v>
      </c>
      <c r="AC1433" s="11" t="s">
        <v>1150</v>
      </c>
      <c r="AD1433" s="11" t="s">
        <v>1150</v>
      </c>
    </row>
    <row r="1434" spans="1:30" x14ac:dyDescent="0.2">
      <c r="A1434" t="s">
        <v>674</v>
      </c>
      <c r="B1434" t="s">
        <v>674</v>
      </c>
      <c r="C1434" t="str">
        <f>IFERROR(VLOOKUP(B1434,nombres_comerciales!$B$2:$B$2000,1,0),"")</f>
        <v>MASTER DOGOS</v>
      </c>
      <c r="D1434">
        <f>VLOOKUP(Tabla2[[#This Row],[CLIENTE]],nombres_comerciales!$B$2:$C$1211,2,0)</f>
        <v>690</v>
      </c>
      <c r="E1434" t="s">
        <v>8363</v>
      </c>
      <c r="F1434" t="s">
        <v>1150</v>
      </c>
      <c r="G1434" s="11" t="s">
        <v>1150</v>
      </c>
      <c r="H1434" s="11" t="s">
        <v>1150</v>
      </c>
      <c r="I1434" s="11" t="s">
        <v>1150</v>
      </c>
      <c r="J1434" s="11"/>
      <c r="K1434" s="11"/>
      <c r="L1434" s="11"/>
      <c r="M1434" s="11"/>
      <c r="N1434" s="11">
        <v>4148943</v>
      </c>
      <c r="O1434" s="11" t="s">
        <v>5845</v>
      </c>
      <c r="P1434" s="11"/>
      <c r="Q1434" s="11"/>
      <c r="R1434" s="11"/>
      <c r="S1434" s="11"/>
      <c r="T1434" s="11">
        <v>6141308448</v>
      </c>
      <c r="U1434" s="11">
        <v>6142353704</v>
      </c>
      <c r="V1434" s="11" t="s">
        <v>5846</v>
      </c>
      <c r="W1434" s="11" t="s">
        <v>4179</v>
      </c>
      <c r="X1434" s="11" t="s">
        <v>5847</v>
      </c>
      <c r="Y1434" s="11" t="s">
        <v>1150</v>
      </c>
      <c r="Z1434" s="11" t="s">
        <v>1150</v>
      </c>
      <c r="AA1434" s="11" t="s">
        <v>1150</v>
      </c>
      <c r="AB1434" s="11" t="s">
        <v>1150</v>
      </c>
      <c r="AC1434" s="11" t="s">
        <v>1150</v>
      </c>
      <c r="AD1434" s="11" t="s">
        <v>1150</v>
      </c>
    </row>
    <row r="1435" spans="1:30" x14ac:dyDescent="0.2">
      <c r="A1435" t="s">
        <v>852</v>
      </c>
      <c r="B1435" t="s">
        <v>852</v>
      </c>
      <c r="C1435" t="str">
        <f>IFERROR(VLOOKUP(B1435,nombres_comerciales!$B$2:$B$2000,1,0),"")</f>
        <v>RAPIX MART</v>
      </c>
      <c r="D1435">
        <f>VLOOKUP(Tabla2[[#This Row],[CLIENTE]],nombres_comerciales!$B$2:$C$1211,2,0)</f>
        <v>891</v>
      </c>
      <c r="E1435" t="s">
        <v>8364</v>
      </c>
      <c r="F1435" t="s">
        <v>1150</v>
      </c>
      <c r="G1435" s="11" t="s">
        <v>1150</v>
      </c>
      <c r="H1435" s="11" t="s">
        <v>1150</v>
      </c>
      <c r="I1435" s="11" t="s">
        <v>1150</v>
      </c>
      <c r="J1435" s="11"/>
      <c r="K1435" s="11"/>
      <c r="L1435" s="11"/>
      <c r="M1435" s="11"/>
      <c r="N1435" s="11"/>
      <c r="O1435" s="11"/>
      <c r="P1435" s="11"/>
      <c r="Q1435" s="11"/>
      <c r="R1435" s="11"/>
      <c r="S1435" s="11"/>
      <c r="T1435" s="11"/>
      <c r="U1435" s="11"/>
      <c r="V1435" s="11"/>
      <c r="W1435" s="11" t="s">
        <v>1150</v>
      </c>
      <c r="X1435" s="11" t="s">
        <v>1150</v>
      </c>
      <c r="Y1435" s="11" t="s">
        <v>1150</v>
      </c>
      <c r="Z1435" s="11" t="s">
        <v>1150</v>
      </c>
      <c r="AA1435" s="11" t="s">
        <v>1150</v>
      </c>
      <c r="AB1435" s="11" t="s">
        <v>1150</v>
      </c>
      <c r="AC1435" s="11" t="s">
        <v>1150</v>
      </c>
      <c r="AD1435" s="11" t="s">
        <v>1150</v>
      </c>
    </row>
    <row r="1436" spans="1:30" x14ac:dyDescent="0.2">
      <c r="A1436" t="s">
        <v>829</v>
      </c>
      <c r="B1436" t="s">
        <v>829</v>
      </c>
      <c r="C1436" t="str">
        <f>IFERROR(VLOOKUP(B1436,nombres_comerciales!$B$2:$B$2000,1,0),"")</f>
        <v>PROCARE</v>
      </c>
      <c r="D1436">
        <f>VLOOKUP(Tabla2[[#This Row],[CLIENTE]],nombres_comerciales!$B$2:$C$1211,2,0)</f>
        <v>865</v>
      </c>
      <c r="E1436" t="s">
        <v>8313</v>
      </c>
      <c r="F1436" t="s">
        <v>1150</v>
      </c>
      <c r="G1436" s="11" t="s">
        <v>1150</v>
      </c>
      <c r="H1436" s="11" t="s">
        <v>1150</v>
      </c>
      <c r="I1436" s="11" t="s">
        <v>1150</v>
      </c>
      <c r="J1436" s="11"/>
      <c r="K1436" s="11"/>
      <c r="L1436" s="11"/>
      <c r="M1436" s="11">
        <v>6142942206</v>
      </c>
      <c r="N1436" s="11"/>
      <c r="O1436" s="11"/>
      <c r="P1436" s="11"/>
      <c r="Q1436" s="11"/>
      <c r="R1436" s="11">
        <v>6141690534</v>
      </c>
      <c r="S1436" s="11"/>
      <c r="T1436" s="11"/>
      <c r="U1436" s="11"/>
      <c r="V1436" s="11"/>
      <c r="W1436" s="11" t="s">
        <v>6016</v>
      </c>
      <c r="X1436" s="11" t="s">
        <v>1150</v>
      </c>
      <c r="Y1436" s="11" t="s">
        <v>1150</v>
      </c>
      <c r="Z1436" s="11" t="s">
        <v>1150</v>
      </c>
      <c r="AA1436" s="11" t="s">
        <v>1150</v>
      </c>
      <c r="AB1436" s="11" t="s">
        <v>1150</v>
      </c>
      <c r="AC1436" s="11" t="s">
        <v>1150</v>
      </c>
      <c r="AD1436" s="11" t="s">
        <v>1150</v>
      </c>
    </row>
    <row r="1437" spans="1:30" x14ac:dyDescent="0.2">
      <c r="A1437" t="s">
        <v>380</v>
      </c>
      <c r="B1437" t="s">
        <v>380</v>
      </c>
      <c r="C1437" t="str">
        <f>IFERROR(VLOOKUP(B1437,nombres_comerciales!$B$2:$B$2000,1,0),"")</f>
        <v>GAMIL</v>
      </c>
      <c r="D1437">
        <f>VLOOKUP(Tabla2[[#This Row],[CLIENTE]],nombres_comerciales!$B$2:$C$1211,2,0)</f>
        <v>425</v>
      </c>
      <c r="E1437" t="s">
        <v>8365</v>
      </c>
      <c r="F1437" t="s">
        <v>8366</v>
      </c>
      <c r="G1437" s="11" t="s">
        <v>1150</v>
      </c>
      <c r="H1437" s="11" t="s">
        <v>1150</v>
      </c>
      <c r="I1437" s="11" t="s">
        <v>1150</v>
      </c>
      <c r="J1437" s="11"/>
      <c r="K1437" s="11"/>
      <c r="L1437" s="11"/>
      <c r="M1437" s="11">
        <v>6143352716</v>
      </c>
      <c r="N1437" s="11"/>
      <c r="O1437" s="11"/>
      <c r="P1437" s="11"/>
      <c r="Q1437" s="11"/>
      <c r="R1437" s="11">
        <v>6141603063</v>
      </c>
      <c r="S1437" s="11">
        <v>6142246695</v>
      </c>
      <c r="T1437" s="11"/>
      <c r="U1437" s="11"/>
      <c r="V1437" s="11"/>
      <c r="W1437" s="11" t="s">
        <v>8824</v>
      </c>
      <c r="X1437" s="11" t="s">
        <v>1150</v>
      </c>
      <c r="Y1437" s="11" t="s">
        <v>1150</v>
      </c>
      <c r="Z1437" s="11" t="s">
        <v>1150</v>
      </c>
      <c r="AA1437" s="11" t="s">
        <v>1150</v>
      </c>
      <c r="AB1437" s="11" t="s">
        <v>1150</v>
      </c>
      <c r="AC1437" s="11" t="s">
        <v>1150</v>
      </c>
      <c r="AD1437" s="11" t="s">
        <v>1150</v>
      </c>
    </row>
    <row r="1438" spans="1:30" x14ac:dyDescent="0.2">
      <c r="A1438" t="s">
        <v>905</v>
      </c>
      <c r="B1438" t="s">
        <v>905</v>
      </c>
      <c r="C1438" t="str">
        <f>IFERROR(VLOOKUP(B1438,nombres_comerciales!$B$2:$B$2000,1,0),"")</f>
        <v>SALAS PELEY</v>
      </c>
      <c r="D1438">
        <f>VLOOKUP(Tabla2[[#This Row],[CLIENTE]],nombres_comerciales!$B$2:$C$1211,2,0)</f>
        <v>941</v>
      </c>
      <c r="E1438" t="s">
        <v>8367</v>
      </c>
      <c r="F1438" t="s">
        <v>8368</v>
      </c>
      <c r="G1438" s="11" t="s">
        <v>1150</v>
      </c>
      <c r="H1438" s="11" t="s">
        <v>1150</v>
      </c>
      <c r="I1438" s="11" t="s">
        <v>1150</v>
      </c>
      <c r="J1438" s="11"/>
      <c r="K1438" s="11"/>
      <c r="L1438" s="11"/>
      <c r="M1438" s="11">
        <v>4200146</v>
      </c>
      <c r="N1438" s="11"/>
      <c r="O1438" s="11"/>
      <c r="P1438" s="11"/>
      <c r="Q1438" s="11"/>
      <c r="R1438" s="11">
        <v>6141318071</v>
      </c>
      <c r="S1438" s="11"/>
      <c r="T1438" s="11"/>
      <c r="U1438" s="11"/>
      <c r="V1438" s="11"/>
      <c r="W1438" s="11" t="s">
        <v>8825</v>
      </c>
      <c r="X1438" s="11" t="s">
        <v>1150</v>
      </c>
      <c r="Y1438" s="11" t="s">
        <v>1150</v>
      </c>
      <c r="Z1438" s="11" t="s">
        <v>1150</v>
      </c>
      <c r="AA1438" s="11" t="s">
        <v>1150</v>
      </c>
      <c r="AB1438" s="11" t="s">
        <v>1150</v>
      </c>
      <c r="AC1438" s="11" t="s">
        <v>1150</v>
      </c>
      <c r="AD1438" s="11" t="s">
        <v>1150</v>
      </c>
    </row>
    <row r="1439" spans="1:30" x14ac:dyDescent="0.2">
      <c r="A1439" t="s">
        <v>5854</v>
      </c>
      <c r="B1439" t="s">
        <v>574</v>
      </c>
      <c r="C1439" t="str">
        <f>IFERROR(VLOOKUP(B1439,nombres_comerciales!$B$2:$B$2000,1,0),"")</f>
        <v>LA MAMI</v>
      </c>
      <c r="D1439">
        <f>VLOOKUP(Tabla2[[#This Row],[CLIENTE]],nombres_comerciales!$B$2:$C$1211,2,0)</f>
        <v>600</v>
      </c>
      <c r="E1439" t="s">
        <v>8369</v>
      </c>
      <c r="F1439" t="s">
        <v>1150</v>
      </c>
      <c r="G1439" s="11" t="s">
        <v>1150</v>
      </c>
      <c r="H1439" s="11" t="s">
        <v>1150</v>
      </c>
      <c r="I1439" s="11" t="s">
        <v>1150</v>
      </c>
      <c r="J1439" s="11"/>
      <c r="K1439" s="11"/>
      <c r="L1439" s="11"/>
      <c r="M1439" s="11">
        <v>4167480</v>
      </c>
      <c r="N1439" s="11"/>
      <c r="O1439" s="11"/>
      <c r="P1439" s="11"/>
      <c r="Q1439" s="11"/>
      <c r="R1439" s="11">
        <v>6142313434</v>
      </c>
      <c r="S1439" s="11"/>
      <c r="T1439" s="11"/>
      <c r="U1439" s="11"/>
      <c r="V1439" s="11"/>
      <c r="W1439" s="11" t="s">
        <v>8826</v>
      </c>
      <c r="X1439" s="11" t="s">
        <v>1150</v>
      </c>
      <c r="Y1439" s="11" t="s">
        <v>1150</v>
      </c>
      <c r="Z1439" s="11" t="s">
        <v>1150</v>
      </c>
      <c r="AA1439" s="11" t="s">
        <v>1150</v>
      </c>
      <c r="AB1439" s="11" t="s">
        <v>1150</v>
      </c>
      <c r="AC1439" s="11" t="s">
        <v>1150</v>
      </c>
      <c r="AD1439" s="11" t="s">
        <v>1150</v>
      </c>
    </row>
    <row r="1440" spans="1:30" x14ac:dyDescent="0.2">
      <c r="A1440" t="s">
        <v>5857</v>
      </c>
      <c r="B1440" t="s">
        <v>1624</v>
      </c>
      <c r="C1440" t="str">
        <f>IFERROR(VLOOKUP(B1440,nombres_comerciales!$B$2:$B$2000,1,0),"")</f>
        <v/>
      </c>
      <c r="D1440">
        <f>VLOOKUP(Tabla2[[#This Row],[CLIENTE]],nombres_comerciales!$B$2:$C$1211,2,0)</f>
        <v>1146</v>
      </c>
      <c r="E1440" t="s">
        <v>8148</v>
      </c>
      <c r="F1440" t="s">
        <v>1150</v>
      </c>
      <c r="G1440" s="11" t="s">
        <v>1150</v>
      </c>
      <c r="H1440" s="11" t="s">
        <v>1150</v>
      </c>
      <c r="I1440" s="11" t="s">
        <v>1150</v>
      </c>
      <c r="J1440" s="11"/>
      <c r="K1440" s="11"/>
      <c r="L1440" s="11"/>
      <c r="M1440" s="11">
        <v>2600166</v>
      </c>
      <c r="N1440" s="11"/>
      <c r="O1440" s="11"/>
      <c r="P1440" s="11"/>
      <c r="Q1440" s="11"/>
      <c r="R1440" s="11">
        <v>6141256288</v>
      </c>
      <c r="S1440" s="11"/>
      <c r="T1440" s="11"/>
      <c r="U1440" s="11"/>
      <c r="V1440" s="11"/>
      <c r="W1440" s="11" t="s">
        <v>5209</v>
      </c>
      <c r="X1440" s="11" t="s">
        <v>1150</v>
      </c>
      <c r="Y1440" s="11" t="s">
        <v>1150</v>
      </c>
      <c r="Z1440" s="11" t="s">
        <v>1150</v>
      </c>
      <c r="AA1440" s="11" t="s">
        <v>1150</v>
      </c>
      <c r="AB1440" s="11" t="s">
        <v>1150</v>
      </c>
      <c r="AC1440" s="11" t="s">
        <v>1150</v>
      </c>
      <c r="AD1440" s="11" t="s">
        <v>1150</v>
      </c>
    </row>
    <row r="1441" spans="1:30" x14ac:dyDescent="0.2">
      <c r="A1441" t="s">
        <v>5857</v>
      </c>
      <c r="B1441" t="s">
        <v>1624</v>
      </c>
      <c r="C1441" t="str">
        <f>IFERROR(VLOOKUP(B1441,nombres_comerciales!$B$2:$B$2000,1,0),"")</f>
        <v/>
      </c>
      <c r="D1441">
        <f>VLOOKUP(Tabla2[[#This Row],[CLIENTE]],nombres_comerciales!$B$2:$C$1211,2,0)</f>
        <v>1146</v>
      </c>
      <c r="E1441" t="s">
        <v>8148</v>
      </c>
      <c r="F1441" t="s">
        <v>1150</v>
      </c>
      <c r="G1441" s="11" t="s">
        <v>1150</v>
      </c>
      <c r="H1441" s="11" t="s">
        <v>1150</v>
      </c>
      <c r="I1441" s="11" t="s">
        <v>1150</v>
      </c>
      <c r="J1441" s="11"/>
      <c r="K1441" s="11"/>
      <c r="L1441" s="11"/>
      <c r="M1441" s="11">
        <v>2600166</v>
      </c>
      <c r="N1441" s="11"/>
      <c r="O1441" s="11"/>
      <c r="P1441" s="11"/>
      <c r="Q1441" s="11"/>
      <c r="R1441" s="11">
        <v>6141256288</v>
      </c>
      <c r="S1441" s="11"/>
      <c r="T1441" s="11"/>
      <c r="U1441" s="11"/>
      <c r="V1441" s="11"/>
      <c r="W1441" s="11" t="s">
        <v>5209</v>
      </c>
      <c r="X1441" s="11" t="s">
        <v>1150</v>
      </c>
      <c r="Y1441" s="11" t="s">
        <v>1150</v>
      </c>
      <c r="Z1441" s="11" t="s">
        <v>1150</v>
      </c>
      <c r="AA1441" s="11" t="s">
        <v>1150</v>
      </c>
      <c r="AB1441" s="11" t="s">
        <v>1150</v>
      </c>
      <c r="AC1441" s="11" t="s">
        <v>1150</v>
      </c>
      <c r="AD1441" s="11" t="s">
        <v>1150</v>
      </c>
    </row>
    <row r="1442" spans="1:30" x14ac:dyDescent="0.2">
      <c r="A1442" t="s">
        <v>946</v>
      </c>
      <c r="B1442" t="s">
        <v>946</v>
      </c>
      <c r="C1442" t="str">
        <f>IFERROR(VLOOKUP(B1442,nombres_comerciales!$B$2:$B$2000,1,0),"")</f>
        <v>SMART COOL</v>
      </c>
      <c r="D1442">
        <f>VLOOKUP(Tabla2[[#This Row],[CLIENTE]],nombres_comerciales!$B$2:$C$1211,2,0)</f>
        <v>992</v>
      </c>
      <c r="E1442" t="s">
        <v>8370</v>
      </c>
      <c r="F1442" t="s">
        <v>1150</v>
      </c>
      <c r="G1442" s="11" t="s">
        <v>1150</v>
      </c>
      <c r="H1442" s="11" t="s">
        <v>1150</v>
      </c>
      <c r="I1442" s="11" t="s">
        <v>1150</v>
      </c>
      <c r="J1442" s="11"/>
      <c r="K1442" s="11"/>
      <c r="L1442" s="11"/>
      <c r="M1442" s="11"/>
      <c r="N1442" s="11"/>
      <c r="O1442" s="11"/>
      <c r="P1442" s="11"/>
      <c r="Q1442" s="11"/>
      <c r="R1442" s="11"/>
      <c r="S1442" s="11"/>
      <c r="T1442" s="11"/>
      <c r="U1442" s="11"/>
      <c r="V1442" s="11"/>
      <c r="W1442" s="11" t="s">
        <v>1150</v>
      </c>
      <c r="X1442" s="11" t="s">
        <v>1150</v>
      </c>
      <c r="Y1442" s="11" t="s">
        <v>1150</v>
      </c>
      <c r="Z1442" s="11" t="s">
        <v>1150</v>
      </c>
      <c r="AA1442" s="11" t="s">
        <v>1150</v>
      </c>
      <c r="AB1442" s="11" t="s">
        <v>1150</v>
      </c>
      <c r="AC1442" s="11" t="s">
        <v>1150</v>
      </c>
      <c r="AD1442" s="11" t="s">
        <v>1150</v>
      </c>
    </row>
    <row r="1443" spans="1:30" x14ac:dyDescent="0.2">
      <c r="A1443" t="s">
        <v>946</v>
      </c>
      <c r="B1443" t="s">
        <v>946</v>
      </c>
      <c r="C1443" t="str">
        <f>IFERROR(VLOOKUP(B1443,nombres_comerciales!$B$2:$B$2000,1,0),"")</f>
        <v>SMART COOL</v>
      </c>
      <c r="D1443">
        <f>VLOOKUP(Tabla2[[#This Row],[CLIENTE]],nombres_comerciales!$B$2:$C$1211,2,0)</f>
        <v>992</v>
      </c>
      <c r="E1443" t="s">
        <v>8370</v>
      </c>
      <c r="F1443" t="s">
        <v>1150</v>
      </c>
      <c r="G1443" s="11" t="s">
        <v>1150</v>
      </c>
      <c r="H1443" s="11" t="s">
        <v>1150</v>
      </c>
      <c r="I1443" s="11" t="s">
        <v>1150</v>
      </c>
      <c r="J1443" s="11"/>
      <c r="K1443" s="11"/>
      <c r="L1443" s="11"/>
      <c r="M1443" s="11"/>
      <c r="N1443" s="11"/>
      <c r="O1443" s="11"/>
      <c r="P1443" s="11"/>
      <c r="Q1443" s="11"/>
      <c r="R1443" s="11"/>
      <c r="S1443" s="11"/>
      <c r="T1443" s="11"/>
      <c r="U1443" s="11"/>
      <c r="V1443" s="11"/>
      <c r="W1443" s="11" t="s">
        <v>1150</v>
      </c>
      <c r="X1443" s="11" t="s">
        <v>1150</v>
      </c>
      <c r="Y1443" s="11" t="s">
        <v>1150</v>
      </c>
      <c r="Z1443" s="11" t="s">
        <v>1150</v>
      </c>
      <c r="AA1443" s="11" t="s">
        <v>1150</v>
      </c>
      <c r="AB1443" s="11" t="s">
        <v>1150</v>
      </c>
      <c r="AC1443" s="11" t="s">
        <v>1150</v>
      </c>
      <c r="AD1443" s="11" t="s">
        <v>1150</v>
      </c>
    </row>
    <row r="1444" spans="1:30" x14ac:dyDescent="0.2">
      <c r="A1444" t="s">
        <v>201</v>
      </c>
      <c r="B1444" t="s">
        <v>201</v>
      </c>
      <c r="C1444" t="str">
        <f>IFERROR(VLOOKUP(B1444,nombres_comerciales!$B$2:$B$2000,1,0),"")</f>
        <v>CONSERVAS DON CIPRI</v>
      </c>
      <c r="D1444">
        <f>VLOOKUP(Tabla2[[#This Row],[CLIENTE]],nombres_comerciales!$B$2:$C$1211,2,0)</f>
        <v>235</v>
      </c>
      <c r="E1444" t="s">
        <v>8371</v>
      </c>
      <c r="F1444" t="s">
        <v>1150</v>
      </c>
      <c r="G1444" s="11" t="s">
        <v>1150</v>
      </c>
      <c r="H1444" s="11" t="s">
        <v>1150</v>
      </c>
      <c r="I1444" s="11" t="s">
        <v>1150</v>
      </c>
      <c r="J1444" s="11"/>
      <c r="K1444" s="11"/>
      <c r="L1444" s="11"/>
      <c r="M1444" s="11">
        <v>5415400</v>
      </c>
      <c r="N1444" s="11"/>
      <c r="O1444" s="11"/>
      <c r="P1444" s="11"/>
      <c r="Q1444" s="11"/>
      <c r="R1444" s="11">
        <v>6141421259</v>
      </c>
      <c r="S1444" s="11"/>
      <c r="T1444" s="11"/>
      <c r="U1444" s="11"/>
      <c r="V1444" s="11"/>
      <c r="W1444" s="11" t="s">
        <v>6239</v>
      </c>
      <c r="X1444" s="11" t="s">
        <v>1150</v>
      </c>
      <c r="Y1444" s="11" t="s">
        <v>1150</v>
      </c>
      <c r="Z1444" s="11" t="s">
        <v>1150</v>
      </c>
      <c r="AA1444" s="11" t="s">
        <v>1150</v>
      </c>
      <c r="AB1444" s="11" t="s">
        <v>1150</v>
      </c>
      <c r="AC1444" s="11" t="s">
        <v>1150</v>
      </c>
      <c r="AD1444" s="11" t="s">
        <v>1150</v>
      </c>
    </row>
    <row r="1445" spans="1:30" x14ac:dyDescent="0.2">
      <c r="A1445" t="s">
        <v>585</v>
      </c>
      <c r="B1445" t="s">
        <v>585</v>
      </c>
      <c r="C1445" t="str">
        <f>IFERROR(VLOOKUP(B1445,nombres_comerciales!$B$2:$B$2000,1,0),"")</f>
        <v>LA VIÑA</v>
      </c>
      <c r="D1445">
        <f>VLOOKUP(Tabla2[[#This Row],[CLIENTE]],nombres_comerciales!$B$2:$C$1211,2,0)</f>
        <v>610</v>
      </c>
      <c r="E1445" t="s">
        <v>8362</v>
      </c>
      <c r="F1445" t="s">
        <v>1150</v>
      </c>
      <c r="G1445" s="11" t="s">
        <v>1150</v>
      </c>
      <c r="H1445" s="11" t="s">
        <v>1150</v>
      </c>
      <c r="I1445" s="11" t="s">
        <v>1150</v>
      </c>
      <c r="J1445" s="11"/>
      <c r="K1445" s="11"/>
      <c r="L1445" s="11"/>
      <c r="M1445" s="11" t="s">
        <v>5843</v>
      </c>
      <c r="N1445" s="11"/>
      <c r="O1445" s="11"/>
      <c r="P1445" s="11"/>
      <c r="Q1445" s="11"/>
      <c r="R1445" s="11"/>
      <c r="S1445" s="11"/>
      <c r="T1445" s="11"/>
      <c r="U1445" s="11"/>
      <c r="V1445" s="11"/>
      <c r="W1445" s="11" t="s">
        <v>8823</v>
      </c>
      <c r="X1445" s="11" t="s">
        <v>1150</v>
      </c>
      <c r="Y1445" s="11" t="s">
        <v>1150</v>
      </c>
      <c r="Z1445" s="11" t="s">
        <v>1150</v>
      </c>
      <c r="AA1445" s="11" t="s">
        <v>1150</v>
      </c>
      <c r="AB1445" s="11" t="s">
        <v>1150</v>
      </c>
      <c r="AC1445" s="11" t="s">
        <v>1150</v>
      </c>
      <c r="AD1445" s="11" t="s">
        <v>1150</v>
      </c>
    </row>
    <row r="1446" spans="1:30" x14ac:dyDescent="0.2">
      <c r="A1446" t="s">
        <v>5861</v>
      </c>
      <c r="B1446" t="s">
        <v>977</v>
      </c>
      <c r="C1446" t="str">
        <f>IFERROR(VLOOKUP(B1446,nombres_comerciales!$B$2:$B$2000,1,0),"")</f>
        <v>SUSPIROS</v>
      </c>
      <c r="D1446">
        <f>VLOOKUP(Tabla2[[#This Row],[CLIENTE]],nombres_comerciales!$B$2:$C$1211,2,0)</f>
        <v>1024</v>
      </c>
      <c r="E1446" t="s">
        <v>8372</v>
      </c>
      <c r="F1446" t="s">
        <v>1150</v>
      </c>
      <c r="G1446" s="11" t="s">
        <v>1150</v>
      </c>
      <c r="H1446" s="11" t="s">
        <v>1150</v>
      </c>
      <c r="I1446" s="11" t="s">
        <v>1150</v>
      </c>
      <c r="J1446" s="11"/>
      <c r="K1446" s="11"/>
      <c r="L1446" s="11"/>
      <c r="M1446" s="11">
        <v>6622181736</v>
      </c>
      <c r="N1446" s="11"/>
      <c r="O1446" s="11"/>
      <c r="P1446" s="11"/>
      <c r="Q1446" s="11"/>
      <c r="R1446" s="11">
        <v>6622164991</v>
      </c>
      <c r="S1446" s="11"/>
      <c r="T1446" s="11"/>
      <c r="U1446" s="11"/>
      <c r="V1446" s="11"/>
      <c r="W1446" s="11" t="s">
        <v>8827</v>
      </c>
      <c r="X1446" s="11" t="s">
        <v>8828</v>
      </c>
      <c r="Y1446" s="11" t="s">
        <v>1150</v>
      </c>
      <c r="Z1446" s="11" t="s">
        <v>1150</v>
      </c>
      <c r="AA1446" s="11" t="s">
        <v>1150</v>
      </c>
      <c r="AB1446" s="11" t="s">
        <v>1150</v>
      </c>
      <c r="AC1446" s="11" t="s">
        <v>1150</v>
      </c>
      <c r="AD1446" s="11" t="s">
        <v>1150</v>
      </c>
    </row>
    <row r="1447" spans="1:30" x14ac:dyDescent="0.2">
      <c r="A1447" t="s">
        <v>5865</v>
      </c>
      <c r="B1447" t="s">
        <v>287</v>
      </c>
      <c r="C1447" t="str">
        <f>IFERROR(VLOOKUP(B1447,nombres_comerciales!$B$2:$B$2000,1,0),"")</f>
        <v>ECO SANITARIOS</v>
      </c>
      <c r="D1447">
        <f>VLOOKUP(Tabla2[[#This Row],[CLIENTE]],nombres_comerciales!$B$2:$C$1211,2,0)</f>
        <v>329</v>
      </c>
      <c r="E1447" t="s">
        <v>8373</v>
      </c>
      <c r="F1447" t="s">
        <v>1150</v>
      </c>
      <c r="G1447" s="11" t="s">
        <v>1150</v>
      </c>
      <c r="H1447" s="11" t="s">
        <v>1150</v>
      </c>
      <c r="I1447" s="11" t="s">
        <v>1150</v>
      </c>
      <c r="J1447" s="11"/>
      <c r="K1447" s="11"/>
      <c r="L1447" s="11"/>
      <c r="M1447" s="11">
        <v>4135000</v>
      </c>
      <c r="N1447" s="11"/>
      <c r="O1447" s="11"/>
      <c r="P1447" s="11"/>
      <c r="Q1447" s="11"/>
      <c r="R1447" s="11">
        <v>6144069654</v>
      </c>
      <c r="S1447" s="11"/>
      <c r="T1447" s="11"/>
      <c r="U1447" s="11"/>
      <c r="V1447" s="11"/>
      <c r="W1447" s="11" t="s">
        <v>8829</v>
      </c>
      <c r="X1447" s="11" t="s">
        <v>1150</v>
      </c>
      <c r="Y1447" s="11" t="s">
        <v>1150</v>
      </c>
      <c r="Z1447" s="11" t="s">
        <v>1150</v>
      </c>
      <c r="AA1447" s="11" t="s">
        <v>1150</v>
      </c>
      <c r="AB1447" s="11" t="s">
        <v>1150</v>
      </c>
      <c r="AC1447" s="11" t="s">
        <v>1150</v>
      </c>
      <c r="AD1447" s="11" t="s">
        <v>1150</v>
      </c>
    </row>
    <row r="1448" spans="1:30" x14ac:dyDescent="0.2">
      <c r="A1448" t="s">
        <v>5868</v>
      </c>
      <c r="B1448" t="s">
        <v>506</v>
      </c>
      <c r="C1448" t="str">
        <f>IFERROR(VLOOKUP(B1448,nombres_comerciales!$B$2:$B$2000,1,0),"")</f>
        <v>INVOLTO</v>
      </c>
      <c r="D1448">
        <f>VLOOKUP(Tabla2[[#This Row],[CLIENTE]],nombres_comerciales!$B$2:$C$1211,2,0)</f>
        <v>548</v>
      </c>
      <c r="E1448" t="s">
        <v>8374</v>
      </c>
      <c r="F1448" t="s">
        <v>1150</v>
      </c>
      <c r="G1448" s="11" t="s">
        <v>1150</v>
      </c>
      <c r="H1448" s="11" t="s">
        <v>1150</v>
      </c>
      <c r="I1448" s="11" t="s">
        <v>1150</v>
      </c>
      <c r="J1448" s="11"/>
      <c r="K1448" s="11"/>
      <c r="L1448" s="11"/>
      <c r="M1448" s="11" t="s">
        <v>5869</v>
      </c>
      <c r="N1448" s="11"/>
      <c r="O1448" s="11"/>
      <c r="P1448" s="11"/>
      <c r="Q1448" s="11"/>
      <c r="R1448" s="11"/>
      <c r="S1448" s="11"/>
      <c r="T1448" s="11"/>
      <c r="U1448" s="11"/>
      <c r="V1448" s="11"/>
      <c r="W1448" s="11" t="s">
        <v>4640</v>
      </c>
      <c r="X1448" s="11" t="s">
        <v>5870</v>
      </c>
      <c r="Y1448" s="11" t="s">
        <v>1150</v>
      </c>
      <c r="Z1448" s="11" t="s">
        <v>1150</v>
      </c>
      <c r="AA1448" s="11" t="s">
        <v>1150</v>
      </c>
      <c r="AB1448" s="11" t="s">
        <v>1150</v>
      </c>
      <c r="AC1448" s="11" t="s">
        <v>1150</v>
      </c>
      <c r="AD1448" s="11" t="s">
        <v>1150</v>
      </c>
    </row>
    <row r="1449" spans="1:30" x14ac:dyDescent="0.2">
      <c r="A1449" t="s">
        <v>5871</v>
      </c>
      <c r="B1449" t="s">
        <v>977</v>
      </c>
      <c r="C1449" t="str">
        <f>IFERROR(VLOOKUP(B1449,nombres_comerciales!$B$2:$B$2000,1,0),"")</f>
        <v>SUSPIROS</v>
      </c>
      <c r="D1449">
        <f>VLOOKUP(Tabla2[[#This Row],[CLIENTE]],nombres_comerciales!$B$2:$C$1211,2,0)</f>
        <v>1024</v>
      </c>
      <c r="E1449" t="s">
        <v>8375</v>
      </c>
      <c r="F1449" t="s">
        <v>8376</v>
      </c>
      <c r="G1449" s="11" t="s">
        <v>1150</v>
      </c>
      <c r="H1449" s="11" t="s">
        <v>1150</v>
      </c>
      <c r="I1449" s="11" t="s">
        <v>1150</v>
      </c>
      <c r="J1449" s="11"/>
      <c r="K1449" s="11"/>
      <c r="L1449" s="11"/>
      <c r="M1449" s="11">
        <v>6622181736</v>
      </c>
      <c r="N1449" s="11"/>
      <c r="O1449" s="11"/>
      <c r="P1449" s="11"/>
      <c r="Q1449" s="11"/>
      <c r="R1449" s="11"/>
      <c r="S1449" s="11"/>
      <c r="T1449" s="11"/>
      <c r="U1449" s="11"/>
      <c r="V1449" s="11"/>
      <c r="W1449" s="11" t="s">
        <v>5874</v>
      </c>
      <c r="X1449" s="11" t="s">
        <v>5875</v>
      </c>
      <c r="Y1449" s="11" t="s">
        <v>1150</v>
      </c>
      <c r="Z1449" s="11" t="s">
        <v>1150</v>
      </c>
      <c r="AA1449" s="11" t="s">
        <v>1150</v>
      </c>
      <c r="AB1449" s="11" t="s">
        <v>1150</v>
      </c>
      <c r="AC1449" s="11" t="s">
        <v>1150</v>
      </c>
      <c r="AD1449" s="11" t="s">
        <v>1150</v>
      </c>
    </row>
    <row r="1450" spans="1:30" x14ac:dyDescent="0.2">
      <c r="A1450" t="s">
        <v>5871</v>
      </c>
      <c r="B1450" t="s">
        <v>977</v>
      </c>
      <c r="C1450" t="str">
        <f>IFERROR(VLOOKUP(B1450,nombres_comerciales!$B$2:$B$2000,1,0),"")</f>
        <v>SUSPIROS</v>
      </c>
      <c r="D1450">
        <f>VLOOKUP(Tabla2[[#This Row],[CLIENTE]],nombres_comerciales!$B$2:$C$1211,2,0)</f>
        <v>1024</v>
      </c>
      <c r="E1450" t="s">
        <v>8375</v>
      </c>
      <c r="F1450" t="s">
        <v>8376</v>
      </c>
      <c r="G1450" s="11" t="s">
        <v>1150</v>
      </c>
      <c r="H1450" s="11" t="s">
        <v>1150</v>
      </c>
      <c r="I1450" s="11" t="s">
        <v>1150</v>
      </c>
      <c r="J1450" s="11"/>
      <c r="K1450" s="11"/>
      <c r="L1450" s="11"/>
      <c r="M1450" s="11">
        <v>6622181736</v>
      </c>
      <c r="N1450" s="11"/>
      <c r="O1450" s="11"/>
      <c r="P1450" s="11"/>
      <c r="Q1450" s="11"/>
      <c r="R1450" s="11"/>
      <c r="S1450" s="11"/>
      <c r="T1450" s="11"/>
      <c r="U1450" s="11"/>
      <c r="V1450" s="11"/>
      <c r="W1450" s="11" t="s">
        <v>5874</v>
      </c>
      <c r="X1450" s="11" t="s">
        <v>5875</v>
      </c>
      <c r="Y1450" s="11" t="s">
        <v>1150</v>
      </c>
      <c r="Z1450" s="11" t="s">
        <v>1150</v>
      </c>
      <c r="AA1450" s="11" t="s">
        <v>1150</v>
      </c>
      <c r="AB1450" s="11" t="s">
        <v>1150</v>
      </c>
      <c r="AC1450" s="11" t="s">
        <v>1150</v>
      </c>
      <c r="AD1450" s="11" t="s">
        <v>1150</v>
      </c>
    </row>
    <row r="1451" spans="1:30" x14ac:dyDescent="0.2">
      <c r="A1451" t="s">
        <v>5871</v>
      </c>
      <c r="B1451" t="s">
        <v>977</v>
      </c>
      <c r="C1451" t="str">
        <f>IFERROR(VLOOKUP(B1451,nombres_comerciales!$B$2:$B$2000,1,0),"")</f>
        <v>SUSPIROS</v>
      </c>
      <c r="D1451">
        <f>VLOOKUP(Tabla2[[#This Row],[CLIENTE]],nombres_comerciales!$B$2:$C$1211,2,0)</f>
        <v>1024</v>
      </c>
      <c r="E1451" t="s">
        <v>8375</v>
      </c>
      <c r="F1451" t="s">
        <v>8376</v>
      </c>
      <c r="G1451" s="11" t="s">
        <v>1150</v>
      </c>
      <c r="H1451" s="11" t="s">
        <v>1150</v>
      </c>
      <c r="I1451" s="11" t="s">
        <v>1150</v>
      </c>
      <c r="J1451" s="11"/>
      <c r="K1451" s="11"/>
      <c r="L1451" s="11"/>
      <c r="M1451" s="11">
        <v>6622181736</v>
      </c>
      <c r="N1451" s="11"/>
      <c r="O1451" s="11"/>
      <c r="P1451" s="11"/>
      <c r="Q1451" s="11"/>
      <c r="R1451" s="11"/>
      <c r="S1451" s="11"/>
      <c r="T1451" s="11"/>
      <c r="U1451" s="11"/>
      <c r="V1451" s="11"/>
      <c r="W1451" s="11" t="s">
        <v>5874</v>
      </c>
      <c r="X1451" s="11" t="s">
        <v>5875</v>
      </c>
      <c r="Y1451" s="11" t="s">
        <v>1150</v>
      </c>
      <c r="Z1451" s="11" t="s">
        <v>1150</v>
      </c>
      <c r="AA1451" s="11" t="s">
        <v>1150</v>
      </c>
      <c r="AB1451" s="11" t="s">
        <v>1150</v>
      </c>
      <c r="AC1451" s="11" t="s">
        <v>1150</v>
      </c>
      <c r="AD1451" s="11" t="s">
        <v>1150</v>
      </c>
    </row>
    <row r="1452" spans="1:30" x14ac:dyDescent="0.2">
      <c r="A1452" t="s">
        <v>5871</v>
      </c>
      <c r="B1452" t="s">
        <v>977</v>
      </c>
      <c r="C1452" t="str">
        <f>IFERROR(VLOOKUP(B1452,nombres_comerciales!$B$2:$B$2000,1,0),"")</f>
        <v>SUSPIROS</v>
      </c>
      <c r="D1452">
        <f>VLOOKUP(Tabla2[[#This Row],[CLIENTE]],nombres_comerciales!$B$2:$C$1211,2,0)</f>
        <v>1024</v>
      </c>
      <c r="E1452" t="s">
        <v>8375</v>
      </c>
      <c r="F1452" t="s">
        <v>8376</v>
      </c>
      <c r="G1452" s="11" t="s">
        <v>1150</v>
      </c>
      <c r="H1452" s="11" t="s">
        <v>1150</v>
      </c>
      <c r="I1452" s="11" t="s">
        <v>1150</v>
      </c>
      <c r="J1452" s="11"/>
      <c r="K1452" s="11"/>
      <c r="L1452" s="11"/>
      <c r="M1452" s="11">
        <v>6622181736</v>
      </c>
      <c r="N1452" s="11"/>
      <c r="O1452" s="11"/>
      <c r="P1452" s="11"/>
      <c r="Q1452" s="11"/>
      <c r="R1452" s="11"/>
      <c r="S1452" s="11"/>
      <c r="T1452" s="11"/>
      <c r="U1452" s="11"/>
      <c r="V1452" s="11"/>
      <c r="W1452" s="11" t="s">
        <v>5874</v>
      </c>
      <c r="X1452" s="11" t="s">
        <v>5875</v>
      </c>
      <c r="Y1452" s="11" t="s">
        <v>1150</v>
      </c>
      <c r="Z1452" s="11" t="s">
        <v>1150</v>
      </c>
      <c r="AA1452" s="11" t="s">
        <v>1150</v>
      </c>
      <c r="AB1452" s="11" t="s">
        <v>1150</v>
      </c>
      <c r="AC1452" s="11" t="s">
        <v>1150</v>
      </c>
      <c r="AD1452" s="11" t="s">
        <v>1150</v>
      </c>
    </row>
    <row r="1453" spans="1:30" x14ac:dyDescent="0.2">
      <c r="A1453" t="s">
        <v>1642</v>
      </c>
      <c r="B1453" t="s">
        <v>1642</v>
      </c>
      <c r="C1453" t="str">
        <f>IFERROR(VLOOKUP(B1453,nombres_comerciales!$B$2:$B$2000,1,0),"")</f>
        <v>LOS CIENES</v>
      </c>
      <c r="D1453">
        <f>VLOOKUP(Tabla2[[#This Row],[CLIENTE]],nombres_comerciales!$B$2:$C$1211,2,0)</f>
        <v>647</v>
      </c>
      <c r="E1453" t="s">
        <v>8377</v>
      </c>
      <c r="F1453" t="s">
        <v>1150</v>
      </c>
      <c r="G1453" s="11" t="s">
        <v>1150</v>
      </c>
      <c r="H1453" s="11" t="s">
        <v>1150</v>
      </c>
      <c r="I1453" s="11" t="s">
        <v>1150</v>
      </c>
      <c r="J1453" s="11"/>
      <c r="K1453" s="11"/>
      <c r="L1453" s="11"/>
      <c r="M1453" s="11">
        <v>6251259845</v>
      </c>
      <c r="N1453" s="11"/>
      <c r="O1453" s="11"/>
      <c r="P1453" s="11"/>
      <c r="Q1453" s="11"/>
      <c r="R1453" s="11"/>
      <c r="S1453" s="11"/>
      <c r="T1453" s="11"/>
      <c r="U1453" s="11"/>
      <c r="V1453" s="11"/>
      <c r="W1453" s="11" t="s">
        <v>5877</v>
      </c>
      <c r="X1453" s="11" t="s">
        <v>1150</v>
      </c>
      <c r="Y1453" s="11" t="s">
        <v>1150</v>
      </c>
      <c r="Z1453" s="11" t="s">
        <v>1150</v>
      </c>
      <c r="AA1453" s="11" t="s">
        <v>1150</v>
      </c>
      <c r="AB1453" s="11" t="s">
        <v>1150</v>
      </c>
      <c r="AC1453" s="11" t="s">
        <v>1150</v>
      </c>
      <c r="AD1453" s="11" t="s">
        <v>1150</v>
      </c>
    </row>
    <row r="1454" spans="1:30" x14ac:dyDescent="0.2">
      <c r="A1454" t="s">
        <v>5878</v>
      </c>
      <c r="B1454" t="s">
        <v>296</v>
      </c>
      <c r="C1454" t="str">
        <f>IFERROR(VLOOKUP(B1454,nombres_comerciales!$B$2:$B$2000,1,0),"")</f>
        <v>EL 34</v>
      </c>
      <c r="D1454">
        <f>VLOOKUP(Tabla2[[#This Row],[CLIENTE]],nombres_comerciales!$B$2:$C$1211,2,0)</f>
        <v>337</v>
      </c>
      <c r="E1454" t="s">
        <v>8378</v>
      </c>
      <c r="F1454" t="s">
        <v>8379</v>
      </c>
      <c r="G1454" s="11" t="s">
        <v>1150</v>
      </c>
      <c r="H1454" s="11" t="s">
        <v>1150</v>
      </c>
      <c r="I1454" s="11" t="s">
        <v>1150</v>
      </c>
      <c r="J1454" s="11"/>
      <c r="K1454" s="11"/>
      <c r="L1454" s="11"/>
      <c r="M1454" s="11"/>
      <c r="N1454" s="11"/>
      <c r="O1454" s="11"/>
      <c r="P1454" s="11"/>
      <c r="Q1454" s="11"/>
      <c r="R1454" s="11">
        <v>6142474296</v>
      </c>
      <c r="S1454" s="11">
        <v>6142352877</v>
      </c>
      <c r="T1454" s="11"/>
      <c r="U1454" s="11"/>
      <c r="V1454" s="11"/>
      <c r="W1454" s="11" t="s">
        <v>5881</v>
      </c>
      <c r="X1454" s="11" t="s">
        <v>5882</v>
      </c>
      <c r="Y1454" s="11" t="s">
        <v>1150</v>
      </c>
      <c r="Z1454" s="11" t="s">
        <v>1150</v>
      </c>
      <c r="AA1454" s="11" t="s">
        <v>1150</v>
      </c>
      <c r="AB1454" s="11" t="s">
        <v>1150</v>
      </c>
      <c r="AC1454" s="11" t="s">
        <v>1150</v>
      </c>
      <c r="AD1454" s="11" t="s">
        <v>1150</v>
      </c>
    </row>
    <row r="1455" spans="1:30" x14ac:dyDescent="0.2">
      <c r="A1455" t="s">
        <v>5883</v>
      </c>
      <c r="B1455" t="s">
        <v>1045</v>
      </c>
      <c r="C1455" t="str">
        <f>IFERROR(VLOOKUP(B1455,nombres_comerciales!$B$2:$B$2000,1,0),"")</f>
        <v>VICTORIA TOURS</v>
      </c>
      <c r="D1455">
        <f>VLOOKUP(Tabla2[[#This Row],[CLIENTE]],nombres_comerciales!$B$2:$C$1211,2,0)</f>
        <v>1104</v>
      </c>
      <c r="E1455" t="s">
        <v>8380</v>
      </c>
      <c r="F1455" t="s">
        <v>8381</v>
      </c>
      <c r="G1455" s="11" t="s">
        <v>1150</v>
      </c>
      <c r="H1455" s="11" t="s">
        <v>1150</v>
      </c>
      <c r="I1455" s="11" t="s">
        <v>1150</v>
      </c>
      <c r="J1455" s="11"/>
      <c r="K1455" s="11"/>
      <c r="L1455" s="11"/>
      <c r="M1455" s="11" t="s">
        <v>5886</v>
      </c>
      <c r="N1455" s="11" t="s">
        <v>5887</v>
      </c>
      <c r="O1455" s="11"/>
      <c r="P1455" s="11"/>
      <c r="Q1455" s="11"/>
      <c r="R1455" s="11">
        <v>6142202773</v>
      </c>
      <c r="S1455" s="11"/>
      <c r="T1455" s="11"/>
      <c r="U1455" s="11"/>
      <c r="V1455" s="11"/>
      <c r="W1455" s="11" t="s">
        <v>5888</v>
      </c>
      <c r="X1455" s="11" t="s">
        <v>1150</v>
      </c>
      <c r="Y1455" s="11" t="s">
        <v>1150</v>
      </c>
      <c r="Z1455" s="11" t="s">
        <v>1150</v>
      </c>
      <c r="AA1455" s="11" t="s">
        <v>1150</v>
      </c>
      <c r="AB1455" s="11" t="s">
        <v>1150</v>
      </c>
      <c r="AC1455" s="11" t="s">
        <v>1150</v>
      </c>
      <c r="AD1455" s="11" t="s">
        <v>1150</v>
      </c>
    </row>
    <row r="1456" spans="1:30" x14ac:dyDescent="0.2">
      <c r="A1456" t="s">
        <v>5889</v>
      </c>
      <c r="B1456" t="s">
        <v>641</v>
      </c>
      <c r="C1456" t="str">
        <f>IFERROR(VLOOKUP(B1456,nombres_comerciales!$B$2:$B$2000,1,0),"")</f>
        <v>MAGHLI</v>
      </c>
      <c r="D1456">
        <f>VLOOKUP(Tabla2[[#This Row],[CLIENTE]],nombres_comerciales!$B$2:$C$1211,2,0)</f>
        <v>665</v>
      </c>
      <c r="E1456" t="s">
        <v>8382</v>
      </c>
      <c r="F1456" t="s">
        <v>1150</v>
      </c>
      <c r="G1456" s="11" t="s">
        <v>1150</v>
      </c>
      <c r="H1456" s="11" t="s">
        <v>1150</v>
      </c>
      <c r="I1456" s="11" t="s">
        <v>1150</v>
      </c>
      <c r="J1456" s="11"/>
      <c r="K1456" s="11"/>
      <c r="L1456" s="11"/>
      <c r="M1456" s="11" t="s">
        <v>5890</v>
      </c>
      <c r="N1456" s="11" t="s">
        <v>5891</v>
      </c>
      <c r="O1456" s="11" t="s">
        <v>5892</v>
      </c>
      <c r="P1456" s="11"/>
      <c r="Q1456" s="11"/>
      <c r="R1456" s="11"/>
      <c r="S1456" s="11"/>
      <c r="T1456" s="11"/>
      <c r="U1456" s="11"/>
      <c r="V1456" s="11"/>
      <c r="W1456" s="11" t="s">
        <v>1150</v>
      </c>
      <c r="X1456" s="11" t="s">
        <v>1150</v>
      </c>
      <c r="Y1456" s="11" t="s">
        <v>1150</v>
      </c>
      <c r="Z1456" s="11" t="s">
        <v>1150</v>
      </c>
      <c r="AA1456" s="11" t="s">
        <v>1150</v>
      </c>
      <c r="AB1456" s="11" t="s">
        <v>1150</v>
      </c>
      <c r="AC1456" s="11" t="s">
        <v>1150</v>
      </c>
      <c r="AD1456" s="11" t="s">
        <v>1150</v>
      </c>
    </row>
    <row r="1457" spans="1:30" x14ac:dyDescent="0.2">
      <c r="A1457" t="s">
        <v>266</v>
      </c>
      <c r="B1457" t="s">
        <v>266</v>
      </c>
      <c r="C1457" t="str">
        <f>IFERROR(VLOOKUP(B1457,nombres_comerciales!$B$2:$B$2000,1,0),"")</f>
        <v>DISFRAZZATE</v>
      </c>
      <c r="D1457">
        <f>VLOOKUP(Tabla2[[#This Row],[CLIENTE]],nombres_comerciales!$B$2:$C$1211,2,0)</f>
        <v>309</v>
      </c>
      <c r="E1457" t="s">
        <v>8383</v>
      </c>
      <c r="F1457" t="s">
        <v>8383</v>
      </c>
      <c r="G1457" s="11" t="s">
        <v>1150</v>
      </c>
      <c r="H1457" s="11" t="s">
        <v>1150</v>
      </c>
      <c r="I1457" s="11" t="s">
        <v>1150</v>
      </c>
      <c r="J1457" s="11"/>
      <c r="K1457" s="11"/>
      <c r="L1457" s="11"/>
      <c r="M1457" s="11" t="s">
        <v>5894</v>
      </c>
      <c r="N1457" s="11"/>
      <c r="O1457" s="11"/>
      <c r="P1457" s="11"/>
      <c r="Q1457" s="11"/>
      <c r="R1457" s="11" t="s">
        <v>5895</v>
      </c>
      <c r="S1457" s="11"/>
      <c r="T1457" s="11"/>
      <c r="U1457" s="11"/>
      <c r="V1457" s="11"/>
      <c r="W1457" s="11" t="s">
        <v>8830</v>
      </c>
      <c r="X1457" s="11" t="s">
        <v>1150</v>
      </c>
      <c r="Y1457" s="11" t="s">
        <v>1150</v>
      </c>
      <c r="Z1457" s="11" t="s">
        <v>1150</v>
      </c>
      <c r="AA1457" s="11" t="s">
        <v>1150</v>
      </c>
      <c r="AB1457" s="11" t="s">
        <v>1150</v>
      </c>
      <c r="AC1457" s="11" t="s">
        <v>1150</v>
      </c>
      <c r="AD1457" s="11" t="s">
        <v>1150</v>
      </c>
    </row>
    <row r="1458" spans="1:30" x14ac:dyDescent="0.2">
      <c r="A1458" t="s">
        <v>919</v>
      </c>
      <c r="B1458" t="s">
        <v>919</v>
      </c>
      <c r="C1458" t="str">
        <f>IFERROR(VLOOKUP(B1458,nombres_comerciales!$B$2:$B$2000,1,0),"")</f>
        <v>SELECTA MX</v>
      </c>
      <c r="D1458">
        <f>VLOOKUP(Tabla2[[#This Row],[CLIENTE]],nombres_comerciales!$B$2:$C$1211,2,0)</f>
        <v>961</v>
      </c>
      <c r="E1458" t="s">
        <v>8384</v>
      </c>
      <c r="F1458" t="s">
        <v>8384</v>
      </c>
      <c r="G1458" s="11" t="s">
        <v>1150</v>
      </c>
      <c r="H1458" s="11" t="s">
        <v>1150</v>
      </c>
      <c r="I1458" s="11" t="s">
        <v>1150</v>
      </c>
      <c r="J1458" s="11"/>
      <c r="K1458" s="11"/>
      <c r="L1458" s="11"/>
      <c r="M1458" s="11"/>
      <c r="N1458" s="11"/>
      <c r="O1458" s="11"/>
      <c r="P1458" s="11"/>
      <c r="Q1458" s="11"/>
      <c r="R1458" s="11">
        <v>6143458164</v>
      </c>
      <c r="S1458" s="11"/>
      <c r="T1458" s="11"/>
      <c r="U1458" s="11"/>
      <c r="V1458" s="11"/>
      <c r="W1458" s="11" t="s">
        <v>5898</v>
      </c>
      <c r="X1458" s="11" t="s">
        <v>1150</v>
      </c>
      <c r="Y1458" s="11" t="s">
        <v>1150</v>
      </c>
      <c r="Z1458" s="11" t="s">
        <v>1150</v>
      </c>
      <c r="AA1458" s="11" t="s">
        <v>1150</v>
      </c>
      <c r="AB1458" s="11" t="s">
        <v>1150</v>
      </c>
      <c r="AC1458" s="11" t="s">
        <v>1150</v>
      </c>
      <c r="AD1458" s="11" t="s">
        <v>1150</v>
      </c>
    </row>
    <row r="1459" spans="1:30" x14ac:dyDescent="0.2">
      <c r="A1459" t="s">
        <v>5899</v>
      </c>
      <c r="B1459" t="s">
        <v>98</v>
      </c>
      <c r="C1459" t="str">
        <f>IFERROR(VLOOKUP(B1459,nombres_comerciales!$B$2:$B$2000,1,0),"")</f>
        <v>BLOGY</v>
      </c>
      <c r="D1459">
        <f>VLOOKUP(Tabla2[[#This Row],[CLIENTE]],nombres_comerciales!$B$2:$C$1211,2,0)</f>
        <v>108</v>
      </c>
      <c r="E1459" t="s">
        <v>8385</v>
      </c>
      <c r="F1459" t="s">
        <v>8385</v>
      </c>
      <c r="G1459" s="11" t="s">
        <v>1150</v>
      </c>
      <c r="H1459" s="11" t="s">
        <v>1150</v>
      </c>
      <c r="I1459" s="11" t="s">
        <v>1150</v>
      </c>
      <c r="J1459" s="11"/>
      <c r="K1459" s="11"/>
      <c r="L1459" s="11"/>
      <c r="M1459" s="11" t="s">
        <v>5901</v>
      </c>
      <c r="N1459" s="11"/>
      <c r="O1459" s="11"/>
      <c r="P1459" s="11"/>
      <c r="Q1459" s="11"/>
      <c r="R1459" s="11" t="s">
        <v>5901</v>
      </c>
      <c r="S1459" s="11"/>
      <c r="T1459" s="11"/>
      <c r="U1459" s="11"/>
      <c r="V1459" s="11"/>
      <c r="W1459" s="11" t="s">
        <v>5902</v>
      </c>
      <c r="X1459" s="11" t="s">
        <v>1150</v>
      </c>
      <c r="Y1459" s="11" t="s">
        <v>1150</v>
      </c>
      <c r="Z1459" s="11" t="s">
        <v>1150</v>
      </c>
      <c r="AA1459" s="11" t="s">
        <v>1150</v>
      </c>
      <c r="AB1459" s="11" t="s">
        <v>1150</v>
      </c>
      <c r="AC1459" s="11" t="s">
        <v>1150</v>
      </c>
      <c r="AD1459" s="11" t="s">
        <v>1150</v>
      </c>
    </row>
    <row r="1460" spans="1:30" x14ac:dyDescent="0.2">
      <c r="A1460" t="s">
        <v>353</v>
      </c>
      <c r="B1460" t="s">
        <v>353</v>
      </c>
      <c r="C1460" t="str">
        <f>IFERROR(VLOOKUP(B1460,nombres_comerciales!$B$2:$B$2000,1,0),"")</f>
        <v>FASE ESTUDIO</v>
      </c>
      <c r="D1460">
        <f>VLOOKUP(Tabla2[[#This Row],[CLIENTE]],nombres_comerciales!$B$2:$C$1211,2,0)</f>
        <v>399</v>
      </c>
      <c r="E1460" t="s">
        <v>8386</v>
      </c>
      <c r="F1460" t="s">
        <v>8387</v>
      </c>
      <c r="G1460" s="11" t="s">
        <v>1150</v>
      </c>
      <c r="H1460" s="11" t="s">
        <v>1150</v>
      </c>
      <c r="I1460" s="11" t="s">
        <v>1150</v>
      </c>
      <c r="J1460" s="11"/>
      <c r="K1460" s="11"/>
      <c r="L1460" s="11"/>
      <c r="M1460" s="11">
        <v>4195579</v>
      </c>
      <c r="N1460" s="11"/>
      <c r="O1460" s="11"/>
      <c r="P1460" s="11"/>
      <c r="Q1460" s="11"/>
      <c r="R1460" s="11" t="s">
        <v>5904</v>
      </c>
      <c r="S1460" s="11">
        <v>6141422792</v>
      </c>
      <c r="T1460" s="11"/>
      <c r="U1460" s="11"/>
      <c r="V1460" s="11"/>
      <c r="W1460" s="11" t="s">
        <v>5905</v>
      </c>
      <c r="X1460" s="11" t="s">
        <v>1150</v>
      </c>
      <c r="Y1460" s="11" t="s">
        <v>1150</v>
      </c>
      <c r="Z1460" s="11" t="s">
        <v>1150</v>
      </c>
      <c r="AA1460" s="11" t="s">
        <v>1150</v>
      </c>
      <c r="AB1460" s="11" t="s">
        <v>1150</v>
      </c>
      <c r="AC1460" s="11" t="s">
        <v>1150</v>
      </c>
      <c r="AD1460" s="11" t="s">
        <v>1150</v>
      </c>
    </row>
    <row r="1461" spans="1:30" x14ac:dyDescent="0.2">
      <c r="A1461" t="s">
        <v>998</v>
      </c>
      <c r="B1461" t="s">
        <v>998</v>
      </c>
      <c r="C1461" t="str">
        <f>IFERROR(VLOOKUP(B1461,nombres_comerciales!$B$2:$B$2000,1,0),"")</f>
        <v>TERRITORI</v>
      </c>
      <c r="D1461">
        <f>VLOOKUP(Tabla2[[#This Row],[CLIENTE]],nombres_comerciales!$B$2:$C$1211,2,0)</f>
        <v>1050</v>
      </c>
      <c r="E1461" t="s">
        <v>8388</v>
      </c>
      <c r="F1461" t="s">
        <v>1150</v>
      </c>
      <c r="G1461" s="11" t="s">
        <v>1150</v>
      </c>
      <c r="H1461" s="11" t="s">
        <v>1150</v>
      </c>
      <c r="I1461" s="11" t="s">
        <v>1150</v>
      </c>
      <c r="J1461" s="11"/>
      <c r="K1461" s="11"/>
      <c r="L1461" s="11"/>
      <c r="M1461" s="11">
        <v>6142857588</v>
      </c>
      <c r="N1461" s="11"/>
      <c r="O1461" s="11"/>
      <c r="P1461" s="11"/>
      <c r="Q1461" s="11"/>
      <c r="R1461" s="11">
        <v>6144069543</v>
      </c>
      <c r="S1461" s="11"/>
      <c r="T1461" s="11"/>
      <c r="U1461" s="11"/>
      <c r="V1461" s="11"/>
      <c r="W1461" s="11" t="s">
        <v>5907</v>
      </c>
      <c r="X1461" s="11" t="s">
        <v>1150</v>
      </c>
      <c r="Y1461" s="11" t="s">
        <v>1150</v>
      </c>
      <c r="Z1461" s="11" t="s">
        <v>1150</v>
      </c>
      <c r="AA1461" s="11" t="s">
        <v>1150</v>
      </c>
      <c r="AB1461" s="11" t="s">
        <v>1150</v>
      </c>
      <c r="AC1461" s="11" t="s">
        <v>1150</v>
      </c>
      <c r="AD1461" s="11" t="s">
        <v>1150</v>
      </c>
    </row>
    <row r="1462" spans="1:30" x14ac:dyDescent="0.2">
      <c r="A1462" t="s">
        <v>435</v>
      </c>
      <c r="B1462" t="s">
        <v>435</v>
      </c>
      <c r="C1462" t="str">
        <f>IFERROR(VLOOKUP(B1462,nombres_comerciales!$B$2:$B$2000,1,0),"")</f>
        <v>GUITAR WORLD</v>
      </c>
      <c r="D1462">
        <f>VLOOKUP(Tabla2[[#This Row],[CLIENTE]],nombres_comerciales!$B$2:$C$1211,2,0)</f>
        <v>479</v>
      </c>
      <c r="E1462" t="s">
        <v>8389</v>
      </c>
      <c r="F1462" t="s">
        <v>8390</v>
      </c>
      <c r="G1462" s="11" t="s">
        <v>1150</v>
      </c>
      <c r="H1462" s="11" t="s">
        <v>1150</v>
      </c>
      <c r="I1462" s="11" t="s">
        <v>1150</v>
      </c>
      <c r="J1462" s="11"/>
      <c r="K1462" s="11"/>
      <c r="L1462" s="11"/>
      <c r="M1462" s="11" t="s">
        <v>5910</v>
      </c>
      <c r="N1462" s="11"/>
      <c r="O1462" s="11"/>
      <c r="P1462" s="11"/>
      <c r="Q1462" s="11"/>
      <c r="R1462" s="11" t="s">
        <v>5911</v>
      </c>
      <c r="S1462" s="11" t="s">
        <v>5912</v>
      </c>
      <c r="T1462" s="11"/>
      <c r="U1462" s="11"/>
      <c r="V1462" s="11"/>
      <c r="W1462" s="11" t="s">
        <v>5913</v>
      </c>
      <c r="X1462" s="11" t="s">
        <v>5914</v>
      </c>
      <c r="Y1462" s="11" t="s">
        <v>1150</v>
      </c>
      <c r="Z1462" s="11" t="s">
        <v>1150</v>
      </c>
      <c r="AA1462" s="11" t="s">
        <v>1150</v>
      </c>
      <c r="AB1462" s="11" t="s">
        <v>1150</v>
      </c>
      <c r="AC1462" s="11" t="s">
        <v>1150</v>
      </c>
      <c r="AD1462" s="11" t="s">
        <v>1150</v>
      </c>
    </row>
    <row r="1463" spans="1:30" x14ac:dyDescent="0.2">
      <c r="A1463" t="s">
        <v>5915</v>
      </c>
      <c r="B1463" t="s">
        <v>906</v>
      </c>
      <c r="C1463" t="str">
        <f>IFERROR(VLOOKUP(B1463,nombres_comerciales!$B$2:$B$2000,1,0),"")</f>
        <v>SALAZAR CONSULTORES</v>
      </c>
      <c r="D1463">
        <f>VLOOKUP(Tabla2[[#This Row],[CLIENTE]],nombres_comerciales!$B$2:$C$1211,2,0)</f>
        <v>942</v>
      </c>
      <c r="E1463" t="s">
        <v>8391</v>
      </c>
      <c r="F1463" t="s">
        <v>1150</v>
      </c>
      <c r="G1463" s="11" t="s">
        <v>1150</v>
      </c>
      <c r="H1463" s="11" t="s">
        <v>1150</v>
      </c>
      <c r="I1463" s="11" t="s">
        <v>1150</v>
      </c>
      <c r="J1463" s="11"/>
      <c r="K1463" s="11"/>
      <c r="L1463" s="11"/>
      <c r="M1463" s="11" t="s">
        <v>5917</v>
      </c>
      <c r="N1463" s="11" t="s">
        <v>5918</v>
      </c>
      <c r="O1463" s="11"/>
      <c r="P1463" s="11"/>
      <c r="Q1463" s="11"/>
      <c r="R1463" s="11" t="s">
        <v>5918</v>
      </c>
      <c r="S1463" s="11"/>
      <c r="T1463" s="11"/>
      <c r="U1463" s="11"/>
      <c r="V1463" s="11"/>
      <c r="W1463" s="11" t="s">
        <v>5919</v>
      </c>
      <c r="X1463" s="11" t="s">
        <v>1150</v>
      </c>
      <c r="Y1463" s="11" t="s">
        <v>1150</v>
      </c>
      <c r="Z1463" s="11" t="s">
        <v>1150</v>
      </c>
      <c r="AA1463" s="11" t="s">
        <v>1150</v>
      </c>
      <c r="AB1463" s="11" t="s">
        <v>1150</v>
      </c>
      <c r="AC1463" s="11" t="s">
        <v>1150</v>
      </c>
      <c r="AD1463" s="11" t="s">
        <v>1150</v>
      </c>
    </row>
    <row r="1464" spans="1:30" x14ac:dyDescent="0.2">
      <c r="A1464" t="s">
        <v>999</v>
      </c>
      <c r="B1464" t="s">
        <v>999</v>
      </c>
      <c r="C1464" t="str">
        <f>IFERROR(VLOOKUP(B1464,nombres_comerciales!$B$2:$B$2000,1,0),"")</f>
        <v>THE HAPPY MUNCH CO</v>
      </c>
      <c r="D1464">
        <f>VLOOKUP(Tabla2[[#This Row],[CLIENTE]],nombres_comerciales!$B$2:$C$1211,2,0)</f>
        <v>1052</v>
      </c>
      <c r="E1464" t="s">
        <v>8392</v>
      </c>
      <c r="F1464" t="s">
        <v>8393</v>
      </c>
      <c r="G1464" s="11" t="s">
        <v>1150</v>
      </c>
      <c r="H1464" s="11" t="s">
        <v>1150</v>
      </c>
      <c r="I1464" s="11" t="s">
        <v>1150</v>
      </c>
      <c r="J1464" s="11"/>
      <c r="K1464" s="11"/>
      <c r="L1464" s="11"/>
      <c r="M1464" s="11" t="s">
        <v>5921</v>
      </c>
      <c r="N1464" s="11"/>
      <c r="O1464" s="11"/>
      <c r="P1464" s="11"/>
      <c r="Q1464" s="11"/>
      <c r="R1464" s="11" t="s">
        <v>5922</v>
      </c>
      <c r="S1464" s="11" t="s">
        <v>5923</v>
      </c>
      <c r="T1464" s="11"/>
      <c r="U1464" s="11"/>
      <c r="V1464" s="11"/>
      <c r="W1464" s="11" t="s">
        <v>5924</v>
      </c>
      <c r="X1464" s="11" t="s">
        <v>1150</v>
      </c>
      <c r="Y1464" s="11" t="s">
        <v>1150</v>
      </c>
      <c r="Z1464" s="11" t="s">
        <v>1150</v>
      </c>
      <c r="AA1464" s="11" t="s">
        <v>1150</v>
      </c>
      <c r="AB1464" s="11" t="s">
        <v>1150</v>
      </c>
      <c r="AC1464" s="11" t="s">
        <v>1150</v>
      </c>
      <c r="AD1464" s="11" t="s">
        <v>1150</v>
      </c>
    </row>
    <row r="1465" spans="1:30" x14ac:dyDescent="0.2">
      <c r="A1465" t="s">
        <v>5925</v>
      </c>
      <c r="B1465" t="s">
        <v>999</v>
      </c>
      <c r="C1465" t="str">
        <f>IFERROR(VLOOKUP(B1465,nombres_comerciales!$B$2:$B$2000,1,0),"")</f>
        <v>THE HAPPY MUNCH CO</v>
      </c>
      <c r="D1465">
        <f>VLOOKUP(Tabla2[[#This Row],[CLIENTE]],nombres_comerciales!$B$2:$C$1211,2,0)</f>
        <v>1052</v>
      </c>
      <c r="E1465" t="s">
        <v>8392</v>
      </c>
      <c r="F1465" t="s">
        <v>8393</v>
      </c>
      <c r="G1465" s="11" t="s">
        <v>1150</v>
      </c>
      <c r="H1465" s="11" t="s">
        <v>1150</v>
      </c>
      <c r="I1465" s="11" t="s">
        <v>1150</v>
      </c>
      <c r="J1465" s="11"/>
      <c r="K1465" s="11"/>
      <c r="L1465" s="11"/>
      <c r="M1465" s="11" t="s">
        <v>5921</v>
      </c>
      <c r="N1465" s="11"/>
      <c r="O1465" s="11"/>
      <c r="P1465" s="11"/>
      <c r="Q1465" s="11"/>
      <c r="R1465" s="11" t="s">
        <v>5922</v>
      </c>
      <c r="S1465" s="11" t="s">
        <v>5923</v>
      </c>
      <c r="T1465" s="11"/>
      <c r="U1465" s="11"/>
      <c r="V1465" s="11"/>
      <c r="W1465" s="11" t="s">
        <v>5924</v>
      </c>
      <c r="X1465" s="11" t="s">
        <v>1150</v>
      </c>
      <c r="Y1465" s="11" t="s">
        <v>1150</v>
      </c>
      <c r="Z1465" s="11" t="s">
        <v>1150</v>
      </c>
      <c r="AA1465" s="11" t="s">
        <v>1150</v>
      </c>
      <c r="AB1465" s="11" t="s">
        <v>1150</v>
      </c>
      <c r="AC1465" s="11" t="s">
        <v>1150</v>
      </c>
      <c r="AD1465" s="11" t="s">
        <v>1150</v>
      </c>
    </row>
    <row r="1466" spans="1:30" x14ac:dyDescent="0.2">
      <c r="A1466" t="s">
        <v>5926</v>
      </c>
      <c r="B1466" t="s">
        <v>180</v>
      </c>
      <c r="C1466" t="str">
        <f>IFERROR(VLOOKUP(B1466,nombres_comerciales!$B$2:$B$2000,1,0),"")</f>
        <v>CLEANIC</v>
      </c>
      <c r="D1466">
        <f>VLOOKUP(Tabla2[[#This Row],[CLIENTE]],nombres_comerciales!$B$2:$C$1211,2,0)</f>
        <v>203</v>
      </c>
      <c r="E1466" t="s">
        <v>8394</v>
      </c>
      <c r="F1466" t="s">
        <v>1150</v>
      </c>
      <c r="G1466" s="11" t="s">
        <v>1150</v>
      </c>
      <c r="H1466" s="11" t="s">
        <v>1150</v>
      </c>
      <c r="I1466" s="11" t="s">
        <v>1150</v>
      </c>
      <c r="J1466" s="11"/>
      <c r="K1466" s="11"/>
      <c r="L1466" s="11"/>
      <c r="M1466" s="11">
        <v>6144102497</v>
      </c>
      <c r="N1466" s="11"/>
      <c r="O1466" s="11"/>
      <c r="P1466" s="11"/>
      <c r="Q1466" s="11"/>
      <c r="R1466" s="11">
        <v>6144888492</v>
      </c>
      <c r="S1466" s="11"/>
      <c r="T1466" s="11"/>
      <c r="U1466" s="11"/>
      <c r="V1466" s="11"/>
      <c r="W1466" s="11" t="s">
        <v>5928</v>
      </c>
      <c r="X1466" s="11" t="s">
        <v>1150</v>
      </c>
      <c r="Y1466" s="11" t="s">
        <v>1150</v>
      </c>
      <c r="Z1466" s="11" t="s">
        <v>1150</v>
      </c>
      <c r="AA1466" s="11" t="s">
        <v>1150</v>
      </c>
      <c r="AB1466" s="11" t="s">
        <v>1150</v>
      </c>
      <c r="AC1466" s="11" t="s">
        <v>1150</v>
      </c>
      <c r="AD1466" s="11" t="s">
        <v>1150</v>
      </c>
    </row>
    <row r="1467" spans="1:30" x14ac:dyDescent="0.2">
      <c r="A1467" t="s">
        <v>5929</v>
      </c>
      <c r="B1467" t="s">
        <v>1008</v>
      </c>
      <c r="C1467" t="str">
        <f>IFERROR(VLOOKUP(B1467,nombres_comerciales!$B$2:$B$2000,1,0),"")</f>
        <v>TORTAS PARRA</v>
      </c>
      <c r="D1467">
        <f>VLOOKUP(Tabla2[[#This Row],[CLIENTE]],nombres_comerciales!$B$2:$C$1211,2,0)</f>
        <v>1063</v>
      </c>
      <c r="E1467" t="s">
        <v>8395</v>
      </c>
      <c r="F1467" t="s">
        <v>1150</v>
      </c>
      <c r="G1467" s="11" t="s">
        <v>1150</v>
      </c>
      <c r="H1467" s="11" t="s">
        <v>1150</v>
      </c>
      <c r="I1467" s="11" t="s">
        <v>1150</v>
      </c>
      <c r="J1467" s="11"/>
      <c r="K1467" s="11"/>
      <c r="L1467" s="11"/>
      <c r="M1467" s="11" t="s">
        <v>5930</v>
      </c>
      <c r="N1467" s="11"/>
      <c r="O1467" s="11"/>
      <c r="P1467" s="11"/>
      <c r="Q1467" s="11"/>
      <c r="R1467" s="11" t="s">
        <v>5931</v>
      </c>
      <c r="S1467" s="11"/>
      <c r="T1467" s="11"/>
      <c r="U1467" s="11"/>
      <c r="V1467" s="11"/>
      <c r="W1467" s="11" t="s">
        <v>5932</v>
      </c>
      <c r="X1467" s="11" t="s">
        <v>1150</v>
      </c>
      <c r="Y1467" s="11" t="s">
        <v>1150</v>
      </c>
      <c r="Z1467" s="11" t="s">
        <v>1150</v>
      </c>
      <c r="AA1467" s="11" t="s">
        <v>1150</v>
      </c>
      <c r="AB1467" s="11" t="s">
        <v>1150</v>
      </c>
      <c r="AC1467" s="11" t="s">
        <v>1150</v>
      </c>
      <c r="AD1467" s="11" t="s">
        <v>1150</v>
      </c>
    </row>
    <row r="1468" spans="1:30" x14ac:dyDescent="0.2">
      <c r="A1468" t="s">
        <v>5929</v>
      </c>
      <c r="B1468" t="s">
        <v>1008</v>
      </c>
      <c r="C1468" t="str">
        <f>IFERROR(VLOOKUP(B1468,nombres_comerciales!$B$2:$B$2000,1,0),"")</f>
        <v>TORTAS PARRA</v>
      </c>
      <c r="D1468">
        <f>VLOOKUP(Tabla2[[#This Row],[CLIENTE]],nombres_comerciales!$B$2:$C$1211,2,0)</f>
        <v>1063</v>
      </c>
      <c r="E1468" t="s">
        <v>8395</v>
      </c>
      <c r="F1468" t="s">
        <v>1150</v>
      </c>
      <c r="G1468" s="11" t="s">
        <v>1150</v>
      </c>
      <c r="H1468" s="11" t="s">
        <v>1150</v>
      </c>
      <c r="I1468" s="11" t="s">
        <v>1150</v>
      </c>
      <c r="J1468" s="11"/>
      <c r="K1468" s="11"/>
      <c r="L1468" s="11"/>
      <c r="M1468" s="11" t="s">
        <v>5930</v>
      </c>
      <c r="N1468" s="11"/>
      <c r="O1468" s="11"/>
      <c r="P1468" s="11"/>
      <c r="Q1468" s="11"/>
      <c r="R1468" s="11" t="s">
        <v>5931</v>
      </c>
      <c r="S1468" s="11"/>
      <c r="T1468" s="11"/>
      <c r="U1468" s="11"/>
      <c r="V1468" s="11"/>
      <c r="W1468" s="11" t="s">
        <v>5932</v>
      </c>
      <c r="X1468" s="11" t="s">
        <v>1150</v>
      </c>
      <c r="Y1468" s="11" t="s">
        <v>1150</v>
      </c>
      <c r="Z1468" s="11" t="s">
        <v>1150</v>
      </c>
      <c r="AA1468" s="11" t="s">
        <v>1150</v>
      </c>
      <c r="AB1468" s="11" t="s">
        <v>1150</v>
      </c>
      <c r="AC1468" s="11" t="s">
        <v>1150</v>
      </c>
      <c r="AD1468" s="11" t="s">
        <v>1150</v>
      </c>
    </row>
    <row r="1469" spans="1:30" x14ac:dyDescent="0.2">
      <c r="A1469" t="s">
        <v>5933</v>
      </c>
      <c r="B1469" t="s">
        <v>588</v>
      </c>
      <c r="C1469" t="str">
        <f>IFERROR(VLOOKUP(B1469,nombres_comerciales!$B$2:$B$2000,1,0),"")</f>
        <v>LACTEOS CERRO GRANDE</v>
      </c>
      <c r="D1469">
        <f>VLOOKUP(Tabla2[[#This Row],[CLIENTE]],nombres_comerciales!$B$2:$C$1211,2,0)</f>
        <v>613</v>
      </c>
      <c r="E1469" t="s">
        <v>8396</v>
      </c>
      <c r="F1469" t="s">
        <v>8397</v>
      </c>
      <c r="G1469" s="11" t="s">
        <v>1150</v>
      </c>
      <c r="H1469" s="11" t="s">
        <v>1150</v>
      </c>
      <c r="I1469" s="11" t="s">
        <v>1150</v>
      </c>
      <c r="J1469" s="11"/>
      <c r="K1469" s="11"/>
      <c r="L1469" s="11"/>
      <c r="M1469" s="11" t="s">
        <v>5936</v>
      </c>
      <c r="N1469" s="11"/>
      <c r="O1469" s="11"/>
      <c r="P1469" s="11"/>
      <c r="Q1469" s="11"/>
      <c r="R1469" s="11" t="s">
        <v>5937</v>
      </c>
      <c r="S1469" s="11" t="s">
        <v>5938</v>
      </c>
      <c r="T1469" s="11"/>
      <c r="U1469" s="11"/>
      <c r="V1469" s="11"/>
      <c r="W1469" s="11" t="s">
        <v>5939</v>
      </c>
      <c r="X1469" s="11" t="s">
        <v>5940</v>
      </c>
      <c r="Y1469" s="11" t="s">
        <v>1150</v>
      </c>
      <c r="Z1469" s="11" t="s">
        <v>1150</v>
      </c>
      <c r="AA1469" s="11" t="s">
        <v>1150</v>
      </c>
      <c r="AB1469" s="11" t="s">
        <v>1150</v>
      </c>
      <c r="AC1469" s="11" t="s">
        <v>1150</v>
      </c>
      <c r="AD1469" s="11" t="s">
        <v>1150</v>
      </c>
    </row>
    <row r="1470" spans="1:30" x14ac:dyDescent="0.2">
      <c r="A1470" t="s">
        <v>5941</v>
      </c>
      <c r="B1470" t="s">
        <v>947</v>
      </c>
      <c r="C1470" t="str">
        <f>IFERROR(VLOOKUP(B1470,nombres_comerciales!$B$2:$B$2000,1,0),"")</f>
        <v>SME SANOSIL</v>
      </c>
      <c r="D1470">
        <f>VLOOKUP(Tabla2[[#This Row],[CLIENTE]],nombres_comerciales!$B$2:$C$1211,2,0)</f>
        <v>993</v>
      </c>
      <c r="E1470" t="s">
        <v>8398</v>
      </c>
      <c r="F1470" t="s">
        <v>1150</v>
      </c>
      <c r="G1470" s="11" t="s">
        <v>1150</v>
      </c>
      <c r="H1470" s="11" t="s">
        <v>1150</v>
      </c>
      <c r="I1470" s="11" t="s">
        <v>1150</v>
      </c>
      <c r="J1470" s="11"/>
      <c r="K1470" s="11"/>
      <c r="L1470" s="11"/>
      <c r="M1470" s="11"/>
      <c r="N1470" s="11"/>
      <c r="O1470" s="11"/>
      <c r="P1470" s="11"/>
      <c r="Q1470" s="11"/>
      <c r="R1470" s="11">
        <v>6143020404</v>
      </c>
      <c r="S1470" s="11"/>
      <c r="T1470" s="11"/>
      <c r="U1470" s="11"/>
      <c r="V1470" s="11"/>
      <c r="W1470" s="11" t="s">
        <v>5943</v>
      </c>
      <c r="X1470" s="11" t="s">
        <v>1150</v>
      </c>
      <c r="Y1470" s="11" t="s">
        <v>1150</v>
      </c>
      <c r="Z1470" s="11" t="s">
        <v>1150</v>
      </c>
      <c r="AA1470" s="11" t="s">
        <v>1150</v>
      </c>
      <c r="AB1470" s="11" t="s">
        <v>1150</v>
      </c>
      <c r="AC1470" s="11" t="s">
        <v>1150</v>
      </c>
      <c r="AD1470" s="11" t="s">
        <v>1150</v>
      </c>
    </row>
    <row r="1471" spans="1:30" x14ac:dyDescent="0.2">
      <c r="A1471" t="s">
        <v>5941</v>
      </c>
      <c r="B1471" t="s">
        <v>947</v>
      </c>
      <c r="C1471" t="str">
        <f>IFERROR(VLOOKUP(B1471,nombres_comerciales!$B$2:$B$2000,1,0),"")</f>
        <v>SME SANOSIL</v>
      </c>
      <c r="D1471">
        <f>VLOOKUP(Tabla2[[#This Row],[CLIENTE]],nombres_comerciales!$B$2:$C$1211,2,0)</f>
        <v>993</v>
      </c>
      <c r="E1471" t="s">
        <v>8398</v>
      </c>
      <c r="F1471" t="s">
        <v>1150</v>
      </c>
      <c r="G1471" s="11" t="s">
        <v>1150</v>
      </c>
      <c r="H1471" s="11" t="s">
        <v>1150</v>
      </c>
      <c r="I1471" s="11" t="s">
        <v>1150</v>
      </c>
      <c r="J1471" s="11"/>
      <c r="K1471" s="11"/>
      <c r="L1471" s="11"/>
      <c r="M1471" s="11"/>
      <c r="N1471" s="11"/>
      <c r="O1471" s="11"/>
      <c r="P1471" s="11"/>
      <c r="Q1471" s="11"/>
      <c r="R1471" s="11">
        <v>6143020404</v>
      </c>
      <c r="S1471" s="11"/>
      <c r="T1471" s="11"/>
      <c r="U1471" s="11"/>
      <c r="V1471" s="11"/>
      <c r="W1471" s="11" t="s">
        <v>5943</v>
      </c>
      <c r="X1471" s="11" t="s">
        <v>1150</v>
      </c>
      <c r="Y1471" s="11" t="s">
        <v>1150</v>
      </c>
      <c r="Z1471" s="11" t="s">
        <v>1150</v>
      </c>
      <c r="AA1471" s="11" t="s">
        <v>1150</v>
      </c>
      <c r="AB1471" s="11" t="s">
        <v>1150</v>
      </c>
      <c r="AC1471" s="11" t="s">
        <v>1150</v>
      </c>
      <c r="AD1471" s="11" t="s">
        <v>1150</v>
      </c>
    </row>
    <row r="1472" spans="1:30" x14ac:dyDescent="0.2">
      <c r="A1472" t="s">
        <v>5941</v>
      </c>
      <c r="B1472" t="s">
        <v>947</v>
      </c>
      <c r="C1472" t="str">
        <f>IFERROR(VLOOKUP(B1472,nombres_comerciales!$B$2:$B$2000,1,0),"")</f>
        <v>SME SANOSIL</v>
      </c>
      <c r="D1472">
        <f>VLOOKUP(Tabla2[[#This Row],[CLIENTE]],nombres_comerciales!$B$2:$C$1211,2,0)</f>
        <v>993</v>
      </c>
      <c r="E1472" t="s">
        <v>8398</v>
      </c>
      <c r="F1472" t="s">
        <v>1150</v>
      </c>
      <c r="G1472" s="11" t="s">
        <v>1150</v>
      </c>
      <c r="H1472" s="11" t="s">
        <v>1150</v>
      </c>
      <c r="I1472" s="11" t="s">
        <v>1150</v>
      </c>
      <c r="J1472" s="11"/>
      <c r="K1472" s="11"/>
      <c r="L1472" s="11"/>
      <c r="M1472" s="11"/>
      <c r="N1472" s="11"/>
      <c r="O1472" s="11"/>
      <c r="P1472" s="11"/>
      <c r="Q1472" s="11"/>
      <c r="R1472" s="11">
        <v>6143020404</v>
      </c>
      <c r="S1472" s="11"/>
      <c r="T1472" s="11"/>
      <c r="U1472" s="11"/>
      <c r="V1472" s="11"/>
      <c r="W1472" s="11" t="s">
        <v>5943</v>
      </c>
      <c r="X1472" s="11" t="s">
        <v>1150</v>
      </c>
      <c r="Y1472" s="11" t="s">
        <v>1150</v>
      </c>
      <c r="Z1472" s="11" t="s">
        <v>1150</v>
      </c>
      <c r="AA1472" s="11" t="s">
        <v>1150</v>
      </c>
      <c r="AB1472" s="11" t="s">
        <v>1150</v>
      </c>
      <c r="AC1472" s="11" t="s">
        <v>1150</v>
      </c>
      <c r="AD1472" s="11" t="s">
        <v>1150</v>
      </c>
    </row>
    <row r="1473" spans="1:30" x14ac:dyDescent="0.2">
      <c r="A1473" t="s">
        <v>5941</v>
      </c>
      <c r="B1473" t="s">
        <v>947</v>
      </c>
      <c r="C1473" t="str">
        <f>IFERROR(VLOOKUP(B1473,nombres_comerciales!$B$2:$B$2000,1,0),"")</f>
        <v>SME SANOSIL</v>
      </c>
      <c r="D1473">
        <f>VLOOKUP(Tabla2[[#This Row],[CLIENTE]],nombres_comerciales!$B$2:$C$1211,2,0)</f>
        <v>993</v>
      </c>
      <c r="E1473" t="s">
        <v>8398</v>
      </c>
      <c r="F1473" t="s">
        <v>1150</v>
      </c>
      <c r="G1473" s="11" t="s">
        <v>1150</v>
      </c>
      <c r="H1473" s="11" t="s">
        <v>1150</v>
      </c>
      <c r="I1473" s="11" t="s">
        <v>1150</v>
      </c>
      <c r="J1473" s="11"/>
      <c r="K1473" s="11"/>
      <c r="L1473" s="11"/>
      <c r="M1473" s="11"/>
      <c r="N1473" s="11"/>
      <c r="O1473" s="11"/>
      <c r="P1473" s="11"/>
      <c r="Q1473" s="11"/>
      <c r="R1473" s="11">
        <v>6143020404</v>
      </c>
      <c r="S1473" s="11"/>
      <c r="T1473" s="11"/>
      <c r="U1473" s="11"/>
      <c r="V1473" s="11"/>
      <c r="W1473" s="11" t="s">
        <v>5943</v>
      </c>
      <c r="X1473" s="11" t="s">
        <v>1150</v>
      </c>
      <c r="Y1473" s="11" t="s">
        <v>1150</v>
      </c>
      <c r="Z1473" s="11" t="s">
        <v>1150</v>
      </c>
      <c r="AA1473" s="11" t="s">
        <v>1150</v>
      </c>
      <c r="AB1473" s="11" t="s">
        <v>1150</v>
      </c>
      <c r="AC1473" s="11" t="s">
        <v>1150</v>
      </c>
      <c r="AD1473" s="11" t="s">
        <v>1150</v>
      </c>
    </row>
    <row r="1474" spans="1:30" x14ac:dyDescent="0.2">
      <c r="A1474" t="s">
        <v>5944</v>
      </c>
      <c r="B1474" s="6" t="s">
        <v>980</v>
      </c>
      <c r="C1474" t="str">
        <f>IFERROR(VLOOKUP(B1474,nombres_comerciales!$B$2:$B$2000,1,0),"")</f>
        <v>TACO BAJA SHRIMP &amp; BEER</v>
      </c>
      <c r="D1474">
        <f>VLOOKUP(Tabla2[[#This Row],[CLIENTE]],nombres_comerciales!$B$2:$C$1211,2,0)</f>
        <v>1028</v>
      </c>
      <c r="E1474" t="s">
        <v>7825</v>
      </c>
      <c r="F1474" t="s">
        <v>1150</v>
      </c>
      <c r="G1474" s="11" t="s">
        <v>1150</v>
      </c>
      <c r="H1474" s="11" t="s">
        <v>1150</v>
      </c>
      <c r="I1474" s="11" t="s">
        <v>1150</v>
      </c>
      <c r="J1474" s="11"/>
      <c r="K1474" s="11"/>
      <c r="L1474" s="11"/>
      <c r="M1474" s="11" t="s">
        <v>3887</v>
      </c>
      <c r="N1474" s="11"/>
      <c r="O1474" s="11"/>
      <c r="P1474" s="11"/>
      <c r="Q1474" s="11"/>
      <c r="R1474" s="11"/>
      <c r="S1474" s="11"/>
      <c r="T1474" s="11"/>
      <c r="U1474" s="11"/>
      <c r="V1474" s="11"/>
      <c r="W1474" s="11" t="s">
        <v>3888</v>
      </c>
      <c r="X1474" s="11" t="s">
        <v>1150</v>
      </c>
      <c r="Y1474" s="11" t="s">
        <v>1150</v>
      </c>
      <c r="Z1474" s="11" t="s">
        <v>1150</v>
      </c>
      <c r="AA1474" s="11" t="s">
        <v>1150</v>
      </c>
      <c r="AB1474" s="11" t="s">
        <v>1150</v>
      </c>
      <c r="AC1474" s="11" t="s">
        <v>1150</v>
      </c>
      <c r="AD1474" s="11" t="s">
        <v>1150</v>
      </c>
    </row>
    <row r="1475" spans="1:30" x14ac:dyDescent="0.2">
      <c r="A1475" t="s">
        <v>786</v>
      </c>
      <c r="B1475" t="s">
        <v>786</v>
      </c>
      <c r="C1475" t="str">
        <f>IFERROR(VLOOKUP(B1475,nombres_comerciales!$B$2:$B$2000,1,0),"")</f>
        <v>PAPELERÍA LEOCAR</v>
      </c>
      <c r="D1475">
        <f>VLOOKUP(Tabla2[[#This Row],[CLIENTE]],nombres_comerciales!$B$2:$C$1211,2,0)</f>
        <v>818</v>
      </c>
      <c r="E1475" t="s">
        <v>8399</v>
      </c>
      <c r="F1475" t="s">
        <v>1150</v>
      </c>
      <c r="G1475" s="11" t="s">
        <v>1150</v>
      </c>
      <c r="H1475" s="11" t="s">
        <v>1150</v>
      </c>
      <c r="I1475" s="11" t="s">
        <v>1150</v>
      </c>
      <c r="J1475" s="11"/>
      <c r="K1475" s="11"/>
      <c r="L1475" s="11"/>
      <c r="M1475" s="11">
        <v>4157723</v>
      </c>
      <c r="N1475" s="11"/>
      <c r="O1475" s="11"/>
      <c r="P1475" s="11"/>
      <c r="Q1475" s="11"/>
      <c r="R1475" s="11" t="s">
        <v>5945</v>
      </c>
      <c r="S1475" s="11"/>
      <c r="T1475" s="11"/>
      <c r="U1475" s="11"/>
      <c r="V1475" s="11"/>
      <c r="W1475" s="11" t="s">
        <v>5946</v>
      </c>
      <c r="X1475" s="11" t="s">
        <v>1150</v>
      </c>
      <c r="Y1475" s="11" t="s">
        <v>1150</v>
      </c>
      <c r="Z1475" s="11" t="s">
        <v>1150</v>
      </c>
      <c r="AA1475" s="11" t="s">
        <v>1150</v>
      </c>
      <c r="AB1475" s="11" t="s">
        <v>1150</v>
      </c>
      <c r="AC1475" s="11" t="s">
        <v>1150</v>
      </c>
      <c r="AD1475" s="11" t="s">
        <v>1150</v>
      </c>
    </row>
    <row r="1476" spans="1:30" x14ac:dyDescent="0.2">
      <c r="A1476" t="s">
        <v>1620</v>
      </c>
      <c r="B1476" t="s">
        <v>1143</v>
      </c>
      <c r="C1476" t="str">
        <f>IFERROR(VLOOKUP(B1476,nombres_comerciales!$B$2:$B$2000,1,0),"")</f>
        <v>HUNTER´S LEGACY</v>
      </c>
      <c r="D1476">
        <f>VLOOKUP(Tabla2[[#This Row],[CLIENTE]],nombres_comerciales!$B$2:$C$1211,2,0)</f>
        <v>508</v>
      </c>
      <c r="E1476" t="s">
        <v>8400</v>
      </c>
      <c r="F1476" t="s">
        <v>1150</v>
      </c>
      <c r="G1476" s="11" t="s">
        <v>1150</v>
      </c>
      <c r="H1476" s="11" t="s">
        <v>1150</v>
      </c>
      <c r="I1476" s="11" t="s">
        <v>1150</v>
      </c>
      <c r="J1476" s="11"/>
      <c r="K1476" s="11"/>
      <c r="L1476" s="11"/>
      <c r="M1476" s="11">
        <v>4240444</v>
      </c>
      <c r="N1476" s="11"/>
      <c r="O1476" s="11"/>
      <c r="P1476" s="11"/>
      <c r="Q1476" s="11"/>
      <c r="R1476" s="11" t="s">
        <v>5948</v>
      </c>
      <c r="S1476" s="11"/>
      <c r="T1476" s="11"/>
      <c r="U1476" s="11"/>
      <c r="V1476" s="11"/>
      <c r="W1476" s="11" t="s">
        <v>5949</v>
      </c>
      <c r="X1476" s="11" t="s">
        <v>1150</v>
      </c>
      <c r="Y1476" s="11" t="s">
        <v>1150</v>
      </c>
      <c r="Z1476" s="11" t="s">
        <v>1150</v>
      </c>
      <c r="AA1476" s="11" t="s">
        <v>1150</v>
      </c>
      <c r="AB1476" s="11" t="s">
        <v>1150</v>
      </c>
      <c r="AC1476" s="11" t="s">
        <v>1150</v>
      </c>
      <c r="AD1476" s="11" t="s">
        <v>1150</v>
      </c>
    </row>
    <row r="1477" spans="1:30" x14ac:dyDescent="0.2">
      <c r="A1477" t="s">
        <v>5950</v>
      </c>
      <c r="B1477" t="s">
        <v>1143</v>
      </c>
      <c r="C1477" t="str">
        <f>IFERROR(VLOOKUP(B1477,nombres_comerciales!$B$2:$B$2000,1,0),"")</f>
        <v>HUNTER´S LEGACY</v>
      </c>
      <c r="D1477">
        <f>VLOOKUP(Tabla2[[#This Row],[CLIENTE]],nombres_comerciales!$B$2:$C$1211,2,0)</f>
        <v>508</v>
      </c>
      <c r="E1477" t="s">
        <v>8400</v>
      </c>
      <c r="F1477" t="s">
        <v>1150</v>
      </c>
      <c r="G1477" s="11" t="s">
        <v>1150</v>
      </c>
      <c r="H1477" s="11" t="s">
        <v>1150</v>
      </c>
      <c r="I1477" s="11" t="s">
        <v>1150</v>
      </c>
      <c r="J1477" s="11"/>
      <c r="K1477" s="11"/>
      <c r="L1477" s="11"/>
      <c r="M1477" s="11">
        <v>4240444</v>
      </c>
      <c r="N1477" s="11"/>
      <c r="O1477" s="11"/>
      <c r="P1477" s="11"/>
      <c r="Q1477" s="11"/>
      <c r="R1477" s="11" t="s">
        <v>5948</v>
      </c>
      <c r="S1477" s="11"/>
      <c r="T1477" s="11"/>
      <c r="U1477" s="11"/>
      <c r="V1477" s="11"/>
      <c r="W1477" s="11" t="s">
        <v>5949</v>
      </c>
      <c r="X1477" s="11" t="s">
        <v>1150</v>
      </c>
      <c r="Y1477" s="11" t="s">
        <v>1150</v>
      </c>
      <c r="Z1477" s="11" t="s">
        <v>1150</v>
      </c>
      <c r="AA1477" s="11" t="s">
        <v>1150</v>
      </c>
      <c r="AB1477" s="11" t="s">
        <v>1150</v>
      </c>
      <c r="AC1477" s="11" t="s">
        <v>1150</v>
      </c>
      <c r="AD1477" s="11" t="s">
        <v>1150</v>
      </c>
    </row>
    <row r="1478" spans="1:30" x14ac:dyDescent="0.2">
      <c r="A1478" t="s">
        <v>5951</v>
      </c>
      <c r="B1478" t="s">
        <v>839</v>
      </c>
      <c r="C1478" t="str">
        <f>IFERROR(VLOOKUP(B1478,nombres_comerciales!$B$2:$B$2000,1,0),"")</f>
        <v>PURE FIBRE</v>
      </c>
      <c r="D1478">
        <f>VLOOKUP(Tabla2[[#This Row],[CLIENTE]],nombres_comerciales!$B$2:$C$1211,2,0)</f>
        <v>877</v>
      </c>
      <c r="E1478" t="s">
        <v>8401</v>
      </c>
      <c r="F1478" t="s">
        <v>1150</v>
      </c>
      <c r="G1478" s="11" t="s">
        <v>1150</v>
      </c>
      <c r="H1478" s="11" t="s">
        <v>1150</v>
      </c>
      <c r="I1478" s="11" t="s">
        <v>1150</v>
      </c>
      <c r="J1478" s="11"/>
      <c r="K1478" s="11"/>
      <c r="L1478" s="11"/>
      <c r="M1478" s="11" t="s">
        <v>5953</v>
      </c>
      <c r="N1478" s="11"/>
      <c r="O1478" s="11"/>
      <c r="P1478" s="11"/>
      <c r="Q1478" s="11"/>
      <c r="R1478" s="11">
        <v>6141157415</v>
      </c>
      <c r="S1478" s="11"/>
      <c r="T1478" s="11"/>
      <c r="U1478" s="11"/>
      <c r="V1478" s="11"/>
      <c r="W1478" s="11" t="s">
        <v>5954</v>
      </c>
      <c r="X1478" s="11" t="s">
        <v>1150</v>
      </c>
      <c r="Y1478" s="11" t="s">
        <v>1150</v>
      </c>
      <c r="Z1478" s="11" t="s">
        <v>1150</v>
      </c>
      <c r="AA1478" s="11" t="s">
        <v>1150</v>
      </c>
      <c r="AB1478" s="11" t="s">
        <v>1150</v>
      </c>
      <c r="AC1478" s="11" t="s">
        <v>1150</v>
      </c>
      <c r="AD1478" s="11" t="s">
        <v>1150</v>
      </c>
    </row>
    <row r="1479" spans="1:30" x14ac:dyDescent="0.2">
      <c r="A1479" t="s">
        <v>1022</v>
      </c>
      <c r="B1479" t="s">
        <v>1022</v>
      </c>
      <c r="C1479" t="str">
        <f>IFERROR(VLOOKUP(B1479,nombres_comerciales!$B$2:$B$2000,1,0),"")</f>
        <v>UBJONLINE</v>
      </c>
      <c r="D1479">
        <f>VLOOKUP(Tabla2[[#This Row],[CLIENTE]],nombres_comerciales!$B$2:$C$1211,2,0)</f>
        <v>1079</v>
      </c>
      <c r="E1479" t="s">
        <v>8402</v>
      </c>
      <c r="F1479" t="s">
        <v>8403</v>
      </c>
      <c r="G1479" s="11" t="s">
        <v>1150</v>
      </c>
      <c r="H1479" s="11" t="s">
        <v>1150</v>
      </c>
      <c r="I1479" s="11" t="s">
        <v>1150</v>
      </c>
      <c r="J1479" s="11"/>
      <c r="K1479" s="11"/>
      <c r="L1479" s="11"/>
      <c r="M1479" s="11"/>
      <c r="N1479" s="11"/>
      <c r="O1479" s="11"/>
      <c r="P1479" s="11"/>
      <c r="Q1479" s="11"/>
      <c r="R1479" s="11"/>
      <c r="S1479" s="11"/>
      <c r="T1479" s="11"/>
      <c r="U1479" s="11"/>
      <c r="V1479" s="11"/>
      <c r="W1479" s="11" t="s">
        <v>5957</v>
      </c>
      <c r="X1479" s="11" t="s">
        <v>5958</v>
      </c>
      <c r="Y1479" s="11" t="s">
        <v>1150</v>
      </c>
      <c r="Z1479" s="11" t="s">
        <v>1150</v>
      </c>
      <c r="AA1479" s="11" t="s">
        <v>1150</v>
      </c>
      <c r="AB1479" s="11" t="s">
        <v>1150</v>
      </c>
      <c r="AC1479" s="11" t="s">
        <v>1150</v>
      </c>
      <c r="AD1479" s="11" t="s">
        <v>1150</v>
      </c>
    </row>
    <row r="1480" spans="1:30" x14ac:dyDescent="0.2">
      <c r="A1480" t="s">
        <v>5959</v>
      </c>
      <c r="B1480" t="s">
        <v>145</v>
      </c>
      <c r="C1480" t="str">
        <f>IFERROR(VLOOKUP(B1480,nombres_comerciales!$B$2:$B$2000,1,0),"")</f>
        <v>CELINA</v>
      </c>
      <c r="D1480">
        <f>VLOOKUP(Tabla2[[#This Row],[CLIENTE]],nombres_comerciales!$B$2:$C$1211,2,0)</f>
        <v>163</v>
      </c>
      <c r="E1480" t="s">
        <v>8404</v>
      </c>
      <c r="F1480" t="s">
        <v>8405</v>
      </c>
      <c r="G1480" s="11" t="s">
        <v>8406</v>
      </c>
      <c r="H1480" s="11" t="s">
        <v>1150</v>
      </c>
      <c r="I1480" s="11" t="s">
        <v>1150</v>
      </c>
      <c r="J1480" s="11"/>
      <c r="K1480" s="11"/>
      <c r="L1480" s="11"/>
      <c r="M1480" s="11" t="s">
        <v>5962</v>
      </c>
      <c r="N1480" s="11"/>
      <c r="O1480" s="11"/>
      <c r="P1480" s="11"/>
      <c r="Q1480" s="11"/>
      <c r="R1480" s="11" t="s">
        <v>5963</v>
      </c>
      <c r="S1480" s="11" t="s">
        <v>5964</v>
      </c>
      <c r="T1480" s="11"/>
      <c r="U1480" s="11"/>
      <c r="V1480" s="11"/>
      <c r="W1480" s="11" t="s">
        <v>2323</v>
      </c>
      <c r="X1480" s="11" t="s">
        <v>1150</v>
      </c>
      <c r="Y1480" s="11" t="s">
        <v>1150</v>
      </c>
      <c r="Z1480" s="11" t="s">
        <v>1150</v>
      </c>
      <c r="AA1480" s="11" t="s">
        <v>1150</v>
      </c>
      <c r="AB1480" s="11" t="s">
        <v>1150</v>
      </c>
      <c r="AC1480" s="11" t="s">
        <v>1150</v>
      </c>
      <c r="AD1480" s="11" t="s">
        <v>1150</v>
      </c>
    </row>
    <row r="1481" spans="1:30" x14ac:dyDescent="0.2">
      <c r="A1481" t="s">
        <v>5965</v>
      </c>
      <c r="B1481" t="s">
        <v>759</v>
      </c>
      <c r="C1481" t="str">
        <f>IFERROR(VLOOKUP(B1481,nombres_comerciales!$B$2:$B$2000,1,0),"")</f>
        <v>ORBELUX</v>
      </c>
      <c r="D1481">
        <f>VLOOKUP(Tabla2[[#This Row],[CLIENTE]],nombres_comerciales!$B$2:$C$1211,2,0)</f>
        <v>792</v>
      </c>
      <c r="E1481" t="s">
        <v>8407</v>
      </c>
      <c r="F1481" t="s">
        <v>1150</v>
      </c>
      <c r="G1481" s="11" t="s">
        <v>1150</v>
      </c>
      <c r="H1481" s="11" t="s">
        <v>1150</v>
      </c>
      <c r="I1481" s="11" t="s">
        <v>1150</v>
      </c>
      <c r="J1481" s="11"/>
      <c r="K1481" s="11"/>
      <c r="L1481" s="11"/>
      <c r="M1481" s="11"/>
      <c r="N1481" s="11"/>
      <c r="O1481" s="11"/>
      <c r="P1481" s="11"/>
      <c r="Q1481" s="11"/>
      <c r="R1481" s="11" t="s">
        <v>5967</v>
      </c>
      <c r="S1481" s="11"/>
      <c r="T1481" s="11"/>
      <c r="U1481" s="11"/>
      <c r="V1481" s="11"/>
      <c r="W1481" s="11" t="s">
        <v>3497</v>
      </c>
      <c r="X1481" s="11" t="s">
        <v>1150</v>
      </c>
      <c r="Y1481" s="11" t="s">
        <v>1150</v>
      </c>
      <c r="Z1481" s="11" t="s">
        <v>1150</v>
      </c>
      <c r="AA1481" s="11" t="s">
        <v>1150</v>
      </c>
      <c r="AB1481" s="11" t="s">
        <v>1150</v>
      </c>
      <c r="AC1481" s="11" t="s">
        <v>1150</v>
      </c>
      <c r="AD1481" s="11" t="s">
        <v>1150</v>
      </c>
    </row>
    <row r="1482" spans="1:30" x14ac:dyDescent="0.2">
      <c r="A1482" t="s">
        <v>3358</v>
      </c>
      <c r="B1482" t="s">
        <v>67</v>
      </c>
      <c r="C1482" t="str">
        <f>IFERROR(VLOOKUP(B1482,nombres_comerciales!$B$2:$B$2000,1,0),"")</f>
        <v>AUDIO EXPRESS</v>
      </c>
      <c r="D1482">
        <f>VLOOKUP(Tabla2[[#This Row],[CLIENTE]],nombres_comerciales!$B$2:$C$1211,2,0)</f>
        <v>68</v>
      </c>
      <c r="E1482" t="s">
        <v>8268</v>
      </c>
      <c r="F1482" t="s">
        <v>1150</v>
      </c>
      <c r="G1482" s="11" t="s">
        <v>1150</v>
      </c>
      <c r="H1482" s="11" t="s">
        <v>1150</v>
      </c>
      <c r="I1482" s="11" t="s">
        <v>1150</v>
      </c>
      <c r="J1482" s="11"/>
      <c r="K1482" s="11"/>
      <c r="L1482" s="11"/>
      <c r="M1482" s="11" t="s">
        <v>5968</v>
      </c>
      <c r="N1482" s="11"/>
      <c r="O1482" s="11"/>
      <c r="P1482" s="11"/>
      <c r="Q1482" s="11"/>
      <c r="R1482" s="11" t="s">
        <v>5969</v>
      </c>
      <c r="S1482" s="11"/>
      <c r="T1482" s="11"/>
      <c r="U1482" s="11"/>
      <c r="V1482" s="11"/>
      <c r="W1482" s="11" t="s">
        <v>2547</v>
      </c>
      <c r="X1482" s="11" t="s">
        <v>1150</v>
      </c>
      <c r="Y1482" s="11" t="s">
        <v>1150</v>
      </c>
      <c r="Z1482" s="11" t="s">
        <v>1150</v>
      </c>
      <c r="AA1482" s="11" t="s">
        <v>1150</v>
      </c>
      <c r="AB1482" s="11" t="s">
        <v>1150</v>
      </c>
      <c r="AC1482" s="11" t="s">
        <v>1150</v>
      </c>
      <c r="AD1482" s="11" t="s">
        <v>1150</v>
      </c>
    </row>
    <row r="1483" spans="1:30" x14ac:dyDescent="0.2">
      <c r="A1483" t="s">
        <v>5970</v>
      </c>
      <c r="B1483" t="s">
        <v>67</v>
      </c>
      <c r="C1483" t="str">
        <f>IFERROR(VLOOKUP(B1483,nombres_comerciales!$B$2:$B$2000,1,0),"")</f>
        <v>AUDIO EXPRESS</v>
      </c>
      <c r="D1483">
        <f>VLOOKUP(Tabla2[[#This Row],[CLIENTE]],nombres_comerciales!$B$2:$C$1211,2,0)</f>
        <v>68</v>
      </c>
      <c r="E1483" t="s">
        <v>8268</v>
      </c>
      <c r="F1483" t="s">
        <v>1150</v>
      </c>
      <c r="G1483" s="11" t="s">
        <v>1150</v>
      </c>
      <c r="H1483" s="11" t="s">
        <v>1150</v>
      </c>
      <c r="I1483" s="11" t="s">
        <v>1150</v>
      </c>
      <c r="J1483" s="11"/>
      <c r="K1483" s="11"/>
      <c r="L1483" s="11"/>
      <c r="M1483" s="11" t="s">
        <v>5968</v>
      </c>
      <c r="N1483" s="11"/>
      <c r="O1483" s="11"/>
      <c r="P1483" s="11"/>
      <c r="Q1483" s="11"/>
      <c r="R1483" s="11" t="s">
        <v>5969</v>
      </c>
      <c r="S1483" s="11"/>
      <c r="T1483" s="11"/>
      <c r="U1483" s="11"/>
      <c r="V1483" s="11"/>
      <c r="W1483" s="11" t="s">
        <v>2547</v>
      </c>
      <c r="X1483" s="11" t="s">
        <v>1150</v>
      </c>
      <c r="Y1483" s="11" t="s">
        <v>1150</v>
      </c>
      <c r="Z1483" s="11" t="s">
        <v>1150</v>
      </c>
      <c r="AA1483" s="11" t="s">
        <v>1150</v>
      </c>
      <c r="AB1483" s="11" t="s">
        <v>1150</v>
      </c>
      <c r="AC1483" s="11" t="s">
        <v>1150</v>
      </c>
      <c r="AD1483" s="11" t="s">
        <v>1150</v>
      </c>
    </row>
    <row r="1484" spans="1:30" x14ac:dyDescent="0.2">
      <c r="A1484" t="s">
        <v>1094</v>
      </c>
      <c r="B1484" t="s">
        <v>1621</v>
      </c>
      <c r="C1484" t="str">
        <f>IFERROR(VLOOKUP(B1484,nombres_comerciales!$B$2:$B$2000,1,0),"")</f>
        <v>BELL &amp; TOWER</v>
      </c>
      <c r="D1484">
        <f>VLOOKUP(Tabla2[[#This Row],[CLIENTE]],nombres_comerciales!$B$2:$C$1211,2,0)</f>
        <v>98</v>
      </c>
      <c r="E1484" t="s">
        <v>8408</v>
      </c>
      <c r="F1484" t="s">
        <v>8409</v>
      </c>
      <c r="G1484" s="11" t="s">
        <v>1150</v>
      </c>
      <c r="H1484" s="11" t="s">
        <v>1150</v>
      </c>
      <c r="I1484" s="11" t="s">
        <v>1150</v>
      </c>
      <c r="J1484" s="11"/>
      <c r="K1484" s="11"/>
      <c r="L1484" s="11"/>
      <c r="M1484" s="11" t="s">
        <v>5973</v>
      </c>
      <c r="N1484" s="11"/>
      <c r="O1484" s="11"/>
      <c r="P1484" s="11"/>
      <c r="Q1484" s="11"/>
      <c r="R1484" s="11" t="s">
        <v>5974</v>
      </c>
      <c r="S1484" s="11" t="s">
        <v>5975</v>
      </c>
      <c r="T1484" s="11"/>
      <c r="U1484" s="11"/>
      <c r="V1484" s="11"/>
      <c r="W1484" s="11" t="s">
        <v>1150</v>
      </c>
      <c r="X1484" s="11" t="s">
        <v>1150</v>
      </c>
      <c r="Y1484" s="11" t="s">
        <v>1150</v>
      </c>
      <c r="Z1484" s="11" t="s">
        <v>1150</v>
      </c>
      <c r="AA1484" s="11" t="s">
        <v>1150</v>
      </c>
      <c r="AB1484" s="11" t="s">
        <v>1150</v>
      </c>
      <c r="AC1484" s="11" t="s">
        <v>1150</v>
      </c>
      <c r="AD1484" s="11" t="s">
        <v>1150</v>
      </c>
    </row>
    <row r="1485" spans="1:30" x14ac:dyDescent="0.2">
      <c r="A1485" t="s">
        <v>5976</v>
      </c>
      <c r="B1485" t="s">
        <v>1591</v>
      </c>
      <c r="C1485" t="str">
        <f>IFERROR(VLOOKUP(B1485,nombres_comerciales!$B$2:$B$2000,1,0),"")</f>
        <v/>
      </c>
      <c r="D1485">
        <f>VLOOKUP(Tabla2[[#This Row],[CLIENTE]],nombres_comerciales!$B$2:$C$1211,2,0)</f>
        <v>1146</v>
      </c>
      <c r="E1485" t="s">
        <v>7993</v>
      </c>
      <c r="F1485" t="s">
        <v>1150</v>
      </c>
      <c r="G1485" s="11" t="s">
        <v>1150</v>
      </c>
      <c r="H1485" s="11" t="s">
        <v>1150</v>
      </c>
      <c r="I1485" s="11" t="s">
        <v>1150</v>
      </c>
      <c r="J1485" s="11"/>
      <c r="K1485" s="11"/>
      <c r="L1485" s="11"/>
      <c r="M1485" s="11"/>
      <c r="N1485" s="11"/>
      <c r="O1485" s="11"/>
      <c r="P1485" s="11"/>
      <c r="Q1485" s="11"/>
      <c r="R1485" s="11"/>
      <c r="S1485" s="11"/>
      <c r="T1485" s="11"/>
      <c r="U1485" s="11"/>
      <c r="V1485" s="11"/>
      <c r="W1485" s="11" t="s">
        <v>1150</v>
      </c>
      <c r="X1485" s="11" t="s">
        <v>1150</v>
      </c>
      <c r="Y1485" s="11" t="s">
        <v>1150</v>
      </c>
      <c r="Z1485" s="11" t="s">
        <v>1150</v>
      </c>
      <c r="AA1485" s="11" t="s">
        <v>1150</v>
      </c>
      <c r="AB1485" s="11" t="s">
        <v>1150</v>
      </c>
      <c r="AC1485" s="11" t="s">
        <v>1150</v>
      </c>
      <c r="AD1485" s="11" t="s">
        <v>1150</v>
      </c>
    </row>
    <row r="1486" spans="1:30" x14ac:dyDescent="0.2">
      <c r="A1486" t="s">
        <v>542</v>
      </c>
      <c r="B1486" t="s">
        <v>542</v>
      </c>
      <c r="C1486" t="str">
        <f>IFERROR(VLOOKUP(B1486,nombres_comerciales!$B$2:$B$2000,1,0),"")</f>
        <v>JTR METALES</v>
      </c>
      <c r="D1486">
        <f>VLOOKUP(Tabla2[[#This Row],[CLIENTE]],nombres_comerciales!$B$2:$C$1211,2,0)</f>
        <v>562</v>
      </c>
      <c r="E1486" t="s">
        <v>7477</v>
      </c>
      <c r="F1486" t="s">
        <v>8410</v>
      </c>
      <c r="G1486" s="11" t="s">
        <v>1150</v>
      </c>
      <c r="H1486" s="11" t="s">
        <v>1150</v>
      </c>
      <c r="I1486" s="11" t="s">
        <v>1150</v>
      </c>
      <c r="J1486" s="11"/>
      <c r="K1486" s="11"/>
      <c r="L1486" s="11"/>
      <c r="M1486" s="11" t="s">
        <v>5978</v>
      </c>
      <c r="N1486" s="11"/>
      <c r="O1486" s="11"/>
      <c r="P1486" s="11"/>
      <c r="Q1486" s="11"/>
      <c r="R1486" s="11" t="s">
        <v>5979</v>
      </c>
      <c r="S1486" s="11"/>
      <c r="T1486" s="11"/>
      <c r="U1486" s="11"/>
      <c r="V1486" s="11"/>
      <c r="W1486" s="11" t="s">
        <v>2509</v>
      </c>
      <c r="X1486" s="11" t="s">
        <v>1150</v>
      </c>
      <c r="Y1486" s="11" t="s">
        <v>1150</v>
      </c>
      <c r="Z1486" s="11" t="s">
        <v>1150</v>
      </c>
      <c r="AA1486" s="11" t="s">
        <v>1150</v>
      </c>
      <c r="AB1486" s="11" t="s">
        <v>1150</v>
      </c>
      <c r="AC1486" s="11" t="s">
        <v>1150</v>
      </c>
      <c r="AD1486" s="11" t="s">
        <v>1150</v>
      </c>
    </row>
    <row r="1487" spans="1:30" x14ac:dyDescent="0.2">
      <c r="A1487" t="s">
        <v>5980</v>
      </c>
      <c r="B1487" t="s">
        <v>947</v>
      </c>
      <c r="C1487" t="str">
        <f>IFERROR(VLOOKUP(B1487,nombres_comerciales!$B$2:$B$2000,1,0),"")</f>
        <v>SME SANOSIL</v>
      </c>
      <c r="D1487">
        <f>VLOOKUP(Tabla2[[#This Row],[CLIENTE]],nombres_comerciales!$B$2:$C$1211,2,0)</f>
        <v>993</v>
      </c>
      <c r="E1487" t="s">
        <v>8398</v>
      </c>
      <c r="F1487" t="s">
        <v>1150</v>
      </c>
      <c r="G1487" s="11" t="s">
        <v>1150</v>
      </c>
      <c r="H1487" s="11" t="s">
        <v>1150</v>
      </c>
      <c r="I1487" s="11" t="s">
        <v>1150</v>
      </c>
      <c r="J1487" s="11"/>
      <c r="K1487" s="11"/>
      <c r="L1487" s="11"/>
      <c r="M1487" s="11"/>
      <c r="N1487" s="11"/>
      <c r="O1487" s="11"/>
      <c r="P1487" s="11"/>
      <c r="Q1487" s="11"/>
      <c r="R1487" s="11" t="s">
        <v>5981</v>
      </c>
      <c r="S1487" s="11"/>
      <c r="T1487" s="11"/>
      <c r="U1487" s="11"/>
      <c r="V1487" s="11"/>
      <c r="W1487" s="11" t="s">
        <v>5943</v>
      </c>
      <c r="X1487" s="11" t="s">
        <v>1150</v>
      </c>
      <c r="Y1487" s="11" t="s">
        <v>1150</v>
      </c>
      <c r="Z1487" s="11" t="s">
        <v>1150</v>
      </c>
      <c r="AA1487" s="11" t="s">
        <v>1150</v>
      </c>
      <c r="AB1487" s="11" t="s">
        <v>1150</v>
      </c>
      <c r="AC1487" s="11" t="s">
        <v>1150</v>
      </c>
      <c r="AD1487" s="11" t="s">
        <v>1150</v>
      </c>
    </row>
    <row r="1488" spans="1:30" x14ac:dyDescent="0.2">
      <c r="A1488" t="s">
        <v>5982</v>
      </c>
      <c r="B1488" t="s">
        <v>947</v>
      </c>
      <c r="C1488" t="str">
        <f>IFERROR(VLOOKUP(B1488,nombres_comerciales!$B$2:$B$2000,1,0),"")</f>
        <v>SME SANOSIL</v>
      </c>
      <c r="D1488">
        <f>VLOOKUP(Tabla2[[#This Row],[CLIENTE]],nombres_comerciales!$B$2:$C$1211,2,0)</f>
        <v>993</v>
      </c>
      <c r="E1488" t="s">
        <v>8398</v>
      </c>
      <c r="F1488" t="s">
        <v>1150</v>
      </c>
      <c r="G1488" s="11" t="s">
        <v>1150</v>
      </c>
      <c r="H1488" s="11" t="s">
        <v>1150</v>
      </c>
      <c r="I1488" s="11" t="s">
        <v>1150</v>
      </c>
      <c r="J1488" s="11"/>
      <c r="K1488" s="11"/>
      <c r="L1488" s="11"/>
      <c r="M1488" s="11"/>
      <c r="N1488" s="11"/>
      <c r="O1488" s="11"/>
      <c r="P1488" s="11"/>
      <c r="Q1488" s="11"/>
      <c r="R1488" s="11" t="s">
        <v>5981</v>
      </c>
      <c r="S1488" s="11"/>
      <c r="T1488" s="11"/>
      <c r="U1488" s="11"/>
      <c r="V1488" s="11"/>
      <c r="W1488" s="11" t="s">
        <v>5943</v>
      </c>
      <c r="X1488" s="11" t="s">
        <v>1150</v>
      </c>
      <c r="Y1488" s="11" t="s">
        <v>1150</v>
      </c>
      <c r="Z1488" s="11" t="s">
        <v>1150</v>
      </c>
      <c r="AA1488" s="11" t="s">
        <v>1150</v>
      </c>
      <c r="AB1488" s="11" t="s">
        <v>1150</v>
      </c>
      <c r="AC1488" s="11" t="s">
        <v>1150</v>
      </c>
      <c r="AD1488" s="11" t="s">
        <v>1150</v>
      </c>
    </row>
    <row r="1489" spans="1:30" x14ac:dyDescent="0.2">
      <c r="A1489" t="s">
        <v>5983</v>
      </c>
      <c r="B1489" t="s">
        <v>1622</v>
      </c>
      <c r="C1489" t="str">
        <f>IFERROR(VLOOKUP(B1489,nombres_comerciales!$B$2:$B$2000,1,0),"")</f>
        <v>ACUICOLA SEASON</v>
      </c>
      <c r="D1489">
        <f>VLOOKUP(Tabla2[[#This Row],[CLIENTE]],nombres_comerciales!$B$2:$C$1211,2,0)</f>
        <v>14</v>
      </c>
      <c r="E1489" t="s">
        <v>8411</v>
      </c>
      <c r="F1489" t="s">
        <v>1150</v>
      </c>
      <c r="G1489" s="11" t="s">
        <v>1150</v>
      </c>
      <c r="H1489" s="11" t="s">
        <v>1150</v>
      </c>
      <c r="I1489" s="11" t="s">
        <v>1150</v>
      </c>
      <c r="J1489" s="11"/>
      <c r="K1489" s="11"/>
      <c r="L1489" s="11"/>
      <c r="M1489" s="11">
        <v>6628470993</v>
      </c>
      <c r="N1489" s="11"/>
      <c r="O1489" s="11"/>
      <c r="P1489" s="11"/>
      <c r="Q1489" s="11"/>
      <c r="R1489" s="11"/>
      <c r="S1489" s="11"/>
      <c r="T1489" s="11"/>
      <c r="U1489" s="11"/>
      <c r="V1489" s="11"/>
      <c r="W1489" s="11" t="s">
        <v>5985</v>
      </c>
      <c r="X1489" s="11" t="s">
        <v>1150</v>
      </c>
      <c r="Y1489" s="11" t="s">
        <v>1150</v>
      </c>
      <c r="Z1489" s="11" t="s">
        <v>1150</v>
      </c>
      <c r="AA1489" s="11" t="s">
        <v>1150</v>
      </c>
      <c r="AB1489" s="11" t="s">
        <v>1150</v>
      </c>
      <c r="AC1489" s="11" t="s">
        <v>1150</v>
      </c>
      <c r="AD1489" s="11" t="s">
        <v>1150</v>
      </c>
    </row>
    <row r="1490" spans="1:30" x14ac:dyDescent="0.2">
      <c r="A1490" t="s">
        <v>5986</v>
      </c>
      <c r="B1490" t="s">
        <v>719</v>
      </c>
      <c r="C1490" t="str">
        <f>IFERROR(VLOOKUP(B1490,nombres_comerciales!$B$2:$B$2000,1,0),"")</f>
        <v>MULTILINGUAL</v>
      </c>
      <c r="D1490">
        <f>VLOOKUP(Tabla2[[#This Row],[CLIENTE]],nombres_comerciales!$B$2:$C$1211,2,0)</f>
        <v>745</v>
      </c>
      <c r="E1490" t="s">
        <v>7720</v>
      </c>
      <c r="F1490" t="s">
        <v>1150</v>
      </c>
      <c r="G1490" s="11" t="s">
        <v>1150</v>
      </c>
      <c r="H1490" s="11" t="s">
        <v>1150</v>
      </c>
      <c r="I1490" s="11" t="s">
        <v>1150</v>
      </c>
      <c r="J1490" s="11"/>
      <c r="K1490" s="11"/>
      <c r="L1490" s="11"/>
      <c r="M1490" s="11" t="s">
        <v>5987</v>
      </c>
      <c r="N1490" s="11"/>
      <c r="O1490" s="11"/>
      <c r="P1490" s="11"/>
      <c r="Q1490" s="11"/>
      <c r="R1490" s="11" t="s">
        <v>5988</v>
      </c>
      <c r="S1490" s="11"/>
      <c r="T1490" s="11"/>
      <c r="U1490" s="11"/>
      <c r="V1490" s="11"/>
      <c r="W1490" s="11" t="s">
        <v>5989</v>
      </c>
      <c r="X1490" s="11" t="s">
        <v>5990</v>
      </c>
      <c r="Y1490" s="11" t="s">
        <v>1150</v>
      </c>
      <c r="Z1490" s="11" t="s">
        <v>1150</v>
      </c>
      <c r="AA1490" s="11" t="s">
        <v>1150</v>
      </c>
      <c r="AB1490" s="11" t="s">
        <v>1150</v>
      </c>
      <c r="AC1490" s="11" t="s">
        <v>1150</v>
      </c>
      <c r="AD1490" s="11" t="s">
        <v>1150</v>
      </c>
    </row>
    <row r="1491" spans="1:30" x14ac:dyDescent="0.2">
      <c r="A1491" t="s">
        <v>5983</v>
      </c>
      <c r="B1491" t="s">
        <v>1622</v>
      </c>
      <c r="C1491" t="str">
        <f>IFERROR(VLOOKUP(B1491,nombres_comerciales!$B$2:$B$2000,1,0),"")</f>
        <v>ACUICOLA SEASON</v>
      </c>
      <c r="D1491">
        <f>VLOOKUP(Tabla2[[#This Row],[CLIENTE]],nombres_comerciales!$B$2:$C$1211,2,0)</f>
        <v>14</v>
      </c>
      <c r="E1491" t="s">
        <v>8411</v>
      </c>
      <c r="F1491" t="s">
        <v>1150</v>
      </c>
      <c r="G1491" s="11" t="s">
        <v>1150</v>
      </c>
      <c r="H1491" s="11" t="s">
        <v>1150</v>
      </c>
      <c r="I1491" s="11" t="s">
        <v>1150</v>
      </c>
      <c r="J1491" s="11"/>
      <c r="K1491" s="11"/>
      <c r="L1491" s="11"/>
      <c r="M1491" s="11">
        <v>6628470993</v>
      </c>
      <c r="N1491" s="11"/>
      <c r="O1491" s="11"/>
      <c r="P1491" s="11"/>
      <c r="Q1491" s="11"/>
      <c r="R1491" s="11"/>
      <c r="S1491" s="11"/>
      <c r="T1491" s="11"/>
      <c r="U1491" s="11"/>
      <c r="V1491" s="11"/>
      <c r="W1491" s="11" t="s">
        <v>5985</v>
      </c>
      <c r="X1491" s="11" t="s">
        <v>1150</v>
      </c>
      <c r="Y1491" s="11" t="s">
        <v>1150</v>
      </c>
      <c r="Z1491" s="11" t="s">
        <v>1150</v>
      </c>
      <c r="AA1491" s="11" t="s">
        <v>1150</v>
      </c>
      <c r="AB1491" s="11" t="s">
        <v>1150</v>
      </c>
      <c r="AC1491" s="11" t="s">
        <v>1150</v>
      </c>
      <c r="AD1491" s="11" t="s">
        <v>1150</v>
      </c>
    </row>
    <row r="1492" spans="1:30" x14ac:dyDescent="0.2">
      <c r="A1492" t="s">
        <v>5991</v>
      </c>
      <c r="B1492" t="s">
        <v>1622</v>
      </c>
      <c r="C1492" t="str">
        <f>IFERROR(VLOOKUP(B1492,nombres_comerciales!$B$2:$B$2000,1,0),"")</f>
        <v>ACUICOLA SEASON</v>
      </c>
      <c r="D1492">
        <f>VLOOKUP(Tabla2[[#This Row],[CLIENTE]],nombres_comerciales!$B$2:$C$1211,2,0)</f>
        <v>14</v>
      </c>
      <c r="E1492" t="s">
        <v>8411</v>
      </c>
      <c r="F1492" t="s">
        <v>1150</v>
      </c>
      <c r="G1492" s="11" t="s">
        <v>1150</v>
      </c>
      <c r="H1492" s="11" t="s">
        <v>1150</v>
      </c>
      <c r="I1492" s="11" t="s">
        <v>1150</v>
      </c>
      <c r="J1492" s="11"/>
      <c r="K1492" s="11"/>
      <c r="L1492" s="11"/>
      <c r="M1492" s="11">
        <v>6628470993</v>
      </c>
      <c r="N1492" s="11"/>
      <c r="O1492" s="11"/>
      <c r="P1492" s="11"/>
      <c r="Q1492" s="11"/>
      <c r="R1492" s="11"/>
      <c r="S1492" s="11"/>
      <c r="T1492" s="11"/>
      <c r="U1492" s="11"/>
      <c r="V1492" s="11"/>
      <c r="W1492" s="11" t="s">
        <v>5985</v>
      </c>
      <c r="X1492" s="11" t="s">
        <v>1150</v>
      </c>
      <c r="Y1492" s="11" t="s">
        <v>1150</v>
      </c>
      <c r="Z1492" s="11" t="s">
        <v>1150</v>
      </c>
      <c r="AA1492" s="11" t="s">
        <v>1150</v>
      </c>
      <c r="AB1492" s="11" t="s">
        <v>1150</v>
      </c>
      <c r="AC1492" s="11" t="s">
        <v>1150</v>
      </c>
      <c r="AD1492" s="11" t="s">
        <v>1150</v>
      </c>
    </row>
    <row r="1493" spans="1:30" x14ac:dyDescent="0.2">
      <c r="A1493" t="s">
        <v>5991</v>
      </c>
      <c r="B1493" t="s">
        <v>1622</v>
      </c>
      <c r="C1493" t="str">
        <f>IFERROR(VLOOKUP(B1493,nombres_comerciales!$B$2:$B$2000,1,0),"")</f>
        <v>ACUICOLA SEASON</v>
      </c>
      <c r="D1493">
        <f>VLOOKUP(Tabla2[[#This Row],[CLIENTE]],nombres_comerciales!$B$2:$C$1211,2,0)</f>
        <v>14</v>
      </c>
      <c r="E1493" t="s">
        <v>8411</v>
      </c>
      <c r="F1493" t="s">
        <v>1150</v>
      </c>
      <c r="G1493" s="11" t="s">
        <v>1150</v>
      </c>
      <c r="H1493" s="11" t="s">
        <v>1150</v>
      </c>
      <c r="I1493" s="11" t="s">
        <v>1150</v>
      </c>
      <c r="J1493" s="11"/>
      <c r="K1493" s="11"/>
      <c r="L1493" s="11"/>
      <c r="M1493" s="11">
        <v>6628470993</v>
      </c>
      <c r="N1493" s="11"/>
      <c r="O1493" s="11"/>
      <c r="P1493" s="11"/>
      <c r="Q1493" s="11"/>
      <c r="R1493" s="11"/>
      <c r="S1493" s="11"/>
      <c r="T1493" s="11"/>
      <c r="U1493" s="11"/>
      <c r="V1493" s="11"/>
      <c r="W1493" s="11" t="s">
        <v>5985</v>
      </c>
      <c r="X1493" s="11" t="s">
        <v>1150</v>
      </c>
      <c r="Y1493" s="11" t="s">
        <v>1150</v>
      </c>
      <c r="Z1493" s="11" t="s">
        <v>1150</v>
      </c>
      <c r="AA1493" s="11" t="s">
        <v>1150</v>
      </c>
      <c r="AB1493" s="11" t="s">
        <v>1150</v>
      </c>
      <c r="AC1493" s="11" t="s">
        <v>1150</v>
      </c>
      <c r="AD1493" s="11" t="s">
        <v>1150</v>
      </c>
    </row>
    <row r="1494" spans="1:30" x14ac:dyDescent="0.2">
      <c r="A1494" t="s">
        <v>5991</v>
      </c>
      <c r="B1494" t="s">
        <v>1622</v>
      </c>
      <c r="C1494" t="str">
        <f>IFERROR(VLOOKUP(B1494,nombres_comerciales!$B$2:$B$2000,1,0),"")</f>
        <v>ACUICOLA SEASON</v>
      </c>
      <c r="D1494">
        <f>VLOOKUP(Tabla2[[#This Row],[CLIENTE]],nombres_comerciales!$B$2:$C$1211,2,0)</f>
        <v>14</v>
      </c>
      <c r="E1494" t="s">
        <v>8411</v>
      </c>
      <c r="F1494" t="s">
        <v>1150</v>
      </c>
      <c r="G1494" s="11" t="s">
        <v>1150</v>
      </c>
      <c r="H1494" s="11" t="s">
        <v>1150</v>
      </c>
      <c r="I1494" s="11" t="s">
        <v>1150</v>
      </c>
      <c r="J1494" s="11"/>
      <c r="K1494" s="11"/>
      <c r="L1494" s="11"/>
      <c r="M1494" s="11">
        <v>6628470993</v>
      </c>
      <c r="N1494" s="11"/>
      <c r="O1494" s="11"/>
      <c r="P1494" s="11"/>
      <c r="Q1494" s="11"/>
      <c r="R1494" s="11"/>
      <c r="S1494" s="11"/>
      <c r="T1494" s="11"/>
      <c r="U1494" s="11"/>
      <c r="V1494" s="11"/>
      <c r="W1494" s="11" t="s">
        <v>5985</v>
      </c>
      <c r="X1494" s="11" t="s">
        <v>1150</v>
      </c>
      <c r="Y1494" s="11" t="s">
        <v>1150</v>
      </c>
      <c r="Z1494" s="11" t="s">
        <v>1150</v>
      </c>
      <c r="AA1494" s="11" t="s">
        <v>1150</v>
      </c>
      <c r="AB1494" s="11" t="s">
        <v>1150</v>
      </c>
      <c r="AC1494" s="11" t="s">
        <v>1150</v>
      </c>
      <c r="AD1494" s="11" t="s">
        <v>1150</v>
      </c>
    </row>
    <row r="1495" spans="1:30" x14ac:dyDescent="0.2">
      <c r="A1495" t="s">
        <v>5983</v>
      </c>
      <c r="B1495" t="s">
        <v>1622</v>
      </c>
      <c r="C1495" t="str">
        <f>IFERROR(VLOOKUP(B1495,nombres_comerciales!$B$2:$B$2000,1,0),"")</f>
        <v>ACUICOLA SEASON</v>
      </c>
      <c r="D1495">
        <f>VLOOKUP(Tabla2[[#This Row],[CLIENTE]],nombres_comerciales!$B$2:$C$1211,2,0)</f>
        <v>14</v>
      </c>
      <c r="E1495" t="s">
        <v>8411</v>
      </c>
      <c r="F1495" t="s">
        <v>1150</v>
      </c>
      <c r="G1495" s="11" t="s">
        <v>1150</v>
      </c>
      <c r="H1495" s="11" t="s">
        <v>1150</v>
      </c>
      <c r="I1495" s="11" t="s">
        <v>1150</v>
      </c>
      <c r="J1495" s="11"/>
      <c r="K1495" s="11"/>
      <c r="L1495" s="11"/>
      <c r="M1495" s="11">
        <v>6628470993</v>
      </c>
      <c r="N1495" s="11"/>
      <c r="O1495" s="11"/>
      <c r="P1495" s="11"/>
      <c r="Q1495" s="11"/>
      <c r="R1495" s="11"/>
      <c r="S1495" s="11"/>
      <c r="T1495" s="11"/>
      <c r="U1495" s="11"/>
      <c r="V1495" s="11"/>
      <c r="W1495" s="11" t="s">
        <v>5985</v>
      </c>
      <c r="X1495" s="11" t="s">
        <v>1150</v>
      </c>
      <c r="Y1495" s="11" t="s">
        <v>1150</v>
      </c>
      <c r="Z1495" s="11" t="s">
        <v>1150</v>
      </c>
      <c r="AA1495" s="11" t="s">
        <v>1150</v>
      </c>
      <c r="AB1495" s="11" t="s">
        <v>1150</v>
      </c>
      <c r="AC1495" s="11" t="s">
        <v>1150</v>
      </c>
      <c r="AD1495" s="11" t="s">
        <v>1150</v>
      </c>
    </row>
    <row r="1496" spans="1:30" x14ac:dyDescent="0.2">
      <c r="A1496" t="s">
        <v>5992</v>
      </c>
      <c r="B1496" t="s">
        <v>1063</v>
      </c>
      <c r="C1496" t="str">
        <f>IFERROR(VLOOKUP(B1496,nombres_comerciales!$B$2:$B$2000,1,0),"")</f>
        <v>WOOLFOLK</v>
      </c>
      <c r="D1496">
        <f>VLOOKUP(Tabla2[[#This Row],[CLIENTE]],nombres_comerciales!$B$2:$C$1211,2,0)</f>
        <v>1127</v>
      </c>
      <c r="E1496" t="s">
        <v>8412</v>
      </c>
      <c r="F1496" t="s">
        <v>8413</v>
      </c>
      <c r="G1496" s="11" t="s">
        <v>1150</v>
      </c>
      <c r="H1496" s="11" t="s">
        <v>1150</v>
      </c>
      <c r="I1496" s="11" t="s">
        <v>1150</v>
      </c>
      <c r="J1496" s="11"/>
      <c r="K1496" s="11"/>
      <c r="L1496" s="11"/>
      <c r="M1496" s="11" t="s">
        <v>4520</v>
      </c>
      <c r="N1496" s="11"/>
      <c r="O1496" s="11"/>
      <c r="P1496" s="11"/>
      <c r="Q1496" s="11"/>
      <c r="R1496" s="11">
        <v>6144882736</v>
      </c>
      <c r="S1496" s="11"/>
      <c r="T1496" s="11"/>
      <c r="U1496" s="11"/>
      <c r="V1496" s="11"/>
      <c r="W1496" s="11" t="s">
        <v>5394</v>
      </c>
      <c r="X1496" s="11" t="s">
        <v>4522</v>
      </c>
      <c r="Y1496" s="11" t="s">
        <v>4523</v>
      </c>
      <c r="Z1496" s="11" t="s">
        <v>4521</v>
      </c>
      <c r="AA1496" s="11" t="s">
        <v>1150</v>
      </c>
      <c r="AB1496" s="11" t="s">
        <v>1150</v>
      </c>
      <c r="AC1496" s="11" t="s">
        <v>1150</v>
      </c>
      <c r="AD1496" s="11" t="s">
        <v>1150</v>
      </c>
    </row>
    <row r="1497" spans="1:30" x14ac:dyDescent="0.2">
      <c r="A1497" t="s">
        <v>244</v>
      </c>
      <c r="B1497" t="s">
        <v>244</v>
      </c>
      <c r="C1497" t="str">
        <f>IFERROR(VLOOKUP(B1497,nombres_comerciales!$B$2:$B$2000,1,0),"")</f>
        <v>DECO FLOR</v>
      </c>
      <c r="D1497">
        <f>VLOOKUP(Tabla2[[#This Row],[CLIENTE]],nombres_comerciales!$B$2:$C$1211,2,0)</f>
        <v>281</v>
      </c>
      <c r="E1497" t="s">
        <v>8414</v>
      </c>
      <c r="F1497" t="s">
        <v>1150</v>
      </c>
      <c r="G1497" s="11" t="s">
        <v>1150</v>
      </c>
      <c r="H1497" s="11" t="s">
        <v>1150</v>
      </c>
      <c r="I1497" s="11" t="s">
        <v>1150</v>
      </c>
      <c r="J1497" s="11"/>
      <c r="K1497" s="11"/>
      <c r="L1497" s="11"/>
      <c r="M1497" s="11"/>
      <c r="N1497" s="11"/>
      <c r="O1497" s="11"/>
      <c r="P1497" s="11"/>
      <c r="Q1497" s="11"/>
      <c r="R1497" s="11"/>
      <c r="S1497" s="11"/>
      <c r="T1497" s="11"/>
      <c r="U1497" s="11"/>
      <c r="V1497" s="11"/>
      <c r="W1497" s="11" t="s">
        <v>5996</v>
      </c>
      <c r="X1497" s="11" t="s">
        <v>1150</v>
      </c>
      <c r="Y1497" s="11" t="s">
        <v>1150</v>
      </c>
      <c r="Z1497" s="11" t="s">
        <v>1150</v>
      </c>
      <c r="AA1497" s="11" t="s">
        <v>1150</v>
      </c>
      <c r="AB1497" s="11" t="s">
        <v>1150</v>
      </c>
      <c r="AC1497" s="11" t="s">
        <v>1150</v>
      </c>
      <c r="AD1497" s="11" t="s">
        <v>1150</v>
      </c>
    </row>
    <row r="1498" spans="1:30" x14ac:dyDescent="0.2">
      <c r="A1498" t="s">
        <v>437</v>
      </c>
      <c r="B1498" t="s">
        <v>437</v>
      </c>
      <c r="C1498" t="str">
        <f>IFERROR(VLOOKUP(B1498,nombres_comerciales!$B$2:$B$2000,1,0),"")</f>
        <v>HACIENDA EL MESTIZO</v>
      </c>
      <c r="D1498">
        <f>VLOOKUP(Tabla2[[#This Row],[CLIENTE]],nombres_comerciales!$B$2:$C$1211,2,0)</f>
        <v>481</v>
      </c>
      <c r="E1498" t="s">
        <v>5997</v>
      </c>
      <c r="F1498" t="s">
        <v>1150</v>
      </c>
      <c r="G1498" s="11" t="s">
        <v>1150</v>
      </c>
      <c r="H1498" s="11" t="s">
        <v>1150</v>
      </c>
      <c r="I1498" s="11" t="s">
        <v>1150</v>
      </c>
      <c r="J1498" s="11"/>
      <c r="K1498" s="11"/>
      <c r="L1498" s="11"/>
      <c r="M1498" s="11" t="s">
        <v>5998</v>
      </c>
      <c r="N1498" s="11"/>
      <c r="O1498" s="11"/>
      <c r="P1498" s="11"/>
      <c r="Q1498" s="11"/>
      <c r="R1498" s="11" t="s">
        <v>5999</v>
      </c>
      <c r="S1498" s="11"/>
      <c r="T1498" s="11"/>
      <c r="U1498" s="11"/>
      <c r="V1498" s="11"/>
      <c r="W1498" s="11" t="s">
        <v>6000</v>
      </c>
      <c r="X1498" s="11" t="s">
        <v>1150</v>
      </c>
      <c r="Y1498" s="11" t="s">
        <v>1150</v>
      </c>
      <c r="Z1498" s="11" t="s">
        <v>1150</v>
      </c>
      <c r="AA1498" s="11" t="s">
        <v>1150</v>
      </c>
      <c r="AB1498" s="11" t="s">
        <v>1150</v>
      </c>
      <c r="AC1498" s="11" t="s">
        <v>1150</v>
      </c>
      <c r="AD1498" s="11" t="s">
        <v>1150</v>
      </c>
    </row>
    <row r="1499" spans="1:30" x14ac:dyDescent="0.2">
      <c r="A1499" t="s">
        <v>1068</v>
      </c>
      <c r="B1499" t="s">
        <v>1629</v>
      </c>
      <c r="C1499" t="str">
        <f>IFERROR(VLOOKUP(B1499,nombres_comerciales!$B$2:$B$2000,1,0),"")</f>
        <v>YAKI-YANG</v>
      </c>
      <c r="D1499">
        <f>VLOOKUP(Tabla2[[#This Row],[CLIENTE]],nombres_comerciales!$B$2:$C$1211,2,0)</f>
        <v>1136</v>
      </c>
      <c r="E1499" t="s">
        <v>8415</v>
      </c>
      <c r="F1499" t="s">
        <v>1150</v>
      </c>
      <c r="G1499" s="11" t="s">
        <v>1150</v>
      </c>
      <c r="H1499" s="11" t="s">
        <v>1150</v>
      </c>
      <c r="I1499" s="11" t="s">
        <v>1150</v>
      </c>
      <c r="J1499" s="11"/>
      <c r="K1499" s="11"/>
      <c r="L1499" s="11"/>
      <c r="M1499" s="11"/>
      <c r="N1499" s="11"/>
      <c r="O1499" s="11"/>
      <c r="P1499" s="11"/>
      <c r="Q1499" s="11"/>
      <c r="R1499" s="11" t="s">
        <v>6001</v>
      </c>
      <c r="S1499" s="11"/>
      <c r="T1499" s="11"/>
      <c r="U1499" s="11"/>
      <c r="V1499" s="11"/>
      <c r="W1499" s="11" t="s">
        <v>6002</v>
      </c>
      <c r="X1499" s="11" t="s">
        <v>1150</v>
      </c>
      <c r="Y1499" s="11" t="s">
        <v>1150</v>
      </c>
      <c r="Z1499" s="11" t="s">
        <v>1150</v>
      </c>
      <c r="AA1499" s="11" t="s">
        <v>1150</v>
      </c>
      <c r="AB1499" s="11" t="s">
        <v>1150</v>
      </c>
      <c r="AC1499" s="11" t="s">
        <v>1150</v>
      </c>
      <c r="AD1499" s="11" t="s">
        <v>1150</v>
      </c>
    </row>
    <row r="1500" spans="1:30" x14ac:dyDescent="0.2">
      <c r="A1500" t="s">
        <v>6003</v>
      </c>
      <c r="B1500" t="s">
        <v>123</v>
      </c>
      <c r="C1500" t="str">
        <f>IFERROR(VLOOKUP(B1500,nombres_comerciales!$B$2:$B$2000,1,0),"")</f>
        <v>CARLOS ALONSO PALOMINO CARRILLO</v>
      </c>
      <c r="D1500">
        <f>VLOOKUP(Tabla2[[#This Row],[CLIENTE]],nombres_comerciales!$B$2:$C$1211,2,0)</f>
        <v>143</v>
      </c>
      <c r="E1500" t="s">
        <v>1150</v>
      </c>
      <c r="F1500" t="s">
        <v>1150</v>
      </c>
      <c r="G1500" s="11" t="s">
        <v>1150</v>
      </c>
      <c r="H1500" s="11" t="s">
        <v>1150</v>
      </c>
      <c r="I1500" s="11" t="s">
        <v>1150</v>
      </c>
      <c r="J1500" s="11"/>
      <c r="K1500" s="11"/>
      <c r="L1500" s="11"/>
      <c r="M1500" s="11">
        <v>6144100922</v>
      </c>
      <c r="N1500" s="11"/>
      <c r="O1500" s="11"/>
      <c r="P1500" s="11"/>
      <c r="Q1500" s="11"/>
      <c r="R1500" s="11">
        <v>6144273178</v>
      </c>
      <c r="S1500" s="11">
        <v>6142780529</v>
      </c>
      <c r="T1500" s="11"/>
      <c r="U1500" s="11"/>
      <c r="V1500" s="11"/>
      <c r="W1500" s="11" t="s">
        <v>6004</v>
      </c>
      <c r="X1500" s="11" t="s">
        <v>1150</v>
      </c>
      <c r="Y1500" s="11" t="s">
        <v>1150</v>
      </c>
      <c r="Z1500" s="11" t="s">
        <v>1150</v>
      </c>
      <c r="AA1500" s="11" t="s">
        <v>1150</v>
      </c>
      <c r="AB1500" s="11" t="s">
        <v>1150</v>
      </c>
      <c r="AC1500" s="11" t="s">
        <v>1150</v>
      </c>
      <c r="AD1500" s="11" t="s">
        <v>1150</v>
      </c>
    </row>
    <row r="1501" spans="1:30" x14ac:dyDescent="0.2">
      <c r="A1501" t="s">
        <v>345</v>
      </c>
      <c r="B1501" t="s">
        <v>150</v>
      </c>
      <c r="C1501" t="str">
        <f>IFERROR(VLOOKUP(B1501,nombres_comerciales!$B$2:$B$2000,1,0),"")</f>
        <v>CENTRO DE CONVENCIONES Y EXPOSICIONES DE CHIHUAHUA, A.C</v>
      </c>
      <c r="D1501">
        <f>VLOOKUP(Tabla2[[#This Row],[CLIENTE]],nombres_comerciales!$B$2:$C$1211,2,0)</f>
        <v>169</v>
      </c>
      <c r="E1501" t="s">
        <v>8416</v>
      </c>
      <c r="F1501" t="s">
        <v>1150</v>
      </c>
      <c r="G1501" s="11" t="s">
        <v>1150</v>
      </c>
      <c r="H1501" s="11" t="s">
        <v>1150</v>
      </c>
      <c r="I1501" s="11" t="s">
        <v>1150</v>
      </c>
      <c r="J1501" s="11"/>
      <c r="K1501" s="11"/>
      <c r="L1501" s="11"/>
      <c r="M1501" s="11" t="s">
        <v>6006</v>
      </c>
      <c r="N1501" s="11"/>
      <c r="O1501" s="11"/>
      <c r="P1501" s="11"/>
      <c r="Q1501" s="11"/>
      <c r="R1501" s="11">
        <v>6141106040</v>
      </c>
      <c r="S1501" s="11"/>
      <c r="T1501" s="11"/>
      <c r="U1501" s="11"/>
      <c r="V1501" s="11"/>
      <c r="W1501" s="11" t="s">
        <v>1150</v>
      </c>
      <c r="X1501" s="11" t="s">
        <v>1150</v>
      </c>
      <c r="Y1501" s="11" t="s">
        <v>1150</v>
      </c>
      <c r="Z1501" s="11" t="s">
        <v>1150</v>
      </c>
      <c r="AA1501" s="11" t="s">
        <v>1150</v>
      </c>
      <c r="AB1501" s="11" t="s">
        <v>1150</v>
      </c>
      <c r="AC1501" s="11" t="s">
        <v>1150</v>
      </c>
      <c r="AD1501" s="11" t="s">
        <v>1150</v>
      </c>
    </row>
    <row r="1502" spans="1:30" x14ac:dyDescent="0.2">
      <c r="A1502" t="s">
        <v>6007</v>
      </c>
      <c r="B1502" s="6" t="s">
        <v>1100</v>
      </c>
      <c r="C1502" t="str">
        <f>IFERROR(VLOOKUP(B1502,nombres_comerciales!$B$2:$B$2000,1,0),"")</f>
        <v>CAPACITACIÓN Y DISEÑO INTEGRAL DE PROTECCIÓN</v>
      </c>
      <c r="D1502">
        <f>VLOOKUP(Tabla2[[#This Row],[CLIENTE]],nombres_comerciales!$B$2:$C$1211,2,0)</f>
        <v>140</v>
      </c>
      <c r="E1502" t="s">
        <v>8417</v>
      </c>
      <c r="F1502" t="s">
        <v>1150</v>
      </c>
      <c r="G1502" s="11" t="s">
        <v>1150</v>
      </c>
      <c r="H1502" s="11" t="s">
        <v>1150</v>
      </c>
      <c r="I1502" s="11" t="s">
        <v>1150</v>
      </c>
      <c r="J1502" s="11"/>
      <c r="K1502" s="11"/>
      <c r="L1502" s="11"/>
      <c r="M1502" s="11">
        <v>6144147880</v>
      </c>
      <c r="N1502" s="11"/>
      <c r="O1502" s="11"/>
      <c r="P1502" s="11"/>
      <c r="Q1502" s="11"/>
      <c r="R1502" s="11">
        <v>6144883922</v>
      </c>
      <c r="S1502" s="11"/>
      <c r="T1502" s="11"/>
      <c r="U1502" s="11"/>
      <c r="V1502" s="11"/>
      <c r="W1502" s="11" t="s">
        <v>6009</v>
      </c>
      <c r="X1502" s="11" t="s">
        <v>1150</v>
      </c>
      <c r="Y1502" s="11" t="s">
        <v>1150</v>
      </c>
      <c r="Z1502" s="11" t="s">
        <v>1150</v>
      </c>
      <c r="AA1502" s="11" t="s">
        <v>1150</v>
      </c>
      <c r="AB1502" s="11" t="s">
        <v>1150</v>
      </c>
      <c r="AC1502" s="11" t="s">
        <v>1150</v>
      </c>
      <c r="AD1502" s="11" t="s">
        <v>1150</v>
      </c>
    </row>
    <row r="1503" spans="1:30" x14ac:dyDescent="0.2">
      <c r="A1503" t="s">
        <v>6010</v>
      </c>
      <c r="B1503" t="s">
        <v>263</v>
      </c>
      <c r="C1503" t="str">
        <f>IFERROR(VLOOKUP(B1503,nombres_comerciales!$B$2:$B$2000,1,0),"")</f>
        <v>DIODI DIAGNOSTICO ODONTOLOGICO DIGIITAL</v>
      </c>
      <c r="D1503">
        <f>VLOOKUP(Tabla2[[#This Row],[CLIENTE]],nombres_comerciales!$B$2:$C$1211,2,0)</f>
        <v>304</v>
      </c>
      <c r="E1503" t="s">
        <v>8418</v>
      </c>
      <c r="F1503" t="s">
        <v>8419</v>
      </c>
      <c r="G1503" s="11" t="s">
        <v>1150</v>
      </c>
      <c r="H1503" s="11" t="s">
        <v>1150</v>
      </c>
      <c r="I1503" s="11" t="s">
        <v>1150</v>
      </c>
      <c r="J1503" s="11"/>
      <c r="K1503" s="11"/>
      <c r="L1503" s="11"/>
      <c r="M1503" s="11">
        <v>6566481705</v>
      </c>
      <c r="N1503" s="11"/>
      <c r="O1503" s="11"/>
      <c r="P1503" s="11"/>
      <c r="Q1503" s="11"/>
      <c r="R1503" s="11">
        <v>4432292578</v>
      </c>
      <c r="S1503" s="11">
        <v>6561486939</v>
      </c>
      <c r="T1503" s="11"/>
      <c r="U1503" s="11"/>
      <c r="V1503" s="11"/>
      <c r="W1503" s="11" t="s">
        <v>6013</v>
      </c>
      <c r="X1503" s="11" t="s">
        <v>6014</v>
      </c>
      <c r="Y1503" s="11" t="s">
        <v>1150</v>
      </c>
      <c r="Z1503" s="11" t="s">
        <v>1150</v>
      </c>
      <c r="AA1503" s="11" t="s">
        <v>1150</v>
      </c>
      <c r="AB1503" s="11" t="s">
        <v>1150</v>
      </c>
      <c r="AC1503" s="11" t="s">
        <v>1150</v>
      </c>
      <c r="AD1503" s="11" t="s">
        <v>1150</v>
      </c>
    </row>
    <row r="1504" spans="1:30" x14ac:dyDescent="0.2">
      <c r="A1504" t="s">
        <v>1625</v>
      </c>
      <c r="B1504" t="s">
        <v>883</v>
      </c>
      <c r="C1504" t="str">
        <f>IFERROR(VLOOKUP(B1504,nombres_comerciales!$B$2:$B$2000,1,0),"")</f>
        <v>RMF CONTROL RENTAL SOFTWARE</v>
      </c>
      <c r="D1504">
        <f>VLOOKUP(Tabla2[[#This Row],[CLIENTE]],nombres_comerciales!$B$2:$C$1211,2,0)</f>
        <v>926</v>
      </c>
      <c r="E1504" t="s">
        <v>8313</v>
      </c>
      <c r="F1504" t="s">
        <v>1150</v>
      </c>
      <c r="G1504" s="11" t="s">
        <v>1150</v>
      </c>
      <c r="H1504" s="11" t="s">
        <v>1150</v>
      </c>
      <c r="I1504" s="11" t="s">
        <v>1150</v>
      </c>
      <c r="J1504" s="11"/>
      <c r="K1504" s="11"/>
      <c r="L1504" s="11"/>
      <c r="M1504" s="11" t="s">
        <v>6015</v>
      </c>
      <c r="N1504" s="11"/>
      <c r="O1504" s="11"/>
      <c r="P1504" s="11"/>
      <c r="Q1504" s="11"/>
      <c r="R1504" s="11">
        <v>614580534</v>
      </c>
      <c r="S1504" s="11"/>
      <c r="T1504" s="11"/>
      <c r="U1504" s="11"/>
      <c r="V1504" s="11"/>
      <c r="W1504" s="11" t="s">
        <v>6016</v>
      </c>
      <c r="X1504" s="11" t="s">
        <v>1150</v>
      </c>
      <c r="Y1504" s="11" t="s">
        <v>1150</v>
      </c>
      <c r="Z1504" s="11" t="s">
        <v>1150</v>
      </c>
      <c r="AA1504" s="11" t="s">
        <v>1150</v>
      </c>
      <c r="AB1504" s="11" t="s">
        <v>1150</v>
      </c>
      <c r="AC1504" s="11" t="s">
        <v>1150</v>
      </c>
      <c r="AD1504" s="11" t="s">
        <v>1150</v>
      </c>
    </row>
    <row r="1505" spans="1:30" x14ac:dyDescent="0.2">
      <c r="A1505" t="s">
        <v>464</v>
      </c>
      <c r="B1505" t="s">
        <v>464</v>
      </c>
      <c r="C1505" t="str">
        <f>IFERROR(VLOOKUP(B1505,nombres_comerciales!$B$2:$B$2000,1,0),"")</f>
        <v>HOOGAR</v>
      </c>
      <c r="D1505">
        <f>VLOOKUP(Tabla2[[#This Row],[CLIENTE]],nombres_comerciales!$B$2:$C$1211,2,0)</f>
        <v>504</v>
      </c>
      <c r="E1505" t="s">
        <v>8420</v>
      </c>
      <c r="F1505" t="s">
        <v>1150</v>
      </c>
      <c r="G1505" s="11" t="s">
        <v>1150</v>
      </c>
      <c r="H1505" s="11" t="s">
        <v>1150</v>
      </c>
      <c r="I1505" s="11" t="s">
        <v>1150</v>
      </c>
      <c r="J1505" s="11"/>
      <c r="K1505" s="11"/>
      <c r="L1505" s="11"/>
      <c r="M1505" s="11">
        <v>6142143306</v>
      </c>
      <c r="N1505" s="11"/>
      <c r="O1505" s="11"/>
      <c r="P1505" s="11"/>
      <c r="Q1505" s="11"/>
      <c r="R1505" s="11">
        <v>6142338143</v>
      </c>
      <c r="S1505" s="11">
        <v>6141849732</v>
      </c>
      <c r="T1505" s="11"/>
      <c r="U1505" s="11"/>
      <c r="V1505" s="11"/>
      <c r="W1505" s="11" t="s">
        <v>6018</v>
      </c>
      <c r="X1505" s="11" t="s">
        <v>1150</v>
      </c>
      <c r="Y1505" s="11" t="s">
        <v>1150</v>
      </c>
      <c r="Z1505" s="11" t="s">
        <v>1150</v>
      </c>
      <c r="AA1505" s="11" t="s">
        <v>1150</v>
      </c>
      <c r="AB1505" s="11" t="s">
        <v>1150</v>
      </c>
      <c r="AC1505" s="11" t="s">
        <v>1150</v>
      </c>
      <c r="AD1505" s="11" t="s">
        <v>1150</v>
      </c>
    </row>
    <row r="1506" spans="1:30" x14ac:dyDescent="0.2">
      <c r="A1506" t="s">
        <v>6019</v>
      </c>
      <c r="B1506" t="s">
        <v>97</v>
      </c>
      <c r="C1506" t="str">
        <f>IFERROR(VLOOKUP(B1506,nombres_comerciales!$B$2:$B$2000,1,0),"")</f>
        <v>BISON SPORT &amp; COFFE</v>
      </c>
      <c r="D1506">
        <f>VLOOKUP(Tabla2[[#This Row],[CLIENTE]],nombres_comerciales!$B$2:$C$1211,2,0)</f>
        <v>106</v>
      </c>
      <c r="E1506" t="s">
        <v>8421</v>
      </c>
      <c r="F1506" t="s">
        <v>8422</v>
      </c>
      <c r="G1506" s="11" t="s">
        <v>1150</v>
      </c>
      <c r="H1506" s="11" t="s">
        <v>1150</v>
      </c>
      <c r="I1506" s="11" t="s">
        <v>1150</v>
      </c>
      <c r="J1506" s="11"/>
      <c r="K1506" s="11"/>
      <c r="L1506" s="11"/>
      <c r="M1506" s="11">
        <v>6141615647</v>
      </c>
      <c r="N1506" s="11"/>
      <c r="O1506" s="11"/>
      <c r="P1506" s="11"/>
      <c r="Q1506" s="11"/>
      <c r="R1506" s="11">
        <v>6142685337</v>
      </c>
      <c r="S1506" s="11">
        <v>6142398696</v>
      </c>
      <c r="T1506" s="11"/>
      <c r="U1506" s="11"/>
      <c r="V1506" s="11"/>
      <c r="W1506" s="11" t="s">
        <v>6022</v>
      </c>
      <c r="X1506" s="11" t="s">
        <v>1150</v>
      </c>
      <c r="Y1506" s="11" t="s">
        <v>1150</v>
      </c>
      <c r="Z1506" s="11" t="s">
        <v>1150</v>
      </c>
      <c r="AA1506" s="11" t="s">
        <v>1150</v>
      </c>
      <c r="AB1506" s="11" t="s">
        <v>1150</v>
      </c>
      <c r="AC1506" s="11" t="s">
        <v>1150</v>
      </c>
      <c r="AD1506" s="11" t="s">
        <v>1150</v>
      </c>
    </row>
    <row r="1507" spans="1:30" x14ac:dyDescent="0.2">
      <c r="A1507" t="s">
        <v>1056</v>
      </c>
      <c r="B1507" t="s">
        <v>1056</v>
      </c>
      <c r="C1507" t="str">
        <f>IFERROR(VLOOKUP(B1507,nombres_comerciales!$B$2:$B$2000,1,0),"")</f>
        <v>WIEBOXSTARS</v>
      </c>
      <c r="D1507">
        <f>VLOOKUP(Tabla2[[#This Row],[CLIENTE]],nombres_comerciales!$B$2:$C$1211,2,0)</f>
        <v>1119</v>
      </c>
      <c r="E1507" t="s">
        <v>8273</v>
      </c>
      <c r="F1507" t="s">
        <v>8423</v>
      </c>
      <c r="G1507" s="11" t="s">
        <v>1150</v>
      </c>
      <c r="H1507" s="11" t="s">
        <v>1150</v>
      </c>
      <c r="I1507" s="11" t="s">
        <v>1150</v>
      </c>
      <c r="J1507" s="11"/>
      <c r="K1507" s="11"/>
      <c r="L1507" s="11"/>
      <c r="M1507" s="11">
        <v>6255784053</v>
      </c>
      <c r="N1507" s="11">
        <v>6251043633</v>
      </c>
      <c r="O1507" s="11">
        <v>6255894171</v>
      </c>
      <c r="P1507" s="11"/>
      <c r="Q1507" s="11"/>
      <c r="R1507" s="11">
        <v>6251043666</v>
      </c>
      <c r="S1507" s="11">
        <v>6255894171</v>
      </c>
      <c r="T1507" s="11"/>
      <c r="U1507" s="11"/>
      <c r="V1507" s="11"/>
      <c r="W1507" s="11" t="s">
        <v>6024</v>
      </c>
      <c r="X1507" s="11" t="s">
        <v>1150</v>
      </c>
      <c r="Y1507" s="11" t="s">
        <v>1150</v>
      </c>
      <c r="Z1507" s="11" t="s">
        <v>1150</v>
      </c>
      <c r="AA1507" s="11" t="s">
        <v>1150</v>
      </c>
      <c r="AB1507" s="11" t="s">
        <v>1150</v>
      </c>
      <c r="AC1507" s="11" t="s">
        <v>1150</v>
      </c>
      <c r="AD1507" s="11" t="s">
        <v>1150</v>
      </c>
    </row>
    <row r="1508" spans="1:30" x14ac:dyDescent="0.2">
      <c r="A1508" t="s">
        <v>6025</v>
      </c>
      <c r="B1508" t="s">
        <v>1623</v>
      </c>
      <c r="C1508" t="str">
        <f>IFERROR(VLOOKUP(B1508,nombres_comerciales!$B$2:$B$2000,1,0),"")</f>
        <v>CDIESS</v>
      </c>
      <c r="D1508">
        <f>VLOOKUP(Tabla2[[#This Row],[CLIENTE]],nombres_comerciales!$B$2:$C$1211,2,0)</f>
        <v>160</v>
      </c>
      <c r="E1508" t="s">
        <v>8424</v>
      </c>
      <c r="F1508" t="s">
        <v>8425</v>
      </c>
      <c r="G1508" s="11" t="s">
        <v>8426</v>
      </c>
      <c r="H1508" s="11" t="s">
        <v>1150</v>
      </c>
      <c r="I1508" s="11" t="s">
        <v>1150</v>
      </c>
      <c r="J1508" s="11"/>
      <c r="K1508" s="11"/>
      <c r="L1508" s="11"/>
      <c r="M1508" s="11"/>
      <c r="N1508" s="11"/>
      <c r="O1508" s="11"/>
      <c r="P1508" s="11"/>
      <c r="Q1508" s="11"/>
      <c r="R1508" s="11" t="s">
        <v>6029</v>
      </c>
      <c r="S1508" s="11" t="s">
        <v>6030</v>
      </c>
      <c r="T1508" s="11"/>
      <c r="U1508" s="11"/>
      <c r="V1508" s="11"/>
      <c r="W1508" s="11" t="s">
        <v>6031</v>
      </c>
      <c r="X1508" s="11" t="s">
        <v>1150</v>
      </c>
      <c r="Y1508" s="11" t="s">
        <v>1150</v>
      </c>
      <c r="Z1508" s="11" t="s">
        <v>1150</v>
      </c>
      <c r="AA1508" s="11" t="s">
        <v>1150</v>
      </c>
      <c r="AB1508" s="11" t="s">
        <v>1150</v>
      </c>
      <c r="AC1508" s="11" t="s">
        <v>1150</v>
      </c>
      <c r="AD1508" s="11" t="s">
        <v>1150</v>
      </c>
    </row>
    <row r="1509" spans="1:30" x14ac:dyDescent="0.2">
      <c r="A1509" t="s">
        <v>776</v>
      </c>
      <c r="B1509" t="s">
        <v>123</v>
      </c>
      <c r="C1509" t="str">
        <f>IFERROR(VLOOKUP(B1509,nombres_comerciales!$B$2:$B$2000,1,0),"")</f>
        <v>CARLOS ALONSO PALOMINO CARRILLO</v>
      </c>
      <c r="D1509">
        <f>VLOOKUP(Tabla2[[#This Row],[CLIENTE]],nombres_comerciales!$B$2:$C$1211,2,0)</f>
        <v>143</v>
      </c>
      <c r="E1509" t="s">
        <v>1150</v>
      </c>
      <c r="F1509" t="s">
        <v>1150</v>
      </c>
      <c r="G1509" s="11" t="s">
        <v>1150</v>
      </c>
      <c r="H1509" s="11" t="s">
        <v>1150</v>
      </c>
      <c r="I1509" s="11" t="s">
        <v>1150</v>
      </c>
      <c r="J1509" s="11"/>
      <c r="K1509" s="11"/>
      <c r="L1509" s="11"/>
      <c r="M1509" s="11"/>
      <c r="N1509" s="11"/>
      <c r="O1509" s="11"/>
      <c r="P1509" s="11"/>
      <c r="Q1509" s="11"/>
      <c r="R1509" s="11"/>
      <c r="S1509" s="11"/>
      <c r="T1509" s="11"/>
      <c r="U1509" s="11"/>
      <c r="V1509" s="11"/>
      <c r="W1509" s="11" t="s">
        <v>1150</v>
      </c>
      <c r="X1509" s="11" t="s">
        <v>1150</v>
      </c>
      <c r="Y1509" s="11" t="s">
        <v>1150</v>
      </c>
      <c r="Z1509" s="11" t="s">
        <v>1150</v>
      </c>
      <c r="AA1509" s="11" t="s">
        <v>1150</v>
      </c>
      <c r="AB1509" s="11" t="s">
        <v>1150</v>
      </c>
      <c r="AC1509" s="11" t="s">
        <v>1150</v>
      </c>
      <c r="AD1509" s="11" t="s">
        <v>1150</v>
      </c>
    </row>
    <row r="1510" spans="1:30" x14ac:dyDescent="0.2">
      <c r="A1510" t="s">
        <v>6032</v>
      </c>
      <c r="B1510" t="s">
        <v>503</v>
      </c>
      <c r="C1510" t="str">
        <f>IFERROR(VLOOKUP(B1510,nombres_comerciales!$B$2:$B$2000,1,0),"")</f>
        <v>INTERCERAMIC</v>
      </c>
      <c r="D1510">
        <f>VLOOKUP(Tabla2[[#This Row],[CLIENTE]],nombres_comerciales!$B$2:$C$1211,2,0)</f>
        <v>545</v>
      </c>
      <c r="E1510" t="s">
        <v>1150</v>
      </c>
      <c r="F1510" t="s">
        <v>1150</v>
      </c>
      <c r="G1510" s="11" t="s">
        <v>1150</v>
      </c>
      <c r="H1510" s="11" t="s">
        <v>1150</v>
      </c>
      <c r="I1510" s="11" t="s">
        <v>1150</v>
      </c>
      <c r="J1510" s="11"/>
      <c r="K1510" s="11"/>
      <c r="L1510" s="11"/>
      <c r="M1510" s="11">
        <v>6144100922</v>
      </c>
      <c r="N1510" s="11"/>
      <c r="O1510" s="11"/>
      <c r="P1510" s="11"/>
      <c r="Q1510" s="11"/>
      <c r="R1510" s="11"/>
      <c r="S1510" s="11"/>
      <c r="T1510" s="11"/>
      <c r="U1510" s="11"/>
      <c r="V1510" s="11"/>
      <c r="W1510" s="11" t="s">
        <v>1150</v>
      </c>
      <c r="X1510" s="11" t="s">
        <v>1150</v>
      </c>
      <c r="Y1510" s="11" t="s">
        <v>1150</v>
      </c>
      <c r="Z1510" s="11" t="s">
        <v>1150</v>
      </c>
      <c r="AA1510" s="11" t="s">
        <v>1150</v>
      </c>
      <c r="AB1510" s="11" t="s">
        <v>1150</v>
      </c>
      <c r="AC1510" s="11" t="s">
        <v>1150</v>
      </c>
      <c r="AD1510" s="11" t="s">
        <v>1150</v>
      </c>
    </row>
    <row r="1511" spans="1:30" x14ac:dyDescent="0.2">
      <c r="A1511" t="s">
        <v>6032</v>
      </c>
      <c r="B1511" t="s">
        <v>503</v>
      </c>
      <c r="C1511" t="str">
        <f>IFERROR(VLOOKUP(B1511,nombres_comerciales!$B$2:$B$2000,1,0),"")</f>
        <v>INTERCERAMIC</v>
      </c>
      <c r="D1511">
        <f>VLOOKUP(Tabla2[[#This Row],[CLIENTE]],nombres_comerciales!$B$2:$C$1211,2,0)</f>
        <v>545</v>
      </c>
      <c r="E1511" t="s">
        <v>1150</v>
      </c>
      <c r="F1511" t="s">
        <v>1150</v>
      </c>
      <c r="G1511" s="11" t="s">
        <v>1150</v>
      </c>
      <c r="H1511" s="11" t="s">
        <v>1150</v>
      </c>
      <c r="I1511" s="11" t="s">
        <v>1150</v>
      </c>
      <c r="J1511" s="11"/>
      <c r="K1511" s="11"/>
      <c r="L1511" s="11"/>
      <c r="M1511" s="11"/>
      <c r="N1511" s="11"/>
      <c r="O1511" s="11"/>
      <c r="P1511" s="11"/>
      <c r="Q1511" s="11"/>
      <c r="R1511" s="11"/>
      <c r="S1511" s="11"/>
      <c r="T1511" s="11"/>
      <c r="U1511" s="11"/>
      <c r="V1511" s="11"/>
      <c r="W1511" s="11" t="s">
        <v>1150</v>
      </c>
      <c r="X1511" s="11" t="s">
        <v>1150</v>
      </c>
      <c r="Y1511" s="11" t="s">
        <v>1150</v>
      </c>
      <c r="Z1511" s="11" t="s">
        <v>1150</v>
      </c>
      <c r="AA1511" s="11" t="s">
        <v>1150</v>
      </c>
      <c r="AB1511" s="11" t="s">
        <v>1150</v>
      </c>
      <c r="AC1511" s="11" t="s">
        <v>1150</v>
      </c>
      <c r="AD1511" s="11" t="s">
        <v>1150</v>
      </c>
    </row>
    <row r="1512" spans="1:30" x14ac:dyDescent="0.2">
      <c r="A1512" t="s">
        <v>6032</v>
      </c>
      <c r="B1512" t="s">
        <v>503</v>
      </c>
      <c r="C1512" t="str">
        <f>IFERROR(VLOOKUP(B1512,nombres_comerciales!$B$2:$B$2000,1,0),"")</f>
        <v>INTERCERAMIC</v>
      </c>
      <c r="D1512">
        <f>VLOOKUP(Tabla2[[#This Row],[CLIENTE]],nombres_comerciales!$B$2:$C$1211,2,0)</f>
        <v>545</v>
      </c>
      <c r="E1512" t="s">
        <v>1150</v>
      </c>
      <c r="F1512" t="s">
        <v>1150</v>
      </c>
      <c r="G1512" s="11" t="s">
        <v>1150</v>
      </c>
      <c r="H1512" s="11" t="s">
        <v>1150</v>
      </c>
      <c r="I1512" s="11" t="s">
        <v>1150</v>
      </c>
      <c r="J1512" s="11"/>
      <c r="K1512" s="11"/>
      <c r="L1512" s="11"/>
      <c r="M1512" s="11"/>
      <c r="N1512" s="11"/>
      <c r="O1512" s="11"/>
      <c r="P1512" s="11"/>
      <c r="Q1512" s="11"/>
      <c r="R1512" s="11"/>
      <c r="S1512" s="11"/>
      <c r="T1512" s="11"/>
      <c r="U1512" s="11"/>
      <c r="V1512" s="11"/>
      <c r="W1512" s="11" t="s">
        <v>1150</v>
      </c>
      <c r="X1512" s="11" t="s">
        <v>1150</v>
      </c>
      <c r="Y1512" s="11" t="s">
        <v>1150</v>
      </c>
      <c r="Z1512" s="11" t="s">
        <v>1150</v>
      </c>
      <c r="AA1512" s="11" t="s">
        <v>1150</v>
      </c>
      <c r="AB1512" s="11" t="s">
        <v>1150</v>
      </c>
      <c r="AC1512" s="11" t="s">
        <v>1150</v>
      </c>
      <c r="AD1512" s="11" t="s">
        <v>1150</v>
      </c>
    </row>
    <row r="1513" spans="1:30" x14ac:dyDescent="0.2">
      <c r="A1513" t="s">
        <v>6033</v>
      </c>
      <c r="B1513" t="s">
        <v>503</v>
      </c>
      <c r="C1513" t="str">
        <f>IFERROR(VLOOKUP(B1513,nombres_comerciales!$B$2:$B$2000,1,0),"")</f>
        <v>INTERCERAMIC</v>
      </c>
      <c r="D1513">
        <f>VLOOKUP(Tabla2[[#This Row],[CLIENTE]],nombres_comerciales!$B$2:$C$1211,2,0)</f>
        <v>545</v>
      </c>
      <c r="E1513" t="s">
        <v>1150</v>
      </c>
      <c r="F1513" t="s">
        <v>1150</v>
      </c>
      <c r="G1513" s="11" t="s">
        <v>1150</v>
      </c>
      <c r="H1513" s="11" t="s">
        <v>1150</v>
      </c>
      <c r="I1513" s="11" t="s">
        <v>1150</v>
      </c>
      <c r="J1513" s="11"/>
      <c r="K1513" s="11"/>
      <c r="L1513" s="11"/>
      <c r="M1513" s="11"/>
      <c r="N1513" s="11"/>
      <c r="O1513" s="11"/>
      <c r="P1513" s="11"/>
      <c r="Q1513" s="11"/>
      <c r="R1513" s="11"/>
      <c r="S1513" s="11"/>
      <c r="T1513" s="11"/>
      <c r="U1513" s="11"/>
      <c r="V1513" s="11"/>
      <c r="W1513" s="11" t="s">
        <v>1150</v>
      </c>
      <c r="X1513" s="11" t="s">
        <v>1150</v>
      </c>
      <c r="Y1513" s="11" t="s">
        <v>1150</v>
      </c>
      <c r="Z1513" s="11" t="s">
        <v>1150</v>
      </c>
      <c r="AA1513" s="11" t="s">
        <v>1150</v>
      </c>
      <c r="AB1513" s="11" t="s">
        <v>1150</v>
      </c>
      <c r="AC1513" s="11" t="s">
        <v>1150</v>
      </c>
      <c r="AD1513" s="11" t="s">
        <v>1150</v>
      </c>
    </row>
    <row r="1514" spans="1:30" x14ac:dyDescent="0.2">
      <c r="A1514" t="s">
        <v>6032</v>
      </c>
      <c r="B1514" t="s">
        <v>503</v>
      </c>
      <c r="C1514" t="str">
        <f>IFERROR(VLOOKUP(B1514,nombres_comerciales!$B$2:$B$2000,1,0),"")</f>
        <v>INTERCERAMIC</v>
      </c>
      <c r="D1514">
        <f>VLOOKUP(Tabla2[[#This Row],[CLIENTE]],nombres_comerciales!$B$2:$C$1211,2,0)</f>
        <v>545</v>
      </c>
      <c r="E1514" t="s">
        <v>1150</v>
      </c>
      <c r="F1514" t="s">
        <v>1150</v>
      </c>
      <c r="G1514" s="11" t="s">
        <v>1150</v>
      </c>
      <c r="H1514" s="11" t="s">
        <v>1150</v>
      </c>
      <c r="I1514" s="11" t="s">
        <v>1150</v>
      </c>
      <c r="J1514" s="11"/>
      <c r="K1514" s="11"/>
      <c r="L1514" s="11"/>
      <c r="M1514" s="11"/>
      <c r="N1514" s="11"/>
      <c r="O1514" s="11"/>
      <c r="P1514" s="11"/>
      <c r="Q1514" s="11"/>
      <c r="R1514" s="11"/>
      <c r="S1514" s="11"/>
      <c r="T1514" s="11"/>
      <c r="U1514" s="11"/>
      <c r="V1514" s="11"/>
      <c r="W1514" s="11" t="s">
        <v>1150</v>
      </c>
      <c r="X1514" s="11" t="s">
        <v>1150</v>
      </c>
      <c r="Y1514" s="11" t="s">
        <v>1150</v>
      </c>
      <c r="Z1514" s="11" t="s">
        <v>1150</v>
      </c>
      <c r="AA1514" s="11" t="s">
        <v>1150</v>
      </c>
      <c r="AB1514" s="11" t="s">
        <v>1150</v>
      </c>
      <c r="AC1514" s="11" t="s">
        <v>1150</v>
      </c>
      <c r="AD1514" s="11" t="s">
        <v>1150</v>
      </c>
    </row>
    <row r="1515" spans="1:30" x14ac:dyDescent="0.2">
      <c r="A1515" t="s">
        <v>6032</v>
      </c>
      <c r="B1515" t="s">
        <v>503</v>
      </c>
      <c r="C1515" t="str">
        <f>IFERROR(VLOOKUP(B1515,nombres_comerciales!$B$2:$B$2000,1,0),"")</f>
        <v>INTERCERAMIC</v>
      </c>
      <c r="D1515">
        <f>VLOOKUP(Tabla2[[#This Row],[CLIENTE]],nombres_comerciales!$B$2:$C$1211,2,0)</f>
        <v>545</v>
      </c>
      <c r="E1515" t="s">
        <v>1150</v>
      </c>
      <c r="F1515" t="s">
        <v>1150</v>
      </c>
      <c r="G1515" s="11" t="s">
        <v>1150</v>
      </c>
      <c r="H1515" s="11" t="s">
        <v>1150</v>
      </c>
      <c r="I1515" s="11" t="s">
        <v>1150</v>
      </c>
      <c r="J1515" s="11"/>
      <c r="K1515" s="11"/>
      <c r="L1515" s="11"/>
      <c r="M1515" s="11"/>
      <c r="N1515" s="11"/>
      <c r="O1515" s="11"/>
      <c r="P1515" s="11"/>
      <c r="Q1515" s="11"/>
      <c r="R1515" s="11"/>
      <c r="S1515" s="11"/>
      <c r="T1515" s="11"/>
      <c r="U1515" s="11"/>
      <c r="V1515" s="11"/>
      <c r="W1515" s="11" t="s">
        <v>1150</v>
      </c>
      <c r="X1515" s="11" t="s">
        <v>1150</v>
      </c>
      <c r="Y1515" s="11" t="s">
        <v>1150</v>
      </c>
      <c r="Z1515" s="11" t="s">
        <v>1150</v>
      </c>
      <c r="AA1515" s="11" t="s">
        <v>1150</v>
      </c>
      <c r="AB1515" s="11" t="s">
        <v>1150</v>
      </c>
      <c r="AC1515" s="11" t="s">
        <v>1150</v>
      </c>
      <c r="AD1515" s="11" t="s">
        <v>1150</v>
      </c>
    </row>
    <row r="1516" spans="1:30" x14ac:dyDescent="0.2">
      <c r="A1516" t="s">
        <v>6032</v>
      </c>
      <c r="B1516" t="s">
        <v>503</v>
      </c>
      <c r="C1516" t="str">
        <f>IFERROR(VLOOKUP(B1516,nombres_comerciales!$B$2:$B$2000,1,0),"")</f>
        <v>INTERCERAMIC</v>
      </c>
      <c r="D1516">
        <f>VLOOKUP(Tabla2[[#This Row],[CLIENTE]],nombres_comerciales!$B$2:$C$1211,2,0)</f>
        <v>545</v>
      </c>
      <c r="E1516" t="s">
        <v>1150</v>
      </c>
      <c r="F1516" t="s">
        <v>1150</v>
      </c>
      <c r="G1516" s="11" t="s">
        <v>1150</v>
      </c>
      <c r="H1516" s="11" t="s">
        <v>1150</v>
      </c>
      <c r="I1516" s="11" t="s">
        <v>1150</v>
      </c>
      <c r="J1516" s="11"/>
      <c r="K1516" s="11"/>
      <c r="L1516" s="11"/>
      <c r="M1516" s="11"/>
      <c r="N1516" s="11"/>
      <c r="O1516" s="11"/>
      <c r="P1516" s="11"/>
      <c r="Q1516" s="11"/>
      <c r="R1516" s="11"/>
      <c r="S1516" s="11"/>
      <c r="T1516" s="11"/>
      <c r="U1516" s="11"/>
      <c r="V1516" s="11"/>
      <c r="W1516" s="11" t="s">
        <v>1150</v>
      </c>
      <c r="X1516" s="11" t="s">
        <v>1150</v>
      </c>
      <c r="Y1516" s="11" t="s">
        <v>1150</v>
      </c>
      <c r="Z1516" s="11" t="s">
        <v>1150</v>
      </c>
      <c r="AA1516" s="11" t="s">
        <v>1150</v>
      </c>
      <c r="AB1516" s="11" t="s">
        <v>1150</v>
      </c>
      <c r="AC1516" s="11" t="s">
        <v>1150</v>
      </c>
      <c r="AD1516" s="11" t="s">
        <v>1150</v>
      </c>
    </row>
    <row r="1517" spans="1:30" x14ac:dyDescent="0.2">
      <c r="A1517" t="s">
        <v>6032</v>
      </c>
      <c r="B1517" t="s">
        <v>503</v>
      </c>
      <c r="C1517" t="str">
        <f>IFERROR(VLOOKUP(B1517,nombres_comerciales!$B$2:$B$2000,1,0),"")</f>
        <v>INTERCERAMIC</v>
      </c>
      <c r="D1517">
        <f>VLOOKUP(Tabla2[[#This Row],[CLIENTE]],nombres_comerciales!$B$2:$C$1211,2,0)</f>
        <v>545</v>
      </c>
      <c r="E1517" t="s">
        <v>1150</v>
      </c>
      <c r="F1517" t="s">
        <v>1150</v>
      </c>
      <c r="G1517" s="11" t="s">
        <v>1150</v>
      </c>
      <c r="H1517" s="11" t="s">
        <v>1150</v>
      </c>
      <c r="I1517" s="11" t="s">
        <v>1150</v>
      </c>
      <c r="J1517" s="11"/>
      <c r="K1517" s="11"/>
      <c r="L1517" s="11"/>
      <c r="M1517" s="11"/>
      <c r="N1517" s="11"/>
      <c r="O1517" s="11"/>
      <c r="P1517" s="11"/>
      <c r="Q1517" s="11"/>
      <c r="R1517" s="11"/>
      <c r="S1517" s="11"/>
      <c r="T1517" s="11"/>
      <c r="U1517" s="11"/>
      <c r="V1517" s="11"/>
      <c r="W1517" s="11" t="s">
        <v>1150</v>
      </c>
      <c r="X1517" s="11" t="s">
        <v>1150</v>
      </c>
      <c r="Y1517" s="11" t="s">
        <v>1150</v>
      </c>
      <c r="Z1517" s="11" t="s">
        <v>1150</v>
      </c>
      <c r="AA1517" s="11" t="s">
        <v>1150</v>
      </c>
      <c r="AB1517" s="11" t="s">
        <v>1150</v>
      </c>
      <c r="AC1517" s="11" t="s">
        <v>1150</v>
      </c>
      <c r="AD1517" s="11" t="s">
        <v>1150</v>
      </c>
    </row>
    <row r="1518" spans="1:30" x14ac:dyDescent="0.2">
      <c r="A1518" t="s">
        <v>6032</v>
      </c>
      <c r="B1518" t="s">
        <v>503</v>
      </c>
      <c r="C1518" t="str">
        <f>IFERROR(VLOOKUP(B1518,nombres_comerciales!$B$2:$B$2000,1,0),"")</f>
        <v>INTERCERAMIC</v>
      </c>
      <c r="D1518">
        <f>VLOOKUP(Tabla2[[#This Row],[CLIENTE]],nombres_comerciales!$B$2:$C$1211,2,0)</f>
        <v>545</v>
      </c>
      <c r="E1518" t="s">
        <v>1150</v>
      </c>
      <c r="F1518" t="s">
        <v>1150</v>
      </c>
      <c r="G1518" s="11" t="s">
        <v>1150</v>
      </c>
      <c r="H1518" s="11" t="s">
        <v>1150</v>
      </c>
      <c r="I1518" s="11" t="s">
        <v>1150</v>
      </c>
      <c r="J1518" s="11"/>
      <c r="K1518" s="11"/>
      <c r="L1518" s="11"/>
      <c r="M1518" s="11"/>
      <c r="N1518" s="11"/>
      <c r="O1518" s="11"/>
      <c r="P1518" s="11"/>
      <c r="Q1518" s="11"/>
      <c r="R1518" s="11"/>
      <c r="S1518" s="11"/>
      <c r="T1518" s="11"/>
      <c r="U1518" s="11"/>
      <c r="V1518" s="11"/>
      <c r="W1518" s="11" t="s">
        <v>1150</v>
      </c>
      <c r="X1518" s="11" t="s">
        <v>1150</v>
      </c>
      <c r="Y1518" s="11" t="s">
        <v>1150</v>
      </c>
      <c r="Z1518" s="11" t="s">
        <v>1150</v>
      </c>
      <c r="AA1518" s="11" t="s">
        <v>1150</v>
      </c>
      <c r="AB1518" s="11" t="s">
        <v>1150</v>
      </c>
      <c r="AC1518" s="11" t="s">
        <v>1150</v>
      </c>
      <c r="AD1518" s="11" t="s">
        <v>1150</v>
      </c>
    </row>
    <row r="1519" spans="1:30" x14ac:dyDescent="0.2">
      <c r="A1519" t="s">
        <v>6032</v>
      </c>
      <c r="B1519" t="s">
        <v>503</v>
      </c>
      <c r="C1519" t="str">
        <f>IFERROR(VLOOKUP(B1519,nombres_comerciales!$B$2:$B$2000,1,0),"")</f>
        <v>INTERCERAMIC</v>
      </c>
      <c r="D1519">
        <f>VLOOKUP(Tabla2[[#This Row],[CLIENTE]],nombres_comerciales!$B$2:$C$1211,2,0)</f>
        <v>545</v>
      </c>
      <c r="E1519" t="s">
        <v>1150</v>
      </c>
      <c r="F1519" t="s">
        <v>1150</v>
      </c>
      <c r="G1519" s="11" t="s">
        <v>1150</v>
      </c>
      <c r="H1519" s="11" t="s">
        <v>1150</v>
      </c>
      <c r="I1519" s="11" t="s">
        <v>1150</v>
      </c>
      <c r="J1519" s="11"/>
      <c r="K1519" s="11"/>
      <c r="L1519" s="11"/>
      <c r="M1519" s="11"/>
      <c r="N1519" s="11"/>
      <c r="O1519" s="11"/>
      <c r="P1519" s="11"/>
      <c r="Q1519" s="11"/>
      <c r="R1519" s="11"/>
      <c r="S1519" s="11"/>
      <c r="T1519" s="11"/>
      <c r="U1519" s="11"/>
      <c r="V1519" s="11"/>
      <c r="W1519" s="11" t="s">
        <v>1150</v>
      </c>
      <c r="X1519" s="11" t="s">
        <v>1150</v>
      </c>
      <c r="Y1519" s="11" t="s">
        <v>1150</v>
      </c>
      <c r="Z1519" s="11" t="s">
        <v>1150</v>
      </c>
      <c r="AA1519" s="11" t="s">
        <v>1150</v>
      </c>
      <c r="AB1519" s="11" t="s">
        <v>1150</v>
      </c>
      <c r="AC1519" s="11" t="s">
        <v>1150</v>
      </c>
      <c r="AD1519" s="11" t="s">
        <v>1150</v>
      </c>
    </row>
    <row r="1520" spans="1:30" x14ac:dyDescent="0.2">
      <c r="A1520" t="s">
        <v>6032</v>
      </c>
      <c r="B1520" t="s">
        <v>503</v>
      </c>
      <c r="C1520" t="str">
        <f>IFERROR(VLOOKUP(B1520,nombres_comerciales!$B$2:$B$2000,1,0),"")</f>
        <v>INTERCERAMIC</v>
      </c>
      <c r="D1520">
        <f>VLOOKUP(Tabla2[[#This Row],[CLIENTE]],nombres_comerciales!$B$2:$C$1211,2,0)</f>
        <v>545</v>
      </c>
      <c r="E1520" t="s">
        <v>1150</v>
      </c>
      <c r="F1520" t="s">
        <v>1150</v>
      </c>
      <c r="G1520" s="11" t="s">
        <v>1150</v>
      </c>
      <c r="H1520" s="11" t="s">
        <v>1150</v>
      </c>
      <c r="I1520" s="11" t="s">
        <v>1150</v>
      </c>
      <c r="J1520" s="11"/>
      <c r="K1520" s="11"/>
      <c r="L1520" s="11"/>
      <c r="M1520" s="11"/>
      <c r="N1520" s="11"/>
      <c r="O1520" s="11"/>
      <c r="P1520" s="11"/>
      <c r="Q1520" s="11"/>
      <c r="R1520" s="11"/>
      <c r="S1520" s="11"/>
      <c r="T1520" s="11"/>
      <c r="U1520" s="11"/>
      <c r="V1520" s="11"/>
      <c r="W1520" s="11" t="s">
        <v>1150</v>
      </c>
      <c r="X1520" s="11" t="s">
        <v>1150</v>
      </c>
      <c r="Y1520" s="11" t="s">
        <v>1150</v>
      </c>
      <c r="Z1520" s="11" t="s">
        <v>1150</v>
      </c>
      <c r="AA1520" s="11" t="s">
        <v>1150</v>
      </c>
      <c r="AB1520" s="11" t="s">
        <v>1150</v>
      </c>
      <c r="AC1520" s="11" t="s">
        <v>1150</v>
      </c>
      <c r="AD1520" s="11" t="s">
        <v>1150</v>
      </c>
    </row>
    <row r="1521" spans="1:30" x14ac:dyDescent="0.2">
      <c r="A1521" t="s">
        <v>6032</v>
      </c>
      <c r="B1521" t="s">
        <v>503</v>
      </c>
      <c r="C1521" t="str">
        <f>IFERROR(VLOOKUP(B1521,nombres_comerciales!$B$2:$B$2000,1,0),"")</f>
        <v>INTERCERAMIC</v>
      </c>
      <c r="D1521">
        <f>VLOOKUP(Tabla2[[#This Row],[CLIENTE]],nombres_comerciales!$B$2:$C$1211,2,0)</f>
        <v>545</v>
      </c>
      <c r="E1521" t="s">
        <v>1150</v>
      </c>
      <c r="F1521" t="s">
        <v>1150</v>
      </c>
      <c r="G1521" s="11" t="s">
        <v>1150</v>
      </c>
      <c r="H1521" s="11" t="s">
        <v>1150</v>
      </c>
      <c r="I1521" s="11" t="s">
        <v>1150</v>
      </c>
      <c r="J1521" s="11"/>
      <c r="K1521" s="11"/>
      <c r="L1521" s="11"/>
      <c r="M1521" s="11"/>
      <c r="N1521" s="11"/>
      <c r="O1521" s="11"/>
      <c r="P1521" s="11"/>
      <c r="Q1521" s="11"/>
      <c r="R1521" s="11"/>
      <c r="S1521" s="11"/>
      <c r="T1521" s="11"/>
      <c r="U1521" s="11"/>
      <c r="V1521" s="11"/>
      <c r="W1521" s="11" t="s">
        <v>1150</v>
      </c>
      <c r="X1521" s="11" t="s">
        <v>1150</v>
      </c>
      <c r="Y1521" s="11" t="s">
        <v>1150</v>
      </c>
      <c r="Z1521" s="11" t="s">
        <v>1150</v>
      </c>
      <c r="AA1521" s="11" t="s">
        <v>1150</v>
      </c>
      <c r="AB1521" s="11" t="s">
        <v>1150</v>
      </c>
      <c r="AC1521" s="11" t="s">
        <v>1150</v>
      </c>
      <c r="AD1521" s="11" t="s">
        <v>1150</v>
      </c>
    </row>
    <row r="1522" spans="1:30" x14ac:dyDescent="0.2">
      <c r="A1522" t="s">
        <v>6032</v>
      </c>
      <c r="B1522" t="s">
        <v>503</v>
      </c>
      <c r="C1522" t="str">
        <f>IFERROR(VLOOKUP(B1522,nombres_comerciales!$B$2:$B$2000,1,0),"")</f>
        <v>INTERCERAMIC</v>
      </c>
      <c r="D1522">
        <f>VLOOKUP(Tabla2[[#This Row],[CLIENTE]],nombres_comerciales!$B$2:$C$1211,2,0)</f>
        <v>545</v>
      </c>
      <c r="E1522" t="s">
        <v>1150</v>
      </c>
      <c r="F1522" t="s">
        <v>1150</v>
      </c>
      <c r="G1522" s="11" t="s">
        <v>1150</v>
      </c>
      <c r="H1522" s="11" t="s">
        <v>1150</v>
      </c>
      <c r="I1522" s="11" t="s">
        <v>1150</v>
      </c>
      <c r="J1522" s="11"/>
      <c r="K1522" s="11"/>
      <c r="L1522" s="11"/>
      <c r="M1522" s="11"/>
      <c r="N1522" s="11"/>
      <c r="O1522" s="11"/>
      <c r="P1522" s="11"/>
      <c r="Q1522" s="11"/>
      <c r="R1522" s="11"/>
      <c r="S1522" s="11"/>
      <c r="T1522" s="11"/>
      <c r="U1522" s="11"/>
      <c r="V1522" s="11"/>
      <c r="W1522" s="11" t="s">
        <v>1150</v>
      </c>
      <c r="X1522" s="11" t="s">
        <v>1150</v>
      </c>
      <c r="Y1522" s="11" t="s">
        <v>1150</v>
      </c>
      <c r="Z1522" s="11" t="s">
        <v>1150</v>
      </c>
      <c r="AA1522" s="11" t="s">
        <v>1150</v>
      </c>
      <c r="AB1522" s="11" t="s">
        <v>1150</v>
      </c>
      <c r="AC1522" s="11" t="s">
        <v>1150</v>
      </c>
      <c r="AD1522" s="11" t="s">
        <v>1150</v>
      </c>
    </row>
    <row r="1523" spans="1:30" x14ac:dyDescent="0.2">
      <c r="A1523" t="s">
        <v>6032</v>
      </c>
      <c r="B1523" t="s">
        <v>503</v>
      </c>
      <c r="C1523" t="str">
        <f>IFERROR(VLOOKUP(B1523,nombres_comerciales!$B$2:$B$2000,1,0),"")</f>
        <v>INTERCERAMIC</v>
      </c>
      <c r="D1523">
        <f>VLOOKUP(Tabla2[[#This Row],[CLIENTE]],nombres_comerciales!$B$2:$C$1211,2,0)</f>
        <v>545</v>
      </c>
      <c r="E1523" t="s">
        <v>1150</v>
      </c>
      <c r="F1523" t="s">
        <v>1150</v>
      </c>
      <c r="G1523" s="11" t="s">
        <v>1150</v>
      </c>
      <c r="H1523" s="11" t="s">
        <v>1150</v>
      </c>
      <c r="I1523" s="11" t="s">
        <v>1150</v>
      </c>
      <c r="J1523" s="11"/>
      <c r="K1523" s="11"/>
      <c r="L1523" s="11"/>
      <c r="M1523" s="11"/>
      <c r="N1523" s="11"/>
      <c r="O1523" s="11"/>
      <c r="P1523" s="11"/>
      <c r="Q1523" s="11"/>
      <c r="R1523" s="11"/>
      <c r="S1523" s="11"/>
      <c r="T1523" s="11"/>
      <c r="U1523" s="11"/>
      <c r="V1523" s="11"/>
      <c r="W1523" s="11" t="s">
        <v>1150</v>
      </c>
      <c r="X1523" s="11" t="s">
        <v>1150</v>
      </c>
      <c r="Y1523" s="11" t="s">
        <v>1150</v>
      </c>
      <c r="Z1523" s="11" t="s">
        <v>1150</v>
      </c>
      <c r="AA1523" s="11" t="s">
        <v>1150</v>
      </c>
      <c r="AB1523" s="11" t="s">
        <v>1150</v>
      </c>
      <c r="AC1523" s="11" t="s">
        <v>1150</v>
      </c>
      <c r="AD1523" s="11" t="s">
        <v>1150</v>
      </c>
    </row>
    <row r="1524" spans="1:30" x14ac:dyDescent="0.2">
      <c r="B1524" t="s">
        <v>503</v>
      </c>
      <c r="C1524" t="str">
        <f>IFERROR(VLOOKUP(B1524,nombres_comerciales!$B$2:$B$2000,1,0),"")</f>
        <v>INTERCERAMIC</v>
      </c>
      <c r="D1524">
        <f>VLOOKUP(Tabla2[[#This Row],[CLIENTE]],nombres_comerciales!$B$2:$C$1211,2,0)</f>
        <v>545</v>
      </c>
      <c r="E1524" t="s">
        <v>1150</v>
      </c>
      <c r="F1524" t="s">
        <v>1150</v>
      </c>
      <c r="G1524" s="11" t="s">
        <v>1150</v>
      </c>
      <c r="H1524" s="11" t="s">
        <v>1150</v>
      </c>
      <c r="I1524" s="11" t="s">
        <v>1150</v>
      </c>
      <c r="J1524" s="11"/>
      <c r="K1524" s="11"/>
      <c r="L1524" s="11"/>
      <c r="M1524" s="11"/>
      <c r="N1524" s="11"/>
      <c r="O1524" s="11"/>
      <c r="P1524" s="11"/>
      <c r="Q1524" s="11"/>
      <c r="R1524" s="11"/>
      <c r="S1524" s="11"/>
      <c r="T1524" s="11"/>
      <c r="U1524" s="11"/>
      <c r="V1524" s="11"/>
      <c r="W1524" s="11" t="s">
        <v>1150</v>
      </c>
      <c r="X1524" s="11" t="s">
        <v>1150</v>
      </c>
      <c r="Y1524" s="11" t="s">
        <v>1150</v>
      </c>
      <c r="Z1524" s="11" t="s">
        <v>1150</v>
      </c>
      <c r="AA1524" s="11" t="s">
        <v>1150</v>
      </c>
      <c r="AB1524" s="11" t="s">
        <v>1150</v>
      </c>
      <c r="AC1524" s="11" t="s">
        <v>1150</v>
      </c>
      <c r="AD1524" s="11" t="s">
        <v>1150</v>
      </c>
    </row>
    <row r="1525" spans="1:30" x14ac:dyDescent="0.2">
      <c r="A1525" t="s">
        <v>6034</v>
      </c>
      <c r="B1525" t="s">
        <v>503</v>
      </c>
      <c r="C1525" t="str">
        <f>IFERROR(VLOOKUP(B1525,nombres_comerciales!$B$2:$B$2000,1,0),"")</f>
        <v>INTERCERAMIC</v>
      </c>
      <c r="D1525">
        <f>VLOOKUP(Tabla2[[#This Row],[CLIENTE]],nombres_comerciales!$B$2:$C$1211,2,0)</f>
        <v>545</v>
      </c>
      <c r="E1525" t="s">
        <v>1150</v>
      </c>
      <c r="F1525" t="s">
        <v>1150</v>
      </c>
      <c r="G1525" s="11" t="s">
        <v>1150</v>
      </c>
      <c r="H1525" s="11" t="s">
        <v>1150</v>
      </c>
      <c r="I1525" s="11" t="s">
        <v>1150</v>
      </c>
      <c r="J1525" s="11"/>
      <c r="K1525" s="11"/>
      <c r="L1525" s="11"/>
      <c r="M1525" s="11"/>
      <c r="N1525" s="11"/>
      <c r="O1525" s="11"/>
      <c r="P1525" s="11"/>
      <c r="Q1525" s="11"/>
      <c r="R1525" s="11"/>
      <c r="S1525" s="11"/>
      <c r="T1525" s="11"/>
      <c r="U1525" s="11"/>
      <c r="V1525" s="11"/>
      <c r="W1525" s="11" t="s">
        <v>1150</v>
      </c>
      <c r="X1525" s="11" t="s">
        <v>1150</v>
      </c>
      <c r="Y1525" s="11" t="s">
        <v>1150</v>
      </c>
      <c r="Z1525" s="11" t="s">
        <v>1150</v>
      </c>
      <c r="AA1525" s="11" t="s">
        <v>1150</v>
      </c>
      <c r="AB1525" s="11" t="s">
        <v>1150</v>
      </c>
      <c r="AC1525" s="11" t="s">
        <v>1150</v>
      </c>
      <c r="AD1525" s="11" t="s">
        <v>1150</v>
      </c>
    </row>
    <row r="1526" spans="1:30" x14ac:dyDescent="0.2">
      <c r="A1526" t="s">
        <v>6034</v>
      </c>
      <c r="B1526" t="s">
        <v>503</v>
      </c>
      <c r="C1526" t="str">
        <f>IFERROR(VLOOKUP(B1526,nombres_comerciales!$B$2:$B$2000,1,0),"")</f>
        <v>INTERCERAMIC</v>
      </c>
      <c r="D1526">
        <f>VLOOKUP(Tabla2[[#This Row],[CLIENTE]],nombres_comerciales!$B$2:$C$1211,2,0)</f>
        <v>545</v>
      </c>
      <c r="E1526" t="s">
        <v>1150</v>
      </c>
      <c r="F1526" t="s">
        <v>1150</v>
      </c>
      <c r="G1526" s="11" t="s">
        <v>1150</v>
      </c>
      <c r="H1526" s="11" t="s">
        <v>1150</v>
      </c>
      <c r="I1526" s="11" t="s">
        <v>1150</v>
      </c>
      <c r="J1526" s="11"/>
      <c r="K1526" s="11"/>
      <c r="L1526" s="11"/>
      <c r="M1526" s="11"/>
      <c r="N1526" s="11"/>
      <c r="O1526" s="11"/>
      <c r="P1526" s="11"/>
      <c r="Q1526" s="11"/>
      <c r="R1526" s="11"/>
      <c r="S1526" s="11"/>
      <c r="T1526" s="11"/>
      <c r="U1526" s="11"/>
      <c r="V1526" s="11"/>
      <c r="W1526" s="11" t="s">
        <v>1150</v>
      </c>
      <c r="X1526" s="11" t="s">
        <v>1150</v>
      </c>
      <c r="Y1526" s="11" t="s">
        <v>1150</v>
      </c>
      <c r="Z1526" s="11" t="s">
        <v>1150</v>
      </c>
      <c r="AA1526" s="11" t="s">
        <v>1150</v>
      </c>
      <c r="AB1526" s="11" t="s">
        <v>1150</v>
      </c>
      <c r="AC1526" s="11" t="s">
        <v>1150</v>
      </c>
      <c r="AD1526" s="11" t="s">
        <v>1150</v>
      </c>
    </row>
    <row r="1527" spans="1:30" x14ac:dyDescent="0.2">
      <c r="A1527" t="s">
        <v>6034</v>
      </c>
      <c r="B1527" t="s">
        <v>503</v>
      </c>
      <c r="C1527" t="str">
        <f>IFERROR(VLOOKUP(B1527,nombres_comerciales!$B$2:$B$2000,1,0),"")</f>
        <v>INTERCERAMIC</v>
      </c>
      <c r="D1527">
        <f>VLOOKUP(Tabla2[[#This Row],[CLIENTE]],nombres_comerciales!$B$2:$C$1211,2,0)</f>
        <v>545</v>
      </c>
      <c r="E1527" t="s">
        <v>1150</v>
      </c>
      <c r="F1527" t="s">
        <v>1150</v>
      </c>
      <c r="G1527" s="11" t="s">
        <v>1150</v>
      </c>
      <c r="H1527" s="11" t="s">
        <v>1150</v>
      </c>
      <c r="I1527" s="11" t="s">
        <v>1150</v>
      </c>
      <c r="J1527" s="11"/>
      <c r="K1527" s="11"/>
      <c r="L1527" s="11"/>
      <c r="M1527" s="11"/>
      <c r="N1527" s="11"/>
      <c r="O1527" s="11"/>
      <c r="P1527" s="11"/>
      <c r="Q1527" s="11"/>
      <c r="R1527" s="11"/>
      <c r="S1527" s="11"/>
      <c r="T1527" s="11"/>
      <c r="U1527" s="11"/>
      <c r="V1527" s="11"/>
      <c r="W1527" s="11" t="s">
        <v>1150</v>
      </c>
      <c r="X1527" s="11" t="s">
        <v>1150</v>
      </c>
      <c r="Y1527" s="11" t="s">
        <v>1150</v>
      </c>
      <c r="Z1527" s="11" t="s">
        <v>1150</v>
      </c>
      <c r="AA1527" s="11" t="s">
        <v>1150</v>
      </c>
      <c r="AB1527" s="11" t="s">
        <v>1150</v>
      </c>
      <c r="AC1527" s="11" t="s">
        <v>1150</v>
      </c>
      <c r="AD1527" s="11" t="s">
        <v>1150</v>
      </c>
    </row>
    <row r="1528" spans="1:30" x14ac:dyDescent="0.2">
      <c r="A1528" t="s">
        <v>6034</v>
      </c>
      <c r="B1528" t="s">
        <v>503</v>
      </c>
      <c r="C1528" t="str">
        <f>IFERROR(VLOOKUP(B1528,nombres_comerciales!$B$2:$B$2000,1,0),"")</f>
        <v>INTERCERAMIC</v>
      </c>
      <c r="D1528">
        <f>VLOOKUP(Tabla2[[#This Row],[CLIENTE]],nombres_comerciales!$B$2:$C$1211,2,0)</f>
        <v>545</v>
      </c>
      <c r="E1528" t="s">
        <v>1150</v>
      </c>
      <c r="F1528" t="s">
        <v>1150</v>
      </c>
      <c r="G1528" s="11" t="s">
        <v>1150</v>
      </c>
      <c r="H1528" s="11" t="s">
        <v>1150</v>
      </c>
      <c r="I1528" s="11" t="s">
        <v>1150</v>
      </c>
      <c r="J1528" s="11"/>
      <c r="K1528" s="11"/>
      <c r="L1528" s="11"/>
      <c r="M1528" s="11"/>
      <c r="N1528" s="11"/>
      <c r="O1528" s="11"/>
      <c r="P1528" s="11"/>
      <c r="Q1528" s="11"/>
      <c r="R1528" s="11"/>
      <c r="S1528" s="11"/>
      <c r="T1528" s="11"/>
      <c r="U1528" s="11"/>
      <c r="V1528" s="11"/>
      <c r="W1528" s="11" t="s">
        <v>1150</v>
      </c>
      <c r="X1528" s="11" t="s">
        <v>1150</v>
      </c>
      <c r="Y1528" s="11" t="s">
        <v>1150</v>
      </c>
      <c r="Z1528" s="11" t="s">
        <v>1150</v>
      </c>
      <c r="AA1528" s="11" t="s">
        <v>1150</v>
      </c>
      <c r="AB1528" s="11" t="s">
        <v>1150</v>
      </c>
      <c r="AC1528" s="11" t="s">
        <v>1150</v>
      </c>
      <c r="AD1528" s="11" t="s">
        <v>1150</v>
      </c>
    </row>
    <row r="1529" spans="1:30" x14ac:dyDescent="0.2">
      <c r="A1529" t="s">
        <v>6034</v>
      </c>
      <c r="B1529" t="s">
        <v>503</v>
      </c>
      <c r="C1529" t="str">
        <f>IFERROR(VLOOKUP(B1529,nombres_comerciales!$B$2:$B$2000,1,0),"")</f>
        <v>INTERCERAMIC</v>
      </c>
      <c r="D1529">
        <f>VLOOKUP(Tabla2[[#This Row],[CLIENTE]],nombres_comerciales!$B$2:$C$1211,2,0)</f>
        <v>545</v>
      </c>
      <c r="E1529" t="s">
        <v>1150</v>
      </c>
      <c r="F1529" t="s">
        <v>1150</v>
      </c>
      <c r="G1529" s="11" t="s">
        <v>1150</v>
      </c>
      <c r="H1529" s="11" t="s">
        <v>1150</v>
      </c>
      <c r="I1529" s="11" t="s">
        <v>1150</v>
      </c>
      <c r="J1529" s="11"/>
      <c r="K1529" s="11"/>
      <c r="L1529" s="11"/>
      <c r="M1529" s="11"/>
      <c r="N1529" s="11"/>
      <c r="O1529" s="11"/>
      <c r="P1529" s="11"/>
      <c r="Q1529" s="11"/>
      <c r="R1529" s="11"/>
      <c r="S1529" s="11"/>
      <c r="T1529" s="11"/>
      <c r="U1529" s="11"/>
      <c r="V1529" s="11"/>
      <c r="W1529" s="11" t="s">
        <v>1150</v>
      </c>
      <c r="X1529" s="11" t="s">
        <v>1150</v>
      </c>
      <c r="Y1529" s="11" t="s">
        <v>1150</v>
      </c>
      <c r="Z1529" s="11" t="s">
        <v>1150</v>
      </c>
      <c r="AA1529" s="11" t="s">
        <v>1150</v>
      </c>
      <c r="AB1529" s="11" t="s">
        <v>1150</v>
      </c>
      <c r="AC1529" s="11" t="s">
        <v>1150</v>
      </c>
      <c r="AD1529" s="11" t="s">
        <v>1150</v>
      </c>
    </row>
    <row r="1530" spans="1:30" x14ac:dyDescent="0.2">
      <c r="A1530" t="s">
        <v>6034</v>
      </c>
      <c r="B1530" t="s">
        <v>503</v>
      </c>
      <c r="C1530" t="str">
        <f>IFERROR(VLOOKUP(B1530,nombres_comerciales!$B$2:$B$2000,1,0),"")</f>
        <v>INTERCERAMIC</v>
      </c>
      <c r="D1530">
        <f>VLOOKUP(Tabla2[[#This Row],[CLIENTE]],nombres_comerciales!$B$2:$C$1211,2,0)</f>
        <v>545</v>
      </c>
      <c r="E1530" t="s">
        <v>1150</v>
      </c>
      <c r="F1530" t="s">
        <v>1150</v>
      </c>
      <c r="G1530" s="11" t="s">
        <v>1150</v>
      </c>
      <c r="H1530" s="11" t="s">
        <v>1150</v>
      </c>
      <c r="I1530" s="11" t="s">
        <v>1150</v>
      </c>
      <c r="J1530" s="11"/>
      <c r="K1530" s="11"/>
      <c r="L1530" s="11"/>
      <c r="M1530" s="11"/>
      <c r="N1530" s="11"/>
      <c r="O1530" s="11"/>
      <c r="P1530" s="11"/>
      <c r="Q1530" s="11"/>
      <c r="R1530" s="11"/>
      <c r="S1530" s="11"/>
      <c r="T1530" s="11"/>
      <c r="U1530" s="11"/>
      <c r="V1530" s="11"/>
      <c r="W1530" s="11" t="s">
        <v>1150</v>
      </c>
      <c r="X1530" s="11" t="s">
        <v>1150</v>
      </c>
      <c r="Y1530" s="11" t="s">
        <v>1150</v>
      </c>
      <c r="Z1530" s="11" t="s">
        <v>1150</v>
      </c>
      <c r="AA1530" s="11" t="s">
        <v>1150</v>
      </c>
      <c r="AB1530" s="11" t="s">
        <v>1150</v>
      </c>
      <c r="AC1530" s="11" t="s">
        <v>1150</v>
      </c>
      <c r="AD1530" s="11" t="s">
        <v>1150</v>
      </c>
    </row>
    <row r="1531" spans="1:30" x14ac:dyDescent="0.2">
      <c r="A1531" t="s">
        <v>6034</v>
      </c>
      <c r="B1531" t="s">
        <v>503</v>
      </c>
      <c r="C1531" t="str">
        <f>IFERROR(VLOOKUP(B1531,nombres_comerciales!$B$2:$B$2000,1,0),"")</f>
        <v>INTERCERAMIC</v>
      </c>
      <c r="D1531">
        <f>VLOOKUP(Tabla2[[#This Row],[CLIENTE]],nombres_comerciales!$B$2:$C$1211,2,0)</f>
        <v>545</v>
      </c>
      <c r="E1531" t="s">
        <v>1150</v>
      </c>
      <c r="F1531" t="s">
        <v>1150</v>
      </c>
      <c r="G1531" s="11" t="s">
        <v>1150</v>
      </c>
      <c r="H1531" s="11" t="s">
        <v>1150</v>
      </c>
      <c r="I1531" s="11" t="s">
        <v>1150</v>
      </c>
      <c r="J1531" s="11"/>
      <c r="K1531" s="11"/>
      <c r="L1531" s="11"/>
      <c r="M1531" s="11"/>
      <c r="N1531" s="11"/>
      <c r="O1531" s="11"/>
      <c r="P1531" s="11"/>
      <c r="Q1531" s="11"/>
      <c r="R1531" s="11"/>
      <c r="S1531" s="11"/>
      <c r="T1531" s="11"/>
      <c r="U1531" s="11"/>
      <c r="V1531" s="11"/>
      <c r="W1531" s="11" t="s">
        <v>1150</v>
      </c>
      <c r="X1531" s="11" t="s">
        <v>1150</v>
      </c>
      <c r="Y1531" s="11" t="s">
        <v>1150</v>
      </c>
      <c r="Z1531" s="11" t="s">
        <v>1150</v>
      </c>
      <c r="AA1531" s="11" t="s">
        <v>1150</v>
      </c>
      <c r="AB1531" s="11" t="s">
        <v>1150</v>
      </c>
      <c r="AC1531" s="11" t="s">
        <v>1150</v>
      </c>
      <c r="AD1531" s="11" t="s">
        <v>1150</v>
      </c>
    </row>
    <row r="1532" spans="1:30" x14ac:dyDescent="0.2">
      <c r="A1532" t="s">
        <v>6034</v>
      </c>
      <c r="B1532" t="s">
        <v>503</v>
      </c>
      <c r="C1532" t="str">
        <f>IFERROR(VLOOKUP(B1532,nombres_comerciales!$B$2:$B$2000,1,0),"")</f>
        <v>INTERCERAMIC</v>
      </c>
      <c r="D1532">
        <f>VLOOKUP(Tabla2[[#This Row],[CLIENTE]],nombres_comerciales!$B$2:$C$1211,2,0)</f>
        <v>545</v>
      </c>
      <c r="E1532" t="s">
        <v>1150</v>
      </c>
      <c r="F1532" t="s">
        <v>1150</v>
      </c>
      <c r="G1532" s="11" t="s">
        <v>1150</v>
      </c>
      <c r="H1532" s="11" t="s">
        <v>1150</v>
      </c>
      <c r="I1532" s="11" t="s">
        <v>1150</v>
      </c>
      <c r="J1532" s="11"/>
      <c r="K1532" s="11"/>
      <c r="L1532" s="11"/>
      <c r="M1532" s="11"/>
      <c r="N1532" s="11"/>
      <c r="O1532" s="11"/>
      <c r="P1532" s="11"/>
      <c r="Q1532" s="11"/>
      <c r="R1532" s="11"/>
      <c r="S1532" s="11"/>
      <c r="T1532" s="11"/>
      <c r="U1532" s="11"/>
      <c r="V1532" s="11"/>
      <c r="W1532" s="11" t="s">
        <v>1150</v>
      </c>
      <c r="X1532" s="11" t="s">
        <v>1150</v>
      </c>
      <c r="Y1532" s="11" t="s">
        <v>1150</v>
      </c>
      <c r="Z1532" s="11" t="s">
        <v>1150</v>
      </c>
      <c r="AA1532" s="11" t="s">
        <v>1150</v>
      </c>
      <c r="AB1532" s="11" t="s">
        <v>1150</v>
      </c>
      <c r="AC1532" s="11" t="s">
        <v>1150</v>
      </c>
      <c r="AD1532" s="11" t="s">
        <v>1150</v>
      </c>
    </row>
    <row r="1533" spans="1:30" x14ac:dyDescent="0.2">
      <c r="A1533" t="s">
        <v>6034</v>
      </c>
      <c r="B1533" t="s">
        <v>503</v>
      </c>
      <c r="C1533" t="str">
        <f>IFERROR(VLOOKUP(B1533,nombres_comerciales!$B$2:$B$2000,1,0),"")</f>
        <v>INTERCERAMIC</v>
      </c>
      <c r="D1533">
        <f>VLOOKUP(Tabla2[[#This Row],[CLIENTE]],nombres_comerciales!$B$2:$C$1211,2,0)</f>
        <v>545</v>
      </c>
      <c r="E1533" t="s">
        <v>1150</v>
      </c>
      <c r="F1533" t="s">
        <v>1150</v>
      </c>
      <c r="G1533" s="11" t="s">
        <v>1150</v>
      </c>
      <c r="H1533" s="11" t="s">
        <v>1150</v>
      </c>
      <c r="I1533" s="11" t="s">
        <v>1150</v>
      </c>
      <c r="J1533" s="11"/>
      <c r="K1533" s="11"/>
      <c r="L1533" s="11"/>
      <c r="M1533" s="11"/>
      <c r="N1533" s="11"/>
      <c r="O1533" s="11"/>
      <c r="P1533" s="11"/>
      <c r="Q1533" s="11"/>
      <c r="R1533" s="11"/>
      <c r="S1533" s="11"/>
      <c r="T1533" s="11"/>
      <c r="U1533" s="11"/>
      <c r="V1533" s="11"/>
      <c r="W1533" s="11" t="s">
        <v>1150</v>
      </c>
      <c r="X1533" s="11" t="s">
        <v>1150</v>
      </c>
      <c r="Y1533" s="11" t="s">
        <v>1150</v>
      </c>
      <c r="Z1533" s="11" t="s">
        <v>1150</v>
      </c>
      <c r="AA1533" s="11" t="s">
        <v>1150</v>
      </c>
      <c r="AB1533" s="11" t="s">
        <v>1150</v>
      </c>
      <c r="AC1533" s="11" t="s">
        <v>1150</v>
      </c>
      <c r="AD1533" s="11" t="s">
        <v>1150</v>
      </c>
    </row>
    <row r="1534" spans="1:30" x14ac:dyDescent="0.2">
      <c r="A1534" t="s">
        <v>6034</v>
      </c>
      <c r="B1534" t="s">
        <v>503</v>
      </c>
      <c r="C1534" t="str">
        <f>IFERROR(VLOOKUP(B1534,nombres_comerciales!$B$2:$B$2000,1,0),"")</f>
        <v>INTERCERAMIC</v>
      </c>
      <c r="D1534">
        <f>VLOOKUP(Tabla2[[#This Row],[CLIENTE]],nombres_comerciales!$B$2:$C$1211,2,0)</f>
        <v>545</v>
      </c>
      <c r="E1534" t="s">
        <v>1150</v>
      </c>
      <c r="F1534" t="s">
        <v>1150</v>
      </c>
      <c r="G1534" s="11" t="s">
        <v>1150</v>
      </c>
      <c r="H1534" s="11" t="s">
        <v>1150</v>
      </c>
      <c r="I1534" s="11" t="s">
        <v>1150</v>
      </c>
      <c r="J1534" s="11"/>
      <c r="K1534" s="11"/>
      <c r="L1534" s="11"/>
      <c r="M1534" s="11"/>
      <c r="N1534" s="11"/>
      <c r="O1534" s="11"/>
      <c r="P1534" s="11"/>
      <c r="Q1534" s="11"/>
      <c r="R1534" s="11"/>
      <c r="S1534" s="11"/>
      <c r="T1534" s="11"/>
      <c r="U1534" s="11"/>
      <c r="V1534" s="11"/>
      <c r="W1534" s="11" t="s">
        <v>1150</v>
      </c>
      <c r="X1534" s="11" t="s">
        <v>1150</v>
      </c>
      <c r="Y1534" s="11" t="s">
        <v>1150</v>
      </c>
      <c r="Z1534" s="11" t="s">
        <v>1150</v>
      </c>
      <c r="AA1534" s="11" t="s">
        <v>1150</v>
      </c>
      <c r="AB1534" s="11" t="s">
        <v>1150</v>
      </c>
      <c r="AC1534" s="11" t="s">
        <v>1150</v>
      </c>
      <c r="AD1534" s="11" t="s">
        <v>1150</v>
      </c>
    </row>
    <row r="1535" spans="1:30" x14ac:dyDescent="0.2">
      <c r="A1535" t="s">
        <v>6035</v>
      </c>
      <c r="B1535" t="s">
        <v>503</v>
      </c>
      <c r="C1535" t="str">
        <f>IFERROR(VLOOKUP(B1535,nombres_comerciales!$B$2:$B$2000,1,0),"")</f>
        <v>INTERCERAMIC</v>
      </c>
      <c r="D1535">
        <f>VLOOKUP(Tabla2[[#This Row],[CLIENTE]],nombres_comerciales!$B$2:$C$1211,2,0)</f>
        <v>545</v>
      </c>
      <c r="E1535" t="s">
        <v>1150</v>
      </c>
      <c r="F1535" t="s">
        <v>1150</v>
      </c>
      <c r="G1535" s="11" t="s">
        <v>1150</v>
      </c>
      <c r="H1535" s="11" t="s">
        <v>1150</v>
      </c>
      <c r="I1535" s="11" t="s">
        <v>1150</v>
      </c>
      <c r="J1535" s="11"/>
      <c r="K1535" s="11"/>
      <c r="L1535" s="11"/>
      <c r="M1535" s="11"/>
      <c r="N1535" s="11"/>
      <c r="O1535" s="11"/>
      <c r="P1535" s="11"/>
      <c r="Q1535" s="11"/>
      <c r="R1535" s="11"/>
      <c r="S1535" s="11"/>
      <c r="T1535" s="11"/>
      <c r="U1535" s="11"/>
      <c r="V1535" s="11"/>
      <c r="W1535" s="11" t="s">
        <v>1150</v>
      </c>
      <c r="X1535" s="11" t="s">
        <v>1150</v>
      </c>
      <c r="Y1535" s="11" t="s">
        <v>1150</v>
      </c>
      <c r="Z1535" s="11" t="s">
        <v>1150</v>
      </c>
      <c r="AA1535" s="11" t="s">
        <v>1150</v>
      </c>
      <c r="AB1535" s="11" t="s">
        <v>1150</v>
      </c>
      <c r="AC1535" s="11" t="s">
        <v>1150</v>
      </c>
      <c r="AD1535" s="11" t="s">
        <v>1150</v>
      </c>
    </row>
    <row r="1536" spans="1:30" x14ac:dyDescent="0.2">
      <c r="A1536" t="s">
        <v>6035</v>
      </c>
      <c r="B1536" t="s">
        <v>503</v>
      </c>
      <c r="C1536" t="str">
        <f>IFERROR(VLOOKUP(B1536,nombres_comerciales!$B$2:$B$2000,1,0),"")</f>
        <v>INTERCERAMIC</v>
      </c>
      <c r="D1536">
        <f>VLOOKUP(Tabla2[[#This Row],[CLIENTE]],nombres_comerciales!$B$2:$C$1211,2,0)</f>
        <v>545</v>
      </c>
      <c r="E1536" t="s">
        <v>1150</v>
      </c>
      <c r="F1536" t="s">
        <v>1150</v>
      </c>
      <c r="G1536" s="11" t="s">
        <v>1150</v>
      </c>
      <c r="H1536" s="11" t="s">
        <v>1150</v>
      </c>
      <c r="I1536" s="11" t="s">
        <v>1150</v>
      </c>
      <c r="J1536" s="11"/>
      <c r="K1536" s="11"/>
      <c r="L1536" s="11"/>
      <c r="M1536" s="11"/>
      <c r="N1536" s="11"/>
      <c r="O1536" s="11"/>
      <c r="P1536" s="11"/>
      <c r="Q1536" s="11"/>
      <c r="R1536" s="11"/>
      <c r="S1536" s="11"/>
      <c r="T1536" s="11"/>
      <c r="U1536" s="11"/>
      <c r="V1536" s="11"/>
      <c r="W1536" s="11" t="s">
        <v>1150</v>
      </c>
      <c r="X1536" s="11" t="s">
        <v>1150</v>
      </c>
      <c r="Y1536" s="11" t="s">
        <v>1150</v>
      </c>
      <c r="Z1536" s="11" t="s">
        <v>1150</v>
      </c>
      <c r="AA1536" s="11" t="s">
        <v>1150</v>
      </c>
      <c r="AB1536" s="11" t="s">
        <v>1150</v>
      </c>
      <c r="AC1536" s="11" t="s">
        <v>1150</v>
      </c>
      <c r="AD1536" s="11" t="s">
        <v>1150</v>
      </c>
    </row>
    <row r="1537" spans="1:30" x14ac:dyDescent="0.2">
      <c r="A1537" t="s">
        <v>6035</v>
      </c>
      <c r="B1537" t="s">
        <v>503</v>
      </c>
      <c r="C1537" t="str">
        <f>IFERROR(VLOOKUP(B1537,nombres_comerciales!$B$2:$B$2000,1,0),"")</f>
        <v>INTERCERAMIC</v>
      </c>
      <c r="D1537">
        <f>VLOOKUP(Tabla2[[#This Row],[CLIENTE]],nombres_comerciales!$B$2:$C$1211,2,0)</f>
        <v>545</v>
      </c>
      <c r="E1537" t="s">
        <v>1150</v>
      </c>
      <c r="F1537" t="s">
        <v>1150</v>
      </c>
      <c r="G1537" s="11" t="s">
        <v>1150</v>
      </c>
      <c r="H1537" s="11" t="s">
        <v>1150</v>
      </c>
      <c r="I1537" s="11" t="s">
        <v>1150</v>
      </c>
      <c r="J1537" s="11"/>
      <c r="K1537" s="11"/>
      <c r="L1537" s="11"/>
      <c r="M1537" s="11"/>
      <c r="N1537" s="11"/>
      <c r="O1537" s="11"/>
      <c r="P1537" s="11"/>
      <c r="Q1537" s="11"/>
      <c r="R1537" s="11"/>
      <c r="S1537" s="11"/>
      <c r="T1537" s="11"/>
      <c r="U1537" s="11"/>
      <c r="V1537" s="11"/>
      <c r="W1537" s="11" t="s">
        <v>1150</v>
      </c>
      <c r="X1537" s="11" t="s">
        <v>1150</v>
      </c>
      <c r="Y1537" s="11" t="s">
        <v>1150</v>
      </c>
      <c r="Z1537" s="11" t="s">
        <v>1150</v>
      </c>
      <c r="AA1537" s="11" t="s">
        <v>1150</v>
      </c>
      <c r="AB1537" s="11" t="s">
        <v>1150</v>
      </c>
      <c r="AC1537" s="11" t="s">
        <v>1150</v>
      </c>
      <c r="AD1537" s="11" t="s">
        <v>1150</v>
      </c>
    </row>
    <row r="1538" spans="1:30" x14ac:dyDescent="0.2">
      <c r="A1538" t="s">
        <v>6035</v>
      </c>
      <c r="B1538" t="s">
        <v>503</v>
      </c>
      <c r="C1538" t="str">
        <f>IFERROR(VLOOKUP(B1538,nombres_comerciales!$B$2:$B$2000,1,0),"")</f>
        <v>INTERCERAMIC</v>
      </c>
      <c r="D1538">
        <f>VLOOKUP(Tabla2[[#This Row],[CLIENTE]],nombres_comerciales!$B$2:$C$1211,2,0)</f>
        <v>545</v>
      </c>
      <c r="E1538" t="s">
        <v>1150</v>
      </c>
      <c r="F1538" t="s">
        <v>1150</v>
      </c>
      <c r="G1538" s="11" t="s">
        <v>1150</v>
      </c>
      <c r="H1538" s="11" t="s">
        <v>1150</v>
      </c>
      <c r="I1538" s="11" t="s">
        <v>1150</v>
      </c>
      <c r="J1538" s="11"/>
      <c r="K1538" s="11"/>
      <c r="L1538" s="11"/>
      <c r="M1538" s="11"/>
      <c r="N1538" s="11"/>
      <c r="O1538" s="11"/>
      <c r="P1538" s="11"/>
      <c r="Q1538" s="11"/>
      <c r="R1538" s="11"/>
      <c r="S1538" s="11"/>
      <c r="T1538" s="11"/>
      <c r="U1538" s="11"/>
      <c r="V1538" s="11"/>
      <c r="W1538" s="11" t="s">
        <v>1150</v>
      </c>
      <c r="X1538" s="11" t="s">
        <v>1150</v>
      </c>
      <c r="Y1538" s="11" t="s">
        <v>1150</v>
      </c>
      <c r="Z1538" s="11" t="s">
        <v>1150</v>
      </c>
      <c r="AA1538" s="11" t="s">
        <v>1150</v>
      </c>
      <c r="AB1538" s="11" t="s">
        <v>1150</v>
      </c>
      <c r="AC1538" s="11" t="s">
        <v>1150</v>
      </c>
      <c r="AD1538" s="11" t="s">
        <v>1150</v>
      </c>
    </row>
    <row r="1539" spans="1:30" x14ac:dyDescent="0.2">
      <c r="A1539" t="s">
        <v>6036</v>
      </c>
      <c r="B1539" t="s">
        <v>503</v>
      </c>
      <c r="C1539" t="str">
        <f>IFERROR(VLOOKUP(B1539,nombres_comerciales!$B$2:$B$2000,1,0),"")</f>
        <v>INTERCERAMIC</v>
      </c>
      <c r="D1539">
        <f>VLOOKUP(Tabla2[[#This Row],[CLIENTE]],nombres_comerciales!$B$2:$C$1211,2,0)</f>
        <v>545</v>
      </c>
      <c r="E1539" t="s">
        <v>1150</v>
      </c>
      <c r="F1539" t="s">
        <v>1150</v>
      </c>
      <c r="G1539" s="11" t="s">
        <v>1150</v>
      </c>
      <c r="H1539" s="11" t="s">
        <v>1150</v>
      </c>
      <c r="I1539" s="11" t="s">
        <v>1150</v>
      </c>
      <c r="J1539" s="11"/>
      <c r="K1539" s="11"/>
      <c r="L1539" s="11"/>
      <c r="M1539" s="11"/>
      <c r="N1539" s="11"/>
      <c r="O1539" s="11"/>
      <c r="P1539" s="11"/>
      <c r="Q1539" s="11"/>
      <c r="R1539" s="11"/>
      <c r="S1539" s="11"/>
      <c r="T1539" s="11"/>
      <c r="U1539" s="11"/>
      <c r="V1539" s="11"/>
      <c r="W1539" s="11" t="s">
        <v>1150</v>
      </c>
      <c r="X1539" s="11" t="s">
        <v>1150</v>
      </c>
      <c r="Y1539" s="11" t="s">
        <v>1150</v>
      </c>
      <c r="Z1539" s="11" t="s">
        <v>1150</v>
      </c>
      <c r="AA1539" s="11" t="s">
        <v>1150</v>
      </c>
      <c r="AB1539" s="11" t="s">
        <v>1150</v>
      </c>
      <c r="AC1539" s="11" t="s">
        <v>1150</v>
      </c>
      <c r="AD1539" s="11" t="s">
        <v>1150</v>
      </c>
    </row>
    <row r="1540" spans="1:30" x14ac:dyDescent="0.2">
      <c r="A1540" t="s">
        <v>6034</v>
      </c>
      <c r="B1540" t="s">
        <v>503</v>
      </c>
      <c r="C1540" t="str">
        <f>IFERROR(VLOOKUP(B1540,nombres_comerciales!$B$2:$B$2000,1,0),"")</f>
        <v>INTERCERAMIC</v>
      </c>
      <c r="D1540">
        <f>VLOOKUP(Tabla2[[#This Row],[CLIENTE]],nombres_comerciales!$B$2:$C$1211,2,0)</f>
        <v>545</v>
      </c>
      <c r="E1540" t="s">
        <v>1150</v>
      </c>
      <c r="F1540" t="s">
        <v>1150</v>
      </c>
      <c r="G1540" s="11" t="s">
        <v>1150</v>
      </c>
      <c r="H1540" s="11" t="s">
        <v>1150</v>
      </c>
      <c r="I1540" s="11" t="s">
        <v>1150</v>
      </c>
      <c r="J1540" s="11"/>
      <c r="K1540" s="11"/>
      <c r="L1540" s="11"/>
      <c r="M1540" s="11"/>
      <c r="N1540" s="11"/>
      <c r="O1540" s="11"/>
      <c r="P1540" s="11"/>
      <c r="Q1540" s="11"/>
      <c r="R1540" s="11"/>
      <c r="S1540" s="11"/>
      <c r="T1540" s="11"/>
      <c r="U1540" s="11"/>
      <c r="V1540" s="11"/>
      <c r="W1540" s="11" t="s">
        <v>1150</v>
      </c>
      <c r="X1540" s="11" t="s">
        <v>1150</v>
      </c>
      <c r="Y1540" s="11" t="s">
        <v>1150</v>
      </c>
      <c r="Z1540" s="11" t="s">
        <v>1150</v>
      </c>
      <c r="AA1540" s="11" t="s">
        <v>1150</v>
      </c>
      <c r="AB1540" s="11" t="s">
        <v>1150</v>
      </c>
      <c r="AC1540" s="11" t="s">
        <v>1150</v>
      </c>
      <c r="AD1540" s="11" t="s">
        <v>1150</v>
      </c>
    </row>
    <row r="1541" spans="1:30" x14ac:dyDescent="0.2">
      <c r="A1541" t="s">
        <v>6034</v>
      </c>
      <c r="B1541" t="s">
        <v>503</v>
      </c>
      <c r="C1541" t="str">
        <f>IFERROR(VLOOKUP(B1541,nombres_comerciales!$B$2:$B$2000,1,0),"")</f>
        <v>INTERCERAMIC</v>
      </c>
      <c r="D1541">
        <f>VLOOKUP(Tabla2[[#This Row],[CLIENTE]],nombres_comerciales!$B$2:$C$1211,2,0)</f>
        <v>545</v>
      </c>
      <c r="E1541" t="s">
        <v>1150</v>
      </c>
      <c r="F1541" t="s">
        <v>1150</v>
      </c>
      <c r="G1541" s="11" t="s">
        <v>1150</v>
      </c>
      <c r="H1541" s="11" t="s">
        <v>1150</v>
      </c>
      <c r="I1541" s="11" t="s">
        <v>1150</v>
      </c>
      <c r="J1541" s="11"/>
      <c r="K1541" s="11"/>
      <c r="L1541" s="11"/>
      <c r="M1541" s="11"/>
      <c r="N1541" s="11"/>
      <c r="O1541" s="11"/>
      <c r="P1541" s="11"/>
      <c r="Q1541" s="11"/>
      <c r="R1541" s="11"/>
      <c r="S1541" s="11"/>
      <c r="T1541" s="11"/>
      <c r="U1541" s="11"/>
      <c r="V1541" s="11"/>
      <c r="W1541" s="11" t="s">
        <v>1150</v>
      </c>
      <c r="X1541" s="11" t="s">
        <v>1150</v>
      </c>
      <c r="Y1541" s="11" t="s">
        <v>1150</v>
      </c>
      <c r="Z1541" s="11" t="s">
        <v>1150</v>
      </c>
      <c r="AA1541" s="11" t="s">
        <v>1150</v>
      </c>
      <c r="AB1541" s="11" t="s">
        <v>1150</v>
      </c>
      <c r="AC1541" s="11" t="s">
        <v>1150</v>
      </c>
      <c r="AD1541" s="11" t="s">
        <v>1150</v>
      </c>
    </row>
    <row r="1542" spans="1:30" x14ac:dyDescent="0.2">
      <c r="A1542" t="s">
        <v>6034</v>
      </c>
      <c r="B1542" t="s">
        <v>503</v>
      </c>
      <c r="C1542" t="str">
        <f>IFERROR(VLOOKUP(B1542,nombres_comerciales!$B$2:$B$2000,1,0),"")</f>
        <v>INTERCERAMIC</v>
      </c>
      <c r="D1542">
        <f>VLOOKUP(Tabla2[[#This Row],[CLIENTE]],nombres_comerciales!$B$2:$C$1211,2,0)</f>
        <v>545</v>
      </c>
      <c r="E1542" t="s">
        <v>1150</v>
      </c>
      <c r="F1542" t="s">
        <v>1150</v>
      </c>
      <c r="G1542" s="11" t="s">
        <v>1150</v>
      </c>
      <c r="H1542" s="11" t="s">
        <v>1150</v>
      </c>
      <c r="I1542" s="11" t="s">
        <v>1150</v>
      </c>
      <c r="J1542" s="11"/>
      <c r="K1542" s="11"/>
      <c r="L1542" s="11"/>
      <c r="M1542" s="11"/>
      <c r="N1542" s="11"/>
      <c r="O1542" s="11"/>
      <c r="P1542" s="11"/>
      <c r="Q1542" s="11"/>
      <c r="R1542" s="11"/>
      <c r="S1542" s="11"/>
      <c r="T1542" s="11"/>
      <c r="U1542" s="11"/>
      <c r="V1542" s="11"/>
      <c r="W1542" s="11" t="s">
        <v>1150</v>
      </c>
      <c r="X1542" s="11" t="s">
        <v>1150</v>
      </c>
      <c r="Y1542" s="11" t="s">
        <v>1150</v>
      </c>
      <c r="Z1542" s="11" t="s">
        <v>1150</v>
      </c>
      <c r="AA1542" s="11" t="s">
        <v>1150</v>
      </c>
      <c r="AB1542" s="11" t="s">
        <v>1150</v>
      </c>
      <c r="AC1542" s="11" t="s">
        <v>1150</v>
      </c>
      <c r="AD1542" s="11" t="s">
        <v>1150</v>
      </c>
    </row>
    <row r="1543" spans="1:30" x14ac:dyDescent="0.2">
      <c r="A1543" t="s">
        <v>6034</v>
      </c>
      <c r="B1543" t="s">
        <v>503</v>
      </c>
      <c r="C1543" t="str">
        <f>IFERROR(VLOOKUP(B1543,nombres_comerciales!$B$2:$B$2000,1,0),"")</f>
        <v>INTERCERAMIC</v>
      </c>
      <c r="D1543">
        <f>VLOOKUP(Tabla2[[#This Row],[CLIENTE]],nombres_comerciales!$B$2:$C$1211,2,0)</f>
        <v>545</v>
      </c>
      <c r="E1543" t="s">
        <v>1150</v>
      </c>
      <c r="F1543" t="s">
        <v>1150</v>
      </c>
      <c r="G1543" s="11" t="s">
        <v>1150</v>
      </c>
      <c r="H1543" s="11" t="s">
        <v>1150</v>
      </c>
      <c r="I1543" s="11" t="s">
        <v>1150</v>
      </c>
      <c r="J1543" s="11"/>
      <c r="K1543" s="11"/>
      <c r="L1543" s="11"/>
      <c r="M1543" s="11"/>
      <c r="N1543" s="11"/>
      <c r="O1543" s="11"/>
      <c r="P1543" s="11"/>
      <c r="Q1543" s="11"/>
      <c r="R1543" s="11"/>
      <c r="S1543" s="11"/>
      <c r="T1543" s="11"/>
      <c r="U1543" s="11"/>
      <c r="V1543" s="11"/>
      <c r="W1543" s="11" t="s">
        <v>1150</v>
      </c>
      <c r="X1543" s="11" t="s">
        <v>1150</v>
      </c>
      <c r="Y1543" s="11" t="s">
        <v>1150</v>
      </c>
      <c r="Z1543" s="11" t="s">
        <v>1150</v>
      </c>
      <c r="AA1543" s="11" t="s">
        <v>1150</v>
      </c>
      <c r="AB1543" s="11" t="s">
        <v>1150</v>
      </c>
      <c r="AC1543" s="11" t="s">
        <v>1150</v>
      </c>
      <c r="AD1543" s="11" t="s">
        <v>1150</v>
      </c>
    </row>
    <row r="1544" spans="1:30" x14ac:dyDescent="0.2">
      <c r="A1544" t="s">
        <v>6034</v>
      </c>
      <c r="B1544" t="s">
        <v>503</v>
      </c>
      <c r="C1544" t="str">
        <f>IFERROR(VLOOKUP(B1544,nombres_comerciales!$B$2:$B$2000,1,0),"")</f>
        <v>INTERCERAMIC</v>
      </c>
      <c r="D1544">
        <f>VLOOKUP(Tabla2[[#This Row],[CLIENTE]],nombres_comerciales!$B$2:$C$1211,2,0)</f>
        <v>545</v>
      </c>
      <c r="E1544" t="s">
        <v>1150</v>
      </c>
      <c r="F1544" t="s">
        <v>1150</v>
      </c>
      <c r="G1544" s="11" t="s">
        <v>1150</v>
      </c>
      <c r="H1544" s="11" t="s">
        <v>1150</v>
      </c>
      <c r="I1544" s="11" t="s">
        <v>1150</v>
      </c>
      <c r="J1544" s="11"/>
      <c r="K1544" s="11"/>
      <c r="L1544" s="11"/>
      <c r="M1544" s="11"/>
      <c r="N1544" s="11"/>
      <c r="O1544" s="11"/>
      <c r="P1544" s="11"/>
      <c r="Q1544" s="11"/>
      <c r="R1544" s="11"/>
      <c r="S1544" s="11"/>
      <c r="T1544" s="11"/>
      <c r="U1544" s="11"/>
      <c r="V1544" s="11"/>
      <c r="W1544" s="11" t="s">
        <v>1150</v>
      </c>
      <c r="X1544" s="11" t="s">
        <v>1150</v>
      </c>
      <c r="Y1544" s="11" t="s">
        <v>1150</v>
      </c>
      <c r="Z1544" s="11" t="s">
        <v>1150</v>
      </c>
      <c r="AA1544" s="11" t="s">
        <v>1150</v>
      </c>
      <c r="AB1544" s="11" t="s">
        <v>1150</v>
      </c>
      <c r="AC1544" s="11" t="s">
        <v>1150</v>
      </c>
      <c r="AD1544" s="11" t="s">
        <v>1150</v>
      </c>
    </row>
    <row r="1545" spans="1:30" x14ac:dyDescent="0.2">
      <c r="A1545" t="s">
        <v>6034</v>
      </c>
      <c r="B1545" t="s">
        <v>503</v>
      </c>
      <c r="C1545" t="str">
        <f>IFERROR(VLOOKUP(B1545,nombres_comerciales!$B$2:$B$2000,1,0),"")</f>
        <v>INTERCERAMIC</v>
      </c>
      <c r="D1545">
        <f>VLOOKUP(Tabla2[[#This Row],[CLIENTE]],nombres_comerciales!$B$2:$C$1211,2,0)</f>
        <v>545</v>
      </c>
      <c r="E1545" t="s">
        <v>1150</v>
      </c>
      <c r="F1545" t="s">
        <v>1150</v>
      </c>
      <c r="G1545" s="11" t="s">
        <v>1150</v>
      </c>
      <c r="H1545" s="11" t="s">
        <v>1150</v>
      </c>
      <c r="I1545" s="11" t="s">
        <v>1150</v>
      </c>
      <c r="J1545" s="11"/>
      <c r="K1545" s="11"/>
      <c r="L1545" s="11"/>
      <c r="M1545" s="11"/>
      <c r="N1545" s="11"/>
      <c r="O1545" s="11"/>
      <c r="P1545" s="11"/>
      <c r="Q1545" s="11"/>
      <c r="R1545" s="11"/>
      <c r="S1545" s="11"/>
      <c r="T1545" s="11"/>
      <c r="U1545" s="11"/>
      <c r="V1545" s="11"/>
      <c r="W1545" s="11" t="s">
        <v>1150</v>
      </c>
      <c r="X1545" s="11" t="s">
        <v>1150</v>
      </c>
      <c r="Y1545" s="11" t="s">
        <v>1150</v>
      </c>
      <c r="Z1545" s="11" t="s">
        <v>1150</v>
      </c>
      <c r="AA1545" s="11" t="s">
        <v>1150</v>
      </c>
      <c r="AB1545" s="11" t="s">
        <v>1150</v>
      </c>
      <c r="AC1545" s="11" t="s">
        <v>1150</v>
      </c>
      <c r="AD1545" s="11" t="s">
        <v>1150</v>
      </c>
    </row>
    <row r="1546" spans="1:30" x14ac:dyDescent="0.2">
      <c r="A1546" t="s">
        <v>6034</v>
      </c>
      <c r="B1546" t="s">
        <v>503</v>
      </c>
      <c r="C1546" t="str">
        <f>IFERROR(VLOOKUP(B1546,nombres_comerciales!$B$2:$B$2000,1,0),"")</f>
        <v>INTERCERAMIC</v>
      </c>
      <c r="D1546">
        <f>VLOOKUP(Tabla2[[#This Row],[CLIENTE]],nombres_comerciales!$B$2:$C$1211,2,0)</f>
        <v>545</v>
      </c>
      <c r="E1546" t="s">
        <v>1150</v>
      </c>
      <c r="F1546" t="s">
        <v>1150</v>
      </c>
      <c r="G1546" s="11" t="s">
        <v>1150</v>
      </c>
      <c r="H1546" s="11" t="s">
        <v>1150</v>
      </c>
      <c r="I1546" s="11" t="s">
        <v>1150</v>
      </c>
      <c r="J1546" s="11"/>
      <c r="K1546" s="11"/>
      <c r="L1546" s="11"/>
      <c r="M1546" s="11"/>
      <c r="N1546" s="11"/>
      <c r="O1546" s="11"/>
      <c r="P1546" s="11"/>
      <c r="Q1546" s="11"/>
      <c r="R1546" s="11"/>
      <c r="S1546" s="11"/>
      <c r="T1546" s="11"/>
      <c r="U1546" s="11"/>
      <c r="V1546" s="11"/>
      <c r="W1546" s="11" t="s">
        <v>1150</v>
      </c>
      <c r="X1546" s="11" t="s">
        <v>1150</v>
      </c>
      <c r="Y1546" s="11" t="s">
        <v>1150</v>
      </c>
      <c r="Z1546" s="11" t="s">
        <v>1150</v>
      </c>
      <c r="AA1546" s="11" t="s">
        <v>1150</v>
      </c>
      <c r="AB1546" s="11" t="s">
        <v>1150</v>
      </c>
      <c r="AC1546" s="11" t="s">
        <v>1150</v>
      </c>
      <c r="AD1546" s="11" t="s">
        <v>1150</v>
      </c>
    </row>
    <row r="1547" spans="1:30" x14ac:dyDescent="0.2">
      <c r="A1547" t="s">
        <v>6035</v>
      </c>
      <c r="B1547" t="s">
        <v>503</v>
      </c>
      <c r="C1547" t="str">
        <f>IFERROR(VLOOKUP(B1547,nombres_comerciales!$B$2:$B$2000,1,0),"")</f>
        <v>INTERCERAMIC</v>
      </c>
      <c r="D1547">
        <f>VLOOKUP(Tabla2[[#This Row],[CLIENTE]],nombres_comerciales!$B$2:$C$1211,2,0)</f>
        <v>545</v>
      </c>
      <c r="E1547" t="s">
        <v>1150</v>
      </c>
      <c r="F1547" t="s">
        <v>1150</v>
      </c>
      <c r="G1547" s="11" t="s">
        <v>1150</v>
      </c>
      <c r="H1547" s="11" t="s">
        <v>1150</v>
      </c>
      <c r="I1547" s="11" t="s">
        <v>1150</v>
      </c>
      <c r="J1547" s="11"/>
      <c r="K1547" s="11"/>
      <c r="L1547" s="11"/>
      <c r="M1547" s="11"/>
      <c r="N1547" s="11"/>
      <c r="O1547" s="11"/>
      <c r="P1547" s="11"/>
      <c r="Q1547" s="11"/>
      <c r="R1547" s="11"/>
      <c r="S1547" s="11"/>
      <c r="T1547" s="11"/>
      <c r="U1547" s="11"/>
      <c r="V1547" s="11"/>
      <c r="W1547" s="11" t="s">
        <v>1150</v>
      </c>
      <c r="X1547" s="11" t="s">
        <v>1150</v>
      </c>
      <c r="Y1547" s="11" t="s">
        <v>1150</v>
      </c>
      <c r="Z1547" s="11" t="s">
        <v>1150</v>
      </c>
      <c r="AA1547" s="11" t="s">
        <v>1150</v>
      </c>
      <c r="AB1547" s="11" t="s">
        <v>1150</v>
      </c>
      <c r="AC1547" s="11" t="s">
        <v>1150</v>
      </c>
      <c r="AD1547" s="11" t="s">
        <v>1150</v>
      </c>
    </row>
    <row r="1548" spans="1:30" x14ac:dyDescent="0.2">
      <c r="A1548" t="s">
        <v>6035</v>
      </c>
      <c r="B1548" t="s">
        <v>503</v>
      </c>
      <c r="C1548" t="str">
        <f>IFERROR(VLOOKUP(B1548,nombres_comerciales!$B$2:$B$2000,1,0),"")</f>
        <v>INTERCERAMIC</v>
      </c>
      <c r="D1548">
        <f>VLOOKUP(Tabla2[[#This Row],[CLIENTE]],nombres_comerciales!$B$2:$C$1211,2,0)</f>
        <v>545</v>
      </c>
      <c r="E1548" t="s">
        <v>1150</v>
      </c>
      <c r="F1548" t="s">
        <v>1150</v>
      </c>
      <c r="G1548" s="11" t="s">
        <v>1150</v>
      </c>
      <c r="H1548" s="11" t="s">
        <v>1150</v>
      </c>
      <c r="I1548" s="11" t="s">
        <v>1150</v>
      </c>
      <c r="J1548" s="11"/>
      <c r="K1548" s="11"/>
      <c r="L1548" s="11"/>
      <c r="M1548" s="11"/>
      <c r="N1548" s="11"/>
      <c r="O1548" s="11"/>
      <c r="P1548" s="11"/>
      <c r="Q1548" s="11"/>
      <c r="R1548" s="11"/>
      <c r="S1548" s="11"/>
      <c r="T1548" s="11"/>
      <c r="U1548" s="11"/>
      <c r="V1548" s="11"/>
      <c r="W1548" s="11" t="s">
        <v>1150</v>
      </c>
      <c r="X1548" s="11" t="s">
        <v>1150</v>
      </c>
      <c r="Y1548" s="11" t="s">
        <v>1150</v>
      </c>
      <c r="Z1548" s="11" t="s">
        <v>1150</v>
      </c>
      <c r="AA1548" s="11" t="s">
        <v>1150</v>
      </c>
      <c r="AB1548" s="11" t="s">
        <v>1150</v>
      </c>
      <c r="AC1548" s="11" t="s">
        <v>1150</v>
      </c>
      <c r="AD1548" s="11" t="s">
        <v>1150</v>
      </c>
    </row>
    <row r="1549" spans="1:30" x14ac:dyDescent="0.2">
      <c r="A1549" t="s">
        <v>6037</v>
      </c>
      <c r="B1549" t="s">
        <v>503</v>
      </c>
      <c r="C1549" t="str">
        <f>IFERROR(VLOOKUP(B1549,nombres_comerciales!$B$2:$B$2000,1,0),"")</f>
        <v>INTERCERAMIC</v>
      </c>
      <c r="D1549">
        <f>VLOOKUP(Tabla2[[#This Row],[CLIENTE]],nombres_comerciales!$B$2:$C$1211,2,0)</f>
        <v>545</v>
      </c>
      <c r="E1549" t="s">
        <v>1150</v>
      </c>
      <c r="F1549" t="s">
        <v>1150</v>
      </c>
      <c r="G1549" s="11" t="s">
        <v>1150</v>
      </c>
      <c r="H1549" s="11" t="s">
        <v>1150</v>
      </c>
      <c r="I1549" s="11" t="s">
        <v>1150</v>
      </c>
      <c r="J1549" s="11"/>
      <c r="K1549" s="11"/>
      <c r="L1549" s="11"/>
      <c r="M1549" s="11"/>
      <c r="N1549" s="11"/>
      <c r="O1549" s="11"/>
      <c r="P1549" s="11"/>
      <c r="Q1549" s="11"/>
      <c r="R1549" s="11"/>
      <c r="S1549" s="11"/>
      <c r="T1549" s="11"/>
      <c r="U1549" s="11"/>
      <c r="V1549" s="11"/>
      <c r="W1549" s="11" t="s">
        <v>1150</v>
      </c>
      <c r="X1549" s="11" t="s">
        <v>1150</v>
      </c>
      <c r="Y1549" s="11" t="s">
        <v>1150</v>
      </c>
      <c r="Z1549" s="11" t="s">
        <v>1150</v>
      </c>
      <c r="AA1549" s="11" t="s">
        <v>1150</v>
      </c>
      <c r="AB1549" s="11" t="s">
        <v>1150</v>
      </c>
      <c r="AC1549" s="11" t="s">
        <v>1150</v>
      </c>
      <c r="AD1549" s="11" t="s">
        <v>1150</v>
      </c>
    </row>
    <row r="1550" spans="1:30" x14ac:dyDescent="0.2">
      <c r="A1550" t="s">
        <v>6035</v>
      </c>
      <c r="B1550" t="s">
        <v>503</v>
      </c>
      <c r="C1550" t="str">
        <f>IFERROR(VLOOKUP(B1550,nombres_comerciales!$B$2:$B$2000,1,0),"")</f>
        <v>INTERCERAMIC</v>
      </c>
      <c r="D1550">
        <f>VLOOKUP(Tabla2[[#This Row],[CLIENTE]],nombres_comerciales!$B$2:$C$1211,2,0)</f>
        <v>545</v>
      </c>
      <c r="E1550" t="s">
        <v>1150</v>
      </c>
      <c r="F1550" t="s">
        <v>1150</v>
      </c>
      <c r="G1550" s="11" t="s">
        <v>1150</v>
      </c>
      <c r="H1550" s="11" t="s">
        <v>1150</v>
      </c>
      <c r="I1550" s="11" t="s">
        <v>1150</v>
      </c>
      <c r="J1550" s="11"/>
      <c r="K1550" s="11"/>
      <c r="L1550" s="11"/>
      <c r="M1550" s="11"/>
      <c r="N1550" s="11"/>
      <c r="O1550" s="11"/>
      <c r="P1550" s="11"/>
      <c r="Q1550" s="11"/>
      <c r="R1550" s="11"/>
      <c r="S1550" s="11"/>
      <c r="T1550" s="11"/>
      <c r="U1550" s="11"/>
      <c r="V1550" s="11"/>
      <c r="W1550" s="11" t="s">
        <v>1150</v>
      </c>
      <c r="X1550" s="11" t="s">
        <v>1150</v>
      </c>
      <c r="Y1550" s="11" t="s">
        <v>1150</v>
      </c>
      <c r="Z1550" s="11" t="s">
        <v>1150</v>
      </c>
      <c r="AA1550" s="11" t="s">
        <v>1150</v>
      </c>
      <c r="AB1550" s="11" t="s">
        <v>1150</v>
      </c>
      <c r="AC1550" s="11" t="s">
        <v>1150</v>
      </c>
      <c r="AD1550" s="11" t="s">
        <v>1150</v>
      </c>
    </row>
    <row r="1551" spans="1:30" x14ac:dyDescent="0.2">
      <c r="A1551" t="s">
        <v>6035</v>
      </c>
      <c r="B1551" t="s">
        <v>503</v>
      </c>
      <c r="C1551" t="str">
        <f>IFERROR(VLOOKUP(B1551,nombres_comerciales!$B$2:$B$2000,1,0),"")</f>
        <v>INTERCERAMIC</v>
      </c>
      <c r="D1551">
        <f>VLOOKUP(Tabla2[[#This Row],[CLIENTE]],nombres_comerciales!$B$2:$C$1211,2,0)</f>
        <v>545</v>
      </c>
      <c r="E1551" t="s">
        <v>1150</v>
      </c>
      <c r="F1551" t="s">
        <v>1150</v>
      </c>
      <c r="G1551" s="11" t="s">
        <v>1150</v>
      </c>
      <c r="H1551" s="11" t="s">
        <v>1150</v>
      </c>
      <c r="I1551" s="11" t="s">
        <v>1150</v>
      </c>
      <c r="J1551" s="11"/>
      <c r="K1551" s="11"/>
      <c r="L1551" s="11"/>
      <c r="M1551" s="11"/>
      <c r="N1551" s="11"/>
      <c r="O1551" s="11"/>
      <c r="P1551" s="11"/>
      <c r="Q1551" s="11"/>
      <c r="R1551" s="11"/>
      <c r="S1551" s="11"/>
      <c r="T1551" s="11"/>
      <c r="U1551" s="11"/>
      <c r="V1551" s="11"/>
      <c r="W1551" s="11" t="s">
        <v>1150</v>
      </c>
      <c r="X1551" s="11" t="s">
        <v>1150</v>
      </c>
      <c r="Y1551" s="11" t="s">
        <v>1150</v>
      </c>
      <c r="Z1551" s="11" t="s">
        <v>1150</v>
      </c>
      <c r="AA1551" s="11" t="s">
        <v>1150</v>
      </c>
      <c r="AB1551" s="11" t="s">
        <v>1150</v>
      </c>
      <c r="AC1551" s="11" t="s">
        <v>1150</v>
      </c>
      <c r="AD1551" s="11" t="s">
        <v>1150</v>
      </c>
    </row>
    <row r="1552" spans="1:30" x14ac:dyDescent="0.2">
      <c r="A1552" t="s">
        <v>6035</v>
      </c>
      <c r="B1552" t="s">
        <v>503</v>
      </c>
      <c r="C1552" t="str">
        <f>IFERROR(VLOOKUP(B1552,nombres_comerciales!$B$2:$B$2000,1,0),"")</f>
        <v>INTERCERAMIC</v>
      </c>
      <c r="D1552">
        <f>VLOOKUP(Tabla2[[#This Row],[CLIENTE]],nombres_comerciales!$B$2:$C$1211,2,0)</f>
        <v>545</v>
      </c>
      <c r="E1552" t="s">
        <v>1150</v>
      </c>
      <c r="F1552" t="s">
        <v>1150</v>
      </c>
      <c r="G1552" s="11" t="s">
        <v>1150</v>
      </c>
      <c r="H1552" s="11" t="s">
        <v>1150</v>
      </c>
      <c r="I1552" s="11" t="s">
        <v>1150</v>
      </c>
      <c r="J1552" s="11"/>
      <c r="K1552" s="11"/>
      <c r="L1552" s="11"/>
      <c r="M1552" s="11"/>
      <c r="N1552" s="11"/>
      <c r="O1552" s="11"/>
      <c r="P1552" s="11"/>
      <c r="Q1552" s="11"/>
      <c r="R1552" s="11"/>
      <c r="S1552" s="11"/>
      <c r="T1552" s="11"/>
      <c r="U1552" s="11"/>
      <c r="V1552" s="11"/>
      <c r="W1552" s="11" t="s">
        <v>1150</v>
      </c>
      <c r="X1552" s="11" t="s">
        <v>1150</v>
      </c>
      <c r="Y1552" s="11" t="s">
        <v>1150</v>
      </c>
      <c r="Z1552" s="11" t="s">
        <v>1150</v>
      </c>
      <c r="AA1552" s="11" t="s">
        <v>1150</v>
      </c>
      <c r="AB1552" s="11" t="s">
        <v>1150</v>
      </c>
      <c r="AC1552" s="11" t="s">
        <v>1150</v>
      </c>
      <c r="AD1552" s="11" t="s">
        <v>1150</v>
      </c>
    </row>
    <row r="1553" spans="1:30" x14ac:dyDescent="0.2">
      <c r="A1553" t="s">
        <v>6035</v>
      </c>
      <c r="B1553" t="s">
        <v>503</v>
      </c>
      <c r="C1553" t="str">
        <f>IFERROR(VLOOKUP(B1553,nombres_comerciales!$B$2:$B$2000,1,0),"")</f>
        <v>INTERCERAMIC</v>
      </c>
      <c r="D1553">
        <f>VLOOKUP(Tabla2[[#This Row],[CLIENTE]],nombres_comerciales!$B$2:$C$1211,2,0)</f>
        <v>545</v>
      </c>
      <c r="E1553" t="s">
        <v>1150</v>
      </c>
      <c r="F1553" t="s">
        <v>1150</v>
      </c>
      <c r="G1553" s="11" t="s">
        <v>1150</v>
      </c>
      <c r="H1553" s="11" t="s">
        <v>1150</v>
      </c>
      <c r="I1553" s="11" t="s">
        <v>1150</v>
      </c>
      <c r="J1553" s="11"/>
      <c r="K1553" s="11"/>
      <c r="L1553" s="11"/>
      <c r="M1553" s="11"/>
      <c r="N1553" s="11"/>
      <c r="O1553" s="11"/>
      <c r="P1553" s="11"/>
      <c r="Q1553" s="11"/>
      <c r="R1553" s="11"/>
      <c r="S1553" s="11"/>
      <c r="T1553" s="11"/>
      <c r="U1553" s="11"/>
      <c r="V1553" s="11"/>
      <c r="W1553" s="11" t="s">
        <v>1150</v>
      </c>
      <c r="X1553" s="11" t="s">
        <v>1150</v>
      </c>
      <c r="Y1553" s="11" t="s">
        <v>1150</v>
      </c>
      <c r="Z1553" s="11" t="s">
        <v>1150</v>
      </c>
      <c r="AA1553" s="11" t="s">
        <v>1150</v>
      </c>
      <c r="AB1553" s="11" t="s">
        <v>1150</v>
      </c>
      <c r="AC1553" s="11" t="s">
        <v>1150</v>
      </c>
      <c r="AD1553" s="11" t="s">
        <v>1150</v>
      </c>
    </row>
    <row r="1554" spans="1:30" x14ac:dyDescent="0.2">
      <c r="A1554" t="s">
        <v>6035</v>
      </c>
      <c r="B1554" t="s">
        <v>503</v>
      </c>
      <c r="C1554" t="str">
        <f>IFERROR(VLOOKUP(B1554,nombres_comerciales!$B$2:$B$2000,1,0),"")</f>
        <v>INTERCERAMIC</v>
      </c>
      <c r="D1554">
        <f>VLOOKUP(Tabla2[[#This Row],[CLIENTE]],nombres_comerciales!$B$2:$C$1211,2,0)</f>
        <v>545</v>
      </c>
      <c r="E1554" t="s">
        <v>1150</v>
      </c>
      <c r="F1554" t="s">
        <v>1150</v>
      </c>
      <c r="G1554" s="11" t="s">
        <v>1150</v>
      </c>
      <c r="H1554" s="11" t="s">
        <v>1150</v>
      </c>
      <c r="I1554" s="11" t="s">
        <v>1150</v>
      </c>
      <c r="J1554" s="11"/>
      <c r="K1554" s="11"/>
      <c r="L1554" s="11"/>
      <c r="M1554" s="11"/>
      <c r="N1554" s="11"/>
      <c r="O1554" s="11"/>
      <c r="P1554" s="11"/>
      <c r="Q1554" s="11"/>
      <c r="R1554" s="11"/>
      <c r="S1554" s="11"/>
      <c r="T1554" s="11"/>
      <c r="U1554" s="11"/>
      <c r="V1554" s="11"/>
      <c r="W1554" s="11" t="s">
        <v>1150</v>
      </c>
      <c r="X1554" s="11" t="s">
        <v>1150</v>
      </c>
      <c r="Y1554" s="11" t="s">
        <v>1150</v>
      </c>
      <c r="Z1554" s="11" t="s">
        <v>1150</v>
      </c>
      <c r="AA1554" s="11" t="s">
        <v>1150</v>
      </c>
      <c r="AB1554" s="11" t="s">
        <v>1150</v>
      </c>
      <c r="AC1554" s="11" t="s">
        <v>1150</v>
      </c>
      <c r="AD1554" s="11" t="s">
        <v>1150</v>
      </c>
    </row>
    <row r="1555" spans="1:30" x14ac:dyDescent="0.2">
      <c r="A1555" t="s">
        <v>6035</v>
      </c>
      <c r="B1555" t="s">
        <v>503</v>
      </c>
      <c r="C1555" t="str">
        <f>IFERROR(VLOOKUP(B1555,nombres_comerciales!$B$2:$B$2000,1,0),"")</f>
        <v>INTERCERAMIC</v>
      </c>
      <c r="D1555">
        <f>VLOOKUP(Tabla2[[#This Row],[CLIENTE]],nombres_comerciales!$B$2:$C$1211,2,0)</f>
        <v>545</v>
      </c>
      <c r="E1555" t="s">
        <v>1150</v>
      </c>
      <c r="F1555" t="s">
        <v>1150</v>
      </c>
      <c r="G1555" s="11" t="s">
        <v>1150</v>
      </c>
      <c r="H1555" s="11" t="s">
        <v>1150</v>
      </c>
      <c r="I1555" s="11" t="s">
        <v>1150</v>
      </c>
      <c r="J1555" s="11"/>
      <c r="K1555" s="11"/>
      <c r="L1555" s="11"/>
      <c r="M1555" s="11"/>
      <c r="N1555" s="11"/>
      <c r="O1555" s="11"/>
      <c r="P1555" s="11"/>
      <c r="Q1555" s="11"/>
      <c r="R1555" s="11"/>
      <c r="S1555" s="11"/>
      <c r="T1555" s="11"/>
      <c r="U1555" s="11"/>
      <c r="V1555" s="11"/>
      <c r="W1555" s="11" t="s">
        <v>1150</v>
      </c>
      <c r="X1555" s="11" t="s">
        <v>1150</v>
      </c>
      <c r="Y1555" s="11" t="s">
        <v>1150</v>
      </c>
      <c r="Z1555" s="11" t="s">
        <v>1150</v>
      </c>
      <c r="AA1555" s="11" t="s">
        <v>1150</v>
      </c>
      <c r="AB1555" s="11" t="s">
        <v>1150</v>
      </c>
      <c r="AC1555" s="11" t="s">
        <v>1150</v>
      </c>
      <c r="AD1555" s="11" t="s">
        <v>1150</v>
      </c>
    </row>
    <row r="1556" spans="1:30" x14ac:dyDescent="0.2">
      <c r="A1556" t="s">
        <v>6038</v>
      </c>
      <c r="B1556" t="s">
        <v>503</v>
      </c>
      <c r="C1556" t="str">
        <f>IFERROR(VLOOKUP(B1556,nombres_comerciales!$B$2:$B$2000,1,0),"")</f>
        <v>INTERCERAMIC</v>
      </c>
      <c r="D1556">
        <f>VLOOKUP(Tabla2[[#This Row],[CLIENTE]],nombres_comerciales!$B$2:$C$1211,2,0)</f>
        <v>545</v>
      </c>
      <c r="E1556" t="s">
        <v>1150</v>
      </c>
      <c r="F1556" t="s">
        <v>1150</v>
      </c>
      <c r="G1556" s="11" t="s">
        <v>1150</v>
      </c>
      <c r="H1556" s="11" t="s">
        <v>1150</v>
      </c>
      <c r="I1556" s="11" t="s">
        <v>1150</v>
      </c>
      <c r="J1556" s="11"/>
      <c r="K1556" s="11"/>
      <c r="L1556" s="11"/>
      <c r="M1556" s="11"/>
      <c r="N1556" s="11"/>
      <c r="O1556" s="11"/>
      <c r="P1556" s="11"/>
      <c r="Q1556" s="11"/>
      <c r="R1556" s="11"/>
      <c r="S1556" s="11"/>
      <c r="T1556" s="11"/>
      <c r="U1556" s="11"/>
      <c r="V1556" s="11"/>
      <c r="W1556" s="11" t="s">
        <v>1150</v>
      </c>
      <c r="X1556" s="11" t="s">
        <v>1150</v>
      </c>
      <c r="Y1556" s="11" t="s">
        <v>1150</v>
      </c>
      <c r="Z1556" s="11" t="s">
        <v>1150</v>
      </c>
      <c r="AA1556" s="11" t="s">
        <v>1150</v>
      </c>
      <c r="AB1556" s="11" t="s">
        <v>1150</v>
      </c>
      <c r="AC1556" s="11" t="s">
        <v>1150</v>
      </c>
      <c r="AD1556" s="11" t="s">
        <v>1150</v>
      </c>
    </row>
    <row r="1557" spans="1:30" x14ac:dyDescent="0.2">
      <c r="A1557" t="s">
        <v>6037</v>
      </c>
      <c r="B1557" t="s">
        <v>503</v>
      </c>
      <c r="C1557" t="str">
        <f>IFERROR(VLOOKUP(B1557,nombres_comerciales!$B$2:$B$2000,1,0),"")</f>
        <v>INTERCERAMIC</v>
      </c>
      <c r="D1557">
        <f>VLOOKUP(Tabla2[[#This Row],[CLIENTE]],nombres_comerciales!$B$2:$C$1211,2,0)</f>
        <v>545</v>
      </c>
      <c r="E1557" t="s">
        <v>1150</v>
      </c>
      <c r="F1557" t="s">
        <v>1150</v>
      </c>
      <c r="G1557" s="11" t="s">
        <v>1150</v>
      </c>
      <c r="H1557" s="11" t="s">
        <v>1150</v>
      </c>
      <c r="I1557" s="11" t="s">
        <v>1150</v>
      </c>
      <c r="J1557" s="11"/>
      <c r="K1557" s="11"/>
      <c r="L1557" s="11"/>
      <c r="M1557" s="11"/>
      <c r="N1557" s="11"/>
      <c r="O1557" s="11"/>
      <c r="P1557" s="11"/>
      <c r="Q1557" s="11"/>
      <c r="R1557" s="11"/>
      <c r="S1557" s="11"/>
      <c r="T1557" s="11"/>
      <c r="U1557" s="11"/>
      <c r="V1557" s="11"/>
      <c r="W1557" s="11" t="s">
        <v>1150</v>
      </c>
      <c r="X1557" s="11" t="s">
        <v>1150</v>
      </c>
      <c r="Y1557" s="11" t="s">
        <v>1150</v>
      </c>
      <c r="Z1557" s="11" t="s">
        <v>1150</v>
      </c>
      <c r="AA1557" s="11" t="s">
        <v>1150</v>
      </c>
      <c r="AB1557" s="11" t="s">
        <v>1150</v>
      </c>
      <c r="AC1557" s="11" t="s">
        <v>1150</v>
      </c>
      <c r="AD1557" s="11" t="s">
        <v>1150</v>
      </c>
    </row>
    <row r="1558" spans="1:30" x14ac:dyDescent="0.2">
      <c r="A1558" t="s">
        <v>6037</v>
      </c>
      <c r="B1558" t="s">
        <v>503</v>
      </c>
      <c r="C1558" t="str">
        <f>IFERROR(VLOOKUP(B1558,nombres_comerciales!$B$2:$B$2000,1,0),"")</f>
        <v>INTERCERAMIC</v>
      </c>
      <c r="D1558">
        <f>VLOOKUP(Tabla2[[#This Row],[CLIENTE]],nombres_comerciales!$B$2:$C$1211,2,0)</f>
        <v>545</v>
      </c>
      <c r="E1558" t="s">
        <v>1150</v>
      </c>
      <c r="F1558" t="s">
        <v>1150</v>
      </c>
      <c r="G1558" s="11" t="s">
        <v>1150</v>
      </c>
      <c r="H1558" s="11" t="s">
        <v>1150</v>
      </c>
      <c r="I1558" s="11" t="s">
        <v>1150</v>
      </c>
      <c r="J1558" s="11"/>
      <c r="K1558" s="11"/>
      <c r="L1558" s="11"/>
      <c r="M1558" s="11"/>
      <c r="N1558" s="11"/>
      <c r="O1558" s="11"/>
      <c r="P1558" s="11"/>
      <c r="Q1558" s="11"/>
      <c r="R1558" s="11"/>
      <c r="S1558" s="11"/>
      <c r="T1558" s="11"/>
      <c r="U1558" s="11"/>
      <c r="V1558" s="11"/>
      <c r="W1558" s="11" t="s">
        <v>1150</v>
      </c>
      <c r="X1558" s="11" t="s">
        <v>1150</v>
      </c>
      <c r="Y1558" s="11" t="s">
        <v>1150</v>
      </c>
      <c r="Z1558" s="11" t="s">
        <v>1150</v>
      </c>
      <c r="AA1558" s="11" t="s">
        <v>1150</v>
      </c>
      <c r="AB1558" s="11" t="s">
        <v>1150</v>
      </c>
      <c r="AC1558" s="11" t="s">
        <v>1150</v>
      </c>
      <c r="AD1558" s="11" t="s">
        <v>1150</v>
      </c>
    </row>
    <row r="1559" spans="1:30" x14ac:dyDescent="0.2">
      <c r="A1559" t="s">
        <v>6039</v>
      </c>
      <c r="B1559" t="s">
        <v>776</v>
      </c>
      <c r="C1559" t="str">
        <f>IFERROR(VLOOKUP(B1559,nombres_comerciales!$B$2:$B$2000,1,0),"")</f>
        <v>PALOMINO RECTIFICACIONES</v>
      </c>
      <c r="D1559">
        <f>VLOOKUP(Tabla2[[#This Row],[CLIENTE]],nombres_comerciales!$B$2:$C$1211,2,0)</f>
        <v>807</v>
      </c>
      <c r="E1559" t="s">
        <v>8427</v>
      </c>
      <c r="F1559" t="s">
        <v>1150</v>
      </c>
      <c r="G1559" s="11" t="s">
        <v>1150</v>
      </c>
      <c r="H1559" s="11" t="s">
        <v>1150</v>
      </c>
      <c r="I1559" s="11" t="s">
        <v>1150</v>
      </c>
      <c r="J1559" s="11"/>
      <c r="K1559" s="11"/>
      <c r="L1559" s="11"/>
      <c r="M1559" s="11">
        <v>6144100922</v>
      </c>
      <c r="N1559" s="11"/>
      <c r="O1559" s="11"/>
      <c r="P1559" s="11"/>
      <c r="Q1559" s="11"/>
      <c r="R1559" s="11">
        <v>6144273178</v>
      </c>
      <c r="S1559" s="11">
        <v>6142780529</v>
      </c>
      <c r="T1559" s="11"/>
      <c r="U1559" s="11"/>
      <c r="V1559" s="11"/>
      <c r="W1559" s="11" t="s">
        <v>6004</v>
      </c>
      <c r="X1559" s="11" t="s">
        <v>6040</v>
      </c>
      <c r="Y1559" s="11" t="s">
        <v>1150</v>
      </c>
      <c r="Z1559" s="11" t="s">
        <v>1150</v>
      </c>
      <c r="AA1559" s="11" t="s">
        <v>1150</v>
      </c>
      <c r="AB1559" s="11" t="s">
        <v>1150</v>
      </c>
      <c r="AC1559" s="11" t="s">
        <v>1150</v>
      </c>
      <c r="AD1559" s="11" t="s">
        <v>1150</v>
      </c>
    </row>
    <row r="1560" spans="1:30" x14ac:dyDescent="0.2">
      <c r="A1560" t="s">
        <v>6041</v>
      </c>
      <c r="B1560" t="s">
        <v>213</v>
      </c>
      <c r="C1560" t="str">
        <f>IFERROR(VLOOKUP(B1560,nombres_comerciales!$B$2:$B$2000,1,0),"")</f>
        <v>CORPORATIVO MAYO</v>
      </c>
      <c r="D1560">
        <f>VLOOKUP(Tabla2[[#This Row],[CLIENTE]],nombres_comerciales!$B$2:$C$1211,2,0)</f>
        <v>250</v>
      </c>
      <c r="E1560" t="s">
        <v>8428</v>
      </c>
      <c r="F1560" t="s">
        <v>1150</v>
      </c>
      <c r="G1560" s="11" t="s">
        <v>1150</v>
      </c>
      <c r="H1560" s="11" t="s">
        <v>1150</v>
      </c>
      <c r="I1560" s="11" t="s">
        <v>1150</v>
      </c>
      <c r="J1560" s="11"/>
      <c r="K1560" s="11"/>
      <c r="L1560" s="11"/>
      <c r="M1560" s="11">
        <v>6143351254</v>
      </c>
      <c r="N1560" s="11"/>
      <c r="O1560" s="11"/>
      <c r="P1560" s="11"/>
      <c r="Q1560" s="11"/>
      <c r="R1560" s="11">
        <v>6141788649</v>
      </c>
      <c r="S1560" s="11"/>
      <c r="T1560" s="11"/>
      <c r="U1560" s="11"/>
      <c r="V1560" s="11"/>
      <c r="W1560" s="11" t="s">
        <v>6043</v>
      </c>
      <c r="X1560" s="11" t="s">
        <v>1150</v>
      </c>
      <c r="Y1560" s="11" t="s">
        <v>1150</v>
      </c>
      <c r="Z1560" s="11" t="s">
        <v>1150</v>
      </c>
      <c r="AA1560" s="11" t="s">
        <v>1150</v>
      </c>
      <c r="AB1560" s="11" t="s">
        <v>1150</v>
      </c>
      <c r="AC1560" s="11" t="s">
        <v>1150</v>
      </c>
      <c r="AD1560" s="11" t="s">
        <v>1150</v>
      </c>
    </row>
    <row r="1561" spans="1:30" x14ac:dyDescent="0.2">
      <c r="A1561" t="s">
        <v>6041</v>
      </c>
      <c r="B1561" t="s">
        <v>213</v>
      </c>
      <c r="C1561" t="str">
        <f>IFERROR(VLOOKUP(B1561,nombres_comerciales!$B$2:$B$2000,1,0),"")</f>
        <v>CORPORATIVO MAYO</v>
      </c>
      <c r="D1561">
        <f>VLOOKUP(Tabla2[[#This Row],[CLIENTE]],nombres_comerciales!$B$2:$C$1211,2,0)</f>
        <v>250</v>
      </c>
      <c r="E1561" t="s">
        <v>8428</v>
      </c>
      <c r="F1561" t="s">
        <v>1150</v>
      </c>
      <c r="G1561" s="11" t="s">
        <v>1150</v>
      </c>
      <c r="H1561" s="11" t="s">
        <v>1150</v>
      </c>
      <c r="I1561" s="11" t="s">
        <v>1150</v>
      </c>
      <c r="J1561" s="11"/>
      <c r="K1561" s="11"/>
      <c r="L1561" s="11"/>
      <c r="M1561" s="11">
        <v>6143351254</v>
      </c>
      <c r="N1561" s="11"/>
      <c r="O1561" s="11"/>
      <c r="P1561" s="11"/>
      <c r="Q1561" s="11"/>
      <c r="R1561" s="11">
        <v>6141788649</v>
      </c>
      <c r="S1561" s="11"/>
      <c r="T1561" s="11"/>
      <c r="U1561" s="11"/>
      <c r="V1561" s="11"/>
      <c r="W1561" s="11" t="s">
        <v>6043</v>
      </c>
      <c r="X1561" s="11" t="s">
        <v>1150</v>
      </c>
      <c r="Y1561" s="11" t="s">
        <v>1150</v>
      </c>
      <c r="Z1561" s="11" t="s">
        <v>1150</v>
      </c>
      <c r="AA1561" s="11" t="s">
        <v>1150</v>
      </c>
      <c r="AB1561" s="11" t="s">
        <v>1150</v>
      </c>
      <c r="AC1561" s="11" t="s">
        <v>1150</v>
      </c>
      <c r="AD1561" s="11" t="s">
        <v>1150</v>
      </c>
    </row>
    <row r="1562" spans="1:30" x14ac:dyDescent="0.2">
      <c r="A1562" t="s">
        <v>6044</v>
      </c>
      <c r="B1562" t="s">
        <v>269</v>
      </c>
      <c r="C1562" t="str">
        <f>IFERROR(VLOOKUP(B1562,nombres_comerciales!$B$2:$B$2000,1,0),"")</f>
        <v>DMI</v>
      </c>
      <c r="D1562">
        <f>VLOOKUP(Tabla2[[#This Row],[CLIENTE]],nombres_comerciales!$B$2:$C$1211,2,0)</f>
        <v>312</v>
      </c>
      <c r="E1562" t="s">
        <v>8429</v>
      </c>
      <c r="F1562" t="s">
        <v>1150</v>
      </c>
      <c r="G1562" s="11" t="s">
        <v>1150</v>
      </c>
      <c r="H1562" s="11" t="s">
        <v>1150</v>
      </c>
      <c r="I1562" s="11" t="s">
        <v>1150</v>
      </c>
      <c r="J1562" s="11"/>
      <c r="K1562" s="11"/>
      <c r="L1562" s="11"/>
      <c r="M1562" s="11">
        <v>6144199582</v>
      </c>
      <c r="N1562" s="11"/>
      <c r="O1562" s="11"/>
      <c r="P1562" s="11"/>
      <c r="Q1562" s="11"/>
      <c r="R1562" s="11">
        <v>6141424134</v>
      </c>
      <c r="S1562" s="11">
        <v>6141840795</v>
      </c>
      <c r="T1562" s="11"/>
      <c r="U1562" s="11"/>
      <c r="V1562" s="11"/>
      <c r="W1562" s="11" t="s">
        <v>6046</v>
      </c>
      <c r="X1562" s="11" t="s">
        <v>1150</v>
      </c>
      <c r="Y1562" s="11" t="s">
        <v>1150</v>
      </c>
      <c r="Z1562" s="11" t="s">
        <v>1150</v>
      </c>
      <c r="AA1562" s="11" t="s">
        <v>1150</v>
      </c>
      <c r="AB1562" s="11" t="s">
        <v>1150</v>
      </c>
      <c r="AC1562" s="11" t="s">
        <v>1150</v>
      </c>
      <c r="AD1562" s="11" t="s">
        <v>1150</v>
      </c>
    </row>
    <row r="1563" spans="1:30" x14ac:dyDescent="0.2">
      <c r="A1563" t="s">
        <v>6047</v>
      </c>
      <c r="B1563" t="s">
        <v>269</v>
      </c>
      <c r="C1563" t="str">
        <f>IFERROR(VLOOKUP(B1563,nombres_comerciales!$B$2:$B$2000,1,0),"")</f>
        <v>DMI</v>
      </c>
      <c r="D1563">
        <f>VLOOKUP(Tabla2[[#This Row],[CLIENTE]],nombres_comerciales!$B$2:$C$1211,2,0)</f>
        <v>312</v>
      </c>
      <c r="E1563" t="s">
        <v>8429</v>
      </c>
      <c r="F1563" t="s">
        <v>1150</v>
      </c>
      <c r="G1563" s="11" t="s">
        <v>1150</v>
      </c>
      <c r="H1563" s="11" t="s">
        <v>1150</v>
      </c>
      <c r="I1563" s="11" t="s">
        <v>1150</v>
      </c>
      <c r="J1563" s="11"/>
      <c r="K1563" s="11"/>
      <c r="L1563" s="11"/>
      <c r="M1563" s="11">
        <v>6144199582</v>
      </c>
      <c r="N1563" s="11"/>
      <c r="O1563" s="11"/>
      <c r="P1563" s="11"/>
      <c r="Q1563" s="11"/>
      <c r="R1563" s="11">
        <v>6141424134</v>
      </c>
      <c r="S1563" s="11">
        <v>6141840795</v>
      </c>
      <c r="T1563" s="11"/>
      <c r="U1563" s="11"/>
      <c r="V1563" s="11"/>
      <c r="W1563" s="11" t="s">
        <v>6046</v>
      </c>
      <c r="X1563" s="11" t="s">
        <v>1150</v>
      </c>
      <c r="Y1563" s="11" t="s">
        <v>1150</v>
      </c>
      <c r="Z1563" s="11" t="s">
        <v>1150</v>
      </c>
      <c r="AA1563" s="11" t="s">
        <v>1150</v>
      </c>
      <c r="AB1563" s="11" t="s">
        <v>1150</v>
      </c>
      <c r="AC1563" s="11" t="s">
        <v>1150</v>
      </c>
      <c r="AD1563" s="11" t="s">
        <v>1150</v>
      </c>
    </row>
    <row r="1564" spans="1:30" x14ac:dyDescent="0.2">
      <c r="A1564" t="s">
        <v>6047</v>
      </c>
      <c r="B1564" t="s">
        <v>269</v>
      </c>
      <c r="C1564" t="str">
        <f>IFERROR(VLOOKUP(B1564,nombres_comerciales!$B$2:$B$2000,1,0),"")</f>
        <v>DMI</v>
      </c>
      <c r="D1564">
        <f>VLOOKUP(Tabla2[[#This Row],[CLIENTE]],nombres_comerciales!$B$2:$C$1211,2,0)</f>
        <v>312</v>
      </c>
      <c r="E1564" t="s">
        <v>8429</v>
      </c>
      <c r="F1564" t="s">
        <v>1150</v>
      </c>
      <c r="G1564" s="11" t="s">
        <v>1150</v>
      </c>
      <c r="H1564" s="11" t="s">
        <v>1150</v>
      </c>
      <c r="I1564" s="11" t="s">
        <v>1150</v>
      </c>
      <c r="J1564" s="11"/>
      <c r="K1564" s="11"/>
      <c r="L1564" s="11"/>
      <c r="M1564" s="11">
        <v>6144199582</v>
      </c>
      <c r="N1564" s="11"/>
      <c r="O1564" s="11"/>
      <c r="P1564" s="11"/>
      <c r="Q1564" s="11"/>
      <c r="R1564" s="11">
        <v>6141424134</v>
      </c>
      <c r="S1564" s="11">
        <v>6141840795</v>
      </c>
      <c r="T1564" s="11"/>
      <c r="U1564" s="11"/>
      <c r="V1564" s="11"/>
      <c r="W1564" s="11" t="s">
        <v>6046</v>
      </c>
      <c r="X1564" s="11" t="s">
        <v>1150</v>
      </c>
      <c r="Y1564" s="11" t="s">
        <v>1150</v>
      </c>
      <c r="Z1564" s="11" t="s">
        <v>1150</v>
      </c>
      <c r="AA1564" s="11" t="s">
        <v>1150</v>
      </c>
      <c r="AB1564" s="11" t="s">
        <v>1150</v>
      </c>
      <c r="AC1564" s="11" t="s">
        <v>1150</v>
      </c>
      <c r="AD1564" s="11" t="s">
        <v>1150</v>
      </c>
    </row>
    <row r="1565" spans="1:30" x14ac:dyDescent="0.2">
      <c r="A1565" t="s">
        <v>6047</v>
      </c>
      <c r="B1565" t="s">
        <v>269</v>
      </c>
      <c r="C1565" t="str">
        <f>IFERROR(VLOOKUP(B1565,nombres_comerciales!$B$2:$B$2000,1,0),"")</f>
        <v>DMI</v>
      </c>
      <c r="D1565">
        <f>VLOOKUP(Tabla2[[#This Row],[CLIENTE]],nombres_comerciales!$B$2:$C$1211,2,0)</f>
        <v>312</v>
      </c>
      <c r="E1565" t="s">
        <v>8429</v>
      </c>
      <c r="F1565" t="s">
        <v>1150</v>
      </c>
      <c r="G1565" s="11" t="s">
        <v>1150</v>
      </c>
      <c r="H1565" s="11" t="s">
        <v>1150</v>
      </c>
      <c r="I1565" s="11" t="s">
        <v>1150</v>
      </c>
      <c r="J1565" s="11"/>
      <c r="K1565" s="11"/>
      <c r="L1565" s="11"/>
      <c r="M1565" s="11">
        <v>6144199582</v>
      </c>
      <c r="N1565" s="11"/>
      <c r="O1565" s="11"/>
      <c r="P1565" s="11"/>
      <c r="Q1565" s="11"/>
      <c r="R1565" s="11">
        <v>6141424134</v>
      </c>
      <c r="S1565" s="11">
        <v>6141840795</v>
      </c>
      <c r="T1565" s="11"/>
      <c r="U1565" s="11"/>
      <c r="V1565" s="11"/>
      <c r="W1565" s="11" t="s">
        <v>6046</v>
      </c>
      <c r="X1565" s="11" t="s">
        <v>1150</v>
      </c>
      <c r="Y1565" s="11" t="s">
        <v>1150</v>
      </c>
      <c r="Z1565" s="11" t="s">
        <v>1150</v>
      </c>
      <c r="AA1565" s="11" t="s">
        <v>1150</v>
      </c>
      <c r="AB1565" s="11" t="s">
        <v>1150</v>
      </c>
      <c r="AC1565" s="11" t="s">
        <v>1150</v>
      </c>
      <c r="AD1565" s="11" t="s">
        <v>1150</v>
      </c>
    </row>
    <row r="1566" spans="1:30" x14ac:dyDescent="0.2">
      <c r="A1566" t="s">
        <v>6048</v>
      </c>
      <c r="B1566" t="s">
        <v>635</v>
      </c>
      <c r="C1566" t="str">
        <f>IFERROR(VLOOKUP(B1566,nombres_comerciales!$B$2:$B$2000,1,0),"")</f>
        <v>LUVA CHOCOLAT</v>
      </c>
      <c r="D1566">
        <f>VLOOKUP(Tabla2[[#This Row],[CLIENTE]],nombres_comerciales!$B$2:$C$1211,2,0)</f>
        <v>660</v>
      </c>
      <c r="E1566" t="s">
        <v>8277</v>
      </c>
      <c r="F1566" t="s">
        <v>1150</v>
      </c>
      <c r="G1566" s="11" t="s">
        <v>1150</v>
      </c>
      <c r="H1566" s="11" t="s">
        <v>1150</v>
      </c>
      <c r="I1566" s="11" t="s">
        <v>1150</v>
      </c>
      <c r="J1566" s="11"/>
      <c r="K1566" s="11"/>
      <c r="L1566" s="11"/>
      <c r="M1566" s="11">
        <v>6144148168</v>
      </c>
      <c r="N1566" s="11"/>
      <c r="O1566" s="11"/>
      <c r="P1566" s="11"/>
      <c r="Q1566" s="11"/>
      <c r="R1566" s="11">
        <v>6144279879</v>
      </c>
      <c r="S1566" s="11"/>
      <c r="T1566" s="11"/>
      <c r="U1566" s="11"/>
      <c r="V1566" s="11">
        <v>6144146989</v>
      </c>
      <c r="W1566" s="11" t="s">
        <v>5600</v>
      </c>
      <c r="X1566" s="11" t="s">
        <v>1150</v>
      </c>
      <c r="Y1566" s="11" t="s">
        <v>1150</v>
      </c>
      <c r="Z1566" s="11" t="s">
        <v>1150</v>
      </c>
      <c r="AA1566" s="11" t="s">
        <v>1150</v>
      </c>
      <c r="AB1566" s="11" t="s">
        <v>1150</v>
      </c>
      <c r="AC1566" s="11" t="s">
        <v>1150</v>
      </c>
      <c r="AD1566" s="11" t="s">
        <v>1150</v>
      </c>
    </row>
    <row r="1567" spans="1:30" x14ac:dyDescent="0.2">
      <c r="A1567" t="s">
        <v>378</v>
      </c>
      <c r="B1567" t="s">
        <v>378</v>
      </c>
      <c r="C1567" t="str">
        <f>IFERROR(VLOOKUP(B1567,nombres_comerciales!$B$2:$B$2000,1,0),"")</f>
        <v>FUMILEM</v>
      </c>
      <c r="D1567">
        <f>VLOOKUP(Tabla2[[#This Row],[CLIENTE]],nombres_comerciales!$B$2:$C$1211,2,0)</f>
        <v>421</v>
      </c>
      <c r="E1567" t="s">
        <v>8430</v>
      </c>
      <c r="F1567" t="s">
        <v>1150</v>
      </c>
      <c r="G1567" s="11" t="s">
        <v>1150</v>
      </c>
      <c r="H1567" s="11" t="s">
        <v>1150</v>
      </c>
      <c r="I1567" s="11" t="s">
        <v>1150</v>
      </c>
      <c r="J1567" s="11"/>
      <c r="K1567" s="11"/>
      <c r="L1567" s="11"/>
      <c r="M1567" s="11">
        <v>6144817374</v>
      </c>
      <c r="N1567" s="11"/>
      <c r="O1567" s="11"/>
      <c r="P1567" s="11"/>
      <c r="Q1567" s="11"/>
      <c r="R1567" s="11">
        <v>6145112950</v>
      </c>
      <c r="S1567" s="11">
        <v>6141331651</v>
      </c>
      <c r="T1567" s="11"/>
      <c r="U1567" s="11"/>
      <c r="V1567" s="11"/>
      <c r="W1567" s="11" t="s">
        <v>6049</v>
      </c>
      <c r="X1567" s="11" t="s">
        <v>1150</v>
      </c>
      <c r="Y1567" s="11" t="s">
        <v>1150</v>
      </c>
      <c r="Z1567" s="11" t="s">
        <v>1150</v>
      </c>
      <c r="AA1567" s="11" t="s">
        <v>1150</v>
      </c>
      <c r="AB1567" s="11" t="s">
        <v>1150</v>
      </c>
      <c r="AC1567" s="11" t="s">
        <v>1150</v>
      </c>
      <c r="AD1567" s="11" t="s">
        <v>1150</v>
      </c>
    </row>
    <row r="1568" spans="1:30" x14ac:dyDescent="0.2">
      <c r="A1568" t="s">
        <v>6050</v>
      </c>
      <c r="B1568" t="s">
        <v>438</v>
      </c>
      <c r="C1568" t="str">
        <f>IFERROR(VLOOKUP(B1568,nombres_comerciales!$B$2:$B$2000,1,0),"")</f>
        <v>HACIENDA SAN ANGEL</v>
      </c>
      <c r="D1568">
        <f>VLOOKUP(Tabla2[[#This Row],[CLIENTE]],nombres_comerciales!$B$2:$C$1211,2,0)</f>
        <v>482</v>
      </c>
      <c r="E1568" t="s">
        <v>8431</v>
      </c>
      <c r="F1568" t="s">
        <v>1150</v>
      </c>
      <c r="G1568" s="11" t="s">
        <v>1150</v>
      </c>
      <c r="H1568" s="11" t="s">
        <v>1150</v>
      </c>
      <c r="I1568" s="11" t="s">
        <v>1150</v>
      </c>
      <c r="J1568" s="11"/>
      <c r="K1568" s="11"/>
      <c r="L1568" s="11"/>
      <c r="M1568" s="11"/>
      <c r="N1568" s="11"/>
      <c r="O1568" s="11"/>
      <c r="P1568" s="11"/>
      <c r="Q1568" s="11"/>
      <c r="R1568" s="11">
        <v>6141842864</v>
      </c>
      <c r="S1568" s="11">
        <v>6141967334</v>
      </c>
      <c r="T1568" s="11"/>
      <c r="U1568" s="11"/>
      <c r="V1568" s="11"/>
      <c r="W1568" s="11" t="s">
        <v>6052</v>
      </c>
      <c r="X1568" s="11" t="s">
        <v>1150</v>
      </c>
      <c r="Y1568" s="11" t="s">
        <v>1150</v>
      </c>
      <c r="Z1568" s="11" t="s">
        <v>1150</v>
      </c>
      <c r="AA1568" s="11" t="s">
        <v>1150</v>
      </c>
      <c r="AB1568" s="11" t="s">
        <v>1150</v>
      </c>
      <c r="AC1568" s="11" t="s">
        <v>1150</v>
      </c>
      <c r="AD1568" s="11" t="s">
        <v>1150</v>
      </c>
    </row>
    <row r="1569" spans="1:30" x14ac:dyDescent="0.2">
      <c r="A1569" t="s">
        <v>1130</v>
      </c>
      <c r="B1569" t="s">
        <v>1624</v>
      </c>
      <c r="C1569" t="str">
        <f>IFERROR(VLOOKUP(B1569,nombres_comerciales!$B$2:$B$2000,1,0),"")</f>
        <v/>
      </c>
      <c r="D1569">
        <f>VLOOKUP(Tabla2[[#This Row],[CLIENTE]],nombres_comerciales!$B$2:$C$1211,2,0)</f>
        <v>1146</v>
      </c>
      <c r="E1569" t="s">
        <v>8432</v>
      </c>
      <c r="F1569" t="s">
        <v>1150</v>
      </c>
      <c r="G1569" s="11" t="s">
        <v>1150</v>
      </c>
      <c r="H1569" s="11" t="s">
        <v>1150</v>
      </c>
      <c r="I1569" s="11" t="s">
        <v>1150</v>
      </c>
      <c r="J1569" s="11"/>
      <c r="K1569" s="11"/>
      <c r="L1569" s="11"/>
      <c r="M1569" s="11">
        <v>6144131834</v>
      </c>
      <c r="N1569" s="11"/>
      <c r="O1569" s="11"/>
      <c r="P1569" s="11"/>
      <c r="Q1569" s="11"/>
      <c r="R1569" s="11">
        <v>6143563418</v>
      </c>
      <c r="S1569" s="11"/>
      <c r="T1569" s="11"/>
      <c r="U1569" s="11"/>
      <c r="V1569" s="11"/>
      <c r="W1569" s="11" t="s">
        <v>6054</v>
      </c>
      <c r="X1569" s="11" t="s">
        <v>1150</v>
      </c>
      <c r="Y1569" s="11" t="s">
        <v>1150</v>
      </c>
      <c r="Z1569" s="11" t="s">
        <v>1150</v>
      </c>
      <c r="AA1569" s="11" t="s">
        <v>1150</v>
      </c>
      <c r="AB1569" s="11" t="s">
        <v>1150</v>
      </c>
      <c r="AC1569" s="11" t="s">
        <v>1150</v>
      </c>
      <c r="AD1569" s="11" t="s">
        <v>1150</v>
      </c>
    </row>
    <row r="1570" spans="1:30" x14ac:dyDescent="0.2">
      <c r="A1570" t="s">
        <v>1130</v>
      </c>
      <c r="B1570" t="s">
        <v>1624</v>
      </c>
      <c r="C1570" t="str">
        <f>IFERROR(VLOOKUP(B1570,nombres_comerciales!$B$2:$B$2000,1,0),"")</f>
        <v/>
      </c>
      <c r="D1570">
        <f>VLOOKUP(Tabla2[[#This Row],[CLIENTE]],nombres_comerciales!$B$2:$C$1211,2,0)</f>
        <v>1146</v>
      </c>
      <c r="E1570" t="s">
        <v>8432</v>
      </c>
      <c r="F1570" t="s">
        <v>1150</v>
      </c>
      <c r="G1570" s="11" t="s">
        <v>1150</v>
      </c>
      <c r="H1570" s="11" t="s">
        <v>1150</v>
      </c>
      <c r="I1570" s="11" t="s">
        <v>1150</v>
      </c>
      <c r="J1570" s="11"/>
      <c r="K1570" s="11"/>
      <c r="L1570" s="11"/>
      <c r="M1570" s="11">
        <v>6144131834</v>
      </c>
      <c r="N1570" s="11"/>
      <c r="O1570" s="11"/>
      <c r="P1570" s="11"/>
      <c r="Q1570" s="11"/>
      <c r="R1570" s="11">
        <v>6143563418</v>
      </c>
      <c r="S1570" s="11"/>
      <c r="T1570" s="11"/>
      <c r="U1570" s="11"/>
      <c r="V1570" s="11"/>
      <c r="W1570" s="11" t="s">
        <v>6054</v>
      </c>
      <c r="X1570" s="11" t="s">
        <v>1150</v>
      </c>
      <c r="Y1570" s="11" t="s">
        <v>1150</v>
      </c>
      <c r="Z1570" s="11" t="s">
        <v>1150</v>
      </c>
      <c r="AA1570" s="11" t="s">
        <v>1150</v>
      </c>
      <c r="AB1570" s="11" t="s">
        <v>1150</v>
      </c>
      <c r="AC1570" s="11" t="s">
        <v>1150</v>
      </c>
      <c r="AD1570" s="11" t="s">
        <v>1150</v>
      </c>
    </row>
    <row r="1571" spans="1:30" x14ac:dyDescent="0.2">
      <c r="A1571" t="s">
        <v>148</v>
      </c>
      <c r="B1571" t="s">
        <v>148</v>
      </c>
      <c r="C1571" t="str">
        <f>IFERROR(VLOOKUP(B1571,nombres_comerciales!$B$2:$B$2000,1,0),"")</f>
        <v>CENTAURO QUIRÓN CLÍNICA VETERINARIA Y SPA</v>
      </c>
      <c r="D1571">
        <f>VLOOKUP(Tabla2[[#This Row],[CLIENTE]],nombres_comerciales!$B$2:$C$1211,2,0)</f>
        <v>167</v>
      </c>
      <c r="E1571" t="s">
        <v>8433</v>
      </c>
      <c r="F1571" t="s">
        <v>1150</v>
      </c>
      <c r="G1571" s="11" t="s">
        <v>1150</v>
      </c>
      <c r="H1571" s="11" t="s">
        <v>1150</v>
      </c>
      <c r="I1571" s="11" t="s">
        <v>1150</v>
      </c>
      <c r="J1571" s="11"/>
      <c r="K1571" s="11"/>
      <c r="L1571" s="11"/>
      <c r="M1571" s="11">
        <v>6144183018</v>
      </c>
      <c r="N1571" s="11"/>
      <c r="O1571" s="11"/>
      <c r="P1571" s="11"/>
      <c r="Q1571" s="11"/>
      <c r="R1571" s="11">
        <v>8717848220</v>
      </c>
      <c r="S1571" s="11"/>
      <c r="T1571" s="11"/>
      <c r="U1571" s="11"/>
      <c r="V1571" s="11"/>
      <c r="W1571" s="11" t="s">
        <v>6056</v>
      </c>
      <c r="X1571" s="11" t="s">
        <v>1150</v>
      </c>
      <c r="Y1571" s="11" t="s">
        <v>1150</v>
      </c>
      <c r="Z1571" s="11" t="s">
        <v>1150</v>
      </c>
      <c r="AA1571" s="11" t="s">
        <v>1150</v>
      </c>
      <c r="AB1571" s="11" t="s">
        <v>1150</v>
      </c>
      <c r="AC1571" s="11" t="s">
        <v>1150</v>
      </c>
      <c r="AD1571" s="11" t="s">
        <v>1150</v>
      </c>
    </row>
    <row r="1572" spans="1:30" x14ac:dyDescent="0.2">
      <c r="A1572" t="s">
        <v>6057</v>
      </c>
      <c r="B1572" t="s">
        <v>1122</v>
      </c>
      <c r="C1572" t="str">
        <f>IFERROR(VLOOKUP(B1572,nombres_comerciales!$B$2:$B$2000,1,0),"")</f>
        <v>LA MATILDE</v>
      </c>
      <c r="D1572">
        <f>VLOOKUP(Tabla2[[#This Row],[CLIENTE]],nombres_comerciales!$B$2:$C$1211,2,0)</f>
        <v>601</v>
      </c>
      <c r="E1572" t="s">
        <v>8313</v>
      </c>
      <c r="F1572" t="s">
        <v>1150</v>
      </c>
      <c r="G1572" s="11" t="s">
        <v>1150</v>
      </c>
      <c r="H1572" s="11" t="s">
        <v>1150</v>
      </c>
      <c r="I1572" s="11" t="s">
        <v>1150</v>
      </c>
      <c r="J1572" s="11"/>
      <c r="K1572" s="11"/>
      <c r="L1572" s="11"/>
      <c r="M1572" s="11">
        <v>6144303080</v>
      </c>
      <c r="N1572" s="11"/>
      <c r="O1572" s="11"/>
      <c r="P1572" s="11"/>
      <c r="Q1572" s="11"/>
      <c r="R1572" s="11">
        <v>6141690534</v>
      </c>
      <c r="S1572" s="11"/>
      <c r="T1572" s="11"/>
      <c r="U1572" s="11"/>
      <c r="V1572" s="11"/>
      <c r="W1572" s="11" t="s">
        <v>6016</v>
      </c>
      <c r="X1572" s="11" t="s">
        <v>1150</v>
      </c>
      <c r="Y1572" s="11" t="s">
        <v>1150</v>
      </c>
      <c r="Z1572" s="11" t="s">
        <v>1150</v>
      </c>
      <c r="AA1572" s="11" t="s">
        <v>1150</v>
      </c>
      <c r="AB1572" s="11" t="s">
        <v>1150</v>
      </c>
      <c r="AC1572" s="11" t="s">
        <v>1150</v>
      </c>
      <c r="AD1572" s="11" t="s">
        <v>1150</v>
      </c>
    </row>
    <row r="1573" spans="1:30" x14ac:dyDescent="0.2">
      <c r="A1573" t="s">
        <v>1095</v>
      </c>
      <c r="B1573" t="s">
        <v>1095</v>
      </c>
      <c r="C1573" t="str">
        <f>IFERROR(VLOOKUP(B1573,nombres_comerciales!$B$2:$B$2000,1,0),"")</f>
        <v>BIG COUNTRY</v>
      </c>
      <c r="D1573">
        <f>VLOOKUP(Tabla2[[#This Row],[CLIENTE]],nombres_comerciales!$B$2:$C$1211,2,0)</f>
        <v>103</v>
      </c>
      <c r="E1573" t="s">
        <v>8434</v>
      </c>
      <c r="F1573" t="s">
        <v>1150</v>
      </c>
      <c r="G1573" s="11" t="s">
        <v>1150</v>
      </c>
      <c r="H1573" s="11" t="s">
        <v>1150</v>
      </c>
      <c r="I1573" s="11" t="s">
        <v>1150</v>
      </c>
      <c r="J1573" s="11"/>
      <c r="K1573" s="11"/>
      <c r="L1573" s="11"/>
      <c r="M1573" s="11">
        <v>6595766058</v>
      </c>
      <c r="N1573" s="11"/>
      <c r="O1573" s="11"/>
      <c r="P1573" s="11"/>
      <c r="Q1573" s="11"/>
      <c r="R1573" s="11">
        <v>6251259548</v>
      </c>
      <c r="S1573" s="11"/>
      <c r="T1573" s="11"/>
      <c r="U1573" s="11"/>
      <c r="V1573" s="11"/>
      <c r="W1573" s="11" t="s">
        <v>6059</v>
      </c>
      <c r="X1573" s="11" t="s">
        <v>1150</v>
      </c>
      <c r="Y1573" s="11" t="s">
        <v>1150</v>
      </c>
      <c r="Z1573" s="11" t="s">
        <v>1150</v>
      </c>
      <c r="AA1573" s="11" t="s">
        <v>1150</v>
      </c>
      <c r="AB1573" s="11" t="s">
        <v>1150</v>
      </c>
      <c r="AC1573" s="11" t="s">
        <v>1150</v>
      </c>
      <c r="AD1573" s="11" t="s">
        <v>1150</v>
      </c>
    </row>
    <row r="1574" spans="1:30" x14ac:dyDescent="0.2">
      <c r="A1574" t="s">
        <v>78</v>
      </c>
      <c r="B1574" t="s">
        <v>78</v>
      </c>
      <c r="C1574" t="str">
        <f>IFERROR(VLOOKUP(B1574,nombres_comerciales!$B$2:$B$2000,1,0),"")</f>
        <v>BAKE SUCRE</v>
      </c>
      <c r="D1574">
        <f>VLOOKUP(Tabla2[[#This Row],[CLIENTE]],nombres_comerciales!$B$2:$C$1211,2,0)</f>
        <v>81</v>
      </c>
      <c r="E1574" t="s">
        <v>8435</v>
      </c>
      <c r="F1574" t="s">
        <v>1150</v>
      </c>
      <c r="G1574" s="11" t="s">
        <v>1150</v>
      </c>
      <c r="H1574" s="11" t="s">
        <v>1150</v>
      </c>
      <c r="I1574" s="11" t="s">
        <v>1150</v>
      </c>
      <c r="J1574" s="11"/>
      <c r="K1574" s="11"/>
      <c r="L1574" s="11"/>
      <c r="M1574" s="11">
        <v>6144150898</v>
      </c>
      <c r="N1574" s="11"/>
      <c r="O1574" s="11"/>
      <c r="P1574" s="11"/>
      <c r="Q1574" s="11"/>
      <c r="R1574" s="11">
        <v>6142473145</v>
      </c>
      <c r="S1574" s="11"/>
      <c r="T1574" s="11"/>
      <c r="U1574" s="11"/>
      <c r="V1574" s="11"/>
      <c r="W1574" s="11" t="s">
        <v>6061</v>
      </c>
      <c r="X1574" s="11" t="s">
        <v>1150</v>
      </c>
      <c r="Y1574" s="11" t="s">
        <v>1150</v>
      </c>
      <c r="Z1574" s="11" t="s">
        <v>1150</v>
      </c>
      <c r="AA1574" s="11" t="s">
        <v>1150</v>
      </c>
      <c r="AB1574" s="11" t="s">
        <v>1150</v>
      </c>
      <c r="AC1574" s="11" t="s">
        <v>1150</v>
      </c>
      <c r="AD1574" s="11" t="s">
        <v>1150</v>
      </c>
    </row>
    <row r="1575" spans="1:30" x14ac:dyDescent="0.2">
      <c r="A1575" t="s">
        <v>503</v>
      </c>
      <c r="B1575" t="s">
        <v>503</v>
      </c>
      <c r="C1575" t="str">
        <f>IFERROR(VLOOKUP(B1575,nombres_comerciales!$B$2:$B$2000,1,0),"")</f>
        <v>INTERCERAMIC</v>
      </c>
      <c r="D1575">
        <f>VLOOKUP(Tabla2[[#This Row],[CLIENTE]],nombres_comerciales!$B$2:$C$1211,2,0)</f>
        <v>545</v>
      </c>
      <c r="E1575" t="s">
        <v>1150</v>
      </c>
      <c r="F1575" t="s">
        <v>1150</v>
      </c>
      <c r="G1575" s="11" t="s">
        <v>1150</v>
      </c>
      <c r="H1575" s="11" t="s">
        <v>1150</v>
      </c>
      <c r="I1575" s="11" t="s">
        <v>1150</v>
      </c>
      <c r="J1575" s="11"/>
      <c r="K1575" s="11"/>
      <c r="L1575" s="11"/>
      <c r="M1575" s="11"/>
      <c r="N1575" s="11"/>
      <c r="O1575" s="11"/>
      <c r="P1575" s="11"/>
      <c r="Q1575" s="11"/>
      <c r="R1575" s="11"/>
      <c r="S1575" s="11"/>
      <c r="T1575" s="11"/>
      <c r="U1575" s="11"/>
      <c r="V1575" s="11"/>
      <c r="W1575" s="11" t="s">
        <v>1150</v>
      </c>
      <c r="X1575" s="11" t="s">
        <v>1150</v>
      </c>
      <c r="Y1575" s="11" t="s">
        <v>1150</v>
      </c>
      <c r="Z1575" s="11" t="s">
        <v>1150</v>
      </c>
      <c r="AA1575" s="11" t="s">
        <v>1150</v>
      </c>
      <c r="AB1575" s="11" t="s">
        <v>1150</v>
      </c>
      <c r="AC1575" s="11" t="s">
        <v>1150</v>
      </c>
      <c r="AD1575" s="11" t="s">
        <v>1150</v>
      </c>
    </row>
    <row r="1576" spans="1:30" x14ac:dyDescent="0.2">
      <c r="A1576" t="s">
        <v>6038</v>
      </c>
      <c r="B1576" t="s">
        <v>503</v>
      </c>
      <c r="C1576" t="str">
        <f>IFERROR(VLOOKUP(B1576,nombres_comerciales!$B$2:$B$2000,1,0),"")</f>
        <v>INTERCERAMIC</v>
      </c>
      <c r="D1576">
        <f>VLOOKUP(Tabla2[[#This Row],[CLIENTE]],nombres_comerciales!$B$2:$C$1211,2,0)</f>
        <v>545</v>
      </c>
      <c r="E1576" t="s">
        <v>1150</v>
      </c>
      <c r="F1576" t="s">
        <v>1150</v>
      </c>
      <c r="G1576" s="11" t="s">
        <v>1150</v>
      </c>
      <c r="H1576" s="11" t="s">
        <v>1150</v>
      </c>
      <c r="I1576" s="11" t="s">
        <v>1150</v>
      </c>
      <c r="J1576" s="11"/>
      <c r="K1576" s="11"/>
      <c r="L1576" s="11"/>
      <c r="M1576" s="11"/>
      <c r="N1576" s="11"/>
      <c r="O1576" s="11"/>
      <c r="P1576" s="11"/>
      <c r="Q1576" s="11"/>
      <c r="R1576" s="11"/>
      <c r="S1576" s="11"/>
      <c r="T1576" s="11"/>
      <c r="U1576" s="11"/>
      <c r="V1576" s="11"/>
      <c r="W1576" s="11" t="s">
        <v>1150</v>
      </c>
      <c r="X1576" s="11" t="s">
        <v>1150</v>
      </c>
      <c r="Y1576" s="11" t="s">
        <v>1150</v>
      </c>
      <c r="Z1576" s="11" t="s">
        <v>1150</v>
      </c>
      <c r="AA1576" s="11" t="s">
        <v>1150</v>
      </c>
      <c r="AB1576" s="11" t="s">
        <v>1150</v>
      </c>
      <c r="AC1576" s="11" t="s">
        <v>1150</v>
      </c>
      <c r="AD1576" s="11" t="s">
        <v>1150</v>
      </c>
    </row>
    <row r="1577" spans="1:30" x14ac:dyDescent="0.2">
      <c r="A1577" t="s">
        <v>394</v>
      </c>
      <c r="B1577" t="s">
        <v>394</v>
      </c>
      <c r="C1577" t="str">
        <f>IFERROR(VLOOKUP(B1577,nombres_comerciales!$B$2:$B$2000,1,0),"")</f>
        <v>GLAFIRA PROYECTOS FINANCIEROS</v>
      </c>
      <c r="D1577">
        <f>VLOOKUP(Tabla2[[#This Row],[CLIENTE]],nombres_comerciales!$B$2:$C$1211,2,0)</f>
        <v>436</v>
      </c>
      <c r="E1577" t="s">
        <v>8436</v>
      </c>
      <c r="F1577" t="s">
        <v>1150</v>
      </c>
      <c r="G1577" s="11" t="s">
        <v>1150</v>
      </c>
      <c r="H1577" s="11" t="s">
        <v>1150</v>
      </c>
      <c r="I1577" s="11" t="s">
        <v>1150</v>
      </c>
      <c r="J1577" s="11"/>
      <c r="K1577" s="11"/>
      <c r="L1577" s="11"/>
      <c r="M1577" s="11">
        <v>6566681528</v>
      </c>
      <c r="N1577" s="11"/>
      <c r="O1577" s="11"/>
      <c r="P1577" s="11"/>
      <c r="Q1577" s="11"/>
      <c r="R1577" s="11">
        <v>6561754078</v>
      </c>
      <c r="S1577" s="11">
        <v>6566387257</v>
      </c>
      <c r="T1577" s="11"/>
      <c r="U1577" s="11"/>
      <c r="V1577" s="11"/>
      <c r="W1577" s="11" t="s">
        <v>6062</v>
      </c>
      <c r="X1577" s="11" t="s">
        <v>1150</v>
      </c>
      <c r="Y1577" s="11" t="s">
        <v>1150</v>
      </c>
      <c r="Z1577" s="11" t="s">
        <v>1150</v>
      </c>
      <c r="AA1577" s="11" t="s">
        <v>1150</v>
      </c>
      <c r="AB1577" s="11" t="s">
        <v>1150</v>
      </c>
      <c r="AC1577" s="11" t="s">
        <v>1150</v>
      </c>
      <c r="AD1577" s="11" t="s">
        <v>1150</v>
      </c>
    </row>
    <row r="1578" spans="1:30" x14ac:dyDescent="0.2">
      <c r="A1578" t="s">
        <v>6063</v>
      </c>
      <c r="B1578" t="s">
        <v>420</v>
      </c>
      <c r="C1578" t="str">
        <f>IFERROR(VLOOKUP(B1578,nombres_comerciales!$B$2:$B$2000,1,0),"")</f>
        <v>GRUPO PANTERA</v>
      </c>
      <c r="D1578">
        <f>VLOOKUP(Tabla2[[#This Row],[CLIENTE]],nombres_comerciales!$B$2:$C$1211,2,0)</f>
        <v>464</v>
      </c>
      <c r="E1578" t="s">
        <v>8120</v>
      </c>
      <c r="F1578" t="s">
        <v>1150</v>
      </c>
      <c r="G1578" s="11" t="s">
        <v>1150</v>
      </c>
      <c r="H1578" s="11" t="s">
        <v>1150</v>
      </c>
      <c r="I1578" s="11" t="s">
        <v>1150</v>
      </c>
      <c r="J1578" s="11"/>
      <c r="K1578" s="11"/>
      <c r="L1578" s="11"/>
      <c r="M1578" s="11"/>
      <c r="N1578" s="11"/>
      <c r="O1578" s="11"/>
      <c r="P1578" s="11"/>
      <c r="Q1578" s="11"/>
      <c r="R1578" s="11" t="s">
        <v>6064</v>
      </c>
      <c r="S1578" s="11"/>
      <c r="T1578" s="11"/>
      <c r="U1578" s="11"/>
      <c r="V1578" s="11"/>
      <c r="W1578" s="11" t="s">
        <v>6065</v>
      </c>
      <c r="X1578" s="11" t="s">
        <v>1150</v>
      </c>
      <c r="Y1578" s="11" t="s">
        <v>1150</v>
      </c>
      <c r="Z1578" s="11" t="s">
        <v>1150</v>
      </c>
      <c r="AA1578" s="11" t="s">
        <v>1150</v>
      </c>
      <c r="AB1578" s="11" t="s">
        <v>1150</v>
      </c>
      <c r="AC1578" s="11" t="s">
        <v>1150</v>
      </c>
      <c r="AD1578" s="11" t="s">
        <v>1150</v>
      </c>
    </row>
    <row r="1579" spans="1:30" x14ac:dyDescent="0.2">
      <c r="A1579" t="s">
        <v>6066</v>
      </c>
      <c r="B1579" t="s">
        <v>850</v>
      </c>
      <c r="C1579" t="str">
        <f>IFERROR(VLOOKUP(B1579,nombres_comerciales!$B$2:$B$2000,1,0),"")</f>
        <v>RANCHO VIEJO</v>
      </c>
      <c r="D1579">
        <f>VLOOKUP(Tabla2[[#This Row],[CLIENTE]],nombres_comerciales!$B$2:$C$1211,2,0)</f>
        <v>890</v>
      </c>
      <c r="E1579" t="s">
        <v>8437</v>
      </c>
      <c r="F1579" t="s">
        <v>1150</v>
      </c>
      <c r="G1579" s="11" t="s">
        <v>1150</v>
      </c>
      <c r="H1579" s="11" t="s">
        <v>1150</v>
      </c>
      <c r="I1579" s="11" t="s">
        <v>1150</v>
      </c>
      <c r="J1579" s="11"/>
      <c r="K1579" s="11"/>
      <c r="L1579" s="11"/>
      <c r="M1579" s="11">
        <v>6255824360</v>
      </c>
      <c r="N1579" s="11"/>
      <c r="O1579" s="11"/>
      <c r="P1579" s="11"/>
      <c r="Q1579" s="11"/>
      <c r="R1579" s="11">
        <v>6251257441</v>
      </c>
      <c r="S1579" s="11"/>
      <c r="T1579" s="11"/>
      <c r="U1579" s="11"/>
      <c r="V1579" s="11"/>
      <c r="W1579" s="11" t="s">
        <v>6068</v>
      </c>
      <c r="X1579" s="11" t="s">
        <v>1150</v>
      </c>
      <c r="Y1579" s="11" t="s">
        <v>1150</v>
      </c>
      <c r="Z1579" s="11" t="s">
        <v>1150</v>
      </c>
      <c r="AA1579" s="11" t="s">
        <v>1150</v>
      </c>
      <c r="AB1579" s="11" t="s">
        <v>1150</v>
      </c>
      <c r="AC1579" s="11" t="s">
        <v>1150</v>
      </c>
      <c r="AD1579" s="11" t="s">
        <v>1150</v>
      </c>
    </row>
    <row r="1580" spans="1:30" x14ac:dyDescent="0.2">
      <c r="A1580" t="s">
        <v>6069</v>
      </c>
      <c r="B1580" t="s">
        <v>497</v>
      </c>
      <c r="C1580" t="str">
        <f>IFERROR(VLOOKUP(B1580,nombres_comerciales!$B$2:$B$2000,1,0),"")</f>
        <v>INTEGRAIN</v>
      </c>
      <c r="D1580">
        <f>VLOOKUP(Tabla2[[#This Row],[CLIENTE]],nombres_comerciales!$B$2:$C$1211,2,0)</f>
        <v>539</v>
      </c>
      <c r="E1580" t="s">
        <v>8438</v>
      </c>
      <c r="F1580" t="s">
        <v>1150</v>
      </c>
      <c r="G1580" s="11" t="s">
        <v>1150</v>
      </c>
      <c r="H1580" s="11" t="s">
        <v>1150</v>
      </c>
      <c r="I1580" s="11" t="s">
        <v>1150</v>
      </c>
      <c r="J1580" s="11"/>
      <c r="K1580" s="11"/>
      <c r="L1580" s="11"/>
      <c r="M1580" s="11">
        <v>6251216204</v>
      </c>
      <c r="N1580" s="11"/>
      <c r="O1580" s="11"/>
      <c r="P1580" s="11"/>
      <c r="Q1580" s="11"/>
      <c r="R1580" s="11">
        <v>6251216204</v>
      </c>
      <c r="S1580" s="11"/>
      <c r="T1580" s="11"/>
      <c r="U1580" s="11"/>
      <c r="V1580" s="11"/>
      <c r="W1580" s="11" t="s">
        <v>6070</v>
      </c>
      <c r="X1580" s="11" t="s">
        <v>1150</v>
      </c>
      <c r="Y1580" s="11" t="s">
        <v>1150</v>
      </c>
      <c r="Z1580" s="11" t="s">
        <v>1150</v>
      </c>
      <c r="AA1580" s="11" t="s">
        <v>1150</v>
      </c>
      <c r="AB1580" s="11" t="s">
        <v>1150</v>
      </c>
      <c r="AC1580" s="11" t="s">
        <v>1150</v>
      </c>
      <c r="AD1580" s="11" t="s">
        <v>1150</v>
      </c>
    </row>
    <row r="1581" spans="1:30" x14ac:dyDescent="0.2">
      <c r="A1581" t="s">
        <v>162</v>
      </c>
      <c r="B1581" t="s">
        <v>162</v>
      </c>
      <c r="C1581" t="str">
        <f>IFERROR(VLOOKUP(B1581,nombres_comerciales!$B$2:$B$2000,1,0),"")</f>
        <v>CHAMUCOS</v>
      </c>
      <c r="D1581">
        <f>VLOOKUP(Tabla2[[#This Row],[CLIENTE]],nombres_comerciales!$B$2:$C$1211,2,0)</f>
        <v>179</v>
      </c>
      <c r="E1581" t="s">
        <v>8439</v>
      </c>
      <c r="F1581" t="s">
        <v>1150</v>
      </c>
      <c r="G1581" s="11" t="s">
        <v>1150</v>
      </c>
      <c r="H1581" s="11" t="s">
        <v>1150</v>
      </c>
      <c r="I1581" s="11" t="s">
        <v>1150</v>
      </c>
      <c r="J1581" s="11"/>
      <c r="K1581" s="11"/>
      <c r="L1581" s="11"/>
      <c r="M1581" s="11" t="s">
        <v>6071</v>
      </c>
      <c r="N1581" s="11"/>
      <c r="O1581" s="11"/>
      <c r="P1581" s="11"/>
      <c r="Q1581" s="11"/>
      <c r="R1581" s="11">
        <v>6143686813</v>
      </c>
      <c r="S1581" s="11">
        <v>6141681734</v>
      </c>
      <c r="T1581" s="11"/>
      <c r="U1581" s="11"/>
      <c r="V1581" s="11"/>
      <c r="W1581" s="11" t="s">
        <v>6072</v>
      </c>
      <c r="X1581" s="11" t="s">
        <v>1150</v>
      </c>
      <c r="Y1581" s="11" t="s">
        <v>1150</v>
      </c>
      <c r="Z1581" s="11" t="s">
        <v>1150</v>
      </c>
      <c r="AA1581" s="11" t="s">
        <v>1150</v>
      </c>
      <c r="AB1581" s="11" t="s">
        <v>1150</v>
      </c>
      <c r="AC1581" s="11" t="s">
        <v>1150</v>
      </c>
      <c r="AD1581" s="11" t="s">
        <v>1150</v>
      </c>
    </row>
    <row r="1582" spans="1:30" x14ac:dyDescent="0.2">
      <c r="A1582" t="s">
        <v>6073</v>
      </c>
      <c r="B1582" t="s">
        <v>503</v>
      </c>
      <c r="C1582" t="str">
        <f>IFERROR(VLOOKUP(B1582,nombres_comerciales!$B$2:$B$2000,1,0),"")</f>
        <v>INTERCERAMIC</v>
      </c>
      <c r="D1582">
        <f>VLOOKUP(Tabla2[[#This Row],[CLIENTE]],nombres_comerciales!$B$2:$C$1211,2,0)</f>
        <v>545</v>
      </c>
      <c r="E1582" t="s">
        <v>8440</v>
      </c>
      <c r="F1582" t="s">
        <v>1150</v>
      </c>
      <c r="G1582" s="11" t="s">
        <v>1150</v>
      </c>
      <c r="H1582" s="11" t="s">
        <v>1150</v>
      </c>
      <c r="I1582" s="11" t="s">
        <v>1150</v>
      </c>
      <c r="J1582" s="11"/>
      <c r="K1582" s="11"/>
      <c r="L1582" s="11"/>
      <c r="M1582" s="11">
        <v>6144291207</v>
      </c>
      <c r="N1582" s="11"/>
      <c r="O1582" s="11"/>
      <c r="P1582" s="11"/>
      <c r="Q1582" s="11"/>
      <c r="R1582" s="11">
        <v>6141767619</v>
      </c>
      <c r="S1582" s="11"/>
      <c r="T1582" s="11"/>
      <c r="U1582" s="11"/>
      <c r="V1582" s="11"/>
      <c r="W1582" s="11" t="s">
        <v>6075</v>
      </c>
      <c r="X1582" s="11" t="s">
        <v>1150</v>
      </c>
      <c r="Y1582" s="11" t="s">
        <v>1150</v>
      </c>
      <c r="Z1582" s="11" t="s">
        <v>1150</v>
      </c>
      <c r="AA1582" s="11" t="s">
        <v>1150</v>
      </c>
      <c r="AB1582" s="11" t="s">
        <v>1150</v>
      </c>
      <c r="AC1582" s="11" t="s">
        <v>1150</v>
      </c>
      <c r="AD1582" s="11" t="s">
        <v>1150</v>
      </c>
    </row>
    <row r="1583" spans="1:30" x14ac:dyDescent="0.2">
      <c r="A1583" t="s">
        <v>6073</v>
      </c>
      <c r="B1583" t="s">
        <v>503</v>
      </c>
      <c r="C1583" t="str">
        <f>IFERROR(VLOOKUP(B1583,nombres_comerciales!$B$2:$B$2000,1,0),"")</f>
        <v>INTERCERAMIC</v>
      </c>
      <c r="D1583">
        <f>VLOOKUP(Tabla2[[#This Row],[CLIENTE]],nombres_comerciales!$B$2:$C$1211,2,0)</f>
        <v>545</v>
      </c>
      <c r="E1583" t="s">
        <v>8440</v>
      </c>
      <c r="F1583" t="s">
        <v>1150</v>
      </c>
      <c r="G1583" s="11" t="s">
        <v>1150</v>
      </c>
      <c r="H1583" s="11" t="s">
        <v>1150</v>
      </c>
      <c r="I1583" s="11" t="s">
        <v>1150</v>
      </c>
      <c r="J1583" s="11"/>
      <c r="K1583" s="11"/>
      <c r="L1583" s="11"/>
      <c r="M1583" s="11">
        <v>6144291207</v>
      </c>
      <c r="N1583" s="11"/>
      <c r="O1583" s="11"/>
      <c r="P1583" s="11"/>
      <c r="Q1583" s="11"/>
      <c r="R1583" s="11">
        <v>6141767619</v>
      </c>
      <c r="S1583" s="11"/>
      <c r="T1583" s="11"/>
      <c r="U1583" s="11"/>
      <c r="V1583" s="11"/>
      <c r="W1583" s="11" t="s">
        <v>6075</v>
      </c>
      <c r="X1583" s="11" t="s">
        <v>1150</v>
      </c>
      <c r="Y1583" s="11" t="s">
        <v>1150</v>
      </c>
      <c r="Z1583" s="11" t="s">
        <v>1150</v>
      </c>
      <c r="AA1583" s="11" t="s">
        <v>1150</v>
      </c>
      <c r="AB1583" s="11" t="s">
        <v>1150</v>
      </c>
      <c r="AC1583" s="11" t="s">
        <v>1150</v>
      </c>
      <c r="AD1583" s="11" t="s">
        <v>1150</v>
      </c>
    </row>
    <row r="1584" spans="1:30" x14ac:dyDescent="0.2">
      <c r="A1584" t="s">
        <v>6073</v>
      </c>
      <c r="B1584" t="s">
        <v>503</v>
      </c>
      <c r="C1584" t="str">
        <f>IFERROR(VLOOKUP(B1584,nombres_comerciales!$B$2:$B$2000,1,0),"")</f>
        <v>INTERCERAMIC</v>
      </c>
      <c r="D1584">
        <f>VLOOKUP(Tabla2[[#This Row],[CLIENTE]],nombres_comerciales!$B$2:$C$1211,2,0)</f>
        <v>545</v>
      </c>
      <c r="E1584" t="s">
        <v>8440</v>
      </c>
      <c r="F1584" t="s">
        <v>1150</v>
      </c>
      <c r="G1584" s="11" t="s">
        <v>1150</v>
      </c>
      <c r="H1584" s="11" t="s">
        <v>1150</v>
      </c>
      <c r="I1584" s="11" t="s">
        <v>1150</v>
      </c>
      <c r="J1584" s="11"/>
      <c r="K1584" s="11"/>
      <c r="L1584" s="11"/>
      <c r="M1584" s="11">
        <v>6144291207</v>
      </c>
      <c r="N1584" s="11"/>
      <c r="O1584" s="11"/>
      <c r="P1584" s="11"/>
      <c r="Q1584" s="11"/>
      <c r="R1584" s="11">
        <v>6141767619</v>
      </c>
      <c r="S1584" s="11"/>
      <c r="T1584" s="11"/>
      <c r="U1584" s="11"/>
      <c r="V1584" s="11"/>
      <c r="W1584" s="11" t="s">
        <v>6075</v>
      </c>
      <c r="X1584" s="11" t="s">
        <v>1150</v>
      </c>
      <c r="Y1584" s="11" t="s">
        <v>1150</v>
      </c>
      <c r="Z1584" s="11" t="s">
        <v>1150</v>
      </c>
      <c r="AA1584" s="11" t="s">
        <v>1150</v>
      </c>
      <c r="AB1584" s="11" t="s">
        <v>1150</v>
      </c>
      <c r="AC1584" s="11" t="s">
        <v>1150</v>
      </c>
      <c r="AD1584" s="11" t="s">
        <v>1150</v>
      </c>
    </row>
    <row r="1585" spans="1:30" x14ac:dyDescent="0.2">
      <c r="A1585" t="s">
        <v>623</v>
      </c>
      <c r="B1585" t="s">
        <v>623</v>
      </c>
      <c r="C1585" t="str">
        <f>IFERROR(VLOOKUP(B1585,nombres_comerciales!$B$2:$B$2000,1,0),"")</f>
        <v>LOS TRES CERDITOS</v>
      </c>
      <c r="D1585">
        <f>VLOOKUP(Tabla2[[#This Row],[CLIENTE]],nombres_comerciales!$B$2:$C$1211,2,0)</f>
        <v>652</v>
      </c>
      <c r="E1585" t="s">
        <v>8441</v>
      </c>
      <c r="F1585" t="s">
        <v>1150</v>
      </c>
      <c r="G1585" s="11" t="s">
        <v>1150</v>
      </c>
      <c r="H1585" s="11" t="s">
        <v>1150</v>
      </c>
      <c r="I1585" s="11" t="s">
        <v>1150</v>
      </c>
      <c r="J1585" s="11"/>
      <c r="K1585" s="11"/>
      <c r="L1585" s="11"/>
      <c r="M1585" s="11">
        <v>6144460997</v>
      </c>
      <c r="N1585" s="11"/>
      <c r="O1585" s="11"/>
      <c r="P1585" s="11"/>
      <c r="Q1585" s="11"/>
      <c r="R1585" s="11">
        <v>6141825954</v>
      </c>
      <c r="S1585" s="11"/>
      <c r="T1585" s="11"/>
      <c r="U1585" s="11"/>
      <c r="V1585" s="11"/>
      <c r="W1585" s="11" t="s">
        <v>6076</v>
      </c>
      <c r="X1585" s="11" t="s">
        <v>1150</v>
      </c>
      <c r="Y1585" s="11" t="s">
        <v>1150</v>
      </c>
      <c r="Z1585" s="11" t="s">
        <v>1150</v>
      </c>
      <c r="AA1585" s="11" t="s">
        <v>1150</v>
      </c>
      <c r="AB1585" s="11" t="s">
        <v>1150</v>
      </c>
      <c r="AC1585" s="11" t="s">
        <v>1150</v>
      </c>
      <c r="AD1585" s="11" t="s">
        <v>1150</v>
      </c>
    </row>
    <row r="1586" spans="1:30" x14ac:dyDescent="0.2">
      <c r="A1586" t="s">
        <v>189</v>
      </c>
      <c r="B1586" t="s">
        <v>189</v>
      </c>
      <c r="C1586" t="str">
        <f>IFERROR(VLOOKUP(B1586,nombres_comerciales!$B$2:$B$2000,1,0),"")</f>
        <v>COCTELERIA YOREME</v>
      </c>
      <c r="D1586">
        <f>VLOOKUP(Tabla2[[#This Row],[CLIENTE]],nombres_comerciales!$B$2:$C$1211,2,0)</f>
        <v>216</v>
      </c>
      <c r="E1586" t="s">
        <v>8109</v>
      </c>
      <c r="F1586" t="s">
        <v>1150</v>
      </c>
      <c r="G1586" s="11" t="s">
        <v>1150</v>
      </c>
      <c r="H1586" s="11" t="s">
        <v>1150</v>
      </c>
      <c r="I1586" s="11" t="s">
        <v>1150</v>
      </c>
      <c r="J1586" s="11"/>
      <c r="K1586" s="11"/>
      <c r="L1586" s="11"/>
      <c r="M1586" s="11">
        <v>6142004444</v>
      </c>
      <c r="N1586" s="11" t="s">
        <v>6077</v>
      </c>
      <c r="O1586" s="11"/>
      <c r="P1586" s="11"/>
      <c r="Q1586" s="11"/>
      <c r="R1586" s="11">
        <v>6141878082</v>
      </c>
      <c r="S1586" s="11"/>
      <c r="T1586" s="11"/>
      <c r="U1586" s="11"/>
      <c r="V1586" s="11"/>
      <c r="W1586" s="11" t="s">
        <v>5057</v>
      </c>
      <c r="X1586" s="11" t="s">
        <v>6079</v>
      </c>
      <c r="Y1586" s="11" t="s">
        <v>1150</v>
      </c>
      <c r="Z1586" s="11" t="s">
        <v>1150</v>
      </c>
      <c r="AA1586" s="11" t="s">
        <v>1150</v>
      </c>
      <c r="AB1586" s="11" t="s">
        <v>1150</v>
      </c>
      <c r="AC1586" s="11" t="s">
        <v>1150</v>
      </c>
      <c r="AD1586" s="11" t="s">
        <v>1150</v>
      </c>
    </row>
    <row r="1587" spans="1:30" x14ac:dyDescent="0.2">
      <c r="A1587" t="s">
        <v>781</v>
      </c>
      <c r="B1587" t="s">
        <v>781</v>
      </c>
      <c r="C1587" t="str">
        <f>IFERROR(VLOOKUP(B1587,nombres_comerciales!$B$2:$B$2000,1,0),"")</f>
        <v>PANCAKE PARADISE</v>
      </c>
      <c r="D1587">
        <f>VLOOKUP(Tabla2[[#This Row],[CLIENTE]],nombres_comerciales!$B$2:$C$1211,2,0)</f>
        <v>812</v>
      </c>
      <c r="E1587" t="s">
        <v>8442</v>
      </c>
      <c r="F1587" t="s">
        <v>1150</v>
      </c>
      <c r="G1587" s="11" t="s">
        <v>1150</v>
      </c>
      <c r="H1587" s="11" t="s">
        <v>1150</v>
      </c>
      <c r="I1587" s="11" t="s">
        <v>1150</v>
      </c>
      <c r="J1587" s="11"/>
      <c r="K1587" s="11"/>
      <c r="L1587" s="11"/>
      <c r="M1587" s="11">
        <v>6144132461</v>
      </c>
      <c r="N1587" s="11"/>
      <c r="O1587" s="11"/>
      <c r="P1587" s="11"/>
      <c r="Q1587" s="11"/>
      <c r="R1587" s="11">
        <v>6142427680</v>
      </c>
      <c r="S1587" s="11"/>
      <c r="T1587" s="11"/>
      <c r="U1587" s="11"/>
      <c r="V1587" s="11"/>
      <c r="W1587" s="11" t="s">
        <v>6081</v>
      </c>
      <c r="X1587" s="11" t="s">
        <v>1150</v>
      </c>
      <c r="Y1587" s="11" t="s">
        <v>1150</v>
      </c>
      <c r="Z1587" s="11" t="s">
        <v>1150</v>
      </c>
      <c r="AA1587" s="11" t="s">
        <v>1150</v>
      </c>
      <c r="AB1587" s="11" t="s">
        <v>1150</v>
      </c>
      <c r="AC1587" s="11" t="s">
        <v>1150</v>
      </c>
      <c r="AD1587" s="11" t="s">
        <v>1150</v>
      </c>
    </row>
    <row r="1588" spans="1:30" x14ac:dyDescent="0.2">
      <c r="A1588" t="s">
        <v>6082</v>
      </c>
      <c r="B1588" t="s">
        <v>460</v>
      </c>
      <c r="C1588" t="str">
        <f>IFERROR(VLOOKUP(B1588,nombres_comerciales!$B$2:$B$2000,1,0),"")</f>
        <v>HOLI MOLI BURGUERS, FIRES &amp; SHAKES</v>
      </c>
      <c r="D1588">
        <f>VLOOKUP(Tabla2[[#This Row],[CLIENTE]],nombres_comerciales!$B$2:$C$1211,2,0)</f>
        <v>501</v>
      </c>
      <c r="E1588" t="s">
        <v>8443</v>
      </c>
      <c r="F1588" t="s">
        <v>1150</v>
      </c>
      <c r="G1588" s="11" t="s">
        <v>1150</v>
      </c>
      <c r="H1588" s="11" t="s">
        <v>1150</v>
      </c>
      <c r="I1588" s="11" t="s">
        <v>1150</v>
      </c>
      <c r="J1588" s="11"/>
      <c r="K1588" s="11"/>
      <c r="L1588" s="11"/>
      <c r="M1588" s="11">
        <v>6142495936</v>
      </c>
      <c r="N1588" s="11"/>
      <c r="O1588" s="11"/>
      <c r="P1588" s="11"/>
      <c r="Q1588" s="11"/>
      <c r="R1588" s="11"/>
      <c r="S1588" s="11"/>
      <c r="T1588" s="11"/>
      <c r="U1588" s="11"/>
      <c r="V1588" s="11"/>
      <c r="W1588" s="11" t="s">
        <v>6084</v>
      </c>
      <c r="X1588" s="11" t="s">
        <v>1150</v>
      </c>
      <c r="Y1588" s="11" t="s">
        <v>1150</v>
      </c>
      <c r="Z1588" s="11" t="s">
        <v>1150</v>
      </c>
      <c r="AA1588" s="11" t="s">
        <v>1150</v>
      </c>
      <c r="AB1588" s="11" t="s">
        <v>1150</v>
      </c>
      <c r="AC1588" s="11" t="s">
        <v>1150</v>
      </c>
      <c r="AD1588" s="11" t="s">
        <v>1150</v>
      </c>
    </row>
    <row r="1589" spans="1:30" x14ac:dyDescent="0.2">
      <c r="A1589" t="s">
        <v>6085</v>
      </c>
      <c r="B1589" t="s">
        <v>584</v>
      </c>
      <c r="C1589" t="str">
        <f>IFERROR(VLOOKUP(B1589,nombres_comerciales!$B$2:$B$2000,1,0),"")</f>
        <v>LA VINATERIA</v>
      </c>
      <c r="D1589">
        <f>VLOOKUP(Tabla2[[#This Row],[CLIENTE]],nombres_comerciales!$B$2:$C$1211,2,0)</f>
        <v>609</v>
      </c>
      <c r="E1589" t="s">
        <v>8444</v>
      </c>
      <c r="F1589" t="s">
        <v>1150</v>
      </c>
      <c r="G1589" s="11" t="s">
        <v>1150</v>
      </c>
      <c r="H1589" s="11" t="s">
        <v>1150</v>
      </c>
      <c r="I1589" s="11" t="s">
        <v>1150</v>
      </c>
      <c r="J1589" s="11"/>
      <c r="K1589" s="11"/>
      <c r="L1589" s="11"/>
      <c r="M1589" s="11">
        <v>6144148936</v>
      </c>
      <c r="N1589" s="11"/>
      <c r="O1589" s="11"/>
      <c r="P1589" s="11"/>
      <c r="Q1589" s="11"/>
      <c r="R1589" s="11">
        <v>6144888355</v>
      </c>
      <c r="S1589" s="11"/>
      <c r="T1589" s="11"/>
      <c r="U1589" s="11"/>
      <c r="V1589" s="11"/>
      <c r="W1589" s="11" t="s">
        <v>6086</v>
      </c>
      <c r="X1589" s="11" t="s">
        <v>1150</v>
      </c>
      <c r="Y1589" s="11" t="s">
        <v>1150</v>
      </c>
      <c r="Z1589" s="11" t="s">
        <v>1150</v>
      </c>
      <c r="AA1589" s="11" t="s">
        <v>1150</v>
      </c>
      <c r="AB1589" s="11" t="s">
        <v>1150</v>
      </c>
      <c r="AC1589" s="11" t="s">
        <v>1150</v>
      </c>
      <c r="AD1589" s="11" t="s">
        <v>1150</v>
      </c>
    </row>
    <row r="1590" spans="1:30" x14ac:dyDescent="0.2">
      <c r="A1590" t="s">
        <v>6087</v>
      </c>
      <c r="B1590" t="s">
        <v>584</v>
      </c>
      <c r="C1590" t="str">
        <f>IFERROR(VLOOKUP(B1590,nombres_comerciales!$B$2:$B$2000,1,0),"")</f>
        <v>LA VINATERIA</v>
      </c>
      <c r="D1590">
        <f>VLOOKUP(Tabla2[[#This Row],[CLIENTE]],nombres_comerciales!$B$2:$C$1211,2,0)</f>
        <v>609</v>
      </c>
      <c r="E1590" t="s">
        <v>8444</v>
      </c>
      <c r="F1590" t="s">
        <v>1150</v>
      </c>
      <c r="G1590" s="11" t="s">
        <v>1150</v>
      </c>
      <c r="H1590" s="11" t="s">
        <v>1150</v>
      </c>
      <c r="I1590" s="11" t="s">
        <v>1150</v>
      </c>
      <c r="J1590" s="11"/>
      <c r="K1590" s="11"/>
      <c r="L1590" s="11"/>
      <c r="M1590" s="11">
        <v>6144148936</v>
      </c>
      <c r="N1590" s="11"/>
      <c r="O1590" s="11"/>
      <c r="P1590" s="11"/>
      <c r="Q1590" s="11"/>
      <c r="R1590" s="11">
        <v>6144888355</v>
      </c>
      <c r="S1590" s="11"/>
      <c r="T1590" s="11"/>
      <c r="U1590" s="11"/>
      <c r="V1590" s="11"/>
      <c r="W1590" s="11" t="s">
        <v>6086</v>
      </c>
      <c r="X1590" s="11" t="s">
        <v>1150</v>
      </c>
      <c r="Y1590" s="11" t="s">
        <v>1150</v>
      </c>
      <c r="Z1590" s="11" t="s">
        <v>1150</v>
      </c>
      <c r="AA1590" s="11" t="s">
        <v>1150</v>
      </c>
      <c r="AB1590" s="11" t="s">
        <v>1150</v>
      </c>
      <c r="AC1590" s="11" t="s">
        <v>1150</v>
      </c>
      <c r="AD1590" s="11" t="s">
        <v>1150</v>
      </c>
    </row>
    <row r="1591" spans="1:30" x14ac:dyDescent="0.2">
      <c r="A1591" t="s">
        <v>677</v>
      </c>
      <c r="B1591" t="s">
        <v>677</v>
      </c>
      <c r="C1591" t="str">
        <f>IFERROR(VLOOKUP(B1591,nombres_comerciales!$B$2:$B$2000,1,0),"")</f>
        <v>MAYOREO GARAY</v>
      </c>
      <c r="D1591">
        <f>VLOOKUP(Tabla2[[#This Row],[CLIENTE]],nombres_comerciales!$B$2:$C$1211,2,0)</f>
        <v>694</v>
      </c>
      <c r="E1591" t="s">
        <v>1150</v>
      </c>
      <c r="F1591" t="s">
        <v>1150</v>
      </c>
      <c r="G1591" s="11" t="s">
        <v>1150</v>
      </c>
      <c r="H1591" s="11" t="s">
        <v>1150</v>
      </c>
      <c r="I1591" s="11" t="s">
        <v>1150</v>
      </c>
      <c r="J1591" s="11"/>
      <c r="K1591" s="11"/>
      <c r="L1591" s="11"/>
      <c r="M1591" s="11"/>
      <c r="N1591" s="11"/>
      <c r="O1591" s="11"/>
      <c r="P1591" s="11"/>
      <c r="Q1591" s="11"/>
      <c r="R1591" s="11"/>
      <c r="S1591" s="11"/>
      <c r="T1591" s="11"/>
      <c r="U1591" s="11"/>
      <c r="V1591" s="11"/>
      <c r="W1591" s="11" t="s">
        <v>1150</v>
      </c>
      <c r="X1591" s="11" t="s">
        <v>1150</v>
      </c>
      <c r="Y1591" s="11" t="s">
        <v>1150</v>
      </c>
      <c r="Z1591" s="11" t="s">
        <v>1150</v>
      </c>
      <c r="AA1591" s="11" t="s">
        <v>1150</v>
      </c>
      <c r="AB1591" s="11" t="s">
        <v>1150</v>
      </c>
      <c r="AC1591" s="11" t="s">
        <v>1150</v>
      </c>
      <c r="AD1591" s="11" t="s">
        <v>1150</v>
      </c>
    </row>
    <row r="1592" spans="1:30" x14ac:dyDescent="0.2">
      <c r="A1592" t="s">
        <v>736</v>
      </c>
      <c r="B1592" t="s">
        <v>736</v>
      </c>
      <c r="C1592" t="str">
        <f>IFERROR(VLOOKUP(B1592,nombres_comerciales!$B$2:$B$2000,1,0),"")</f>
        <v>NUBE MEDIKA</v>
      </c>
      <c r="D1592">
        <f>VLOOKUP(Tabla2[[#This Row],[CLIENTE]],nombres_comerciales!$B$2:$C$1211,2,0)</f>
        <v>767</v>
      </c>
      <c r="E1592" t="s">
        <v>8445</v>
      </c>
      <c r="F1592" t="s">
        <v>1150</v>
      </c>
      <c r="G1592" s="11" t="s">
        <v>1150</v>
      </c>
      <c r="H1592" s="11" t="s">
        <v>1150</v>
      </c>
      <c r="I1592" s="11" t="s">
        <v>1150</v>
      </c>
      <c r="J1592" s="11"/>
      <c r="K1592" s="11"/>
      <c r="L1592" s="11"/>
      <c r="M1592" s="11">
        <v>6144240734</v>
      </c>
      <c r="N1592" s="11"/>
      <c r="O1592" s="11"/>
      <c r="P1592" s="11"/>
      <c r="Q1592" s="11"/>
      <c r="R1592" s="11" t="s">
        <v>6089</v>
      </c>
      <c r="S1592" s="11"/>
      <c r="T1592" s="11"/>
      <c r="U1592" s="11"/>
      <c r="V1592" s="11"/>
      <c r="W1592" s="11" t="s">
        <v>6090</v>
      </c>
      <c r="X1592" s="11" t="s">
        <v>1150</v>
      </c>
      <c r="Y1592" s="11" t="s">
        <v>1150</v>
      </c>
      <c r="Z1592" s="11" t="s">
        <v>1150</v>
      </c>
      <c r="AA1592" s="11" t="s">
        <v>1150</v>
      </c>
      <c r="AB1592" s="11" t="s">
        <v>1150</v>
      </c>
      <c r="AC1592" s="11" t="s">
        <v>1150</v>
      </c>
      <c r="AD1592" s="11" t="s">
        <v>1150</v>
      </c>
    </row>
    <row r="1593" spans="1:30" x14ac:dyDescent="0.2">
      <c r="A1593" t="s">
        <v>6091</v>
      </c>
      <c r="B1593" t="s">
        <v>489</v>
      </c>
      <c r="C1593" t="str">
        <f>IFERROR(VLOOKUP(B1593,nombres_comerciales!$B$2:$B$2000,1,0),"")</f>
        <v>INMUEBLES OCHOA</v>
      </c>
      <c r="D1593">
        <f>VLOOKUP(Tabla2[[#This Row],[CLIENTE]],nombres_comerciales!$B$2:$C$1211,2,0)</f>
        <v>529</v>
      </c>
      <c r="E1593" t="s">
        <v>8446</v>
      </c>
      <c r="F1593" t="s">
        <v>1150</v>
      </c>
      <c r="G1593" s="11" t="s">
        <v>1150</v>
      </c>
      <c r="H1593" s="11" t="s">
        <v>1150</v>
      </c>
      <c r="I1593" s="11" t="s">
        <v>1150</v>
      </c>
      <c r="J1593" s="11"/>
      <c r="K1593" s="11"/>
      <c r="L1593" s="11"/>
      <c r="M1593" s="11"/>
      <c r="N1593" s="11"/>
      <c r="O1593" s="11"/>
      <c r="P1593" s="11"/>
      <c r="Q1593" s="11"/>
      <c r="R1593" s="11">
        <v>6144880944</v>
      </c>
      <c r="S1593" s="11"/>
      <c r="T1593" s="11"/>
      <c r="U1593" s="11"/>
      <c r="V1593" s="11"/>
      <c r="W1593" s="11" t="s">
        <v>6092</v>
      </c>
      <c r="X1593" s="11" t="s">
        <v>1150</v>
      </c>
      <c r="Y1593" s="11" t="s">
        <v>1150</v>
      </c>
      <c r="Z1593" s="11" t="s">
        <v>1150</v>
      </c>
      <c r="AA1593" s="11" t="s">
        <v>1150</v>
      </c>
      <c r="AB1593" s="11" t="s">
        <v>1150</v>
      </c>
      <c r="AC1593" s="11" t="s">
        <v>1150</v>
      </c>
      <c r="AD1593" s="11" t="s">
        <v>1150</v>
      </c>
    </row>
    <row r="1594" spans="1:30" x14ac:dyDescent="0.2">
      <c r="A1594" t="s">
        <v>6093</v>
      </c>
      <c r="B1594" s="6" t="s">
        <v>7184</v>
      </c>
      <c r="C1594" t="str">
        <f>IFERROR(VLOOKUP(B1594,nombres_comerciales!$B$2:$B$2000,1,0),"")</f>
        <v>CERVECERÍA TARAHUMARA</v>
      </c>
      <c r="D1594">
        <f>VLOOKUP(Tabla2[[#This Row],[CLIENTE]],nombres_comerciales!$B$2:$C$1211,2,0)</f>
        <v>177</v>
      </c>
      <c r="E1594" t="s">
        <v>8447</v>
      </c>
      <c r="F1594" t="s">
        <v>1150</v>
      </c>
      <c r="G1594" s="11" t="s">
        <v>1150</v>
      </c>
      <c r="H1594" s="11" t="s">
        <v>1150</v>
      </c>
      <c r="I1594" s="11" t="s">
        <v>1150</v>
      </c>
      <c r="J1594" s="11"/>
      <c r="K1594" s="11"/>
      <c r="L1594" s="11"/>
      <c r="M1594" s="11">
        <v>4172811</v>
      </c>
      <c r="N1594" s="11"/>
      <c r="O1594" s="11"/>
      <c r="P1594" s="11"/>
      <c r="Q1594" s="11"/>
      <c r="R1594" s="11">
        <v>6144068141</v>
      </c>
      <c r="S1594" s="11"/>
      <c r="T1594" s="11"/>
      <c r="U1594" s="11"/>
      <c r="V1594" s="11"/>
      <c r="W1594" s="11" t="s">
        <v>6094</v>
      </c>
      <c r="X1594" s="11" t="s">
        <v>1150</v>
      </c>
      <c r="Y1594" s="11" t="s">
        <v>1150</v>
      </c>
      <c r="Z1594" s="11" t="s">
        <v>1150</v>
      </c>
      <c r="AA1594" s="11" t="s">
        <v>1150</v>
      </c>
      <c r="AB1594" s="11" t="s">
        <v>1150</v>
      </c>
      <c r="AC1594" s="11" t="s">
        <v>1150</v>
      </c>
      <c r="AD1594" s="11" t="s">
        <v>1150</v>
      </c>
    </row>
    <row r="1595" spans="1:30" x14ac:dyDescent="0.2">
      <c r="A1595" t="s">
        <v>6095</v>
      </c>
      <c r="B1595" t="s">
        <v>377</v>
      </c>
      <c r="C1595" t="str">
        <f>IFERROR(VLOOKUP(B1595,nombres_comerciales!$B$2:$B$2000,1,0),"")</f>
        <v>FROZEN LAB</v>
      </c>
      <c r="D1595">
        <f>VLOOKUP(Tabla2[[#This Row],[CLIENTE]],nombres_comerciales!$B$2:$C$1211,2,0)</f>
        <v>420</v>
      </c>
      <c r="E1595" t="s">
        <v>7401</v>
      </c>
      <c r="F1595" t="s">
        <v>1150</v>
      </c>
      <c r="G1595" s="11" t="s">
        <v>1150</v>
      </c>
      <c r="H1595" s="11" t="s">
        <v>1150</v>
      </c>
      <c r="I1595" s="11" t="s">
        <v>1150</v>
      </c>
      <c r="J1595" s="11"/>
      <c r="K1595" s="11"/>
      <c r="L1595" s="11"/>
      <c r="M1595" s="11">
        <v>6566250426</v>
      </c>
      <c r="N1595" s="11"/>
      <c r="O1595" s="11"/>
      <c r="P1595" s="11"/>
      <c r="Q1595" s="11"/>
      <c r="R1595" s="11">
        <v>6561994319</v>
      </c>
      <c r="S1595" s="11">
        <v>6564070580</v>
      </c>
      <c r="T1595" s="11"/>
      <c r="U1595" s="11"/>
      <c r="V1595" s="11"/>
      <c r="W1595" s="11" t="s">
        <v>4696</v>
      </c>
      <c r="X1595" s="11" t="s">
        <v>1150</v>
      </c>
      <c r="Y1595" s="11" t="s">
        <v>1150</v>
      </c>
      <c r="Z1595" s="11" t="s">
        <v>1150</v>
      </c>
      <c r="AA1595" s="11" t="s">
        <v>1150</v>
      </c>
      <c r="AB1595" s="11" t="s">
        <v>1150</v>
      </c>
      <c r="AC1595" s="11" t="s">
        <v>1150</v>
      </c>
      <c r="AD1595" s="11" t="s">
        <v>1150</v>
      </c>
    </row>
    <row r="1596" spans="1:30" x14ac:dyDescent="0.2">
      <c r="A1596" t="s">
        <v>6096</v>
      </c>
      <c r="B1596" t="s">
        <v>7228</v>
      </c>
      <c r="C1596" t="str">
        <f>IFERROR(VLOOKUP(B1596,nombres_comerciales!$B$2:$B$2000,1,0),"")</f>
        <v>MUSCULE STORE</v>
      </c>
      <c r="D1596">
        <f>VLOOKUP(Tabla2[[#This Row],[CLIENTE]],nombres_comerciales!$B$2:$C$1211,2,0)</f>
        <v>749</v>
      </c>
      <c r="E1596" t="s">
        <v>8432</v>
      </c>
      <c r="F1596" t="s">
        <v>1150</v>
      </c>
      <c r="G1596" s="11" t="s">
        <v>1150</v>
      </c>
      <c r="H1596" s="11" t="s">
        <v>1150</v>
      </c>
      <c r="I1596" s="11" t="s">
        <v>1150</v>
      </c>
      <c r="J1596" s="11"/>
      <c r="K1596" s="11"/>
      <c r="L1596" s="11"/>
      <c r="M1596" s="11">
        <v>4131834</v>
      </c>
      <c r="N1596" s="11"/>
      <c r="O1596" s="11"/>
      <c r="P1596" s="11"/>
      <c r="Q1596" s="11"/>
      <c r="R1596" s="11">
        <v>6143563418</v>
      </c>
      <c r="S1596" s="11">
        <v>6142844996</v>
      </c>
      <c r="T1596" s="11"/>
      <c r="U1596" s="11"/>
      <c r="V1596" s="11"/>
      <c r="W1596" s="11" t="s">
        <v>8831</v>
      </c>
      <c r="X1596" s="11" t="s">
        <v>1150</v>
      </c>
      <c r="Y1596" s="11" t="s">
        <v>1150</v>
      </c>
      <c r="Z1596" s="11" t="s">
        <v>1150</v>
      </c>
      <c r="AA1596" s="11" t="s">
        <v>1150</v>
      </c>
      <c r="AB1596" s="11" t="s">
        <v>1150</v>
      </c>
      <c r="AC1596" s="11" t="s">
        <v>1150</v>
      </c>
      <c r="AD1596" s="11" t="s">
        <v>1150</v>
      </c>
    </row>
    <row r="1597" spans="1:30" x14ac:dyDescent="0.2">
      <c r="A1597" t="s">
        <v>6096</v>
      </c>
      <c r="B1597" t="s">
        <v>7228</v>
      </c>
      <c r="C1597" t="str">
        <f>IFERROR(VLOOKUP(B1597,nombres_comerciales!$B$2:$B$2000,1,0),"")</f>
        <v>MUSCULE STORE</v>
      </c>
      <c r="D1597">
        <f>VLOOKUP(Tabla2[[#This Row],[CLIENTE]],nombres_comerciales!$B$2:$C$1211,2,0)</f>
        <v>749</v>
      </c>
      <c r="E1597" t="s">
        <v>8432</v>
      </c>
      <c r="F1597" t="s">
        <v>1150</v>
      </c>
      <c r="G1597" s="11" t="s">
        <v>1150</v>
      </c>
      <c r="H1597" s="11" t="s">
        <v>1150</v>
      </c>
      <c r="I1597" s="11" t="s">
        <v>1150</v>
      </c>
      <c r="J1597" s="11"/>
      <c r="K1597" s="11"/>
      <c r="L1597" s="11"/>
      <c r="M1597" s="11">
        <v>4131834</v>
      </c>
      <c r="N1597" s="11"/>
      <c r="O1597" s="11"/>
      <c r="P1597" s="11"/>
      <c r="Q1597" s="11"/>
      <c r="R1597" s="11">
        <v>6143563418</v>
      </c>
      <c r="S1597" s="11">
        <v>6142844996</v>
      </c>
      <c r="T1597" s="11"/>
      <c r="U1597" s="11"/>
      <c r="V1597" s="11"/>
      <c r="W1597" s="11" t="s">
        <v>8831</v>
      </c>
      <c r="X1597" s="11" t="s">
        <v>1150</v>
      </c>
      <c r="Y1597" s="11" t="s">
        <v>1150</v>
      </c>
      <c r="Z1597" s="11" t="s">
        <v>1150</v>
      </c>
      <c r="AA1597" s="11" t="s">
        <v>1150</v>
      </c>
      <c r="AB1597" s="11" t="s">
        <v>1150</v>
      </c>
      <c r="AC1597" s="11" t="s">
        <v>1150</v>
      </c>
      <c r="AD1597" s="11" t="s">
        <v>1150</v>
      </c>
    </row>
    <row r="1598" spans="1:30" x14ac:dyDescent="0.2">
      <c r="A1598" t="s">
        <v>6098</v>
      </c>
      <c r="B1598" t="s">
        <v>1028</v>
      </c>
      <c r="C1598" t="str">
        <f>IFERROR(VLOOKUP(B1598,nombres_comerciales!$B$2:$B$2000,1,0),"")</f>
        <v>UNIFORMES VAGA</v>
      </c>
      <c r="D1598">
        <f>VLOOKUP(Tabla2[[#This Row],[CLIENTE]],nombres_comerciales!$B$2:$C$1211,2,0)</f>
        <v>1085</v>
      </c>
      <c r="E1598" t="s">
        <v>8156</v>
      </c>
      <c r="F1598" t="s">
        <v>1150</v>
      </c>
      <c r="G1598" s="11" t="s">
        <v>1150</v>
      </c>
      <c r="H1598" s="11" t="s">
        <v>1150</v>
      </c>
      <c r="I1598" s="11" t="s">
        <v>1150</v>
      </c>
      <c r="J1598" s="11"/>
      <c r="K1598" s="11"/>
      <c r="L1598" s="11"/>
      <c r="M1598" s="11" t="s">
        <v>6099</v>
      </c>
      <c r="N1598" s="11"/>
      <c r="O1598" s="11"/>
      <c r="P1598" s="11"/>
      <c r="Q1598" s="11"/>
      <c r="R1598" s="11">
        <v>6144068545</v>
      </c>
      <c r="S1598" s="11">
        <v>6142474055</v>
      </c>
      <c r="T1598" s="11"/>
      <c r="U1598" s="11"/>
      <c r="V1598" s="11"/>
      <c r="W1598" s="11" t="s">
        <v>6100</v>
      </c>
      <c r="X1598" s="11" t="s">
        <v>1150</v>
      </c>
      <c r="Y1598" s="11" t="s">
        <v>1150</v>
      </c>
      <c r="Z1598" s="11" t="s">
        <v>1150</v>
      </c>
      <c r="AA1598" s="11" t="s">
        <v>1150</v>
      </c>
      <c r="AB1598" s="11" t="s">
        <v>1150</v>
      </c>
      <c r="AC1598" s="11" t="s">
        <v>1150</v>
      </c>
      <c r="AD1598" s="11" t="s">
        <v>1150</v>
      </c>
    </row>
    <row r="1599" spans="1:30" x14ac:dyDescent="0.2">
      <c r="A1599" t="s">
        <v>1626</v>
      </c>
      <c r="B1599" t="s">
        <v>1626</v>
      </c>
      <c r="C1599" t="str">
        <f>IFERROR(VLOOKUP(B1599,nombres_comerciales!$B$2:$B$2000,1,0),"")</f>
        <v>TATTI´SA</v>
      </c>
      <c r="D1599">
        <f>VLOOKUP(Tabla2[[#This Row],[CLIENTE]],nombres_comerciales!$B$2:$C$1211,2,0)</f>
        <v>1039</v>
      </c>
      <c r="E1599" t="s">
        <v>8448</v>
      </c>
      <c r="F1599" t="s">
        <v>1150</v>
      </c>
      <c r="G1599" s="11" t="s">
        <v>1150</v>
      </c>
      <c r="H1599" s="11" t="s">
        <v>1150</v>
      </c>
      <c r="I1599" s="11" t="s">
        <v>1150</v>
      </c>
      <c r="J1599" s="11"/>
      <c r="K1599" s="11"/>
      <c r="L1599" s="11"/>
      <c r="M1599" s="11"/>
      <c r="N1599" s="11"/>
      <c r="O1599" s="11"/>
      <c r="P1599" s="11"/>
      <c r="Q1599" s="11"/>
      <c r="R1599" s="11"/>
      <c r="S1599" s="11"/>
      <c r="T1599" s="11"/>
      <c r="U1599" s="11"/>
      <c r="V1599" s="11"/>
      <c r="W1599" s="11" t="s">
        <v>1150</v>
      </c>
      <c r="X1599" s="11" t="s">
        <v>1150</v>
      </c>
      <c r="Y1599" s="11" t="s">
        <v>1150</v>
      </c>
      <c r="Z1599" s="11" t="s">
        <v>1150</v>
      </c>
      <c r="AA1599" s="11" t="s">
        <v>1150</v>
      </c>
      <c r="AB1599" s="11" t="s">
        <v>1150</v>
      </c>
      <c r="AC1599" s="11" t="s">
        <v>1150</v>
      </c>
      <c r="AD1599" s="11" t="s">
        <v>1150</v>
      </c>
    </row>
    <row r="1600" spans="1:30" x14ac:dyDescent="0.2">
      <c r="A1600" t="s">
        <v>1626</v>
      </c>
      <c r="B1600" t="s">
        <v>1626</v>
      </c>
      <c r="C1600" t="str">
        <f>IFERROR(VLOOKUP(B1600,nombres_comerciales!$B$2:$B$2000,1,0),"")</f>
        <v>TATTI´SA</v>
      </c>
      <c r="D1600">
        <f>VLOOKUP(Tabla2[[#This Row],[CLIENTE]],nombres_comerciales!$B$2:$C$1211,2,0)</f>
        <v>1039</v>
      </c>
      <c r="E1600" t="s">
        <v>8448</v>
      </c>
      <c r="F1600" t="s">
        <v>1150</v>
      </c>
      <c r="G1600" s="11" t="s">
        <v>1150</v>
      </c>
      <c r="H1600" s="11" t="s">
        <v>1150</v>
      </c>
      <c r="I1600" s="11" t="s">
        <v>1150</v>
      </c>
      <c r="J1600" s="11"/>
      <c r="K1600" s="11"/>
      <c r="L1600" s="11"/>
      <c r="M1600" s="11"/>
      <c r="N1600" s="11"/>
      <c r="O1600" s="11"/>
      <c r="P1600" s="11"/>
      <c r="Q1600" s="11"/>
      <c r="R1600" s="11"/>
      <c r="S1600" s="11"/>
      <c r="T1600" s="11"/>
      <c r="U1600" s="11"/>
      <c r="V1600" s="11"/>
      <c r="W1600" s="11" t="s">
        <v>1150</v>
      </c>
      <c r="X1600" s="11" t="s">
        <v>1150</v>
      </c>
      <c r="Y1600" s="11" t="s">
        <v>1150</v>
      </c>
      <c r="Z1600" s="11" t="s">
        <v>1150</v>
      </c>
      <c r="AA1600" s="11" t="s">
        <v>1150</v>
      </c>
      <c r="AB1600" s="11" t="s">
        <v>1150</v>
      </c>
      <c r="AC1600" s="11" t="s">
        <v>1150</v>
      </c>
      <c r="AD1600" s="11" t="s">
        <v>1150</v>
      </c>
    </row>
    <row r="1601" spans="1:30" x14ac:dyDescent="0.2">
      <c r="A1601" t="s">
        <v>6101</v>
      </c>
      <c r="B1601" t="s">
        <v>498</v>
      </c>
      <c r="C1601" t="str">
        <f>IFERROR(VLOOKUP(B1601,nombres_comerciales!$B$2:$B$2000,1,0),"")</f>
        <v>INTEGRAL CONSULTING</v>
      </c>
      <c r="D1601">
        <f>VLOOKUP(Tabla2[[#This Row],[CLIENTE]],nombres_comerciales!$B$2:$C$1211,2,0)</f>
        <v>540</v>
      </c>
      <c r="E1601" t="s">
        <v>8449</v>
      </c>
      <c r="F1601" t="s">
        <v>1150</v>
      </c>
      <c r="G1601" s="11" t="s">
        <v>1150</v>
      </c>
      <c r="H1601" s="11" t="s">
        <v>1150</v>
      </c>
      <c r="I1601" s="11" t="s">
        <v>1150</v>
      </c>
      <c r="J1601" s="11"/>
      <c r="K1601" s="11"/>
      <c r="L1601" s="11"/>
      <c r="M1601" s="11">
        <v>6144111575</v>
      </c>
      <c r="N1601" s="11"/>
      <c r="O1601" s="11"/>
      <c r="P1601" s="11"/>
      <c r="Q1601" s="11"/>
      <c r="R1601" s="11">
        <v>6143943992</v>
      </c>
      <c r="S1601" s="11"/>
      <c r="T1601" s="11"/>
      <c r="U1601" s="11"/>
      <c r="V1601" s="11"/>
      <c r="W1601" s="11" t="s">
        <v>1150</v>
      </c>
      <c r="X1601" s="11" t="s">
        <v>1150</v>
      </c>
      <c r="Y1601" s="11" t="s">
        <v>1150</v>
      </c>
      <c r="Z1601" s="11" t="s">
        <v>1150</v>
      </c>
      <c r="AA1601" s="11" t="s">
        <v>1150</v>
      </c>
      <c r="AB1601" s="11" t="s">
        <v>1150</v>
      </c>
      <c r="AC1601" s="11" t="s">
        <v>1150</v>
      </c>
      <c r="AD1601" s="11" t="s">
        <v>1150</v>
      </c>
    </row>
    <row r="1602" spans="1:30" x14ac:dyDescent="0.2">
      <c r="A1602" t="s">
        <v>107</v>
      </c>
      <c r="B1602" t="s">
        <v>107</v>
      </c>
      <c r="C1602" t="str">
        <f>IFERROR(VLOOKUP(B1602,nombres_comerciales!$B$2:$B$2000,1,0),"")</f>
        <v>BRIST</v>
      </c>
      <c r="D1602">
        <f>VLOOKUP(Tabla2[[#This Row],[CLIENTE]],nombres_comerciales!$B$2:$C$1211,2,0)</f>
        <v>121</v>
      </c>
      <c r="E1602" t="s">
        <v>8450</v>
      </c>
      <c r="F1602" t="s">
        <v>1150</v>
      </c>
      <c r="G1602" s="11" t="s">
        <v>1150</v>
      </c>
      <c r="H1602" s="11" t="s">
        <v>1150</v>
      </c>
      <c r="I1602" s="11" t="s">
        <v>1150</v>
      </c>
      <c r="J1602" s="11"/>
      <c r="K1602" s="11"/>
      <c r="L1602" s="11"/>
      <c r="M1602" s="11" t="s">
        <v>6103</v>
      </c>
      <c r="N1602" s="11"/>
      <c r="O1602" s="11"/>
      <c r="P1602" s="11"/>
      <c r="Q1602" s="11"/>
      <c r="R1602" s="11">
        <v>9512443382</v>
      </c>
      <c r="S1602" s="11">
        <v>9515009920</v>
      </c>
      <c r="T1602" s="11">
        <v>9511199902</v>
      </c>
      <c r="U1602" s="11"/>
      <c r="V1602" s="11"/>
      <c r="W1602" s="11" t="s">
        <v>1150</v>
      </c>
      <c r="X1602" s="11" t="s">
        <v>1150</v>
      </c>
      <c r="Y1602" s="11" t="s">
        <v>1150</v>
      </c>
      <c r="Z1602" s="11" t="s">
        <v>1150</v>
      </c>
      <c r="AA1602" s="11" t="s">
        <v>1150</v>
      </c>
      <c r="AB1602" s="11" t="s">
        <v>1150</v>
      </c>
      <c r="AC1602" s="11" t="s">
        <v>1150</v>
      </c>
      <c r="AD1602" s="11" t="s">
        <v>1150</v>
      </c>
    </row>
    <row r="1603" spans="1:30" x14ac:dyDescent="0.2">
      <c r="A1603" t="s">
        <v>6104</v>
      </c>
      <c r="B1603" t="s">
        <v>7228</v>
      </c>
      <c r="C1603" t="str">
        <f>IFERROR(VLOOKUP(B1603,nombres_comerciales!$B$2:$B$2000,1,0),"")</f>
        <v>MUSCULE STORE</v>
      </c>
      <c r="D1603">
        <f>VLOOKUP(Tabla2[[#This Row],[CLIENTE]],nombres_comerciales!$B$2:$C$1211,2,0)</f>
        <v>749</v>
      </c>
      <c r="E1603" t="s">
        <v>8432</v>
      </c>
      <c r="F1603" t="s">
        <v>1150</v>
      </c>
      <c r="G1603" s="11" t="s">
        <v>1150</v>
      </c>
      <c r="H1603" s="11" t="s">
        <v>1150</v>
      </c>
      <c r="I1603" s="11" t="s">
        <v>1150</v>
      </c>
      <c r="J1603" s="11"/>
      <c r="K1603" s="11"/>
      <c r="L1603" s="11"/>
      <c r="M1603" s="11">
        <v>6144131834</v>
      </c>
      <c r="N1603" s="11"/>
      <c r="O1603" s="11"/>
      <c r="P1603" s="11"/>
      <c r="Q1603" s="11"/>
      <c r="R1603" s="11">
        <v>6143563418</v>
      </c>
      <c r="S1603" s="11">
        <v>6142844966</v>
      </c>
      <c r="T1603" s="11"/>
      <c r="U1603" s="11"/>
      <c r="V1603" s="11"/>
      <c r="W1603" s="11" t="s">
        <v>1150</v>
      </c>
      <c r="X1603" s="11" t="s">
        <v>1150</v>
      </c>
      <c r="Y1603" s="11" t="s">
        <v>1150</v>
      </c>
      <c r="Z1603" s="11" t="s">
        <v>1150</v>
      </c>
      <c r="AA1603" s="11" t="s">
        <v>1150</v>
      </c>
      <c r="AB1603" s="11" t="s">
        <v>1150</v>
      </c>
      <c r="AC1603" s="11" t="s">
        <v>1150</v>
      </c>
      <c r="AD1603" s="11" t="s">
        <v>1150</v>
      </c>
    </row>
    <row r="1604" spans="1:30" x14ac:dyDescent="0.2">
      <c r="A1604" t="s">
        <v>6105</v>
      </c>
      <c r="B1604" t="s">
        <v>7228</v>
      </c>
      <c r="C1604" t="str">
        <f>IFERROR(VLOOKUP(B1604,nombres_comerciales!$B$2:$B$2000,1,0),"")</f>
        <v>MUSCULE STORE</v>
      </c>
      <c r="D1604">
        <f>VLOOKUP(Tabla2[[#This Row],[CLIENTE]],nombres_comerciales!$B$2:$C$1211,2,0)</f>
        <v>749</v>
      </c>
      <c r="E1604" t="s">
        <v>8432</v>
      </c>
      <c r="F1604" t="s">
        <v>1150</v>
      </c>
      <c r="G1604" s="11" t="s">
        <v>1150</v>
      </c>
      <c r="H1604" s="11" t="s">
        <v>1150</v>
      </c>
      <c r="I1604" s="11" t="s">
        <v>1150</v>
      </c>
      <c r="J1604" s="11"/>
      <c r="K1604" s="11"/>
      <c r="L1604" s="11"/>
      <c r="M1604" s="11">
        <v>6144131834</v>
      </c>
      <c r="N1604" s="11"/>
      <c r="O1604" s="11"/>
      <c r="P1604" s="11"/>
      <c r="Q1604" s="11"/>
      <c r="R1604" s="11">
        <v>6143563418</v>
      </c>
      <c r="S1604" s="11">
        <v>6142844966</v>
      </c>
      <c r="T1604" s="11"/>
      <c r="U1604" s="11"/>
      <c r="V1604" s="11"/>
      <c r="W1604" s="11" t="s">
        <v>1150</v>
      </c>
      <c r="X1604" s="11" t="s">
        <v>1150</v>
      </c>
      <c r="Y1604" s="11" t="s">
        <v>1150</v>
      </c>
      <c r="Z1604" s="11" t="s">
        <v>1150</v>
      </c>
      <c r="AA1604" s="11" t="s">
        <v>1150</v>
      </c>
      <c r="AB1604" s="11" t="s">
        <v>1150</v>
      </c>
      <c r="AC1604" s="11" t="s">
        <v>1150</v>
      </c>
      <c r="AD1604" s="11" t="s">
        <v>1150</v>
      </c>
    </row>
    <row r="1605" spans="1:30" x14ac:dyDescent="0.2">
      <c r="A1605" t="s">
        <v>6106</v>
      </c>
      <c r="B1605" t="s">
        <v>759</v>
      </c>
      <c r="C1605" t="str">
        <f>IFERROR(VLOOKUP(B1605,nombres_comerciales!$B$2:$B$2000,1,0),"")</f>
        <v>ORBELUX</v>
      </c>
      <c r="D1605">
        <f>VLOOKUP(Tabla2[[#This Row],[CLIENTE]],nombres_comerciales!$B$2:$C$1211,2,0)</f>
        <v>792</v>
      </c>
      <c r="E1605" t="s">
        <v>7721</v>
      </c>
      <c r="F1605" t="s">
        <v>1150</v>
      </c>
      <c r="G1605" s="11" t="s">
        <v>1150</v>
      </c>
      <c r="H1605" s="11" t="s">
        <v>1150</v>
      </c>
      <c r="I1605" s="11" t="s">
        <v>1150</v>
      </c>
      <c r="J1605" s="11"/>
      <c r="K1605" s="11"/>
      <c r="L1605" s="11"/>
      <c r="M1605" s="11">
        <v>6143465188</v>
      </c>
      <c r="N1605" s="11"/>
      <c r="O1605" s="11"/>
      <c r="P1605" s="11"/>
      <c r="Q1605" s="11"/>
      <c r="R1605" s="11" t="s">
        <v>5967</v>
      </c>
      <c r="S1605" s="11"/>
      <c r="T1605" s="11"/>
      <c r="U1605" s="11"/>
      <c r="V1605" s="11"/>
      <c r="W1605" s="11" t="s">
        <v>1150</v>
      </c>
      <c r="X1605" s="11" t="s">
        <v>1150</v>
      </c>
      <c r="Y1605" s="11" t="s">
        <v>1150</v>
      </c>
      <c r="Z1605" s="11" t="s">
        <v>1150</v>
      </c>
      <c r="AA1605" s="11" t="s">
        <v>1150</v>
      </c>
      <c r="AB1605" s="11" t="s">
        <v>1150</v>
      </c>
      <c r="AC1605" s="11" t="s">
        <v>1150</v>
      </c>
      <c r="AD1605" s="11" t="s">
        <v>1150</v>
      </c>
    </row>
    <row r="1606" spans="1:30" x14ac:dyDescent="0.2">
      <c r="A1606" t="s">
        <v>6107</v>
      </c>
      <c r="B1606" t="s">
        <v>490</v>
      </c>
      <c r="C1606" t="str">
        <f>IFERROR(VLOOKUP(B1606,nombres_comerciales!$B$2:$B$2000,1,0),"")</f>
        <v>INNMEDIC</v>
      </c>
      <c r="D1606">
        <f>VLOOKUP(Tabla2[[#This Row],[CLIENTE]],nombres_comerciales!$B$2:$C$1211,2,0)</f>
        <v>530</v>
      </c>
      <c r="E1606" t="s">
        <v>8451</v>
      </c>
      <c r="F1606" t="s">
        <v>8452</v>
      </c>
      <c r="G1606" s="11" t="s">
        <v>1150</v>
      </c>
      <c r="H1606" s="11" t="s">
        <v>1150</v>
      </c>
      <c r="I1606" s="11" t="s">
        <v>1150</v>
      </c>
      <c r="J1606" s="11"/>
      <c r="K1606" s="11"/>
      <c r="L1606" s="11"/>
      <c r="M1606" s="11" t="s">
        <v>6109</v>
      </c>
      <c r="N1606" s="11"/>
      <c r="O1606" s="11"/>
      <c r="P1606" s="11"/>
      <c r="Q1606" s="11"/>
      <c r="R1606" s="11" t="s">
        <v>6110</v>
      </c>
      <c r="S1606" s="11" t="s">
        <v>6111</v>
      </c>
      <c r="T1606" s="11"/>
      <c r="U1606" s="11"/>
      <c r="V1606" s="11"/>
      <c r="W1606" s="11" t="s">
        <v>1150</v>
      </c>
      <c r="X1606" s="11" t="s">
        <v>1150</v>
      </c>
      <c r="Y1606" s="11" t="s">
        <v>1150</v>
      </c>
      <c r="Z1606" s="11" t="s">
        <v>1150</v>
      </c>
      <c r="AA1606" s="11" t="s">
        <v>1150</v>
      </c>
      <c r="AB1606" s="11" t="s">
        <v>1150</v>
      </c>
      <c r="AC1606" s="11" t="s">
        <v>1150</v>
      </c>
      <c r="AD1606" s="11" t="s">
        <v>1150</v>
      </c>
    </row>
    <row r="1607" spans="1:30" x14ac:dyDescent="0.2">
      <c r="A1607" t="s">
        <v>6112</v>
      </c>
      <c r="B1607" t="s">
        <v>511</v>
      </c>
      <c r="C1607" t="str">
        <f>IFERROR(VLOOKUP(B1607,nombres_comerciales!$B$2:$B$2000,1,0),"")</f>
        <v>ITALIANISIMMO</v>
      </c>
      <c r="D1607">
        <f>VLOOKUP(Tabla2[[#This Row],[CLIENTE]],nombres_comerciales!$B$2:$C$1211,2,0)</f>
        <v>551</v>
      </c>
      <c r="E1607" t="s">
        <v>8453</v>
      </c>
      <c r="F1607" t="s">
        <v>8454</v>
      </c>
      <c r="G1607" s="11" t="s">
        <v>1150</v>
      </c>
      <c r="H1607" s="11" t="s">
        <v>1150</v>
      </c>
      <c r="I1607" s="11" t="s">
        <v>1150</v>
      </c>
      <c r="J1607" s="11"/>
      <c r="K1607" s="11"/>
      <c r="L1607" s="11"/>
      <c r="M1607" s="11">
        <v>6144234000</v>
      </c>
      <c r="N1607" s="11"/>
      <c r="O1607" s="11"/>
      <c r="P1607" s="11"/>
      <c r="Q1607" s="11"/>
      <c r="R1607" s="11">
        <v>6141418449</v>
      </c>
      <c r="S1607" s="11">
        <v>6141844121</v>
      </c>
      <c r="T1607" s="11"/>
      <c r="U1607" s="11"/>
      <c r="V1607" s="11"/>
      <c r="W1607" s="11" t="s">
        <v>1150</v>
      </c>
      <c r="X1607" s="11" t="s">
        <v>1150</v>
      </c>
      <c r="Y1607" s="11" t="s">
        <v>1150</v>
      </c>
      <c r="Z1607" s="11" t="s">
        <v>1150</v>
      </c>
      <c r="AA1607" s="11" t="s">
        <v>1150</v>
      </c>
      <c r="AB1607" s="11" t="s">
        <v>1150</v>
      </c>
      <c r="AC1607" s="11" t="s">
        <v>1150</v>
      </c>
      <c r="AD1607" s="11" t="s">
        <v>1150</v>
      </c>
    </row>
    <row r="1608" spans="1:30" x14ac:dyDescent="0.2">
      <c r="A1608" t="s">
        <v>1627</v>
      </c>
      <c r="B1608" t="s">
        <v>1627</v>
      </c>
      <c r="C1608" t="str">
        <f>IFERROR(VLOOKUP(B1608,nombres_comerciales!$B$2:$B$2000,1,0),"")</f>
        <v>FYSCORP</v>
      </c>
      <c r="D1608">
        <f>VLOOKUP(Tabla2[[#This Row],[CLIENTE]],nombres_comerciales!$B$2:$C$1211,2,0)</f>
        <v>424</v>
      </c>
      <c r="E1608" t="s">
        <v>8455</v>
      </c>
      <c r="F1608" t="s">
        <v>1150</v>
      </c>
      <c r="G1608" s="11" t="s">
        <v>1150</v>
      </c>
      <c r="H1608" s="11" t="s">
        <v>1150</v>
      </c>
      <c r="I1608" s="11" t="s">
        <v>1150</v>
      </c>
      <c r="J1608" s="11"/>
      <c r="K1608" s="11"/>
      <c r="L1608" s="11"/>
      <c r="M1608" s="11"/>
      <c r="N1608" s="11"/>
      <c r="O1608" s="11"/>
      <c r="P1608" s="11"/>
      <c r="Q1608" s="11"/>
      <c r="R1608" s="11"/>
      <c r="S1608" s="11"/>
      <c r="T1608" s="11"/>
      <c r="U1608" s="11"/>
      <c r="V1608" s="11"/>
      <c r="W1608" s="11" t="s">
        <v>1150</v>
      </c>
      <c r="X1608" s="11" t="s">
        <v>1150</v>
      </c>
      <c r="Y1608" s="11" t="s">
        <v>1150</v>
      </c>
      <c r="Z1608" s="11" t="s">
        <v>1150</v>
      </c>
      <c r="AA1608" s="11" t="s">
        <v>1150</v>
      </c>
      <c r="AB1608" s="11" t="s">
        <v>1150</v>
      </c>
      <c r="AC1608" s="11" t="s">
        <v>1150</v>
      </c>
      <c r="AD1608" s="11" t="s">
        <v>1150</v>
      </c>
    </row>
    <row r="1609" spans="1:30" x14ac:dyDescent="0.2">
      <c r="A1609" t="s">
        <v>6116</v>
      </c>
      <c r="B1609" t="s">
        <v>344</v>
      </c>
      <c r="C1609" t="str">
        <f>IFERROR(VLOOKUP(B1609,nombres_comerciales!$B$2:$B$2000,1,0),"")</f>
        <v>EXECUTIVE TANSPORT</v>
      </c>
      <c r="D1609">
        <f>VLOOKUP(Tabla2[[#This Row],[CLIENTE]],nombres_comerciales!$B$2:$C$1211,2,0)</f>
        <v>389</v>
      </c>
      <c r="E1609" t="s">
        <v>8456</v>
      </c>
      <c r="F1609" t="s">
        <v>1150</v>
      </c>
      <c r="G1609" s="11" t="s">
        <v>1150</v>
      </c>
      <c r="H1609" s="11" t="s">
        <v>1150</v>
      </c>
      <c r="I1609" s="11" t="s">
        <v>1150</v>
      </c>
      <c r="J1609" s="11"/>
      <c r="K1609" s="11"/>
      <c r="L1609" s="11"/>
      <c r="M1609" s="11" t="s">
        <v>6118</v>
      </c>
      <c r="N1609" s="11"/>
      <c r="O1609" s="11"/>
      <c r="P1609" s="11"/>
      <c r="Q1609" s="11"/>
      <c r="R1609" s="11" t="s">
        <v>6119</v>
      </c>
      <c r="S1609" s="11"/>
      <c r="T1609" s="11"/>
      <c r="U1609" s="11"/>
      <c r="V1609" s="11"/>
      <c r="W1609" s="11" t="s">
        <v>1150</v>
      </c>
      <c r="X1609" s="11" t="s">
        <v>1150</v>
      </c>
      <c r="Y1609" s="11" t="s">
        <v>1150</v>
      </c>
      <c r="Z1609" s="11" t="s">
        <v>1150</v>
      </c>
      <c r="AA1609" s="11" t="s">
        <v>1150</v>
      </c>
      <c r="AB1609" s="11" t="s">
        <v>1150</v>
      </c>
      <c r="AC1609" s="11" t="s">
        <v>1150</v>
      </c>
      <c r="AD1609" s="11" t="s">
        <v>1150</v>
      </c>
    </row>
    <row r="1610" spans="1:30" x14ac:dyDescent="0.2">
      <c r="A1610" t="s">
        <v>1629</v>
      </c>
      <c r="B1610" t="s">
        <v>1629</v>
      </c>
      <c r="C1610" t="str">
        <f>IFERROR(VLOOKUP(B1610,nombres_comerciales!$B$2:$B$2000,1,0),"")</f>
        <v>YAKI-YANG</v>
      </c>
      <c r="D1610">
        <f>VLOOKUP(Tabla2[[#This Row],[CLIENTE]],nombres_comerciales!$B$2:$C$1211,2,0)</f>
        <v>1136</v>
      </c>
      <c r="E1610" t="s">
        <v>8415</v>
      </c>
      <c r="F1610" t="s">
        <v>1150</v>
      </c>
      <c r="G1610" s="11" t="s">
        <v>1150</v>
      </c>
      <c r="H1610" s="11" t="s">
        <v>1150</v>
      </c>
      <c r="I1610" s="11" t="s">
        <v>1150</v>
      </c>
      <c r="J1610" s="11"/>
      <c r="K1610" s="11"/>
      <c r="L1610" s="11"/>
      <c r="M1610" s="11"/>
      <c r="N1610" s="11"/>
      <c r="O1610" s="11"/>
      <c r="P1610" s="11"/>
      <c r="Q1610" s="11"/>
      <c r="R1610" s="11">
        <v>6142152315</v>
      </c>
      <c r="S1610" s="11"/>
      <c r="T1610" s="11"/>
      <c r="U1610" s="11"/>
      <c r="V1610" s="11"/>
      <c r="W1610" s="11" t="s">
        <v>1150</v>
      </c>
      <c r="X1610" s="11" t="s">
        <v>1150</v>
      </c>
      <c r="Y1610" s="11" t="s">
        <v>1150</v>
      </c>
      <c r="Z1610" s="11" t="s">
        <v>1150</v>
      </c>
      <c r="AA1610" s="11" t="s">
        <v>1150</v>
      </c>
      <c r="AB1610" s="11" t="s">
        <v>1150</v>
      </c>
      <c r="AC1610" s="11" t="s">
        <v>1150</v>
      </c>
      <c r="AD1610" s="11" t="s">
        <v>1150</v>
      </c>
    </row>
    <row r="1611" spans="1:30" x14ac:dyDescent="0.2">
      <c r="A1611" t="s">
        <v>1628</v>
      </c>
      <c r="B1611" t="s">
        <v>7218</v>
      </c>
      <c r="C1611" t="str">
        <f>IFERROR(VLOOKUP(B1611,nombres_comerciales!$B$2:$B$2000,1,0),"")</f>
        <v>SUSAN CARROT´S ICE CREAM &amp; SNACKS</v>
      </c>
      <c r="D1611">
        <f>VLOOKUP(Tabla2[[#This Row],[CLIENTE]],nombres_comerciales!$B$2:$C$1211,2,0)</f>
        <v>1021</v>
      </c>
      <c r="E1611" t="s">
        <v>8457</v>
      </c>
      <c r="F1611" t="s">
        <v>1150</v>
      </c>
      <c r="G1611" s="11" t="s">
        <v>1150</v>
      </c>
      <c r="H1611" s="11" t="s">
        <v>1150</v>
      </c>
      <c r="I1611" s="11" t="s">
        <v>1150</v>
      </c>
      <c r="J1611" s="11"/>
      <c r="K1611" s="11"/>
      <c r="L1611" s="11"/>
      <c r="M1611" s="11"/>
      <c r="N1611" s="11"/>
      <c r="O1611" s="11"/>
      <c r="P1611" s="11"/>
      <c r="Q1611" s="11"/>
      <c r="R1611" s="11"/>
      <c r="S1611" s="11"/>
      <c r="T1611" s="11"/>
      <c r="U1611" s="11"/>
      <c r="V1611" s="11"/>
      <c r="W1611" s="11" t="s">
        <v>6121</v>
      </c>
      <c r="X1611" s="11" t="s">
        <v>1150</v>
      </c>
      <c r="Y1611" s="11" t="s">
        <v>1150</v>
      </c>
      <c r="Z1611" s="11" t="s">
        <v>1150</v>
      </c>
      <c r="AA1611" s="11" t="s">
        <v>1150</v>
      </c>
      <c r="AB1611" s="11" t="s">
        <v>1150</v>
      </c>
      <c r="AC1611" s="11" t="s">
        <v>1150</v>
      </c>
      <c r="AD1611" s="11" t="s">
        <v>1150</v>
      </c>
    </row>
    <row r="1612" spans="1:30" x14ac:dyDescent="0.2">
      <c r="A1612" t="s">
        <v>6122</v>
      </c>
      <c r="B1612" t="s">
        <v>745</v>
      </c>
      <c r="C1612" t="str">
        <f>IFERROR(VLOOKUP(B1612,nombres_comerciales!$B$2:$B$2000,1,0),"")</f>
        <v>OFICIUM</v>
      </c>
      <c r="D1612">
        <f>VLOOKUP(Tabla2[[#This Row],[CLIENTE]],nombres_comerciales!$B$2:$C$1211,2,0)</f>
        <v>775</v>
      </c>
      <c r="E1612" t="s">
        <v>8458</v>
      </c>
      <c r="F1612" t="s">
        <v>1150</v>
      </c>
      <c r="G1612" s="11" t="s">
        <v>1150</v>
      </c>
      <c r="H1612" s="11" t="s">
        <v>1150</v>
      </c>
      <c r="I1612" s="11" t="s">
        <v>1150</v>
      </c>
      <c r="J1612" s="11"/>
      <c r="K1612" s="11"/>
      <c r="L1612" s="11"/>
      <c r="M1612" s="11" t="s">
        <v>6123</v>
      </c>
      <c r="N1612" s="11" t="s">
        <v>6124</v>
      </c>
      <c r="O1612" s="11"/>
      <c r="P1612" s="11"/>
      <c r="Q1612" s="11"/>
      <c r="R1612" s="11"/>
      <c r="S1612" s="11"/>
      <c r="T1612" s="11"/>
      <c r="U1612" s="11"/>
      <c r="V1612" s="11"/>
      <c r="W1612" s="11" t="s">
        <v>1150</v>
      </c>
      <c r="X1612" s="11" t="s">
        <v>1150</v>
      </c>
      <c r="Y1612" s="11" t="s">
        <v>1150</v>
      </c>
      <c r="Z1612" s="11" t="s">
        <v>1150</v>
      </c>
      <c r="AA1612" s="11" t="s">
        <v>1150</v>
      </c>
      <c r="AB1612" s="11" t="s">
        <v>1150</v>
      </c>
      <c r="AC1612" s="11" t="s">
        <v>1150</v>
      </c>
      <c r="AD1612" s="11" t="s">
        <v>1150</v>
      </c>
    </row>
    <row r="1613" spans="1:30" x14ac:dyDescent="0.2">
      <c r="A1613" t="s">
        <v>1629</v>
      </c>
      <c r="B1613" t="s">
        <v>1629</v>
      </c>
      <c r="C1613" t="str">
        <f>IFERROR(VLOOKUP(B1613,nombres_comerciales!$B$2:$B$2000,1,0),"")</f>
        <v>YAKI-YANG</v>
      </c>
      <c r="D1613">
        <f>VLOOKUP(Tabla2[[#This Row],[CLIENTE]],nombres_comerciales!$B$2:$C$1211,2,0)</f>
        <v>1136</v>
      </c>
      <c r="E1613" t="s">
        <v>8415</v>
      </c>
      <c r="F1613" t="s">
        <v>1150</v>
      </c>
      <c r="G1613" s="11" t="s">
        <v>1150</v>
      </c>
      <c r="H1613" s="11" t="s">
        <v>1150</v>
      </c>
      <c r="I1613" s="11" t="s">
        <v>1150</v>
      </c>
      <c r="J1613" s="11"/>
      <c r="K1613" s="11"/>
      <c r="L1613" s="11"/>
      <c r="M1613" s="11"/>
      <c r="N1613" s="11"/>
      <c r="O1613" s="11"/>
      <c r="P1613" s="11"/>
      <c r="Q1613" s="11"/>
      <c r="R1613" s="11">
        <v>6142152315</v>
      </c>
      <c r="S1613" s="11"/>
      <c r="T1613" s="11"/>
      <c r="U1613" s="11"/>
      <c r="V1613" s="11"/>
      <c r="W1613" s="11" t="s">
        <v>1150</v>
      </c>
      <c r="X1613" s="11" t="s">
        <v>1150</v>
      </c>
      <c r="Y1613" s="11" t="s">
        <v>1150</v>
      </c>
      <c r="Z1613" s="11" t="s">
        <v>1150</v>
      </c>
      <c r="AA1613" s="11" t="s">
        <v>1150</v>
      </c>
      <c r="AB1613" s="11" t="s">
        <v>1150</v>
      </c>
      <c r="AC1613" s="11" t="s">
        <v>1150</v>
      </c>
      <c r="AD1613" s="11" t="s">
        <v>1150</v>
      </c>
    </row>
    <row r="1614" spans="1:30" x14ac:dyDescent="0.2">
      <c r="A1614" t="s">
        <v>3358</v>
      </c>
      <c r="B1614" t="s">
        <v>67</v>
      </c>
      <c r="C1614" t="str">
        <f>IFERROR(VLOOKUP(B1614,nombres_comerciales!$B$2:$B$2000,1,0),"")</f>
        <v>AUDIO EXPRESS</v>
      </c>
      <c r="D1614">
        <f>VLOOKUP(Tabla2[[#This Row],[CLIENTE]],nombres_comerciales!$B$2:$C$1211,2,0)</f>
        <v>68</v>
      </c>
      <c r="E1614" t="s">
        <v>8459</v>
      </c>
      <c r="F1614" t="s">
        <v>1150</v>
      </c>
      <c r="G1614" s="11" t="s">
        <v>1150</v>
      </c>
      <c r="H1614" s="11" t="s">
        <v>1150</v>
      </c>
      <c r="I1614" s="11" t="s">
        <v>1150</v>
      </c>
      <c r="J1614" s="11"/>
      <c r="K1614" s="11"/>
      <c r="L1614" s="11"/>
      <c r="M1614" s="11">
        <v>4261626</v>
      </c>
      <c r="N1614" s="11"/>
      <c r="O1614" s="11"/>
      <c r="P1614" s="11"/>
      <c r="Q1614" s="11"/>
      <c r="R1614" s="11">
        <v>6142356051</v>
      </c>
      <c r="S1614" s="11"/>
      <c r="T1614" s="11"/>
      <c r="U1614" s="11"/>
      <c r="V1614" s="11"/>
      <c r="W1614" s="11" t="s">
        <v>2547</v>
      </c>
      <c r="X1614" s="11" t="s">
        <v>1150</v>
      </c>
      <c r="Y1614" s="11" t="s">
        <v>1150</v>
      </c>
      <c r="Z1614" s="11" t="s">
        <v>1150</v>
      </c>
      <c r="AA1614" s="11" t="s">
        <v>1150</v>
      </c>
      <c r="AB1614" s="11" t="s">
        <v>1150</v>
      </c>
      <c r="AC1614" s="11" t="s">
        <v>1150</v>
      </c>
      <c r="AD1614" s="11" t="s">
        <v>1150</v>
      </c>
    </row>
    <row r="1615" spans="1:30" x14ac:dyDescent="0.2">
      <c r="A1615" t="s">
        <v>5970</v>
      </c>
      <c r="B1615" t="s">
        <v>67</v>
      </c>
      <c r="C1615" t="str">
        <f>IFERROR(VLOOKUP(B1615,nombres_comerciales!$B$2:$B$2000,1,0),"")</f>
        <v>AUDIO EXPRESS</v>
      </c>
      <c r="D1615">
        <f>VLOOKUP(Tabla2[[#This Row],[CLIENTE]],nombres_comerciales!$B$2:$C$1211,2,0)</f>
        <v>68</v>
      </c>
      <c r="E1615" t="s">
        <v>8459</v>
      </c>
      <c r="F1615" t="s">
        <v>1150</v>
      </c>
      <c r="G1615" s="11" t="s">
        <v>1150</v>
      </c>
      <c r="H1615" s="11" t="s">
        <v>1150</v>
      </c>
      <c r="I1615" s="11" t="s">
        <v>1150</v>
      </c>
      <c r="J1615" s="11"/>
      <c r="K1615" s="11"/>
      <c r="L1615" s="11"/>
      <c r="M1615" s="11">
        <v>4261626</v>
      </c>
      <c r="N1615" s="11"/>
      <c r="O1615" s="11"/>
      <c r="P1615" s="11"/>
      <c r="Q1615" s="11"/>
      <c r="R1615" s="11">
        <v>6142356051</v>
      </c>
      <c r="S1615" s="11"/>
      <c r="T1615" s="11"/>
      <c r="U1615" s="11"/>
      <c r="V1615" s="11"/>
      <c r="W1615" s="11" t="s">
        <v>2547</v>
      </c>
      <c r="X1615" s="11" t="s">
        <v>1150</v>
      </c>
      <c r="Y1615" s="11" t="s">
        <v>1150</v>
      </c>
      <c r="Z1615" s="11" t="s">
        <v>1150</v>
      </c>
      <c r="AA1615" s="11" t="s">
        <v>1150</v>
      </c>
      <c r="AB1615" s="11" t="s">
        <v>1150</v>
      </c>
      <c r="AC1615" s="11" t="s">
        <v>1150</v>
      </c>
      <c r="AD1615" s="11" t="s">
        <v>1150</v>
      </c>
    </row>
    <row r="1616" spans="1:30" x14ac:dyDescent="0.2">
      <c r="A1616" t="s">
        <v>870</v>
      </c>
      <c r="B1616" t="s">
        <v>870</v>
      </c>
      <c r="C1616" t="str">
        <f>IFERROR(VLOOKUP(B1616,nombres_comerciales!$B$2:$B$2000,1,0),"")</f>
        <v>REVISTA IMAGENES DE CHIHUAHUA</v>
      </c>
      <c r="D1616">
        <f>VLOOKUP(Tabla2[[#This Row],[CLIENTE]],nombres_comerciales!$B$2:$C$1211,2,0)</f>
        <v>912</v>
      </c>
      <c r="E1616" t="s">
        <v>8460</v>
      </c>
      <c r="F1616" t="s">
        <v>8461</v>
      </c>
      <c r="G1616" s="11" t="s">
        <v>1150</v>
      </c>
      <c r="H1616" s="11" t="s">
        <v>1150</v>
      </c>
      <c r="I1616" s="11" t="s">
        <v>1150</v>
      </c>
      <c r="J1616" s="11"/>
      <c r="K1616" s="11"/>
      <c r="L1616" s="11"/>
      <c r="M1616" s="11">
        <v>6142597550</v>
      </c>
      <c r="N1616" s="11"/>
      <c r="O1616" s="11"/>
      <c r="P1616" s="11"/>
      <c r="Q1616" s="11"/>
      <c r="R1616" s="11" t="s">
        <v>6127</v>
      </c>
      <c r="S1616" s="11" t="s">
        <v>6128</v>
      </c>
      <c r="T1616" s="11"/>
      <c r="U1616" s="11"/>
      <c r="V1616" s="11"/>
      <c r="W1616" s="11" t="s">
        <v>6129</v>
      </c>
      <c r="X1616" s="11" t="s">
        <v>6130</v>
      </c>
      <c r="Y1616" s="11" t="s">
        <v>6131</v>
      </c>
      <c r="Z1616" s="11" t="s">
        <v>1150</v>
      </c>
      <c r="AA1616" s="11" t="s">
        <v>1150</v>
      </c>
      <c r="AB1616" s="11" t="s">
        <v>1150</v>
      </c>
      <c r="AC1616" s="11" t="s">
        <v>1150</v>
      </c>
      <c r="AD1616" s="11" t="s">
        <v>1150</v>
      </c>
    </row>
    <row r="1617" spans="1:30" x14ac:dyDescent="0.2">
      <c r="A1617" t="s">
        <v>6132</v>
      </c>
      <c r="B1617" t="s">
        <v>91</v>
      </c>
      <c r="C1617" t="str">
        <f>IFERROR(VLOOKUP(B1617,nombres_comerciales!$B$2:$B$2000,1,0),"")</f>
        <v>BELEZA</v>
      </c>
      <c r="D1617">
        <f>VLOOKUP(Tabla2[[#This Row],[CLIENTE]],nombres_comerciales!$B$2:$C$1211,2,0)</f>
        <v>97</v>
      </c>
      <c r="E1617" t="s">
        <v>8462</v>
      </c>
      <c r="F1617" t="s">
        <v>1150</v>
      </c>
      <c r="G1617" s="11" t="s">
        <v>1150</v>
      </c>
      <c r="H1617" s="11" t="s">
        <v>1150</v>
      </c>
      <c r="I1617" s="11" t="s">
        <v>1150</v>
      </c>
      <c r="J1617" s="11"/>
      <c r="K1617" s="11"/>
      <c r="L1617" s="11"/>
      <c r="M1617" s="11" t="s">
        <v>6134</v>
      </c>
      <c r="N1617" s="11"/>
      <c r="O1617" s="11"/>
      <c r="P1617" s="11"/>
      <c r="Q1617" s="11"/>
      <c r="R1617" s="11" t="s">
        <v>6135</v>
      </c>
      <c r="S1617" s="11"/>
      <c r="T1617" s="11"/>
      <c r="U1617" s="11"/>
      <c r="V1617" s="11"/>
      <c r="W1617" s="11" t="s">
        <v>6136</v>
      </c>
      <c r="X1617" s="11" t="s">
        <v>1150</v>
      </c>
      <c r="Y1617" s="11" t="s">
        <v>6136</v>
      </c>
      <c r="Z1617" s="11" t="s">
        <v>1150</v>
      </c>
      <c r="AA1617" s="11" t="s">
        <v>1150</v>
      </c>
      <c r="AB1617" s="11" t="s">
        <v>1150</v>
      </c>
      <c r="AC1617" s="11" t="s">
        <v>1150</v>
      </c>
      <c r="AD1617" s="11" t="s">
        <v>1150</v>
      </c>
    </row>
    <row r="1618" spans="1:30" x14ac:dyDescent="0.2">
      <c r="A1618" t="s">
        <v>677</v>
      </c>
      <c r="B1618" t="s">
        <v>677</v>
      </c>
      <c r="C1618" t="str">
        <f>IFERROR(VLOOKUP(B1618,nombres_comerciales!$B$2:$B$2000,1,0),"")</f>
        <v>MAYOREO GARAY</v>
      </c>
      <c r="D1618">
        <f>VLOOKUP(Tabla2[[#This Row],[CLIENTE]],nombres_comerciales!$B$2:$C$1211,2,0)</f>
        <v>694</v>
      </c>
      <c r="E1618" t="s">
        <v>8463</v>
      </c>
      <c r="F1618" t="s">
        <v>1150</v>
      </c>
      <c r="G1618" s="11" t="s">
        <v>1150</v>
      </c>
      <c r="H1618" s="11" t="s">
        <v>1150</v>
      </c>
      <c r="I1618" s="11" t="s">
        <v>1150</v>
      </c>
      <c r="J1618" s="11"/>
      <c r="K1618" s="11"/>
      <c r="L1618" s="11"/>
      <c r="M1618" s="11" t="s">
        <v>6138</v>
      </c>
      <c r="N1618" s="11"/>
      <c r="O1618" s="11"/>
      <c r="P1618" s="11"/>
      <c r="Q1618" s="11"/>
      <c r="R1618" s="11">
        <v>6141986095</v>
      </c>
      <c r="S1618" s="11">
        <v>6144068622</v>
      </c>
      <c r="T1618" s="11"/>
      <c r="U1618" s="11"/>
      <c r="V1618" s="11"/>
      <c r="W1618" s="11" t="s">
        <v>6414</v>
      </c>
      <c r="X1618" s="11" t="s">
        <v>8832</v>
      </c>
      <c r="Y1618" s="11" t="s">
        <v>8833</v>
      </c>
      <c r="Z1618" s="11" t="s">
        <v>1150</v>
      </c>
      <c r="AA1618" s="11" t="s">
        <v>1150</v>
      </c>
      <c r="AB1618" s="11" t="s">
        <v>1150</v>
      </c>
      <c r="AC1618" s="11" t="s">
        <v>1150</v>
      </c>
      <c r="AD1618" s="11" t="s">
        <v>1150</v>
      </c>
    </row>
    <row r="1619" spans="1:30" x14ac:dyDescent="0.2">
      <c r="A1619" t="s">
        <v>6142</v>
      </c>
      <c r="B1619" t="s">
        <v>677</v>
      </c>
      <c r="C1619" t="str">
        <f>IFERROR(VLOOKUP(B1619,nombres_comerciales!$B$2:$B$2000,1,0),"")</f>
        <v>MAYOREO GARAY</v>
      </c>
      <c r="D1619">
        <f>VLOOKUP(Tabla2[[#This Row],[CLIENTE]],nombres_comerciales!$B$2:$C$1211,2,0)</f>
        <v>694</v>
      </c>
      <c r="E1619" t="s">
        <v>8463</v>
      </c>
      <c r="F1619" t="s">
        <v>1150</v>
      </c>
      <c r="G1619" s="11" t="s">
        <v>1150</v>
      </c>
      <c r="H1619" s="11" t="s">
        <v>1150</v>
      </c>
      <c r="I1619" s="11" t="s">
        <v>1150</v>
      </c>
      <c r="J1619" s="11"/>
      <c r="K1619" s="11"/>
      <c r="L1619" s="11"/>
      <c r="M1619" s="11" t="s">
        <v>6138</v>
      </c>
      <c r="N1619" s="11"/>
      <c r="O1619" s="11"/>
      <c r="P1619" s="11"/>
      <c r="Q1619" s="11"/>
      <c r="R1619" s="11">
        <v>6141986095</v>
      </c>
      <c r="S1619" s="11">
        <v>6144068622</v>
      </c>
      <c r="T1619" s="11"/>
      <c r="U1619" s="11"/>
      <c r="V1619" s="11"/>
      <c r="W1619" s="11" t="s">
        <v>6414</v>
      </c>
      <c r="X1619" s="11" t="s">
        <v>8832</v>
      </c>
      <c r="Y1619" s="11" t="s">
        <v>8833</v>
      </c>
      <c r="Z1619" s="11" t="s">
        <v>1150</v>
      </c>
      <c r="AA1619" s="11" t="s">
        <v>1150</v>
      </c>
      <c r="AB1619" s="11" t="s">
        <v>1150</v>
      </c>
      <c r="AC1619" s="11" t="s">
        <v>1150</v>
      </c>
      <c r="AD1619" s="11" t="s">
        <v>1150</v>
      </c>
    </row>
    <row r="1620" spans="1:30" x14ac:dyDescent="0.2">
      <c r="A1620" t="s">
        <v>697</v>
      </c>
      <c r="B1620" t="s">
        <v>697</v>
      </c>
      <c r="C1620" t="str">
        <f>IFERROR(VLOOKUP(B1620,nombres_comerciales!$B$2:$B$2000,1,0),"")</f>
        <v>MOM B FIT</v>
      </c>
      <c r="D1620">
        <f>VLOOKUP(Tabla2[[#This Row],[CLIENTE]],nombres_comerciales!$B$2:$C$1211,2,0)</f>
        <v>721</v>
      </c>
      <c r="E1620" t="s">
        <v>8464</v>
      </c>
      <c r="F1620" t="s">
        <v>1150</v>
      </c>
      <c r="G1620" s="11" t="s">
        <v>1150</v>
      </c>
      <c r="H1620" s="11" t="s">
        <v>1150</v>
      </c>
      <c r="I1620" s="11" t="s">
        <v>1150</v>
      </c>
      <c r="J1620" s="11"/>
      <c r="K1620" s="11"/>
      <c r="L1620" s="11"/>
      <c r="M1620" s="11"/>
      <c r="N1620" s="11"/>
      <c r="O1620" s="11"/>
      <c r="P1620" s="11"/>
      <c r="Q1620" s="11"/>
      <c r="R1620" s="11">
        <v>6142502210</v>
      </c>
      <c r="S1620" s="11"/>
      <c r="T1620" s="11"/>
      <c r="U1620" s="11"/>
      <c r="V1620" s="11"/>
      <c r="W1620" s="11" t="s">
        <v>6144</v>
      </c>
      <c r="X1620" s="11" t="s">
        <v>1150</v>
      </c>
      <c r="Y1620" s="11" t="s">
        <v>1150</v>
      </c>
      <c r="Z1620" s="11" t="s">
        <v>1150</v>
      </c>
      <c r="AA1620" s="11" t="s">
        <v>1150</v>
      </c>
      <c r="AB1620" s="11" t="s">
        <v>1150</v>
      </c>
      <c r="AC1620" s="11" t="s">
        <v>1150</v>
      </c>
      <c r="AD1620" s="11" t="s">
        <v>1150</v>
      </c>
    </row>
    <row r="1621" spans="1:30" x14ac:dyDescent="0.2">
      <c r="A1621" t="s">
        <v>6145</v>
      </c>
      <c r="B1621" t="s">
        <v>53</v>
      </c>
      <c r="C1621" t="str">
        <f>IFERROR(VLOOKUP(B1621,nombres_comerciales!$B$2:$B$2000,1,0),"")</f>
        <v>AR SEGUROS</v>
      </c>
      <c r="D1621">
        <f>VLOOKUP(Tabla2[[#This Row],[CLIENTE]],nombres_comerciales!$B$2:$C$1211,2,0)</f>
        <v>51</v>
      </c>
      <c r="E1621" t="s">
        <v>8465</v>
      </c>
      <c r="F1621" t="s">
        <v>1150</v>
      </c>
      <c r="G1621" s="11" t="s">
        <v>1150</v>
      </c>
      <c r="H1621" s="11" t="s">
        <v>1150</v>
      </c>
      <c r="I1621" s="11" t="s">
        <v>1150</v>
      </c>
      <c r="J1621" s="11"/>
      <c r="K1621" s="11"/>
      <c r="L1621" s="11"/>
      <c r="M1621" s="11">
        <v>4235833</v>
      </c>
      <c r="N1621" s="11"/>
      <c r="O1621" s="11"/>
      <c r="P1621" s="11"/>
      <c r="Q1621" s="11"/>
      <c r="R1621" s="11"/>
      <c r="S1621" s="11"/>
      <c r="T1621" s="11"/>
      <c r="U1621" s="11"/>
      <c r="V1621" s="11"/>
      <c r="W1621" s="11" t="s">
        <v>6146</v>
      </c>
      <c r="X1621" s="11" t="s">
        <v>1150</v>
      </c>
      <c r="Y1621" s="11" t="s">
        <v>1150</v>
      </c>
      <c r="Z1621" s="11" t="s">
        <v>1150</v>
      </c>
      <c r="AA1621" s="11" t="s">
        <v>1150</v>
      </c>
      <c r="AB1621" s="11" t="s">
        <v>1150</v>
      </c>
      <c r="AC1621" s="11" t="s">
        <v>1150</v>
      </c>
      <c r="AD1621" s="11" t="s">
        <v>1150</v>
      </c>
    </row>
    <row r="1622" spans="1:30" x14ac:dyDescent="0.2">
      <c r="A1622" t="s">
        <v>747</v>
      </c>
      <c r="B1622" t="s">
        <v>747</v>
      </c>
      <c r="C1622" t="str">
        <f>IFERROR(VLOOKUP(B1622,nombres_comerciales!$B$2:$B$2000,1,0),"")</f>
        <v>OLIMPIA LIFE</v>
      </c>
      <c r="D1622">
        <f>VLOOKUP(Tabla2[[#This Row],[CLIENTE]],nombres_comerciales!$B$2:$C$1211,2,0)</f>
        <v>780</v>
      </c>
      <c r="E1622" t="s">
        <v>8466</v>
      </c>
      <c r="F1622" t="s">
        <v>1150</v>
      </c>
      <c r="G1622" s="11" t="s">
        <v>1150</v>
      </c>
      <c r="H1622" s="11" t="s">
        <v>1150</v>
      </c>
      <c r="I1622" s="11" t="s">
        <v>1150</v>
      </c>
      <c r="J1622" s="11"/>
      <c r="K1622" s="11"/>
      <c r="L1622" s="11"/>
      <c r="M1622" s="11">
        <v>4205569</v>
      </c>
      <c r="N1622" s="11"/>
      <c r="O1622" s="11"/>
      <c r="P1622" s="11"/>
      <c r="Q1622" s="11"/>
      <c r="R1622" s="11">
        <v>6144274229</v>
      </c>
      <c r="S1622" s="11">
        <v>6142079324</v>
      </c>
      <c r="T1622" s="11"/>
      <c r="U1622" s="11"/>
      <c r="V1622" s="11"/>
      <c r="W1622" s="11" t="s">
        <v>6148</v>
      </c>
      <c r="X1622" s="11" t="s">
        <v>1150</v>
      </c>
      <c r="Y1622" s="11" t="s">
        <v>1150</v>
      </c>
      <c r="Z1622" s="11" t="s">
        <v>1150</v>
      </c>
      <c r="AA1622" s="11" t="s">
        <v>1150</v>
      </c>
      <c r="AB1622" s="11" t="s">
        <v>1150</v>
      </c>
      <c r="AC1622" s="11" t="s">
        <v>1150</v>
      </c>
      <c r="AD1622" s="11" t="s">
        <v>1150</v>
      </c>
    </row>
    <row r="1623" spans="1:30" x14ac:dyDescent="0.2">
      <c r="A1623" t="s">
        <v>5470</v>
      </c>
      <c r="B1623" t="s">
        <v>983</v>
      </c>
      <c r="C1623" t="str">
        <f>IFERROR(VLOOKUP(B1623,nombres_comerciales!$B$2:$B$2000,1,0),"")</f>
        <v>TACOS ORIENTALES TOC DE CUERNAVACA</v>
      </c>
      <c r="D1623">
        <f>VLOOKUP(Tabla2[[#This Row],[CLIENTE]],nombres_comerciales!$B$2:$C$1211,2,0)</f>
        <v>1032</v>
      </c>
      <c r="E1623" t="s">
        <v>8222</v>
      </c>
      <c r="F1623" t="s">
        <v>1150</v>
      </c>
      <c r="G1623" s="11" t="s">
        <v>1150</v>
      </c>
      <c r="H1623" s="11" t="s">
        <v>1150</v>
      </c>
      <c r="I1623" s="11" t="s">
        <v>1150</v>
      </c>
      <c r="J1623" s="11"/>
      <c r="K1623" s="11"/>
      <c r="L1623" s="11"/>
      <c r="M1623" s="11">
        <v>4147767</v>
      </c>
      <c r="N1623" s="11"/>
      <c r="O1623" s="11"/>
      <c r="P1623" s="11"/>
      <c r="Q1623" s="11"/>
      <c r="R1623" s="11">
        <v>6142940531</v>
      </c>
      <c r="S1623" s="11"/>
      <c r="T1623" s="11"/>
      <c r="U1623" s="11"/>
      <c r="V1623" s="11"/>
      <c r="W1623" s="11" t="s">
        <v>5469</v>
      </c>
      <c r="X1623" s="11" t="s">
        <v>6149</v>
      </c>
      <c r="Y1623" s="11" t="s">
        <v>6150</v>
      </c>
      <c r="Z1623" s="11" t="s">
        <v>1150</v>
      </c>
      <c r="AA1623" s="11" t="s">
        <v>6151</v>
      </c>
      <c r="AB1623" s="11" t="s">
        <v>1150</v>
      </c>
      <c r="AC1623" s="11" t="s">
        <v>1150</v>
      </c>
      <c r="AD1623" s="11" t="s">
        <v>1150</v>
      </c>
    </row>
    <row r="1624" spans="1:30" x14ac:dyDescent="0.2">
      <c r="A1624" t="s">
        <v>6152</v>
      </c>
      <c r="B1624" t="s">
        <v>415</v>
      </c>
      <c r="C1624" t="str">
        <f>IFERROR(VLOOKUP(B1624,nombres_comerciales!$B$2:$B$2000,1,0),"")</f>
        <v>GRUPO COFIASA</v>
      </c>
      <c r="D1624">
        <f>VLOOKUP(Tabla2[[#This Row],[CLIENTE]],nombres_comerciales!$B$2:$C$1211,2,0)</f>
        <v>458</v>
      </c>
      <c r="E1624" t="s">
        <v>8467</v>
      </c>
      <c r="F1624" t="s">
        <v>1150</v>
      </c>
      <c r="G1624" s="11" t="s">
        <v>1150</v>
      </c>
      <c r="H1624" s="11" t="s">
        <v>1150</v>
      </c>
      <c r="I1624" s="11" t="s">
        <v>1150</v>
      </c>
      <c r="J1624" s="11"/>
      <c r="K1624" s="11"/>
      <c r="L1624" s="11"/>
      <c r="M1624" s="11">
        <v>4421046</v>
      </c>
      <c r="N1624" s="11"/>
      <c r="O1624" s="11"/>
      <c r="P1624" s="11"/>
      <c r="Q1624" s="11"/>
      <c r="R1624" s="11">
        <v>6142399649</v>
      </c>
      <c r="S1624" s="11">
        <v>6141318035</v>
      </c>
      <c r="T1624" s="11"/>
      <c r="U1624" s="11"/>
      <c r="V1624" s="11"/>
      <c r="W1624" s="11" t="s">
        <v>6154</v>
      </c>
      <c r="X1624" s="11" t="s">
        <v>6155</v>
      </c>
      <c r="Y1624" s="11" t="s">
        <v>6156</v>
      </c>
      <c r="Z1624" s="11" t="s">
        <v>1150</v>
      </c>
      <c r="AA1624" s="11" t="s">
        <v>1150</v>
      </c>
      <c r="AB1624" s="11" t="s">
        <v>1150</v>
      </c>
      <c r="AC1624" s="11" t="s">
        <v>1150</v>
      </c>
      <c r="AD1624" s="11" t="s">
        <v>1150</v>
      </c>
    </row>
    <row r="1625" spans="1:30" x14ac:dyDescent="0.2">
      <c r="A1625" t="s">
        <v>6152</v>
      </c>
      <c r="B1625" t="s">
        <v>415</v>
      </c>
      <c r="C1625" t="str">
        <f>IFERROR(VLOOKUP(B1625,nombres_comerciales!$B$2:$B$2000,1,0),"")</f>
        <v>GRUPO COFIASA</v>
      </c>
      <c r="D1625">
        <f>VLOOKUP(Tabla2[[#This Row],[CLIENTE]],nombres_comerciales!$B$2:$C$1211,2,0)</f>
        <v>458</v>
      </c>
      <c r="E1625" t="s">
        <v>8467</v>
      </c>
      <c r="F1625" t="s">
        <v>1150</v>
      </c>
      <c r="G1625" s="11" t="s">
        <v>1150</v>
      </c>
      <c r="H1625" s="11" t="s">
        <v>1150</v>
      </c>
      <c r="I1625" s="11" t="s">
        <v>1150</v>
      </c>
      <c r="J1625" s="11"/>
      <c r="K1625" s="11"/>
      <c r="L1625" s="11"/>
      <c r="M1625" s="11">
        <v>4421046</v>
      </c>
      <c r="N1625" s="11"/>
      <c r="O1625" s="11"/>
      <c r="P1625" s="11"/>
      <c r="Q1625" s="11"/>
      <c r="R1625" s="11">
        <v>6142399649</v>
      </c>
      <c r="S1625" s="11">
        <v>6141318035</v>
      </c>
      <c r="T1625" s="11"/>
      <c r="U1625" s="11"/>
      <c r="V1625" s="11"/>
      <c r="W1625" s="11" t="s">
        <v>6154</v>
      </c>
      <c r="X1625" s="11" t="s">
        <v>6155</v>
      </c>
      <c r="Y1625" s="11" t="s">
        <v>6156</v>
      </c>
      <c r="Z1625" s="11" t="s">
        <v>1150</v>
      </c>
      <c r="AA1625" s="11" t="s">
        <v>1150</v>
      </c>
      <c r="AB1625" s="11" t="s">
        <v>1150</v>
      </c>
      <c r="AC1625" s="11" t="s">
        <v>1150</v>
      </c>
      <c r="AD1625" s="11" t="s">
        <v>1150</v>
      </c>
    </row>
    <row r="1626" spans="1:30" x14ac:dyDescent="0.2">
      <c r="A1626" t="s">
        <v>6152</v>
      </c>
      <c r="B1626" t="s">
        <v>415</v>
      </c>
      <c r="C1626" t="str">
        <f>IFERROR(VLOOKUP(B1626,nombres_comerciales!$B$2:$B$2000,1,0),"")</f>
        <v>GRUPO COFIASA</v>
      </c>
      <c r="D1626">
        <f>VLOOKUP(Tabla2[[#This Row],[CLIENTE]],nombres_comerciales!$B$2:$C$1211,2,0)</f>
        <v>458</v>
      </c>
      <c r="E1626" t="s">
        <v>8467</v>
      </c>
      <c r="F1626" t="s">
        <v>1150</v>
      </c>
      <c r="G1626" s="11" t="s">
        <v>1150</v>
      </c>
      <c r="H1626" s="11" t="s">
        <v>1150</v>
      </c>
      <c r="I1626" s="11" t="s">
        <v>1150</v>
      </c>
      <c r="J1626" s="11"/>
      <c r="K1626" s="11"/>
      <c r="L1626" s="11"/>
      <c r="M1626" s="11">
        <v>4421046</v>
      </c>
      <c r="N1626" s="11"/>
      <c r="O1626" s="11"/>
      <c r="P1626" s="11"/>
      <c r="Q1626" s="11"/>
      <c r="R1626" s="11">
        <v>6142399649</v>
      </c>
      <c r="S1626" s="11">
        <v>6141318035</v>
      </c>
      <c r="T1626" s="11"/>
      <c r="U1626" s="11"/>
      <c r="V1626" s="11"/>
      <c r="W1626" s="11" t="s">
        <v>6154</v>
      </c>
      <c r="X1626" s="11" t="s">
        <v>6155</v>
      </c>
      <c r="Y1626" s="11" t="s">
        <v>6156</v>
      </c>
      <c r="Z1626" s="11" t="s">
        <v>1150</v>
      </c>
      <c r="AA1626" s="11" t="s">
        <v>1150</v>
      </c>
      <c r="AB1626" s="11" t="s">
        <v>1150</v>
      </c>
      <c r="AC1626" s="11" t="s">
        <v>1150</v>
      </c>
      <c r="AD1626" s="11" t="s">
        <v>1150</v>
      </c>
    </row>
    <row r="1627" spans="1:30" x14ac:dyDescent="0.2">
      <c r="A1627" t="s">
        <v>2769</v>
      </c>
      <c r="B1627" t="s">
        <v>415</v>
      </c>
      <c r="C1627" t="str">
        <f>IFERROR(VLOOKUP(B1627,nombres_comerciales!$B$2:$B$2000,1,0),"")</f>
        <v>GRUPO COFIASA</v>
      </c>
      <c r="D1627">
        <f>VLOOKUP(Tabla2[[#This Row],[CLIENTE]],nombres_comerciales!$B$2:$C$1211,2,0)</f>
        <v>458</v>
      </c>
      <c r="E1627" t="s">
        <v>8467</v>
      </c>
      <c r="F1627" t="s">
        <v>1150</v>
      </c>
      <c r="G1627" s="11" t="s">
        <v>1150</v>
      </c>
      <c r="H1627" s="11" t="s">
        <v>1150</v>
      </c>
      <c r="I1627" s="11" t="s">
        <v>1150</v>
      </c>
      <c r="J1627" s="11"/>
      <c r="K1627" s="11"/>
      <c r="L1627" s="11"/>
      <c r="M1627" s="11">
        <v>4421046</v>
      </c>
      <c r="N1627" s="11"/>
      <c r="O1627" s="11"/>
      <c r="P1627" s="11"/>
      <c r="Q1627" s="11"/>
      <c r="R1627" s="11">
        <v>6142399649</v>
      </c>
      <c r="S1627" s="11">
        <v>6141318035</v>
      </c>
      <c r="T1627" s="11"/>
      <c r="U1627" s="11"/>
      <c r="V1627" s="11"/>
      <c r="W1627" s="11" t="s">
        <v>6154</v>
      </c>
      <c r="X1627" s="11" t="s">
        <v>6155</v>
      </c>
      <c r="Y1627" s="11" t="s">
        <v>6156</v>
      </c>
      <c r="Z1627" s="11" t="s">
        <v>1150</v>
      </c>
      <c r="AA1627" s="11" t="s">
        <v>1150</v>
      </c>
      <c r="AB1627" s="11" t="s">
        <v>1150</v>
      </c>
      <c r="AC1627" s="11" t="s">
        <v>1150</v>
      </c>
      <c r="AD1627" s="11" t="s">
        <v>1150</v>
      </c>
    </row>
    <row r="1628" spans="1:30" x14ac:dyDescent="0.2">
      <c r="A1628" t="s">
        <v>2765</v>
      </c>
      <c r="B1628" t="s">
        <v>415</v>
      </c>
      <c r="C1628" t="str">
        <f>IFERROR(VLOOKUP(B1628,nombres_comerciales!$B$2:$B$2000,1,0),"")</f>
        <v>GRUPO COFIASA</v>
      </c>
      <c r="D1628">
        <f>VLOOKUP(Tabla2[[#This Row],[CLIENTE]],nombres_comerciales!$B$2:$C$1211,2,0)</f>
        <v>458</v>
      </c>
      <c r="E1628" t="s">
        <v>8467</v>
      </c>
      <c r="F1628" t="s">
        <v>1150</v>
      </c>
      <c r="G1628" s="11" t="s">
        <v>1150</v>
      </c>
      <c r="H1628" s="11" t="s">
        <v>1150</v>
      </c>
      <c r="I1628" s="11" t="s">
        <v>1150</v>
      </c>
      <c r="J1628" s="11"/>
      <c r="K1628" s="11"/>
      <c r="L1628" s="11"/>
      <c r="M1628" s="11">
        <v>4421046</v>
      </c>
      <c r="N1628" s="11"/>
      <c r="O1628" s="11"/>
      <c r="P1628" s="11"/>
      <c r="Q1628" s="11"/>
      <c r="R1628" s="11">
        <v>6142399649</v>
      </c>
      <c r="S1628" s="11">
        <v>6141318035</v>
      </c>
      <c r="T1628" s="11"/>
      <c r="U1628" s="11"/>
      <c r="V1628" s="11"/>
      <c r="W1628" s="11" t="s">
        <v>6154</v>
      </c>
      <c r="X1628" s="11" t="s">
        <v>6155</v>
      </c>
      <c r="Y1628" s="11" t="s">
        <v>6156</v>
      </c>
      <c r="Z1628" s="11" t="s">
        <v>1150</v>
      </c>
      <c r="AA1628" s="11" t="s">
        <v>1150</v>
      </c>
      <c r="AB1628" s="11" t="s">
        <v>1150</v>
      </c>
      <c r="AC1628" s="11" t="s">
        <v>1150</v>
      </c>
      <c r="AD1628" s="11" t="s">
        <v>1150</v>
      </c>
    </row>
    <row r="1629" spans="1:30" x14ac:dyDescent="0.2">
      <c r="A1629" t="s">
        <v>6152</v>
      </c>
      <c r="B1629" t="s">
        <v>415</v>
      </c>
      <c r="C1629" t="str">
        <f>IFERROR(VLOOKUP(B1629,nombres_comerciales!$B$2:$B$2000,1,0),"")</f>
        <v>GRUPO COFIASA</v>
      </c>
      <c r="D1629">
        <f>VLOOKUP(Tabla2[[#This Row],[CLIENTE]],nombres_comerciales!$B$2:$C$1211,2,0)</f>
        <v>458</v>
      </c>
      <c r="E1629" t="s">
        <v>8467</v>
      </c>
      <c r="F1629" t="s">
        <v>1150</v>
      </c>
      <c r="G1629" s="11" t="s">
        <v>1150</v>
      </c>
      <c r="H1629" s="11" t="s">
        <v>1150</v>
      </c>
      <c r="I1629" s="11" t="s">
        <v>1150</v>
      </c>
      <c r="J1629" s="11"/>
      <c r="K1629" s="11"/>
      <c r="L1629" s="11"/>
      <c r="M1629" s="11">
        <v>4421046</v>
      </c>
      <c r="N1629" s="11"/>
      <c r="O1629" s="11"/>
      <c r="P1629" s="11"/>
      <c r="Q1629" s="11"/>
      <c r="R1629" s="11">
        <v>6142399649</v>
      </c>
      <c r="S1629" s="11">
        <v>6141318035</v>
      </c>
      <c r="T1629" s="11"/>
      <c r="U1629" s="11"/>
      <c r="V1629" s="11"/>
      <c r="W1629" s="11" t="s">
        <v>6154</v>
      </c>
      <c r="X1629" s="11" t="s">
        <v>6149</v>
      </c>
      <c r="Y1629" s="11" t="s">
        <v>6156</v>
      </c>
      <c r="Z1629" s="11" t="s">
        <v>1150</v>
      </c>
      <c r="AA1629" s="11" t="s">
        <v>1150</v>
      </c>
      <c r="AB1629" s="11" t="s">
        <v>1150</v>
      </c>
      <c r="AC1629" s="11" t="s">
        <v>1150</v>
      </c>
      <c r="AD1629" s="11" t="s">
        <v>1150</v>
      </c>
    </row>
    <row r="1630" spans="1:30" x14ac:dyDescent="0.2">
      <c r="A1630" t="s">
        <v>2164</v>
      </c>
      <c r="B1630" t="s">
        <v>415</v>
      </c>
      <c r="C1630" t="str">
        <f>IFERROR(VLOOKUP(B1630,nombres_comerciales!$B$2:$B$2000,1,0),"")</f>
        <v>GRUPO COFIASA</v>
      </c>
      <c r="D1630">
        <f>VLOOKUP(Tabla2[[#This Row],[CLIENTE]],nombres_comerciales!$B$2:$C$1211,2,0)</f>
        <v>458</v>
      </c>
      <c r="E1630" t="s">
        <v>8467</v>
      </c>
      <c r="F1630" t="s">
        <v>1150</v>
      </c>
      <c r="G1630" s="11" t="s">
        <v>1150</v>
      </c>
      <c r="H1630" s="11" t="s">
        <v>1150</v>
      </c>
      <c r="I1630" s="11" t="s">
        <v>1150</v>
      </c>
      <c r="J1630" s="11"/>
      <c r="K1630" s="11"/>
      <c r="L1630" s="11"/>
      <c r="M1630" s="11">
        <v>4421046</v>
      </c>
      <c r="N1630" s="11"/>
      <c r="O1630" s="11"/>
      <c r="P1630" s="11"/>
      <c r="Q1630" s="11"/>
      <c r="R1630" s="11">
        <v>6142399649</v>
      </c>
      <c r="S1630" s="11">
        <v>6141318035</v>
      </c>
      <c r="T1630" s="11"/>
      <c r="U1630" s="11"/>
      <c r="V1630" s="11"/>
      <c r="W1630" s="11" t="s">
        <v>6154</v>
      </c>
      <c r="X1630" s="11" t="s">
        <v>6155</v>
      </c>
      <c r="Y1630" s="11" t="s">
        <v>6156</v>
      </c>
      <c r="Z1630" s="11" t="s">
        <v>1150</v>
      </c>
      <c r="AA1630" s="11" t="s">
        <v>1150</v>
      </c>
      <c r="AB1630" s="11" t="s">
        <v>1150</v>
      </c>
      <c r="AC1630" s="11" t="s">
        <v>1150</v>
      </c>
      <c r="AD1630" s="11" t="s">
        <v>1150</v>
      </c>
    </row>
    <row r="1631" spans="1:30" x14ac:dyDescent="0.2">
      <c r="A1631" t="s">
        <v>2168</v>
      </c>
      <c r="B1631" t="s">
        <v>415</v>
      </c>
      <c r="C1631" t="str">
        <f>IFERROR(VLOOKUP(B1631,nombres_comerciales!$B$2:$B$2000,1,0),"")</f>
        <v>GRUPO COFIASA</v>
      </c>
      <c r="D1631">
        <f>VLOOKUP(Tabla2[[#This Row],[CLIENTE]],nombres_comerciales!$B$2:$C$1211,2,0)</f>
        <v>458</v>
      </c>
      <c r="E1631" t="s">
        <v>8467</v>
      </c>
      <c r="F1631" t="s">
        <v>1150</v>
      </c>
      <c r="G1631" s="11" t="s">
        <v>1150</v>
      </c>
      <c r="H1631" s="11" t="s">
        <v>1150</v>
      </c>
      <c r="I1631" s="11" t="s">
        <v>1150</v>
      </c>
      <c r="J1631" s="11"/>
      <c r="K1631" s="11"/>
      <c r="L1631" s="11"/>
      <c r="M1631" s="11">
        <v>4421046</v>
      </c>
      <c r="N1631" s="11"/>
      <c r="O1631" s="11"/>
      <c r="P1631" s="11"/>
      <c r="Q1631" s="11"/>
      <c r="R1631" s="11">
        <v>6142399649</v>
      </c>
      <c r="S1631" s="11">
        <v>6141318035</v>
      </c>
      <c r="T1631" s="11"/>
      <c r="U1631" s="11"/>
      <c r="V1631" s="11"/>
      <c r="W1631" s="11" t="s">
        <v>6154</v>
      </c>
      <c r="X1631" s="11" t="s">
        <v>6155</v>
      </c>
      <c r="Y1631" s="11" t="s">
        <v>6156</v>
      </c>
      <c r="Z1631" s="11" t="s">
        <v>1150</v>
      </c>
      <c r="AA1631" s="11" t="s">
        <v>1150</v>
      </c>
      <c r="AB1631" s="11" t="s">
        <v>1150</v>
      </c>
      <c r="AC1631" s="11" t="s">
        <v>1150</v>
      </c>
      <c r="AD1631" s="11" t="s">
        <v>1150</v>
      </c>
    </row>
    <row r="1632" spans="1:30" x14ac:dyDescent="0.2">
      <c r="A1632" t="s">
        <v>415</v>
      </c>
      <c r="B1632" t="s">
        <v>415</v>
      </c>
      <c r="C1632" t="str">
        <f>IFERROR(VLOOKUP(B1632,nombres_comerciales!$B$2:$B$2000,1,0),"")</f>
        <v>GRUPO COFIASA</v>
      </c>
      <c r="D1632">
        <f>VLOOKUP(Tabla2[[#This Row],[CLIENTE]],nombres_comerciales!$B$2:$C$1211,2,0)</f>
        <v>458</v>
      </c>
      <c r="E1632" t="s">
        <v>8467</v>
      </c>
      <c r="F1632" t="s">
        <v>1150</v>
      </c>
      <c r="G1632" s="11" t="s">
        <v>1150</v>
      </c>
      <c r="H1632" s="11" t="s">
        <v>1150</v>
      </c>
      <c r="I1632" s="11" t="s">
        <v>1150</v>
      </c>
      <c r="J1632" s="11"/>
      <c r="K1632" s="11"/>
      <c r="L1632" s="11"/>
      <c r="M1632" s="11">
        <v>4421046</v>
      </c>
      <c r="N1632" s="11"/>
      <c r="O1632" s="11"/>
      <c r="P1632" s="11"/>
      <c r="Q1632" s="11"/>
      <c r="R1632" s="11">
        <v>6142399649</v>
      </c>
      <c r="S1632" s="11">
        <v>6141318035</v>
      </c>
      <c r="T1632" s="11"/>
      <c r="U1632" s="11"/>
      <c r="V1632" s="11"/>
      <c r="W1632" s="11" t="s">
        <v>6154</v>
      </c>
      <c r="X1632" s="11" t="s">
        <v>6155</v>
      </c>
      <c r="Y1632" s="11" t="s">
        <v>6156</v>
      </c>
      <c r="Z1632" s="11" t="s">
        <v>1150</v>
      </c>
      <c r="AA1632" s="11" t="s">
        <v>1150</v>
      </c>
      <c r="AB1632" s="11" t="s">
        <v>1150</v>
      </c>
      <c r="AC1632" s="11" t="s">
        <v>1150</v>
      </c>
      <c r="AD1632" s="11" t="s">
        <v>1150</v>
      </c>
    </row>
    <row r="1633" spans="1:30" x14ac:dyDescent="0.2">
      <c r="A1633" t="s">
        <v>6157</v>
      </c>
      <c r="B1633" t="s">
        <v>278</v>
      </c>
      <c r="C1633" t="str">
        <f>IFERROR(VLOOKUP(B1633,nombres_comerciales!$B$2:$B$2000,1,0),"")</f>
        <v>DORA´S</v>
      </c>
      <c r="D1633">
        <f>VLOOKUP(Tabla2[[#This Row],[CLIENTE]],nombres_comerciales!$B$2:$C$1211,2,0)</f>
        <v>319</v>
      </c>
      <c r="E1633" t="s">
        <v>8468</v>
      </c>
      <c r="F1633" t="s">
        <v>1150</v>
      </c>
      <c r="G1633" s="11" t="s">
        <v>1150</v>
      </c>
      <c r="H1633" s="11" t="s">
        <v>1150</v>
      </c>
      <c r="I1633" s="11" t="s">
        <v>1150</v>
      </c>
      <c r="J1633" s="11"/>
      <c r="K1633" s="11"/>
      <c r="L1633" s="11"/>
      <c r="M1633" s="11" t="s">
        <v>6159</v>
      </c>
      <c r="N1633" s="11"/>
      <c r="O1633" s="11"/>
      <c r="P1633" s="11"/>
      <c r="Q1633" s="11"/>
      <c r="R1633" s="11" t="s">
        <v>6159</v>
      </c>
      <c r="S1633" s="11"/>
      <c r="T1633" s="11"/>
      <c r="U1633" s="11"/>
      <c r="V1633" s="11"/>
      <c r="W1633" s="11" t="s">
        <v>6160</v>
      </c>
      <c r="X1633" s="11" t="s">
        <v>1150</v>
      </c>
      <c r="Y1633" s="11" t="s">
        <v>1150</v>
      </c>
      <c r="Z1633" s="11" t="s">
        <v>1150</v>
      </c>
      <c r="AA1633" s="11" t="s">
        <v>1150</v>
      </c>
      <c r="AB1633" s="11" t="s">
        <v>1150</v>
      </c>
      <c r="AC1633" s="11" t="s">
        <v>1150</v>
      </c>
      <c r="AD1633" s="11" t="s">
        <v>1150</v>
      </c>
    </row>
    <row r="1634" spans="1:30" x14ac:dyDescent="0.2">
      <c r="A1634" t="s">
        <v>6161</v>
      </c>
      <c r="B1634" t="s">
        <v>1107</v>
      </c>
      <c r="C1634" t="str">
        <f>IFERROR(VLOOKUP(B1634,nombres_comerciales!$B$2:$B$2000,1,0),"")</f>
        <v>CODICHISA</v>
      </c>
      <c r="D1634">
        <f>VLOOKUP(Tabla2[[#This Row],[CLIENTE]],nombres_comerciales!$B$2:$C$1211,2,0)</f>
        <v>217</v>
      </c>
      <c r="E1634" t="s">
        <v>8469</v>
      </c>
      <c r="F1634" t="s">
        <v>1150</v>
      </c>
      <c r="G1634" s="11" t="s">
        <v>1150</v>
      </c>
      <c r="H1634" s="11" t="s">
        <v>1150</v>
      </c>
      <c r="I1634" s="11" t="s">
        <v>1150</v>
      </c>
      <c r="J1634" s="11"/>
      <c r="K1634" s="11"/>
      <c r="L1634" s="11"/>
      <c r="M1634" s="11" t="s">
        <v>6163</v>
      </c>
      <c r="N1634" s="11"/>
      <c r="O1634" s="11"/>
      <c r="P1634" s="11"/>
      <c r="Q1634" s="11"/>
      <c r="R1634" s="11"/>
      <c r="S1634" s="11"/>
      <c r="T1634" s="11"/>
      <c r="U1634" s="11"/>
      <c r="V1634" s="11"/>
      <c r="W1634" s="11" t="s">
        <v>1150</v>
      </c>
      <c r="X1634" s="11" t="s">
        <v>1150</v>
      </c>
      <c r="Y1634" s="11" t="s">
        <v>1150</v>
      </c>
      <c r="Z1634" s="11" t="s">
        <v>1150</v>
      </c>
      <c r="AA1634" s="11" t="s">
        <v>1150</v>
      </c>
      <c r="AB1634" s="11" t="s">
        <v>1150</v>
      </c>
      <c r="AC1634" s="11" t="s">
        <v>1150</v>
      </c>
      <c r="AD1634" s="11" t="s">
        <v>1150</v>
      </c>
    </row>
    <row r="1635" spans="1:30" x14ac:dyDescent="0.2">
      <c r="A1635" t="s">
        <v>1136</v>
      </c>
      <c r="B1635" t="s">
        <v>1630</v>
      </c>
      <c r="C1635" t="str">
        <f>IFERROR(VLOOKUP(B1635,nombres_comerciales!$B$2:$B$2000,1,0),"")</f>
        <v>SERVICIO LAS PALMAS</v>
      </c>
      <c r="D1635">
        <f>VLOOKUP(Tabla2[[#This Row],[CLIENTE]],nombres_comerciales!$B$2:$C$1211,2,0)</f>
        <v>973</v>
      </c>
      <c r="E1635" t="s">
        <v>8470</v>
      </c>
      <c r="F1635" t="s">
        <v>1150</v>
      </c>
      <c r="G1635" s="11" t="s">
        <v>1150</v>
      </c>
      <c r="H1635" s="11" t="s">
        <v>1150</v>
      </c>
      <c r="I1635" s="11" t="s">
        <v>1150</v>
      </c>
      <c r="J1635" s="11"/>
      <c r="K1635" s="11"/>
      <c r="L1635" s="11"/>
      <c r="M1635" s="11" t="s">
        <v>6165</v>
      </c>
      <c r="N1635" s="11"/>
      <c r="O1635" s="11"/>
      <c r="P1635" s="11"/>
      <c r="Q1635" s="11"/>
      <c r="R1635" s="11"/>
      <c r="S1635" s="11"/>
      <c r="T1635" s="11"/>
      <c r="U1635" s="11"/>
      <c r="V1635" s="11"/>
      <c r="W1635" s="11" t="s">
        <v>1150</v>
      </c>
      <c r="X1635" s="11" t="s">
        <v>1150</v>
      </c>
      <c r="Y1635" s="11" t="s">
        <v>1150</v>
      </c>
      <c r="Z1635" s="11" t="s">
        <v>1150</v>
      </c>
      <c r="AA1635" s="11" t="s">
        <v>1150</v>
      </c>
      <c r="AB1635" s="11" t="s">
        <v>1150</v>
      </c>
      <c r="AC1635" s="11" t="s">
        <v>1150</v>
      </c>
      <c r="AD1635" s="11" t="s">
        <v>1150</v>
      </c>
    </row>
    <row r="1636" spans="1:30" x14ac:dyDescent="0.2">
      <c r="A1636" t="s">
        <v>1631</v>
      </c>
      <c r="B1636" t="s">
        <v>1631</v>
      </c>
      <c r="C1636" t="str">
        <f>IFERROR(VLOOKUP(B1636,nombres_comerciales!$B$2:$B$2000,1,0),"")</f>
        <v>QUESO CONCHOS</v>
      </c>
      <c r="D1636">
        <f>VLOOKUP(Tabla2[[#This Row],[CLIENTE]],nombres_comerciales!$B$2:$C$1211,2,0)</f>
        <v>880</v>
      </c>
      <c r="E1636" t="s">
        <v>8471</v>
      </c>
      <c r="F1636" t="s">
        <v>1150</v>
      </c>
      <c r="G1636" s="11" t="s">
        <v>1150</v>
      </c>
      <c r="H1636" s="11" t="s">
        <v>1150</v>
      </c>
      <c r="I1636" s="11" t="s">
        <v>1150</v>
      </c>
      <c r="J1636" s="11"/>
      <c r="K1636" s="11"/>
      <c r="L1636" s="11"/>
      <c r="M1636" s="11" t="s">
        <v>6167</v>
      </c>
      <c r="N1636" s="11"/>
      <c r="O1636" s="11"/>
      <c r="P1636" s="11"/>
      <c r="Q1636" s="11"/>
      <c r="R1636" s="11"/>
      <c r="S1636" s="11"/>
      <c r="T1636" s="11"/>
      <c r="U1636" s="11"/>
      <c r="V1636" s="11"/>
      <c r="W1636" s="11" t="s">
        <v>1150</v>
      </c>
      <c r="X1636" s="11" t="s">
        <v>1150</v>
      </c>
      <c r="Y1636" s="11" t="s">
        <v>1150</v>
      </c>
      <c r="Z1636" s="11" t="s">
        <v>1150</v>
      </c>
      <c r="AA1636" s="11" t="s">
        <v>1150</v>
      </c>
      <c r="AB1636" s="11" t="s">
        <v>1150</v>
      </c>
      <c r="AC1636" s="11" t="s">
        <v>1150</v>
      </c>
      <c r="AD1636" s="11" t="s">
        <v>1150</v>
      </c>
    </row>
    <row r="1637" spans="1:30" x14ac:dyDescent="0.2">
      <c r="A1637" t="s">
        <v>1828</v>
      </c>
      <c r="B1637" t="s">
        <v>1632</v>
      </c>
      <c r="C1637" t="str">
        <f>IFERROR(VLOOKUP(B1637,nombres_comerciales!$B$2:$B$2000,1,0),"")</f>
        <v>GPO REMOLQUES DEL NORTE</v>
      </c>
      <c r="D1637">
        <f>VLOOKUP(Tabla2[[#This Row],[CLIENTE]],nombres_comerciales!$B$2:$C$1211,2,0)</f>
        <v>445</v>
      </c>
      <c r="E1637" t="s">
        <v>8472</v>
      </c>
      <c r="F1637" t="s">
        <v>1150</v>
      </c>
      <c r="G1637" s="11" t="s">
        <v>1150</v>
      </c>
      <c r="H1637" s="11" t="s">
        <v>1150</v>
      </c>
      <c r="I1637" s="11" t="s">
        <v>1150</v>
      </c>
      <c r="J1637" s="11"/>
      <c r="K1637" s="11"/>
      <c r="L1637" s="11"/>
      <c r="M1637" s="11" t="s">
        <v>6169</v>
      </c>
      <c r="N1637" s="11"/>
      <c r="O1637" s="11"/>
      <c r="P1637" s="11"/>
      <c r="Q1637" s="11"/>
      <c r="R1637" s="11"/>
      <c r="S1637" s="11"/>
      <c r="T1637" s="11"/>
      <c r="U1637" s="11"/>
      <c r="V1637" s="11"/>
      <c r="W1637" s="11" t="s">
        <v>6170</v>
      </c>
      <c r="X1637" s="11" t="s">
        <v>1150</v>
      </c>
      <c r="Y1637" s="11" t="s">
        <v>1150</v>
      </c>
      <c r="Z1637" s="11" t="s">
        <v>1150</v>
      </c>
      <c r="AA1637" s="11" t="s">
        <v>1150</v>
      </c>
      <c r="AB1637" s="11" t="s">
        <v>1150</v>
      </c>
      <c r="AC1637" s="11" t="s">
        <v>1150</v>
      </c>
      <c r="AD1637" s="11" t="s">
        <v>1150</v>
      </c>
    </row>
    <row r="1638" spans="1:30" x14ac:dyDescent="0.2">
      <c r="A1638" t="s">
        <v>6171</v>
      </c>
      <c r="B1638" t="s">
        <v>704</v>
      </c>
      <c r="C1638" t="str">
        <f>IFERROR(VLOOKUP(B1638,nombres_comerciales!$B$2:$B$2000,1,0),"")</f>
        <v>MOPER MEDICAL</v>
      </c>
      <c r="D1638">
        <f>VLOOKUP(Tabla2[[#This Row],[CLIENTE]],nombres_comerciales!$B$2:$C$1211,2,0)</f>
        <v>729</v>
      </c>
      <c r="E1638" t="s">
        <v>8473</v>
      </c>
      <c r="F1638" t="s">
        <v>1150</v>
      </c>
      <c r="G1638" s="11" t="s">
        <v>1150</v>
      </c>
      <c r="H1638" s="11" t="s">
        <v>1150</v>
      </c>
      <c r="I1638" s="11" t="s">
        <v>1150</v>
      </c>
      <c r="J1638" s="11"/>
      <c r="K1638" s="11"/>
      <c r="L1638" s="11"/>
      <c r="M1638" s="11" t="s">
        <v>6173</v>
      </c>
      <c r="N1638" s="11"/>
      <c r="O1638" s="11"/>
      <c r="P1638" s="11"/>
      <c r="Q1638" s="11"/>
      <c r="R1638" s="11" t="s">
        <v>6174</v>
      </c>
      <c r="S1638" s="11"/>
      <c r="T1638" s="11"/>
      <c r="U1638" s="11"/>
      <c r="V1638" s="11"/>
      <c r="W1638" s="11" t="s">
        <v>6175</v>
      </c>
      <c r="X1638" s="11" t="s">
        <v>4977</v>
      </c>
      <c r="Y1638" s="11" t="s">
        <v>6176</v>
      </c>
      <c r="Z1638" s="11" t="s">
        <v>1150</v>
      </c>
      <c r="AA1638" s="11" t="s">
        <v>1150</v>
      </c>
      <c r="AB1638" s="11" t="s">
        <v>1150</v>
      </c>
      <c r="AC1638" s="11" t="s">
        <v>1150</v>
      </c>
      <c r="AD1638" s="11" t="s">
        <v>1150</v>
      </c>
    </row>
    <row r="1639" spans="1:30" x14ac:dyDescent="0.2">
      <c r="A1639" t="s">
        <v>81</v>
      </c>
      <c r="B1639" t="s">
        <v>81</v>
      </c>
      <c r="C1639" t="str">
        <f>IFERROR(VLOOKUP(B1639,nombres_comerciales!$B$2:$B$2000,1,0),"")</f>
        <v>BARBA ROJA</v>
      </c>
      <c r="D1639">
        <f>VLOOKUP(Tabla2[[#This Row],[CLIENTE]],nombres_comerciales!$B$2:$C$1211,2,0)</f>
        <v>87</v>
      </c>
      <c r="E1639" t="s">
        <v>8474</v>
      </c>
      <c r="F1639" t="s">
        <v>8475</v>
      </c>
      <c r="G1639" s="11" t="s">
        <v>1150</v>
      </c>
      <c r="H1639" s="11" t="s">
        <v>1150</v>
      </c>
      <c r="I1639" s="11" t="s">
        <v>1150</v>
      </c>
      <c r="J1639" s="11"/>
      <c r="K1639" s="11"/>
      <c r="L1639" s="11"/>
      <c r="M1639" s="11">
        <v>6623010558</v>
      </c>
      <c r="N1639" s="11"/>
      <c r="O1639" s="11"/>
      <c r="P1639" s="11"/>
      <c r="Q1639" s="11"/>
      <c r="R1639" s="11">
        <v>6621151926</v>
      </c>
      <c r="S1639" s="11">
        <v>6621900363</v>
      </c>
      <c r="T1639" s="11"/>
      <c r="U1639" s="11"/>
      <c r="V1639" s="11"/>
      <c r="W1639" s="11" t="s">
        <v>6179</v>
      </c>
      <c r="X1639" s="11" t="s">
        <v>1150</v>
      </c>
      <c r="Y1639" s="11" t="s">
        <v>1150</v>
      </c>
      <c r="Z1639" s="11" t="s">
        <v>1150</v>
      </c>
      <c r="AA1639" s="11" t="s">
        <v>1150</v>
      </c>
      <c r="AB1639" s="11" t="s">
        <v>1150</v>
      </c>
      <c r="AC1639" s="11" t="s">
        <v>1150</v>
      </c>
      <c r="AD1639" s="11" t="s">
        <v>1150</v>
      </c>
    </row>
    <row r="1640" spans="1:30" x14ac:dyDescent="0.2">
      <c r="A1640" t="s">
        <v>6180</v>
      </c>
      <c r="B1640" t="s">
        <v>790</v>
      </c>
      <c r="C1640" t="str">
        <f>IFERROR(VLOOKUP(B1640,nombres_comerciales!$B$2:$B$2000,1,0),"")</f>
        <v>PASTEL PASTEL ATELIER DE REPOSTERIA</v>
      </c>
      <c r="D1640">
        <f>VLOOKUP(Tabla2[[#This Row],[CLIENTE]],nombres_comerciales!$B$2:$C$1211,2,0)</f>
        <v>822</v>
      </c>
      <c r="E1640" t="s">
        <v>8476</v>
      </c>
      <c r="F1640" t="s">
        <v>1150</v>
      </c>
      <c r="G1640" s="11" t="s">
        <v>1150</v>
      </c>
      <c r="H1640" s="11" t="s">
        <v>1150</v>
      </c>
      <c r="I1640" s="11" t="s">
        <v>1150</v>
      </c>
      <c r="J1640" s="11"/>
      <c r="K1640" s="11"/>
      <c r="L1640" s="11"/>
      <c r="M1640" s="11" t="s">
        <v>6182</v>
      </c>
      <c r="N1640" s="11"/>
      <c r="O1640" s="11"/>
      <c r="P1640" s="11"/>
      <c r="Q1640" s="11"/>
      <c r="R1640" s="11">
        <v>5551575818</v>
      </c>
      <c r="S1640" s="11">
        <v>55131941</v>
      </c>
      <c r="T1640" s="11"/>
      <c r="U1640" s="11"/>
      <c r="V1640" s="11"/>
      <c r="W1640" s="11" t="s">
        <v>6183</v>
      </c>
      <c r="X1640" s="11" t="s">
        <v>6184</v>
      </c>
      <c r="Y1640" s="11" t="s">
        <v>1150</v>
      </c>
      <c r="Z1640" s="11" t="s">
        <v>1150</v>
      </c>
      <c r="AA1640" s="11" t="s">
        <v>1150</v>
      </c>
      <c r="AB1640" s="11" t="s">
        <v>1150</v>
      </c>
      <c r="AC1640" s="11" t="s">
        <v>1150</v>
      </c>
      <c r="AD1640" s="11" t="s">
        <v>1150</v>
      </c>
    </row>
    <row r="1641" spans="1:30" x14ac:dyDescent="0.2">
      <c r="A1641" t="s">
        <v>966</v>
      </c>
      <c r="B1641" s="6" t="s">
        <v>406</v>
      </c>
      <c r="C1641" t="str">
        <f>IFERROR(VLOOKUP(B1641,nombres_comerciales!$B$2:$B$2000,1,0),"")</f>
        <v>GRAN SUBASTA FROES</v>
      </c>
      <c r="D1641">
        <f>VLOOKUP(Tabla2[[#This Row],[CLIENTE]],nombres_comerciales!$B$2:$C$1211,2,0)</f>
        <v>448</v>
      </c>
      <c r="E1641" t="s">
        <v>8252</v>
      </c>
      <c r="F1641" t="s">
        <v>8477</v>
      </c>
      <c r="G1641" s="11" t="s">
        <v>1150</v>
      </c>
      <c r="H1641" s="11" t="s">
        <v>1150</v>
      </c>
      <c r="I1641" s="11" t="s">
        <v>1150</v>
      </c>
      <c r="J1641" s="11"/>
      <c r="K1641" s="11"/>
      <c r="L1641" s="11"/>
      <c r="M1641" s="11"/>
      <c r="N1641" s="11"/>
      <c r="O1641" s="11"/>
      <c r="P1641" s="11"/>
      <c r="Q1641" s="11"/>
      <c r="R1641" s="11" t="s">
        <v>6186</v>
      </c>
      <c r="S1641" s="11">
        <v>6255890745</v>
      </c>
      <c r="T1641" s="11"/>
      <c r="U1641" s="11"/>
      <c r="V1641" s="11"/>
      <c r="W1641" s="11" t="s">
        <v>5540</v>
      </c>
      <c r="X1641" s="11" t="s">
        <v>1150</v>
      </c>
      <c r="Y1641" s="11" t="s">
        <v>1150</v>
      </c>
      <c r="Z1641" s="11" t="s">
        <v>1150</v>
      </c>
      <c r="AA1641" s="11" t="s">
        <v>1150</v>
      </c>
      <c r="AB1641" s="11" t="s">
        <v>1150</v>
      </c>
      <c r="AC1641" s="11" t="s">
        <v>1150</v>
      </c>
      <c r="AD1641" s="11" t="s">
        <v>1150</v>
      </c>
    </row>
    <row r="1642" spans="1:30" x14ac:dyDescent="0.2">
      <c r="A1642" t="s">
        <v>1002</v>
      </c>
      <c r="B1642" t="s">
        <v>1002</v>
      </c>
      <c r="C1642" t="str">
        <f>IFERROR(VLOOKUP(B1642,nombres_comerciales!$B$2:$B$2000,1,0),"")</f>
        <v>TIPS GIFT SHOP</v>
      </c>
      <c r="D1642">
        <f>VLOOKUP(Tabla2[[#This Row],[CLIENTE]],nombres_comerciales!$B$2:$C$1211,2,0)</f>
        <v>1057</v>
      </c>
      <c r="E1642" t="s">
        <v>8478</v>
      </c>
      <c r="F1642" t="s">
        <v>1150</v>
      </c>
      <c r="G1642" s="11" t="s">
        <v>1150</v>
      </c>
      <c r="H1642" s="11" t="s">
        <v>1150</v>
      </c>
      <c r="I1642" s="11" t="s">
        <v>1150</v>
      </c>
      <c r="J1642" s="11"/>
      <c r="K1642" s="11"/>
      <c r="L1642" s="11"/>
      <c r="M1642" s="11" t="s">
        <v>6188</v>
      </c>
      <c r="N1642" s="11"/>
      <c r="O1642" s="11"/>
      <c r="P1642" s="11"/>
      <c r="Q1642" s="11"/>
      <c r="R1642" s="11" t="s">
        <v>6189</v>
      </c>
      <c r="S1642" s="11" t="s">
        <v>6190</v>
      </c>
      <c r="T1642" s="11"/>
      <c r="U1642" s="11"/>
      <c r="V1642" s="11"/>
      <c r="W1642" s="11" t="s">
        <v>6191</v>
      </c>
      <c r="X1642" s="11" t="s">
        <v>1150</v>
      </c>
      <c r="Y1642" s="11" t="s">
        <v>1150</v>
      </c>
      <c r="Z1642" s="11" t="s">
        <v>1150</v>
      </c>
      <c r="AA1642" s="11" t="s">
        <v>1150</v>
      </c>
      <c r="AB1642" s="11" t="s">
        <v>1150</v>
      </c>
      <c r="AC1642" s="11" t="s">
        <v>1150</v>
      </c>
      <c r="AD1642" s="11" t="s">
        <v>1150</v>
      </c>
    </row>
    <row r="1643" spans="1:30" x14ac:dyDescent="0.2">
      <c r="A1643" t="s">
        <v>486</v>
      </c>
      <c r="B1643" t="s">
        <v>485</v>
      </c>
      <c r="C1643" t="str">
        <f>IFERROR(VLOOKUP(B1643,nombres_comerciales!$B$2:$B$2000,1,0),"")</f>
        <v>INDUSA</v>
      </c>
      <c r="D1643">
        <f>VLOOKUP(Tabla2[[#This Row],[CLIENTE]],nombres_comerciales!$B$2:$C$1211,2,0)</f>
        <v>524</v>
      </c>
      <c r="E1643" t="s">
        <v>8479</v>
      </c>
      <c r="F1643" t="s">
        <v>1150</v>
      </c>
      <c r="G1643" s="11" t="s">
        <v>1150</v>
      </c>
      <c r="H1643" s="11" t="s">
        <v>1150</v>
      </c>
      <c r="I1643" s="11" t="s">
        <v>1150</v>
      </c>
      <c r="J1643" s="11"/>
      <c r="K1643" s="11"/>
      <c r="L1643" s="11"/>
      <c r="M1643" s="11">
        <v>4215812</v>
      </c>
      <c r="N1643" s="11">
        <v>6144176965</v>
      </c>
      <c r="O1643" s="11"/>
      <c r="P1643" s="11"/>
      <c r="Q1643" s="11"/>
      <c r="R1643" s="11">
        <v>6144272989</v>
      </c>
      <c r="S1643" s="11"/>
      <c r="T1643" s="11"/>
      <c r="U1643" s="11"/>
      <c r="V1643" s="11"/>
      <c r="W1643" s="11" t="s">
        <v>6193</v>
      </c>
      <c r="X1643" s="11" t="s">
        <v>1150</v>
      </c>
      <c r="Y1643" s="11" t="s">
        <v>1150</v>
      </c>
      <c r="Z1643" s="11" t="s">
        <v>1150</v>
      </c>
      <c r="AA1643" s="11" t="s">
        <v>1150</v>
      </c>
      <c r="AB1643" s="11" t="s">
        <v>1150</v>
      </c>
      <c r="AC1643" s="11" t="s">
        <v>1150</v>
      </c>
      <c r="AD1643" s="11" t="s">
        <v>1150</v>
      </c>
    </row>
    <row r="1644" spans="1:30" x14ac:dyDescent="0.2">
      <c r="A1644" t="s">
        <v>486</v>
      </c>
      <c r="B1644" t="s">
        <v>485</v>
      </c>
      <c r="C1644" t="str">
        <f>IFERROR(VLOOKUP(B1644,nombres_comerciales!$B$2:$B$2000,1,0),"")</f>
        <v>INDUSA</v>
      </c>
      <c r="D1644">
        <f>VLOOKUP(Tabla2[[#This Row],[CLIENTE]],nombres_comerciales!$B$2:$C$1211,2,0)</f>
        <v>524</v>
      </c>
      <c r="E1644" t="s">
        <v>8479</v>
      </c>
      <c r="F1644" t="s">
        <v>1150</v>
      </c>
      <c r="G1644" s="11" t="s">
        <v>1150</v>
      </c>
      <c r="H1644" s="11" t="s">
        <v>1150</v>
      </c>
      <c r="I1644" s="11" t="s">
        <v>1150</v>
      </c>
      <c r="J1644" s="11"/>
      <c r="K1644" s="11"/>
      <c r="L1644" s="11"/>
      <c r="M1644" s="11">
        <v>4215812</v>
      </c>
      <c r="N1644" s="11">
        <v>6144176965</v>
      </c>
      <c r="O1644" s="11"/>
      <c r="P1644" s="11"/>
      <c r="Q1644" s="11"/>
      <c r="R1644" s="11">
        <v>6144272989</v>
      </c>
      <c r="S1644" s="11"/>
      <c r="T1644" s="11"/>
      <c r="U1644" s="11"/>
      <c r="V1644" s="11"/>
      <c r="W1644" s="11" t="s">
        <v>6193</v>
      </c>
      <c r="X1644" s="11" t="s">
        <v>1150</v>
      </c>
      <c r="Y1644" s="11" t="s">
        <v>1150</v>
      </c>
      <c r="Z1644" s="11" t="s">
        <v>1150</v>
      </c>
      <c r="AA1644" s="11" t="s">
        <v>1150</v>
      </c>
      <c r="AB1644" s="11" t="s">
        <v>1150</v>
      </c>
      <c r="AC1644" s="11" t="s">
        <v>1150</v>
      </c>
      <c r="AD1644" s="11" t="s">
        <v>1150</v>
      </c>
    </row>
    <row r="1645" spans="1:30" x14ac:dyDescent="0.2">
      <c r="A1645" t="s">
        <v>6194</v>
      </c>
      <c r="B1645" t="s">
        <v>259</v>
      </c>
      <c r="C1645" t="str">
        <f>IFERROR(VLOOKUP(B1645,nombres_comerciales!$B$2:$B$2000,1,0),"")</f>
        <v>DIMAGI</v>
      </c>
      <c r="D1645">
        <f>VLOOKUP(Tabla2[[#This Row],[CLIENTE]],nombres_comerciales!$B$2:$C$1211,2,0)</f>
        <v>300</v>
      </c>
      <c r="E1645" t="s">
        <v>7772</v>
      </c>
      <c r="F1645" t="s">
        <v>8480</v>
      </c>
      <c r="G1645" s="11" t="s">
        <v>8481</v>
      </c>
      <c r="H1645" s="11" t="s">
        <v>1150</v>
      </c>
      <c r="I1645" s="11" t="s">
        <v>1150</v>
      </c>
      <c r="J1645" s="11"/>
      <c r="K1645" s="11"/>
      <c r="L1645" s="11"/>
      <c r="M1645" s="11"/>
      <c r="N1645" s="11"/>
      <c r="O1645" s="11"/>
      <c r="P1645" s="11"/>
      <c r="Q1645" s="11"/>
      <c r="R1645" s="11"/>
      <c r="S1645" s="11"/>
      <c r="T1645" s="11"/>
      <c r="U1645" s="11"/>
      <c r="V1645" s="11"/>
      <c r="W1645" s="11" t="s">
        <v>1150</v>
      </c>
      <c r="X1645" s="11" t="s">
        <v>1150</v>
      </c>
      <c r="Y1645" s="11" t="s">
        <v>1150</v>
      </c>
      <c r="Z1645" s="11" t="s">
        <v>1150</v>
      </c>
      <c r="AA1645" s="11" t="s">
        <v>1150</v>
      </c>
      <c r="AB1645" s="11" t="s">
        <v>1150</v>
      </c>
      <c r="AC1645" s="11" t="s">
        <v>1150</v>
      </c>
      <c r="AD1645" s="11" t="s">
        <v>1150</v>
      </c>
    </row>
    <row r="1646" spans="1:30" x14ac:dyDescent="0.2">
      <c r="A1646" t="s">
        <v>6194</v>
      </c>
      <c r="B1646" t="s">
        <v>259</v>
      </c>
      <c r="C1646" t="str">
        <f>IFERROR(VLOOKUP(B1646,nombres_comerciales!$B$2:$B$2000,1,0),"")</f>
        <v>DIMAGI</v>
      </c>
      <c r="D1646">
        <f>VLOOKUP(Tabla2[[#This Row],[CLIENTE]],nombres_comerciales!$B$2:$C$1211,2,0)</f>
        <v>300</v>
      </c>
      <c r="E1646" t="s">
        <v>7772</v>
      </c>
      <c r="F1646" t="s">
        <v>8480</v>
      </c>
      <c r="G1646" s="11" t="s">
        <v>8481</v>
      </c>
      <c r="H1646" s="11" t="s">
        <v>1150</v>
      </c>
      <c r="I1646" s="11" t="s">
        <v>1150</v>
      </c>
      <c r="J1646" s="11"/>
      <c r="K1646" s="11"/>
      <c r="L1646" s="11"/>
      <c r="M1646" s="11"/>
      <c r="N1646" s="11"/>
      <c r="O1646" s="11"/>
      <c r="P1646" s="11"/>
      <c r="Q1646" s="11"/>
      <c r="R1646" s="11"/>
      <c r="S1646" s="11"/>
      <c r="T1646" s="11"/>
      <c r="U1646" s="11"/>
      <c r="V1646" s="11"/>
      <c r="W1646" s="11" t="s">
        <v>1150</v>
      </c>
      <c r="X1646" s="11" t="s">
        <v>1150</v>
      </c>
      <c r="Y1646" s="11" t="s">
        <v>1150</v>
      </c>
      <c r="Z1646" s="11" t="s">
        <v>1150</v>
      </c>
      <c r="AA1646" s="11" t="s">
        <v>1150</v>
      </c>
      <c r="AB1646" s="11" t="s">
        <v>1150</v>
      </c>
      <c r="AC1646" s="11" t="s">
        <v>1150</v>
      </c>
      <c r="AD1646" s="11" t="s">
        <v>1150</v>
      </c>
    </row>
    <row r="1647" spans="1:30" x14ac:dyDescent="0.2">
      <c r="A1647" t="s">
        <v>6196</v>
      </c>
      <c r="B1647" t="s">
        <v>969</v>
      </c>
      <c r="C1647" t="str">
        <f>IFERROR(VLOOKUP(B1647,nombres_comerciales!$B$2:$B$2000,1,0),"")</f>
        <v>SUN ROLL SUSHI</v>
      </c>
      <c r="D1647">
        <f>VLOOKUP(Tabla2[[#This Row],[CLIENTE]],nombres_comerciales!$B$2:$C$1211,2,0)</f>
        <v>1014</v>
      </c>
      <c r="E1647" t="s">
        <v>8137</v>
      </c>
      <c r="F1647" t="s">
        <v>8482</v>
      </c>
      <c r="G1647" s="11" t="s">
        <v>1150</v>
      </c>
      <c r="H1647" s="11" t="s">
        <v>1150</v>
      </c>
      <c r="I1647" s="11" t="s">
        <v>1150</v>
      </c>
      <c r="J1647" s="11"/>
      <c r="K1647" s="11"/>
      <c r="L1647" s="11"/>
      <c r="M1647" s="11" t="s">
        <v>6198</v>
      </c>
      <c r="N1647" s="11"/>
      <c r="O1647" s="11"/>
      <c r="P1647" s="11"/>
      <c r="Q1647" s="11"/>
      <c r="R1647" s="11" t="s">
        <v>6199</v>
      </c>
      <c r="S1647" s="11" t="s">
        <v>6200</v>
      </c>
      <c r="T1647" s="11"/>
      <c r="U1647" s="11"/>
      <c r="V1647" s="11"/>
      <c r="W1647" s="11" t="s">
        <v>5155</v>
      </c>
      <c r="X1647" s="11" t="s">
        <v>1150</v>
      </c>
      <c r="Y1647" s="11" t="s">
        <v>1150</v>
      </c>
      <c r="Z1647" s="11" t="s">
        <v>1150</v>
      </c>
      <c r="AA1647" s="11" t="s">
        <v>1150</v>
      </c>
      <c r="AB1647" s="11" t="s">
        <v>1150</v>
      </c>
      <c r="AC1647" s="11" t="s">
        <v>1150</v>
      </c>
      <c r="AD1647" s="11" t="s">
        <v>1150</v>
      </c>
    </row>
    <row r="1648" spans="1:30" x14ac:dyDescent="0.2">
      <c r="A1648" t="s">
        <v>389</v>
      </c>
      <c r="B1648" t="s">
        <v>389</v>
      </c>
      <c r="C1648" t="str">
        <f>IFERROR(VLOOKUP(B1648,nombres_comerciales!$B$2:$B$2000,1,0),"")</f>
        <v>GESTARE</v>
      </c>
      <c r="D1648">
        <f>VLOOKUP(Tabla2[[#This Row],[CLIENTE]],nombres_comerciales!$B$2:$C$1211,2,0)</f>
        <v>432</v>
      </c>
      <c r="E1648" t="s">
        <v>8483</v>
      </c>
      <c r="F1648" t="s">
        <v>1150</v>
      </c>
      <c r="G1648" s="11" t="s">
        <v>1150</v>
      </c>
      <c r="H1648" s="11" t="s">
        <v>1150</v>
      </c>
      <c r="I1648" s="11" t="s">
        <v>1150</v>
      </c>
      <c r="J1648" s="11"/>
      <c r="K1648" s="11"/>
      <c r="L1648" s="11"/>
      <c r="M1648" s="11" t="s">
        <v>6202</v>
      </c>
      <c r="N1648" s="11"/>
      <c r="O1648" s="11"/>
      <c r="P1648" s="11"/>
      <c r="Q1648" s="11"/>
      <c r="R1648" s="11">
        <v>6141319443</v>
      </c>
      <c r="S1648" s="11"/>
      <c r="T1648" s="11"/>
      <c r="U1648" s="11"/>
      <c r="V1648" s="11"/>
      <c r="W1648" s="11" t="s">
        <v>6203</v>
      </c>
      <c r="X1648" s="11" t="s">
        <v>1150</v>
      </c>
      <c r="Y1648" s="11" t="s">
        <v>1150</v>
      </c>
      <c r="Z1648" s="11" t="s">
        <v>1150</v>
      </c>
      <c r="AA1648" s="11" t="s">
        <v>1150</v>
      </c>
      <c r="AB1648" s="11" t="s">
        <v>1150</v>
      </c>
      <c r="AC1648" s="11" t="s">
        <v>1150</v>
      </c>
      <c r="AD1648" s="11" t="s">
        <v>1150</v>
      </c>
    </row>
    <row r="1649" spans="1:30" x14ac:dyDescent="0.2">
      <c r="A1649" t="s">
        <v>988</v>
      </c>
      <c r="B1649" t="s">
        <v>988</v>
      </c>
      <c r="C1649" t="str">
        <f>IFERROR(VLOOKUP(B1649,nombres_comerciales!$B$2:$B$2000,1,0),"")</f>
        <v>TANNER</v>
      </c>
      <c r="D1649">
        <f>VLOOKUP(Tabla2[[#This Row],[CLIENTE]],nombres_comerciales!$B$2:$C$1211,2,0)</f>
        <v>1036</v>
      </c>
      <c r="E1649" t="s">
        <v>8484</v>
      </c>
      <c r="F1649" t="s">
        <v>1150</v>
      </c>
      <c r="G1649" s="11" t="s">
        <v>1150</v>
      </c>
      <c r="H1649" s="11" t="s">
        <v>1150</v>
      </c>
      <c r="I1649" s="11" t="s">
        <v>1150</v>
      </c>
      <c r="J1649" s="11"/>
      <c r="K1649" s="11"/>
      <c r="L1649" s="11"/>
      <c r="M1649" s="11">
        <v>4142223</v>
      </c>
      <c r="N1649" s="11"/>
      <c r="O1649" s="11"/>
      <c r="P1649" s="11"/>
      <c r="Q1649" s="11"/>
      <c r="R1649" s="11">
        <v>6142347367</v>
      </c>
      <c r="S1649" s="11"/>
      <c r="T1649" s="11"/>
      <c r="U1649" s="11"/>
      <c r="V1649" s="11"/>
      <c r="W1649" s="11" t="s">
        <v>6205</v>
      </c>
      <c r="X1649" s="11" t="s">
        <v>1150</v>
      </c>
      <c r="Y1649" s="11" t="s">
        <v>1150</v>
      </c>
      <c r="Z1649" s="11" t="s">
        <v>1150</v>
      </c>
      <c r="AA1649" s="11" t="s">
        <v>1150</v>
      </c>
      <c r="AB1649" s="11" t="s">
        <v>1150</v>
      </c>
      <c r="AC1649" s="11" t="s">
        <v>1150</v>
      </c>
      <c r="AD1649" s="11" t="s">
        <v>1150</v>
      </c>
    </row>
    <row r="1650" spans="1:30" x14ac:dyDescent="0.2">
      <c r="A1650" t="s">
        <v>303</v>
      </c>
      <c r="B1650" t="s">
        <v>303</v>
      </c>
      <c r="C1650" t="str">
        <f>IFERROR(VLOOKUP(B1650,nombres_comerciales!$B$2:$B$2000,1,0),"")</f>
        <v>EL GALLITO MAÑANERO</v>
      </c>
      <c r="D1650">
        <f>VLOOKUP(Tabla2[[#This Row],[CLIENTE]],nombres_comerciales!$B$2:$C$1211,2,0)</f>
        <v>344</v>
      </c>
      <c r="E1650" t="s">
        <v>8485</v>
      </c>
      <c r="F1650" t="s">
        <v>1150</v>
      </c>
      <c r="G1650" s="11" t="s">
        <v>1150</v>
      </c>
      <c r="H1650" s="11" t="s">
        <v>1150</v>
      </c>
      <c r="I1650" s="11" t="s">
        <v>1150</v>
      </c>
      <c r="J1650" s="11"/>
      <c r="K1650" s="11"/>
      <c r="L1650" s="11"/>
      <c r="M1650" s="11" t="s">
        <v>6207</v>
      </c>
      <c r="N1650" s="11"/>
      <c r="O1650" s="11"/>
      <c r="P1650" s="11"/>
      <c r="Q1650" s="11"/>
      <c r="R1650" s="11"/>
      <c r="S1650" s="11"/>
      <c r="T1650" s="11"/>
      <c r="U1650" s="11"/>
      <c r="V1650" s="11"/>
      <c r="W1650" s="11" t="s">
        <v>8834</v>
      </c>
      <c r="X1650" s="11" t="s">
        <v>1150</v>
      </c>
      <c r="Y1650" s="11" t="s">
        <v>1150</v>
      </c>
      <c r="Z1650" s="11" t="s">
        <v>1150</v>
      </c>
      <c r="AA1650" s="11" t="s">
        <v>1150</v>
      </c>
      <c r="AB1650" s="11" t="s">
        <v>1150</v>
      </c>
      <c r="AC1650" s="11" t="s">
        <v>1150</v>
      </c>
      <c r="AD1650" s="11" t="s">
        <v>1150</v>
      </c>
    </row>
    <row r="1651" spans="1:30" x14ac:dyDescent="0.2">
      <c r="A1651" t="s">
        <v>6209</v>
      </c>
      <c r="B1651" t="s">
        <v>1642</v>
      </c>
      <c r="C1651" t="str">
        <f>IFERROR(VLOOKUP(B1651,nombres_comerciales!$B$2:$B$2000,1,0),"")</f>
        <v>LOS CIENES</v>
      </c>
      <c r="D1651">
        <f>VLOOKUP(Tabla2[[#This Row],[CLIENTE]],nombres_comerciales!$B$2:$C$1211,2,0)</f>
        <v>647</v>
      </c>
      <c r="E1651" t="s">
        <v>8377</v>
      </c>
      <c r="F1651" t="s">
        <v>1150</v>
      </c>
      <c r="G1651" s="11" t="s">
        <v>1150</v>
      </c>
      <c r="H1651" s="11" t="s">
        <v>1150</v>
      </c>
      <c r="I1651" s="11" t="s">
        <v>1150</v>
      </c>
      <c r="J1651" s="11"/>
      <c r="K1651" s="11"/>
      <c r="L1651" s="11"/>
      <c r="M1651" s="11" t="s">
        <v>6210</v>
      </c>
      <c r="N1651" s="11"/>
      <c r="O1651" s="11"/>
      <c r="P1651" s="11"/>
      <c r="Q1651" s="11"/>
      <c r="R1651" s="11" t="s">
        <v>6211</v>
      </c>
      <c r="S1651" s="11" t="s">
        <v>6212</v>
      </c>
      <c r="T1651" s="11"/>
      <c r="U1651" s="11"/>
      <c r="V1651" s="11"/>
      <c r="W1651" s="11" t="s">
        <v>5877</v>
      </c>
      <c r="X1651" s="11" t="s">
        <v>1150</v>
      </c>
      <c r="Y1651" s="11" t="s">
        <v>1150</v>
      </c>
      <c r="Z1651" s="11" t="s">
        <v>1150</v>
      </c>
      <c r="AA1651" s="11" t="s">
        <v>1150</v>
      </c>
      <c r="AB1651" s="11" t="s">
        <v>1150</v>
      </c>
      <c r="AC1651" s="11" t="s">
        <v>1150</v>
      </c>
      <c r="AD1651" s="11" t="s">
        <v>1150</v>
      </c>
    </row>
    <row r="1652" spans="1:30" x14ac:dyDescent="0.2">
      <c r="A1652" t="s">
        <v>6213</v>
      </c>
      <c r="B1652" t="s">
        <v>626</v>
      </c>
      <c r="C1652" t="str">
        <f>IFERROR(VLOOKUP(B1652,nombres_comerciales!$B$2:$B$2000,1,0),"")</f>
        <v>LUCKY BOOTS</v>
      </c>
      <c r="D1652">
        <f>VLOOKUP(Tabla2[[#This Row],[CLIENTE]],nombres_comerciales!$B$2:$C$1211,2,0)</f>
        <v>655</v>
      </c>
      <c r="E1652" t="s">
        <v>8103</v>
      </c>
      <c r="F1652" t="s">
        <v>1150</v>
      </c>
      <c r="G1652" s="11" t="s">
        <v>1150</v>
      </c>
      <c r="H1652" s="11" t="s">
        <v>1150</v>
      </c>
      <c r="I1652" s="11" t="s">
        <v>1150</v>
      </c>
      <c r="J1652" s="11"/>
      <c r="K1652" s="11"/>
      <c r="L1652" s="11"/>
      <c r="M1652" s="11" t="s">
        <v>6214</v>
      </c>
      <c r="N1652" s="11"/>
      <c r="O1652" s="11"/>
      <c r="P1652" s="11"/>
      <c r="Q1652" s="11"/>
      <c r="R1652" s="11" t="s">
        <v>6215</v>
      </c>
      <c r="S1652" s="11"/>
      <c r="T1652" s="11"/>
      <c r="U1652" s="11"/>
      <c r="V1652" s="11"/>
      <c r="W1652" s="11" t="s">
        <v>5035</v>
      </c>
      <c r="X1652" s="11" t="s">
        <v>1150</v>
      </c>
      <c r="Y1652" s="11" t="s">
        <v>1150</v>
      </c>
      <c r="Z1652" s="11" t="s">
        <v>1150</v>
      </c>
      <c r="AA1652" s="11" t="s">
        <v>1150</v>
      </c>
      <c r="AB1652" s="11" t="s">
        <v>1150</v>
      </c>
      <c r="AC1652" s="11" t="s">
        <v>1150</v>
      </c>
      <c r="AD1652" s="11" t="s">
        <v>1150</v>
      </c>
    </row>
    <row r="1653" spans="1:30" x14ac:dyDescent="0.2">
      <c r="A1653" t="s">
        <v>192</v>
      </c>
      <c r="B1653" t="s">
        <v>192</v>
      </c>
      <c r="C1653" t="str">
        <f>IFERROR(VLOOKUP(B1653,nombres_comerciales!$B$2:$B$2000,1,0),"")</f>
        <v>COLOR JARDIN</v>
      </c>
      <c r="D1653">
        <f>VLOOKUP(Tabla2[[#This Row],[CLIENTE]],nombres_comerciales!$B$2:$C$1211,2,0)</f>
        <v>223</v>
      </c>
      <c r="E1653" t="s">
        <v>8486</v>
      </c>
      <c r="F1653" t="s">
        <v>8487</v>
      </c>
      <c r="G1653" s="11" t="s">
        <v>1150</v>
      </c>
      <c r="H1653" s="11" t="s">
        <v>1150</v>
      </c>
      <c r="I1653" s="11" t="s">
        <v>1150</v>
      </c>
      <c r="J1653" s="11"/>
      <c r="K1653" s="11"/>
      <c r="L1653" s="11"/>
      <c r="M1653" s="11"/>
      <c r="N1653" s="11"/>
      <c r="O1653" s="11"/>
      <c r="P1653" s="11"/>
      <c r="Q1653" s="11"/>
      <c r="R1653" s="11"/>
      <c r="S1653" s="11"/>
      <c r="T1653" s="11"/>
      <c r="U1653" s="11"/>
      <c r="V1653" s="11"/>
      <c r="W1653" s="11" t="s">
        <v>1150</v>
      </c>
      <c r="X1653" s="11" t="s">
        <v>1150</v>
      </c>
      <c r="Y1653" s="11" t="s">
        <v>1150</v>
      </c>
      <c r="Z1653" s="11" t="s">
        <v>1150</v>
      </c>
      <c r="AA1653" s="11" t="s">
        <v>1150</v>
      </c>
      <c r="AB1653" s="11" t="s">
        <v>1150</v>
      </c>
      <c r="AC1653" s="11" t="s">
        <v>1150</v>
      </c>
      <c r="AD1653" s="11" t="s">
        <v>1150</v>
      </c>
    </row>
    <row r="1654" spans="1:30" x14ac:dyDescent="0.2">
      <c r="A1654" t="s">
        <v>179</v>
      </c>
      <c r="B1654" t="s">
        <v>179</v>
      </c>
      <c r="C1654" t="str">
        <f>IFERROR(VLOOKUP(B1654,nombres_comerciales!$B$2:$B$2000,1,0),"")</f>
        <v>CLAUDIA ROMERO</v>
      </c>
      <c r="D1654">
        <f>VLOOKUP(Tabla2[[#This Row],[CLIENTE]],nombres_comerciales!$B$2:$C$1211,2,0)</f>
        <v>202</v>
      </c>
      <c r="E1654" t="s">
        <v>8488</v>
      </c>
      <c r="F1654" t="s">
        <v>1150</v>
      </c>
      <c r="G1654" s="11" t="s">
        <v>1150</v>
      </c>
      <c r="H1654" s="11" t="s">
        <v>1150</v>
      </c>
      <c r="I1654" s="11" t="s">
        <v>1150</v>
      </c>
      <c r="J1654" s="11"/>
      <c r="K1654" s="11"/>
      <c r="L1654" s="11"/>
      <c r="M1654" s="11" t="s">
        <v>6219</v>
      </c>
      <c r="N1654" s="11"/>
      <c r="O1654" s="11"/>
      <c r="P1654" s="11"/>
      <c r="Q1654" s="11"/>
      <c r="R1654" s="11"/>
      <c r="S1654" s="11"/>
      <c r="T1654" s="11"/>
      <c r="U1654" s="11"/>
      <c r="V1654" s="11"/>
      <c r="W1654" s="11" t="s">
        <v>6220</v>
      </c>
      <c r="X1654" s="11" t="s">
        <v>1150</v>
      </c>
      <c r="Y1654" s="11" t="s">
        <v>1150</v>
      </c>
      <c r="Z1654" s="11" t="s">
        <v>1150</v>
      </c>
      <c r="AA1654" s="11" t="s">
        <v>1150</v>
      </c>
      <c r="AB1654" s="11" t="s">
        <v>1150</v>
      </c>
      <c r="AC1654" s="11" t="s">
        <v>1150</v>
      </c>
      <c r="AD1654" s="11" t="s">
        <v>1150</v>
      </c>
    </row>
    <row r="1655" spans="1:30" x14ac:dyDescent="0.2">
      <c r="A1655" t="s">
        <v>764</v>
      </c>
      <c r="B1655" t="s">
        <v>764</v>
      </c>
      <c r="C1655" t="str">
        <f>IFERROR(VLOOKUP(B1655,nombres_comerciales!$B$2:$B$2000,1,0),"")</f>
        <v>ORTODONCIA ACELERADA</v>
      </c>
      <c r="D1655">
        <f>VLOOKUP(Tabla2[[#This Row],[CLIENTE]],nombres_comerciales!$B$2:$C$1211,2,0)</f>
        <v>798</v>
      </c>
      <c r="E1655" t="s">
        <v>8489</v>
      </c>
      <c r="F1655" t="s">
        <v>1150</v>
      </c>
      <c r="G1655" s="11" t="s">
        <v>1150</v>
      </c>
      <c r="H1655" s="11" t="s">
        <v>1150</v>
      </c>
      <c r="I1655" s="11" t="s">
        <v>1150</v>
      </c>
      <c r="J1655" s="11"/>
      <c r="K1655" s="11"/>
      <c r="L1655" s="11"/>
      <c r="M1655" s="11" t="s">
        <v>6221</v>
      </c>
      <c r="N1655" s="11" t="s">
        <v>6222</v>
      </c>
      <c r="O1655" s="11"/>
      <c r="P1655" s="11"/>
      <c r="Q1655" s="11"/>
      <c r="R1655" s="11"/>
      <c r="S1655" s="11"/>
      <c r="T1655" s="11"/>
      <c r="U1655" s="11"/>
      <c r="V1655" s="11"/>
      <c r="W1655" s="11" t="s">
        <v>6223</v>
      </c>
      <c r="X1655" s="11" t="s">
        <v>1150</v>
      </c>
      <c r="Y1655" s="11" t="s">
        <v>1150</v>
      </c>
      <c r="Z1655" s="11" t="s">
        <v>1150</v>
      </c>
      <c r="AA1655" s="11" t="s">
        <v>1150</v>
      </c>
      <c r="AB1655" s="11" t="s">
        <v>1150</v>
      </c>
      <c r="AC1655" s="11" t="s">
        <v>1150</v>
      </c>
      <c r="AD1655" s="11" t="s">
        <v>1150</v>
      </c>
    </row>
    <row r="1656" spans="1:30" x14ac:dyDescent="0.2">
      <c r="A1656" t="s">
        <v>6224</v>
      </c>
      <c r="B1656" t="s">
        <v>349</v>
      </c>
      <c r="C1656" t="str">
        <f>IFERROR(VLOOKUP(B1656,nombres_comerciales!$B$2:$B$2000,1,0),"")</f>
        <v>FACE IMAGEN 3D RADIOLGIA DIGITAL</v>
      </c>
      <c r="D1656">
        <f>VLOOKUP(Tabla2[[#This Row],[CLIENTE]],nombres_comerciales!$B$2:$C$1211,2,0)</f>
        <v>394</v>
      </c>
      <c r="E1656" t="s">
        <v>8490</v>
      </c>
      <c r="F1656" t="s">
        <v>8491</v>
      </c>
      <c r="G1656" s="11" t="s">
        <v>1150</v>
      </c>
      <c r="H1656" s="11" t="s">
        <v>1150</v>
      </c>
      <c r="I1656" s="11" t="s">
        <v>1150</v>
      </c>
      <c r="J1656" s="11"/>
      <c r="K1656" s="11"/>
      <c r="L1656" s="11"/>
      <c r="M1656" s="11">
        <v>4144455</v>
      </c>
      <c r="N1656" s="11"/>
      <c r="O1656" s="11"/>
      <c r="P1656" s="11"/>
      <c r="Q1656" s="11"/>
      <c r="R1656" s="11" t="s">
        <v>6227</v>
      </c>
      <c r="S1656" s="11">
        <v>6141885636</v>
      </c>
      <c r="T1656" s="11"/>
      <c r="U1656" s="11"/>
      <c r="V1656" s="11"/>
      <c r="W1656" s="11" t="s">
        <v>6228</v>
      </c>
      <c r="X1656" s="11" t="s">
        <v>1150</v>
      </c>
      <c r="Y1656" s="11" t="s">
        <v>1150</v>
      </c>
      <c r="Z1656" s="11" t="s">
        <v>1150</v>
      </c>
      <c r="AA1656" s="11" t="s">
        <v>1150</v>
      </c>
      <c r="AB1656" s="11" t="s">
        <v>1150</v>
      </c>
      <c r="AC1656" s="11" t="s">
        <v>1150</v>
      </c>
      <c r="AD1656" s="11" t="s">
        <v>1150</v>
      </c>
    </row>
    <row r="1657" spans="1:30" x14ac:dyDescent="0.2">
      <c r="A1657" t="s">
        <v>6229</v>
      </c>
      <c r="B1657" t="s">
        <v>1622</v>
      </c>
      <c r="C1657" t="str">
        <f>IFERROR(VLOOKUP(B1657,nombres_comerciales!$B$2:$B$2000,1,0),"")</f>
        <v>ACUICOLA SEASON</v>
      </c>
      <c r="D1657">
        <f>VLOOKUP(Tabla2[[#This Row],[CLIENTE]],nombres_comerciales!$B$2:$C$1211,2,0)</f>
        <v>14</v>
      </c>
      <c r="E1657" t="s">
        <v>8411</v>
      </c>
      <c r="F1657" t="s">
        <v>1150</v>
      </c>
      <c r="G1657" s="11" t="s">
        <v>1150</v>
      </c>
      <c r="H1657" s="11" t="s">
        <v>1150</v>
      </c>
      <c r="I1657" s="11" t="s">
        <v>1150</v>
      </c>
      <c r="J1657" s="11"/>
      <c r="K1657" s="11"/>
      <c r="L1657" s="11"/>
      <c r="M1657" s="11" t="s">
        <v>6230</v>
      </c>
      <c r="N1657" s="11" t="s">
        <v>6231</v>
      </c>
      <c r="O1657" s="11"/>
      <c r="P1657" s="11"/>
      <c r="Q1657" s="11"/>
      <c r="R1657" s="11"/>
      <c r="S1657" s="11"/>
      <c r="T1657" s="11"/>
      <c r="U1657" s="11"/>
      <c r="V1657" s="11"/>
      <c r="W1657" s="11" t="s">
        <v>5985</v>
      </c>
      <c r="X1657" s="11" t="s">
        <v>6232</v>
      </c>
      <c r="Y1657" s="11" t="s">
        <v>1150</v>
      </c>
      <c r="Z1657" s="11" t="s">
        <v>1150</v>
      </c>
      <c r="AA1657" s="11" t="s">
        <v>1150</v>
      </c>
      <c r="AB1657" s="11" t="s">
        <v>1150</v>
      </c>
      <c r="AC1657" s="11" t="s">
        <v>1150</v>
      </c>
      <c r="AD1657" s="11" t="s">
        <v>1150</v>
      </c>
    </row>
    <row r="1658" spans="1:30" x14ac:dyDescent="0.2">
      <c r="A1658" t="s">
        <v>6233</v>
      </c>
      <c r="B1658" t="s">
        <v>201</v>
      </c>
      <c r="C1658" t="str">
        <f>IFERROR(VLOOKUP(B1658,nombres_comerciales!$B$2:$B$2000,1,0),"")</f>
        <v>CONSERVAS DON CIPRI</v>
      </c>
      <c r="D1658">
        <f>VLOOKUP(Tabla2[[#This Row],[CLIENTE]],nombres_comerciales!$B$2:$C$1211,2,0)</f>
        <v>235</v>
      </c>
      <c r="E1658" t="s">
        <v>8492</v>
      </c>
      <c r="F1658" t="s">
        <v>1150</v>
      </c>
      <c r="G1658" s="11" t="s">
        <v>1150</v>
      </c>
      <c r="H1658" s="11" t="s">
        <v>1150</v>
      </c>
      <c r="I1658" s="11" t="s">
        <v>1150</v>
      </c>
      <c r="J1658" s="11"/>
      <c r="K1658" s="11"/>
      <c r="L1658" s="11"/>
      <c r="M1658" s="11" t="s">
        <v>6235</v>
      </c>
      <c r="N1658" s="11"/>
      <c r="O1658" s="11"/>
      <c r="P1658" s="11"/>
      <c r="Q1658" s="11"/>
      <c r="R1658" s="11" t="s">
        <v>6236</v>
      </c>
      <c r="S1658" s="11">
        <v>6142155272</v>
      </c>
      <c r="T1658" s="11"/>
      <c r="U1658" s="11"/>
      <c r="V1658" s="11"/>
      <c r="W1658" s="11" t="s">
        <v>6237</v>
      </c>
      <c r="X1658" s="11" t="s">
        <v>6238</v>
      </c>
      <c r="Y1658" s="11" t="s">
        <v>6239</v>
      </c>
      <c r="Z1658" s="11" t="s">
        <v>1150</v>
      </c>
      <c r="AA1658" s="11" t="s">
        <v>1150</v>
      </c>
      <c r="AB1658" s="11" t="s">
        <v>1150</v>
      </c>
      <c r="AC1658" s="11" t="s">
        <v>1150</v>
      </c>
      <c r="AD1658" s="11" t="s">
        <v>1150</v>
      </c>
    </row>
    <row r="1659" spans="1:30" ht="45" x14ac:dyDescent="0.2">
      <c r="A1659" t="s">
        <v>6240</v>
      </c>
      <c r="B1659" t="s">
        <v>27</v>
      </c>
      <c r="C1659" t="str">
        <f>IFERROR(VLOOKUP(B1659,nombres_comerciales!$B$2:$B$2000,1,0),"")</f>
        <v>ALEJANDRO JURADO</v>
      </c>
      <c r="D1659">
        <f>VLOOKUP(Tabla2[[#This Row],[CLIENTE]],nombres_comerciales!$B$2:$C$1211,2,0)</f>
        <v>29</v>
      </c>
      <c r="E1659" s="3" t="s">
        <v>8493</v>
      </c>
      <c r="F1659" t="s">
        <v>1150</v>
      </c>
      <c r="G1659" s="11" t="s">
        <v>1150</v>
      </c>
      <c r="H1659" s="11" t="s">
        <v>1150</v>
      </c>
      <c r="I1659" s="11" t="s">
        <v>1150</v>
      </c>
      <c r="J1659" s="11"/>
      <c r="K1659" s="11"/>
      <c r="L1659" s="11"/>
      <c r="M1659" s="11">
        <v>4255677</v>
      </c>
      <c r="N1659" s="11"/>
      <c r="O1659" s="11"/>
      <c r="P1659" s="11"/>
      <c r="Q1659" s="11"/>
      <c r="R1659" s="11">
        <v>6142883150</v>
      </c>
      <c r="S1659" s="11"/>
      <c r="T1659" s="11"/>
      <c r="U1659" s="11"/>
      <c r="V1659" s="11"/>
      <c r="W1659" s="11" t="s">
        <v>6242</v>
      </c>
      <c r="X1659" s="11" t="s">
        <v>1150</v>
      </c>
      <c r="Y1659" s="11" t="s">
        <v>1150</v>
      </c>
      <c r="Z1659" s="11" t="s">
        <v>1150</v>
      </c>
      <c r="AA1659" s="11" t="s">
        <v>1150</v>
      </c>
      <c r="AB1659" s="11" t="s">
        <v>1150</v>
      </c>
      <c r="AC1659" s="11" t="s">
        <v>1150</v>
      </c>
      <c r="AD1659" s="11" t="s">
        <v>1150</v>
      </c>
    </row>
    <row r="1660" spans="1:30" ht="45" x14ac:dyDescent="0.2">
      <c r="A1660" t="s">
        <v>6243</v>
      </c>
      <c r="B1660" t="s">
        <v>27</v>
      </c>
      <c r="C1660" t="str">
        <f>IFERROR(VLOOKUP(B1660,nombres_comerciales!$B$2:$B$2000,1,0),"")</f>
        <v>ALEJANDRO JURADO</v>
      </c>
      <c r="D1660">
        <f>VLOOKUP(Tabla2[[#This Row],[CLIENTE]],nombres_comerciales!$B$2:$C$1211,2,0)</f>
        <v>29</v>
      </c>
      <c r="E1660" s="3" t="s">
        <v>8493</v>
      </c>
      <c r="F1660" t="s">
        <v>1150</v>
      </c>
      <c r="G1660" s="11" t="s">
        <v>1150</v>
      </c>
      <c r="H1660" s="11" t="s">
        <v>1150</v>
      </c>
      <c r="I1660" s="11" t="s">
        <v>1150</v>
      </c>
      <c r="J1660" s="11"/>
      <c r="K1660" s="11"/>
      <c r="L1660" s="11"/>
      <c r="M1660" s="11">
        <v>4255677</v>
      </c>
      <c r="N1660" s="11"/>
      <c r="O1660" s="11"/>
      <c r="P1660" s="11"/>
      <c r="Q1660" s="11"/>
      <c r="R1660" s="11">
        <v>6142883150</v>
      </c>
      <c r="S1660" s="11"/>
      <c r="T1660" s="11"/>
      <c r="U1660" s="11"/>
      <c r="V1660" s="11"/>
      <c r="W1660" s="11" t="s">
        <v>6242</v>
      </c>
      <c r="X1660" s="11" t="s">
        <v>1150</v>
      </c>
      <c r="Y1660" s="11" t="s">
        <v>1150</v>
      </c>
      <c r="Z1660" s="11" t="s">
        <v>1150</v>
      </c>
      <c r="AA1660" s="11" t="s">
        <v>1150</v>
      </c>
      <c r="AB1660" s="11" t="s">
        <v>1150</v>
      </c>
      <c r="AC1660" s="11" t="s">
        <v>1150</v>
      </c>
      <c r="AD1660" s="11" t="s">
        <v>1150</v>
      </c>
    </row>
    <row r="1661" spans="1:30" x14ac:dyDescent="0.2">
      <c r="A1661" t="s">
        <v>6244</v>
      </c>
      <c r="B1661" t="s">
        <v>913</v>
      </c>
      <c r="C1661" t="str">
        <f>IFERROR(VLOOKUP(B1661,nombres_comerciales!$B$2:$B$2000,1,0),"")</f>
        <v>SAN LUIS THAI FOOD</v>
      </c>
      <c r="D1661">
        <f>VLOOKUP(Tabla2[[#This Row],[CLIENTE]],nombres_comerciales!$B$2:$C$1211,2,0)</f>
        <v>951</v>
      </c>
      <c r="E1661" t="s">
        <v>8494</v>
      </c>
      <c r="F1661" t="s">
        <v>1150</v>
      </c>
      <c r="G1661" s="11" t="s">
        <v>1150</v>
      </c>
      <c r="H1661" s="11" t="s">
        <v>1150</v>
      </c>
      <c r="I1661" s="11" t="s">
        <v>1150</v>
      </c>
      <c r="J1661" s="11"/>
      <c r="K1661" s="11"/>
      <c r="L1661" s="11"/>
      <c r="M1661" s="11">
        <v>4204852</v>
      </c>
      <c r="N1661" s="11"/>
      <c r="O1661" s="11"/>
      <c r="P1661" s="11"/>
      <c r="Q1661" s="11"/>
      <c r="R1661" s="11">
        <v>6142475297</v>
      </c>
      <c r="S1661" s="11"/>
      <c r="T1661" s="11"/>
      <c r="U1661" s="11"/>
      <c r="V1661" s="11"/>
      <c r="W1661" s="11" t="s">
        <v>6245</v>
      </c>
      <c r="X1661" s="11" t="s">
        <v>1150</v>
      </c>
      <c r="Y1661" s="11" t="s">
        <v>1150</v>
      </c>
      <c r="Z1661" s="11" t="s">
        <v>1150</v>
      </c>
      <c r="AA1661" s="11" t="s">
        <v>1150</v>
      </c>
      <c r="AB1661" s="11" t="s">
        <v>1150</v>
      </c>
      <c r="AC1661" s="11" t="s">
        <v>1150</v>
      </c>
      <c r="AD1661" s="11" t="s">
        <v>1150</v>
      </c>
    </row>
    <row r="1662" spans="1:30" x14ac:dyDescent="0.2">
      <c r="A1662" t="s">
        <v>6246</v>
      </c>
      <c r="B1662" t="s">
        <v>503</v>
      </c>
      <c r="C1662" t="str">
        <f>IFERROR(VLOOKUP(B1662,nombres_comerciales!$B$2:$B$2000,1,0),"")</f>
        <v>INTERCERAMIC</v>
      </c>
      <c r="D1662">
        <f>VLOOKUP(Tabla2[[#This Row],[CLIENTE]],nombres_comerciales!$B$2:$C$1211,2,0)</f>
        <v>545</v>
      </c>
      <c r="E1662" t="s">
        <v>8495</v>
      </c>
      <c r="F1662" t="s">
        <v>1150</v>
      </c>
      <c r="G1662" s="11" t="s">
        <v>1150</v>
      </c>
      <c r="H1662" s="11" t="s">
        <v>1150</v>
      </c>
      <c r="I1662" s="11" t="s">
        <v>1150</v>
      </c>
      <c r="J1662" s="11"/>
      <c r="K1662" s="11"/>
      <c r="L1662" s="11"/>
      <c r="M1662" s="11" t="s">
        <v>6248</v>
      </c>
      <c r="N1662" s="11" t="s">
        <v>6249</v>
      </c>
      <c r="O1662" s="11"/>
      <c r="P1662" s="11"/>
      <c r="Q1662" s="11"/>
      <c r="R1662" s="11">
        <v>6141767619</v>
      </c>
      <c r="S1662" s="11"/>
      <c r="T1662" s="11"/>
      <c r="U1662" s="11"/>
      <c r="V1662" s="11"/>
      <c r="W1662" s="11" t="s">
        <v>6075</v>
      </c>
      <c r="X1662" s="11" t="s">
        <v>1150</v>
      </c>
      <c r="Y1662" s="11" t="s">
        <v>1150</v>
      </c>
      <c r="Z1662" s="11" t="s">
        <v>1150</v>
      </c>
      <c r="AA1662" s="11" t="s">
        <v>1150</v>
      </c>
      <c r="AB1662" s="11" t="s">
        <v>1150</v>
      </c>
      <c r="AC1662" s="11" t="s">
        <v>1150</v>
      </c>
      <c r="AD1662" s="11" t="s">
        <v>1150</v>
      </c>
    </row>
    <row r="1663" spans="1:30" x14ac:dyDescent="0.2">
      <c r="A1663" t="s">
        <v>6250</v>
      </c>
      <c r="B1663" t="s">
        <v>503</v>
      </c>
      <c r="C1663" t="str">
        <f>IFERROR(VLOOKUP(B1663,nombres_comerciales!$B$2:$B$2000,1,0),"")</f>
        <v>INTERCERAMIC</v>
      </c>
      <c r="D1663">
        <f>VLOOKUP(Tabla2[[#This Row],[CLIENTE]],nombres_comerciales!$B$2:$C$1211,2,0)</f>
        <v>545</v>
      </c>
      <c r="E1663" t="s">
        <v>8495</v>
      </c>
      <c r="F1663" t="s">
        <v>1150</v>
      </c>
      <c r="G1663" s="11" t="s">
        <v>1150</v>
      </c>
      <c r="H1663" s="11" t="s">
        <v>1150</v>
      </c>
      <c r="I1663" s="11" t="s">
        <v>1150</v>
      </c>
      <c r="J1663" s="11"/>
      <c r="K1663" s="11"/>
      <c r="L1663" s="11"/>
      <c r="M1663" s="11" t="s">
        <v>6248</v>
      </c>
      <c r="N1663" s="11" t="s">
        <v>6249</v>
      </c>
      <c r="O1663" s="11"/>
      <c r="P1663" s="11"/>
      <c r="Q1663" s="11"/>
      <c r="R1663" s="11">
        <v>6141767619</v>
      </c>
      <c r="S1663" s="11"/>
      <c r="T1663" s="11"/>
      <c r="U1663" s="11"/>
      <c r="V1663" s="11"/>
      <c r="W1663" s="11" t="s">
        <v>6075</v>
      </c>
      <c r="X1663" s="11" t="s">
        <v>1150</v>
      </c>
      <c r="Y1663" s="11" t="s">
        <v>1150</v>
      </c>
      <c r="Z1663" s="11" t="s">
        <v>1150</v>
      </c>
      <c r="AA1663" s="11" t="s">
        <v>1150</v>
      </c>
      <c r="AB1663" s="11" t="s">
        <v>1150</v>
      </c>
      <c r="AC1663" s="11" t="s">
        <v>1150</v>
      </c>
      <c r="AD1663" s="11" t="s">
        <v>1150</v>
      </c>
    </row>
    <row r="1664" spans="1:30" x14ac:dyDescent="0.2">
      <c r="A1664" t="s">
        <v>6251</v>
      </c>
      <c r="B1664" t="s">
        <v>503</v>
      </c>
      <c r="C1664" t="str">
        <f>IFERROR(VLOOKUP(B1664,nombres_comerciales!$B$2:$B$2000,1,0),"")</f>
        <v>INTERCERAMIC</v>
      </c>
      <c r="D1664">
        <f>VLOOKUP(Tabla2[[#This Row],[CLIENTE]],nombres_comerciales!$B$2:$C$1211,2,0)</f>
        <v>545</v>
      </c>
      <c r="E1664" t="s">
        <v>8495</v>
      </c>
      <c r="F1664" t="s">
        <v>1150</v>
      </c>
      <c r="G1664" s="11" t="s">
        <v>1150</v>
      </c>
      <c r="H1664" s="11" t="s">
        <v>1150</v>
      </c>
      <c r="I1664" s="11" t="s">
        <v>1150</v>
      </c>
      <c r="J1664" s="11"/>
      <c r="K1664" s="11"/>
      <c r="L1664" s="11"/>
      <c r="M1664" s="11" t="s">
        <v>6248</v>
      </c>
      <c r="N1664" s="11" t="s">
        <v>6249</v>
      </c>
      <c r="O1664" s="11"/>
      <c r="P1664" s="11"/>
      <c r="Q1664" s="11"/>
      <c r="R1664" s="11">
        <v>6141767619</v>
      </c>
      <c r="S1664" s="11"/>
      <c r="T1664" s="11"/>
      <c r="U1664" s="11"/>
      <c r="V1664" s="11"/>
      <c r="W1664" s="11" t="s">
        <v>6075</v>
      </c>
      <c r="X1664" s="11" t="s">
        <v>1150</v>
      </c>
      <c r="Y1664" s="11" t="s">
        <v>1150</v>
      </c>
      <c r="Z1664" s="11" t="s">
        <v>1150</v>
      </c>
      <c r="AA1664" s="11" t="s">
        <v>1150</v>
      </c>
      <c r="AB1664" s="11" t="s">
        <v>1150</v>
      </c>
      <c r="AC1664" s="11" t="s">
        <v>1150</v>
      </c>
      <c r="AD1664" s="11" t="s">
        <v>1150</v>
      </c>
    </row>
    <row r="1665" spans="1:30" x14ac:dyDescent="0.2">
      <c r="A1665" t="s">
        <v>6252</v>
      </c>
      <c r="B1665" t="s">
        <v>503</v>
      </c>
      <c r="C1665" t="str">
        <f>IFERROR(VLOOKUP(B1665,nombres_comerciales!$B$2:$B$2000,1,0),"")</f>
        <v>INTERCERAMIC</v>
      </c>
      <c r="D1665">
        <f>VLOOKUP(Tabla2[[#This Row],[CLIENTE]],nombres_comerciales!$B$2:$C$1211,2,0)</f>
        <v>545</v>
      </c>
      <c r="E1665" t="s">
        <v>8495</v>
      </c>
      <c r="F1665" t="s">
        <v>1150</v>
      </c>
      <c r="G1665" s="11" t="s">
        <v>1150</v>
      </c>
      <c r="H1665" s="11" t="s">
        <v>1150</v>
      </c>
      <c r="I1665" s="11" t="s">
        <v>1150</v>
      </c>
      <c r="J1665" s="11"/>
      <c r="K1665" s="11"/>
      <c r="L1665" s="11"/>
      <c r="M1665" s="11" t="s">
        <v>6248</v>
      </c>
      <c r="N1665" s="11" t="s">
        <v>6249</v>
      </c>
      <c r="O1665" s="11"/>
      <c r="P1665" s="11"/>
      <c r="Q1665" s="11"/>
      <c r="R1665" s="11"/>
      <c r="S1665" s="11"/>
      <c r="T1665" s="11"/>
      <c r="U1665" s="11"/>
      <c r="V1665" s="11"/>
      <c r="W1665" s="11" t="s">
        <v>6075</v>
      </c>
      <c r="X1665" s="11" t="s">
        <v>1150</v>
      </c>
      <c r="Y1665" s="11" t="s">
        <v>1150</v>
      </c>
      <c r="Z1665" s="11" t="s">
        <v>1150</v>
      </c>
      <c r="AA1665" s="11" t="s">
        <v>1150</v>
      </c>
      <c r="AB1665" s="11" t="s">
        <v>1150</v>
      </c>
      <c r="AC1665" s="11" t="s">
        <v>1150</v>
      </c>
      <c r="AD1665" s="11" t="s">
        <v>1150</v>
      </c>
    </row>
    <row r="1666" spans="1:30" x14ac:dyDescent="0.2">
      <c r="A1666" t="s">
        <v>6253</v>
      </c>
      <c r="B1666" t="s">
        <v>503</v>
      </c>
      <c r="C1666" t="str">
        <f>IFERROR(VLOOKUP(B1666,nombres_comerciales!$B$2:$B$2000,1,0),"")</f>
        <v>INTERCERAMIC</v>
      </c>
      <c r="D1666">
        <f>VLOOKUP(Tabla2[[#This Row],[CLIENTE]],nombres_comerciales!$B$2:$C$1211,2,0)</f>
        <v>545</v>
      </c>
      <c r="E1666" t="s">
        <v>8495</v>
      </c>
      <c r="F1666" t="s">
        <v>1150</v>
      </c>
      <c r="G1666" s="11" t="s">
        <v>1150</v>
      </c>
      <c r="H1666" s="11" t="s">
        <v>1150</v>
      </c>
      <c r="I1666" s="11" t="s">
        <v>1150</v>
      </c>
      <c r="J1666" s="11"/>
      <c r="K1666" s="11"/>
      <c r="L1666" s="11"/>
      <c r="M1666" s="11" t="s">
        <v>6248</v>
      </c>
      <c r="N1666" s="11" t="s">
        <v>6249</v>
      </c>
      <c r="O1666" s="11"/>
      <c r="P1666" s="11"/>
      <c r="Q1666" s="11"/>
      <c r="R1666" s="11"/>
      <c r="S1666" s="11"/>
      <c r="T1666" s="11"/>
      <c r="U1666" s="11"/>
      <c r="V1666" s="11"/>
      <c r="W1666" s="11" t="s">
        <v>6075</v>
      </c>
      <c r="X1666" s="11" t="s">
        <v>1150</v>
      </c>
      <c r="Y1666" s="11" t="s">
        <v>1150</v>
      </c>
      <c r="Z1666" s="11" t="s">
        <v>1150</v>
      </c>
      <c r="AA1666" s="11" t="s">
        <v>1150</v>
      </c>
      <c r="AB1666" s="11" t="s">
        <v>1150</v>
      </c>
      <c r="AC1666" s="11" t="s">
        <v>1150</v>
      </c>
      <c r="AD1666" s="11" t="s">
        <v>1150</v>
      </c>
    </row>
    <row r="1667" spans="1:30" x14ac:dyDescent="0.2">
      <c r="A1667" t="s">
        <v>6254</v>
      </c>
      <c r="B1667" t="s">
        <v>503</v>
      </c>
      <c r="C1667" t="str">
        <f>IFERROR(VLOOKUP(B1667,nombres_comerciales!$B$2:$B$2000,1,0),"")</f>
        <v>INTERCERAMIC</v>
      </c>
      <c r="D1667">
        <f>VLOOKUP(Tabla2[[#This Row],[CLIENTE]],nombres_comerciales!$B$2:$C$1211,2,0)</f>
        <v>545</v>
      </c>
      <c r="E1667" t="s">
        <v>8495</v>
      </c>
      <c r="F1667" t="s">
        <v>1150</v>
      </c>
      <c r="G1667" s="11" t="s">
        <v>1150</v>
      </c>
      <c r="H1667" s="11" t="s">
        <v>1150</v>
      </c>
      <c r="I1667" s="11" t="s">
        <v>1150</v>
      </c>
      <c r="J1667" s="11"/>
      <c r="K1667" s="11"/>
      <c r="L1667" s="11"/>
      <c r="M1667" s="11" t="s">
        <v>6248</v>
      </c>
      <c r="N1667" s="11" t="s">
        <v>6249</v>
      </c>
      <c r="O1667" s="11"/>
      <c r="P1667" s="11"/>
      <c r="Q1667" s="11"/>
      <c r="R1667" s="11"/>
      <c r="S1667" s="11"/>
      <c r="T1667" s="11"/>
      <c r="U1667" s="11"/>
      <c r="V1667" s="11"/>
      <c r="W1667" s="11" t="s">
        <v>6075</v>
      </c>
      <c r="X1667" s="11" t="s">
        <v>1150</v>
      </c>
      <c r="Y1667" s="11" t="s">
        <v>1150</v>
      </c>
      <c r="Z1667" s="11" t="s">
        <v>1150</v>
      </c>
      <c r="AA1667" s="11" t="s">
        <v>1150</v>
      </c>
      <c r="AB1667" s="11" t="s">
        <v>1150</v>
      </c>
      <c r="AC1667" s="11" t="s">
        <v>1150</v>
      </c>
      <c r="AD1667" s="11" t="s">
        <v>1150</v>
      </c>
    </row>
    <row r="1668" spans="1:30" x14ac:dyDescent="0.2">
      <c r="A1668" t="s">
        <v>6255</v>
      </c>
      <c r="B1668" t="s">
        <v>503</v>
      </c>
      <c r="C1668" t="str">
        <f>IFERROR(VLOOKUP(B1668,nombres_comerciales!$B$2:$B$2000,1,0),"")</f>
        <v>INTERCERAMIC</v>
      </c>
      <c r="D1668">
        <f>VLOOKUP(Tabla2[[#This Row],[CLIENTE]],nombres_comerciales!$B$2:$C$1211,2,0)</f>
        <v>545</v>
      </c>
      <c r="E1668" t="s">
        <v>8495</v>
      </c>
      <c r="F1668" t="s">
        <v>1150</v>
      </c>
      <c r="G1668" s="11" t="s">
        <v>1150</v>
      </c>
      <c r="H1668" s="11" t="s">
        <v>1150</v>
      </c>
      <c r="I1668" s="11" t="s">
        <v>1150</v>
      </c>
      <c r="J1668" s="11"/>
      <c r="K1668" s="11"/>
      <c r="L1668" s="11"/>
      <c r="M1668" s="11" t="s">
        <v>6248</v>
      </c>
      <c r="N1668" s="11" t="s">
        <v>6249</v>
      </c>
      <c r="O1668" s="11"/>
      <c r="P1668" s="11"/>
      <c r="Q1668" s="11"/>
      <c r="R1668" s="11"/>
      <c r="S1668" s="11"/>
      <c r="T1668" s="11"/>
      <c r="U1668" s="11"/>
      <c r="V1668" s="11"/>
      <c r="W1668" s="11" t="s">
        <v>6075</v>
      </c>
      <c r="X1668" s="11" t="s">
        <v>1150</v>
      </c>
      <c r="Y1668" s="11" t="s">
        <v>1150</v>
      </c>
      <c r="Z1668" s="11" t="s">
        <v>1150</v>
      </c>
      <c r="AA1668" s="11" t="s">
        <v>1150</v>
      </c>
      <c r="AB1668" s="11" t="s">
        <v>1150</v>
      </c>
      <c r="AC1668" s="11" t="s">
        <v>1150</v>
      </c>
      <c r="AD1668" s="11" t="s">
        <v>1150</v>
      </c>
    </row>
    <row r="1669" spans="1:30" x14ac:dyDescent="0.2">
      <c r="A1669" t="s">
        <v>6256</v>
      </c>
      <c r="B1669" t="s">
        <v>503</v>
      </c>
      <c r="C1669" t="str">
        <f>IFERROR(VLOOKUP(B1669,nombres_comerciales!$B$2:$B$2000,1,0),"")</f>
        <v>INTERCERAMIC</v>
      </c>
      <c r="D1669">
        <f>VLOOKUP(Tabla2[[#This Row],[CLIENTE]],nombres_comerciales!$B$2:$C$1211,2,0)</f>
        <v>545</v>
      </c>
      <c r="E1669" t="s">
        <v>8495</v>
      </c>
      <c r="F1669" t="s">
        <v>1150</v>
      </c>
      <c r="G1669" s="11" t="s">
        <v>1150</v>
      </c>
      <c r="H1669" s="11" t="s">
        <v>1150</v>
      </c>
      <c r="I1669" s="11" t="s">
        <v>1150</v>
      </c>
      <c r="J1669" s="11"/>
      <c r="K1669" s="11"/>
      <c r="L1669" s="11"/>
      <c r="M1669" s="11" t="s">
        <v>6248</v>
      </c>
      <c r="N1669" s="11" t="s">
        <v>6249</v>
      </c>
      <c r="O1669" s="11"/>
      <c r="P1669" s="11"/>
      <c r="Q1669" s="11"/>
      <c r="R1669" s="11"/>
      <c r="S1669" s="11"/>
      <c r="T1669" s="11"/>
      <c r="U1669" s="11"/>
      <c r="V1669" s="11"/>
      <c r="W1669" s="11" t="s">
        <v>6075</v>
      </c>
      <c r="X1669" s="11" t="s">
        <v>1150</v>
      </c>
      <c r="Y1669" s="11" t="s">
        <v>1150</v>
      </c>
      <c r="Z1669" s="11" t="s">
        <v>1150</v>
      </c>
      <c r="AA1669" s="11" t="s">
        <v>1150</v>
      </c>
      <c r="AB1669" s="11" t="s">
        <v>1150</v>
      </c>
      <c r="AC1669" s="11" t="s">
        <v>1150</v>
      </c>
      <c r="AD1669" s="11" t="s">
        <v>1150</v>
      </c>
    </row>
    <row r="1670" spans="1:30" x14ac:dyDescent="0.2">
      <c r="A1670" t="s">
        <v>6257</v>
      </c>
      <c r="B1670" t="s">
        <v>503</v>
      </c>
      <c r="C1670" t="str">
        <f>IFERROR(VLOOKUP(B1670,nombres_comerciales!$B$2:$B$2000,1,0),"")</f>
        <v>INTERCERAMIC</v>
      </c>
      <c r="D1670">
        <f>VLOOKUP(Tabla2[[#This Row],[CLIENTE]],nombres_comerciales!$B$2:$C$1211,2,0)</f>
        <v>545</v>
      </c>
      <c r="E1670" t="s">
        <v>8495</v>
      </c>
      <c r="F1670" t="s">
        <v>1150</v>
      </c>
      <c r="G1670" s="11" t="s">
        <v>1150</v>
      </c>
      <c r="H1670" s="11" t="s">
        <v>1150</v>
      </c>
      <c r="I1670" s="11" t="s">
        <v>1150</v>
      </c>
      <c r="J1670" s="11"/>
      <c r="K1670" s="11"/>
      <c r="L1670" s="11"/>
      <c r="M1670" s="11" t="s">
        <v>6248</v>
      </c>
      <c r="N1670" s="11" t="s">
        <v>6249</v>
      </c>
      <c r="O1670" s="11"/>
      <c r="P1670" s="11"/>
      <c r="Q1670" s="11"/>
      <c r="R1670" s="11"/>
      <c r="S1670" s="11"/>
      <c r="T1670" s="11"/>
      <c r="U1670" s="11"/>
      <c r="V1670" s="11"/>
      <c r="W1670" s="11" t="s">
        <v>6075</v>
      </c>
      <c r="X1670" s="11" t="s">
        <v>1150</v>
      </c>
      <c r="Y1670" s="11" t="s">
        <v>1150</v>
      </c>
      <c r="Z1670" s="11" t="s">
        <v>1150</v>
      </c>
      <c r="AA1670" s="11" t="s">
        <v>1150</v>
      </c>
      <c r="AB1670" s="11" t="s">
        <v>1150</v>
      </c>
      <c r="AC1670" s="11" t="s">
        <v>1150</v>
      </c>
      <c r="AD1670" s="11" t="s">
        <v>1150</v>
      </c>
    </row>
    <row r="1671" spans="1:30" x14ac:dyDescent="0.2">
      <c r="A1671" t="s">
        <v>6258</v>
      </c>
      <c r="B1671" t="s">
        <v>503</v>
      </c>
      <c r="C1671" t="str">
        <f>IFERROR(VLOOKUP(B1671,nombres_comerciales!$B$2:$B$2000,1,0),"")</f>
        <v>INTERCERAMIC</v>
      </c>
      <c r="D1671">
        <f>VLOOKUP(Tabla2[[#This Row],[CLIENTE]],nombres_comerciales!$B$2:$C$1211,2,0)</f>
        <v>545</v>
      </c>
      <c r="E1671" t="s">
        <v>8495</v>
      </c>
      <c r="F1671" t="s">
        <v>1150</v>
      </c>
      <c r="G1671" s="11" t="s">
        <v>1150</v>
      </c>
      <c r="H1671" s="11" t="s">
        <v>1150</v>
      </c>
      <c r="I1671" s="11" t="s">
        <v>1150</v>
      </c>
      <c r="J1671" s="11"/>
      <c r="K1671" s="11"/>
      <c r="L1671" s="11"/>
      <c r="M1671" s="11" t="s">
        <v>6248</v>
      </c>
      <c r="N1671" s="11" t="s">
        <v>6249</v>
      </c>
      <c r="O1671" s="11"/>
      <c r="P1671" s="11"/>
      <c r="Q1671" s="11"/>
      <c r="R1671" s="11"/>
      <c r="S1671" s="11"/>
      <c r="T1671" s="11"/>
      <c r="U1671" s="11"/>
      <c r="V1671" s="11"/>
      <c r="W1671" s="11" t="s">
        <v>6075</v>
      </c>
      <c r="X1671" s="11" t="s">
        <v>1150</v>
      </c>
      <c r="Y1671" s="11" t="s">
        <v>1150</v>
      </c>
      <c r="Z1671" s="11" t="s">
        <v>1150</v>
      </c>
      <c r="AA1671" s="11" t="s">
        <v>1150</v>
      </c>
      <c r="AB1671" s="11" t="s">
        <v>1150</v>
      </c>
      <c r="AC1671" s="11" t="s">
        <v>1150</v>
      </c>
      <c r="AD1671" s="11" t="s">
        <v>1150</v>
      </c>
    </row>
    <row r="1672" spans="1:30" x14ac:dyDescent="0.2">
      <c r="A1672" t="s">
        <v>6259</v>
      </c>
      <c r="B1672" t="s">
        <v>503</v>
      </c>
      <c r="C1672" t="str">
        <f>IFERROR(VLOOKUP(B1672,nombres_comerciales!$B$2:$B$2000,1,0),"")</f>
        <v>INTERCERAMIC</v>
      </c>
      <c r="D1672">
        <f>VLOOKUP(Tabla2[[#This Row],[CLIENTE]],nombres_comerciales!$B$2:$C$1211,2,0)</f>
        <v>545</v>
      </c>
      <c r="E1672" t="s">
        <v>8495</v>
      </c>
      <c r="F1672" t="s">
        <v>1150</v>
      </c>
      <c r="G1672" s="11" t="s">
        <v>1150</v>
      </c>
      <c r="H1672" s="11" t="s">
        <v>1150</v>
      </c>
      <c r="I1672" s="11" t="s">
        <v>1150</v>
      </c>
      <c r="J1672" s="11"/>
      <c r="K1672" s="11"/>
      <c r="L1672" s="11"/>
      <c r="M1672" s="11" t="s">
        <v>6248</v>
      </c>
      <c r="N1672" s="11" t="s">
        <v>6249</v>
      </c>
      <c r="O1672" s="11"/>
      <c r="P1672" s="11"/>
      <c r="Q1672" s="11"/>
      <c r="R1672" s="11"/>
      <c r="S1672" s="11"/>
      <c r="T1672" s="11"/>
      <c r="U1672" s="11"/>
      <c r="V1672" s="11"/>
      <c r="W1672" s="11" t="s">
        <v>6075</v>
      </c>
      <c r="X1672" s="11" t="s">
        <v>1150</v>
      </c>
      <c r="Y1672" s="11" t="s">
        <v>1150</v>
      </c>
      <c r="Z1672" s="11" t="s">
        <v>1150</v>
      </c>
      <c r="AA1672" s="11" t="s">
        <v>1150</v>
      </c>
      <c r="AB1672" s="11" t="s">
        <v>1150</v>
      </c>
      <c r="AC1672" s="11" t="s">
        <v>1150</v>
      </c>
      <c r="AD1672" s="11" t="s">
        <v>1150</v>
      </c>
    </row>
    <row r="1673" spans="1:30" x14ac:dyDescent="0.2">
      <c r="A1673" t="s">
        <v>6260</v>
      </c>
      <c r="B1673" t="s">
        <v>503</v>
      </c>
      <c r="C1673" t="str">
        <f>IFERROR(VLOOKUP(B1673,nombres_comerciales!$B$2:$B$2000,1,0),"")</f>
        <v>INTERCERAMIC</v>
      </c>
      <c r="D1673">
        <f>VLOOKUP(Tabla2[[#This Row],[CLIENTE]],nombres_comerciales!$B$2:$C$1211,2,0)</f>
        <v>545</v>
      </c>
      <c r="E1673" t="s">
        <v>8495</v>
      </c>
      <c r="F1673" t="s">
        <v>1150</v>
      </c>
      <c r="G1673" s="11" t="s">
        <v>1150</v>
      </c>
      <c r="H1673" s="11" t="s">
        <v>1150</v>
      </c>
      <c r="I1673" s="11" t="s">
        <v>1150</v>
      </c>
      <c r="J1673" s="11"/>
      <c r="K1673" s="11"/>
      <c r="L1673" s="11"/>
      <c r="M1673" s="11" t="s">
        <v>6248</v>
      </c>
      <c r="N1673" s="11" t="s">
        <v>6249</v>
      </c>
      <c r="O1673" s="11"/>
      <c r="P1673" s="11"/>
      <c r="Q1673" s="11"/>
      <c r="R1673" s="11"/>
      <c r="S1673" s="11"/>
      <c r="T1673" s="11"/>
      <c r="U1673" s="11"/>
      <c r="V1673" s="11"/>
      <c r="W1673" s="11" t="s">
        <v>6075</v>
      </c>
      <c r="X1673" s="11" t="s">
        <v>1150</v>
      </c>
      <c r="Y1673" s="11" t="s">
        <v>1150</v>
      </c>
      <c r="Z1673" s="11" t="s">
        <v>1150</v>
      </c>
      <c r="AA1673" s="11" t="s">
        <v>1150</v>
      </c>
      <c r="AB1673" s="11" t="s">
        <v>1150</v>
      </c>
      <c r="AC1673" s="11" t="s">
        <v>1150</v>
      </c>
      <c r="AD1673" s="11" t="s">
        <v>1150</v>
      </c>
    </row>
    <row r="1674" spans="1:30" x14ac:dyDescent="0.2">
      <c r="A1674" t="s">
        <v>6261</v>
      </c>
      <c r="B1674" t="s">
        <v>503</v>
      </c>
      <c r="C1674" t="str">
        <f>IFERROR(VLOOKUP(B1674,nombres_comerciales!$B$2:$B$2000,1,0),"")</f>
        <v>INTERCERAMIC</v>
      </c>
      <c r="D1674">
        <f>VLOOKUP(Tabla2[[#This Row],[CLIENTE]],nombres_comerciales!$B$2:$C$1211,2,0)</f>
        <v>545</v>
      </c>
      <c r="E1674" t="s">
        <v>8495</v>
      </c>
      <c r="F1674" t="s">
        <v>1150</v>
      </c>
      <c r="G1674" s="11" t="s">
        <v>1150</v>
      </c>
      <c r="H1674" s="11" t="s">
        <v>1150</v>
      </c>
      <c r="I1674" s="11" t="s">
        <v>1150</v>
      </c>
      <c r="J1674" s="11"/>
      <c r="K1674" s="11"/>
      <c r="L1674" s="11"/>
      <c r="M1674" s="11" t="s">
        <v>6248</v>
      </c>
      <c r="N1674" s="11" t="s">
        <v>6249</v>
      </c>
      <c r="O1674" s="11"/>
      <c r="P1674" s="11"/>
      <c r="Q1674" s="11"/>
      <c r="R1674" s="11"/>
      <c r="S1674" s="11"/>
      <c r="T1674" s="11"/>
      <c r="U1674" s="11"/>
      <c r="V1674" s="11"/>
      <c r="W1674" s="11" t="s">
        <v>6075</v>
      </c>
      <c r="X1674" s="11" t="s">
        <v>1150</v>
      </c>
      <c r="Y1674" s="11" t="s">
        <v>1150</v>
      </c>
      <c r="Z1674" s="11" t="s">
        <v>1150</v>
      </c>
      <c r="AA1674" s="11" t="s">
        <v>1150</v>
      </c>
      <c r="AB1674" s="11" t="s">
        <v>1150</v>
      </c>
      <c r="AC1674" s="11" t="s">
        <v>1150</v>
      </c>
      <c r="AD1674" s="11" t="s">
        <v>1150</v>
      </c>
    </row>
    <row r="1675" spans="1:30" x14ac:dyDescent="0.2">
      <c r="A1675" t="s">
        <v>2380</v>
      </c>
      <c r="B1675" t="s">
        <v>503</v>
      </c>
      <c r="C1675" t="str">
        <f>IFERROR(VLOOKUP(B1675,nombres_comerciales!$B$2:$B$2000,1,0),"")</f>
        <v>INTERCERAMIC</v>
      </c>
      <c r="D1675">
        <f>VLOOKUP(Tabla2[[#This Row],[CLIENTE]],nombres_comerciales!$B$2:$C$1211,2,0)</f>
        <v>545</v>
      </c>
      <c r="E1675" t="s">
        <v>8495</v>
      </c>
      <c r="F1675" t="s">
        <v>1150</v>
      </c>
      <c r="G1675" s="11" t="s">
        <v>1150</v>
      </c>
      <c r="H1675" s="11" t="s">
        <v>1150</v>
      </c>
      <c r="I1675" s="11" t="s">
        <v>1150</v>
      </c>
      <c r="J1675" s="11"/>
      <c r="K1675" s="11"/>
      <c r="L1675" s="11"/>
      <c r="M1675" s="11" t="s">
        <v>6248</v>
      </c>
      <c r="N1675" s="11" t="s">
        <v>6249</v>
      </c>
      <c r="O1675" s="11"/>
      <c r="P1675" s="11"/>
      <c r="Q1675" s="11"/>
      <c r="R1675" s="11"/>
      <c r="S1675" s="11"/>
      <c r="T1675" s="11"/>
      <c r="U1675" s="11"/>
      <c r="V1675" s="11"/>
      <c r="W1675" s="11" t="s">
        <v>6075</v>
      </c>
      <c r="X1675" s="11" t="s">
        <v>1150</v>
      </c>
      <c r="Y1675" s="11" t="s">
        <v>1150</v>
      </c>
      <c r="Z1675" s="11" t="s">
        <v>1150</v>
      </c>
      <c r="AA1675" s="11" t="s">
        <v>1150</v>
      </c>
      <c r="AB1675" s="11" t="s">
        <v>1150</v>
      </c>
      <c r="AC1675" s="11" t="s">
        <v>1150</v>
      </c>
      <c r="AD1675" s="11" t="s">
        <v>1150</v>
      </c>
    </row>
    <row r="1676" spans="1:30" x14ac:dyDescent="0.2">
      <c r="A1676" t="s">
        <v>6246</v>
      </c>
      <c r="B1676" t="s">
        <v>503</v>
      </c>
      <c r="C1676" t="str">
        <f>IFERROR(VLOOKUP(B1676,nombres_comerciales!$B$2:$B$2000,1,0),"")</f>
        <v>INTERCERAMIC</v>
      </c>
      <c r="D1676">
        <f>VLOOKUP(Tabla2[[#This Row],[CLIENTE]],nombres_comerciales!$B$2:$C$1211,2,0)</f>
        <v>545</v>
      </c>
      <c r="E1676" t="s">
        <v>8495</v>
      </c>
      <c r="F1676" t="s">
        <v>1150</v>
      </c>
      <c r="G1676" s="11" t="s">
        <v>1150</v>
      </c>
      <c r="H1676" s="11" t="s">
        <v>1150</v>
      </c>
      <c r="I1676" s="11" t="s">
        <v>1150</v>
      </c>
      <c r="J1676" s="11"/>
      <c r="K1676" s="11"/>
      <c r="L1676" s="11"/>
      <c r="M1676" s="11" t="s">
        <v>6248</v>
      </c>
      <c r="N1676" s="11" t="s">
        <v>6249</v>
      </c>
      <c r="O1676" s="11"/>
      <c r="P1676" s="11"/>
      <c r="Q1676" s="11"/>
      <c r="R1676" s="11"/>
      <c r="S1676" s="11"/>
      <c r="T1676" s="11"/>
      <c r="U1676" s="11"/>
      <c r="V1676" s="11"/>
      <c r="W1676" s="11" t="s">
        <v>6075</v>
      </c>
      <c r="X1676" s="11" t="s">
        <v>1150</v>
      </c>
      <c r="Y1676" s="11" t="s">
        <v>1150</v>
      </c>
      <c r="Z1676" s="11" t="s">
        <v>1150</v>
      </c>
      <c r="AA1676" s="11" t="s">
        <v>1150</v>
      </c>
      <c r="AB1676" s="11" t="s">
        <v>1150</v>
      </c>
      <c r="AC1676" s="11" t="s">
        <v>1150</v>
      </c>
      <c r="AD1676" s="11" t="s">
        <v>1150</v>
      </c>
    </row>
    <row r="1677" spans="1:30" x14ac:dyDescent="0.2">
      <c r="A1677" t="s">
        <v>6262</v>
      </c>
      <c r="B1677" t="s">
        <v>503</v>
      </c>
      <c r="C1677" t="str">
        <f>IFERROR(VLOOKUP(B1677,nombres_comerciales!$B$2:$B$2000,1,0),"")</f>
        <v>INTERCERAMIC</v>
      </c>
      <c r="D1677">
        <f>VLOOKUP(Tabla2[[#This Row],[CLIENTE]],nombres_comerciales!$B$2:$C$1211,2,0)</f>
        <v>545</v>
      </c>
      <c r="E1677" t="s">
        <v>8495</v>
      </c>
      <c r="F1677" t="s">
        <v>1150</v>
      </c>
      <c r="G1677" s="11" t="s">
        <v>1150</v>
      </c>
      <c r="H1677" s="11" t="s">
        <v>1150</v>
      </c>
      <c r="I1677" s="11" t="s">
        <v>1150</v>
      </c>
      <c r="J1677" s="11"/>
      <c r="K1677" s="11"/>
      <c r="L1677" s="11"/>
      <c r="M1677" s="11" t="s">
        <v>6248</v>
      </c>
      <c r="N1677" s="11" t="s">
        <v>6249</v>
      </c>
      <c r="O1677" s="11"/>
      <c r="P1677" s="11"/>
      <c r="Q1677" s="11"/>
      <c r="R1677" s="11"/>
      <c r="S1677" s="11"/>
      <c r="T1677" s="11"/>
      <c r="U1677" s="11"/>
      <c r="V1677" s="11"/>
      <c r="W1677" s="11" t="s">
        <v>6075</v>
      </c>
      <c r="X1677" s="11" t="s">
        <v>1150</v>
      </c>
      <c r="Y1677" s="11" t="s">
        <v>1150</v>
      </c>
      <c r="Z1677" s="11" t="s">
        <v>1150</v>
      </c>
      <c r="AA1677" s="11" t="s">
        <v>1150</v>
      </c>
      <c r="AB1677" s="11" t="s">
        <v>1150</v>
      </c>
      <c r="AC1677" s="11" t="s">
        <v>1150</v>
      </c>
      <c r="AD1677" s="11" t="s">
        <v>1150</v>
      </c>
    </row>
    <row r="1678" spans="1:30" x14ac:dyDescent="0.2">
      <c r="A1678" t="s">
        <v>6263</v>
      </c>
      <c r="B1678" t="s">
        <v>503</v>
      </c>
      <c r="C1678" t="str">
        <f>IFERROR(VLOOKUP(B1678,nombres_comerciales!$B$2:$B$2000,1,0),"")</f>
        <v>INTERCERAMIC</v>
      </c>
      <c r="D1678">
        <f>VLOOKUP(Tabla2[[#This Row],[CLIENTE]],nombres_comerciales!$B$2:$C$1211,2,0)</f>
        <v>545</v>
      </c>
      <c r="E1678" t="s">
        <v>8495</v>
      </c>
      <c r="F1678" t="s">
        <v>1150</v>
      </c>
      <c r="G1678" s="11" t="s">
        <v>1150</v>
      </c>
      <c r="H1678" s="11" t="s">
        <v>1150</v>
      </c>
      <c r="I1678" s="11" t="s">
        <v>1150</v>
      </c>
      <c r="J1678" s="11"/>
      <c r="K1678" s="11"/>
      <c r="L1678" s="11"/>
      <c r="M1678" s="11" t="s">
        <v>6248</v>
      </c>
      <c r="N1678" s="11" t="s">
        <v>6249</v>
      </c>
      <c r="O1678" s="11"/>
      <c r="P1678" s="11"/>
      <c r="Q1678" s="11"/>
      <c r="R1678" s="11"/>
      <c r="S1678" s="11"/>
      <c r="T1678" s="11"/>
      <c r="U1678" s="11"/>
      <c r="V1678" s="11"/>
      <c r="W1678" s="11" t="s">
        <v>6075</v>
      </c>
      <c r="X1678" s="11" t="s">
        <v>1150</v>
      </c>
      <c r="Y1678" s="11" t="s">
        <v>1150</v>
      </c>
      <c r="Z1678" s="11" t="s">
        <v>1150</v>
      </c>
      <c r="AA1678" s="11" t="s">
        <v>1150</v>
      </c>
      <c r="AB1678" s="11" t="s">
        <v>1150</v>
      </c>
      <c r="AC1678" s="11" t="s">
        <v>1150</v>
      </c>
      <c r="AD1678" s="11" t="s">
        <v>1150</v>
      </c>
    </row>
    <row r="1679" spans="1:30" x14ac:dyDescent="0.2">
      <c r="A1679" t="s">
        <v>6264</v>
      </c>
      <c r="B1679" t="s">
        <v>503</v>
      </c>
      <c r="C1679" t="str">
        <f>IFERROR(VLOOKUP(B1679,nombres_comerciales!$B$2:$B$2000,1,0),"")</f>
        <v>INTERCERAMIC</v>
      </c>
      <c r="D1679">
        <f>VLOOKUP(Tabla2[[#This Row],[CLIENTE]],nombres_comerciales!$B$2:$C$1211,2,0)</f>
        <v>545</v>
      </c>
      <c r="E1679" t="s">
        <v>8495</v>
      </c>
      <c r="F1679" t="s">
        <v>1150</v>
      </c>
      <c r="G1679" s="11" t="s">
        <v>1150</v>
      </c>
      <c r="H1679" s="11" t="s">
        <v>1150</v>
      </c>
      <c r="I1679" s="11" t="s">
        <v>1150</v>
      </c>
      <c r="J1679" s="11"/>
      <c r="K1679" s="11"/>
      <c r="L1679" s="11"/>
      <c r="M1679" s="11" t="s">
        <v>6248</v>
      </c>
      <c r="N1679" s="11" t="s">
        <v>6249</v>
      </c>
      <c r="O1679" s="11"/>
      <c r="P1679" s="11"/>
      <c r="Q1679" s="11"/>
      <c r="R1679" s="11"/>
      <c r="S1679" s="11"/>
      <c r="T1679" s="11"/>
      <c r="U1679" s="11"/>
      <c r="V1679" s="11"/>
      <c r="W1679" s="11" t="s">
        <v>6075</v>
      </c>
      <c r="X1679" s="11" t="s">
        <v>1150</v>
      </c>
      <c r="Y1679" s="11" t="s">
        <v>1150</v>
      </c>
      <c r="Z1679" s="11" t="s">
        <v>1150</v>
      </c>
      <c r="AA1679" s="11" t="s">
        <v>1150</v>
      </c>
      <c r="AB1679" s="11" t="s">
        <v>1150</v>
      </c>
      <c r="AC1679" s="11" t="s">
        <v>1150</v>
      </c>
      <c r="AD1679" s="11" t="s">
        <v>1150</v>
      </c>
    </row>
    <row r="1680" spans="1:30" x14ac:dyDescent="0.2">
      <c r="A1680" t="s">
        <v>6265</v>
      </c>
      <c r="B1680" t="s">
        <v>503</v>
      </c>
      <c r="C1680" t="str">
        <f>IFERROR(VLOOKUP(B1680,nombres_comerciales!$B$2:$B$2000,1,0),"")</f>
        <v>INTERCERAMIC</v>
      </c>
      <c r="D1680">
        <f>VLOOKUP(Tabla2[[#This Row],[CLIENTE]],nombres_comerciales!$B$2:$C$1211,2,0)</f>
        <v>545</v>
      </c>
      <c r="E1680" t="s">
        <v>8495</v>
      </c>
      <c r="F1680" t="s">
        <v>1150</v>
      </c>
      <c r="G1680" s="11" t="s">
        <v>1150</v>
      </c>
      <c r="H1680" s="11" t="s">
        <v>1150</v>
      </c>
      <c r="I1680" s="11" t="s">
        <v>1150</v>
      </c>
      <c r="J1680" s="11"/>
      <c r="K1680" s="11"/>
      <c r="L1680" s="11"/>
      <c r="M1680" s="11" t="s">
        <v>6248</v>
      </c>
      <c r="N1680" s="11" t="s">
        <v>6249</v>
      </c>
      <c r="O1680" s="11"/>
      <c r="P1680" s="11"/>
      <c r="Q1680" s="11"/>
      <c r="R1680" s="11"/>
      <c r="S1680" s="11"/>
      <c r="T1680" s="11"/>
      <c r="U1680" s="11"/>
      <c r="V1680" s="11"/>
      <c r="W1680" s="11" t="s">
        <v>6075</v>
      </c>
      <c r="X1680" s="11" t="s">
        <v>1150</v>
      </c>
      <c r="Y1680" s="11" t="s">
        <v>1150</v>
      </c>
      <c r="Z1680" s="11" t="s">
        <v>1150</v>
      </c>
      <c r="AA1680" s="11" t="s">
        <v>1150</v>
      </c>
      <c r="AB1680" s="11" t="s">
        <v>1150</v>
      </c>
      <c r="AC1680" s="11" t="s">
        <v>1150</v>
      </c>
      <c r="AD1680" s="11" t="s">
        <v>1150</v>
      </c>
    </row>
    <row r="1681" spans="1:30" x14ac:dyDescent="0.2">
      <c r="A1681" t="s">
        <v>6266</v>
      </c>
      <c r="B1681" t="s">
        <v>503</v>
      </c>
      <c r="C1681" t="str">
        <f>IFERROR(VLOOKUP(B1681,nombres_comerciales!$B$2:$B$2000,1,0),"")</f>
        <v>INTERCERAMIC</v>
      </c>
      <c r="D1681">
        <f>VLOOKUP(Tabla2[[#This Row],[CLIENTE]],nombres_comerciales!$B$2:$C$1211,2,0)</f>
        <v>545</v>
      </c>
      <c r="E1681" t="s">
        <v>8495</v>
      </c>
      <c r="F1681" t="s">
        <v>1150</v>
      </c>
      <c r="G1681" s="11" t="s">
        <v>1150</v>
      </c>
      <c r="H1681" s="11" t="s">
        <v>1150</v>
      </c>
      <c r="I1681" s="11" t="s">
        <v>1150</v>
      </c>
      <c r="J1681" s="11"/>
      <c r="K1681" s="11"/>
      <c r="L1681" s="11"/>
      <c r="M1681" s="11" t="s">
        <v>6248</v>
      </c>
      <c r="N1681" s="11" t="s">
        <v>6249</v>
      </c>
      <c r="O1681" s="11"/>
      <c r="P1681" s="11"/>
      <c r="Q1681" s="11"/>
      <c r="R1681" s="11"/>
      <c r="S1681" s="11"/>
      <c r="T1681" s="11"/>
      <c r="U1681" s="11"/>
      <c r="V1681" s="11"/>
      <c r="W1681" s="11" t="s">
        <v>6075</v>
      </c>
      <c r="X1681" s="11" t="s">
        <v>1150</v>
      </c>
      <c r="Y1681" s="11" t="s">
        <v>1150</v>
      </c>
      <c r="Z1681" s="11" t="s">
        <v>1150</v>
      </c>
      <c r="AA1681" s="11" t="s">
        <v>1150</v>
      </c>
      <c r="AB1681" s="11" t="s">
        <v>1150</v>
      </c>
      <c r="AC1681" s="11" t="s">
        <v>1150</v>
      </c>
      <c r="AD1681" s="11" t="s">
        <v>1150</v>
      </c>
    </row>
    <row r="1682" spans="1:30" x14ac:dyDescent="0.2">
      <c r="A1682" t="s">
        <v>6267</v>
      </c>
      <c r="B1682" t="s">
        <v>503</v>
      </c>
      <c r="C1682" t="str">
        <f>IFERROR(VLOOKUP(B1682,nombres_comerciales!$B$2:$B$2000,1,0),"")</f>
        <v>INTERCERAMIC</v>
      </c>
      <c r="D1682">
        <f>VLOOKUP(Tabla2[[#This Row],[CLIENTE]],nombres_comerciales!$B$2:$C$1211,2,0)</f>
        <v>545</v>
      </c>
      <c r="E1682" t="s">
        <v>8495</v>
      </c>
      <c r="F1682" t="s">
        <v>1150</v>
      </c>
      <c r="G1682" s="11" t="s">
        <v>1150</v>
      </c>
      <c r="H1682" s="11" t="s">
        <v>1150</v>
      </c>
      <c r="I1682" s="11" t="s">
        <v>1150</v>
      </c>
      <c r="J1682" s="11"/>
      <c r="K1682" s="11"/>
      <c r="L1682" s="11"/>
      <c r="M1682" s="11" t="s">
        <v>6248</v>
      </c>
      <c r="N1682" s="11" t="s">
        <v>6249</v>
      </c>
      <c r="O1682" s="11"/>
      <c r="P1682" s="11"/>
      <c r="Q1682" s="11"/>
      <c r="R1682" s="11"/>
      <c r="S1682" s="11"/>
      <c r="T1682" s="11"/>
      <c r="U1682" s="11"/>
      <c r="V1682" s="11"/>
      <c r="W1682" s="11" t="s">
        <v>6075</v>
      </c>
      <c r="X1682" s="11" t="s">
        <v>1150</v>
      </c>
      <c r="Y1682" s="11" t="s">
        <v>1150</v>
      </c>
      <c r="Z1682" s="11" t="s">
        <v>1150</v>
      </c>
      <c r="AA1682" s="11" t="s">
        <v>1150</v>
      </c>
      <c r="AB1682" s="11" t="s">
        <v>1150</v>
      </c>
      <c r="AC1682" s="11" t="s">
        <v>1150</v>
      </c>
      <c r="AD1682" s="11" t="s">
        <v>1150</v>
      </c>
    </row>
    <row r="1683" spans="1:30" x14ac:dyDescent="0.2">
      <c r="A1683" t="s">
        <v>6268</v>
      </c>
      <c r="B1683" t="s">
        <v>503</v>
      </c>
      <c r="C1683" t="str">
        <f>IFERROR(VLOOKUP(B1683,nombres_comerciales!$B$2:$B$2000,1,0),"")</f>
        <v>INTERCERAMIC</v>
      </c>
      <c r="D1683">
        <f>VLOOKUP(Tabla2[[#This Row],[CLIENTE]],nombres_comerciales!$B$2:$C$1211,2,0)</f>
        <v>545</v>
      </c>
      <c r="E1683" t="s">
        <v>8495</v>
      </c>
      <c r="F1683" t="s">
        <v>1150</v>
      </c>
      <c r="G1683" s="11" t="s">
        <v>1150</v>
      </c>
      <c r="H1683" s="11" t="s">
        <v>1150</v>
      </c>
      <c r="I1683" s="11" t="s">
        <v>1150</v>
      </c>
      <c r="J1683" s="11"/>
      <c r="K1683" s="11"/>
      <c r="L1683" s="11"/>
      <c r="M1683" s="11" t="s">
        <v>6248</v>
      </c>
      <c r="N1683" s="11" t="s">
        <v>6249</v>
      </c>
      <c r="O1683" s="11"/>
      <c r="P1683" s="11"/>
      <c r="Q1683" s="11"/>
      <c r="R1683" s="11"/>
      <c r="S1683" s="11"/>
      <c r="T1683" s="11"/>
      <c r="U1683" s="11"/>
      <c r="V1683" s="11"/>
      <c r="W1683" s="11" t="s">
        <v>6075</v>
      </c>
      <c r="X1683" s="11" t="s">
        <v>1150</v>
      </c>
      <c r="Y1683" s="11" t="s">
        <v>1150</v>
      </c>
      <c r="Z1683" s="11" t="s">
        <v>1150</v>
      </c>
      <c r="AA1683" s="11" t="s">
        <v>1150</v>
      </c>
      <c r="AB1683" s="11" t="s">
        <v>1150</v>
      </c>
      <c r="AC1683" s="11" t="s">
        <v>1150</v>
      </c>
      <c r="AD1683" s="11" t="s">
        <v>1150</v>
      </c>
    </row>
    <row r="1684" spans="1:30" x14ac:dyDescent="0.2">
      <c r="A1684" t="s">
        <v>6269</v>
      </c>
      <c r="B1684" t="s">
        <v>503</v>
      </c>
      <c r="C1684" t="str">
        <f>IFERROR(VLOOKUP(B1684,nombres_comerciales!$B$2:$B$2000,1,0),"")</f>
        <v>INTERCERAMIC</v>
      </c>
      <c r="D1684">
        <f>VLOOKUP(Tabla2[[#This Row],[CLIENTE]],nombres_comerciales!$B$2:$C$1211,2,0)</f>
        <v>545</v>
      </c>
      <c r="E1684" t="s">
        <v>8495</v>
      </c>
      <c r="F1684" t="s">
        <v>1150</v>
      </c>
      <c r="G1684" s="11" t="s">
        <v>1150</v>
      </c>
      <c r="H1684" s="11" t="s">
        <v>1150</v>
      </c>
      <c r="I1684" s="11" t="s">
        <v>1150</v>
      </c>
      <c r="J1684" s="11"/>
      <c r="K1684" s="11"/>
      <c r="L1684" s="11"/>
      <c r="M1684" s="11" t="s">
        <v>6248</v>
      </c>
      <c r="N1684" s="11" t="s">
        <v>6249</v>
      </c>
      <c r="O1684" s="11"/>
      <c r="P1684" s="11"/>
      <c r="Q1684" s="11"/>
      <c r="R1684" s="11"/>
      <c r="S1684" s="11"/>
      <c r="T1684" s="11"/>
      <c r="U1684" s="11"/>
      <c r="V1684" s="11"/>
      <c r="W1684" s="11" t="s">
        <v>6075</v>
      </c>
      <c r="X1684" s="11" t="s">
        <v>1150</v>
      </c>
      <c r="Y1684" s="11" t="s">
        <v>1150</v>
      </c>
      <c r="Z1684" s="11" t="s">
        <v>1150</v>
      </c>
      <c r="AA1684" s="11" t="s">
        <v>1150</v>
      </c>
      <c r="AB1684" s="11" t="s">
        <v>1150</v>
      </c>
      <c r="AC1684" s="11" t="s">
        <v>1150</v>
      </c>
      <c r="AD1684" s="11" t="s">
        <v>1150</v>
      </c>
    </row>
    <row r="1685" spans="1:30" x14ac:dyDescent="0.2">
      <c r="A1685" t="s">
        <v>6270</v>
      </c>
      <c r="B1685" t="s">
        <v>503</v>
      </c>
      <c r="C1685" t="str">
        <f>IFERROR(VLOOKUP(B1685,nombres_comerciales!$B$2:$B$2000,1,0),"")</f>
        <v>INTERCERAMIC</v>
      </c>
      <c r="D1685">
        <f>VLOOKUP(Tabla2[[#This Row],[CLIENTE]],nombres_comerciales!$B$2:$C$1211,2,0)</f>
        <v>545</v>
      </c>
      <c r="E1685" t="s">
        <v>8495</v>
      </c>
      <c r="F1685" t="s">
        <v>1150</v>
      </c>
      <c r="G1685" s="11" t="s">
        <v>1150</v>
      </c>
      <c r="H1685" s="11" t="s">
        <v>1150</v>
      </c>
      <c r="I1685" s="11" t="s">
        <v>1150</v>
      </c>
      <c r="J1685" s="11"/>
      <c r="K1685" s="11"/>
      <c r="L1685" s="11"/>
      <c r="M1685" s="11" t="s">
        <v>6248</v>
      </c>
      <c r="N1685" s="11" t="s">
        <v>6249</v>
      </c>
      <c r="O1685" s="11"/>
      <c r="P1685" s="11"/>
      <c r="Q1685" s="11"/>
      <c r="R1685" s="11"/>
      <c r="S1685" s="11"/>
      <c r="T1685" s="11"/>
      <c r="U1685" s="11"/>
      <c r="V1685" s="11"/>
      <c r="W1685" s="11" t="s">
        <v>6075</v>
      </c>
      <c r="X1685" s="11" t="s">
        <v>1150</v>
      </c>
      <c r="Y1685" s="11" t="s">
        <v>1150</v>
      </c>
      <c r="Z1685" s="11" t="s">
        <v>1150</v>
      </c>
      <c r="AA1685" s="11" t="s">
        <v>1150</v>
      </c>
      <c r="AB1685" s="11" t="s">
        <v>1150</v>
      </c>
      <c r="AC1685" s="11" t="s">
        <v>1150</v>
      </c>
      <c r="AD1685" s="11" t="s">
        <v>1150</v>
      </c>
    </row>
    <row r="1686" spans="1:30" x14ac:dyDescent="0.2">
      <c r="A1686" t="s">
        <v>6271</v>
      </c>
      <c r="B1686" t="s">
        <v>503</v>
      </c>
      <c r="C1686" t="str">
        <f>IFERROR(VLOOKUP(B1686,nombres_comerciales!$B$2:$B$2000,1,0),"")</f>
        <v>INTERCERAMIC</v>
      </c>
      <c r="D1686">
        <f>VLOOKUP(Tabla2[[#This Row],[CLIENTE]],nombres_comerciales!$B$2:$C$1211,2,0)</f>
        <v>545</v>
      </c>
      <c r="E1686" t="s">
        <v>8495</v>
      </c>
      <c r="F1686" t="s">
        <v>1150</v>
      </c>
      <c r="G1686" s="11" t="s">
        <v>1150</v>
      </c>
      <c r="H1686" s="11" t="s">
        <v>1150</v>
      </c>
      <c r="I1686" s="11" t="s">
        <v>1150</v>
      </c>
      <c r="J1686" s="11"/>
      <c r="K1686" s="11"/>
      <c r="L1686" s="11"/>
      <c r="M1686" s="11" t="s">
        <v>6248</v>
      </c>
      <c r="N1686" s="11" t="s">
        <v>6249</v>
      </c>
      <c r="O1686" s="11"/>
      <c r="P1686" s="11"/>
      <c r="Q1686" s="11"/>
      <c r="R1686" s="11"/>
      <c r="S1686" s="11"/>
      <c r="T1686" s="11"/>
      <c r="U1686" s="11"/>
      <c r="V1686" s="11"/>
      <c r="W1686" s="11" t="s">
        <v>6075</v>
      </c>
      <c r="X1686" s="11" t="s">
        <v>1150</v>
      </c>
      <c r="Y1686" s="11" t="s">
        <v>1150</v>
      </c>
      <c r="Z1686" s="11" t="s">
        <v>1150</v>
      </c>
      <c r="AA1686" s="11" t="s">
        <v>1150</v>
      </c>
      <c r="AB1686" s="11" t="s">
        <v>1150</v>
      </c>
      <c r="AC1686" s="11" t="s">
        <v>1150</v>
      </c>
      <c r="AD1686" s="11" t="s">
        <v>1150</v>
      </c>
    </row>
    <row r="1687" spans="1:30" x14ac:dyDescent="0.2">
      <c r="A1687" t="s">
        <v>6272</v>
      </c>
      <c r="B1687" t="s">
        <v>503</v>
      </c>
      <c r="C1687" t="str">
        <f>IFERROR(VLOOKUP(B1687,nombres_comerciales!$B$2:$B$2000,1,0),"")</f>
        <v>INTERCERAMIC</v>
      </c>
      <c r="D1687">
        <f>VLOOKUP(Tabla2[[#This Row],[CLIENTE]],nombres_comerciales!$B$2:$C$1211,2,0)</f>
        <v>545</v>
      </c>
      <c r="E1687" t="s">
        <v>8495</v>
      </c>
      <c r="F1687" t="s">
        <v>1150</v>
      </c>
      <c r="G1687" s="11" t="s">
        <v>1150</v>
      </c>
      <c r="H1687" s="11" t="s">
        <v>1150</v>
      </c>
      <c r="I1687" s="11" t="s">
        <v>1150</v>
      </c>
      <c r="J1687" s="11"/>
      <c r="K1687" s="11"/>
      <c r="L1687" s="11"/>
      <c r="M1687" s="11" t="s">
        <v>6248</v>
      </c>
      <c r="N1687" s="11" t="s">
        <v>6249</v>
      </c>
      <c r="O1687" s="11"/>
      <c r="P1687" s="11"/>
      <c r="Q1687" s="11"/>
      <c r="R1687" s="11"/>
      <c r="S1687" s="11"/>
      <c r="T1687" s="11"/>
      <c r="U1687" s="11"/>
      <c r="V1687" s="11"/>
      <c r="W1687" s="11" t="s">
        <v>6075</v>
      </c>
      <c r="X1687" s="11" t="s">
        <v>1150</v>
      </c>
      <c r="Y1687" s="11" t="s">
        <v>1150</v>
      </c>
      <c r="Z1687" s="11" t="s">
        <v>1150</v>
      </c>
      <c r="AA1687" s="11" t="s">
        <v>1150</v>
      </c>
      <c r="AB1687" s="11" t="s">
        <v>1150</v>
      </c>
      <c r="AC1687" s="11" t="s">
        <v>1150</v>
      </c>
      <c r="AD1687" s="11" t="s">
        <v>1150</v>
      </c>
    </row>
    <row r="1688" spans="1:30" x14ac:dyDescent="0.2">
      <c r="A1688" t="s">
        <v>6273</v>
      </c>
      <c r="B1688" t="s">
        <v>503</v>
      </c>
      <c r="C1688" t="str">
        <f>IFERROR(VLOOKUP(B1688,nombres_comerciales!$B$2:$B$2000,1,0),"")</f>
        <v>INTERCERAMIC</v>
      </c>
      <c r="D1688">
        <f>VLOOKUP(Tabla2[[#This Row],[CLIENTE]],nombres_comerciales!$B$2:$C$1211,2,0)</f>
        <v>545</v>
      </c>
      <c r="E1688" t="s">
        <v>8495</v>
      </c>
      <c r="F1688" t="s">
        <v>1150</v>
      </c>
      <c r="G1688" s="11" t="s">
        <v>1150</v>
      </c>
      <c r="H1688" s="11" t="s">
        <v>1150</v>
      </c>
      <c r="I1688" s="11" t="s">
        <v>1150</v>
      </c>
      <c r="J1688" s="11"/>
      <c r="K1688" s="11"/>
      <c r="L1688" s="11"/>
      <c r="M1688" s="11" t="s">
        <v>6248</v>
      </c>
      <c r="N1688" s="11" t="s">
        <v>6249</v>
      </c>
      <c r="O1688" s="11"/>
      <c r="P1688" s="11"/>
      <c r="Q1688" s="11"/>
      <c r="R1688" s="11"/>
      <c r="S1688" s="11"/>
      <c r="T1688" s="11"/>
      <c r="U1688" s="11"/>
      <c r="V1688" s="11"/>
      <c r="W1688" s="11" t="s">
        <v>6075</v>
      </c>
      <c r="X1688" s="11" t="s">
        <v>1150</v>
      </c>
      <c r="Y1688" s="11" t="s">
        <v>1150</v>
      </c>
      <c r="Z1688" s="11" t="s">
        <v>1150</v>
      </c>
      <c r="AA1688" s="11" t="s">
        <v>1150</v>
      </c>
      <c r="AB1688" s="11" t="s">
        <v>1150</v>
      </c>
      <c r="AC1688" s="11" t="s">
        <v>1150</v>
      </c>
      <c r="AD1688" s="11" t="s">
        <v>1150</v>
      </c>
    </row>
    <row r="1689" spans="1:30" x14ac:dyDescent="0.2">
      <c r="A1689" t="s">
        <v>6274</v>
      </c>
      <c r="B1689" t="s">
        <v>503</v>
      </c>
      <c r="C1689" t="str">
        <f>IFERROR(VLOOKUP(B1689,nombres_comerciales!$B$2:$B$2000,1,0),"")</f>
        <v>INTERCERAMIC</v>
      </c>
      <c r="D1689">
        <f>VLOOKUP(Tabla2[[#This Row],[CLIENTE]],nombres_comerciales!$B$2:$C$1211,2,0)</f>
        <v>545</v>
      </c>
      <c r="E1689" t="s">
        <v>8495</v>
      </c>
      <c r="F1689" t="s">
        <v>1150</v>
      </c>
      <c r="G1689" s="11" t="s">
        <v>1150</v>
      </c>
      <c r="H1689" s="11" t="s">
        <v>1150</v>
      </c>
      <c r="I1689" s="11" t="s">
        <v>1150</v>
      </c>
      <c r="J1689" s="11"/>
      <c r="K1689" s="11"/>
      <c r="L1689" s="11"/>
      <c r="M1689" s="11" t="s">
        <v>6248</v>
      </c>
      <c r="N1689" s="11" t="s">
        <v>6249</v>
      </c>
      <c r="O1689" s="11"/>
      <c r="P1689" s="11"/>
      <c r="Q1689" s="11"/>
      <c r="R1689" s="11"/>
      <c r="S1689" s="11"/>
      <c r="T1689" s="11"/>
      <c r="U1689" s="11"/>
      <c r="V1689" s="11"/>
      <c r="W1689" s="11" t="s">
        <v>6075</v>
      </c>
      <c r="X1689" s="11" t="s">
        <v>1150</v>
      </c>
      <c r="Y1689" s="11" t="s">
        <v>1150</v>
      </c>
      <c r="Z1689" s="11" t="s">
        <v>1150</v>
      </c>
      <c r="AA1689" s="11" t="s">
        <v>1150</v>
      </c>
      <c r="AB1689" s="11" t="s">
        <v>1150</v>
      </c>
      <c r="AC1689" s="11" t="s">
        <v>1150</v>
      </c>
      <c r="AD1689" s="11" t="s">
        <v>1150</v>
      </c>
    </row>
    <row r="1690" spans="1:30" x14ac:dyDescent="0.2">
      <c r="A1690" t="s">
        <v>6275</v>
      </c>
      <c r="B1690" t="s">
        <v>503</v>
      </c>
      <c r="C1690" t="str">
        <f>IFERROR(VLOOKUP(B1690,nombres_comerciales!$B$2:$B$2000,1,0),"")</f>
        <v>INTERCERAMIC</v>
      </c>
      <c r="D1690">
        <f>VLOOKUP(Tabla2[[#This Row],[CLIENTE]],nombres_comerciales!$B$2:$C$1211,2,0)</f>
        <v>545</v>
      </c>
      <c r="E1690" t="s">
        <v>8495</v>
      </c>
      <c r="F1690" t="s">
        <v>1150</v>
      </c>
      <c r="G1690" s="11" t="s">
        <v>1150</v>
      </c>
      <c r="H1690" s="11" t="s">
        <v>1150</v>
      </c>
      <c r="I1690" s="11" t="s">
        <v>1150</v>
      </c>
      <c r="J1690" s="11"/>
      <c r="K1690" s="11"/>
      <c r="L1690" s="11"/>
      <c r="M1690" s="11" t="s">
        <v>6248</v>
      </c>
      <c r="N1690" s="11" t="s">
        <v>6249</v>
      </c>
      <c r="O1690" s="11"/>
      <c r="P1690" s="11"/>
      <c r="Q1690" s="11"/>
      <c r="R1690" s="11"/>
      <c r="S1690" s="11"/>
      <c r="T1690" s="11"/>
      <c r="U1690" s="11"/>
      <c r="V1690" s="11"/>
      <c r="W1690" s="11" t="s">
        <v>6075</v>
      </c>
      <c r="X1690" s="11" t="s">
        <v>1150</v>
      </c>
      <c r="Y1690" s="11" t="s">
        <v>1150</v>
      </c>
      <c r="Z1690" s="11" t="s">
        <v>1150</v>
      </c>
      <c r="AA1690" s="11" t="s">
        <v>1150</v>
      </c>
      <c r="AB1690" s="11" t="s">
        <v>1150</v>
      </c>
      <c r="AC1690" s="11" t="s">
        <v>1150</v>
      </c>
      <c r="AD1690" s="11" t="s">
        <v>1150</v>
      </c>
    </row>
    <row r="1691" spans="1:30" x14ac:dyDescent="0.2">
      <c r="A1691" t="s">
        <v>6276</v>
      </c>
      <c r="B1691" t="s">
        <v>503</v>
      </c>
      <c r="C1691" t="str">
        <f>IFERROR(VLOOKUP(B1691,nombres_comerciales!$B$2:$B$2000,1,0),"")</f>
        <v>INTERCERAMIC</v>
      </c>
      <c r="D1691">
        <f>VLOOKUP(Tabla2[[#This Row],[CLIENTE]],nombres_comerciales!$B$2:$C$1211,2,0)</f>
        <v>545</v>
      </c>
      <c r="E1691" t="s">
        <v>8495</v>
      </c>
      <c r="F1691" t="s">
        <v>1150</v>
      </c>
      <c r="G1691" s="11" t="s">
        <v>1150</v>
      </c>
      <c r="H1691" s="11" t="s">
        <v>1150</v>
      </c>
      <c r="I1691" s="11" t="s">
        <v>1150</v>
      </c>
      <c r="J1691" s="11"/>
      <c r="K1691" s="11"/>
      <c r="L1691" s="11"/>
      <c r="M1691" s="11" t="s">
        <v>6248</v>
      </c>
      <c r="N1691" s="11" t="s">
        <v>6249</v>
      </c>
      <c r="O1691" s="11"/>
      <c r="P1691" s="11"/>
      <c r="Q1691" s="11"/>
      <c r="R1691" s="11"/>
      <c r="S1691" s="11"/>
      <c r="T1691" s="11"/>
      <c r="U1691" s="11"/>
      <c r="V1691" s="11"/>
      <c r="W1691" s="11" t="s">
        <v>6075</v>
      </c>
      <c r="X1691" s="11" t="s">
        <v>1150</v>
      </c>
      <c r="Y1691" s="11" t="s">
        <v>1150</v>
      </c>
      <c r="Z1691" s="11" t="s">
        <v>1150</v>
      </c>
      <c r="AA1691" s="11" t="s">
        <v>1150</v>
      </c>
      <c r="AB1691" s="11" t="s">
        <v>1150</v>
      </c>
      <c r="AC1691" s="11" t="s">
        <v>1150</v>
      </c>
      <c r="AD1691" s="11" t="s">
        <v>1150</v>
      </c>
    </row>
    <row r="1692" spans="1:30" x14ac:dyDescent="0.2">
      <c r="A1692" t="s">
        <v>6277</v>
      </c>
      <c r="B1692" t="s">
        <v>503</v>
      </c>
      <c r="C1692" t="str">
        <f>IFERROR(VLOOKUP(B1692,nombres_comerciales!$B$2:$B$2000,1,0),"")</f>
        <v>INTERCERAMIC</v>
      </c>
      <c r="D1692">
        <f>VLOOKUP(Tabla2[[#This Row],[CLIENTE]],nombres_comerciales!$B$2:$C$1211,2,0)</f>
        <v>545</v>
      </c>
      <c r="E1692" t="s">
        <v>8495</v>
      </c>
      <c r="F1692" t="s">
        <v>1150</v>
      </c>
      <c r="G1692" s="11" t="s">
        <v>1150</v>
      </c>
      <c r="H1692" s="11" t="s">
        <v>1150</v>
      </c>
      <c r="I1692" s="11" t="s">
        <v>1150</v>
      </c>
      <c r="J1692" s="11"/>
      <c r="K1692" s="11"/>
      <c r="L1692" s="11"/>
      <c r="M1692" s="11" t="s">
        <v>6248</v>
      </c>
      <c r="N1692" s="11" t="s">
        <v>6249</v>
      </c>
      <c r="O1692" s="11"/>
      <c r="P1692" s="11"/>
      <c r="Q1692" s="11"/>
      <c r="R1692" s="11"/>
      <c r="S1692" s="11"/>
      <c r="T1692" s="11"/>
      <c r="U1692" s="11"/>
      <c r="V1692" s="11"/>
      <c r="W1692" s="11" t="s">
        <v>6075</v>
      </c>
      <c r="X1692" s="11" t="s">
        <v>1150</v>
      </c>
      <c r="Y1692" s="11" t="s">
        <v>1150</v>
      </c>
      <c r="Z1692" s="11" t="s">
        <v>1150</v>
      </c>
      <c r="AA1692" s="11" t="s">
        <v>1150</v>
      </c>
      <c r="AB1692" s="11" t="s">
        <v>1150</v>
      </c>
      <c r="AC1692" s="11" t="s">
        <v>1150</v>
      </c>
      <c r="AD1692" s="11" t="s">
        <v>1150</v>
      </c>
    </row>
    <row r="1693" spans="1:30" x14ac:dyDescent="0.2">
      <c r="A1693" t="s">
        <v>6278</v>
      </c>
      <c r="B1693" t="s">
        <v>503</v>
      </c>
      <c r="C1693" t="str">
        <f>IFERROR(VLOOKUP(B1693,nombres_comerciales!$B$2:$B$2000,1,0),"")</f>
        <v>INTERCERAMIC</v>
      </c>
      <c r="D1693">
        <f>VLOOKUP(Tabla2[[#This Row],[CLIENTE]],nombres_comerciales!$B$2:$C$1211,2,0)</f>
        <v>545</v>
      </c>
      <c r="E1693" t="s">
        <v>8495</v>
      </c>
      <c r="F1693" t="s">
        <v>1150</v>
      </c>
      <c r="G1693" s="11" t="s">
        <v>1150</v>
      </c>
      <c r="H1693" s="11" t="s">
        <v>1150</v>
      </c>
      <c r="I1693" s="11" t="s">
        <v>1150</v>
      </c>
      <c r="J1693" s="11"/>
      <c r="K1693" s="11"/>
      <c r="L1693" s="11"/>
      <c r="M1693" s="11" t="s">
        <v>6248</v>
      </c>
      <c r="N1693" s="11" t="s">
        <v>6249</v>
      </c>
      <c r="O1693" s="11"/>
      <c r="P1693" s="11"/>
      <c r="Q1693" s="11"/>
      <c r="R1693" s="11"/>
      <c r="S1693" s="11"/>
      <c r="T1693" s="11"/>
      <c r="U1693" s="11"/>
      <c r="V1693" s="11"/>
      <c r="W1693" s="11" t="s">
        <v>6075</v>
      </c>
      <c r="X1693" s="11" t="s">
        <v>1150</v>
      </c>
      <c r="Y1693" s="11" t="s">
        <v>1150</v>
      </c>
      <c r="Z1693" s="11" t="s">
        <v>1150</v>
      </c>
      <c r="AA1693" s="11" t="s">
        <v>1150</v>
      </c>
      <c r="AB1693" s="11" t="s">
        <v>1150</v>
      </c>
      <c r="AC1693" s="11" t="s">
        <v>1150</v>
      </c>
      <c r="AD1693" s="11" t="s">
        <v>1150</v>
      </c>
    </row>
    <row r="1694" spans="1:30" x14ac:dyDescent="0.2">
      <c r="A1694" t="s">
        <v>6279</v>
      </c>
      <c r="B1694" t="s">
        <v>503</v>
      </c>
      <c r="C1694" t="str">
        <f>IFERROR(VLOOKUP(B1694,nombres_comerciales!$B$2:$B$2000,1,0),"")</f>
        <v>INTERCERAMIC</v>
      </c>
      <c r="D1694">
        <f>VLOOKUP(Tabla2[[#This Row],[CLIENTE]],nombres_comerciales!$B$2:$C$1211,2,0)</f>
        <v>545</v>
      </c>
      <c r="E1694" t="s">
        <v>8495</v>
      </c>
      <c r="F1694" t="s">
        <v>1150</v>
      </c>
      <c r="G1694" s="11" t="s">
        <v>1150</v>
      </c>
      <c r="H1694" s="11" t="s">
        <v>1150</v>
      </c>
      <c r="I1694" s="11" t="s">
        <v>1150</v>
      </c>
      <c r="J1694" s="11"/>
      <c r="K1694" s="11"/>
      <c r="L1694" s="11"/>
      <c r="M1694" s="11" t="s">
        <v>6248</v>
      </c>
      <c r="N1694" s="11" t="s">
        <v>6249</v>
      </c>
      <c r="O1694" s="11"/>
      <c r="P1694" s="11"/>
      <c r="Q1694" s="11"/>
      <c r="R1694" s="11"/>
      <c r="S1694" s="11"/>
      <c r="T1694" s="11"/>
      <c r="U1694" s="11"/>
      <c r="V1694" s="11"/>
      <c r="W1694" s="11" t="s">
        <v>6075</v>
      </c>
      <c r="X1694" s="11" t="s">
        <v>1150</v>
      </c>
      <c r="Y1694" s="11" t="s">
        <v>1150</v>
      </c>
      <c r="Z1694" s="11" t="s">
        <v>1150</v>
      </c>
      <c r="AA1694" s="11" t="s">
        <v>1150</v>
      </c>
      <c r="AB1694" s="11" t="s">
        <v>1150</v>
      </c>
      <c r="AC1694" s="11" t="s">
        <v>1150</v>
      </c>
      <c r="AD1694" s="11" t="s">
        <v>1150</v>
      </c>
    </row>
    <row r="1695" spans="1:30" x14ac:dyDescent="0.2">
      <c r="A1695" t="s">
        <v>6280</v>
      </c>
      <c r="B1695" t="s">
        <v>503</v>
      </c>
      <c r="C1695" t="str">
        <f>IFERROR(VLOOKUP(B1695,nombres_comerciales!$B$2:$B$2000,1,0),"")</f>
        <v>INTERCERAMIC</v>
      </c>
      <c r="D1695">
        <f>VLOOKUP(Tabla2[[#This Row],[CLIENTE]],nombres_comerciales!$B$2:$C$1211,2,0)</f>
        <v>545</v>
      </c>
      <c r="E1695" t="s">
        <v>8495</v>
      </c>
      <c r="F1695" t="s">
        <v>1150</v>
      </c>
      <c r="G1695" s="11" t="s">
        <v>1150</v>
      </c>
      <c r="H1695" s="11" t="s">
        <v>1150</v>
      </c>
      <c r="I1695" s="11" t="s">
        <v>1150</v>
      </c>
      <c r="J1695" s="11"/>
      <c r="K1695" s="11"/>
      <c r="L1695" s="11"/>
      <c r="M1695" s="11" t="s">
        <v>6248</v>
      </c>
      <c r="N1695" s="11" t="s">
        <v>6249</v>
      </c>
      <c r="O1695" s="11"/>
      <c r="P1695" s="11"/>
      <c r="Q1695" s="11"/>
      <c r="R1695" s="11"/>
      <c r="S1695" s="11"/>
      <c r="T1695" s="11"/>
      <c r="U1695" s="11"/>
      <c r="V1695" s="11"/>
      <c r="W1695" s="11" t="s">
        <v>6075</v>
      </c>
      <c r="X1695" s="11" t="s">
        <v>1150</v>
      </c>
      <c r="Y1695" s="11" t="s">
        <v>1150</v>
      </c>
      <c r="Z1695" s="11" t="s">
        <v>1150</v>
      </c>
      <c r="AA1695" s="11" t="s">
        <v>1150</v>
      </c>
      <c r="AB1695" s="11" t="s">
        <v>1150</v>
      </c>
      <c r="AC1695" s="11" t="s">
        <v>1150</v>
      </c>
      <c r="AD1695" s="11" t="s">
        <v>1150</v>
      </c>
    </row>
    <row r="1696" spans="1:30" x14ac:dyDescent="0.2">
      <c r="A1696" t="s">
        <v>1633</v>
      </c>
      <c r="B1696" t="s">
        <v>1634</v>
      </c>
      <c r="C1696" t="str">
        <f>IFERROR(VLOOKUP(B1696,nombres_comerciales!$B$2:$B$2000,1,0),"")</f>
        <v>BA´WI</v>
      </c>
      <c r="D1696">
        <f>VLOOKUP(Tabla2[[#This Row],[CLIENTE]],nombres_comerciales!$B$2:$C$1211,2,0)</f>
        <v>76</v>
      </c>
      <c r="E1696" t="s">
        <v>8496</v>
      </c>
      <c r="F1696" t="s">
        <v>1150</v>
      </c>
      <c r="G1696" s="11" t="s">
        <v>1150</v>
      </c>
      <c r="H1696" s="11" t="s">
        <v>1150</v>
      </c>
      <c r="I1696" s="11" t="s">
        <v>1150</v>
      </c>
      <c r="J1696" s="11"/>
      <c r="K1696" s="11"/>
      <c r="L1696" s="11"/>
      <c r="M1696" s="11"/>
      <c r="N1696" s="11"/>
      <c r="O1696" s="11"/>
      <c r="P1696" s="11"/>
      <c r="Q1696" s="11"/>
      <c r="R1696" s="11"/>
      <c r="S1696" s="11"/>
      <c r="T1696" s="11"/>
      <c r="U1696" s="11"/>
      <c r="V1696" s="11"/>
      <c r="W1696" s="11" t="s">
        <v>1150</v>
      </c>
      <c r="X1696" s="11" t="s">
        <v>1150</v>
      </c>
      <c r="Y1696" s="11" t="s">
        <v>1150</v>
      </c>
      <c r="Z1696" s="11" t="s">
        <v>1150</v>
      </c>
      <c r="AA1696" s="11" t="s">
        <v>1150</v>
      </c>
      <c r="AB1696" s="11" t="s">
        <v>1150</v>
      </c>
      <c r="AC1696" s="11" t="s">
        <v>1150</v>
      </c>
      <c r="AD1696" s="11" t="s">
        <v>1150</v>
      </c>
    </row>
    <row r="1697" spans="1:30" x14ac:dyDescent="0.2">
      <c r="A1697" t="s">
        <v>6282</v>
      </c>
      <c r="B1697" t="s">
        <v>1634</v>
      </c>
      <c r="C1697" t="str">
        <f>IFERROR(VLOOKUP(B1697,nombres_comerciales!$B$2:$B$2000,1,0),"")</f>
        <v>BA´WI</v>
      </c>
      <c r="D1697">
        <f>VLOOKUP(Tabla2[[#This Row],[CLIENTE]],nombres_comerciales!$B$2:$C$1211,2,0)</f>
        <v>76</v>
      </c>
      <c r="E1697" t="s">
        <v>8496</v>
      </c>
      <c r="F1697" t="s">
        <v>1150</v>
      </c>
      <c r="G1697" s="11" t="s">
        <v>1150</v>
      </c>
      <c r="H1697" s="11" t="s">
        <v>1150</v>
      </c>
      <c r="I1697" s="11" t="s">
        <v>1150</v>
      </c>
      <c r="J1697" s="11"/>
      <c r="K1697" s="11"/>
      <c r="L1697" s="11"/>
      <c r="M1697" s="11">
        <v>6142352873</v>
      </c>
      <c r="N1697" s="11">
        <v>4269030</v>
      </c>
      <c r="O1697" s="11"/>
      <c r="P1697" s="11"/>
      <c r="Q1697" s="11"/>
      <c r="R1697" s="11"/>
      <c r="S1697" s="11"/>
      <c r="T1697" s="11"/>
      <c r="U1697" s="11"/>
      <c r="V1697" s="11"/>
      <c r="W1697" s="11" t="s">
        <v>1150</v>
      </c>
      <c r="X1697" s="11" t="s">
        <v>1150</v>
      </c>
      <c r="Y1697" s="11" t="s">
        <v>1150</v>
      </c>
      <c r="Z1697" s="11" t="s">
        <v>1150</v>
      </c>
      <c r="AA1697" s="11" t="s">
        <v>1150</v>
      </c>
      <c r="AB1697" s="11" t="s">
        <v>1150</v>
      </c>
      <c r="AC1697" s="11" t="s">
        <v>1150</v>
      </c>
      <c r="AD1697" s="11" t="s">
        <v>1150</v>
      </c>
    </row>
    <row r="1698" spans="1:30" x14ac:dyDescent="0.2">
      <c r="A1698" t="s">
        <v>245</v>
      </c>
      <c r="B1698" t="s">
        <v>245</v>
      </c>
      <c r="C1698" t="str">
        <f>IFERROR(VLOOKUP(B1698,nombres_comerciales!$B$2:$B$2000,1,0),"")</f>
        <v>DECORMEX</v>
      </c>
      <c r="D1698">
        <f>VLOOKUP(Tabla2[[#This Row],[CLIENTE]],nombres_comerciales!$B$2:$C$1211,2,0)</f>
        <v>283</v>
      </c>
      <c r="E1698" t="s">
        <v>8497</v>
      </c>
      <c r="F1698" t="s">
        <v>1150</v>
      </c>
      <c r="G1698" s="11" t="s">
        <v>1150</v>
      </c>
      <c r="H1698" s="11" t="s">
        <v>1150</v>
      </c>
      <c r="I1698" s="11" t="s">
        <v>1150</v>
      </c>
      <c r="J1698" s="11"/>
      <c r="K1698" s="11"/>
      <c r="L1698" s="11"/>
      <c r="M1698" s="11"/>
      <c r="N1698" s="11"/>
      <c r="O1698" s="11"/>
      <c r="P1698" s="11"/>
      <c r="Q1698" s="11"/>
      <c r="R1698" s="11"/>
      <c r="S1698" s="11"/>
      <c r="T1698" s="11"/>
      <c r="U1698" s="11"/>
      <c r="V1698" s="11"/>
      <c r="W1698" s="11" t="s">
        <v>1150</v>
      </c>
      <c r="X1698" s="11" t="s">
        <v>1150</v>
      </c>
      <c r="Y1698" s="11" t="s">
        <v>1150</v>
      </c>
      <c r="Z1698" s="11" t="s">
        <v>1150</v>
      </c>
      <c r="AA1698" s="11" t="s">
        <v>1150</v>
      </c>
      <c r="AB1698" s="11" t="s">
        <v>1150</v>
      </c>
      <c r="AC1698" s="11" t="s">
        <v>1150</v>
      </c>
      <c r="AD1698" s="11" t="s">
        <v>1150</v>
      </c>
    </row>
    <row r="1699" spans="1:30" x14ac:dyDescent="0.2">
      <c r="A1699" t="s">
        <v>6284</v>
      </c>
      <c r="B1699" t="s">
        <v>977</v>
      </c>
      <c r="C1699" t="str">
        <f>IFERROR(VLOOKUP(B1699,nombres_comerciales!$B$2:$B$2000,1,0),"")</f>
        <v>SUSPIROS</v>
      </c>
      <c r="D1699">
        <f>VLOOKUP(Tabla2[[#This Row],[CLIENTE]],nombres_comerciales!$B$2:$C$1211,2,0)</f>
        <v>1024</v>
      </c>
      <c r="E1699" t="s">
        <v>1150</v>
      </c>
      <c r="F1699" t="s">
        <v>1150</v>
      </c>
      <c r="G1699" s="11" t="s">
        <v>1150</v>
      </c>
      <c r="H1699" s="11" t="s">
        <v>1150</v>
      </c>
      <c r="I1699" s="11" t="s">
        <v>1150</v>
      </c>
      <c r="J1699" s="11"/>
      <c r="K1699" s="11"/>
      <c r="L1699" s="11"/>
      <c r="M1699" s="11"/>
      <c r="N1699" s="11"/>
      <c r="O1699" s="11"/>
      <c r="P1699" s="11"/>
      <c r="Q1699" s="11"/>
      <c r="R1699" s="11"/>
      <c r="S1699" s="11"/>
      <c r="T1699" s="11"/>
      <c r="U1699" s="11"/>
      <c r="V1699" s="11"/>
      <c r="W1699" s="11" t="s">
        <v>1150</v>
      </c>
      <c r="X1699" s="11" t="s">
        <v>1150</v>
      </c>
      <c r="Y1699" s="11" t="s">
        <v>1150</v>
      </c>
      <c r="Z1699" s="11" t="s">
        <v>1150</v>
      </c>
      <c r="AA1699" s="11" t="s">
        <v>1150</v>
      </c>
      <c r="AB1699" s="11" t="s">
        <v>1150</v>
      </c>
      <c r="AC1699" s="11" t="s">
        <v>1150</v>
      </c>
      <c r="AD1699" s="11" t="s">
        <v>1150</v>
      </c>
    </row>
    <row r="1700" spans="1:30" x14ac:dyDescent="0.2">
      <c r="A1700" t="s">
        <v>6285</v>
      </c>
      <c r="B1700" t="s">
        <v>1629</v>
      </c>
      <c r="C1700" t="str">
        <f>IFERROR(VLOOKUP(B1700,nombres_comerciales!$B$2:$B$2000,1,0),"")</f>
        <v>YAKI-YANG</v>
      </c>
      <c r="D1700">
        <f>VLOOKUP(Tabla2[[#This Row],[CLIENTE]],nombres_comerciales!$B$2:$C$1211,2,0)</f>
        <v>1136</v>
      </c>
      <c r="E1700" t="s">
        <v>1150</v>
      </c>
      <c r="F1700" t="s">
        <v>1150</v>
      </c>
      <c r="G1700" s="11" t="s">
        <v>1150</v>
      </c>
      <c r="H1700" s="11" t="s">
        <v>1150</v>
      </c>
      <c r="I1700" s="11" t="s">
        <v>1150</v>
      </c>
      <c r="J1700" s="11"/>
      <c r="K1700" s="11"/>
      <c r="L1700" s="11"/>
      <c r="M1700" s="11"/>
      <c r="N1700" s="11"/>
      <c r="O1700" s="11"/>
      <c r="P1700" s="11"/>
      <c r="Q1700" s="11"/>
      <c r="R1700" s="11"/>
      <c r="S1700" s="11"/>
      <c r="T1700" s="11"/>
      <c r="U1700" s="11"/>
      <c r="V1700" s="11"/>
      <c r="W1700" s="11" t="s">
        <v>1150</v>
      </c>
      <c r="X1700" s="11" t="s">
        <v>1150</v>
      </c>
      <c r="Y1700" s="11" t="s">
        <v>1150</v>
      </c>
      <c r="Z1700" s="11" t="s">
        <v>1150</v>
      </c>
      <c r="AA1700" s="11" t="s">
        <v>1150</v>
      </c>
      <c r="AB1700" s="11" t="s">
        <v>1150</v>
      </c>
      <c r="AC1700" s="11" t="s">
        <v>1150</v>
      </c>
      <c r="AD1700" s="11" t="s">
        <v>1150</v>
      </c>
    </row>
    <row r="1701" spans="1:30" x14ac:dyDescent="0.2">
      <c r="A1701" t="s">
        <v>6286</v>
      </c>
      <c r="B1701" t="s">
        <v>1635</v>
      </c>
      <c r="C1701" t="str">
        <f>IFERROR(VLOOKUP(B1701,nombres_comerciales!$B$2:$B$2000,1,0),"")</f>
        <v>TEKTOR</v>
      </c>
      <c r="D1701">
        <f>VLOOKUP(Tabla2[[#This Row],[CLIENTE]],nombres_comerciales!$B$2:$C$1211,2,0)</f>
        <v>1042</v>
      </c>
      <c r="E1701" t="s">
        <v>1150</v>
      </c>
      <c r="F1701" t="s">
        <v>1150</v>
      </c>
      <c r="G1701" s="11" t="s">
        <v>1150</v>
      </c>
      <c r="H1701" s="11" t="s">
        <v>1150</v>
      </c>
      <c r="I1701" s="11" t="s">
        <v>1150</v>
      </c>
      <c r="J1701" s="11"/>
      <c r="K1701" s="11"/>
      <c r="L1701" s="11"/>
      <c r="M1701" s="11"/>
      <c r="N1701" s="11"/>
      <c r="O1701" s="11"/>
      <c r="P1701" s="11"/>
      <c r="Q1701" s="11"/>
      <c r="R1701" s="11"/>
      <c r="S1701" s="11"/>
      <c r="T1701" s="11"/>
      <c r="U1701" s="11"/>
      <c r="V1701" s="11"/>
      <c r="W1701" s="11" t="s">
        <v>1150</v>
      </c>
      <c r="X1701" s="11" t="s">
        <v>1150</v>
      </c>
      <c r="Y1701" s="11" t="s">
        <v>1150</v>
      </c>
      <c r="Z1701" s="11" t="s">
        <v>1150</v>
      </c>
      <c r="AA1701" s="11" t="s">
        <v>1150</v>
      </c>
      <c r="AB1701" s="11" t="s">
        <v>1150</v>
      </c>
      <c r="AC1701" s="11" t="s">
        <v>1150</v>
      </c>
      <c r="AD1701" s="11" t="s">
        <v>1150</v>
      </c>
    </row>
    <row r="1702" spans="1:30" x14ac:dyDescent="0.2">
      <c r="A1702" t="s">
        <v>1636</v>
      </c>
      <c r="B1702" t="s">
        <v>1636</v>
      </c>
      <c r="C1702" t="str">
        <f>IFERROR(VLOOKUP(B1702,nombres_comerciales!$B$2:$B$2000,1,0),"")</f>
        <v>EXXOMED</v>
      </c>
      <c r="D1702">
        <f>VLOOKUP(Tabla2[[#This Row],[CLIENTE]],nombres_comerciales!$B$2:$C$1211,2,0)</f>
        <v>393</v>
      </c>
      <c r="E1702" t="s">
        <v>8498</v>
      </c>
      <c r="F1702" t="s">
        <v>1150</v>
      </c>
      <c r="G1702" s="11" t="s">
        <v>1150</v>
      </c>
      <c r="H1702" s="11" t="s">
        <v>1150</v>
      </c>
      <c r="I1702" s="11" t="s">
        <v>1150</v>
      </c>
      <c r="J1702" s="11"/>
      <c r="K1702" s="11"/>
      <c r="L1702" s="11"/>
      <c r="M1702" s="11"/>
      <c r="N1702" s="11"/>
      <c r="O1702" s="11"/>
      <c r="P1702" s="11"/>
      <c r="Q1702" s="11"/>
      <c r="R1702" s="11"/>
      <c r="S1702" s="11"/>
      <c r="T1702" s="11"/>
      <c r="U1702" s="11"/>
      <c r="V1702" s="11"/>
      <c r="W1702" s="11" t="s">
        <v>1150</v>
      </c>
      <c r="X1702" s="11" t="s">
        <v>1150</v>
      </c>
      <c r="Y1702" s="11" t="s">
        <v>1150</v>
      </c>
      <c r="Z1702" s="11" t="s">
        <v>1150</v>
      </c>
      <c r="AA1702" s="11" t="s">
        <v>1150</v>
      </c>
      <c r="AB1702" s="11" t="s">
        <v>1150</v>
      </c>
      <c r="AC1702" s="11" t="s">
        <v>1150</v>
      </c>
      <c r="AD1702" s="11" t="s">
        <v>1150</v>
      </c>
    </row>
    <row r="1703" spans="1:30" x14ac:dyDescent="0.2">
      <c r="A1703" t="s">
        <v>1636</v>
      </c>
      <c r="B1703" t="s">
        <v>1636</v>
      </c>
      <c r="C1703" t="str">
        <f>IFERROR(VLOOKUP(B1703,nombres_comerciales!$B$2:$B$2000,1,0),"")</f>
        <v>EXXOMED</v>
      </c>
      <c r="D1703">
        <f>VLOOKUP(Tabla2[[#This Row],[CLIENTE]],nombres_comerciales!$B$2:$C$1211,2,0)</f>
        <v>393</v>
      </c>
      <c r="E1703" t="s">
        <v>8498</v>
      </c>
      <c r="F1703" t="s">
        <v>1150</v>
      </c>
      <c r="G1703" s="11" t="s">
        <v>1150</v>
      </c>
      <c r="H1703" s="11" t="s">
        <v>1150</v>
      </c>
      <c r="I1703" s="11" t="s">
        <v>1150</v>
      </c>
      <c r="J1703" s="11"/>
      <c r="K1703" s="11"/>
      <c r="L1703" s="11"/>
      <c r="M1703" s="11"/>
      <c r="N1703" s="11"/>
      <c r="O1703" s="11"/>
      <c r="P1703" s="11"/>
      <c r="Q1703" s="11"/>
      <c r="R1703" s="11"/>
      <c r="S1703" s="11"/>
      <c r="T1703" s="11"/>
      <c r="U1703" s="11"/>
      <c r="V1703" s="11"/>
      <c r="W1703" s="11" t="s">
        <v>1150</v>
      </c>
      <c r="X1703" s="11" t="s">
        <v>1150</v>
      </c>
      <c r="Y1703" s="11" t="s">
        <v>1150</v>
      </c>
      <c r="Z1703" s="11" t="s">
        <v>1150</v>
      </c>
      <c r="AA1703" s="11" t="s">
        <v>1150</v>
      </c>
      <c r="AB1703" s="11" t="s">
        <v>1150</v>
      </c>
      <c r="AC1703" s="11" t="s">
        <v>1150</v>
      </c>
      <c r="AD1703" s="11" t="s">
        <v>1150</v>
      </c>
    </row>
    <row r="1704" spans="1:30" x14ac:dyDescent="0.2">
      <c r="A1704" t="s">
        <v>1637</v>
      </c>
      <c r="B1704" t="s">
        <v>1637</v>
      </c>
      <c r="C1704" t="str">
        <f>IFERROR(VLOOKUP(B1704,nombres_comerciales!$B$2:$B$2000,1,0),"")</f>
        <v>PAPELERAMA</v>
      </c>
      <c r="D1704">
        <f>VLOOKUP(Tabla2[[#This Row],[CLIENTE]],nombres_comerciales!$B$2:$C$1211,2,0)</f>
        <v>817</v>
      </c>
      <c r="E1704" t="s">
        <v>1150</v>
      </c>
      <c r="F1704" t="s">
        <v>1150</v>
      </c>
      <c r="G1704" s="11" t="s">
        <v>1150</v>
      </c>
      <c r="H1704" s="11" t="s">
        <v>1150</v>
      </c>
      <c r="I1704" s="11" t="s">
        <v>1150</v>
      </c>
      <c r="J1704" s="11"/>
      <c r="K1704" s="11"/>
      <c r="L1704" s="11"/>
      <c r="M1704" s="11"/>
      <c r="N1704" s="11"/>
      <c r="O1704" s="11"/>
      <c r="P1704" s="11"/>
      <c r="Q1704" s="11"/>
      <c r="R1704" s="11"/>
      <c r="S1704" s="11"/>
      <c r="T1704" s="11"/>
      <c r="U1704" s="11"/>
      <c r="V1704" s="11"/>
      <c r="W1704" s="11" t="s">
        <v>1150</v>
      </c>
      <c r="X1704" s="11" t="s">
        <v>1150</v>
      </c>
      <c r="Y1704" s="11" t="s">
        <v>1150</v>
      </c>
      <c r="Z1704" s="11" t="s">
        <v>1150</v>
      </c>
      <c r="AA1704" s="11" t="s">
        <v>1150</v>
      </c>
      <c r="AB1704" s="11" t="s">
        <v>1150</v>
      </c>
      <c r="AC1704" s="11" t="s">
        <v>1150</v>
      </c>
      <c r="AD1704" s="11" t="s">
        <v>1150</v>
      </c>
    </row>
    <row r="1705" spans="1:30" x14ac:dyDescent="0.2">
      <c r="A1705" t="s">
        <v>6288</v>
      </c>
      <c r="B1705" t="s">
        <v>1638</v>
      </c>
      <c r="C1705" t="str">
        <f>IFERROR(VLOOKUP(B1705,nombres_comerciales!$B$2:$B$2000,1,0),"")</f>
        <v>ILION</v>
      </c>
      <c r="D1705">
        <f>VLOOKUP(Tabla2[[#This Row],[CLIENTE]],nombres_comerciales!$B$2:$C$1211,2,0)</f>
        <v>519</v>
      </c>
      <c r="E1705" t="s">
        <v>1150</v>
      </c>
      <c r="F1705" t="s">
        <v>1150</v>
      </c>
      <c r="G1705" s="11" t="s">
        <v>1150</v>
      </c>
      <c r="H1705" s="11" t="s">
        <v>1150</v>
      </c>
      <c r="I1705" s="11" t="s">
        <v>1150</v>
      </c>
      <c r="J1705" s="11"/>
      <c r="K1705" s="11"/>
      <c r="L1705" s="11"/>
      <c r="M1705" s="11"/>
      <c r="N1705" s="11"/>
      <c r="O1705" s="11"/>
      <c r="P1705" s="11"/>
      <c r="Q1705" s="11"/>
      <c r="R1705" s="11"/>
      <c r="S1705" s="11"/>
      <c r="T1705" s="11"/>
      <c r="U1705" s="11"/>
      <c r="V1705" s="11"/>
      <c r="W1705" s="11" t="s">
        <v>1150</v>
      </c>
      <c r="X1705" s="11" t="s">
        <v>1150</v>
      </c>
      <c r="Y1705" s="11" t="s">
        <v>1150</v>
      </c>
      <c r="Z1705" s="11" t="s">
        <v>1150</v>
      </c>
      <c r="AA1705" s="11" t="s">
        <v>1150</v>
      </c>
      <c r="AB1705" s="11" t="s">
        <v>1150</v>
      </c>
      <c r="AC1705" s="11" t="s">
        <v>1150</v>
      </c>
      <c r="AD1705" s="11" t="s">
        <v>1150</v>
      </c>
    </row>
    <row r="1706" spans="1:30" x14ac:dyDescent="0.2">
      <c r="A1706" t="s">
        <v>1639</v>
      </c>
      <c r="B1706" t="s">
        <v>1639</v>
      </c>
      <c r="C1706" t="str">
        <f>IFERROR(VLOOKUP(B1706,nombres_comerciales!$B$2:$B$2000,1,0),"")</f>
        <v>SPNHIIT</v>
      </c>
      <c r="D1706">
        <f>VLOOKUP(Tabla2[[#This Row],[CLIENTE]],nombres_comerciales!$B$2:$C$1211,2,0)</f>
        <v>1006</v>
      </c>
      <c r="E1706" t="s">
        <v>1150</v>
      </c>
      <c r="F1706" t="s">
        <v>1150</v>
      </c>
      <c r="G1706" s="11" t="s">
        <v>1150</v>
      </c>
      <c r="H1706" s="11" t="s">
        <v>1150</v>
      </c>
      <c r="I1706" s="11" t="s">
        <v>1150</v>
      </c>
      <c r="J1706" s="11"/>
      <c r="K1706" s="11"/>
      <c r="L1706" s="11"/>
      <c r="M1706" s="11"/>
      <c r="N1706" s="11"/>
      <c r="O1706" s="11"/>
      <c r="P1706" s="11"/>
      <c r="Q1706" s="11"/>
      <c r="R1706" s="11"/>
      <c r="S1706" s="11"/>
      <c r="T1706" s="11"/>
      <c r="U1706" s="11"/>
      <c r="V1706" s="11"/>
      <c r="W1706" s="11" t="s">
        <v>1150</v>
      </c>
      <c r="X1706" s="11" t="s">
        <v>1150</v>
      </c>
      <c r="Y1706" s="11" t="s">
        <v>1150</v>
      </c>
      <c r="Z1706" s="11" t="s">
        <v>1150</v>
      </c>
      <c r="AA1706" s="11" t="s">
        <v>1150</v>
      </c>
      <c r="AB1706" s="11" t="s">
        <v>1150</v>
      </c>
      <c r="AC1706" s="11" t="s">
        <v>1150</v>
      </c>
      <c r="AD1706" s="11" t="s">
        <v>1150</v>
      </c>
    </row>
    <row r="1707" spans="1:30" x14ac:dyDescent="0.2">
      <c r="A1707" t="s">
        <v>1636</v>
      </c>
      <c r="B1707" t="s">
        <v>1636</v>
      </c>
      <c r="C1707" t="str">
        <f>IFERROR(VLOOKUP(B1707,nombres_comerciales!$B$2:$B$2000,1,0),"")</f>
        <v>EXXOMED</v>
      </c>
      <c r="D1707">
        <f>VLOOKUP(Tabla2[[#This Row],[CLIENTE]],nombres_comerciales!$B$2:$C$1211,2,0)</f>
        <v>393</v>
      </c>
      <c r="E1707" t="s">
        <v>8498</v>
      </c>
      <c r="F1707" t="s">
        <v>1150</v>
      </c>
      <c r="G1707" s="11" t="s">
        <v>1150</v>
      </c>
      <c r="H1707" s="11" t="s">
        <v>1150</v>
      </c>
      <c r="I1707" s="11" t="s">
        <v>1150</v>
      </c>
      <c r="J1707" s="11"/>
      <c r="K1707" s="11"/>
      <c r="L1707" s="11"/>
      <c r="M1707" s="11"/>
      <c r="N1707" s="11"/>
      <c r="O1707" s="11"/>
      <c r="P1707" s="11"/>
      <c r="Q1707" s="11"/>
      <c r="R1707" s="11"/>
      <c r="S1707" s="11"/>
      <c r="T1707" s="11"/>
      <c r="U1707" s="11"/>
      <c r="V1707" s="11"/>
      <c r="W1707" s="11" t="s">
        <v>1150</v>
      </c>
      <c r="X1707" s="11" t="s">
        <v>1150</v>
      </c>
      <c r="Y1707" s="11" t="s">
        <v>1150</v>
      </c>
      <c r="Z1707" s="11" t="s">
        <v>1150</v>
      </c>
      <c r="AA1707" s="11" t="s">
        <v>1150</v>
      </c>
      <c r="AB1707" s="11" t="s">
        <v>1150</v>
      </c>
      <c r="AC1707" s="11" t="s">
        <v>1150</v>
      </c>
      <c r="AD1707" s="11" t="s">
        <v>1150</v>
      </c>
    </row>
    <row r="1708" spans="1:30" x14ac:dyDescent="0.2">
      <c r="A1708" t="s">
        <v>6289</v>
      </c>
      <c r="B1708" t="s">
        <v>1640</v>
      </c>
      <c r="C1708" t="str">
        <f>IFERROR(VLOOKUP(B1708,nombres_comerciales!$B$2:$B$2000,1,0),"")</f>
        <v>GIORG ER PIZZA</v>
      </c>
      <c r="D1708">
        <f>VLOOKUP(Tabla2[[#This Row],[CLIENTE]],nombres_comerciales!$B$2:$C$1211,2,0)</f>
        <v>435</v>
      </c>
      <c r="E1708" t="s">
        <v>8499</v>
      </c>
      <c r="F1708" t="s">
        <v>1150</v>
      </c>
      <c r="G1708" s="11" t="s">
        <v>1150</v>
      </c>
      <c r="H1708" s="11" t="s">
        <v>1150</v>
      </c>
      <c r="I1708" s="11" t="s">
        <v>1150</v>
      </c>
      <c r="J1708" s="11"/>
      <c r="K1708" s="11"/>
      <c r="L1708" s="11"/>
      <c r="M1708" s="11" t="s">
        <v>6291</v>
      </c>
      <c r="N1708" s="11"/>
      <c r="O1708" s="11"/>
      <c r="P1708" s="11"/>
      <c r="Q1708" s="11"/>
      <c r="R1708" s="11" t="s">
        <v>6291</v>
      </c>
      <c r="S1708" s="11"/>
      <c r="T1708" s="11"/>
      <c r="U1708" s="11"/>
      <c r="V1708" s="11"/>
      <c r="W1708" s="11" t="s">
        <v>6292</v>
      </c>
      <c r="X1708" s="11" t="s">
        <v>1150</v>
      </c>
      <c r="Y1708" s="11" t="s">
        <v>1150</v>
      </c>
      <c r="Z1708" s="11" t="s">
        <v>1150</v>
      </c>
      <c r="AA1708" s="11" t="s">
        <v>1150</v>
      </c>
      <c r="AB1708" s="11" t="s">
        <v>1150</v>
      </c>
      <c r="AC1708" s="11" t="s">
        <v>1150</v>
      </c>
      <c r="AD1708" s="11" t="s">
        <v>1150</v>
      </c>
    </row>
    <row r="1709" spans="1:30" x14ac:dyDescent="0.2">
      <c r="A1709" t="s">
        <v>1641</v>
      </c>
      <c r="B1709" t="s">
        <v>1641</v>
      </c>
      <c r="C1709" t="str">
        <f>IFERROR(VLOOKUP(B1709,nombres_comerciales!$B$2:$B$2000,1,0),"")</f>
        <v>DECORACIONES BEL-ART</v>
      </c>
      <c r="D1709">
        <f>VLOOKUP(Tabla2[[#This Row],[CLIENTE]],nombres_comerciales!$B$2:$C$1211,2,0)</f>
        <v>282</v>
      </c>
      <c r="E1709" t="s">
        <v>8500</v>
      </c>
      <c r="F1709" t="s">
        <v>1150</v>
      </c>
      <c r="G1709" s="11" t="s">
        <v>1150</v>
      </c>
      <c r="H1709" s="11" t="s">
        <v>1150</v>
      </c>
      <c r="I1709" s="11" t="s">
        <v>1150</v>
      </c>
      <c r="J1709" s="11"/>
      <c r="K1709" s="11"/>
      <c r="L1709" s="11"/>
      <c r="M1709" s="11" t="s">
        <v>6294</v>
      </c>
      <c r="N1709" s="11"/>
      <c r="O1709" s="11"/>
      <c r="P1709" s="11"/>
      <c r="Q1709" s="11"/>
      <c r="R1709" s="11"/>
      <c r="S1709" s="11"/>
      <c r="T1709" s="11"/>
      <c r="U1709" s="11"/>
      <c r="V1709" s="11"/>
      <c r="W1709" s="11" t="s">
        <v>6295</v>
      </c>
      <c r="X1709" s="11" t="s">
        <v>1150</v>
      </c>
      <c r="Y1709" s="11" t="s">
        <v>1150</v>
      </c>
      <c r="Z1709" s="11" t="s">
        <v>1150</v>
      </c>
      <c r="AA1709" s="11" t="s">
        <v>1150</v>
      </c>
      <c r="AB1709" s="11" t="s">
        <v>1150</v>
      </c>
      <c r="AC1709" s="11" t="s">
        <v>1150</v>
      </c>
      <c r="AD1709" s="11" t="s">
        <v>1150</v>
      </c>
    </row>
    <row r="1710" spans="1:30" x14ac:dyDescent="0.2">
      <c r="A1710" t="s">
        <v>141</v>
      </c>
      <c r="B1710" t="s">
        <v>7228</v>
      </c>
      <c r="C1710" t="str">
        <f>IFERROR(VLOOKUP(B1710,nombres_comerciales!$B$2:$B$2000,1,0),"")</f>
        <v>MUSCULE STORE</v>
      </c>
      <c r="D1710">
        <f>VLOOKUP(Tabla2[[#This Row],[CLIENTE]],nombres_comerciales!$B$2:$C$1211,2,0)</f>
        <v>749</v>
      </c>
      <c r="E1710" t="s">
        <v>8432</v>
      </c>
      <c r="F1710" t="s">
        <v>1150</v>
      </c>
      <c r="G1710" s="11" t="s">
        <v>1150</v>
      </c>
      <c r="H1710" s="11" t="s">
        <v>1150</v>
      </c>
      <c r="I1710" s="11" t="s">
        <v>1150</v>
      </c>
      <c r="J1710" s="11"/>
      <c r="K1710" s="11"/>
      <c r="L1710" s="11"/>
      <c r="M1710" s="11">
        <v>3063323</v>
      </c>
      <c r="N1710" s="11"/>
      <c r="O1710" s="11"/>
      <c r="P1710" s="11"/>
      <c r="Q1710" s="11"/>
      <c r="R1710" s="11">
        <v>6142178797</v>
      </c>
      <c r="S1710" s="11"/>
      <c r="T1710" s="11"/>
      <c r="U1710" s="11"/>
      <c r="V1710" s="11"/>
      <c r="W1710" s="11" t="s">
        <v>5209</v>
      </c>
      <c r="X1710" s="11" t="s">
        <v>1150</v>
      </c>
      <c r="Y1710" s="11" t="s">
        <v>1150</v>
      </c>
      <c r="Z1710" s="11" t="s">
        <v>1150</v>
      </c>
      <c r="AA1710" s="11" t="s">
        <v>1150</v>
      </c>
      <c r="AB1710" s="11" t="s">
        <v>1150</v>
      </c>
      <c r="AC1710" s="11" t="s">
        <v>1150</v>
      </c>
      <c r="AD1710" s="11" t="s">
        <v>1150</v>
      </c>
    </row>
    <row r="1711" spans="1:30" x14ac:dyDescent="0.2">
      <c r="A1711" t="s">
        <v>1627</v>
      </c>
      <c r="B1711" t="s">
        <v>1627</v>
      </c>
      <c r="C1711" t="str">
        <f>IFERROR(VLOOKUP(B1711,nombres_comerciales!$B$2:$B$2000,1,0),"")</f>
        <v>FYSCORP</v>
      </c>
      <c r="D1711">
        <f>VLOOKUP(Tabla2[[#This Row],[CLIENTE]],nombres_comerciales!$B$2:$C$1211,2,0)</f>
        <v>424</v>
      </c>
      <c r="E1711" t="s">
        <v>8455</v>
      </c>
      <c r="F1711" t="s">
        <v>1150</v>
      </c>
      <c r="G1711" s="11" t="s">
        <v>1150</v>
      </c>
      <c r="H1711" s="11" t="s">
        <v>1150</v>
      </c>
      <c r="I1711" s="11" t="s">
        <v>1150</v>
      </c>
      <c r="J1711" s="11"/>
      <c r="K1711" s="11"/>
      <c r="L1711" s="11"/>
      <c r="M1711" s="11">
        <v>4144800</v>
      </c>
      <c r="N1711" s="11"/>
      <c r="O1711" s="11"/>
      <c r="P1711" s="11"/>
      <c r="Q1711" s="11"/>
      <c r="R1711" s="11">
        <v>6141610623</v>
      </c>
      <c r="S1711" s="11"/>
      <c r="T1711" s="11"/>
      <c r="U1711" s="11"/>
      <c r="V1711" s="11"/>
      <c r="W1711" s="11" t="s">
        <v>6296</v>
      </c>
      <c r="X1711" s="11" t="s">
        <v>1150</v>
      </c>
      <c r="Y1711" s="11" t="s">
        <v>1150</v>
      </c>
      <c r="Z1711" s="11" t="s">
        <v>1150</v>
      </c>
      <c r="AA1711" s="11" t="s">
        <v>1150</v>
      </c>
      <c r="AB1711" s="11" t="s">
        <v>1150</v>
      </c>
      <c r="AC1711" s="11" t="s">
        <v>1150</v>
      </c>
      <c r="AD1711" s="11" t="s">
        <v>1150</v>
      </c>
    </row>
    <row r="1712" spans="1:30" x14ac:dyDescent="0.2">
      <c r="A1712" t="s">
        <v>6297</v>
      </c>
      <c r="B1712" t="s">
        <v>1627</v>
      </c>
      <c r="C1712" t="str">
        <f>IFERROR(VLOOKUP(B1712,nombres_comerciales!$B$2:$B$2000,1,0),"")</f>
        <v>FYSCORP</v>
      </c>
      <c r="D1712">
        <f>VLOOKUP(Tabla2[[#This Row],[CLIENTE]],nombres_comerciales!$B$2:$C$1211,2,0)</f>
        <v>424</v>
      </c>
      <c r="E1712" t="s">
        <v>8501</v>
      </c>
      <c r="F1712" t="s">
        <v>1150</v>
      </c>
      <c r="G1712" s="11" t="s">
        <v>1150</v>
      </c>
      <c r="H1712" s="11" t="s">
        <v>1150</v>
      </c>
      <c r="I1712" s="11" t="s">
        <v>1150</v>
      </c>
      <c r="J1712" s="11"/>
      <c r="K1712" s="11"/>
      <c r="L1712" s="11"/>
      <c r="M1712" s="11"/>
      <c r="N1712" s="11"/>
      <c r="O1712" s="11"/>
      <c r="P1712" s="11"/>
      <c r="Q1712" s="11"/>
      <c r="R1712" s="11">
        <v>5544438779</v>
      </c>
      <c r="S1712" s="11"/>
      <c r="T1712" s="11"/>
      <c r="U1712" s="11"/>
      <c r="V1712" s="11"/>
      <c r="W1712" s="11" t="s">
        <v>6299</v>
      </c>
      <c r="X1712" s="11" t="s">
        <v>1150</v>
      </c>
      <c r="Y1712" s="11" t="s">
        <v>1150</v>
      </c>
      <c r="Z1712" s="11" t="s">
        <v>1150</v>
      </c>
      <c r="AA1712" s="11" t="s">
        <v>1150</v>
      </c>
      <c r="AB1712" s="11" t="s">
        <v>1150</v>
      </c>
      <c r="AC1712" s="11" t="s">
        <v>1150</v>
      </c>
      <c r="AD1712" s="11" t="s">
        <v>1150</v>
      </c>
    </row>
    <row r="1713" spans="1:30" x14ac:dyDescent="0.2">
      <c r="A1713" t="s">
        <v>6300</v>
      </c>
      <c r="B1713" t="s">
        <v>1049</v>
      </c>
      <c r="C1713" t="str">
        <f>IFERROR(VLOOKUP(B1713,nombres_comerciales!$B$2:$B$2000,1,0),"")</f>
        <v>VISA DEL NORTE</v>
      </c>
      <c r="D1713">
        <f>VLOOKUP(Tabla2[[#This Row],[CLIENTE]],nombres_comerciales!$B$2:$C$1211,2,0)</f>
        <v>1109</v>
      </c>
      <c r="E1713" t="s">
        <v>7258</v>
      </c>
      <c r="F1713" t="s">
        <v>1755</v>
      </c>
      <c r="G1713" s="11" t="s">
        <v>1150</v>
      </c>
      <c r="H1713" s="11" t="s">
        <v>1150</v>
      </c>
      <c r="I1713" s="11" t="s">
        <v>1150</v>
      </c>
      <c r="J1713" s="11"/>
      <c r="K1713" s="11"/>
      <c r="L1713" s="11"/>
      <c r="M1713" s="11"/>
      <c r="N1713" s="11"/>
      <c r="O1713" s="11"/>
      <c r="P1713" s="11"/>
      <c r="Q1713" s="11"/>
      <c r="R1713" s="11" t="s">
        <v>1756</v>
      </c>
      <c r="S1713" s="11"/>
      <c r="T1713" s="11"/>
      <c r="U1713" s="11"/>
      <c r="V1713" s="11"/>
      <c r="W1713" s="11" t="s">
        <v>1150</v>
      </c>
      <c r="X1713" s="11" t="s">
        <v>1150</v>
      </c>
      <c r="Y1713" s="11" t="s">
        <v>1150</v>
      </c>
      <c r="Z1713" s="11" t="s">
        <v>1150</v>
      </c>
      <c r="AA1713" s="11" t="s">
        <v>1150</v>
      </c>
      <c r="AB1713" s="11" t="s">
        <v>1150</v>
      </c>
      <c r="AC1713" s="11" t="s">
        <v>1150</v>
      </c>
      <c r="AD1713" s="11" t="s">
        <v>1150</v>
      </c>
    </row>
    <row r="1714" spans="1:30" x14ac:dyDescent="0.2">
      <c r="A1714" t="s">
        <v>6301</v>
      </c>
      <c r="B1714" t="s">
        <v>1642</v>
      </c>
      <c r="C1714" t="str">
        <f>IFERROR(VLOOKUP(B1714,nombres_comerciales!$B$2:$B$2000,1,0),"")</f>
        <v>LOS CIENES</v>
      </c>
      <c r="D1714">
        <f>VLOOKUP(Tabla2[[#This Row],[CLIENTE]],nombres_comerciales!$B$2:$C$1211,2,0)</f>
        <v>647</v>
      </c>
      <c r="E1714" t="s">
        <v>8377</v>
      </c>
      <c r="F1714" t="s">
        <v>1150</v>
      </c>
      <c r="G1714" s="11" t="s">
        <v>1150</v>
      </c>
      <c r="H1714" s="11" t="s">
        <v>1150</v>
      </c>
      <c r="I1714" s="11" t="s">
        <v>1150</v>
      </c>
      <c r="J1714" s="11"/>
      <c r="K1714" s="11"/>
      <c r="L1714" s="11"/>
      <c r="M1714" s="11">
        <v>6251259845</v>
      </c>
      <c r="N1714" s="11"/>
      <c r="O1714" s="11"/>
      <c r="P1714" s="11"/>
      <c r="Q1714" s="11"/>
      <c r="R1714" s="11"/>
      <c r="S1714" s="11"/>
      <c r="T1714" s="11"/>
      <c r="U1714" s="11"/>
      <c r="V1714" s="11"/>
      <c r="W1714" s="11" t="s">
        <v>5877</v>
      </c>
      <c r="X1714" s="11" t="s">
        <v>1150</v>
      </c>
      <c r="Y1714" s="11" t="s">
        <v>1150</v>
      </c>
      <c r="Z1714" s="11" t="s">
        <v>1150</v>
      </c>
      <c r="AA1714" s="11" t="s">
        <v>1150</v>
      </c>
      <c r="AB1714" s="11" t="s">
        <v>1150</v>
      </c>
      <c r="AC1714" s="11" t="s">
        <v>1150</v>
      </c>
      <c r="AD1714" s="11" t="s">
        <v>1150</v>
      </c>
    </row>
    <row r="1715" spans="1:30" x14ac:dyDescent="0.2">
      <c r="A1715" t="s">
        <v>1138</v>
      </c>
      <c r="B1715" t="s">
        <v>1138</v>
      </c>
      <c r="C1715" t="str">
        <f>IFERROR(VLOOKUP(B1715,nombres_comerciales!$B$2:$B$2000,1,0),"")</f>
        <v>TRAX CHIHUAHUA</v>
      </c>
      <c r="D1715">
        <f>VLOOKUP(Tabla2[[#This Row],[CLIENTE]],nombres_comerciales!$B$2:$C$1211,2,0)</f>
        <v>1068</v>
      </c>
      <c r="E1715" t="s">
        <v>8502</v>
      </c>
      <c r="F1715" t="s">
        <v>8503</v>
      </c>
      <c r="G1715" s="11" t="s">
        <v>8504</v>
      </c>
      <c r="H1715" s="11" t="s">
        <v>1150</v>
      </c>
      <c r="I1715" s="11" t="s">
        <v>1150</v>
      </c>
      <c r="J1715" s="11"/>
      <c r="K1715" s="11"/>
      <c r="L1715" s="11"/>
      <c r="M1715" s="11">
        <v>6144132669</v>
      </c>
      <c r="N1715" s="11"/>
      <c r="O1715" s="11"/>
      <c r="P1715" s="11"/>
      <c r="Q1715" s="11"/>
      <c r="R1715" s="11">
        <v>6144066936</v>
      </c>
      <c r="S1715" s="11">
        <v>6143628551</v>
      </c>
      <c r="T1715" s="11"/>
      <c r="U1715" s="11"/>
      <c r="V1715" s="11"/>
      <c r="W1715" s="11" t="s">
        <v>6305</v>
      </c>
      <c r="X1715" s="11" t="s">
        <v>6306</v>
      </c>
      <c r="Y1715" s="11" t="s">
        <v>1150</v>
      </c>
      <c r="Z1715" s="11" t="s">
        <v>1150</v>
      </c>
      <c r="AA1715" s="11" t="s">
        <v>1150</v>
      </c>
      <c r="AB1715" s="11" t="s">
        <v>1150</v>
      </c>
      <c r="AC1715" s="11" t="s">
        <v>1150</v>
      </c>
      <c r="AD1715" s="11" t="s">
        <v>1150</v>
      </c>
    </row>
    <row r="1716" spans="1:30" x14ac:dyDescent="0.2">
      <c r="A1716" t="s">
        <v>1138</v>
      </c>
      <c r="B1716" t="s">
        <v>1138</v>
      </c>
      <c r="C1716" t="str">
        <f>IFERROR(VLOOKUP(B1716,nombres_comerciales!$B$2:$B$2000,1,0),"")</f>
        <v>TRAX CHIHUAHUA</v>
      </c>
      <c r="D1716">
        <f>VLOOKUP(Tabla2[[#This Row],[CLIENTE]],nombres_comerciales!$B$2:$C$1211,2,0)</f>
        <v>1068</v>
      </c>
      <c r="E1716" t="s">
        <v>8502</v>
      </c>
      <c r="F1716" t="s">
        <v>8503</v>
      </c>
      <c r="G1716" s="11" t="s">
        <v>8504</v>
      </c>
      <c r="H1716" s="11" t="s">
        <v>1150</v>
      </c>
      <c r="I1716" s="11" t="s">
        <v>1150</v>
      </c>
      <c r="J1716" s="11"/>
      <c r="K1716" s="11"/>
      <c r="L1716" s="11"/>
      <c r="M1716" s="11">
        <v>6144132669</v>
      </c>
      <c r="N1716" s="11"/>
      <c r="O1716" s="11"/>
      <c r="P1716" s="11"/>
      <c r="Q1716" s="11"/>
      <c r="R1716" s="11">
        <v>6144066936</v>
      </c>
      <c r="S1716" s="11">
        <v>6143628551</v>
      </c>
      <c r="T1716" s="11"/>
      <c r="U1716" s="11"/>
      <c r="V1716" s="11"/>
      <c r="W1716" s="11" t="s">
        <v>6305</v>
      </c>
      <c r="X1716" s="11" t="s">
        <v>6306</v>
      </c>
      <c r="Y1716" s="11" t="s">
        <v>1150</v>
      </c>
      <c r="Z1716" s="11" t="s">
        <v>1150</v>
      </c>
      <c r="AA1716" s="11" t="s">
        <v>1150</v>
      </c>
      <c r="AB1716" s="11" t="s">
        <v>1150</v>
      </c>
      <c r="AC1716" s="11" t="s">
        <v>1150</v>
      </c>
      <c r="AD1716" s="11" t="s">
        <v>1150</v>
      </c>
    </row>
    <row r="1717" spans="1:30" x14ac:dyDescent="0.2">
      <c r="A1717" t="s">
        <v>5941</v>
      </c>
      <c r="B1717" t="s">
        <v>947</v>
      </c>
      <c r="C1717" t="str">
        <f>IFERROR(VLOOKUP(B1717,nombres_comerciales!$B$2:$B$2000,1,0),"")</f>
        <v>SME SANOSIL</v>
      </c>
      <c r="D1717">
        <f>VLOOKUP(Tabla2[[#This Row],[CLIENTE]],nombres_comerciales!$B$2:$C$1211,2,0)</f>
        <v>993</v>
      </c>
      <c r="E1717" t="s">
        <v>8505</v>
      </c>
      <c r="F1717" t="s">
        <v>1150</v>
      </c>
      <c r="G1717" s="11" t="s">
        <v>1150</v>
      </c>
      <c r="H1717" s="11" t="s">
        <v>1150</v>
      </c>
      <c r="I1717" s="11" t="s">
        <v>1150</v>
      </c>
      <c r="J1717" s="11"/>
      <c r="K1717" s="11"/>
      <c r="L1717" s="11"/>
      <c r="M1717" s="11"/>
      <c r="N1717" s="11"/>
      <c r="O1717" s="11"/>
      <c r="P1717" s="11"/>
      <c r="Q1717" s="11"/>
      <c r="R1717" s="11">
        <v>6143020404</v>
      </c>
      <c r="S1717" s="11"/>
      <c r="T1717" s="11"/>
      <c r="U1717" s="11"/>
      <c r="V1717" s="11"/>
      <c r="W1717" s="11" t="s">
        <v>5943</v>
      </c>
      <c r="X1717" s="11" t="s">
        <v>1150</v>
      </c>
      <c r="Y1717" s="11" t="s">
        <v>1150</v>
      </c>
      <c r="Z1717" s="11" t="s">
        <v>1150</v>
      </c>
      <c r="AA1717" s="11" t="s">
        <v>1150</v>
      </c>
      <c r="AB1717" s="11" t="s">
        <v>1150</v>
      </c>
      <c r="AC1717" s="11" t="s">
        <v>1150</v>
      </c>
      <c r="AD1717" s="11" t="s">
        <v>1150</v>
      </c>
    </row>
    <row r="1718" spans="1:30" x14ac:dyDescent="0.2">
      <c r="A1718" t="s">
        <v>1643</v>
      </c>
      <c r="B1718" t="s">
        <v>1643</v>
      </c>
      <c r="C1718" t="str">
        <f>IFERROR(VLOOKUP(B1718,nombres_comerciales!$B$2:$B$2000,1,0),"")</f>
        <v>XALDO</v>
      </c>
      <c r="D1718">
        <f>VLOOKUP(Tabla2[[#This Row],[CLIENTE]],nombres_comerciales!$B$2:$C$1211,2,0)</f>
        <v>1132</v>
      </c>
      <c r="E1718" t="s">
        <v>8506</v>
      </c>
      <c r="F1718" t="s">
        <v>1150</v>
      </c>
      <c r="G1718" s="11" t="s">
        <v>1150</v>
      </c>
      <c r="H1718" s="11" t="s">
        <v>1150</v>
      </c>
      <c r="I1718" s="11" t="s">
        <v>1150</v>
      </c>
      <c r="J1718" s="11"/>
      <c r="K1718" s="11"/>
      <c r="L1718" s="11"/>
      <c r="M1718" s="11" t="s">
        <v>6309</v>
      </c>
      <c r="N1718" s="11" t="s">
        <v>6310</v>
      </c>
      <c r="O1718" s="11"/>
      <c r="P1718" s="11"/>
      <c r="Q1718" s="11"/>
      <c r="R1718" s="11"/>
      <c r="S1718" s="11"/>
      <c r="T1718" s="11"/>
      <c r="U1718" s="11"/>
      <c r="V1718" s="11"/>
      <c r="W1718" s="11" t="s">
        <v>1150</v>
      </c>
      <c r="X1718" s="11" t="s">
        <v>1150</v>
      </c>
      <c r="Y1718" s="11" t="s">
        <v>1150</v>
      </c>
      <c r="Z1718" s="11" t="s">
        <v>1150</v>
      </c>
      <c r="AA1718" s="11" t="s">
        <v>1150</v>
      </c>
      <c r="AB1718" s="11" t="s">
        <v>1150</v>
      </c>
      <c r="AC1718" s="11" t="s">
        <v>1150</v>
      </c>
      <c r="AD1718" s="11" t="s">
        <v>1150</v>
      </c>
    </row>
    <row r="1719" spans="1:30" x14ac:dyDescent="0.2">
      <c r="A1719" t="s">
        <v>1644</v>
      </c>
      <c r="B1719" t="s">
        <v>1644</v>
      </c>
      <c r="C1719" t="str">
        <f>IFERROR(VLOOKUP(B1719,nombres_comerciales!$B$2:$B$2000,1,0),"")</f>
        <v>ALKILA</v>
      </c>
      <c r="D1719">
        <f>VLOOKUP(Tabla2[[#This Row],[CLIENTE]],nombres_comerciales!$B$2:$C$1211,2,0)</f>
        <v>33</v>
      </c>
      <c r="E1719" t="s">
        <v>8374</v>
      </c>
      <c r="F1719" t="s">
        <v>1150</v>
      </c>
      <c r="G1719" s="11" t="s">
        <v>1150</v>
      </c>
      <c r="H1719" s="11" t="s">
        <v>1150</v>
      </c>
      <c r="I1719" s="11" t="s">
        <v>1150</v>
      </c>
      <c r="J1719" s="11"/>
      <c r="K1719" s="11"/>
      <c r="L1719" s="11"/>
      <c r="M1719" s="11" t="s">
        <v>6311</v>
      </c>
      <c r="N1719" s="11"/>
      <c r="O1719" s="11"/>
      <c r="P1719" s="11"/>
      <c r="Q1719" s="11"/>
      <c r="R1719" s="11"/>
      <c r="S1719" s="11"/>
      <c r="T1719" s="11"/>
      <c r="U1719" s="11"/>
      <c r="V1719" s="11"/>
      <c r="W1719" s="11" t="s">
        <v>1150</v>
      </c>
      <c r="X1719" s="11" t="s">
        <v>1150</v>
      </c>
      <c r="Y1719" s="11" t="s">
        <v>1150</v>
      </c>
      <c r="Z1719" s="11" t="s">
        <v>1150</v>
      </c>
      <c r="AA1719" s="11" t="s">
        <v>1150</v>
      </c>
      <c r="AB1719" s="11" t="s">
        <v>1150</v>
      </c>
      <c r="AC1719" s="11" t="s">
        <v>1150</v>
      </c>
      <c r="AD1719" s="11" t="s">
        <v>1150</v>
      </c>
    </row>
    <row r="1720" spans="1:30" x14ac:dyDescent="0.2">
      <c r="A1720" t="s">
        <v>6312</v>
      </c>
      <c r="B1720" t="s">
        <v>7228</v>
      </c>
      <c r="C1720" t="str">
        <f>IFERROR(VLOOKUP(B1720,nombres_comerciales!$B$2:$B$2000,1,0),"")</f>
        <v>MUSCULE STORE</v>
      </c>
      <c r="D1720">
        <f>VLOOKUP(Tabla2[[#This Row],[CLIENTE]],nombres_comerciales!$B$2:$C$1211,2,0)</f>
        <v>749</v>
      </c>
      <c r="E1720" t="s">
        <v>8432</v>
      </c>
      <c r="F1720" t="s">
        <v>1150</v>
      </c>
      <c r="G1720" s="11" t="s">
        <v>1150</v>
      </c>
      <c r="H1720" s="11" t="s">
        <v>1150</v>
      </c>
      <c r="I1720" s="11" t="s">
        <v>1150</v>
      </c>
      <c r="J1720" s="11"/>
      <c r="K1720" s="11"/>
      <c r="L1720" s="11"/>
      <c r="M1720" s="11">
        <v>3063323</v>
      </c>
      <c r="N1720" s="11"/>
      <c r="O1720" s="11"/>
      <c r="P1720" s="11"/>
      <c r="Q1720" s="11"/>
      <c r="R1720" s="11">
        <v>6142178797</v>
      </c>
      <c r="S1720" s="11"/>
      <c r="T1720" s="11"/>
      <c r="U1720" s="11"/>
      <c r="V1720" s="11"/>
      <c r="W1720" s="11" t="s">
        <v>5209</v>
      </c>
      <c r="X1720" s="11" t="s">
        <v>1150</v>
      </c>
      <c r="Y1720" s="11" t="s">
        <v>1150</v>
      </c>
      <c r="Z1720" s="11" t="s">
        <v>1150</v>
      </c>
      <c r="AA1720" s="11" t="s">
        <v>1150</v>
      </c>
      <c r="AB1720" s="11" t="s">
        <v>1150</v>
      </c>
      <c r="AC1720" s="11" t="s">
        <v>1150</v>
      </c>
      <c r="AD1720" s="11" t="s">
        <v>1150</v>
      </c>
    </row>
    <row r="1721" spans="1:30" x14ac:dyDescent="0.2">
      <c r="A1721" t="s">
        <v>6313</v>
      </c>
      <c r="B1721" t="s">
        <v>7228</v>
      </c>
      <c r="C1721" t="str">
        <f>IFERROR(VLOOKUP(B1721,nombres_comerciales!$B$2:$B$2000,1,0),"")</f>
        <v>MUSCULE STORE</v>
      </c>
      <c r="D1721">
        <f>VLOOKUP(Tabla2[[#This Row],[CLIENTE]],nombres_comerciales!$B$2:$C$1211,2,0)</f>
        <v>749</v>
      </c>
      <c r="E1721" t="s">
        <v>8432</v>
      </c>
      <c r="F1721" t="s">
        <v>1150</v>
      </c>
      <c r="G1721" s="11" t="s">
        <v>1150</v>
      </c>
      <c r="H1721" s="11" t="s">
        <v>1150</v>
      </c>
      <c r="I1721" s="11" t="s">
        <v>1150</v>
      </c>
      <c r="J1721" s="11"/>
      <c r="K1721" s="11"/>
      <c r="L1721" s="11"/>
      <c r="M1721" s="11">
        <v>3063323</v>
      </c>
      <c r="N1721" s="11"/>
      <c r="O1721" s="11"/>
      <c r="P1721" s="11"/>
      <c r="Q1721" s="11"/>
      <c r="R1721" s="11">
        <v>6142178797</v>
      </c>
      <c r="S1721" s="11"/>
      <c r="T1721" s="11"/>
      <c r="U1721" s="11"/>
      <c r="V1721" s="11"/>
      <c r="W1721" s="11" t="s">
        <v>5209</v>
      </c>
      <c r="X1721" s="11" t="s">
        <v>1150</v>
      </c>
      <c r="Y1721" s="11" t="s">
        <v>1150</v>
      </c>
      <c r="Z1721" s="11" t="s">
        <v>1150</v>
      </c>
      <c r="AA1721" s="11" t="s">
        <v>1150</v>
      </c>
      <c r="AB1721" s="11" t="s">
        <v>1150</v>
      </c>
      <c r="AC1721" s="11" t="s">
        <v>1150</v>
      </c>
      <c r="AD1721" s="11" t="s">
        <v>1150</v>
      </c>
    </row>
    <row r="1722" spans="1:30" x14ac:dyDescent="0.2">
      <c r="A1722" t="s">
        <v>6314</v>
      </c>
      <c r="B1722" t="s">
        <v>7228</v>
      </c>
      <c r="C1722" t="str">
        <f>IFERROR(VLOOKUP(B1722,nombres_comerciales!$B$2:$B$2000,1,0),"")</f>
        <v>MUSCULE STORE</v>
      </c>
      <c r="D1722">
        <f>VLOOKUP(Tabla2[[#This Row],[CLIENTE]],nombres_comerciales!$B$2:$C$1211,2,0)</f>
        <v>749</v>
      </c>
      <c r="E1722" t="s">
        <v>8432</v>
      </c>
      <c r="F1722" t="s">
        <v>1150</v>
      </c>
      <c r="G1722" s="11" t="s">
        <v>1150</v>
      </c>
      <c r="H1722" s="11" t="s">
        <v>1150</v>
      </c>
      <c r="I1722" s="11" t="s">
        <v>1150</v>
      </c>
      <c r="J1722" s="11"/>
      <c r="K1722" s="11"/>
      <c r="L1722" s="11"/>
      <c r="M1722" s="11">
        <v>3063323</v>
      </c>
      <c r="N1722" s="11"/>
      <c r="O1722" s="11"/>
      <c r="P1722" s="11"/>
      <c r="Q1722" s="11"/>
      <c r="R1722" s="11">
        <v>6142178797</v>
      </c>
      <c r="S1722" s="11"/>
      <c r="T1722" s="11"/>
      <c r="U1722" s="11"/>
      <c r="V1722" s="11"/>
      <c r="W1722" s="11" t="s">
        <v>5209</v>
      </c>
      <c r="X1722" s="11" t="s">
        <v>1150</v>
      </c>
      <c r="Y1722" s="11" t="s">
        <v>1150</v>
      </c>
      <c r="Z1722" s="11" t="s">
        <v>1150</v>
      </c>
      <c r="AA1722" s="11" t="s">
        <v>1150</v>
      </c>
      <c r="AB1722" s="11" t="s">
        <v>1150</v>
      </c>
      <c r="AC1722" s="11" t="s">
        <v>1150</v>
      </c>
      <c r="AD1722" s="11" t="s">
        <v>1150</v>
      </c>
    </row>
    <row r="1723" spans="1:30" ht="45" x14ac:dyDescent="0.2">
      <c r="A1723" t="s">
        <v>6315</v>
      </c>
      <c r="B1723" t="s">
        <v>331</v>
      </c>
      <c r="C1723" t="str">
        <f>IFERROR(VLOOKUP(B1723,nombres_comerciales!$B$2:$B$2000,1,0),"")</f>
        <v>EQUILIBRA BARIATRIA CLINICA</v>
      </c>
      <c r="D1723">
        <f>VLOOKUP(Tabla2[[#This Row],[CLIENTE]],nombres_comerciales!$B$2:$C$1211,2,0)</f>
        <v>376</v>
      </c>
      <c r="E1723" s="3" t="s">
        <v>8507</v>
      </c>
      <c r="F1723" t="s">
        <v>1150</v>
      </c>
      <c r="G1723" s="11" t="s">
        <v>1150</v>
      </c>
      <c r="H1723" s="11" t="s">
        <v>1150</v>
      </c>
      <c r="I1723" s="11" t="s">
        <v>1150</v>
      </c>
      <c r="J1723" s="11"/>
      <c r="K1723" s="11"/>
      <c r="L1723" s="11"/>
      <c r="M1723" s="11" t="s">
        <v>6317</v>
      </c>
      <c r="N1723" s="11"/>
      <c r="O1723" s="11"/>
      <c r="P1723" s="11">
        <v>1800770</v>
      </c>
      <c r="Q1723" s="11" t="s">
        <v>6318</v>
      </c>
      <c r="R1723" s="11" t="s">
        <v>6319</v>
      </c>
      <c r="S1723" s="11"/>
      <c r="T1723" s="11"/>
      <c r="U1723" s="11"/>
      <c r="V1723" s="11"/>
      <c r="W1723" s="11" t="s">
        <v>6320</v>
      </c>
      <c r="X1723" s="11" t="s">
        <v>1150</v>
      </c>
      <c r="Y1723" s="11" t="s">
        <v>1150</v>
      </c>
      <c r="Z1723" s="11" t="s">
        <v>1150</v>
      </c>
      <c r="AA1723" s="11" t="s">
        <v>1150</v>
      </c>
      <c r="AB1723" s="11" t="s">
        <v>1150</v>
      </c>
      <c r="AC1723" s="11" t="s">
        <v>1150</v>
      </c>
      <c r="AD1723" s="11" t="s">
        <v>1150</v>
      </c>
    </row>
    <row r="1724" spans="1:30" x14ac:dyDescent="0.2">
      <c r="A1724" t="s">
        <v>6321</v>
      </c>
      <c r="B1724" t="s">
        <v>1064</v>
      </c>
      <c r="C1724" t="str">
        <f>IFERROR(VLOOKUP(B1724,nombres_comerciales!$B$2:$B$2000,1,0),"")</f>
        <v>WORK SAFE</v>
      </c>
      <c r="D1724">
        <f>VLOOKUP(Tabla2[[#This Row],[CLIENTE]],nombres_comerciales!$B$2:$C$1211,2,0)</f>
        <v>1128</v>
      </c>
      <c r="E1724" t="s">
        <v>8138</v>
      </c>
      <c r="F1724" t="s">
        <v>1150</v>
      </c>
      <c r="G1724" s="11" t="s">
        <v>1150</v>
      </c>
      <c r="H1724" s="11" t="s">
        <v>1150</v>
      </c>
      <c r="I1724" s="11" t="s">
        <v>1150</v>
      </c>
      <c r="J1724" s="11"/>
      <c r="K1724" s="11"/>
      <c r="L1724" s="11"/>
      <c r="M1724" s="11">
        <v>6144210841</v>
      </c>
      <c r="N1724" s="11"/>
      <c r="O1724" s="11"/>
      <c r="P1724" s="11"/>
      <c r="Q1724" s="11"/>
      <c r="R1724" s="11" t="s">
        <v>6322</v>
      </c>
      <c r="S1724" s="11"/>
      <c r="T1724" s="11"/>
      <c r="U1724" s="11"/>
      <c r="V1724" s="11"/>
      <c r="W1724" s="11" t="s">
        <v>5157</v>
      </c>
      <c r="X1724" s="11" t="s">
        <v>1150</v>
      </c>
      <c r="Y1724" s="11" t="s">
        <v>1150</v>
      </c>
      <c r="Z1724" s="11" t="s">
        <v>1150</v>
      </c>
      <c r="AA1724" s="11" t="s">
        <v>1150</v>
      </c>
      <c r="AB1724" s="11" t="s">
        <v>1150</v>
      </c>
      <c r="AC1724" s="11" t="s">
        <v>1150</v>
      </c>
      <c r="AD1724" s="11" t="s">
        <v>1150</v>
      </c>
    </row>
    <row r="1725" spans="1:30" x14ac:dyDescent="0.2">
      <c r="A1725" t="s">
        <v>6323</v>
      </c>
      <c r="B1725" t="s">
        <v>1109</v>
      </c>
      <c r="C1725" t="str">
        <f>IFERROR(VLOOKUP(B1725,nombres_comerciales!$B$2:$B$2000,1,0),"")</f>
        <v>COMPU PLACE</v>
      </c>
      <c r="D1725">
        <f>VLOOKUP(Tabla2[[#This Row],[CLIENTE]],nombres_comerciales!$B$2:$C$1211,2,0)</f>
        <v>233</v>
      </c>
      <c r="E1725" t="s">
        <v>8508</v>
      </c>
      <c r="F1725" t="s">
        <v>1150</v>
      </c>
      <c r="G1725" s="11" t="s">
        <v>1150</v>
      </c>
      <c r="H1725" s="11" t="s">
        <v>1150</v>
      </c>
      <c r="I1725" s="11" t="s">
        <v>1150</v>
      </c>
      <c r="J1725" s="11"/>
      <c r="K1725" s="11"/>
      <c r="L1725" s="11"/>
      <c r="M1725" s="11" t="s">
        <v>6325</v>
      </c>
      <c r="N1725" s="11"/>
      <c r="O1725" s="11"/>
      <c r="P1725" s="11"/>
      <c r="Q1725" s="11"/>
      <c r="R1725" s="11" t="s">
        <v>6326</v>
      </c>
      <c r="S1725" s="11" t="s">
        <v>6327</v>
      </c>
      <c r="T1725" s="11"/>
      <c r="U1725" s="11"/>
      <c r="V1725" s="11"/>
      <c r="W1725" s="11" t="s">
        <v>6328</v>
      </c>
      <c r="X1725" s="11" t="s">
        <v>1150</v>
      </c>
      <c r="Y1725" s="11" t="s">
        <v>1150</v>
      </c>
      <c r="Z1725" s="11" t="s">
        <v>1150</v>
      </c>
      <c r="AA1725" s="11" t="s">
        <v>1150</v>
      </c>
      <c r="AB1725" s="11" t="s">
        <v>1150</v>
      </c>
      <c r="AC1725" s="11" t="s">
        <v>1150</v>
      </c>
      <c r="AD1725" s="11" t="s">
        <v>1150</v>
      </c>
    </row>
    <row r="1726" spans="1:30" x14ac:dyDescent="0.2">
      <c r="A1726" t="s">
        <v>1645</v>
      </c>
      <c r="B1726" t="s">
        <v>1645</v>
      </c>
      <c r="C1726" t="str">
        <f>IFERROR(VLOOKUP(B1726,nombres_comerciales!$B$2:$B$2000,1,0),"")</f>
        <v>ULIKEL</v>
      </c>
      <c r="D1726">
        <f>VLOOKUP(Tabla2[[#This Row],[CLIENTE]],nombres_comerciales!$B$2:$C$1211,2,0)</f>
        <v>1081</v>
      </c>
      <c r="E1726" t="s">
        <v>8509</v>
      </c>
      <c r="F1726" t="s">
        <v>1150</v>
      </c>
      <c r="G1726" s="11" t="s">
        <v>1150</v>
      </c>
      <c r="H1726" s="11" t="s">
        <v>1150</v>
      </c>
      <c r="I1726" s="11" t="s">
        <v>1150</v>
      </c>
      <c r="J1726" s="11"/>
      <c r="K1726" s="11"/>
      <c r="L1726" s="11"/>
      <c r="M1726" s="11" t="s">
        <v>6330</v>
      </c>
      <c r="N1726" s="11">
        <v>5514941353</v>
      </c>
      <c r="O1726" s="11"/>
      <c r="P1726" s="11"/>
      <c r="Q1726" s="11"/>
      <c r="R1726" s="11"/>
      <c r="S1726" s="11"/>
      <c r="T1726" s="11"/>
      <c r="U1726" s="11"/>
      <c r="V1726" s="11"/>
      <c r="W1726" s="11" t="s">
        <v>1150</v>
      </c>
      <c r="X1726" s="11" t="s">
        <v>1150</v>
      </c>
      <c r="Y1726" s="11" t="s">
        <v>1150</v>
      </c>
      <c r="Z1726" s="11" t="s">
        <v>1150</v>
      </c>
      <c r="AA1726" s="11" t="s">
        <v>1150</v>
      </c>
      <c r="AB1726" s="11" t="s">
        <v>1150</v>
      </c>
      <c r="AC1726" s="11" t="s">
        <v>1150</v>
      </c>
      <c r="AD1726" s="11" t="s">
        <v>1150</v>
      </c>
    </row>
    <row r="1727" spans="1:30" x14ac:dyDescent="0.2">
      <c r="A1727" t="s">
        <v>6331</v>
      </c>
      <c r="B1727" t="s">
        <v>733</v>
      </c>
      <c r="C1727" t="str">
        <f>IFERROR(VLOOKUP(B1727,nombres_comerciales!$B$2:$B$2000,1,0),"")</f>
        <v>NIRÁ YOGA</v>
      </c>
      <c r="D1727">
        <f>VLOOKUP(Tabla2[[#This Row],[CLIENTE]],nombres_comerciales!$B$2:$C$1211,2,0)</f>
        <v>761</v>
      </c>
      <c r="E1727" t="s">
        <v>8510</v>
      </c>
      <c r="F1727" t="s">
        <v>1150</v>
      </c>
      <c r="G1727" s="11" t="s">
        <v>1150</v>
      </c>
      <c r="H1727" s="11" t="s">
        <v>1150</v>
      </c>
      <c r="I1727" s="11" t="s">
        <v>1150</v>
      </c>
      <c r="J1727" s="11"/>
      <c r="K1727" s="11"/>
      <c r="L1727" s="11"/>
      <c r="M1727" s="11">
        <v>4144144</v>
      </c>
      <c r="N1727" s="11"/>
      <c r="O1727" s="11"/>
      <c r="P1727" s="11"/>
      <c r="Q1727" s="11"/>
      <c r="R1727" s="11"/>
      <c r="S1727" s="11"/>
      <c r="T1727" s="11"/>
      <c r="U1727" s="11"/>
      <c r="V1727" s="11"/>
      <c r="W1727" s="11" t="s">
        <v>6333</v>
      </c>
      <c r="X1727" s="11" t="s">
        <v>1150</v>
      </c>
      <c r="Y1727" s="11" t="s">
        <v>1150</v>
      </c>
      <c r="Z1727" s="11" t="s">
        <v>1150</v>
      </c>
      <c r="AA1727" s="11" t="s">
        <v>1150</v>
      </c>
      <c r="AB1727" s="11" t="s">
        <v>1150</v>
      </c>
      <c r="AC1727" s="11" t="s">
        <v>1150</v>
      </c>
      <c r="AD1727" s="11" t="s">
        <v>1150</v>
      </c>
    </row>
    <row r="1728" spans="1:30" x14ac:dyDescent="0.2">
      <c r="A1728" t="s">
        <v>6334</v>
      </c>
      <c r="B1728" t="s">
        <v>1106</v>
      </c>
      <c r="C1728" t="str">
        <f>IFERROR(VLOOKUP(B1728,nombres_comerciales!$B$2:$B$2000,1,0),"")</f>
        <v>COLEGIO DOZAL</v>
      </c>
      <c r="D1728">
        <f>VLOOKUP(Tabla2[[#This Row],[CLIENTE]],nombres_comerciales!$B$2:$C$1211,2,0)</f>
        <v>221</v>
      </c>
      <c r="E1728" t="s">
        <v>8511</v>
      </c>
      <c r="F1728" t="s">
        <v>1150</v>
      </c>
      <c r="G1728" s="11" t="s">
        <v>1150</v>
      </c>
      <c r="H1728" s="11" t="s">
        <v>1150</v>
      </c>
      <c r="I1728" s="11" t="s">
        <v>1150</v>
      </c>
      <c r="J1728" s="11"/>
      <c r="K1728" s="11"/>
      <c r="L1728" s="11"/>
      <c r="M1728" s="11">
        <v>4162155</v>
      </c>
      <c r="N1728" s="11"/>
      <c r="O1728" s="11"/>
      <c r="P1728" s="11"/>
      <c r="Q1728" s="11"/>
      <c r="R1728" s="11">
        <v>6142783331</v>
      </c>
      <c r="S1728" s="11"/>
      <c r="T1728" s="11"/>
      <c r="U1728" s="11"/>
      <c r="V1728" s="11"/>
      <c r="W1728" s="11" t="s">
        <v>6336</v>
      </c>
      <c r="X1728" s="11" t="s">
        <v>1150</v>
      </c>
      <c r="Y1728" s="11" t="s">
        <v>1150</v>
      </c>
      <c r="Z1728" s="11" t="s">
        <v>1150</v>
      </c>
      <c r="AA1728" s="11" t="s">
        <v>1150</v>
      </c>
      <c r="AB1728" s="11" t="s">
        <v>1150</v>
      </c>
      <c r="AC1728" s="11" t="s">
        <v>1150</v>
      </c>
      <c r="AD1728" s="11" t="s">
        <v>1150</v>
      </c>
    </row>
    <row r="1729" spans="1:30" x14ac:dyDescent="0.2">
      <c r="A1729" t="s">
        <v>6337</v>
      </c>
      <c r="B1729" t="s">
        <v>1646</v>
      </c>
      <c r="C1729" t="str">
        <f>IFERROR(VLOOKUP(B1729,nombres_comerciales!$B$2:$B$2000,1,0),"")</f>
        <v>COLEGIO CUMBRES</v>
      </c>
      <c r="D1729">
        <f>VLOOKUP(Tabla2[[#This Row],[CLIENTE]],nombres_comerciales!$B$2:$C$1211,2,0)</f>
        <v>220</v>
      </c>
      <c r="E1729" t="s">
        <v>8512</v>
      </c>
      <c r="F1729" t="s">
        <v>1150</v>
      </c>
      <c r="G1729" s="11" t="s">
        <v>1150</v>
      </c>
      <c r="H1729" s="11" t="s">
        <v>1150</v>
      </c>
      <c r="I1729" s="11" t="s">
        <v>1150</v>
      </c>
      <c r="J1729" s="11"/>
      <c r="K1729" s="11"/>
      <c r="L1729" s="11"/>
      <c r="M1729" s="11">
        <v>4250404</v>
      </c>
      <c r="N1729" s="11"/>
      <c r="O1729" s="11"/>
      <c r="P1729" s="11"/>
      <c r="Q1729" s="11"/>
      <c r="R1729" s="11"/>
      <c r="S1729" s="11"/>
      <c r="T1729" s="11"/>
      <c r="U1729" s="11"/>
      <c r="V1729" s="11"/>
      <c r="W1729" s="11" t="s">
        <v>6339</v>
      </c>
      <c r="X1729" s="11" t="s">
        <v>1150</v>
      </c>
      <c r="Y1729" s="11" t="s">
        <v>1150</v>
      </c>
      <c r="Z1729" s="11" t="s">
        <v>1150</v>
      </c>
      <c r="AA1729" s="11" t="s">
        <v>1150</v>
      </c>
      <c r="AB1729" s="11" t="s">
        <v>1150</v>
      </c>
      <c r="AC1729" s="11" t="s">
        <v>1150</v>
      </c>
      <c r="AD1729" s="11" t="s">
        <v>1150</v>
      </c>
    </row>
    <row r="1730" spans="1:30" x14ac:dyDescent="0.2">
      <c r="A1730" t="s">
        <v>559</v>
      </c>
      <c r="B1730" t="s">
        <v>559</v>
      </c>
      <c r="C1730" t="str">
        <f>IFERROR(VLOOKUP(B1730,nombres_comerciales!$B$2:$B$2000,1,0),"")</f>
        <v>KIDAROO</v>
      </c>
      <c r="D1730">
        <f>VLOOKUP(Tabla2[[#This Row],[CLIENTE]],nombres_comerciales!$B$2:$C$1211,2,0)</f>
        <v>580</v>
      </c>
      <c r="E1730" t="s">
        <v>8513</v>
      </c>
      <c r="F1730" t="s">
        <v>8514</v>
      </c>
      <c r="G1730" s="11" t="s">
        <v>1150</v>
      </c>
      <c r="H1730" s="11" t="s">
        <v>1150</v>
      </c>
      <c r="I1730" s="11" t="s">
        <v>1150</v>
      </c>
      <c r="J1730" s="11"/>
      <c r="K1730" s="11"/>
      <c r="L1730" s="11"/>
      <c r="M1730" s="11"/>
      <c r="N1730" s="11"/>
      <c r="O1730" s="11"/>
      <c r="P1730" s="11"/>
      <c r="Q1730" s="11"/>
      <c r="R1730" s="11" t="s">
        <v>6341</v>
      </c>
      <c r="S1730" s="11" t="s">
        <v>6342</v>
      </c>
      <c r="T1730" s="11"/>
      <c r="U1730" s="11"/>
      <c r="V1730" s="11"/>
      <c r="W1730" s="11" t="s">
        <v>6343</v>
      </c>
      <c r="X1730" s="11" t="s">
        <v>6344</v>
      </c>
      <c r="Y1730" s="11" t="s">
        <v>1150</v>
      </c>
      <c r="Z1730" s="11" t="s">
        <v>1150</v>
      </c>
      <c r="AA1730" s="11" t="s">
        <v>1150</v>
      </c>
      <c r="AB1730" s="11" t="s">
        <v>1150</v>
      </c>
      <c r="AC1730" s="11" t="s">
        <v>1150</v>
      </c>
      <c r="AD1730" s="11" t="s">
        <v>1150</v>
      </c>
    </row>
    <row r="1731" spans="1:30" ht="75" x14ac:dyDescent="0.2">
      <c r="A1731" t="s">
        <v>1647</v>
      </c>
      <c r="B1731" t="s">
        <v>1647</v>
      </c>
      <c r="C1731" t="str">
        <f>IFERROR(VLOOKUP(B1731,nombres_comerciales!$B$2:$B$2000,1,0),"")</f>
        <v>SISTA</v>
      </c>
      <c r="D1731">
        <f>VLOOKUP(Tabla2[[#This Row],[CLIENTE]],nombres_comerciales!$B$2:$C$1211,2,0)</f>
        <v>985</v>
      </c>
      <c r="E1731" t="s">
        <v>8515</v>
      </c>
      <c r="F1731" t="s">
        <v>1150</v>
      </c>
      <c r="G1731" s="11" t="s">
        <v>1150</v>
      </c>
      <c r="H1731" s="11" t="s">
        <v>1150</v>
      </c>
      <c r="I1731" s="11" t="s">
        <v>1150</v>
      </c>
      <c r="J1731" s="11"/>
      <c r="K1731" s="11"/>
      <c r="L1731" s="11"/>
      <c r="M1731" s="11"/>
      <c r="N1731" s="11"/>
      <c r="O1731" s="11"/>
      <c r="P1731" s="11"/>
      <c r="Q1731" s="11"/>
      <c r="R1731" s="11">
        <v>6251259192</v>
      </c>
      <c r="S1731" s="11"/>
      <c r="T1731" s="11"/>
      <c r="U1731" s="11"/>
      <c r="V1731" s="11"/>
      <c r="W1731" s="12" t="s">
        <v>6346</v>
      </c>
      <c r="X1731" s="11" t="s">
        <v>1150</v>
      </c>
      <c r="Y1731" s="11" t="s">
        <v>1150</v>
      </c>
      <c r="Z1731" s="11" t="s">
        <v>1150</v>
      </c>
      <c r="AA1731" s="11" t="s">
        <v>1150</v>
      </c>
      <c r="AB1731" s="11" t="s">
        <v>1150</v>
      </c>
      <c r="AC1731" s="11" t="s">
        <v>1150</v>
      </c>
      <c r="AD1731" s="11" t="s">
        <v>1150</v>
      </c>
    </row>
    <row r="1732" spans="1:30" x14ac:dyDescent="0.2">
      <c r="A1732" t="s">
        <v>6347</v>
      </c>
      <c r="B1732" t="s">
        <v>1096</v>
      </c>
      <c r="C1732" t="str">
        <f>IFERROR(VLOOKUP(B1732,nombres_comerciales!$B$2:$B$2000,1,0),"")</f>
        <v>BISTRO NOUR</v>
      </c>
      <c r="D1732">
        <f>VLOOKUP(Tabla2[[#This Row],[CLIENTE]],nombres_comerciales!$B$2:$C$1211,2,0)</f>
        <v>107</v>
      </c>
      <c r="E1732" t="s">
        <v>8516</v>
      </c>
      <c r="F1732" t="s">
        <v>1150</v>
      </c>
      <c r="G1732" s="11" t="s">
        <v>1150</v>
      </c>
      <c r="H1732" s="11" t="s">
        <v>1150</v>
      </c>
      <c r="I1732" s="11" t="s">
        <v>1150</v>
      </c>
      <c r="J1732" s="11"/>
      <c r="K1732" s="11"/>
      <c r="L1732" s="11"/>
      <c r="M1732" s="11">
        <v>4186262</v>
      </c>
      <c r="N1732" s="11"/>
      <c r="O1732" s="11"/>
      <c r="P1732" s="11"/>
      <c r="Q1732" s="11"/>
      <c r="R1732" s="11">
        <v>6142790221</v>
      </c>
      <c r="S1732" s="11"/>
      <c r="T1732" s="11"/>
      <c r="U1732" s="11"/>
      <c r="V1732" s="11"/>
      <c r="W1732" s="11" t="s">
        <v>6349</v>
      </c>
      <c r="X1732" s="11" t="s">
        <v>6350</v>
      </c>
      <c r="Y1732" s="11" t="s">
        <v>1150</v>
      </c>
      <c r="Z1732" s="11" t="s">
        <v>1150</v>
      </c>
      <c r="AA1732" s="11" t="s">
        <v>1150</v>
      </c>
      <c r="AB1732" s="11" t="s">
        <v>1150</v>
      </c>
      <c r="AC1732" s="11" t="s">
        <v>1150</v>
      </c>
      <c r="AD1732" s="11" t="s">
        <v>1150</v>
      </c>
    </row>
    <row r="1733" spans="1:30" x14ac:dyDescent="0.2">
      <c r="A1733" t="s">
        <v>6351</v>
      </c>
      <c r="B1733" t="s">
        <v>1095</v>
      </c>
      <c r="C1733" t="str">
        <f>IFERROR(VLOOKUP(B1733,nombres_comerciales!$B$2:$B$2000,1,0),"")</f>
        <v>BIG COUNTRY</v>
      </c>
      <c r="D1733">
        <f>VLOOKUP(Tabla2[[#This Row],[CLIENTE]],nombres_comerciales!$B$2:$C$1211,2,0)</f>
        <v>103</v>
      </c>
      <c r="E1733" t="s">
        <v>8434</v>
      </c>
      <c r="F1733" t="s">
        <v>1150</v>
      </c>
      <c r="G1733" s="11" t="s">
        <v>1150</v>
      </c>
      <c r="H1733" s="11" t="s">
        <v>1150</v>
      </c>
      <c r="I1733" s="11" t="s">
        <v>1150</v>
      </c>
      <c r="J1733" s="11"/>
      <c r="K1733" s="11"/>
      <c r="L1733" s="11"/>
      <c r="M1733" s="11"/>
      <c r="N1733" s="11"/>
      <c r="O1733" s="11"/>
      <c r="P1733" s="11"/>
      <c r="Q1733" s="11"/>
      <c r="R1733" s="11">
        <v>6251259548</v>
      </c>
      <c r="S1733" s="11">
        <v>6595766058</v>
      </c>
      <c r="T1733" s="11"/>
      <c r="U1733" s="11"/>
      <c r="V1733" s="11"/>
      <c r="W1733" s="11" t="s">
        <v>6059</v>
      </c>
      <c r="X1733" s="11" t="s">
        <v>1150</v>
      </c>
      <c r="Y1733" s="11" t="s">
        <v>1150</v>
      </c>
      <c r="Z1733" s="11" t="s">
        <v>1150</v>
      </c>
      <c r="AA1733" s="11" t="s">
        <v>1150</v>
      </c>
      <c r="AB1733" s="11" t="s">
        <v>1150</v>
      </c>
      <c r="AC1733" s="11" t="s">
        <v>1150</v>
      </c>
      <c r="AD1733" s="11" t="s">
        <v>1150</v>
      </c>
    </row>
    <row r="1734" spans="1:30" x14ac:dyDescent="0.2">
      <c r="A1734" t="s">
        <v>6352</v>
      </c>
      <c r="B1734" t="s">
        <v>1095</v>
      </c>
      <c r="C1734" t="str">
        <f>IFERROR(VLOOKUP(B1734,nombres_comerciales!$B$2:$B$2000,1,0),"")</f>
        <v>BIG COUNTRY</v>
      </c>
      <c r="D1734">
        <f>VLOOKUP(Tabla2[[#This Row],[CLIENTE]],nombres_comerciales!$B$2:$C$1211,2,0)</f>
        <v>103</v>
      </c>
      <c r="E1734" t="s">
        <v>8434</v>
      </c>
      <c r="F1734" t="s">
        <v>1150</v>
      </c>
      <c r="G1734" s="11" t="s">
        <v>1150</v>
      </c>
      <c r="H1734" s="11" t="s">
        <v>1150</v>
      </c>
      <c r="I1734" s="11" t="s">
        <v>1150</v>
      </c>
      <c r="J1734" s="11"/>
      <c r="K1734" s="11"/>
      <c r="L1734" s="11"/>
      <c r="M1734" s="11"/>
      <c r="N1734" s="11"/>
      <c r="O1734" s="11"/>
      <c r="P1734" s="11"/>
      <c r="Q1734" s="11"/>
      <c r="R1734" s="11">
        <v>6251259548</v>
      </c>
      <c r="S1734" s="11">
        <v>6595766058</v>
      </c>
      <c r="T1734" s="11"/>
      <c r="U1734" s="11"/>
      <c r="V1734" s="11"/>
      <c r="W1734" s="11" t="s">
        <v>6059</v>
      </c>
      <c r="X1734" s="11" t="s">
        <v>1150</v>
      </c>
      <c r="Y1734" s="11" t="s">
        <v>1150</v>
      </c>
      <c r="Z1734" s="11" t="s">
        <v>1150</v>
      </c>
      <c r="AA1734" s="11" t="s">
        <v>1150</v>
      </c>
      <c r="AB1734" s="11" t="s">
        <v>1150</v>
      </c>
      <c r="AC1734" s="11" t="s">
        <v>1150</v>
      </c>
      <c r="AD1734" s="11" t="s">
        <v>1150</v>
      </c>
    </row>
    <row r="1735" spans="1:30" x14ac:dyDescent="0.2">
      <c r="A1735" t="s">
        <v>6353</v>
      </c>
      <c r="B1735" t="s">
        <v>100</v>
      </c>
      <c r="C1735" t="str">
        <f>IFERROR(VLOOKUP(B1735,nombres_comerciales!$B$2:$B$2000,1,0),"")</f>
        <v>BLUE BOX</v>
      </c>
      <c r="D1735">
        <f>VLOOKUP(Tabla2[[#This Row],[CLIENTE]],nombres_comerciales!$B$2:$C$1211,2,0)</f>
        <v>110</v>
      </c>
      <c r="E1735" t="s">
        <v>7994</v>
      </c>
      <c r="F1735" t="s">
        <v>1150</v>
      </c>
      <c r="G1735" s="11" t="s">
        <v>1150</v>
      </c>
      <c r="H1735" s="11" t="s">
        <v>1150</v>
      </c>
      <c r="I1735" s="11" t="s">
        <v>1150</v>
      </c>
      <c r="J1735" s="11"/>
      <c r="K1735" s="11"/>
      <c r="L1735" s="11"/>
      <c r="M1735" s="11">
        <v>4200978</v>
      </c>
      <c r="N1735" s="11"/>
      <c r="O1735" s="11"/>
      <c r="P1735" s="11"/>
      <c r="Q1735" s="11"/>
      <c r="R1735" s="11">
        <v>6142472875</v>
      </c>
      <c r="S1735" s="11"/>
      <c r="T1735" s="11"/>
      <c r="U1735" s="11"/>
      <c r="V1735" s="11"/>
      <c r="W1735" s="11" t="s">
        <v>6354</v>
      </c>
      <c r="X1735" s="11" t="s">
        <v>6355</v>
      </c>
      <c r="Y1735" s="11" t="s">
        <v>6356</v>
      </c>
      <c r="Z1735" s="11" t="s">
        <v>1150</v>
      </c>
      <c r="AA1735" s="11" t="s">
        <v>1150</v>
      </c>
      <c r="AB1735" s="11" t="s">
        <v>1150</v>
      </c>
      <c r="AC1735" s="11" t="s">
        <v>1150</v>
      </c>
      <c r="AD1735" s="11" t="s">
        <v>1150</v>
      </c>
    </row>
    <row r="1736" spans="1:30" x14ac:dyDescent="0.2">
      <c r="A1736" t="s">
        <v>6357</v>
      </c>
      <c r="B1736" t="s">
        <v>1648</v>
      </c>
      <c r="C1736" t="str">
        <f>IFERROR(VLOOKUP(B1736,nombres_comerciales!$B$2:$B$2000,1,0),"")</f>
        <v>OLEA</v>
      </c>
      <c r="D1736">
        <f>VLOOKUP(Tabla2[[#This Row],[CLIENTE]],nombres_comerciales!$B$2:$C$1211,2,0)</f>
        <v>779</v>
      </c>
      <c r="E1736" t="s">
        <v>8517</v>
      </c>
      <c r="F1736" t="s">
        <v>8518</v>
      </c>
      <c r="G1736" s="11" t="s">
        <v>1150</v>
      </c>
      <c r="H1736" s="11" t="s">
        <v>1150</v>
      </c>
      <c r="I1736" s="11" t="s">
        <v>1150</v>
      </c>
      <c r="J1736" s="11"/>
      <c r="K1736" s="11"/>
      <c r="L1736" s="11"/>
      <c r="M1736" s="11">
        <v>6144134446</v>
      </c>
      <c r="N1736" s="11"/>
      <c r="O1736" s="11"/>
      <c r="P1736" s="11"/>
      <c r="Q1736" s="11"/>
      <c r="R1736" s="11">
        <v>6144274758</v>
      </c>
      <c r="S1736" s="11"/>
      <c r="T1736" s="11"/>
      <c r="U1736" s="11"/>
      <c r="V1736" s="11"/>
      <c r="W1736" s="11" t="s">
        <v>6360</v>
      </c>
      <c r="X1736" s="11" t="s">
        <v>6361</v>
      </c>
      <c r="Y1736" s="11" t="s">
        <v>1150</v>
      </c>
      <c r="Z1736" s="11" t="s">
        <v>1150</v>
      </c>
      <c r="AA1736" s="11" t="s">
        <v>1150</v>
      </c>
      <c r="AB1736" s="11" t="s">
        <v>1150</v>
      </c>
      <c r="AC1736" s="11" t="s">
        <v>1150</v>
      </c>
      <c r="AD1736" s="11" t="s">
        <v>1150</v>
      </c>
    </row>
    <row r="1737" spans="1:30" x14ac:dyDescent="0.2">
      <c r="A1737" t="s">
        <v>730</v>
      </c>
      <c r="B1737" t="s">
        <v>730</v>
      </c>
      <c r="C1737" t="str">
        <f>IFERROR(VLOOKUP(B1737,nombres_comerciales!$B$2:$B$2000,1,0),"")</f>
        <v>NEJE BINOI</v>
      </c>
      <c r="D1737">
        <f>VLOOKUP(Tabla2[[#This Row],[CLIENTE]],nombres_comerciales!$B$2:$C$1211,2,0)</f>
        <v>758</v>
      </c>
      <c r="E1737" t="s">
        <v>8519</v>
      </c>
      <c r="F1737" t="s">
        <v>8520</v>
      </c>
      <c r="G1737" s="11" t="s">
        <v>1150</v>
      </c>
      <c r="H1737" s="11" t="s">
        <v>1150</v>
      </c>
      <c r="I1737" s="11" t="s">
        <v>1150</v>
      </c>
      <c r="J1737" s="11"/>
      <c r="K1737" s="11"/>
      <c r="L1737" s="11"/>
      <c r="M1737" s="11"/>
      <c r="N1737" s="11"/>
      <c r="O1737" s="11"/>
      <c r="P1737" s="11"/>
      <c r="Q1737" s="11"/>
      <c r="R1737" s="11">
        <v>6141843680</v>
      </c>
      <c r="S1737" s="11">
        <v>6141843782</v>
      </c>
      <c r="T1737" s="11"/>
      <c r="U1737" s="11"/>
      <c r="V1737" s="11"/>
      <c r="W1737" s="11" t="s">
        <v>6364</v>
      </c>
      <c r="X1737" s="11" t="s">
        <v>6365</v>
      </c>
      <c r="Y1737" s="11" t="s">
        <v>6366</v>
      </c>
      <c r="Z1737" s="11" t="s">
        <v>1150</v>
      </c>
      <c r="AA1737" s="11" t="s">
        <v>1150</v>
      </c>
      <c r="AB1737" s="11" t="s">
        <v>1150</v>
      </c>
      <c r="AC1737" s="11" t="s">
        <v>1150</v>
      </c>
      <c r="AD1737" s="11" t="s">
        <v>1150</v>
      </c>
    </row>
    <row r="1738" spans="1:30" x14ac:dyDescent="0.2">
      <c r="A1738" t="s">
        <v>6367</v>
      </c>
      <c r="B1738" t="s">
        <v>1649</v>
      </c>
      <c r="C1738" t="str">
        <f>IFERROR(VLOOKUP(B1738,nombres_comerciales!$B$2:$B$2000,1,0),"")</f>
        <v>EVENTOS ELITE</v>
      </c>
      <c r="D1738">
        <f>VLOOKUP(Tabla2[[#This Row],[CLIENTE]],nombres_comerciales!$B$2:$C$1211,2,0)</f>
        <v>388</v>
      </c>
      <c r="E1738" t="s">
        <v>8521</v>
      </c>
      <c r="F1738" t="s">
        <v>1150</v>
      </c>
      <c r="G1738" s="11" t="s">
        <v>1150</v>
      </c>
      <c r="H1738" s="11" t="s">
        <v>1150</v>
      </c>
      <c r="I1738" s="11" t="s">
        <v>1150</v>
      </c>
      <c r="J1738" s="11"/>
      <c r="K1738" s="11"/>
      <c r="L1738" s="11"/>
      <c r="M1738" s="11" t="s">
        <v>6368</v>
      </c>
      <c r="N1738" s="11"/>
      <c r="O1738" s="11"/>
      <c r="P1738" s="11"/>
      <c r="Q1738" s="11"/>
      <c r="R1738" s="11">
        <v>6622990712</v>
      </c>
      <c r="S1738" s="11"/>
      <c r="T1738" s="11"/>
      <c r="U1738" s="11"/>
      <c r="V1738" s="11"/>
      <c r="W1738" s="11" t="s">
        <v>6369</v>
      </c>
      <c r="X1738" s="11" t="s">
        <v>1150</v>
      </c>
      <c r="Y1738" s="11" t="s">
        <v>1150</v>
      </c>
      <c r="Z1738" s="11" t="s">
        <v>1150</v>
      </c>
      <c r="AA1738" s="11" t="s">
        <v>1150</v>
      </c>
      <c r="AB1738" s="11" t="s">
        <v>1150</v>
      </c>
      <c r="AC1738" s="11" t="s">
        <v>1150</v>
      </c>
      <c r="AD1738" s="11" t="s">
        <v>1150</v>
      </c>
    </row>
    <row r="1739" spans="1:30" x14ac:dyDescent="0.2">
      <c r="A1739" t="s">
        <v>6370</v>
      </c>
      <c r="B1739" t="s">
        <v>503</v>
      </c>
      <c r="C1739" t="str">
        <f>IFERROR(VLOOKUP(B1739,nombres_comerciales!$B$2:$B$2000,1,0),"")</f>
        <v>INTERCERAMIC</v>
      </c>
      <c r="D1739">
        <f>VLOOKUP(Tabla2[[#This Row],[CLIENTE]],nombres_comerciales!$B$2:$C$1211,2,0)</f>
        <v>545</v>
      </c>
      <c r="E1739" t="s">
        <v>8495</v>
      </c>
      <c r="F1739" t="s">
        <v>1150</v>
      </c>
      <c r="G1739" s="11" t="s">
        <v>1150</v>
      </c>
      <c r="H1739" s="11" t="s">
        <v>1150</v>
      </c>
      <c r="I1739" s="11" t="s">
        <v>1150</v>
      </c>
      <c r="J1739" s="11"/>
      <c r="K1739" s="11"/>
      <c r="L1739" s="11"/>
      <c r="M1739" s="11" t="s">
        <v>6248</v>
      </c>
      <c r="N1739" s="11" t="s">
        <v>6249</v>
      </c>
      <c r="O1739" s="11"/>
      <c r="P1739" s="11"/>
      <c r="Q1739" s="11"/>
      <c r="R1739" s="11"/>
      <c r="S1739" s="11"/>
      <c r="T1739" s="11"/>
      <c r="U1739" s="11"/>
      <c r="V1739" s="11"/>
      <c r="W1739" s="11" t="s">
        <v>6075</v>
      </c>
      <c r="X1739" s="11" t="s">
        <v>1150</v>
      </c>
      <c r="Y1739" s="11" t="s">
        <v>1150</v>
      </c>
      <c r="Z1739" s="11" t="s">
        <v>1150</v>
      </c>
      <c r="AA1739" s="11" t="s">
        <v>1150</v>
      </c>
      <c r="AB1739" s="11" t="s">
        <v>1150</v>
      </c>
      <c r="AC1739" s="11" t="s">
        <v>1150</v>
      </c>
      <c r="AD1739" s="11" t="s">
        <v>1150</v>
      </c>
    </row>
    <row r="1740" spans="1:30" x14ac:dyDescent="0.2">
      <c r="A1740" t="s">
        <v>394</v>
      </c>
      <c r="B1740" t="s">
        <v>394</v>
      </c>
      <c r="C1740" t="str">
        <f>IFERROR(VLOOKUP(B1740,nombres_comerciales!$B$2:$B$2000,1,0),"")</f>
        <v>GLAFIRA PROYECTOS FINANCIEROS</v>
      </c>
      <c r="D1740">
        <f>VLOOKUP(Tabla2[[#This Row],[CLIENTE]],nombres_comerciales!$B$2:$C$1211,2,0)</f>
        <v>436</v>
      </c>
      <c r="E1740" t="s">
        <v>8436</v>
      </c>
      <c r="F1740" t="s">
        <v>1150</v>
      </c>
      <c r="G1740" s="11" t="s">
        <v>1150</v>
      </c>
      <c r="H1740" s="11" t="s">
        <v>1150</v>
      </c>
      <c r="I1740" s="11" t="s">
        <v>1150</v>
      </c>
      <c r="J1740" s="11"/>
      <c r="K1740" s="11"/>
      <c r="L1740" s="11"/>
      <c r="M1740" s="11">
        <v>6561754078</v>
      </c>
      <c r="N1740" s="11">
        <v>6566681528</v>
      </c>
      <c r="O1740" s="11">
        <v>6566387257</v>
      </c>
      <c r="P1740" s="11"/>
      <c r="Q1740" s="11"/>
      <c r="R1740" s="11"/>
      <c r="S1740" s="11"/>
      <c r="T1740" s="11"/>
      <c r="U1740" s="11"/>
      <c r="V1740" s="11"/>
      <c r="W1740" s="11" t="s">
        <v>6062</v>
      </c>
      <c r="X1740" s="11" t="s">
        <v>1150</v>
      </c>
      <c r="Y1740" s="11" t="s">
        <v>1150</v>
      </c>
      <c r="Z1740" s="11" t="s">
        <v>1150</v>
      </c>
      <c r="AA1740" s="11" t="s">
        <v>1150</v>
      </c>
      <c r="AB1740" s="11" t="s">
        <v>1150</v>
      </c>
      <c r="AC1740" s="11" t="s">
        <v>1150</v>
      </c>
      <c r="AD1740" s="11" t="s">
        <v>1150</v>
      </c>
    </row>
    <row r="1741" spans="1:30" x14ac:dyDescent="0.2">
      <c r="A1741" t="s">
        <v>6371</v>
      </c>
      <c r="B1741" t="s">
        <v>1650</v>
      </c>
      <c r="C1741" t="str">
        <f>IFERROR(VLOOKUP(B1741,nombres_comerciales!$B$2:$B$2000,1,0),"")</f>
        <v>PIT ORIGINAL BRAND</v>
      </c>
      <c r="D1741">
        <f>VLOOKUP(Tabla2[[#This Row],[CLIENTE]],nombres_comerciales!$B$2:$C$1211,2,0)</f>
        <v>842</v>
      </c>
      <c r="E1741" t="s">
        <v>8522</v>
      </c>
      <c r="F1741" t="s">
        <v>1150</v>
      </c>
      <c r="G1741" s="11" t="s">
        <v>1150</v>
      </c>
      <c r="H1741" s="11" t="s">
        <v>1150</v>
      </c>
      <c r="I1741" s="11" t="s">
        <v>1150</v>
      </c>
      <c r="J1741" s="11"/>
      <c r="K1741" s="11"/>
      <c r="L1741" s="11"/>
      <c r="M1741" s="11" t="s">
        <v>6372</v>
      </c>
      <c r="N1741" s="11"/>
      <c r="O1741" s="11"/>
      <c r="P1741" s="11"/>
      <c r="Q1741" s="11"/>
      <c r="R1741" s="11" t="s">
        <v>6373</v>
      </c>
      <c r="S1741" s="11"/>
      <c r="T1741" s="11"/>
      <c r="U1741" s="11"/>
      <c r="V1741" s="11"/>
      <c r="W1741" s="11" t="s">
        <v>6374</v>
      </c>
      <c r="X1741" s="11" t="s">
        <v>1150</v>
      </c>
      <c r="Y1741" s="11" t="s">
        <v>1150</v>
      </c>
      <c r="Z1741" s="11" t="s">
        <v>1150</v>
      </c>
      <c r="AA1741" s="11" t="s">
        <v>1150</v>
      </c>
      <c r="AB1741" s="11" t="s">
        <v>1150</v>
      </c>
      <c r="AC1741" s="11" t="s">
        <v>1150</v>
      </c>
      <c r="AD1741" s="11" t="s">
        <v>1150</v>
      </c>
    </row>
    <row r="1742" spans="1:30" x14ac:dyDescent="0.2">
      <c r="A1742" t="s">
        <v>1651</v>
      </c>
      <c r="B1742" t="s">
        <v>1651</v>
      </c>
      <c r="C1742" t="str">
        <f>IFERROR(VLOOKUP(B1742,nombres_comerciales!$B$2:$B$2000,1,0),"")</f>
        <v>GRUPO ALSEG</v>
      </c>
      <c r="D1742">
        <f>VLOOKUP(Tabla2[[#This Row],[CLIENTE]],nombres_comerciales!$B$2:$C$1211,2,0)</f>
        <v>453</v>
      </c>
      <c r="E1742" t="s">
        <v>8523</v>
      </c>
      <c r="F1742" t="s">
        <v>1150</v>
      </c>
      <c r="G1742" s="11" t="s">
        <v>1150</v>
      </c>
      <c r="H1742" s="11" t="s">
        <v>1150</v>
      </c>
      <c r="I1742" s="11" t="s">
        <v>1150</v>
      </c>
      <c r="J1742" s="11"/>
      <c r="K1742" s="11"/>
      <c r="L1742" s="11"/>
      <c r="M1742" s="11">
        <v>43775</v>
      </c>
      <c r="N1742" s="11">
        <v>6882309</v>
      </c>
      <c r="O1742" s="11"/>
      <c r="P1742" s="11"/>
      <c r="Q1742" s="11"/>
      <c r="R1742" s="11">
        <v>6141691652</v>
      </c>
      <c r="S1742" s="11">
        <v>6143459593</v>
      </c>
      <c r="T1742" s="11"/>
      <c r="U1742" s="11"/>
      <c r="V1742" s="11"/>
      <c r="W1742" s="11" t="s">
        <v>6376</v>
      </c>
      <c r="X1742" s="11" t="s">
        <v>6377</v>
      </c>
      <c r="Y1742" s="11" t="s">
        <v>1150</v>
      </c>
      <c r="Z1742" s="11" t="s">
        <v>1150</v>
      </c>
      <c r="AA1742" s="11" t="s">
        <v>1150</v>
      </c>
      <c r="AB1742" s="11" t="s">
        <v>1150</v>
      </c>
      <c r="AC1742" s="11" t="s">
        <v>1150</v>
      </c>
      <c r="AD1742" s="11" t="s">
        <v>1150</v>
      </c>
    </row>
    <row r="1743" spans="1:30" x14ac:dyDescent="0.2">
      <c r="A1743" t="s">
        <v>6378</v>
      </c>
      <c r="B1743" t="s">
        <v>1652</v>
      </c>
      <c r="C1743" t="str">
        <f>IFERROR(VLOOKUP(B1743,nombres_comerciales!$B$2:$B$2000,1,0),"")</f>
        <v>MANZANAS WIEBE</v>
      </c>
      <c r="D1743">
        <f>VLOOKUP(Tabla2[[#This Row],[CLIENTE]],nombres_comerciales!$B$2:$C$1211,2,0)</f>
        <v>680</v>
      </c>
      <c r="E1743" t="s">
        <v>8524</v>
      </c>
      <c r="F1743" t="s">
        <v>1150</v>
      </c>
      <c r="G1743" s="11" t="s">
        <v>1150</v>
      </c>
      <c r="H1743" s="11" t="s">
        <v>1150</v>
      </c>
      <c r="I1743" s="11" t="s">
        <v>1150</v>
      </c>
      <c r="J1743" s="11"/>
      <c r="K1743" s="11"/>
      <c r="L1743" s="11"/>
      <c r="M1743" s="11">
        <v>6251279017</v>
      </c>
      <c r="N1743" s="11"/>
      <c r="O1743" s="11"/>
      <c r="P1743" s="11"/>
      <c r="Q1743" s="11"/>
      <c r="R1743" s="11">
        <v>6251189910</v>
      </c>
      <c r="S1743" s="11"/>
      <c r="T1743" s="11"/>
      <c r="U1743" s="11"/>
      <c r="V1743" s="11"/>
      <c r="W1743" s="11" t="s">
        <v>6380</v>
      </c>
      <c r="X1743" s="11" t="s">
        <v>1150</v>
      </c>
      <c r="Y1743" s="11" t="s">
        <v>1150</v>
      </c>
      <c r="Z1743" s="11" t="s">
        <v>1150</v>
      </c>
      <c r="AA1743" s="11" t="s">
        <v>1150</v>
      </c>
      <c r="AB1743" s="11" t="s">
        <v>1150</v>
      </c>
      <c r="AC1743" s="11" t="s">
        <v>1150</v>
      </c>
      <c r="AD1743" s="11" t="s">
        <v>1150</v>
      </c>
    </row>
    <row r="1744" spans="1:30" x14ac:dyDescent="0.2">
      <c r="A1744" t="s">
        <v>6381</v>
      </c>
      <c r="B1744" t="s">
        <v>1652</v>
      </c>
      <c r="C1744" t="str">
        <f>IFERROR(VLOOKUP(B1744,nombres_comerciales!$B$2:$B$2000,1,0),"")</f>
        <v>MANZANAS WIEBE</v>
      </c>
      <c r="D1744">
        <f>VLOOKUP(Tabla2[[#This Row],[CLIENTE]],nombres_comerciales!$B$2:$C$1211,2,0)</f>
        <v>680</v>
      </c>
      <c r="E1744" t="s">
        <v>8524</v>
      </c>
      <c r="F1744" t="s">
        <v>1150</v>
      </c>
      <c r="G1744" s="11" t="s">
        <v>1150</v>
      </c>
      <c r="H1744" s="11" t="s">
        <v>1150</v>
      </c>
      <c r="I1744" s="11" t="s">
        <v>1150</v>
      </c>
      <c r="J1744" s="11"/>
      <c r="K1744" s="11"/>
      <c r="L1744" s="11"/>
      <c r="M1744" s="11">
        <v>6251279017</v>
      </c>
      <c r="N1744" s="11"/>
      <c r="O1744" s="11"/>
      <c r="P1744" s="11"/>
      <c r="Q1744" s="11"/>
      <c r="R1744" s="11">
        <v>6251189910</v>
      </c>
      <c r="S1744" s="11"/>
      <c r="T1744" s="11"/>
      <c r="U1744" s="11"/>
      <c r="V1744" s="11"/>
      <c r="W1744" s="11" t="s">
        <v>6380</v>
      </c>
      <c r="X1744" s="11" t="s">
        <v>1150</v>
      </c>
      <c r="Y1744" s="11" t="s">
        <v>1150</v>
      </c>
      <c r="Z1744" s="11" t="s">
        <v>1150</v>
      </c>
      <c r="AA1744" s="11" t="s">
        <v>1150</v>
      </c>
      <c r="AB1744" s="11" t="s">
        <v>1150</v>
      </c>
      <c r="AC1744" s="11" t="s">
        <v>1150</v>
      </c>
      <c r="AD1744" s="11" t="s">
        <v>1150</v>
      </c>
    </row>
    <row r="1745" spans="1:30" x14ac:dyDescent="0.2">
      <c r="A1745" t="s">
        <v>6382</v>
      </c>
      <c r="B1745" t="s">
        <v>850</v>
      </c>
      <c r="C1745" t="str">
        <f>IFERROR(VLOOKUP(B1745,nombres_comerciales!$B$2:$B$2000,1,0),"")</f>
        <v>RANCHO VIEJO</v>
      </c>
      <c r="D1745">
        <f>VLOOKUP(Tabla2[[#This Row],[CLIENTE]],nombres_comerciales!$B$2:$C$1211,2,0)</f>
        <v>890</v>
      </c>
      <c r="E1745" t="s">
        <v>8437</v>
      </c>
      <c r="F1745" t="s">
        <v>1150</v>
      </c>
      <c r="G1745" s="11" t="s">
        <v>1150</v>
      </c>
      <c r="H1745" s="11" t="s">
        <v>1150</v>
      </c>
      <c r="I1745" s="11" t="s">
        <v>1150</v>
      </c>
      <c r="J1745" s="11"/>
      <c r="K1745" s="11"/>
      <c r="L1745" s="11"/>
      <c r="M1745" s="11">
        <v>6255824360</v>
      </c>
      <c r="N1745" s="11"/>
      <c r="O1745" s="11"/>
      <c r="P1745" s="11"/>
      <c r="Q1745" s="11"/>
      <c r="R1745" s="11">
        <v>6251257441</v>
      </c>
      <c r="S1745" s="11"/>
      <c r="T1745" s="11"/>
      <c r="U1745" s="11"/>
      <c r="V1745" s="11"/>
      <c r="W1745" s="11" t="s">
        <v>2602</v>
      </c>
      <c r="X1745" s="11" t="s">
        <v>1150</v>
      </c>
      <c r="Y1745" s="11" t="s">
        <v>1150</v>
      </c>
      <c r="Z1745" s="11" t="s">
        <v>1150</v>
      </c>
      <c r="AA1745" s="11" t="s">
        <v>1150</v>
      </c>
      <c r="AB1745" s="11" t="s">
        <v>1150</v>
      </c>
      <c r="AC1745" s="11" t="s">
        <v>1150</v>
      </c>
      <c r="AD1745" s="11" t="s">
        <v>1150</v>
      </c>
    </row>
    <row r="1746" spans="1:30" x14ac:dyDescent="0.2">
      <c r="A1746" t="s">
        <v>1132</v>
      </c>
      <c r="B1746" t="s">
        <v>1132</v>
      </c>
      <c r="C1746" t="str">
        <f>IFERROR(VLOOKUP(B1746,nombres_comerciales!$B$2:$B$2000,1,0),"")</f>
        <v>PID ELECTRONICS</v>
      </c>
      <c r="D1746">
        <f>VLOOKUP(Tabla2[[#This Row],[CLIENTE]],nombres_comerciales!$B$2:$C$1211,2,0)</f>
        <v>837</v>
      </c>
      <c r="E1746" t="s">
        <v>8455</v>
      </c>
      <c r="F1746" t="s">
        <v>1150</v>
      </c>
      <c r="G1746" s="11" t="s">
        <v>1150</v>
      </c>
      <c r="H1746" s="11" t="s">
        <v>1150</v>
      </c>
      <c r="I1746" s="11" t="s">
        <v>1150</v>
      </c>
      <c r="J1746" s="11"/>
      <c r="K1746" s="11"/>
      <c r="L1746" s="11"/>
      <c r="M1746" s="11">
        <v>4152939</v>
      </c>
      <c r="N1746" s="11"/>
      <c r="O1746" s="11"/>
      <c r="P1746" s="11"/>
      <c r="Q1746" s="11"/>
      <c r="R1746" s="11">
        <v>6141610623</v>
      </c>
      <c r="S1746" s="11"/>
      <c r="T1746" s="11"/>
      <c r="U1746" s="11"/>
      <c r="V1746" s="11"/>
      <c r="W1746" s="11" t="s">
        <v>6383</v>
      </c>
      <c r="X1746" s="11" t="s">
        <v>1150</v>
      </c>
      <c r="Y1746" s="11" t="s">
        <v>1150</v>
      </c>
      <c r="Z1746" s="11" t="s">
        <v>1150</v>
      </c>
      <c r="AA1746" s="11" t="s">
        <v>1150</v>
      </c>
      <c r="AB1746" s="11" t="s">
        <v>1150</v>
      </c>
      <c r="AC1746" s="11" t="s">
        <v>1150</v>
      </c>
      <c r="AD1746" s="11" t="s">
        <v>1150</v>
      </c>
    </row>
    <row r="1747" spans="1:30" x14ac:dyDescent="0.2">
      <c r="A1747" t="s">
        <v>6384</v>
      </c>
      <c r="B1747" t="s">
        <v>704</v>
      </c>
      <c r="C1747" t="str">
        <f>IFERROR(VLOOKUP(B1747,nombres_comerciales!$B$2:$B$2000,1,0),"")</f>
        <v>MOPER MEDICAL</v>
      </c>
      <c r="D1747">
        <f>VLOOKUP(Tabla2[[#This Row],[CLIENTE]],nombres_comerciales!$B$2:$C$1211,2,0)</f>
        <v>729</v>
      </c>
      <c r="E1747" t="s">
        <v>1150</v>
      </c>
      <c r="F1747" t="s">
        <v>1150</v>
      </c>
      <c r="G1747" s="11" t="s">
        <v>1150</v>
      </c>
      <c r="H1747" s="11" t="s">
        <v>1150</v>
      </c>
      <c r="I1747" s="11" t="s">
        <v>1150</v>
      </c>
      <c r="J1747" s="11"/>
      <c r="K1747" s="11"/>
      <c r="L1747" s="11"/>
      <c r="M1747" s="11" t="s">
        <v>4976</v>
      </c>
      <c r="N1747" s="11"/>
      <c r="O1747" s="11"/>
      <c r="P1747" s="11"/>
      <c r="Q1747" s="11"/>
      <c r="R1747" s="11"/>
      <c r="S1747" s="11"/>
      <c r="T1747" s="11"/>
      <c r="U1747" s="11"/>
      <c r="V1747" s="11"/>
      <c r="W1747" s="11" t="s">
        <v>4977</v>
      </c>
      <c r="X1747" s="11" t="s">
        <v>1150</v>
      </c>
      <c r="Y1747" s="11" t="s">
        <v>1150</v>
      </c>
      <c r="Z1747" s="11" t="s">
        <v>1150</v>
      </c>
      <c r="AA1747" s="11" t="s">
        <v>1150</v>
      </c>
      <c r="AB1747" s="11" t="s">
        <v>1150</v>
      </c>
      <c r="AC1747" s="11" t="s">
        <v>1150</v>
      </c>
      <c r="AD1747" s="11" t="s">
        <v>1150</v>
      </c>
    </row>
    <row r="1748" spans="1:30" x14ac:dyDescent="0.2">
      <c r="A1748" t="s">
        <v>704</v>
      </c>
      <c r="B1748" t="s">
        <v>704</v>
      </c>
      <c r="C1748" t="str">
        <f>IFERROR(VLOOKUP(B1748,nombres_comerciales!$B$2:$B$2000,1,0),"")</f>
        <v>MOPER MEDICAL</v>
      </c>
      <c r="D1748">
        <f>VLOOKUP(Tabla2[[#This Row],[CLIENTE]],nombres_comerciales!$B$2:$C$1211,2,0)</f>
        <v>729</v>
      </c>
      <c r="E1748" t="s">
        <v>1150</v>
      </c>
      <c r="F1748" t="s">
        <v>1150</v>
      </c>
      <c r="G1748" s="11" t="s">
        <v>1150</v>
      </c>
      <c r="H1748" s="11" t="s">
        <v>1150</v>
      </c>
      <c r="I1748" s="11" t="s">
        <v>1150</v>
      </c>
      <c r="J1748" s="11"/>
      <c r="K1748" s="11"/>
      <c r="L1748" s="11"/>
      <c r="M1748" s="11" t="s">
        <v>4976</v>
      </c>
      <c r="N1748" s="11"/>
      <c r="O1748" s="11"/>
      <c r="P1748" s="11"/>
      <c r="Q1748" s="11"/>
      <c r="R1748" s="11"/>
      <c r="S1748" s="11"/>
      <c r="T1748" s="11"/>
      <c r="U1748" s="11"/>
      <c r="V1748" s="11"/>
      <c r="W1748" s="11" t="s">
        <v>4977</v>
      </c>
      <c r="X1748" s="11" t="s">
        <v>1150</v>
      </c>
      <c r="Y1748" s="11" t="s">
        <v>1150</v>
      </c>
      <c r="Z1748" s="11" t="s">
        <v>1150</v>
      </c>
      <c r="AA1748" s="11" t="s">
        <v>1150</v>
      </c>
      <c r="AB1748" s="11" t="s">
        <v>1150</v>
      </c>
      <c r="AC1748" s="11" t="s">
        <v>1150</v>
      </c>
      <c r="AD1748" s="11" t="s">
        <v>1150</v>
      </c>
    </row>
    <row r="1749" spans="1:30" x14ac:dyDescent="0.2">
      <c r="A1749" t="s">
        <v>969</v>
      </c>
      <c r="B1749" t="s">
        <v>969</v>
      </c>
      <c r="C1749" t="str">
        <f>IFERROR(VLOOKUP(B1749,nombres_comerciales!$B$2:$B$2000,1,0),"")</f>
        <v>SUN ROLL SUSHI</v>
      </c>
      <c r="D1749">
        <f>VLOOKUP(Tabla2[[#This Row],[CLIENTE]],nombres_comerciales!$B$2:$C$1211,2,0)</f>
        <v>1014</v>
      </c>
      <c r="E1749" t="s">
        <v>8137</v>
      </c>
      <c r="F1749" t="s">
        <v>1150</v>
      </c>
      <c r="G1749" s="11" t="s">
        <v>1150</v>
      </c>
      <c r="H1749" s="11" t="s">
        <v>1150</v>
      </c>
      <c r="I1749" s="11" t="s">
        <v>1150</v>
      </c>
      <c r="J1749" s="11"/>
      <c r="K1749" s="11"/>
      <c r="L1749" s="11"/>
      <c r="M1749" s="11" t="s">
        <v>5153</v>
      </c>
      <c r="N1749" s="11"/>
      <c r="O1749" s="11"/>
      <c r="P1749" s="11"/>
      <c r="Q1749" s="11"/>
      <c r="R1749" s="11"/>
      <c r="S1749" s="11"/>
      <c r="T1749" s="11"/>
      <c r="U1749" s="11"/>
      <c r="V1749" s="11"/>
      <c r="W1749" s="11" t="s">
        <v>5154</v>
      </c>
      <c r="X1749" s="11" t="s">
        <v>5155</v>
      </c>
      <c r="Y1749" s="11" t="s">
        <v>1150</v>
      </c>
      <c r="Z1749" s="11" t="s">
        <v>1150</v>
      </c>
      <c r="AA1749" s="11" t="s">
        <v>1150</v>
      </c>
      <c r="AB1749" s="11" t="s">
        <v>1150</v>
      </c>
      <c r="AC1749" s="11" t="s">
        <v>1150</v>
      </c>
      <c r="AD1749" s="11" t="s">
        <v>1150</v>
      </c>
    </row>
    <row r="1750" spans="1:30" x14ac:dyDescent="0.2">
      <c r="A1750" t="s">
        <v>6385</v>
      </c>
      <c r="B1750" t="s">
        <v>1653</v>
      </c>
      <c r="C1750" t="str">
        <f>IFERROR(VLOOKUP(B1750,nombres_comerciales!$B$2:$B$2000,1,0),"")</f>
        <v>MARIA &amp; JULIA</v>
      </c>
      <c r="D1750">
        <f>VLOOKUP(Tabla2[[#This Row],[CLIENTE]],nombres_comerciales!$B$2:$C$1211,2,0)</f>
        <v>684</v>
      </c>
      <c r="E1750" t="s">
        <v>8525</v>
      </c>
      <c r="F1750" t="s">
        <v>8526</v>
      </c>
      <c r="G1750" s="11" t="s">
        <v>1150</v>
      </c>
      <c r="H1750" s="11" t="s">
        <v>1150</v>
      </c>
      <c r="I1750" s="11" t="s">
        <v>1150</v>
      </c>
      <c r="J1750" s="11"/>
      <c r="K1750" s="11"/>
      <c r="L1750" s="11"/>
      <c r="M1750" s="11" t="s">
        <v>6388</v>
      </c>
      <c r="N1750" s="11"/>
      <c r="O1750" s="11"/>
      <c r="P1750" s="11"/>
      <c r="Q1750" s="11"/>
      <c r="R1750" s="11"/>
      <c r="S1750" s="11"/>
      <c r="T1750" s="11"/>
      <c r="U1750" s="11"/>
      <c r="V1750" s="11"/>
      <c r="W1750" s="11" t="s">
        <v>6389</v>
      </c>
      <c r="X1750" s="11" t="s">
        <v>1150</v>
      </c>
      <c r="Y1750" s="11" t="s">
        <v>1150</v>
      </c>
      <c r="Z1750" s="11" t="s">
        <v>1150</v>
      </c>
      <c r="AA1750" s="11" t="s">
        <v>1150</v>
      </c>
      <c r="AB1750" s="11" t="s">
        <v>1150</v>
      </c>
      <c r="AC1750" s="11" t="s">
        <v>1150</v>
      </c>
      <c r="AD1750" s="11" t="s">
        <v>1150</v>
      </c>
    </row>
    <row r="1751" spans="1:30" x14ac:dyDescent="0.2">
      <c r="A1751" t="s">
        <v>1654</v>
      </c>
      <c r="B1751" t="s">
        <v>1654</v>
      </c>
      <c r="C1751" t="str">
        <f>IFERROR(VLOOKUP(B1751,nombres_comerciales!$B$2:$B$2000,1,0),"")</f>
        <v>CHICAS DE HUMO</v>
      </c>
      <c r="D1751">
        <f>VLOOKUP(Tabla2[[#This Row],[CLIENTE]],nombres_comerciales!$B$2:$C$1211,2,0)</f>
        <v>183</v>
      </c>
      <c r="E1751" t="s">
        <v>8527</v>
      </c>
      <c r="F1751" t="s">
        <v>1150</v>
      </c>
      <c r="G1751" s="11" t="s">
        <v>1150</v>
      </c>
      <c r="H1751" s="11" t="s">
        <v>1150</v>
      </c>
      <c r="I1751" s="11" t="s">
        <v>1150</v>
      </c>
      <c r="J1751" s="11"/>
      <c r="K1751" s="11"/>
      <c r="L1751" s="11"/>
      <c r="M1751" s="11"/>
      <c r="N1751" s="11"/>
      <c r="O1751" s="11"/>
      <c r="P1751" s="11"/>
      <c r="Q1751" s="11"/>
      <c r="R1751" s="11">
        <v>6629349040</v>
      </c>
      <c r="S1751" s="11">
        <v>6621728075</v>
      </c>
      <c r="T1751" s="11"/>
      <c r="U1751" s="11"/>
      <c r="V1751" s="11"/>
      <c r="W1751" s="11" t="s">
        <v>6390</v>
      </c>
      <c r="X1751" s="11" t="s">
        <v>6391</v>
      </c>
      <c r="Y1751" s="11" t="s">
        <v>1150</v>
      </c>
      <c r="Z1751" s="11" t="s">
        <v>1150</v>
      </c>
      <c r="AA1751" s="11" t="s">
        <v>1150</v>
      </c>
      <c r="AB1751" s="11" t="s">
        <v>1150</v>
      </c>
      <c r="AC1751" s="11" t="s">
        <v>1150</v>
      </c>
      <c r="AD1751" s="11" t="s">
        <v>1150</v>
      </c>
    </row>
    <row r="1752" spans="1:30" x14ac:dyDescent="0.2">
      <c r="A1752" t="s">
        <v>6392</v>
      </c>
      <c r="B1752" t="s">
        <v>503</v>
      </c>
      <c r="C1752" t="str">
        <f>IFERROR(VLOOKUP(B1752,nombres_comerciales!$B$2:$B$2000,1,0),"")</f>
        <v>INTERCERAMIC</v>
      </c>
      <c r="D1752">
        <f>VLOOKUP(Tabla2[[#This Row],[CLIENTE]],nombres_comerciales!$B$2:$C$1211,2,0)</f>
        <v>545</v>
      </c>
      <c r="E1752" t="s">
        <v>8495</v>
      </c>
      <c r="F1752" t="s">
        <v>1150</v>
      </c>
      <c r="G1752" s="11" t="s">
        <v>1150</v>
      </c>
      <c r="H1752" s="11" t="s">
        <v>1150</v>
      </c>
      <c r="I1752" s="11" t="s">
        <v>1150</v>
      </c>
      <c r="J1752" s="11"/>
      <c r="K1752" s="11"/>
      <c r="L1752" s="11"/>
      <c r="M1752" s="11" t="s">
        <v>6248</v>
      </c>
      <c r="N1752" s="11" t="s">
        <v>6249</v>
      </c>
      <c r="O1752" s="11"/>
      <c r="P1752" s="11"/>
      <c r="Q1752" s="11"/>
      <c r="R1752" s="11"/>
      <c r="S1752" s="11"/>
      <c r="T1752" s="11"/>
      <c r="U1752" s="11"/>
      <c r="V1752" s="11"/>
      <c r="W1752" s="11" t="s">
        <v>6075</v>
      </c>
      <c r="X1752" s="11" t="s">
        <v>1150</v>
      </c>
      <c r="Y1752" s="11" t="s">
        <v>1150</v>
      </c>
      <c r="Z1752" s="11" t="s">
        <v>1150</v>
      </c>
      <c r="AA1752" s="11" t="s">
        <v>1150</v>
      </c>
      <c r="AB1752" s="11" t="s">
        <v>1150</v>
      </c>
      <c r="AC1752" s="11" t="s">
        <v>1150</v>
      </c>
      <c r="AD1752" s="11" t="s">
        <v>1150</v>
      </c>
    </row>
    <row r="1753" spans="1:30" x14ac:dyDescent="0.2">
      <c r="A1753" t="s">
        <v>6393</v>
      </c>
      <c r="B1753" t="s">
        <v>10</v>
      </c>
      <c r="C1753" t="str">
        <f>IFERROR(VLOOKUP(B1753,nombres_comerciales!$B$2:$B$2000,1,0),"")</f>
        <v>ADN CONSULTING</v>
      </c>
      <c r="D1753">
        <f>VLOOKUP(Tabla2[[#This Row],[CLIENTE]],nombres_comerciales!$B$2:$C$1211,2,0)</f>
        <v>15</v>
      </c>
      <c r="E1753" t="s">
        <v>8528</v>
      </c>
      <c r="F1753" t="s">
        <v>1150</v>
      </c>
      <c r="G1753" s="11" t="s">
        <v>1150</v>
      </c>
      <c r="H1753" s="11" t="s">
        <v>1150</v>
      </c>
      <c r="I1753" s="11" t="s">
        <v>1150</v>
      </c>
      <c r="J1753" s="11"/>
      <c r="K1753" s="11"/>
      <c r="L1753" s="11"/>
      <c r="M1753" s="11" t="s">
        <v>6395</v>
      </c>
      <c r="N1753" s="11"/>
      <c r="O1753" s="11"/>
      <c r="P1753" s="11"/>
      <c r="Q1753" s="11"/>
      <c r="R1753" s="11"/>
      <c r="S1753" s="11"/>
      <c r="T1753" s="11"/>
      <c r="U1753" s="11"/>
      <c r="V1753" s="11"/>
      <c r="W1753" s="11" t="s">
        <v>6396</v>
      </c>
      <c r="X1753" s="11" t="s">
        <v>6397</v>
      </c>
      <c r="Y1753" s="11" t="s">
        <v>1150</v>
      </c>
      <c r="Z1753" s="11" t="s">
        <v>1150</v>
      </c>
      <c r="AA1753" s="11" t="s">
        <v>1150</v>
      </c>
      <c r="AB1753" s="11" t="s">
        <v>1150</v>
      </c>
      <c r="AC1753" s="11" t="s">
        <v>1150</v>
      </c>
      <c r="AD1753" s="11" t="s">
        <v>1150</v>
      </c>
    </row>
    <row r="1754" spans="1:30" x14ac:dyDescent="0.2">
      <c r="A1754" t="s">
        <v>6398</v>
      </c>
      <c r="B1754" t="s">
        <v>1655</v>
      </c>
      <c r="C1754" t="str">
        <f>IFERROR(VLOOKUP(B1754,nombres_comerciales!$B$2:$B$2000,1,0),"")</f>
        <v>SALYULITA´S</v>
      </c>
      <c r="D1754">
        <f>VLOOKUP(Tabla2[[#This Row],[CLIENTE]],nombres_comerciales!$B$2:$C$1211,2,0)</f>
        <v>949</v>
      </c>
      <c r="E1754" t="s">
        <v>8529</v>
      </c>
      <c r="F1754" t="s">
        <v>1150</v>
      </c>
      <c r="G1754" s="11" t="s">
        <v>1150</v>
      </c>
      <c r="H1754" s="11" t="s">
        <v>1150</v>
      </c>
      <c r="I1754" s="11" t="s">
        <v>1150</v>
      </c>
      <c r="J1754" s="11"/>
      <c r="K1754" s="11"/>
      <c r="L1754" s="11"/>
      <c r="M1754" s="11">
        <v>6566088354</v>
      </c>
      <c r="N1754" s="11"/>
      <c r="O1754" s="11"/>
      <c r="P1754" s="11"/>
      <c r="Q1754" s="11"/>
      <c r="R1754" s="11"/>
      <c r="S1754" s="11"/>
      <c r="T1754" s="11"/>
      <c r="U1754" s="11"/>
      <c r="V1754" s="11"/>
      <c r="W1754" s="11" t="s">
        <v>1150</v>
      </c>
      <c r="X1754" s="11" t="s">
        <v>6399</v>
      </c>
      <c r="Y1754" s="11" t="s">
        <v>1150</v>
      </c>
      <c r="Z1754" s="11" t="s">
        <v>1150</v>
      </c>
      <c r="AA1754" s="11" t="s">
        <v>1150</v>
      </c>
      <c r="AB1754" s="11" t="s">
        <v>1150</v>
      </c>
      <c r="AC1754" s="11" t="s">
        <v>1150</v>
      </c>
      <c r="AD1754" s="11" t="s">
        <v>1150</v>
      </c>
    </row>
    <row r="1755" spans="1:30" x14ac:dyDescent="0.2">
      <c r="A1755" t="s">
        <v>6400</v>
      </c>
      <c r="B1755" t="s">
        <v>1638</v>
      </c>
      <c r="C1755" t="str">
        <f>IFERROR(VLOOKUP(B1755,nombres_comerciales!$B$2:$B$2000,1,0),"")</f>
        <v>ILION</v>
      </c>
      <c r="D1755">
        <f>VLOOKUP(Tabla2[[#This Row],[CLIENTE]],nombres_comerciales!$B$2:$C$1211,2,0)</f>
        <v>519</v>
      </c>
      <c r="E1755" t="s">
        <v>8109</v>
      </c>
      <c r="F1755" t="s">
        <v>1150</v>
      </c>
      <c r="G1755" s="11" t="s">
        <v>1150</v>
      </c>
      <c r="H1755" s="11" t="s">
        <v>1150</v>
      </c>
      <c r="I1755" s="11" t="s">
        <v>1150</v>
      </c>
      <c r="J1755" s="11"/>
      <c r="K1755" s="11"/>
      <c r="L1755" s="11"/>
      <c r="M1755" s="11"/>
      <c r="N1755" s="11"/>
      <c r="O1755" s="11"/>
      <c r="P1755" s="11"/>
      <c r="Q1755" s="11"/>
      <c r="R1755" s="11">
        <v>6141878082</v>
      </c>
      <c r="S1755" s="11"/>
      <c r="T1755" s="11"/>
      <c r="U1755" s="11"/>
      <c r="V1755" s="11"/>
      <c r="W1755" s="11" t="s">
        <v>5057</v>
      </c>
      <c r="X1755" s="11" t="s">
        <v>1150</v>
      </c>
      <c r="Y1755" s="11" t="s">
        <v>1150</v>
      </c>
      <c r="Z1755" s="11" t="s">
        <v>1150</v>
      </c>
      <c r="AA1755" s="11" t="s">
        <v>1150</v>
      </c>
      <c r="AB1755" s="11" t="s">
        <v>1150</v>
      </c>
      <c r="AC1755" s="11" t="s">
        <v>1150</v>
      </c>
      <c r="AD1755" s="11" t="s">
        <v>1150</v>
      </c>
    </row>
    <row r="1756" spans="1:30" x14ac:dyDescent="0.2">
      <c r="A1756" t="s">
        <v>6401</v>
      </c>
      <c r="B1756" t="s">
        <v>1638</v>
      </c>
      <c r="C1756" t="str">
        <f>IFERROR(VLOOKUP(B1756,nombres_comerciales!$B$2:$B$2000,1,0),"")</f>
        <v>ILION</v>
      </c>
      <c r="D1756">
        <f>VLOOKUP(Tabla2[[#This Row],[CLIENTE]],nombres_comerciales!$B$2:$C$1211,2,0)</f>
        <v>519</v>
      </c>
      <c r="E1756" t="s">
        <v>8109</v>
      </c>
      <c r="F1756" t="s">
        <v>1150</v>
      </c>
      <c r="G1756" s="11" t="s">
        <v>1150</v>
      </c>
      <c r="H1756" s="11" t="s">
        <v>1150</v>
      </c>
      <c r="I1756" s="11" t="s">
        <v>1150</v>
      </c>
      <c r="J1756" s="11"/>
      <c r="K1756" s="11"/>
      <c r="L1756" s="11"/>
      <c r="M1756" s="11"/>
      <c r="N1756" s="11"/>
      <c r="O1756" s="11"/>
      <c r="P1756" s="11"/>
      <c r="Q1756" s="11"/>
      <c r="R1756" s="11">
        <v>6141878082</v>
      </c>
      <c r="S1756" s="11"/>
      <c r="T1756" s="11"/>
      <c r="U1756" s="11"/>
      <c r="V1756" s="11"/>
      <c r="W1756" s="11" t="s">
        <v>5057</v>
      </c>
      <c r="X1756" s="11" t="s">
        <v>1150</v>
      </c>
      <c r="Y1756" s="11" t="s">
        <v>1150</v>
      </c>
      <c r="Z1756" s="11" t="s">
        <v>1150</v>
      </c>
      <c r="AA1756" s="11" t="s">
        <v>1150</v>
      </c>
      <c r="AB1756" s="11" t="s">
        <v>1150</v>
      </c>
      <c r="AC1756" s="11" t="s">
        <v>1150</v>
      </c>
      <c r="AD1756" s="11" t="s">
        <v>1150</v>
      </c>
    </row>
    <row r="1757" spans="1:30" x14ac:dyDescent="0.2">
      <c r="A1757" t="s">
        <v>6402</v>
      </c>
      <c r="B1757" t="s">
        <v>1638</v>
      </c>
      <c r="C1757" t="str">
        <f>IFERROR(VLOOKUP(B1757,nombres_comerciales!$B$2:$B$2000,1,0),"")</f>
        <v>ILION</v>
      </c>
      <c r="D1757">
        <f>VLOOKUP(Tabla2[[#This Row],[CLIENTE]],nombres_comerciales!$B$2:$C$1211,2,0)</f>
        <v>519</v>
      </c>
      <c r="E1757" t="s">
        <v>8109</v>
      </c>
      <c r="F1757" t="s">
        <v>1150</v>
      </c>
      <c r="G1757" s="11" t="s">
        <v>1150</v>
      </c>
      <c r="H1757" s="11" t="s">
        <v>1150</v>
      </c>
      <c r="I1757" s="11" t="s">
        <v>1150</v>
      </c>
      <c r="J1757" s="11"/>
      <c r="K1757" s="11"/>
      <c r="L1757" s="11"/>
      <c r="M1757" s="11"/>
      <c r="N1757" s="11"/>
      <c r="O1757" s="11"/>
      <c r="P1757" s="11"/>
      <c r="Q1757" s="11"/>
      <c r="R1757" s="11">
        <v>6141878082</v>
      </c>
      <c r="S1757" s="11"/>
      <c r="T1757" s="11"/>
      <c r="U1757" s="11"/>
      <c r="V1757" s="11"/>
      <c r="W1757" s="11" t="s">
        <v>5057</v>
      </c>
      <c r="X1757" s="11" t="s">
        <v>1150</v>
      </c>
      <c r="Y1757" s="11" t="s">
        <v>1150</v>
      </c>
      <c r="Z1757" s="11" t="s">
        <v>1150</v>
      </c>
      <c r="AA1757" s="11" t="s">
        <v>1150</v>
      </c>
      <c r="AB1757" s="11" t="s">
        <v>1150</v>
      </c>
      <c r="AC1757" s="11" t="s">
        <v>1150</v>
      </c>
      <c r="AD1757" s="11" t="s">
        <v>1150</v>
      </c>
    </row>
    <row r="1758" spans="1:30" x14ac:dyDescent="0.2">
      <c r="A1758" t="s">
        <v>6403</v>
      </c>
      <c r="B1758" t="s">
        <v>259</v>
      </c>
      <c r="C1758" t="str">
        <f>IFERROR(VLOOKUP(B1758,nombres_comerciales!$B$2:$B$2000,1,0),"")</f>
        <v>DIMAGI</v>
      </c>
      <c r="D1758">
        <f>VLOOKUP(Tabla2[[#This Row],[CLIENTE]],nombres_comerciales!$B$2:$C$1211,2,0)</f>
        <v>300</v>
      </c>
      <c r="E1758" t="s">
        <v>7772</v>
      </c>
      <c r="F1758" t="s">
        <v>8480</v>
      </c>
      <c r="G1758" s="11" t="s">
        <v>8481</v>
      </c>
      <c r="H1758" s="11" t="s">
        <v>1150</v>
      </c>
      <c r="I1758" s="11" t="s">
        <v>1150</v>
      </c>
      <c r="J1758" s="11"/>
      <c r="K1758" s="11"/>
      <c r="L1758" s="11"/>
      <c r="M1758" s="11">
        <v>4118419</v>
      </c>
      <c r="N1758" s="11"/>
      <c r="O1758" s="11"/>
      <c r="P1758" s="11"/>
      <c r="Q1758" s="11"/>
      <c r="R1758" s="11">
        <v>6144279990</v>
      </c>
      <c r="S1758" s="11">
        <v>6142355980</v>
      </c>
      <c r="T1758" s="11">
        <v>6144278386</v>
      </c>
      <c r="U1758" s="11"/>
      <c r="V1758" s="11"/>
      <c r="W1758" s="11" t="s">
        <v>3698</v>
      </c>
      <c r="X1758" s="11" t="s">
        <v>1150</v>
      </c>
      <c r="Y1758" s="11" t="s">
        <v>1150</v>
      </c>
      <c r="Z1758" s="11" t="s">
        <v>1150</v>
      </c>
      <c r="AA1758" s="11" t="s">
        <v>1150</v>
      </c>
      <c r="AB1758" s="11" t="s">
        <v>1150</v>
      </c>
      <c r="AC1758" s="11" t="s">
        <v>1150</v>
      </c>
      <c r="AD1758" s="11" t="s">
        <v>1150</v>
      </c>
    </row>
    <row r="1759" spans="1:30" x14ac:dyDescent="0.2">
      <c r="A1759" t="s">
        <v>6404</v>
      </c>
      <c r="B1759" t="s">
        <v>1084</v>
      </c>
      <c r="C1759" t="str">
        <f>IFERROR(VLOOKUP(B1759,nombres_comerciales!$B$2:$B$2000,1,0),"")</f>
        <v>MAMI S.O.S.</v>
      </c>
      <c r="D1759">
        <f>VLOOKUP(Tabla2[[#This Row],[CLIENTE]],nombres_comerciales!$B$2:$C$1211,2,0)</f>
        <v>677</v>
      </c>
      <c r="E1759" t="s">
        <v>8530</v>
      </c>
      <c r="F1759" t="s">
        <v>8531</v>
      </c>
      <c r="G1759" s="11" t="s">
        <v>1150</v>
      </c>
      <c r="H1759" s="11" t="s">
        <v>1150</v>
      </c>
      <c r="I1759" s="11" t="s">
        <v>1150</v>
      </c>
      <c r="J1759" s="11"/>
      <c r="K1759" s="11"/>
      <c r="L1759" s="11"/>
      <c r="M1759" s="11"/>
      <c r="N1759" s="11"/>
      <c r="O1759" s="11"/>
      <c r="P1759" s="11"/>
      <c r="Q1759" s="11"/>
      <c r="R1759" s="11">
        <v>6141960190</v>
      </c>
      <c r="S1759" s="11">
        <v>6142393923</v>
      </c>
      <c r="T1759" s="11"/>
      <c r="U1759" s="11"/>
      <c r="V1759" s="11"/>
      <c r="W1759" s="11" t="s">
        <v>6407</v>
      </c>
      <c r="X1759" s="11" t="s">
        <v>6408</v>
      </c>
      <c r="Y1759" s="11" t="s">
        <v>1150</v>
      </c>
      <c r="Z1759" s="11" t="s">
        <v>1150</v>
      </c>
      <c r="AA1759" s="11" t="s">
        <v>1150</v>
      </c>
      <c r="AB1759" s="11" t="s">
        <v>1150</v>
      </c>
      <c r="AC1759" s="11" t="s">
        <v>1150</v>
      </c>
      <c r="AD1759" s="11" t="s">
        <v>1150</v>
      </c>
    </row>
    <row r="1760" spans="1:30" x14ac:dyDescent="0.2">
      <c r="A1760" t="s">
        <v>6409</v>
      </c>
      <c r="B1760" t="s">
        <v>1146</v>
      </c>
      <c r="C1760" t="str">
        <f>IFERROR(VLOOKUP(B1760,nombres_comerciales!$B$2:$B$2000,1,0),"")</f>
        <v>RICO´S TACOS</v>
      </c>
      <c r="D1760">
        <f>VLOOKUP(Tabla2[[#This Row],[CLIENTE]],nombres_comerciales!$B$2:$C$1211,2,0)</f>
        <v>918</v>
      </c>
      <c r="E1760" t="s">
        <v>8532</v>
      </c>
      <c r="F1760" t="s">
        <v>1150</v>
      </c>
      <c r="G1760" s="11" t="s">
        <v>1150</v>
      </c>
      <c r="H1760" s="11" t="s">
        <v>1150</v>
      </c>
      <c r="I1760" s="11" t="s">
        <v>1150</v>
      </c>
      <c r="J1760" s="11"/>
      <c r="K1760" s="11"/>
      <c r="L1760" s="11"/>
      <c r="M1760" s="11">
        <v>4103882</v>
      </c>
      <c r="N1760" s="11">
        <v>4100197</v>
      </c>
      <c r="O1760" s="11"/>
      <c r="P1760" s="11"/>
      <c r="Q1760" s="11"/>
      <c r="R1760" s="11" t="s">
        <v>6411</v>
      </c>
      <c r="S1760" s="11"/>
      <c r="T1760" s="11"/>
      <c r="U1760" s="11"/>
      <c r="V1760" s="11"/>
      <c r="W1760" s="11" t="s">
        <v>8835</v>
      </c>
      <c r="X1760" s="11" t="s">
        <v>1150</v>
      </c>
      <c r="Y1760" s="11" t="s">
        <v>1150</v>
      </c>
      <c r="Z1760" s="11" t="s">
        <v>1150</v>
      </c>
      <c r="AA1760" s="11" t="s">
        <v>1150</v>
      </c>
      <c r="AB1760" s="11" t="s">
        <v>1150</v>
      </c>
      <c r="AC1760" s="11" t="s">
        <v>1150</v>
      </c>
      <c r="AD1760" s="11" t="s">
        <v>1150</v>
      </c>
    </row>
    <row r="1761" spans="1:30" x14ac:dyDescent="0.2">
      <c r="A1761" t="s">
        <v>6413</v>
      </c>
      <c r="B1761" t="s">
        <v>677</v>
      </c>
      <c r="C1761" t="str">
        <f>IFERROR(VLOOKUP(B1761,nombres_comerciales!$B$2:$B$2000,1,0),"")</f>
        <v>MAYOREO GARAY</v>
      </c>
      <c r="D1761">
        <f>VLOOKUP(Tabla2[[#This Row],[CLIENTE]],nombres_comerciales!$B$2:$C$1211,2,0)</f>
        <v>694</v>
      </c>
      <c r="E1761" t="s">
        <v>8533</v>
      </c>
      <c r="F1761" t="s">
        <v>1150</v>
      </c>
      <c r="G1761" s="11" t="s">
        <v>1150</v>
      </c>
      <c r="H1761" s="11" t="s">
        <v>1150</v>
      </c>
      <c r="I1761" s="11" t="s">
        <v>1150</v>
      </c>
      <c r="J1761" s="11"/>
      <c r="K1761" s="11"/>
      <c r="L1761" s="11"/>
      <c r="M1761" s="11">
        <v>4350408</v>
      </c>
      <c r="N1761" s="11"/>
      <c r="O1761" s="11"/>
      <c r="P1761" s="11"/>
      <c r="Q1761" s="11"/>
      <c r="R1761" s="11">
        <v>6141986095</v>
      </c>
      <c r="S1761" s="11"/>
      <c r="T1761" s="11"/>
      <c r="U1761" s="11"/>
      <c r="V1761" s="11"/>
      <c r="W1761" s="11" t="s">
        <v>6414</v>
      </c>
      <c r="X1761" s="11" t="s">
        <v>1150</v>
      </c>
      <c r="Y1761" s="11" t="s">
        <v>1150</v>
      </c>
      <c r="Z1761" s="11" t="s">
        <v>1150</v>
      </c>
      <c r="AA1761" s="11" t="s">
        <v>1150</v>
      </c>
      <c r="AB1761" s="11" t="s">
        <v>1150</v>
      </c>
      <c r="AC1761" s="11" t="s">
        <v>1150</v>
      </c>
      <c r="AD1761" s="11" t="s">
        <v>1150</v>
      </c>
    </row>
    <row r="1762" spans="1:30" x14ac:dyDescent="0.2">
      <c r="A1762" t="s">
        <v>6415</v>
      </c>
      <c r="B1762" t="s">
        <v>1635</v>
      </c>
      <c r="C1762" t="str">
        <f>IFERROR(VLOOKUP(B1762,nombres_comerciales!$B$2:$B$2000,1,0),"")</f>
        <v>TEKTOR</v>
      </c>
      <c r="D1762">
        <f>VLOOKUP(Tabla2[[#This Row],[CLIENTE]],nombres_comerciales!$B$2:$C$1211,2,0)</f>
        <v>1042</v>
      </c>
      <c r="E1762" t="s">
        <v>8534</v>
      </c>
      <c r="F1762" t="s">
        <v>8535</v>
      </c>
      <c r="G1762" s="11" t="s">
        <v>1150</v>
      </c>
      <c r="H1762" s="11" t="s">
        <v>1150</v>
      </c>
      <c r="I1762" s="11" t="s">
        <v>1150</v>
      </c>
      <c r="J1762" s="11"/>
      <c r="K1762" s="11"/>
      <c r="L1762" s="11"/>
      <c r="M1762" s="11" t="s">
        <v>6418</v>
      </c>
      <c r="N1762" s="11"/>
      <c r="O1762" s="11"/>
      <c r="P1762" s="11"/>
      <c r="Q1762" s="11"/>
      <c r="R1762" s="11"/>
      <c r="S1762" s="11"/>
      <c r="T1762" s="11"/>
      <c r="U1762" s="11"/>
      <c r="V1762" s="11"/>
      <c r="W1762" s="11" t="s">
        <v>6419</v>
      </c>
      <c r="X1762" s="11" t="s">
        <v>1150</v>
      </c>
      <c r="Y1762" s="11" t="s">
        <v>1150</v>
      </c>
      <c r="Z1762" s="11" t="s">
        <v>1150</v>
      </c>
      <c r="AA1762" s="11" t="s">
        <v>1150</v>
      </c>
      <c r="AB1762" s="11" t="s">
        <v>1150</v>
      </c>
      <c r="AC1762" s="11" t="s">
        <v>1150</v>
      </c>
      <c r="AD1762" s="11" t="s">
        <v>1150</v>
      </c>
    </row>
    <row r="1763" spans="1:30" x14ac:dyDescent="0.2">
      <c r="A1763" t="s">
        <v>6420</v>
      </c>
      <c r="B1763" t="s">
        <v>1635</v>
      </c>
      <c r="C1763" t="str">
        <f>IFERROR(VLOOKUP(B1763,nombres_comerciales!$B$2:$B$2000,1,0),"")</f>
        <v>TEKTOR</v>
      </c>
      <c r="D1763">
        <f>VLOOKUP(Tabla2[[#This Row],[CLIENTE]],nombres_comerciales!$B$2:$C$1211,2,0)</f>
        <v>1042</v>
      </c>
      <c r="E1763" t="s">
        <v>8534</v>
      </c>
      <c r="F1763" t="s">
        <v>8535</v>
      </c>
      <c r="G1763" s="11" t="s">
        <v>1150</v>
      </c>
      <c r="H1763" s="11" t="s">
        <v>1150</v>
      </c>
      <c r="I1763" s="11" t="s">
        <v>1150</v>
      </c>
      <c r="J1763" s="11"/>
      <c r="K1763" s="11"/>
      <c r="L1763" s="11"/>
      <c r="M1763" s="11" t="s">
        <v>6418</v>
      </c>
      <c r="N1763" s="11"/>
      <c r="O1763" s="11"/>
      <c r="P1763" s="11"/>
      <c r="Q1763" s="11"/>
      <c r="R1763" s="11"/>
      <c r="S1763" s="11"/>
      <c r="T1763" s="11"/>
      <c r="U1763" s="11"/>
      <c r="V1763" s="11"/>
      <c r="W1763" s="11" t="s">
        <v>6419</v>
      </c>
      <c r="X1763" s="11" t="s">
        <v>1150</v>
      </c>
      <c r="Y1763" s="11" t="s">
        <v>1150</v>
      </c>
      <c r="Z1763" s="11" t="s">
        <v>1150</v>
      </c>
      <c r="AA1763" s="11" t="s">
        <v>1150</v>
      </c>
      <c r="AB1763" s="11" t="s">
        <v>1150</v>
      </c>
      <c r="AC1763" s="11" t="s">
        <v>1150</v>
      </c>
      <c r="AD1763" s="11" t="s">
        <v>1150</v>
      </c>
    </row>
    <row r="1764" spans="1:30" x14ac:dyDescent="0.2">
      <c r="A1764" t="s">
        <v>6421</v>
      </c>
      <c r="B1764" t="s">
        <v>1635</v>
      </c>
      <c r="C1764" t="str">
        <f>IFERROR(VLOOKUP(B1764,nombres_comerciales!$B$2:$B$2000,1,0),"")</f>
        <v>TEKTOR</v>
      </c>
      <c r="D1764">
        <f>VLOOKUP(Tabla2[[#This Row],[CLIENTE]],nombres_comerciales!$B$2:$C$1211,2,0)</f>
        <v>1042</v>
      </c>
      <c r="E1764" t="s">
        <v>8536</v>
      </c>
      <c r="F1764" t="s">
        <v>8535</v>
      </c>
      <c r="G1764" s="11" t="s">
        <v>1150</v>
      </c>
      <c r="H1764" s="11" t="s">
        <v>1150</v>
      </c>
      <c r="I1764" s="11" t="s">
        <v>1150</v>
      </c>
      <c r="J1764" s="11"/>
      <c r="K1764" s="11"/>
      <c r="L1764" s="11"/>
      <c r="M1764" s="11" t="s">
        <v>6418</v>
      </c>
      <c r="N1764" s="11"/>
      <c r="O1764" s="11"/>
      <c r="P1764" s="11"/>
      <c r="Q1764" s="11"/>
      <c r="R1764" s="11"/>
      <c r="S1764" s="11"/>
      <c r="T1764" s="11"/>
      <c r="U1764" s="11"/>
      <c r="V1764" s="11"/>
      <c r="W1764" s="11" t="s">
        <v>6419</v>
      </c>
      <c r="X1764" s="11" t="s">
        <v>1150</v>
      </c>
      <c r="Y1764" s="11" t="s">
        <v>1150</v>
      </c>
      <c r="Z1764" s="11" t="s">
        <v>1150</v>
      </c>
      <c r="AA1764" s="11" t="s">
        <v>1150</v>
      </c>
      <c r="AB1764" s="11" t="s">
        <v>1150</v>
      </c>
      <c r="AC1764" s="11" t="s">
        <v>1150</v>
      </c>
      <c r="AD1764" s="11" t="s">
        <v>1150</v>
      </c>
    </row>
    <row r="1765" spans="1:30" x14ac:dyDescent="0.2">
      <c r="A1765" t="s">
        <v>6423</v>
      </c>
      <c r="B1765" t="s">
        <v>737</v>
      </c>
      <c r="C1765" t="str">
        <f>IFERROR(VLOOKUP(B1765,nombres_comerciales!$B$2:$B$2000,1,0),"")</f>
        <v>NUESTRO CAMPO</v>
      </c>
      <c r="D1765">
        <f>VLOOKUP(Tabla2[[#This Row],[CLIENTE]],nombres_comerciales!$B$2:$C$1211,2,0)</f>
        <v>768</v>
      </c>
      <c r="E1765" t="s">
        <v>8537</v>
      </c>
      <c r="F1765" t="s">
        <v>8538</v>
      </c>
      <c r="G1765" s="11" t="s">
        <v>1150</v>
      </c>
      <c r="H1765" s="11" t="s">
        <v>1150</v>
      </c>
      <c r="I1765" s="11" t="s">
        <v>1150</v>
      </c>
      <c r="J1765" s="11"/>
      <c r="K1765" s="11"/>
      <c r="L1765" s="11"/>
      <c r="M1765" s="11" t="s">
        <v>6424</v>
      </c>
      <c r="N1765" s="11"/>
      <c r="O1765" s="11"/>
      <c r="P1765" s="11"/>
      <c r="Q1765" s="11"/>
      <c r="R1765" s="11" t="s">
        <v>6425</v>
      </c>
      <c r="S1765" s="11"/>
      <c r="T1765" s="11"/>
      <c r="U1765" s="11"/>
      <c r="V1765" s="11"/>
      <c r="W1765" s="11" t="s">
        <v>5281</v>
      </c>
      <c r="X1765" s="11" t="s">
        <v>6426</v>
      </c>
      <c r="Y1765" s="11" t="s">
        <v>1150</v>
      </c>
      <c r="Z1765" s="11" t="s">
        <v>1150</v>
      </c>
      <c r="AA1765" s="11" t="s">
        <v>1150</v>
      </c>
      <c r="AB1765" s="11" t="s">
        <v>1150</v>
      </c>
      <c r="AC1765" s="11" t="s">
        <v>1150</v>
      </c>
      <c r="AD1765" s="11" t="s">
        <v>1150</v>
      </c>
    </row>
    <row r="1766" spans="1:30" x14ac:dyDescent="0.2">
      <c r="A1766" t="s">
        <v>6423</v>
      </c>
      <c r="B1766" t="s">
        <v>737</v>
      </c>
      <c r="C1766" t="str">
        <f>IFERROR(VLOOKUP(B1766,nombres_comerciales!$B$2:$B$2000,1,0),"")</f>
        <v>NUESTRO CAMPO</v>
      </c>
      <c r="D1766">
        <f>VLOOKUP(Tabla2[[#This Row],[CLIENTE]],nombres_comerciales!$B$2:$C$1211,2,0)</f>
        <v>768</v>
      </c>
      <c r="E1766" t="s">
        <v>8537</v>
      </c>
      <c r="F1766" t="s">
        <v>8538</v>
      </c>
      <c r="G1766" s="11" t="s">
        <v>1150</v>
      </c>
      <c r="H1766" s="11" t="s">
        <v>1150</v>
      </c>
      <c r="I1766" s="11" t="s">
        <v>1150</v>
      </c>
      <c r="J1766" s="11"/>
      <c r="K1766" s="11"/>
      <c r="L1766" s="11"/>
      <c r="M1766" s="11" t="s">
        <v>6424</v>
      </c>
      <c r="N1766" s="11"/>
      <c r="O1766" s="11"/>
      <c r="P1766" s="11"/>
      <c r="Q1766" s="11"/>
      <c r="R1766" s="11" t="s">
        <v>6425</v>
      </c>
      <c r="S1766" s="11"/>
      <c r="T1766" s="11"/>
      <c r="U1766" s="11"/>
      <c r="V1766" s="11"/>
      <c r="W1766" s="11" t="s">
        <v>5281</v>
      </c>
      <c r="X1766" s="11" t="s">
        <v>6426</v>
      </c>
      <c r="Y1766" s="11" t="s">
        <v>1150</v>
      </c>
      <c r="Z1766" s="11" t="s">
        <v>1150</v>
      </c>
      <c r="AA1766" s="11" t="s">
        <v>1150</v>
      </c>
      <c r="AB1766" s="11" t="s">
        <v>1150</v>
      </c>
      <c r="AC1766" s="11" t="s">
        <v>1150</v>
      </c>
      <c r="AD1766" s="11" t="s">
        <v>1150</v>
      </c>
    </row>
    <row r="1767" spans="1:30" x14ac:dyDescent="0.2">
      <c r="A1767" t="s">
        <v>985</v>
      </c>
      <c r="B1767" t="s">
        <v>985</v>
      </c>
      <c r="C1767" t="str">
        <f>IFERROR(VLOOKUP(B1767,nombres_comerciales!$B$2:$B$2000,1,0),"")</f>
        <v>TAMALES DOÑA CECY</v>
      </c>
      <c r="D1767">
        <f>VLOOKUP(Tabla2[[#This Row],[CLIENTE]],nombres_comerciales!$B$2:$C$1211,2,0)</f>
        <v>1034</v>
      </c>
      <c r="E1767" t="s">
        <v>8539</v>
      </c>
      <c r="F1767" t="s">
        <v>8540</v>
      </c>
      <c r="G1767" s="11" t="s">
        <v>8541</v>
      </c>
      <c r="H1767" s="11" t="s">
        <v>1150</v>
      </c>
      <c r="I1767" s="11" t="s">
        <v>1150</v>
      </c>
      <c r="J1767" s="11"/>
      <c r="K1767" s="11"/>
      <c r="L1767" s="11"/>
      <c r="M1767" s="11"/>
      <c r="N1767" s="11"/>
      <c r="O1767" s="11"/>
      <c r="P1767" s="11"/>
      <c r="Q1767" s="11"/>
      <c r="R1767" s="11" t="s">
        <v>6428</v>
      </c>
      <c r="S1767" s="11" t="s">
        <v>6429</v>
      </c>
      <c r="T1767" s="11"/>
      <c r="U1767" s="11"/>
      <c r="V1767" s="11"/>
      <c r="W1767" s="11" t="s">
        <v>6430</v>
      </c>
      <c r="X1767" s="11" t="s">
        <v>1150</v>
      </c>
      <c r="Y1767" s="11" t="s">
        <v>1150</v>
      </c>
      <c r="Z1767" s="11" t="s">
        <v>1150</v>
      </c>
      <c r="AA1767" s="11" t="s">
        <v>1150</v>
      </c>
      <c r="AB1767" s="11" t="s">
        <v>1150</v>
      </c>
      <c r="AC1767" s="11" t="s">
        <v>1150</v>
      </c>
      <c r="AD1767" s="11" t="s">
        <v>1150</v>
      </c>
    </row>
    <row r="1768" spans="1:30" x14ac:dyDescent="0.2">
      <c r="A1768" t="s">
        <v>6431</v>
      </c>
      <c r="B1768" t="s">
        <v>1108</v>
      </c>
      <c r="C1768" t="str">
        <f>IFERROR(VLOOKUP(B1768,nombres_comerciales!$B$2:$B$2000,1,0),"")</f>
        <v>COMERCIAL PAZ HERMANOS</v>
      </c>
      <c r="D1768">
        <f>VLOOKUP(Tabla2[[#This Row],[CLIENTE]],nombres_comerciales!$B$2:$C$1211,2,0)</f>
        <v>226</v>
      </c>
      <c r="E1768" t="s">
        <v>7668</v>
      </c>
      <c r="F1768" t="s">
        <v>1150</v>
      </c>
      <c r="G1768" s="11" t="s">
        <v>1150</v>
      </c>
      <c r="H1768" s="11" t="s">
        <v>1150</v>
      </c>
      <c r="I1768" s="11" t="s">
        <v>1150</v>
      </c>
      <c r="J1768" s="11"/>
      <c r="K1768" s="11"/>
      <c r="L1768" s="11"/>
      <c r="M1768" s="11" t="s">
        <v>3367</v>
      </c>
      <c r="N1768" s="11" t="s">
        <v>3368</v>
      </c>
      <c r="O1768" s="11"/>
      <c r="P1768" s="11"/>
      <c r="Q1768" s="11"/>
      <c r="R1768" s="11" t="s">
        <v>3369</v>
      </c>
      <c r="S1768" s="11" t="s">
        <v>3282</v>
      </c>
      <c r="T1768" s="11"/>
      <c r="U1768" s="11"/>
      <c r="V1768" s="11"/>
      <c r="W1768" s="11" t="s">
        <v>3283</v>
      </c>
      <c r="X1768" s="11" t="s">
        <v>3370</v>
      </c>
      <c r="Y1768" s="11" t="s">
        <v>3284</v>
      </c>
      <c r="Z1768" s="11" t="s">
        <v>3371</v>
      </c>
      <c r="AA1768" s="11" t="s">
        <v>3283</v>
      </c>
      <c r="AB1768" s="11" t="s">
        <v>1150</v>
      </c>
      <c r="AC1768" s="11" t="s">
        <v>1150</v>
      </c>
      <c r="AD1768" s="11" t="s">
        <v>1150</v>
      </c>
    </row>
    <row r="1769" spans="1:30" x14ac:dyDescent="0.2">
      <c r="A1769" t="s">
        <v>765</v>
      </c>
      <c r="B1769" t="s">
        <v>771</v>
      </c>
      <c r="C1769" t="str">
        <f>IFERROR(VLOOKUP(B1769,nombres_comerciales!$B$2:$B$2000,1,0),"")</f>
        <v>OTORPEDICOS SHADAY</v>
      </c>
      <c r="D1769">
        <f>VLOOKUP(Tabla2[[#This Row],[CLIENTE]],nombres_comerciales!$B$2:$C$1211,2,0)</f>
        <v>802</v>
      </c>
      <c r="E1769" t="s">
        <v>8542</v>
      </c>
      <c r="F1769" t="s">
        <v>1150</v>
      </c>
      <c r="G1769" s="11" t="s">
        <v>1150</v>
      </c>
      <c r="H1769" s="11" t="s">
        <v>1150</v>
      </c>
      <c r="I1769" s="11" t="s">
        <v>1150</v>
      </c>
      <c r="J1769" s="11"/>
      <c r="K1769" s="11"/>
      <c r="L1769" s="11"/>
      <c r="M1769" s="11" t="s">
        <v>6433</v>
      </c>
      <c r="N1769" s="11"/>
      <c r="O1769" s="11"/>
      <c r="P1769" s="11"/>
      <c r="Q1769" s="11"/>
      <c r="R1769" s="11" t="s">
        <v>6434</v>
      </c>
      <c r="S1769" s="11"/>
      <c r="T1769" s="11"/>
      <c r="U1769" s="11"/>
      <c r="V1769" s="11"/>
      <c r="W1769" s="11" t="s">
        <v>6435</v>
      </c>
      <c r="X1769" s="11" t="s">
        <v>1150</v>
      </c>
      <c r="Y1769" s="11" t="s">
        <v>1150</v>
      </c>
      <c r="Z1769" s="11" t="s">
        <v>1150</v>
      </c>
      <c r="AA1769" s="11" t="s">
        <v>1150</v>
      </c>
      <c r="AB1769" s="11" t="s">
        <v>1150</v>
      </c>
      <c r="AC1769" s="11" t="s">
        <v>1150</v>
      </c>
      <c r="AD1769" s="11" t="s">
        <v>1150</v>
      </c>
    </row>
    <row r="1770" spans="1:30" x14ac:dyDescent="0.2">
      <c r="A1770" t="s">
        <v>6436</v>
      </c>
      <c r="B1770" t="s">
        <v>697</v>
      </c>
      <c r="C1770" t="str">
        <f>IFERROR(VLOOKUP(B1770,nombres_comerciales!$B$2:$B$2000,1,0),"")</f>
        <v>MOM B FIT</v>
      </c>
      <c r="D1770">
        <f>VLOOKUP(Tabla2[[#This Row],[CLIENTE]],nombres_comerciales!$B$2:$C$1211,2,0)</f>
        <v>721</v>
      </c>
      <c r="E1770" t="s">
        <v>8543</v>
      </c>
      <c r="F1770" t="s">
        <v>1150</v>
      </c>
      <c r="G1770" s="11" t="s">
        <v>1150</v>
      </c>
      <c r="H1770" s="11" t="s">
        <v>1150</v>
      </c>
      <c r="I1770" s="11" t="s">
        <v>1150</v>
      </c>
      <c r="J1770" s="11"/>
      <c r="K1770" s="11"/>
      <c r="L1770" s="11"/>
      <c r="M1770" s="11"/>
      <c r="N1770" s="11"/>
      <c r="O1770" s="11"/>
      <c r="P1770" s="11"/>
      <c r="Q1770" s="11"/>
      <c r="R1770" s="11">
        <v>6142502210</v>
      </c>
      <c r="S1770" s="11"/>
      <c r="T1770" s="11"/>
      <c r="U1770" s="11"/>
      <c r="V1770" s="11"/>
      <c r="W1770" s="11" t="s">
        <v>6144</v>
      </c>
      <c r="X1770" s="11" t="s">
        <v>1150</v>
      </c>
      <c r="Y1770" s="11" t="s">
        <v>1150</v>
      </c>
      <c r="Z1770" s="11" t="s">
        <v>1150</v>
      </c>
      <c r="AA1770" s="11" t="s">
        <v>1150</v>
      </c>
      <c r="AB1770" s="11" t="s">
        <v>1150</v>
      </c>
      <c r="AC1770" s="11" t="s">
        <v>1150</v>
      </c>
      <c r="AD1770" s="11" t="s">
        <v>1150</v>
      </c>
    </row>
    <row r="1771" spans="1:30" x14ac:dyDescent="0.2">
      <c r="A1771" t="s">
        <v>1634</v>
      </c>
      <c r="B1771" t="s">
        <v>1634</v>
      </c>
      <c r="C1771" t="str">
        <f>IFERROR(VLOOKUP(B1771,nombres_comerciales!$B$2:$B$2000,1,0),"")</f>
        <v>BA´WI</v>
      </c>
      <c r="D1771">
        <f>VLOOKUP(Tabla2[[#This Row],[CLIENTE]],nombres_comerciales!$B$2:$C$1211,2,0)</f>
        <v>76</v>
      </c>
      <c r="E1771" t="s">
        <v>8496</v>
      </c>
      <c r="F1771" t="s">
        <v>1150</v>
      </c>
      <c r="G1771" s="11" t="s">
        <v>1150</v>
      </c>
      <c r="H1771" s="11" t="s">
        <v>1150</v>
      </c>
      <c r="I1771" s="11" t="s">
        <v>1150</v>
      </c>
      <c r="J1771" s="11"/>
      <c r="K1771" s="11"/>
      <c r="L1771" s="11"/>
      <c r="M1771" s="11">
        <v>6142352873</v>
      </c>
      <c r="N1771" s="11">
        <v>4269030</v>
      </c>
      <c r="O1771" s="11"/>
      <c r="P1771" s="11"/>
      <c r="Q1771" s="11"/>
      <c r="R1771" s="11"/>
      <c r="S1771" s="11"/>
      <c r="T1771" s="11"/>
      <c r="U1771" s="11"/>
      <c r="V1771" s="11"/>
      <c r="W1771" s="11" t="s">
        <v>1150</v>
      </c>
      <c r="X1771" s="11" t="s">
        <v>1150</v>
      </c>
      <c r="Y1771" s="11" t="s">
        <v>1150</v>
      </c>
      <c r="Z1771" s="11" t="s">
        <v>1150</v>
      </c>
      <c r="AA1771" s="11" t="s">
        <v>1150</v>
      </c>
      <c r="AB1771" s="11" t="s">
        <v>1150</v>
      </c>
      <c r="AC1771" s="11" t="s">
        <v>1150</v>
      </c>
      <c r="AD1771" s="11" t="s">
        <v>1150</v>
      </c>
    </row>
    <row r="1772" spans="1:30" x14ac:dyDescent="0.2">
      <c r="A1772" t="s">
        <v>1631</v>
      </c>
      <c r="B1772" t="s">
        <v>1631</v>
      </c>
      <c r="C1772" t="str">
        <f>IFERROR(VLOOKUP(B1772,nombres_comerciales!$B$2:$B$2000,1,0),"")</f>
        <v>QUESO CONCHOS</v>
      </c>
      <c r="D1772">
        <f>VLOOKUP(Tabla2[[#This Row],[CLIENTE]],nombres_comerciales!$B$2:$C$1211,2,0)</f>
        <v>880</v>
      </c>
      <c r="E1772" t="s">
        <v>8471</v>
      </c>
      <c r="F1772" t="s">
        <v>1150</v>
      </c>
      <c r="G1772" s="11" t="s">
        <v>1150</v>
      </c>
      <c r="H1772" s="11" t="s">
        <v>1150</v>
      </c>
      <c r="I1772" s="11" t="s">
        <v>1150</v>
      </c>
      <c r="J1772" s="11"/>
      <c r="K1772" s="11"/>
      <c r="L1772" s="11"/>
      <c r="M1772" s="11" t="s">
        <v>6167</v>
      </c>
      <c r="N1772" s="11"/>
      <c r="O1772" s="11"/>
      <c r="P1772" s="11"/>
      <c r="Q1772" s="11"/>
      <c r="R1772" s="11"/>
      <c r="S1772" s="11"/>
      <c r="T1772" s="11"/>
      <c r="U1772" s="11"/>
      <c r="V1772" s="11"/>
      <c r="W1772" s="11" t="s">
        <v>1150</v>
      </c>
      <c r="X1772" s="11" t="s">
        <v>1150</v>
      </c>
      <c r="Y1772" s="11" t="s">
        <v>1150</v>
      </c>
      <c r="Z1772" s="11" t="s">
        <v>1150</v>
      </c>
      <c r="AA1772" s="11" t="s">
        <v>1150</v>
      </c>
      <c r="AB1772" s="11" t="s">
        <v>1150</v>
      </c>
      <c r="AC1772" s="11" t="s">
        <v>1150</v>
      </c>
      <c r="AD1772" s="11" t="s">
        <v>1150</v>
      </c>
    </row>
    <row r="1773" spans="1:30" x14ac:dyDescent="0.2">
      <c r="A1773" t="s">
        <v>6437</v>
      </c>
      <c r="B1773" t="s">
        <v>584</v>
      </c>
      <c r="C1773" t="str">
        <f>IFERROR(VLOOKUP(B1773,nombres_comerciales!$B$2:$B$2000,1,0),"")</f>
        <v>LA VINATERIA</v>
      </c>
      <c r="D1773">
        <f>VLOOKUP(Tabla2[[#This Row],[CLIENTE]],nombres_comerciales!$B$2:$C$1211,2,0)</f>
        <v>609</v>
      </c>
      <c r="E1773" t="s">
        <v>8544</v>
      </c>
      <c r="F1773" t="s">
        <v>1150</v>
      </c>
      <c r="G1773" s="11" t="s">
        <v>1150</v>
      </c>
      <c r="H1773" s="11" t="s">
        <v>1150</v>
      </c>
      <c r="I1773" s="11" t="s">
        <v>1150</v>
      </c>
      <c r="J1773" s="11"/>
      <c r="K1773" s="11"/>
      <c r="L1773" s="11"/>
      <c r="M1773" s="11">
        <v>6144148936</v>
      </c>
      <c r="N1773" s="11"/>
      <c r="O1773" s="11"/>
      <c r="P1773" s="11"/>
      <c r="Q1773" s="11"/>
      <c r="R1773" s="11">
        <v>6144888355</v>
      </c>
      <c r="S1773" s="11"/>
      <c r="T1773" s="11"/>
      <c r="U1773" s="11"/>
      <c r="V1773" s="11"/>
      <c r="W1773" s="11" t="s">
        <v>6086</v>
      </c>
      <c r="X1773" s="11" t="s">
        <v>1150</v>
      </c>
      <c r="Y1773" s="11" t="s">
        <v>1150</v>
      </c>
      <c r="Z1773" s="11" t="s">
        <v>1150</v>
      </c>
      <c r="AA1773" s="11" t="s">
        <v>1150</v>
      </c>
      <c r="AB1773" s="11" t="s">
        <v>1150</v>
      </c>
      <c r="AC1773" s="11" t="s">
        <v>1150</v>
      </c>
      <c r="AD1773" s="11" t="s">
        <v>1150</v>
      </c>
    </row>
    <row r="1774" spans="1:30" x14ac:dyDescent="0.2">
      <c r="A1774" t="s">
        <v>6439</v>
      </c>
      <c r="B1774" t="s">
        <v>106</v>
      </c>
      <c r="C1774" t="str">
        <f>IFERROR(VLOOKUP(B1774,nombres_comerciales!$B$2:$B$2000,1,0),"")</f>
        <v>BOTICA CENTRAL</v>
      </c>
      <c r="D1774">
        <f>VLOOKUP(Tabla2[[#This Row],[CLIENTE]],nombres_comerciales!$B$2:$C$1211,2,0)</f>
        <v>118</v>
      </c>
      <c r="E1774" t="s">
        <v>8545</v>
      </c>
      <c r="F1774" t="s">
        <v>1150</v>
      </c>
      <c r="G1774" s="11" t="s">
        <v>1150</v>
      </c>
      <c r="H1774" s="11" t="s">
        <v>1150</v>
      </c>
      <c r="I1774" s="11" t="s">
        <v>1150</v>
      </c>
      <c r="J1774" s="11"/>
      <c r="K1774" s="11"/>
      <c r="L1774" s="11"/>
      <c r="M1774" s="11" t="s">
        <v>6441</v>
      </c>
      <c r="N1774" s="11"/>
      <c r="O1774" s="11"/>
      <c r="P1774" s="11"/>
      <c r="Q1774" s="11"/>
      <c r="R1774" s="11">
        <v>6141264581</v>
      </c>
      <c r="S1774" s="11"/>
      <c r="T1774" s="11"/>
      <c r="U1774" s="11"/>
      <c r="V1774" s="11"/>
      <c r="W1774" s="11" t="s">
        <v>5171</v>
      </c>
      <c r="X1774" s="11" t="s">
        <v>1150</v>
      </c>
      <c r="Y1774" s="11" t="s">
        <v>1150</v>
      </c>
      <c r="Z1774" s="11" t="s">
        <v>1150</v>
      </c>
      <c r="AA1774" s="11" t="s">
        <v>1150</v>
      </c>
      <c r="AB1774" s="11" t="s">
        <v>1150</v>
      </c>
      <c r="AC1774" s="11" t="s">
        <v>1150</v>
      </c>
      <c r="AD1774" s="11" t="s">
        <v>1150</v>
      </c>
    </row>
    <row r="1775" spans="1:30" x14ac:dyDescent="0.2">
      <c r="A1775" t="s">
        <v>6442</v>
      </c>
      <c r="B1775" t="s">
        <v>1656</v>
      </c>
      <c r="C1775" t="str">
        <f>IFERROR(VLOOKUP(B1775,nombres_comerciales!$B$2:$B$2000,1,0),"")</f>
        <v>SMART CAN</v>
      </c>
      <c r="D1775">
        <f>VLOOKUP(Tabla2[[#This Row],[CLIENTE]],nombres_comerciales!$B$2:$C$1211,2,0)</f>
        <v>991</v>
      </c>
      <c r="E1775" t="s">
        <v>8546</v>
      </c>
      <c r="F1775" t="s">
        <v>1150</v>
      </c>
      <c r="G1775" s="11" t="s">
        <v>1150</v>
      </c>
      <c r="H1775" s="11" t="s">
        <v>1150</v>
      </c>
      <c r="I1775" s="11" t="s">
        <v>1150</v>
      </c>
      <c r="J1775" s="11"/>
      <c r="K1775" s="11"/>
      <c r="L1775" s="11"/>
      <c r="M1775" s="11"/>
      <c r="N1775" s="11"/>
      <c r="O1775" s="11"/>
      <c r="P1775" s="11"/>
      <c r="Q1775" s="11"/>
      <c r="R1775" s="11">
        <v>6142478075</v>
      </c>
      <c r="S1775" s="11"/>
      <c r="T1775" s="11"/>
      <c r="U1775" s="11"/>
      <c r="V1775" s="11"/>
      <c r="W1775" s="11" t="s">
        <v>6444</v>
      </c>
      <c r="X1775" s="11" t="s">
        <v>1150</v>
      </c>
      <c r="Y1775" s="11" t="s">
        <v>1150</v>
      </c>
      <c r="Z1775" s="11" t="s">
        <v>1150</v>
      </c>
      <c r="AA1775" s="11" t="s">
        <v>1150</v>
      </c>
      <c r="AB1775" s="11" t="s">
        <v>1150</v>
      </c>
      <c r="AC1775" s="11" t="s">
        <v>1150</v>
      </c>
      <c r="AD1775" s="11" t="s">
        <v>1150</v>
      </c>
    </row>
    <row r="1776" spans="1:30" x14ac:dyDescent="0.2">
      <c r="A1776" t="s">
        <v>6445</v>
      </c>
      <c r="B1776" t="s">
        <v>1657</v>
      </c>
      <c r="C1776" t="str">
        <f>IFERROR(VLOOKUP(B1776,nombres_comerciales!$B$2:$B$2000,1,0),"")</f>
        <v>HEALTHY BELLY</v>
      </c>
      <c r="D1776">
        <f>VLOOKUP(Tabla2[[#This Row],[CLIENTE]],nombres_comerciales!$B$2:$C$1211,2,0)</f>
        <v>488</v>
      </c>
      <c r="E1776" t="s">
        <v>8547</v>
      </c>
      <c r="F1776" t="s">
        <v>8548</v>
      </c>
      <c r="G1776" s="11" t="s">
        <v>1150</v>
      </c>
      <c r="H1776" s="11" t="s">
        <v>1150</v>
      </c>
      <c r="I1776" s="11" t="s">
        <v>1150</v>
      </c>
      <c r="J1776" s="11"/>
      <c r="K1776" s="11"/>
      <c r="L1776" s="11"/>
      <c r="M1776" s="11"/>
      <c r="N1776" s="11"/>
      <c r="O1776" s="11"/>
      <c r="P1776" s="11"/>
      <c r="Q1776" s="11"/>
      <c r="R1776" s="11">
        <v>5513797029</v>
      </c>
      <c r="S1776" s="11">
        <v>525540995331</v>
      </c>
      <c r="T1776" s="11"/>
      <c r="U1776" s="11"/>
      <c r="V1776" s="11"/>
      <c r="W1776" s="11" t="s">
        <v>6448</v>
      </c>
      <c r="X1776" s="11" t="s">
        <v>6449</v>
      </c>
      <c r="Y1776" s="11" t="s">
        <v>1150</v>
      </c>
      <c r="Z1776" s="11" t="s">
        <v>1150</v>
      </c>
      <c r="AA1776" s="11" t="s">
        <v>1150</v>
      </c>
      <c r="AB1776" s="11" t="s">
        <v>1150</v>
      </c>
      <c r="AC1776" s="11" t="s">
        <v>1150</v>
      </c>
      <c r="AD1776" s="11" t="s">
        <v>1150</v>
      </c>
    </row>
    <row r="1777" spans="1:30" x14ac:dyDescent="0.2">
      <c r="A1777" t="s">
        <v>6450</v>
      </c>
      <c r="B1777" t="s">
        <v>1658</v>
      </c>
      <c r="C1777" t="str">
        <f>IFERROR(VLOOKUP(B1777,nombres_comerciales!$B$2:$B$2000,1,0),"")</f>
        <v>RECOMIENDENME</v>
      </c>
      <c r="D1777">
        <f>VLOOKUP(Tabla2[[#This Row],[CLIENTE]],nombres_comerciales!$B$2:$C$1211,2,0)</f>
        <v>896</v>
      </c>
      <c r="E1777" t="s">
        <v>8549</v>
      </c>
      <c r="F1777" t="s">
        <v>1150</v>
      </c>
      <c r="G1777" s="11" t="s">
        <v>1150</v>
      </c>
      <c r="H1777" s="11" t="s">
        <v>1150</v>
      </c>
      <c r="I1777" s="11" t="s">
        <v>1150</v>
      </c>
      <c r="J1777" s="11"/>
      <c r="K1777" s="11"/>
      <c r="L1777" s="11"/>
      <c r="M1777" s="11"/>
      <c r="N1777" s="11"/>
      <c r="O1777" s="11"/>
      <c r="P1777" s="11"/>
      <c r="Q1777" s="11"/>
      <c r="R1777" s="11">
        <v>6141405104</v>
      </c>
      <c r="S1777" s="11"/>
      <c r="T1777" s="11"/>
      <c r="U1777" s="11"/>
      <c r="V1777" s="11"/>
      <c r="W1777" s="11" t="s">
        <v>8836</v>
      </c>
      <c r="X1777" s="11" t="s">
        <v>1150</v>
      </c>
      <c r="Y1777" s="11" t="s">
        <v>1150</v>
      </c>
      <c r="Z1777" s="11" t="s">
        <v>1150</v>
      </c>
      <c r="AA1777" s="11" t="s">
        <v>1150</v>
      </c>
      <c r="AB1777" s="11" t="s">
        <v>1150</v>
      </c>
      <c r="AC1777" s="11" t="s">
        <v>1150</v>
      </c>
      <c r="AD1777" s="11" t="s">
        <v>1150</v>
      </c>
    </row>
    <row r="1778" spans="1:30" x14ac:dyDescent="0.2">
      <c r="A1778" t="s">
        <v>6453</v>
      </c>
      <c r="B1778" t="s">
        <v>1659</v>
      </c>
      <c r="C1778" t="str">
        <f>IFERROR(VLOOKUP(B1778,nombres_comerciales!$B$2:$B$2000,1,0),"")</f>
        <v>INCENTITOURS</v>
      </c>
      <c r="D1778">
        <f>VLOOKUP(Tabla2[[#This Row],[CLIENTE]],nombres_comerciales!$B$2:$C$1211,2,0)</f>
        <v>523</v>
      </c>
      <c r="E1778" t="s">
        <v>8550</v>
      </c>
      <c r="F1778" t="s">
        <v>1150</v>
      </c>
      <c r="G1778" s="11" t="s">
        <v>1150</v>
      </c>
      <c r="H1778" s="11" t="s">
        <v>1150</v>
      </c>
      <c r="I1778" s="11" t="s">
        <v>1150</v>
      </c>
      <c r="J1778" s="11"/>
      <c r="K1778" s="11"/>
      <c r="L1778" s="11"/>
      <c r="M1778" s="11">
        <v>6144139020</v>
      </c>
      <c r="N1778" s="11"/>
      <c r="O1778" s="11"/>
      <c r="P1778" s="11"/>
      <c r="Q1778" s="11"/>
      <c r="R1778" s="11">
        <v>6142492850</v>
      </c>
      <c r="S1778" s="11">
        <v>6142550146</v>
      </c>
      <c r="T1778" s="11"/>
      <c r="U1778" s="11"/>
      <c r="V1778" s="11"/>
      <c r="W1778" s="11" t="s">
        <v>6455</v>
      </c>
      <c r="X1778" s="11" t="s">
        <v>1150</v>
      </c>
      <c r="Y1778" s="11" t="s">
        <v>1150</v>
      </c>
      <c r="Z1778" s="11" t="s">
        <v>1150</v>
      </c>
      <c r="AA1778" s="11" t="s">
        <v>1150</v>
      </c>
      <c r="AB1778" s="11" t="s">
        <v>1150</v>
      </c>
      <c r="AC1778" s="11" t="s">
        <v>1150</v>
      </c>
      <c r="AD1778" s="11" t="s">
        <v>1150</v>
      </c>
    </row>
    <row r="1779" spans="1:30" x14ac:dyDescent="0.2">
      <c r="A1779" t="s">
        <v>6456</v>
      </c>
      <c r="B1779" t="s">
        <v>988</v>
      </c>
      <c r="C1779" t="str">
        <f>IFERROR(VLOOKUP(B1779,nombres_comerciales!$B$2:$B$2000,1,0),"")</f>
        <v>TANNER</v>
      </c>
      <c r="D1779">
        <f>VLOOKUP(Tabla2[[#This Row],[CLIENTE]],nombres_comerciales!$B$2:$C$1211,2,0)</f>
        <v>1036</v>
      </c>
      <c r="E1779" t="s">
        <v>7870</v>
      </c>
      <c r="F1779" t="s">
        <v>1150</v>
      </c>
      <c r="G1779" s="11" t="s">
        <v>1150</v>
      </c>
      <c r="H1779" s="11" t="s">
        <v>1150</v>
      </c>
      <c r="I1779" s="11" t="s">
        <v>1150</v>
      </c>
      <c r="J1779" s="11"/>
      <c r="K1779" s="11"/>
      <c r="L1779" s="11"/>
      <c r="M1779" s="11"/>
      <c r="N1779" s="11"/>
      <c r="O1779" s="11"/>
      <c r="P1779" s="11"/>
      <c r="Q1779" s="11"/>
      <c r="R1779" s="11">
        <v>6141521923</v>
      </c>
      <c r="S1779" s="11"/>
      <c r="T1779" s="11"/>
      <c r="U1779" s="11"/>
      <c r="V1779" s="11"/>
      <c r="W1779" s="11" t="s">
        <v>5638</v>
      </c>
      <c r="X1779" s="11" t="s">
        <v>1150</v>
      </c>
      <c r="Y1779" s="11" t="s">
        <v>1150</v>
      </c>
      <c r="Z1779" s="11" t="s">
        <v>1150</v>
      </c>
      <c r="AA1779" s="11" t="s">
        <v>1150</v>
      </c>
      <c r="AB1779" s="11" t="s">
        <v>1150</v>
      </c>
      <c r="AC1779" s="11" t="s">
        <v>1150</v>
      </c>
      <c r="AD1779" s="11" t="s">
        <v>1150</v>
      </c>
    </row>
    <row r="1780" spans="1:30" x14ac:dyDescent="0.2">
      <c r="A1780" t="s">
        <v>1660</v>
      </c>
      <c r="B1780" t="s">
        <v>1660</v>
      </c>
      <c r="C1780" t="str">
        <f>IFERROR(VLOOKUP(B1780,nombres_comerciales!$B$2:$B$2000,1,0),"")</f>
        <v>VALTERRA AUTOMOTRIZ</v>
      </c>
      <c r="D1780">
        <f>VLOOKUP(Tabla2[[#This Row],[CLIENTE]],nombres_comerciales!$B$2:$C$1211,2,0)</f>
        <v>1093</v>
      </c>
      <c r="E1780" t="s">
        <v>8551</v>
      </c>
      <c r="F1780" t="s">
        <v>1150</v>
      </c>
      <c r="G1780" s="11" t="s">
        <v>1150</v>
      </c>
      <c r="H1780" s="11" t="s">
        <v>1150</v>
      </c>
      <c r="I1780" s="11" t="s">
        <v>1150</v>
      </c>
      <c r="J1780" s="11"/>
      <c r="K1780" s="11"/>
      <c r="L1780" s="11"/>
      <c r="M1780" s="11"/>
      <c r="N1780" s="11"/>
      <c r="O1780" s="11"/>
      <c r="P1780" s="11"/>
      <c r="Q1780" s="11"/>
      <c r="R1780" s="11"/>
      <c r="S1780" s="11"/>
      <c r="T1780" s="11"/>
      <c r="U1780" s="11"/>
      <c r="V1780" s="11"/>
      <c r="W1780" s="11" t="s">
        <v>1150</v>
      </c>
      <c r="X1780" s="11" t="s">
        <v>1150</v>
      </c>
      <c r="Y1780" s="11" t="s">
        <v>1150</v>
      </c>
      <c r="Z1780" s="11" t="s">
        <v>1150</v>
      </c>
      <c r="AA1780" s="11" t="s">
        <v>1150</v>
      </c>
      <c r="AB1780" s="11" t="s">
        <v>1150</v>
      </c>
      <c r="AC1780" s="11" t="s">
        <v>1150</v>
      </c>
      <c r="AD1780" s="11" t="s">
        <v>1150</v>
      </c>
    </row>
    <row r="1781" spans="1:30" x14ac:dyDescent="0.2">
      <c r="A1781" t="s">
        <v>1661</v>
      </c>
      <c r="B1781" t="s">
        <v>1661</v>
      </c>
      <c r="C1781" t="str">
        <f>IFERROR(VLOOKUP(B1781,nombres_comerciales!$B$2:$B$2000,1,0),"")</f>
        <v>24/7 SERVICIOS NMOBILIARIOS</v>
      </c>
      <c r="D1781">
        <f>VLOOKUP(Tabla2[[#This Row],[CLIENTE]],nombres_comerciales!$B$2:$C$1211,2,0)</f>
        <v>3</v>
      </c>
      <c r="E1781" t="s">
        <v>8552</v>
      </c>
      <c r="F1781" t="s">
        <v>1150</v>
      </c>
      <c r="G1781" s="11" t="s">
        <v>1150</v>
      </c>
      <c r="H1781" s="11" t="s">
        <v>1150</v>
      </c>
      <c r="I1781" s="11" t="s">
        <v>1150</v>
      </c>
      <c r="J1781" s="11"/>
      <c r="K1781" s="11"/>
      <c r="L1781" s="11"/>
      <c r="M1781" s="11" t="s">
        <v>6457</v>
      </c>
      <c r="N1781" s="11">
        <v>6141308676</v>
      </c>
      <c r="O1781" s="11"/>
      <c r="P1781" s="11"/>
      <c r="Q1781" s="11"/>
      <c r="R1781" s="11"/>
      <c r="S1781" s="11"/>
      <c r="T1781" s="11"/>
      <c r="U1781" s="11"/>
      <c r="V1781" s="11"/>
      <c r="W1781" s="11" t="s">
        <v>6458</v>
      </c>
      <c r="X1781" s="11" t="s">
        <v>1150</v>
      </c>
      <c r="Y1781" s="11" t="s">
        <v>1150</v>
      </c>
      <c r="Z1781" s="11" t="s">
        <v>1150</v>
      </c>
      <c r="AA1781" s="11" t="s">
        <v>1150</v>
      </c>
      <c r="AB1781" s="11" t="s">
        <v>1150</v>
      </c>
      <c r="AC1781" s="11" t="s">
        <v>1150</v>
      </c>
      <c r="AD1781" s="11" t="s">
        <v>1150</v>
      </c>
    </row>
    <row r="1782" spans="1:30" x14ac:dyDescent="0.2">
      <c r="A1782" t="s">
        <v>607</v>
      </c>
      <c r="B1782" t="s">
        <v>607</v>
      </c>
      <c r="C1782" t="str">
        <f>IFERROR(VLOOKUP(B1782,nombres_comerciales!$B$2:$B$2000,1,0),"")</f>
        <v>LEPOLET</v>
      </c>
      <c r="D1782">
        <f>VLOOKUP(Tabla2[[#This Row],[CLIENTE]],nombres_comerciales!$B$2:$C$1211,2,0)</f>
        <v>632</v>
      </c>
      <c r="E1782" t="s">
        <v>8553</v>
      </c>
      <c r="F1782" t="s">
        <v>1150</v>
      </c>
      <c r="G1782" s="11" t="s">
        <v>1150</v>
      </c>
      <c r="H1782" s="11" t="s">
        <v>1150</v>
      </c>
      <c r="I1782" s="11" t="s">
        <v>1150</v>
      </c>
      <c r="J1782" s="11"/>
      <c r="K1782" s="11"/>
      <c r="L1782" s="11"/>
      <c r="M1782" s="11">
        <v>4233237</v>
      </c>
      <c r="N1782" s="11">
        <v>4231441</v>
      </c>
      <c r="O1782" s="11"/>
      <c r="P1782" s="11"/>
      <c r="Q1782" s="11"/>
      <c r="R1782" s="11">
        <v>6141560875</v>
      </c>
      <c r="S1782" s="11"/>
      <c r="T1782" s="11"/>
      <c r="U1782" s="11"/>
      <c r="V1782" s="11"/>
      <c r="W1782" s="11" t="s">
        <v>6460</v>
      </c>
      <c r="X1782" s="11" t="s">
        <v>1150</v>
      </c>
      <c r="Y1782" s="11" t="s">
        <v>1150</v>
      </c>
      <c r="Z1782" s="11" t="s">
        <v>1150</v>
      </c>
      <c r="AA1782" s="11" t="s">
        <v>1150</v>
      </c>
      <c r="AB1782" s="11" t="s">
        <v>1150</v>
      </c>
      <c r="AC1782" s="11" t="s">
        <v>1150</v>
      </c>
      <c r="AD1782" s="11" t="s">
        <v>1150</v>
      </c>
    </row>
    <row r="1783" spans="1:30" x14ac:dyDescent="0.2">
      <c r="A1783" t="s">
        <v>1137</v>
      </c>
      <c r="B1783" t="s">
        <v>1523</v>
      </c>
      <c r="C1783" t="str">
        <f>IFERROR(VLOOKUP(B1783,nombres_comerciales!$B$2:$B$2000,1,0),"")</f>
        <v>TORTAS PIOLIN</v>
      </c>
      <c r="D1783">
        <f>VLOOKUP(Tabla2[[#This Row],[CLIENTE]],nombres_comerciales!$B$2:$C$1211,2,0)</f>
        <v>1064</v>
      </c>
      <c r="E1783" t="s">
        <v>8554</v>
      </c>
      <c r="F1783" t="s">
        <v>8310</v>
      </c>
      <c r="G1783" s="11" t="s">
        <v>8555</v>
      </c>
      <c r="H1783" s="11" t="s">
        <v>1150</v>
      </c>
      <c r="I1783" s="11" t="s">
        <v>1150</v>
      </c>
      <c r="J1783" s="11"/>
      <c r="K1783" s="11"/>
      <c r="L1783" s="11"/>
      <c r="M1783" s="11"/>
      <c r="N1783" s="11" t="s">
        <v>6463</v>
      </c>
      <c r="O1783" s="11"/>
      <c r="P1783" s="11"/>
      <c r="Q1783" s="11"/>
      <c r="R1783" s="11" t="s">
        <v>6464</v>
      </c>
      <c r="S1783" s="11" t="s">
        <v>6465</v>
      </c>
      <c r="T1783" s="11" t="s">
        <v>6466</v>
      </c>
      <c r="U1783" s="11"/>
      <c r="V1783" s="11"/>
      <c r="W1783" s="11" t="s">
        <v>6467</v>
      </c>
      <c r="X1783" s="11" t="s">
        <v>1150</v>
      </c>
      <c r="Y1783" s="11" t="s">
        <v>1150</v>
      </c>
      <c r="Z1783" s="11" t="s">
        <v>1150</v>
      </c>
      <c r="AA1783" s="11" t="s">
        <v>1150</v>
      </c>
      <c r="AB1783" s="11" t="s">
        <v>1150</v>
      </c>
      <c r="AC1783" s="11" t="s">
        <v>1150</v>
      </c>
      <c r="AD1783" s="11" t="s">
        <v>1150</v>
      </c>
    </row>
    <row r="1784" spans="1:30" x14ac:dyDescent="0.2">
      <c r="A1784" t="s">
        <v>1134</v>
      </c>
      <c r="B1784" t="s">
        <v>491</v>
      </c>
      <c r="C1784" t="str">
        <f>IFERROR(VLOOKUP(B1784,nombres_comerciales!$B$2:$B$2000,1,0),"")</f>
        <v>INOMEX</v>
      </c>
      <c r="D1784">
        <f>VLOOKUP(Tabla2[[#This Row],[CLIENTE]],nombres_comerciales!$B$2:$C$1211,2,0)</f>
        <v>531</v>
      </c>
      <c r="E1784" t="s">
        <v>7448</v>
      </c>
      <c r="F1784" t="s">
        <v>1150</v>
      </c>
      <c r="G1784" s="11" t="s">
        <v>1150</v>
      </c>
      <c r="H1784" s="11" t="s">
        <v>1150</v>
      </c>
      <c r="I1784" s="11" t="s">
        <v>1150</v>
      </c>
      <c r="J1784" s="11"/>
      <c r="K1784" s="11"/>
      <c r="L1784" s="11"/>
      <c r="M1784" s="11" t="s">
        <v>6468</v>
      </c>
      <c r="N1784" s="11"/>
      <c r="O1784" s="11"/>
      <c r="P1784" s="11"/>
      <c r="Q1784" s="11"/>
      <c r="R1784" s="11">
        <v>6143458780</v>
      </c>
      <c r="S1784" s="11"/>
      <c r="T1784" s="11"/>
      <c r="U1784" s="11"/>
      <c r="V1784" s="11"/>
      <c r="W1784" s="11" t="s">
        <v>6469</v>
      </c>
      <c r="X1784" s="11" t="s">
        <v>1150</v>
      </c>
      <c r="Y1784" s="11" t="s">
        <v>1150</v>
      </c>
      <c r="Z1784" s="11" t="s">
        <v>1150</v>
      </c>
      <c r="AA1784" s="11" t="s">
        <v>1150</v>
      </c>
      <c r="AB1784" s="11" t="s">
        <v>1150</v>
      </c>
      <c r="AC1784" s="11" t="s">
        <v>1150</v>
      </c>
      <c r="AD1784" s="11" t="s">
        <v>1150</v>
      </c>
    </row>
    <row r="1785" spans="1:30" x14ac:dyDescent="0.2">
      <c r="A1785" t="s">
        <v>6470</v>
      </c>
      <c r="B1785" t="s">
        <v>1662</v>
      </c>
      <c r="C1785" t="str">
        <f>IFERROR(VLOOKUP(B1785,nombres_comerciales!$B$2:$B$2000,1,0),"")</f>
        <v>EL ROPERO</v>
      </c>
      <c r="D1785">
        <f>VLOOKUP(Tabla2[[#This Row],[CLIENTE]],nombres_comerciales!$B$2:$C$1211,2,0)</f>
        <v>357</v>
      </c>
      <c r="E1785" t="s">
        <v>8556</v>
      </c>
      <c r="F1785" t="s">
        <v>1150</v>
      </c>
      <c r="G1785" s="11" t="s">
        <v>1150</v>
      </c>
      <c r="H1785" s="11" t="s">
        <v>1150</v>
      </c>
      <c r="I1785" s="11" t="s">
        <v>1150</v>
      </c>
      <c r="J1785" s="11"/>
      <c r="K1785" s="11"/>
      <c r="L1785" s="11"/>
      <c r="M1785" s="11"/>
      <c r="N1785" s="11"/>
      <c r="O1785" s="11"/>
      <c r="P1785" s="11"/>
      <c r="Q1785" s="11"/>
      <c r="R1785" s="11">
        <v>17607770360</v>
      </c>
      <c r="S1785" s="11"/>
      <c r="T1785" s="11"/>
      <c r="U1785" s="11"/>
      <c r="V1785" s="11"/>
      <c r="W1785" s="11" t="s">
        <v>8837</v>
      </c>
      <c r="X1785" s="11" t="s">
        <v>1150</v>
      </c>
      <c r="Y1785" s="11" t="s">
        <v>1150</v>
      </c>
      <c r="Z1785" s="11" t="s">
        <v>1150</v>
      </c>
      <c r="AA1785" s="11" t="s">
        <v>1150</v>
      </c>
      <c r="AB1785" s="11" t="s">
        <v>1150</v>
      </c>
      <c r="AC1785" s="11" t="s">
        <v>1150</v>
      </c>
      <c r="AD1785" s="11" t="s">
        <v>1150</v>
      </c>
    </row>
    <row r="1786" spans="1:30" x14ac:dyDescent="0.2">
      <c r="A1786" t="s">
        <v>1134</v>
      </c>
      <c r="B1786" t="s">
        <v>491</v>
      </c>
      <c r="C1786" t="str">
        <f>IFERROR(VLOOKUP(B1786,nombres_comerciales!$B$2:$B$2000,1,0),"")</f>
        <v>INOMEX</v>
      </c>
      <c r="D1786">
        <f>VLOOKUP(Tabla2[[#This Row],[CLIENTE]],nombres_comerciales!$B$2:$C$1211,2,0)</f>
        <v>531</v>
      </c>
      <c r="E1786" t="s">
        <v>7448</v>
      </c>
      <c r="F1786" t="s">
        <v>1150</v>
      </c>
      <c r="G1786" s="11" t="s">
        <v>1150</v>
      </c>
      <c r="H1786" s="11" t="s">
        <v>1150</v>
      </c>
      <c r="I1786" s="11" t="s">
        <v>1150</v>
      </c>
      <c r="J1786" s="11"/>
      <c r="K1786" s="11"/>
      <c r="L1786" s="11"/>
      <c r="M1786" s="11" t="s">
        <v>6468</v>
      </c>
      <c r="N1786" s="11"/>
      <c r="O1786" s="11"/>
      <c r="P1786" s="11"/>
      <c r="Q1786" s="11"/>
      <c r="R1786" s="11">
        <v>6143458780</v>
      </c>
      <c r="S1786" s="11"/>
      <c r="T1786" s="11"/>
      <c r="U1786" s="11"/>
      <c r="V1786" s="11"/>
      <c r="W1786" s="11" t="s">
        <v>6469</v>
      </c>
      <c r="X1786" s="11" t="s">
        <v>1150</v>
      </c>
      <c r="Y1786" s="11" t="s">
        <v>1150</v>
      </c>
      <c r="Z1786" s="11" t="s">
        <v>1150</v>
      </c>
      <c r="AA1786" s="11" t="s">
        <v>1150</v>
      </c>
      <c r="AB1786" s="11" t="s">
        <v>1150</v>
      </c>
      <c r="AC1786" s="11" t="s">
        <v>1150</v>
      </c>
      <c r="AD1786" s="11" t="s">
        <v>1150</v>
      </c>
    </row>
    <row r="1787" spans="1:30" x14ac:dyDescent="0.2">
      <c r="A1787" t="s">
        <v>1663</v>
      </c>
      <c r="B1787" t="s">
        <v>1663</v>
      </c>
      <c r="C1787" t="str">
        <f>IFERROR(VLOOKUP(B1787,nombres_comerciales!$B$2:$B$2000,1,0),"")</f>
        <v>SANFARE</v>
      </c>
      <c r="D1787">
        <f>VLOOKUP(Tabla2[[#This Row],[CLIENTE]],nombres_comerciales!$B$2:$C$1211,2,0)</f>
        <v>952</v>
      </c>
      <c r="E1787" t="s">
        <v>8557</v>
      </c>
      <c r="F1787" t="s">
        <v>8558</v>
      </c>
      <c r="G1787" s="11" t="s">
        <v>1150</v>
      </c>
      <c r="H1787" s="11" t="s">
        <v>1150</v>
      </c>
      <c r="I1787" s="11" t="s">
        <v>1150</v>
      </c>
      <c r="J1787" s="11"/>
      <c r="K1787" s="11"/>
      <c r="L1787" s="11"/>
      <c r="M1787" s="11">
        <v>6142427960</v>
      </c>
      <c r="N1787" s="11"/>
      <c r="O1787" s="11"/>
      <c r="P1787" s="11"/>
      <c r="Q1787" s="11"/>
      <c r="R1787" s="11"/>
      <c r="S1787" s="11"/>
      <c r="T1787" s="11"/>
      <c r="U1787" s="11"/>
      <c r="V1787" s="11"/>
      <c r="W1787" s="11" t="s">
        <v>6475</v>
      </c>
      <c r="X1787" s="11" t="s">
        <v>6476</v>
      </c>
      <c r="Y1787" s="11" t="s">
        <v>1150</v>
      </c>
      <c r="Z1787" s="11" t="s">
        <v>1150</v>
      </c>
      <c r="AA1787" s="11" t="s">
        <v>1150</v>
      </c>
      <c r="AB1787" s="11" t="s">
        <v>1150</v>
      </c>
      <c r="AC1787" s="11" t="s">
        <v>1150</v>
      </c>
      <c r="AD1787" s="11" t="s">
        <v>1150</v>
      </c>
    </row>
    <row r="1788" spans="1:30" x14ac:dyDescent="0.2">
      <c r="A1788" t="s">
        <v>6477</v>
      </c>
      <c r="B1788" t="s">
        <v>1664</v>
      </c>
      <c r="C1788" t="str">
        <f>IFERROR(VLOOKUP(B1788,nombres_comerciales!$B$2:$B$2000,1,0),"")</f>
        <v>FLIZZTER</v>
      </c>
      <c r="D1788">
        <f>VLOOKUP(Tabla2[[#This Row],[CLIENTE]],nombres_comerciales!$B$2:$C$1211,2,0)</f>
        <v>405</v>
      </c>
      <c r="E1788" t="s">
        <v>8559</v>
      </c>
      <c r="F1788" t="s">
        <v>1150</v>
      </c>
      <c r="G1788" s="11" t="s">
        <v>1150</v>
      </c>
      <c r="H1788" s="11" t="s">
        <v>1150</v>
      </c>
      <c r="I1788" s="11" t="s">
        <v>1150</v>
      </c>
      <c r="J1788" s="11"/>
      <c r="K1788" s="11"/>
      <c r="L1788" s="11"/>
      <c r="M1788" s="11"/>
      <c r="N1788" s="11"/>
      <c r="O1788" s="11"/>
      <c r="P1788" s="11"/>
      <c r="Q1788" s="11"/>
      <c r="R1788" s="11">
        <v>6141760373</v>
      </c>
      <c r="S1788" s="11"/>
      <c r="T1788" s="11"/>
      <c r="U1788" s="11"/>
      <c r="V1788" s="11"/>
      <c r="W1788" s="11" t="s">
        <v>6479</v>
      </c>
      <c r="X1788" s="11" t="s">
        <v>1150</v>
      </c>
      <c r="Y1788" s="11" t="s">
        <v>1150</v>
      </c>
      <c r="Z1788" s="11" t="s">
        <v>1150</v>
      </c>
      <c r="AA1788" s="11" t="s">
        <v>1150</v>
      </c>
      <c r="AB1788" s="11" t="s">
        <v>1150</v>
      </c>
      <c r="AC1788" s="11" t="s">
        <v>1150</v>
      </c>
      <c r="AD1788" s="11" t="s">
        <v>1150</v>
      </c>
    </row>
    <row r="1789" spans="1:30" x14ac:dyDescent="0.2">
      <c r="A1789" t="s">
        <v>6480</v>
      </c>
      <c r="B1789" t="s">
        <v>1665</v>
      </c>
      <c r="C1789" t="str">
        <f>IFERROR(VLOOKUP(B1789,nombres_comerciales!$B$2:$B$2000,1,0),"")</f>
        <v>MONTACARGAS Y SERVICIOS DE MEXICO</v>
      </c>
      <c r="D1789">
        <f>VLOOKUP(Tabla2[[#This Row],[CLIENTE]],nombres_comerciales!$B$2:$C$1211,2,0)</f>
        <v>725</v>
      </c>
      <c r="E1789" t="s">
        <v>8560</v>
      </c>
      <c r="F1789" t="s">
        <v>1150</v>
      </c>
      <c r="G1789" s="11" t="s">
        <v>1150</v>
      </c>
      <c r="H1789" s="11" t="s">
        <v>1150</v>
      </c>
      <c r="I1789" s="11" t="s">
        <v>1150</v>
      </c>
      <c r="J1789" s="11"/>
      <c r="K1789" s="11"/>
      <c r="L1789" s="11"/>
      <c r="M1789" s="11"/>
      <c r="N1789" s="11"/>
      <c r="O1789" s="11"/>
      <c r="P1789" s="11"/>
      <c r="Q1789" s="11"/>
      <c r="R1789" s="11">
        <v>6141846758</v>
      </c>
      <c r="S1789" s="11">
        <v>6141151184</v>
      </c>
      <c r="T1789" s="11"/>
      <c r="U1789" s="11"/>
      <c r="V1789" s="11"/>
      <c r="W1789" s="11" t="s">
        <v>6482</v>
      </c>
      <c r="X1789" s="11" t="s">
        <v>1150</v>
      </c>
      <c r="Y1789" s="11" t="s">
        <v>1150</v>
      </c>
      <c r="Z1789" s="11" t="s">
        <v>1150</v>
      </c>
      <c r="AA1789" s="11" t="s">
        <v>1150</v>
      </c>
      <c r="AB1789" s="11" t="s">
        <v>1150</v>
      </c>
      <c r="AC1789" s="11" t="s">
        <v>1150</v>
      </c>
      <c r="AD1789" s="11" t="s">
        <v>1150</v>
      </c>
    </row>
    <row r="1790" spans="1:30" x14ac:dyDescent="0.2">
      <c r="A1790" t="s">
        <v>6510</v>
      </c>
      <c r="B1790" t="s">
        <v>957</v>
      </c>
      <c r="C1790" t="str">
        <f>IFERROR(VLOOKUP(B1790,nombres_comerciales!$B$2:$B$2000,1,0),"")</f>
        <v>SPA MEDICO TONALI</v>
      </c>
      <c r="D1790">
        <f>VLOOKUP(Tabla2[[#This Row],[CLIENTE]],nombres_comerciales!$B$2:$C$1211,2,0)</f>
        <v>1002</v>
      </c>
      <c r="E1790" t="s">
        <v>7646</v>
      </c>
      <c r="F1790" t="s">
        <v>1150</v>
      </c>
      <c r="G1790" s="11" t="s">
        <v>1150</v>
      </c>
      <c r="H1790" s="11" t="s">
        <v>1150</v>
      </c>
      <c r="I1790" s="11" t="s">
        <v>1150</v>
      </c>
      <c r="J1790" s="11"/>
      <c r="K1790" s="11"/>
      <c r="L1790" s="11"/>
      <c r="M1790" s="11" t="s">
        <v>6643</v>
      </c>
      <c r="N1790" s="11"/>
      <c r="O1790" s="11"/>
      <c r="P1790" s="11"/>
      <c r="Q1790" s="11"/>
      <c r="R1790" s="11"/>
      <c r="S1790" s="11"/>
      <c r="T1790" s="11"/>
      <c r="U1790" s="11"/>
      <c r="V1790" s="11"/>
      <c r="W1790" s="11" t="s">
        <v>1150</v>
      </c>
      <c r="X1790" s="11" t="s">
        <v>1150</v>
      </c>
      <c r="Y1790" s="11" t="s">
        <v>1150</v>
      </c>
      <c r="Z1790" s="11" t="s">
        <v>1150</v>
      </c>
      <c r="AA1790" s="11" t="s">
        <v>1150</v>
      </c>
      <c r="AB1790" s="11" t="s">
        <v>1150</v>
      </c>
      <c r="AC1790" s="11" t="s">
        <v>1150</v>
      </c>
      <c r="AD1790" s="11" t="s">
        <v>1150</v>
      </c>
    </row>
    <row r="1791" spans="1:30" x14ac:dyDescent="0.2">
      <c r="A1791" t="s">
        <v>6511</v>
      </c>
      <c r="B1791" t="s">
        <v>1072</v>
      </c>
      <c r="C1791" t="str">
        <f>IFERROR(VLOOKUP(B1791,nombres_comerciales!$B$2:$B$2000,1,0),"")</f>
        <v>YSLETA GARAGE DOOR</v>
      </c>
      <c r="D1791">
        <f>VLOOKUP(Tabla2[[#This Row],[CLIENTE]],nombres_comerciales!$B$2:$C$1211,2,0)</f>
        <v>1140</v>
      </c>
      <c r="E1791" t="s">
        <v>8561</v>
      </c>
      <c r="F1791" t="s">
        <v>1150</v>
      </c>
      <c r="G1791" s="11" t="s">
        <v>1150</v>
      </c>
      <c r="H1791" s="11" t="s">
        <v>1150</v>
      </c>
      <c r="I1791" s="11" t="s">
        <v>1150</v>
      </c>
      <c r="J1791" s="11"/>
      <c r="K1791" s="11"/>
      <c r="L1791" s="11"/>
      <c r="M1791" s="11"/>
      <c r="N1791" s="11"/>
      <c r="O1791" s="11"/>
      <c r="P1791" s="11"/>
      <c r="Q1791" s="11"/>
      <c r="R1791" s="11"/>
      <c r="S1791" s="11"/>
      <c r="T1791" s="11"/>
      <c r="U1791" s="11"/>
      <c r="V1791" s="11"/>
      <c r="W1791" s="11" t="s">
        <v>1150</v>
      </c>
      <c r="X1791" s="11" t="s">
        <v>1150</v>
      </c>
      <c r="Y1791" s="11" t="s">
        <v>1150</v>
      </c>
      <c r="Z1791" s="11" t="s">
        <v>1150</v>
      </c>
      <c r="AA1791" s="11" t="s">
        <v>1150</v>
      </c>
      <c r="AB1791" s="11" t="s">
        <v>1150</v>
      </c>
      <c r="AC1791" s="11" t="s">
        <v>1150</v>
      </c>
      <c r="AD1791" s="11" t="s">
        <v>1150</v>
      </c>
    </row>
    <row r="1792" spans="1:30" x14ac:dyDescent="0.2">
      <c r="A1792" t="s">
        <v>6512</v>
      </c>
      <c r="B1792" t="s">
        <v>972</v>
      </c>
      <c r="C1792" t="str">
        <f>IFERROR(VLOOKUP(B1792,nombres_comerciales!$B$2:$B$2000,1,0),"")</f>
        <v>SUPER COLDY</v>
      </c>
      <c r="D1792">
        <f>VLOOKUP(Tabla2[[#This Row],[CLIENTE]],nombres_comerciales!$B$2:$C$1211,2,0)</f>
        <v>1017</v>
      </c>
      <c r="E1792" t="s">
        <v>7421</v>
      </c>
      <c r="F1792" t="s">
        <v>1150</v>
      </c>
      <c r="G1792" s="11" t="s">
        <v>1150</v>
      </c>
      <c r="H1792" s="11" t="s">
        <v>1150</v>
      </c>
      <c r="I1792" s="11" t="s">
        <v>1150</v>
      </c>
      <c r="J1792" s="11"/>
      <c r="K1792" s="11"/>
      <c r="L1792" s="11"/>
      <c r="M1792" s="11" t="s">
        <v>6644</v>
      </c>
      <c r="N1792" s="11"/>
      <c r="O1792" s="11"/>
      <c r="P1792" s="11"/>
      <c r="Q1792" s="11"/>
      <c r="R1792" s="11"/>
      <c r="S1792" s="11"/>
      <c r="T1792" s="11"/>
      <c r="U1792" s="11"/>
      <c r="V1792" s="11"/>
      <c r="W1792" s="11" t="s">
        <v>2280</v>
      </c>
      <c r="X1792" s="11" t="s">
        <v>1150</v>
      </c>
      <c r="Y1792" s="11" t="s">
        <v>1150</v>
      </c>
      <c r="Z1792" s="11" t="s">
        <v>1150</v>
      </c>
      <c r="AA1792" s="11" t="s">
        <v>1150</v>
      </c>
      <c r="AB1792" s="11" t="s">
        <v>1150</v>
      </c>
      <c r="AC1792" s="11" t="s">
        <v>1150</v>
      </c>
      <c r="AD1792" s="11" t="s">
        <v>1150</v>
      </c>
    </row>
    <row r="1793" spans="1:30" x14ac:dyDescent="0.2">
      <c r="A1793" t="s">
        <v>6513</v>
      </c>
      <c r="B1793" t="s">
        <v>535</v>
      </c>
      <c r="C1793" t="str">
        <f>IFERROR(VLOOKUP(B1793,nombres_comerciales!$B$2:$B$2000,1,0),"")</f>
        <v>JORGE VAZQUEZ PODOLOGOS</v>
      </c>
      <c r="D1793">
        <f>VLOOKUP(Tabla2[[#This Row],[CLIENTE]],nombres_comerciales!$B$2:$C$1211,2,0)</f>
        <v>559</v>
      </c>
      <c r="E1793" t="s">
        <v>8562</v>
      </c>
      <c r="F1793" t="s">
        <v>1150</v>
      </c>
      <c r="G1793" s="11" t="s">
        <v>1150</v>
      </c>
      <c r="H1793" s="11" t="s">
        <v>1150</v>
      </c>
      <c r="I1793" s="11" t="s">
        <v>1150</v>
      </c>
      <c r="J1793" s="11"/>
      <c r="K1793" s="11"/>
      <c r="L1793" s="11"/>
      <c r="M1793" s="11" t="s">
        <v>6645</v>
      </c>
      <c r="N1793" s="11"/>
      <c r="O1793" s="11"/>
      <c r="P1793" s="11"/>
      <c r="Q1793" s="11"/>
      <c r="R1793" s="11"/>
      <c r="S1793" s="11"/>
      <c r="T1793" s="11"/>
      <c r="U1793" s="11"/>
      <c r="V1793" s="11"/>
      <c r="W1793" s="11" t="s">
        <v>5270</v>
      </c>
      <c r="X1793" s="11" t="s">
        <v>1150</v>
      </c>
      <c r="Y1793" s="11" t="s">
        <v>1150</v>
      </c>
      <c r="Z1793" s="11" t="s">
        <v>1150</v>
      </c>
      <c r="AA1793" s="11" t="s">
        <v>1150</v>
      </c>
      <c r="AB1793" s="11" t="s">
        <v>1150</v>
      </c>
      <c r="AC1793" s="11" t="s">
        <v>1150</v>
      </c>
      <c r="AD1793" s="11" t="s">
        <v>1150</v>
      </c>
    </row>
    <row r="1794" spans="1:30" x14ac:dyDescent="0.2">
      <c r="A1794" t="s">
        <v>6514</v>
      </c>
      <c r="B1794" t="s">
        <v>275</v>
      </c>
      <c r="C1794" t="str">
        <f>IFERROR(VLOOKUP(B1794,nombres_comerciales!$B$2:$B$2000,1,0),"")</f>
        <v>DOÑA GELOS</v>
      </c>
      <c r="D1794">
        <f>VLOOKUP(Tabla2[[#This Row],[CLIENTE]],nombres_comerciales!$B$2:$C$1211,2,0)</f>
        <v>318</v>
      </c>
      <c r="E1794" t="s">
        <v>7290</v>
      </c>
      <c r="F1794" t="s">
        <v>1150</v>
      </c>
      <c r="G1794" s="11" t="s">
        <v>1150</v>
      </c>
      <c r="H1794" s="11" t="s">
        <v>1150</v>
      </c>
      <c r="I1794" s="11" t="s">
        <v>1150</v>
      </c>
      <c r="J1794" s="11"/>
      <c r="K1794" s="11"/>
      <c r="L1794" s="11"/>
      <c r="M1794" s="11" t="s">
        <v>6646</v>
      </c>
      <c r="N1794" s="11"/>
      <c r="O1794" s="11"/>
      <c r="P1794" s="11"/>
      <c r="Q1794" s="11"/>
      <c r="R1794" s="11"/>
      <c r="S1794" s="11"/>
      <c r="T1794" s="11"/>
      <c r="U1794" s="11"/>
      <c r="V1794" s="11"/>
      <c r="W1794" s="11" t="s">
        <v>6702</v>
      </c>
      <c r="X1794" s="11" t="s">
        <v>1150</v>
      </c>
      <c r="Y1794" s="11" t="s">
        <v>1150</v>
      </c>
      <c r="Z1794" s="11" t="s">
        <v>1150</v>
      </c>
      <c r="AA1794" s="11" t="s">
        <v>1150</v>
      </c>
      <c r="AB1794" s="11" t="s">
        <v>1150</v>
      </c>
      <c r="AC1794" s="11" t="s">
        <v>1150</v>
      </c>
      <c r="AD1794" s="11" t="s">
        <v>1150</v>
      </c>
    </row>
    <row r="1795" spans="1:30" x14ac:dyDescent="0.2">
      <c r="A1795" t="s">
        <v>6515</v>
      </c>
      <c r="B1795" t="s">
        <v>275</v>
      </c>
      <c r="C1795" t="str">
        <f>IFERROR(VLOOKUP(B1795,nombres_comerciales!$B$2:$B$2000,1,0),"")</f>
        <v>DOÑA GELOS</v>
      </c>
      <c r="D1795">
        <f>VLOOKUP(Tabla2[[#This Row],[CLIENTE]],nombres_comerciales!$B$2:$C$1211,2,0)</f>
        <v>318</v>
      </c>
      <c r="E1795" t="s">
        <v>7290</v>
      </c>
      <c r="F1795" t="s">
        <v>1150</v>
      </c>
      <c r="G1795" s="11" t="s">
        <v>1150</v>
      </c>
      <c r="H1795" s="11" t="s">
        <v>1150</v>
      </c>
      <c r="I1795" s="11" t="s">
        <v>1150</v>
      </c>
      <c r="J1795" s="11"/>
      <c r="K1795" s="11"/>
      <c r="L1795" s="11"/>
      <c r="M1795" s="11" t="s">
        <v>6647</v>
      </c>
      <c r="N1795" s="11"/>
      <c r="O1795" s="11"/>
      <c r="P1795" s="11"/>
      <c r="Q1795" s="11"/>
      <c r="R1795" s="11"/>
      <c r="S1795" s="11"/>
      <c r="T1795" s="11"/>
      <c r="U1795" s="11"/>
      <c r="V1795" s="11"/>
      <c r="W1795" s="11" t="s">
        <v>6702</v>
      </c>
      <c r="X1795" s="11" t="s">
        <v>1150</v>
      </c>
      <c r="Y1795" s="11" t="s">
        <v>1150</v>
      </c>
      <c r="Z1795" s="11" t="s">
        <v>1150</v>
      </c>
      <c r="AA1795" s="11" t="s">
        <v>1150</v>
      </c>
      <c r="AB1795" s="11" t="s">
        <v>1150</v>
      </c>
      <c r="AC1795" s="11" t="s">
        <v>1150</v>
      </c>
      <c r="AD1795" s="11" t="s">
        <v>1150</v>
      </c>
    </row>
    <row r="1796" spans="1:30" x14ac:dyDescent="0.2">
      <c r="A1796" t="s">
        <v>6516</v>
      </c>
      <c r="B1796" t="s">
        <v>45</v>
      </c>
      <c r="C1796" t="str">
        <f>IFERROR(VLOOKUP(B1796,nombres_comerciales!$B$2:$B$2000,1,0),"")</f>
        <v>ANSA MUEBLERÍAS</v>
      </c>
      <c r="D1796">
        <f>VLOOKUP(Tabla2[[#This Row],[CLIENTE]],nombres_comerciales!$B$2:$C$1211,2,0)</f>
        <v>45</v>
      </c>
      <c r="E1796" t="s">
        <v>7286</v>
      </c>
      <c r="F1796" t="s">
        <v>1150</v>
      </c>
      <c r="G1796" s="11" t="s">
        <v>1150</v>
      </c>
      <c r="H1796" s="11" t="s">
        <v>1150</v>
      </c>
      <c r="I1796" s="11" t="s">
        <v>1150</v>
      </c>
      <c r="J1796" s="11"/>
      <c r="K1796" s="11"/>
      <c r="L1796" s="11"/>
      <c r="M1796" s="11" t="s">
        <v>6647</v>
      </c>
      <c r="N1796" s="11"/>
      <c r="O1796" s="11"/>
      <c r="P1796" s="11"/>
      <c r="Q1796" s="11"/>
      <c r="R1796" s="11"/>
      <c r="S1796" s="11"/>
      <c r="T1796" s="11"/>
      <c r="U1796" s="11"/>
      <c r="V1796" s="11"/>
      <c r="W1796" s="11" t="s">
        <v>1838</v>
      </c>
      <c r="X1796" s="11" t="s">
        <v>1150</v>
      </c>
      <c r="Y1796" s="11" t="s">
        <v>1150</v>
      </c>
      <c r="Z1796" s="11" t="s">
        <v>1150</v>
      </c>
      <c r="AA1796" s="11" t="s">
        <v>1150</v>
      </c>
      <c r="AB1796" s="11" t="s">
        <v>1150</v>
      </c>
      <c r="AC1796" s="11" t="s">
        <v>1150</v>
      </c>
      <c r="AD1796" s="11" t="s">
        <v>1150</v>
      </c>
    </row>
    <row r="1797" spans="1:30" x14ac:dyDescent="0.2">
      <c r="A1797" t="s">
        <v>6517</v>
      </c>
      <c r="B1797" t="s">
        <v>45</v>
      </c>
      <c r="C1797" t="str">
        <f>IFERROR(VLOOKUP(B1797,nombres_comerciales!$B$2:$B$2000,1,0),"")</f>
        <v>ANSA MUEBLERÍAS</v>
      </c>
      <c r="D1797">
        <f>VLOOKUP(Tabla2[[#This Row],[CLIENTE]],nombres_comerciales!$B$2:$C$1211,2,0)</f>
        <v>45</v>
      </c>
      <c r="E1797" t="s">
        <v>7286</v>
      </c>
      <c r="F1797" t="s">
        <v>1150</v>
      </c>
      <c r="G1797" s="11" t="s">
        <v>1150</v>
      </c>
      <c r="H1797" s="11" t="s">
        <v>1150</v>
      </c>
      <c r="I1797" s="11" t="s">
        <v>1150</v>
      </c>
      <c r="J1797" s="11"/>
      <c r="K1797" s="11"/>
      <c r="L1797" s="11"/>
      <c r="M1797" s="11">
        <v>5755302</v>
      </c>
      <c r="N1797" s="11"/>
      <c r="O1797" s="11"/>
      <c r="P1797" s="11"/>
      <c r="Q1797" s="11"/>
      <c r="R1797" s="11"/>
      <c r="S1797" s="11"/>
      <c r="T1797" s="11"/>
      <c r="U1797" s="11"/>
      <c r="V1797" s="11"/>
      <c r="W1797" s="11" t="s">
        <v>1838</v>
      </c>
      <c r="X1797" s="11" t="s">
        <v>1150</v>
      </c>
      <c r="Y1797" s="11" t="s">
        <v>1150</v>
      </c>
      <c r="Z1797" s="11" t="s">
        <v>1150</v>
      </c>
      <c r="AA1797" s="11" t="s">
        <v>1150</v>
      </c>
      <c r="AB1797" s="11" t="s">
        <v>1150</v>
      </c>
      <c r="AC1797" s="11" t="s">
        <v>1150</v>
      </c>
      <c r="AD1797" s="11" t="s">
        <v>1150</v>
      </c>
    </row>
    <row r="1798" spans="1:30" x14ac:dyDescent="0.2">
      <c r="A1798" t="s">
        <v>6518</v>
      </c>
      <c r="B1798" t="s">
        <v>388</v>
      </c>
      <c r="C1798" t="str">
        <f>IFERROR(VLOOKUP(B1798,nombres_comerciales!$B$2:$B$2000,1,0),"")</f>
        <v>GERYAL</v>
      </c>
      <c r="D1798">
        <f>VLOOKUP(Tabla2[[#This Row],[CLIENTE]],nombres_comerciales!$B$2:$C$1211,2,0)</f>
        <v>431</v>
      </c>
      <c r="E1798" t="s">
        <v>7300</v>
      </c>
      <c r="F1798" t="s">
        <v>1150</v>
      </c>
      <c r="G1798" s="11" t="s">
        <v>1150</v>
      </c>
      <c r="H1798" s="11" t="s">
        <v>1150</v>
      </c>
      <c r="I1798" s="11" t="s">
        <v>1150</v>
      </c>
      <c r="J1798" s="11"/>
      <c r="K1798" s="11"/>
      <c r="L1798" s="11"/>
      <c r="M1798" s="11">
        <v>5755302</v>
      </c>
      <c r="N1798" s="11"/>
      <c r="O1798" s="11"/>
      <c r="P1798" s="11"/>
      <c r="Q1798" s="11"/>
      <c r="R1798" s="11"/>
      <c r="S1798" s="11"/>
      <c r="T1798" s="11"/>
      <c r="U1798" s="11"/>
      <c r="V1798" s="11"/>
      <c r="W1798" s="11" t="s">
        <v>1150</v>
      </c>
      <c r="X1798" s="11" t="s">
        <v>1150</v>
      </c>
      <c r="Y1798" s="11" t="s">
        <v>1150</v>
      </c>
      <c r="Z1798" s="11" t="s">
        <v>1150</v>
      </c>
      <c r="AA1798" s="11" t="s">
        <v>1150</v>
      </c>
      <c r="AB1798" s="11" t="s">
        <v>1150</v>
      </c>
      <c r="AC1798" s="11" t="s">
        <v>1150</v>
      </c>
      <c r="AD1798" s="11" t="s">
        <v>1150</v>
      </c>
    </row>
    <row r="1799" spans="1:30" x14ac:dyDescent="0.2">
      <c r="A1799" t="s">
        <v>6519</v>
      </c>
      <c r="B1799" t="s">
        <v>45</v>
      </c>
      <c r="C1799" t="str">
        <f>IFERROR(VLOOKUP(B1799,nombres_comerciales!$B$2:$B$2000,1,0),"")</f>
        <v>ANSA MUEBLERÍAS</v>
      </c>
      <c r="D1799">
        <f>VLOOKUP(Tabla2[[#This Row],[CLIENTE]],nombres_comerciales!$B$2:$C$1211,2,0)</f>
        <v>45</v>
      </c>
      <c r="E1799" t="s">
        <v>7286</v>
      </c>
      <c r="F1799" t="s">
        <v>1150</v>
      </c>
      <c r="G1799" s="11" t="s">
        <v>1150</v>
      </c>
      <c r="H1799" s="11" t="s">
        <v>1150</v>
      </c>
      <c r="I1799" s="11" t="s">
        <v>1150</v>
      </c>
      <c r="J1799" s="11"/>
      <c r="K1799" s="11"/>
      <c r="L1799" s="11"/>
      <c r="M1799" s="11" t="s">
        <v>6648</v>
      </c>
      <c r="N1799" s="11"/>
      <c r="O1799" s="11"/>
      <c r="P1799" s="11"/>
      <c r="Q1799" s="11"/>
      <c r="R1799" s="11"/>
      <c r="S1799" s="11"/>
      <c r="T1799" s="11"/>
      <c r="U1799" s="11"/>
      <c r="V1799" s="11"/>
      <c r="W1799" s="11" t="s">
        <v>1838</v>
      </c>
      <c r="X1799" s="11" t="s">
        <v>1150</v>
      </c>
      <c r="Y1799" s="11" t="s">
        <v>1150</v>
      </c>
      <c r="Z1799" s="11" t="s">
        <v>1150</v>
      </c>
      <c r="AA1799" s="11" t="s">
        <v>1150</v>
      </c>
      <c r="AB1799" s="11" t="s">
        <v>1150</v>
      </c>
      <c r="AC1799" s="11" t="s">
        <v>1150</v>
      </c>
      <c r="AD1799" s="11" t="s">
        <v>1150</v>
      </c>
    </row>
    <row r="1800" spans="1:30" x14ac:dyDescent="0.2">
      <c r="A1800" t="s">
        <v>568</v>
      </c>
      <c r="B1800" t="s">
        <v>1666</v>
      </c>
      <c r="C1800" t="str">
        <f>IFERROR(VLOOKUP(B1800,nombres_comerciales!$B$2:$B$2000,1,0),"")</f>
        <v>LA COLINA SERVICIOS ADMINISTRATIVOS S.C.</v>
      </c>
      <c r="D1800">
        <f>VLOOKUP(Tabla2[[#This Row],[CLIENTE]],nombres_comerciales!$B$2:$C$1211,2,0)</f>
        <v>594</v>
      </c>
      <c r="E1800" t="s">
        <v>8563</v>
      </c>
      <c r="F1800" t="s">
        <v>1150</v>
      </c>
      <c r="G1800" s="11" t="s">
        <v>1150</v>
      </c>
      <c r="H1800" s="11" t="s">
        <v>1150</v>
      </c>
      <c r="I1800" s="11" t="s">
        <v>1150</v>
      </c>
      <c r="J1800" s="11"/>
      <c r="K1800" s="11"/>
      <c r="L1800" s="11"/>
      <c r="M1800" s="11">
        <v>5755302</v>
      </c>
      <c r="N1800" s="11"/>
      <c r="O1800" s="11"/>
      <c r="P1800" s="11"/>
      <c r="Q1800" s="11"/>
      <c r="R1800" s="11"/>
      <c r="S1800" s="11"/>
      <c r="T1800" s="11"/>
      <c r="U1800" s="11"/>
      <c r="V1800" s="11"/>
      <c r="W1800" s="11" t="s">
        <v>6703</v>
      </c>
      <c r="X1800" s="11" t="s">
        <v>1150</v>
      </c>
      <c r="Y1800" s="11" t="s">
        <v>1150</v>
      </c>
      <c r="Z1800" s="11" t="s">
        <v>1150</v>
      </c>
      <c r="AA1800" s="11" t="s">
        <v>1150</v>
      </c>
      <c r="AB1800" s="11" t="s">
        <v>1150</v>
      </c>
      <c r="AC1800" s="11" t="s">
        <v>1150</v>
      </c>
      <c r="AD1800" s="11" t="s">
        <v>1150</v>
      </c>
    </row>
    <row r="1801" spans="1:30" x14ac:dyDescent="0.2">
      <c r="A1801" t="s">
        <v>568</v>
      </c>
      <c r="B1801" t="s">
        <v>1667</v>
      </c>
      <c r="C1801" t="str">
        <f>IFERROR(VLOOKUP(B1801,nombres_comerciales!$B$2:$B$2000,1,0),"")</f>
        <v>LA COLINA CONSTRUCCIONES DE CHIHUAHUA S.A DE C.V</v>
      </c>
      <c r="D1801">
        <f>VLOOKUP(Tabla2[[#This Row],[CLIENTE]],nombres_comerciales!$B$2:$C$1211,2,0)</f>
        <v>593</v>
      </c>
      <c r="E1801" t="s">
        <v>8563</v>
      </c>
      <c r="F1801" t="s">
        <v>1150</v>
      </c>
      <c r="G1801" s="11" t="s">
        <v>1150</v>
      </c>
      <c r="H1801" s="11" t="s">
        <v>1150</v>
      </c>
      <c r="I1801" s="11" t="s">
        <v>1150</v>
      </c>
      <c r="J1801" s="11"/>
      <c r="K1801" s="11"/>
      <c r="L1801" s="11"/>
      <c r="M1801" s="11" t="s">
        <v>6649</v>
      </c>
      <c r="N1801" s="11"/>
      <c r="O1801" s="11"/>
      <c r="P1801" s="11"/>
      <c r="Q1801" s="11"/>
      <c r="R1801" s="11"/>
      <c r="S1801" s="11"/>
      <c r="T1801" s="11"/>
      <c r="U1801" s="11"/>
      <c r="V1801" s="11"/>
      <c r="W1801" s="11" t="s">
        <v>6703</v>
      </c>
      <c r="X1801" s="11" t="s">
        <v>1150</v>
      </c>
      <c r="Y1801" s="11" t="s">
        <v>1150</v>
      </c>
      <c r="Z1801" s="11" t="s">
        <v>1150</v>
      </c>
      <c r="AA1801" s="11" t="s">
        <v>1150</v>
      </c>
      <c r="AB1801" s="11" t="s">
        <v>1150</v>
      </c>
      <c r="AC1801" s="11" t="s">
        <v>1150</v>
      </c>
      <c r="AD1801" s="11" t="s">
        <v>1150</v>
      </c>
    </row>
    <row r="1802" spans="1:30" x14ac:dyDescent="0.2">
      <c r="A1802" t="s">
        <v>568</v>
      </c>
      <c r="B1802" t="s">
        <v>1102</v>
      </c>
      <c r="C1802" t="str">
        <f>IFERROR(VLOOKUP(B1802,nombres_comerciales!$B$2:$B$2000,1,0),"")</f>
        <v>CEMENTERIOS DE CHIHUAHUA</v>
      </c>
      <c r="D1802">
        <f>VLOOKUP(Tabla2[[#This Row],[CLIENTE]],nombres_comerciales!$B$2:$C$1211,2,0)</f>
        <v>165</v>
      </c>
      <c r="E1802" t="s">
        <v>8563</v>
      </c>
      <c r="F1802" t="s">
        <v>1150</v>
      </c>
      <c r="G1802" s="11" t="s">
        <v>1150</v>
      </c>
      <c r="H1802" s="11" t="s">
        <v>1150</v>
      </c>
      <c r="I1802" s="11" t="s">
        <v>1150</v>
      </c>
      <c r="J1802" s="11"/>
      <c r="K1802" s="11"/>
      <c r="L1802" s="11"/>
      <c r="M1802" s="11" t="s">
        <v>6649</v>
      </c>
      <c r="N1802" s="11"/>
      <c r="O1802" s="11"/>
      <c r="P1802" s="11"/>
      <c r="Q1802" s="11"/>
      <c r="R1802" s="11"/>
      <c r="S1802" s="11"/>
      <c r="T1802" s="11"/>
      <c r="U1802" s="11"/>
      <c r="V1802" s="11"/>
      <c r="W1802" s="11" t="s">
        <v>6703</v>
      </c>
      <c r="X1802" s="11" t="s">
        <v>1150</v>
      </c>
      <c r="Y1802" s="11" t="s">
        <v>1150</v>
      </c>
      <c r="Z1802" s="11" t="s">
        <v>1150</v>
      </c>
      <c r="AA1802" s="11" t="s">
        <v>1150</v>
      </c>
      <c r="AB1802" s="11" t="s">
        <v>1150</v>
      </c>
      <c r="AC1802" s="11" t="s">
        <v>1150</v>
      </c>
      <c r="AD1802" s="11" t="s">
        <v>1150</v>
      </c>
    </row>
    <row r="1803" spans="1:30" x14ac:dyDescent="0.2">
      <c r="A1803" t="s">
        <v>6520</v>
      </c>
      <c r="B1803" t="s">
        <v>213</v>
      </c>
      <c r="C1803" t="str">
        <f>IFERROR(VLOOKUP(B1803,nombres_comerciales!$B$2:$B$2000,1,0),"")</f>
        <v>CORPORATIVO MAYO</v>
      </c>
      <c r="D1803">
        <f>VLOOKUP(Tabla2[[#This Row],[CLIENTE]],nombres_comerciales!$B$2:$C$1211,2,0)</f>
        <v>250</v>
      </c>
      <c r="E1803" t="s">
        <v>8564</v>
      </c>
      <c r="F1803" t="s">
        <v>1150</v>
      </c>
      <c r="G1803" s="11" t="s">
        <v>1150</v>
      </c>
      <c r="H1803" s="11" t="s">
        <v>1150</v>
      </c>
      <c r="I1803" s="11" t="s">
        <v>1150</v>
      </c>
      <c r="J1803" s="11"/>
      <c r="K1803" s="11"/>
      <c r="L1803" s="11"/>
      <c r="M1803" s="11"/>
      <c r="N1803" s="11"/>
      <c r="O1803" s="11"/>
      <c r="P1803" s="11"/>
      <c r="Q1803" s="11"/>
      <c r="R1803" s="11"/>
      <c r="S1803" s="11"/>
      <c r="T1803" s="11"/>
      <c r="U1803" s="11"/>
      <c r="V1803" s="11"/>
      <c r="W1803" s="11" t="s">
        <v>6704</v>
      </c>
      <c r="X1803" s="11" t="s">
        <v>1150</v>
      </c>
      <c r="Y1803" s="11" t="s">
        <v>1150</v>
      </c>
      <c r="Z1803" s="11" t="s">
        <v>1150</v>
      </c>
      <c r="AA1803" s="11" t="s">
        <v>1150</v>
      </c>
      <c r="AB1803" s="11" t="s">
        <v>1150</v>
      </c>
      <c r="AC1803" s="11" t="s">
        <v>1150</v>
      </c>
      <c r="AD1803" s="11" t="s">
        <v>1150</v>
      </c>
    </row>
    <row r="1804" spans="1:30" x14ac:dyDescent="0.2">
      <c r="A1804" t="s">
        <v>6521</v>
      </c>
      <c r="B1804" t="s">
        <v>45</v>
      </c>
      <c r="C1804" t="str">
        <f>IFERROR(VLOOKUP(B1804,nombres_comerciales!$B$2:$B$2000,1,0),"")</f>
        <v>ANSA MUEBLERÍAS</v>
      </c>
      <c r="D1804">
        <f>VLOOKUP(Tabla2[[#This Row],[CLIENTE]],nombres_comerciales!$B$2:$C$1211,2,0)</f>
        <v>45</v>
      </c>
      <c r="E1804" t="s">
        <v>7286</v>
      </c>
      <c r="F1804" t="s">
        <v>1150</v>
      </c>
      <c r="G1804" s="11" t="s">
        <v>1150</v>
      </c>
      <c r="H1804" s="11" t="s">
        <v>1150</v>
      </c>
      <c r="I1804" s="11" t="s">
        <v>1150</v>
      </c>
      <c r="J1804" s="11"/>
      <c r="K1804" s="11"/>
      <c r="L1804" s="11"/>
      <c r="M1804" s="11"/>
      <c r="N1804" s="11"/>
      <c r="O1804" s="11"/>
      <c r="P1804" s="11"/>
      <c r="Q1804" s="11"/>
      <c r="R1804" s="11"/>
      <c r="S1804" s="11"/>
      <c r="T1804" s="11"/>
      <c r="U1804" s="11"/>
      <c r="V1804" s="11"/>
      <c r="W1804" s="11" t="s">
        <v>6703</v>
      </c>
      <c r="X1804" s="11" t="s">
        <v>1150</v>
      </c>
      <c r="Y1804" s="11" t="s">
        <v>1150</v>
      </c>
      <c r="Z1804" s="11" t="s">
        <v>1150</v>
      </c>
      <c r="AA1804" s="11" t="s">
        <v>1150</v>
      </c>
      <c r="AB1804" s="11" t="s">
        <v>1150</v>
      </c>
      <c r="AC1804" s="11" t="s">
        <v>1150</v>
      </c>
      <c r="AD1804" s="11" t="s">
        <v>1150</v>
      </c>
    </row>
    <row r="1805" spans="1:30" x14ac:dyDescent="0.2">
      <c r="A1805" t="s">
        <v>6522</v>
      </c>
      <c r="B1805" t="s">
        <v>45</v>
      </c>
      <c r="C1805" t="str">
        <f>IFERROR(VLOOKUP(B1805,nombres_comerciales!$B$2:$B$2000,1,0),"")</f>
        <v>ANSA MUEBLERÍAS</v>
      </c>
      <c r="D1805">
        <f>VLOOKUP(Tabla2[[#This Row],[CLIENTE]],nombres_comerciales!$B$2:$C$1211,2,0)</f>
        <v>45</v>
      </c>
      <c r="E1805" t="s">
        <v>7286</v>
      </c>
      <c r="F1805" t="s">
        <v>1150</v>
      </c>
      <c r="G1805" s="11" t="s">
        <v>1150</v>
      </c>
      <c r="H1805" s="11" t="s">
        <v>1150</v>
      </c>
      <c r="I1805" s="11" t="s">
        <v>1150</v>
      </c>
      <c r="J1805" s="11"/>
      <c r="K1805" s="11"/>
      <c r="L1805" s="11"/>
      <c r="M1805" s="11" t="s">
        <v>6649</v>
      </c>
      <c r="N1805" s="11"/>
      <c r="O1805" s="11"/>
      <c r="P1805" s="11"/>
      <c r="Q1805" s="11"/>
      <c r="R1805" s="11"/>
      <c r="S1805" s="11"/>
      <c r="T1805" s="11"/>
      <c r="U1805" s="11"/>
      <c r="V1805" s="11"/>
      <c r="W1805" s="11" t="s">
        <v>1838</v>
      </c>
      <c r="X1805" s="11" t="s">
        <v>1150</v>
      </c>
      <c r="Y1805" s="11" t="s">
        <v>1150</v>
      </c>
      <c r="Z1805" s="11" t="s">
        <v>1150</v>
      </c>
      <c r="AA1805" s="11" t="s">
        <v>1150</v>
      </c>
      <c r="AB1805" s="11" t="s">
        <v>1150</v>
      </c>
      <c r="AC1805" s="11" t="s">
        <v>1150</v>
      </c>
      <c r="AD1805" s="11" t="s">
        <v>1150</v>
      </c>
    </row>
    <row r="1806" spans="1:30" x14ac:dyDescent="0.2">
      <c r="A1806" t="s">
        <v>6523</v>
      </c>
      <c r="B1806" t="s">
        <v>45</v>
      </c>
      <c r="C1806" t="str">
        <f>IFERROR(VLOOKUP(B1806,nombres_comerciales!$B$2:$B$2000,1,0),"")</f>
        <v>ANSA MUEBLERÍAS</v>
      </c>
      <c r="D1806">
        <f>VLOOKUP(Tabla2[[#This Row],[CLIENTE]],nombres_comerciales!$B$2:$C$1211,2,0)</f>
        <v>45</v>
      </c>
      <c r="E1806" t="s">
        <v>7286</v>
      </c>
      <c r="F1806" t="s">
        <v>1150</v>
      </c>
      <c r="G1806" s="11" t="s">
        <v>1150</v>
      </c>
      <c r="H1806" s="11" t="s">
        <v>1150</v>
      </c>
      <c r="I1806" s="11" t="s">
        <v>1150</v>
      </c>
      <c r="J1806" s="11"/>
      <c r="K1806" s="11"/>
      <c r="L1806" s="11"/>
      <c r="M1806" s="11" t="s">
        <v>6649</v>
      </c>
      <c r="N1806" s="11"/>
      <c r="O1806" s="11"/>
      <c r="P1806" s="11"/>
      <c r="Q1806" s="11"/>
      <c r="R1806" s="11"/>
      <c r="S1806" s="11"/>
      <c r="T1806" s="11"/>
      <c r="U1806" s="11"/>
      <c r="V1806" s="11"/>
      <c r="W1806" s="11" t="s">
        <v>1838</v>
      </c>
      <c r="X1806" s="11" t="s">
        <v>1150</v>
      </c>
      <c r="Y1806" s="11" t="s">
        <v>1150</v>
      </c>
      <c r="Z1806" s="11" t="s">
        <v>1150</v>
      </c>
      <c r="AA1806" s="11" t="s">
        <v>1150</v>
      </c>
      <c r="AB1806" s="11" t="s">
        <v>1150</v>
      </c>
      <c r="AC1806" s="11" t="s">
        <v>1150</v>
      </c>
      <c r="AD1806" s="11" t="s">
        <v>1150</v>
      </c>
    </row>
    <row r="1807" spans="1:30" x14ac:dyDescent="0.2">
      <c r="A1807" t="s">
        <v>6524</v>
      </c>
      <c r="B1807" t="s">
        <v>871</v>
      </c>
      <c r="C1807" t="str">
        <f>IFERROR(VLOOKUP(B1807,nombres_comerciales!$B$2:$B$2000,1,0),"")</f>
        <v>REWO</v>
      </c>
      <c r="D1807">
        <f>VLOOKUP(Tabla2[[#This Row],[CLIENTE]],nombres_comerciales!$B$2:$C$1211,2,0)</f>
        <v>913</v>
      </c>
      <c r="E1807" t="s">
        <v>7254</v>
      </c>
      <c r="F1807" t="s">
        <v>1150</v>
      </c>
      <c r="G1807" s="11" t="s">
        <v>1150</v>
      </c>
      <c r="H1807" s="11" t="s">
        <v>1150</v>
      </c>
      <c r="I1807" s="11" t="s">
        <v>1150</v>
      </c>
      <c r="J1807" s="11"/>
      <c r="K1807" s="11"/>
      <c r="L1807" s="11"/>
      <c r="M1807" s="11" t="s">
        <v>6649</v>
      </c>
      <c r="N1807" s="11"/>
      <c r="O1807" s="11"/>
      <c r="P1807" s="11"/>
      <c r="Q1807" s="11"/>
      <c r="R1807" s="11"/>
      <c r="S1807" s="11"/>
      <c r="T1807" s="11"/>
      <c r="U1807" s="11"/>
      <c r="V1807" s="11"/>
      <c r="W1807" s="11" t="s">
        <v>1738</v>
      </c>
      <c r="X1807" s="11" t="s">
        <v>1150</v>
      </c>
      <c r="Y1807" s="11" t="s">
        <v>1150</v>
      </c>
      <c r="Z1807" s="11" t="s">
        <v>1150</v>
      </c>
      <c r="AA1807" s="11" t="s">
        <v>1150</v>
      </c>
      <c r="AB1807" s="11" t="s">
        <v>1150</v>
      </c>
      <c r="AC1807" s="11" t="s">
        <v>1150</v>
      </c>
      <c r="AD1807" s="11" t="s">
        <v>1150</v>
      </c>
    </row>
    <row r="1808" spans="1:30" x14ac:dyDescent="0.2">
      <c r="A1808" t="s">
        <v>137</v>
      </c>
      <c r="B1808" t="s">
        <v>724</v>
      </c>
      <c r="C1808" t="str">
        <f>IFERROR(VLOOKUP(B1808,nombres_comerciales!$B$2:$B$2000,1,0),"")</f>
        <v>MYERS</v>
      </c>
      <c r="D1808">
        <f>VLOOKUP(Tabla2[[#This Row],[CLIENTE]],nombres_comerciales!$B$2:$C$1211,2,0)</f>
        <v>752</v>
      </c>
      <c r="E1808" t="s">
        <v>8565</v>
      </c>
      <c r="F1808" t="s">
        <v>1150</v>
      </c>
      <c r="G1808" s="11" t="s">
        <v>1150</v>
      </c>
      <c r="H1808" s="11" t="s">
        <v>1150</v>
      </c>
      <c r="I1808" s="11" t="s">
        <v>1150</v>
      </c>
      <c r="J1808" s="11"/>
      <c r="K1808" s="11"/>
      <c r="L1808" s="11"/>
      <c r="M1808" s="11" t="s">
        <v>6650</v>
      </c>
      <c r="N1808" s="11"/>
      <c r="O1808" s="11"/>
      <c r="P1808" s="11"/>
      <c r="Q1808" s="11"/>
      <c r="R1808" s="11"/>
      <c r="S1808" s="11"/>
      <c r="T1808" s="11"/>
      <c r="U1808" s="11"/>
      <c r="V1808" s="11"/>
      <c r="W1808" s="11" t="s">
        <v>1923</v>
      </c>
      <c r="X1808" s="11" t="s">
        <v>1150</v>
      </c>
      <c r="Y1808" s="11" t="s">
        <v>1150</v>
      </c>
      <c r="Z1808" s="11" t="s">
        <v>1150</v>
      </c>
      <c r="AA1808" s="11" t="s">
        <v>1150</v>
      </c>
      <c r="AB1808" s="11" t="s">
        <v>1150</v>
      </c>
      <c r="AC1808" s="11" t="s">
        <v>1150</v>
      </c>
      <c r="AD1808" s="11" t="s">
        <v>1150</v>
      </c>
    </row>
    <row r="1809" spans="1:30" x14ac:dyDescent="0.2">
      <c r="A1809" t="s">
        <v>6525</v>
      </c>
      <c r="B1809" t="s">
        <v>226</v>
      </c>
      <c r="C1809" t="str">
        <f>IFERROR(VLOOKUP(B1809,nombres_comerciales!$B$2:$B$2000,1,0),"")</f>
        <v>CRUJIPAPAS</v>
      </c>
      <c r="D1809">
        <f>VLOOKUP(Tabla2[[#This Row],[CLIENTE]],nombres_comerciales!$B$2:$C$1211,2,0)</f>
        <v>262</v>
      </c>
      <c r="E1809" t="s">
        <v>7318</v>
      </c>
      <c r="F1809" t="s">
        <v>1150</v>
      </c>
      <c r="G1809" s="11" t="s">
        <v>1150</v>
      </c>
      <c r="H1809" s="11" t="s">
        <v>1150</v>
      </c>
      <c r="I1809" s="11" t="s">
        <v>1150</v>
      </c>
      <c r="J1809" s="11"/>
      <c r="K1809" s="11"/>
      <c r="L1809" s="11"/>
      <c r="M1809" s="11" t="s">
        <v>6651</v>
      </c>
      <c r="N1809" s="11"/>
      <c r="O1809" s="11"/>
      <c r="P1809" s="11"/>
      <c r="Q1809" s="11"/>
      <c r="R1809" s="11"/>
      <c r="S1809" s="11"/>
      <c r="T1809" s="11"/>
      <c r="U1809" s="11"/>
      <c r="V1809" s="11"/>
      <c r="W1809" s="11" t="s">
        <v>1946</v>
      </c>
      <c r="X1809" s="11" t="s">
        <v>1150</v>
      </c>
      <c r="Y1809" s="11" t="s">
        <v>1150</v>
      </c>
      <c r="Z1809" s="11" t="s">
        <v>1150</v>
      </c>
      <c r="AA1809" s="11" t="s">
        <v>1150</v>
      </c>
      <c r="AB1809" s="11" t="s">
        <v>1150</v>
      </c>
      <c r="AC1809" s="11" t="s">
        <v>1150</v>
      </c>
      <c r="AD1809" s="11" t="s">
        <v>1150</v>
      </c>
    </row>
    <row r="1810" spans="1:30" x14ac:dyDescent="0.2">
      <c r="A1810" t="s">
        <v>2239</v>
      </c>
      <c r="B1810" t="s">
        <v>595</v>
      </c>
      <c r="C1810" t="str">
        <f>IFERROR(VLOOKUP(B1810,nombres_comerciales!$B$2:$B$2000,1,0),"")</f>
        <v>LAS GARRAFAS</v>
      </c>
      <c r="D1810">
        <f>VLOOKUP(Tabla2[[#This Row],[CLIENTE]],nombres_comerciales!$B$2:$C$1211,2,0)</f>
        <v>619</v>
      </c>
      <c r="E1810" t="s">
        <v>7320</v>
      </c>
      <c r="F1810" t="s">
        <v>1150</v>
      </c>
      <c r="G1810" s="11" t="s">
        <v>1150</v>
      </c>
      <c r="H1810" s="11" t="s">
        <v>1150</v>
      </c>
      <c r="I1810" s="11" t="s">
        <v>1150</v>
      </c>
      <c r="J1810" s="11"/>
      <c r="K1810" s="11"/>
      <c r="L1810" s="11"/>
      <c r="M1810" s="11" t="s">
        <v>6652</v>
      </c>
      <c r="N1810" s="11"/>
      <c r="O1810" s="11"/>
      <c r="P1810" s="11"/>
      <c r="Q1810" s="11"/>
      <c r="R1810" s="11"/>
      <c r="S1810" s="11"/>
      <c r="T1810" s="11"/>
      <c r="U1810" s="11"/>
      <c r="V1810" s="11"/>
      <c r="W1810" s="11" t="s">
        <v>1955</v>
      </c>
      <c r="X1810" s="11" t="s">
        <v>1150</v>
      </c>
      <c r="Y1810" s="11" t="s">
        <v>1150</v>
      </c>
      <c r="Z1810" s="11" t="s">
        <v>1150</v>
      </c>
      <c r="AA1810" s="11" t="s">
        <v>1150</v>
      </c>
      <c r="AB1810" s="11" t="s">
        <v>1150</v>
      </c>
      <c r="AC1810" s="11" t="s">
        <v>1150</v>
      </c>
      <c r="AD1810" s="11" t="s">
        <v>1150</v>
      </c>
    </row>
    <row r="1811" spans="1:30" x14ac:dyDescent="0.2">
      <c r="A1811" t="s">
        <v>6526</v>
      </c>
      <c r="B1811" t="s">
        <v>102</v>
      </c>
      <c r="C1811" t="str">
        <f>IFERROR(VLOOKUP(B1811,nombres_comerciales!$B$2:$B$2000,1,0),"")</f>
        <v>BODEX BODEGAS EXPRESS</v>
      </c>
      <c r="D1811">
        <f>VLOOKUP(Tabla2[[#This Row],[CLIENTE]],nombres_comerciales!$B$2:$C$1211,2,0)</f>
        <v>112</v>
      </c>
      <c r="E1811" t="s">
        <v>7346</v>
      </c>
      <c r="F1811" t="s">
        <v>1150</v>
      </c>
      <c r="G1811" s="11" t="s">
        <v>1150</v>
      </c>
      <c r="H1811" s="11" t="s">
        <v>1150</v>
      </c>
      <c r="I1811" s="11" t="s">
        <v>1150</v>
      </c>
      <c r="J1811" s="11"/>
      <c r="K1811" s="11"/>
      <c r="L1811" s="11"/>
      <c r="M1811" s="11" t="s">
        <v>6653</v>
      </c>
      <c r="N1811" s="11"/>
      <c r="O1811" s="11"/>
      <c r="P1811" s="11"/>
      <c r="Q1811" s="11"/>
      <c r="R1811" s="11"/>
      <c r="S1811" s="11"/>
      <c r="T1811" s="11"/>
      <c r="U1811" s="11"/>
      <c r="V1811" s="11"/>
      <c r="W1811" s="11" t="s">
        <v>2037</v>
      </c>
      <c r="X1811" s="11" t="s">
        <v>1150</v>
      </c>
      <c r="Y1811" s="11" t="s">
        <v>1150</v>
      </c>
      <c r="Z1811" s="11" t="s">
        <v>1150</v>
      </c>
      <c r="AA1811" s="11" t="s">
        <v>1150</v>
      </c>
      <c r="AB1811" s="11" t="s">
        <v>1150</v>
      </c>
      <c r="AC1811" s="11" t="s">
        <v>1150</v>
      </c>
      <c r="AD1811" s="11" t="s">
        <v>1150</v>
      </c>
    </row>
    <row r="1812" spans="1:30" x14ac:dyDescent="0.2">
      <c r="A1812" t="s">
        <v>6527</v>
      </c>
      <c r="B1812" t="s">
        <v>729</v>
      </c>
      <c r="C1812" t="str">
        <f>IFERROR(VLOOKUP(B1812,nombres_comerciales!$B$2:$B$2000,1,0),"")</f>
        <v>NATURAL Y VIDA</v>
      </c>
      <c r="D1812">
        <f>VLOOKUP(Tabla2[[#This Row],[CLIENTE]],nombres_comerciales!$B$2:$C$1211,2,0)</f>
        <v>757</v>
      </c>
      <c r="E1812" t="s">
        <v>7317</v>
      </c>
      <c r="F1812" t="s">
        <v>1150</v>
      </c>
      <c r="G1812" s="11" t="s">
        <v>1150</v>
      </c>
      <c r="H1812" s="11" t="s">
        <v>1150</v>
      </c>
      <c r="I1812" s="11" t="s">
        <v>1150</v>
      </c>
      <c r="J1812" s="11"/>
      <c r="K1812" s="11"/>
      <c r="L1812" s="11"/>
      <c r="M1812" s="11" t="s">
        <v>6654</v>
      </c>
      <c r="N1812" s="11"/>
      <c r="O1812" s="11"/>
      <c r="P1812" s="11"/>
      <c r="Q1812" s="11"/>
      <c r="R1812" s="11"/>
      <c r="S1812" s="11"/>
      <c r="T1812" s="11"/>
      <c r="U1812" s="11"/>
      <c r="V1812" s="11"/>
      <c r="W1812" s="11" t="s">
        <v>1943</v>
      </c>
      <c r="X1812" s="11" t="s">
        <v>1150</v>
      </c>
      <c r="Y1812" s="11" t="s">
        <v>1150</v>
      </c>
      <c r="Z1812" s="11" t="s">
        <v>1150</v>
      </c>
      <c r="AA1812" s="11" t="s">
        <v>1150</v>
      </c>
      <c r="AB1812" s="11" t="s">
        <v>1150</v>
      </c>
      <c r="AC1812" s="11" t="s">
        <v>1150</v>
      </c>
      <c r="AD1812" s="11" t="s">
        <v>1150</v>
      </c>
    </row>
    <row r="1813" spans="1:30" x14ac:dyDescent="0.2">
      <c r="A1813" t="s">
        <v>6528</v>
      </c>
      <c r="B1813" t="s">
        <v>325</v>
      </c>
      <c r="C1813" t="str">
        <f>IFERROR(VLOOKUP(B1813,nombres_comerciales!$B$2:$B$2000,1,0),"")</f>
        <v>ELOTES ALEX</v>
      </c>
      <c r="D1813">
        <f>VLOOKUP(Tabla2[[#This Row],[CLIENTE]],nombres_comerciales!$B$2:$C$1211,2,0)</f>
        <v>371</v>
      </c>
      <c r="E1813" t="s">
        <v>7359</v>
      </c>
      <c r="F1813" t="s">
        <v>1150</v>
      </c>
      <c r="G1813" s="11" t="s">
        <v>1150</v>
      </c>
      <c r="H1813" s="11" t="s">
        <v>1150</v>
      </c>
      <c r="I1813" s="11" t="s">
        <v>1150</v>
      </c>
      <c r="J1813" s="11"/>
      <c r="K1813" s="11"/>
      <c r="L1813" s="11"/>
      <c r="M1813" s="11" t="s">
        <v>4928</v>
      </c>
      <c r="N1813" s="11"/>
      <c r="O1813" s="11"/>
      <c r="P1813" s="11"/>
      <c r="Q1813" s="11"/>
      <c r="R1813" s="11"/>
      <c r="S1813" s="11"/>
      <c r="T1813" s="11"/>
      <c r="U1813" s="11"/>
      <c r="V1813" s="11"/>
      <c r="W1813" s="11" t="s">
        <v>1150</v>
      </c>
      <c r="X1813" s="11" t="s">
        <v>1150</v>
      </c>
      <c r="Y1813" s="11" t="s">
        <v>1150</v>
      </c>
      <c r="Z1813" s="11" t="s">
        <v>1150</v>
      </c>
      <c r="AA1813" s="11" t="s">
        <v>1150</v>
      </c>
      <c r="AB1813" s="11" t="s">
        <v>1150</v>
      </c>
      <c r="AC1813" s="11" t="s">
        <v>1150</v>
      </c>
      <c r="AD1813" s="11" t="s">
        <v>1150</v>
      </c>
    </row>
    <row r="1814" spans="1:30" x14ac:dyDescent="0.2">
      <c r="A1814" t="s">
        <v>6529</v>
      </c>
      <c r="B1814" t="s">
        <v>7204</v>
      </c>
      <c r="C1814" t="str">
        <f>IFERROR(VLOOKUP(B1814,nombres_comerciales!$B$2:$B$2000,1,0),"")</f>
        <v>CMX MEXICO</v>
      </c>
      <c r="D1814">
        <f>VLOOKUP(Tabla2[[#This Row],[CLIENTE]],nombres_comerciales!$B$2:$C$1211,2,0)</f>
        <v>211</v>
      </c>
      <c r="E1814" t="s">
        <v>8566</v>
      </c>
      <c r="F1814" t="s">
        <v>1150</v>
      </c>
      <c r="G1814" s="11" t="s">
        <v>1150</v>
      </c>
      <c r="H1814" s="11" t="s">
        <v>1150</v>
      </c>
      <c r="I1814" s="11" t="s">
        <v>1150</v>
      </c>
      <c r="J1814" s="11"/>
      <c r="K1814" s="11"/>
      <c r="L1814" s="11"/>
      <c r="M1814" s="11" t="s">
        <v>6655</v>
      </c>
      <c r="N1814" s="11"/>
      <c r="O1814" s="11"/>
      <c r="P1814" s="11"/>
      <c r="Q1814" s="11"/>
      <c r="R1814" s="11"/>
      <c r="S1814" s="11"/>
      <c r="T1814" s="11"/>
      <c r="U1814" s="11"/>
      <c r="V1814" s="11"/>
      <c r="W1814" s="11" t="s">
        <v>1938</v>
      </c>
      <c r="X1814" s="11" t="s">
        <v>1150</v>
      </c>
      <c r="Y1814" s="11" t="s">
        <v>1150</v>
      </c>
      <c r="Z1814" s="11" t="s">
        <v>1150</v>
      </c>
      <c r="AA1814" s="11" t="s">
        <v>1150</v>
      </c>
      <c r="AB1814" s="11" t="s">
        <v>1150</v>
      </c>
      <c r="AC1814" s="11" t="s">
        <v>1150</v>
      </c>
      <c r="AD1814" s="11" t="s">
        <v>1150</v>
      </c>
    </row>
    <row r="1815" spans="1:30" x14ac:dyDescent="0.2">
      <c r="A1815" t="s">
        <v>6530</v>
      </c>
      <c r="B1815" t="s">
        <v>415</v>
      </c>
      <c r="C1815" t="str">
        <f>IFERROR(VLOOKUP(B1815,nombres_comerciales!$B$2:$B$2000,1,0),"")</f>
        <v>GRUPO COFIASA</v>
      </c>
      <c r="D1815">
        <f>VLOOKUP(Tabla2[[#This Row],[CLIENTE]],nombres_comerciales!$B$2:$C$1211,2,0)</f>
        <v>458</v>
      </c>
      <c r="E1815" t="s">
        <v>7384</v>
      </c>
      <c r="F1815" t="s">
        <v>1150</v>
      </c>
      <c r="G1815" s="11" t="s">
        <v>1150</v>
      </c>
      <c r="H1815" s="11" t="s">
        <v>1150</v>
      </c>
      <c r="I1815" s="11" t="s">
        <v>1150</v>
      </c>
      <c r="J1815" s="11"/>
      <c r="K1815" s="11"/>
      <c r="L1815" s="11"/>
      <c r="M1815" s="11" t="s">
        <v>6656</v>
      </c>
      <c r="N1815" s="11"/>
      <c r="O1815" s="11"/>
      <c r="P1815" s="11"/>
      <c r="Q1815" s="11"/>
      <c r="R1815" s="11"/>
      <c r="S1815" s="11"/>
      <c r="T1815" s="11"/>
      <c r="U1815" s="11"/>
      <c r="V1815" s="11"/>
      <c r="W1815" s="11" t="s">
        <v>6705</v>
      </c>
      <c r="X1815" s="11" t="s">
        <v>1150</v>
      </c>
      <c r="Y1815" s="11" t="s">
        <v>1150</v>
      </c>
      <c r="Z1815" s="11" t="s">
        <v>1150</v>
      </c>
      <c r="AA1815" s="11" t="s">
        <v>1150</v>
      </c>
      <c r="AB1815" s="11" t="s">
        <v>1150</v>
      </c>
      <c r="AC1815" s="11" t="s">
        <v>1150</v>
      </c>
      <c r="AD1815" s="11" t="s">
        <v>1150</v>
      </c>
    </row>
    <row r="1816" spans="1:30" ht="120" x14ac:dyDescent="0.2">
      <c r="A1816" t="s">
        <v>6531</v>
      </c>
      <c r="B1816" t="s">
        <v>415</v>
      </c>
      <c r="C1816" t="str">
        <f>IFERROR(VLOOKUP(B1816,nombres_comerciales!$B$2:$B$2000,1,0),"")</f>
        <v>GRUPO COFIASA</v>
      </c>
      <c r="D1816">
        <f>VLOOKUP(Tabla2[[#This Row],[CLIENTE]],nombres_comerciales!$B$2:$C$1211,2,0)</f>
        <v>458</v>
      </c>
      <c r="E1816" t="s">
        <v>7384</v>
      </c>
      <c r="F1816" t="s">
        <v>1150</v>
      </c>
      <c r="G1816" s="11" t="s">
        <v>1150</v>
      </c>
      <c r="H1816" s="11" t="s">
        <v>1150</v>
      </c>
      <c r="I1816" s="11" t="s">
        <v>1150</v>
      </c>
      <c r="J1816" s="11"/>
      <c r="K1816" s="11"/>
      <c r="L1816" s="11"/>
      <c r="M1816" s="12" t="s">
        <v>6657</v>
      </c>
      <c r="N1816" s="11"/>
      <c r="O1816" s="11"/>
      <c r="P1816" s="11"/>
      <c r="Q1816" s="11"/>
      <c r="R1816" s="11"/>
      <c r="S1816" s="11"/>
      <c r="T1816" s="11"/>
      <c r="U1816" s="11"/>
      <c r="V1816" s="11"/>
      <c r="W1816" s="11" t="s">
        <v>6705</v>
      </c>
      <c r="X1816" s="11" t="s">
        <v>1150</v>
      </c>
      <c r="Y1816" s="11" t="s">
        <v>1150</v>
      </c>
      <c r="Z1816" s="11" t="s">
        <v>1150</v>
      </c>
      <c r="AA1816" s="11" t="s">
        <v>1150</v>
      </c>
      <c r="AB1816" s="11" t="s">
        <v>1150</v>
      </c>
      <c r="AC1816" s="11" t="s">
        <v>1150</v>
      </c>
      <c r="AD1816" s="11" t="s">
        <v>1150</v>
      </c>
    </row>
    <row r="1817" spans="1:30" ht="120" x14ac:dyDescent="0.2">
      <c r="A1817" t="s">
        <v>6532</v>
      </c>
      <c r="B1817" t="s">
        <v>415</v>
      </c>
      <c r="C1817" t="str">
        <f>IFERROR(VLOOKUP(B1817,nombres_comerciales!$B$2:$B$2000,1,0),"")</f>
        <v>GRUPO COFIASA</v>
      </c>
      <c r="D1817">
        <f>VLOOKUP(Tabla2[[#This Row],[CLIENTE]],nombres_comerciales!$B$2:$C$1211,2,0)</f>
        <v>458</v>
      </c>
      <c r="E1817" t="s">
        <v>7384</v>
      </c>
      <c r="F1817" t="s">
        <v>1150</v>
      </c>
      <c r="G1817" s="11" t="s">
        <v>1150</v>
      </c>
      <c r="H1817" s="11" t="s">
        <v>1150</v>
      </c>
      <c r="I1817" s="11" t="s">
        <v>1150</v>
      </c>
      <c r="J1817" s="11"/>
      <c r="K1817" s="11"/>
      <c r="L1817" s="11"/>
      <c r="M1817" s="12" t="s">
        <v>6658</v>
      </c>
      <c r="N1817" s="11"/>
      <c r="O1817" s="11"/>
      <c r="P1817" s="11"/>
      <c r="Q1817" s="11"/>
      <c r="R1817" s="11"/>
      <c r="S1817" s="11"/>
      <c r="T1817" s="11"/>
      <c r="U1817" s="11"/>
      <c r="V1817" s="11"/>
      <c r="W1817" s="11" t="s">
        <v>6705</v>
      </c>
      <c r="X1817" s="11" t="s">
        <v>1150</v>
      </c>
      <c r="Y1817" s="11" t="s">
        <v>1150</v>
      </c>
      <c r="Z1817" s="11" t="s">
        <v>1150</v>
      </c>
      <c r="AA1817" s="11" t="s">
        <v>1150</v>
      </c>
      <c r="AB1817" s="11" t="s">
        <v>1150</v>
      </c>
      <c r="AC1817" s="11" t="s">
        <v>1150</v>
      </c>
      <c r="AD1817" s="11" t="s">
        <v>1150</v>
      </c>
    </row>
    <row r="1818" spans="1:30" ht="120" x14ac:dyDescent="0.2">
      <c r="A1818" t="s">
        <v>6533</v>
      </c>
      <c r="B1818" t="s">
        <v>415</v>
      </c>
      <c r="C1818" t="str">
        <f>IFERROR(VLOOKUP(B1818,nombres_comerciales!$B$2:$B$2000,1,0),"")</f>
        <v>GRUPO COFIASA</v>
      </c>
      <c r="D1818">
        <f>VLOOKUP(Tabla2[[#This Row],[CLIENTE]],nombres_comerciales!$B$2:$C$1211,2,0)</f>
        <v>458</v>
      </c>
      <c r="E1818" t="s">
        <v>7384</v>
      </c>
      <c r="F1818" t="s">
        <v>1150</v>
      </c>
      <c r="G1818" s="11" t="s">
        <v>1150</v>
      </c>
      <c r="H1818" s="11" t="s">
        <v>1150</v>
      </c>
      <c r="I1818" s="11" t="s">
        <v>1150</v>
      </c>
      <c r="J1818" s="11"/>
      <c r="K1818" s="11"/>
      <c r="L1818" s="11"/>
      <c r="M1818" s="12" t="s">
        <v>6657</v>
      </c>
      <c r="N1818" s="11"/>
      <c r="O1818" s="11"/>
      <c r="P1818" s="11"/>
      <c r="Q1818" s="11"/>
      <c r="R1818" s="11"/>
      <c r="S1818" s="11"/>
      <c r="T1818" s="11"/>
      <c r="U1818" s="11"/>
      <c r="V1818" s="11"/>
      <c r="W1818" s="11" t="s">
        <v>6705</v>
      </c>
      <c r="X1818" s="11" t="s">
        <v>1150</v>
      </c>
      <c r="Y1818" s="11" t="s">
        <v>1150</v>
      </c>
      <c r="Z1818" s="11" t="s">
        <v>1150</v>
      </c>
      <c r="AA1818" s="11" t="s">
        <v>1150</v>
      </c>
      <c r="AB1818" s="11" t="s">
        <v>1150</v>
      </c>
      <c r="AC1818" s="11" t="s">
        <v>1150</v>
      </c>
      <c r="AD1818" s="11" t="s">
        <v>1150</v>
      </c>
    </row>
    <row r="1819" spans="1:30" ht="120" x14ac:dyDescent="0.2">
      <c r="A1819" t="s">
        <v>6534</v>
      </c>
      <c r="B1819" t="s">
        <v>415</v>
      </c>
      <c r="C1819" t="str">
        <f>IFERROR(VLOOKUP(B1819,nombres_comerciales!$B$2:$B$2000,1,0),"")</f>
        <v>GRUPO COFIASA</v>
      </c>
      <c r="D1819">
        <f>VLOOKUP(Tabla2[[#This Row],[CLIENTE]],nombres_comerciales!$B$2:$C$1211,2,0)</f>
        <v>458</v>
      </c>
      <c r="E1819" t="s">
        <v>7384</v>
      </c>
      <c r="F1819" t="s">
        <v>1150</v>
      </c>
      <c r="G1819" s="11" t="s">
        <v>1150</v>
      </c>
      <c r="H1819" s="11" t="s">
        <v>1150</v>
      </c>
      <c r="I1819" s="11" t="s">
        <v>1150</v>
      </c>
      <c r="J1819" s="11"/>
      <c r="K1819" s="11"/>
      <c r="L1819" s="11"/>
      <c r="M1819" s="12" t="s">
        <v>6657</v>
      </c>
      <c r="N1819" s="11"/>
      <c r="O1819" s="11"/>
      <c r="P1819" s="11"/>
      <c r="Q1819" s="11"/>
      <c r="R1819" s="11"/>
      <c r="S1819" s="11"/>
      <c r="T1819" s="11"/>
      <c r="U1819" s="11"/>
      <c r="V1819" s="11"/>
      <c r="W1819" s="11" t="s">
        <v>6705</v>
      </c>
      <c r="X1819" s="11" t="s">
        <v>1150</v>
      </c>
      <c r="Y1819" s="11" t="s">
        <v>1150</v>
      </c>
      <c r="Z1819" s="11" t="s">
        <v>1150</v>
      </c>
      <c r="AA1819" s="11" t="s">
        <v>1150</v>
      </c>
      <c r="AB1819" s="11" t="s">
        <v>1150</v>
      </c>
      <c r="AC1819" s="11" t="s">
        <v>1150</v>
      </c>
      <c r="AD1819" s="11" t="s">
        <v>1150</v>
      </c>
    </row>
    <row r="1820" spans="1:30" ht="120" x14ac:dyDescent="0.2">
      <c r="A1820" t="s">
        <v>6535</v>
      </c>
      <c r="B1820" t="s">
        <v>1537</v>
      </c>
      <c r="C1820" t="str">
        <f>IFERROR(VLOOKUP(B1820,nombres_comerciales!$B$2:$B$2000,1,0),"")</f>
        <v>MAGNOS</v>
      </c>
      <c r="D1820">
        <f>VLOOKUP(Tabla2[[#This Row],[CLIENTE]],nombres_comerciales!$B$2:$C$1211,2,0)</f>
        <v>669</v>
      </c>
      <c r="E1820" t="s">
        <v>7414</v>
      </c>
      <c r="F1820" t="s">
        <v>1150</v>
      </c>
      <c r="G1820" s="11" t="s">
        <v>1150</v>
      </c>
      <c r="H1820" s="11" t="s">
        <v>1150</v>
      </c>
      <c r="I1820" s="11" t="s">
        <v>1150</v>
      </c>
      <c r="J1820" s="11"/>
      <c r="K1820" s="11"/>
      <c r="L1820" s="11"/>
      <c r="M1820" s="12" t="s">
        <v>6657</v>
      </c>
      <c r="N1820" s="11"/>
      <c r="O1820" s="11"/>
      <c r="P1820" s="11"/>
      <c r="Q1820" s="11"/>
      <c r="R1820" s="11"/>
      <c r="S1820" s="11"/>
      <c r="T1820" s="11"/>
      <c r="U1820" s="11"/>
      <c r="V1820" s="11"/>
      <c r="W1820" s="11" t="s">
        <v>2253</v>
      </c>
      <c r="X1820" s="11" t="s">
        <v>1150</v>
      </c>
      <c r="Y1820" s="11" t="s">
        <v>1150</v>
      </c>
      <c r="Z1820" s="11" t="s">
        <v>1150</v>
      </c>
      <c r="AA1820" s="11" t="s">
        <v>1150</v>
      </c>
      <c r="AB1820" s="11" t="s">
        <v>1150</v>
      </c>
      <c r="AC1820" s="11" t="s">
        <v>1150</v>
      </c>
      <c r="AD1820" s="11" t="s">
        <v>1150</v>
      </c>
    </row>
    <row r="1821" spans="1:30" x14ac:dyDescent="0.2">
      <c r="A1821" t="s">
        <v>6536</v>
      </c>
      <c r="B1821" t="s">
        <v>1537</v>
      </c>
      <c r="C1821" t="str">
        <f>IFERROR(VLOOKUP(B1821,nombres_comerciales!$B$2:$B$2000,1,0),"")</f>
        <v>MAGNOS</v>
      </c>
      <c r="D1821">
        <f>VLOOKUP(Tabla2[[#This Row],[CLIENTE]],nombres_comerciales!$B$2:$C$1211,2,0)</f>
        <v>669</v>
      </c>
      <c r="E1821" t="s">
        <v>7414</v>
      </c>
      <c r="F1821" t="s">
        <v>1150</v>
      </c>
      <c r="G1821" s="11" t="s">
        <v>1150</v>
      </c>
      <c r="H1821" s="11" t="s">
        <v>1150</v>
      </c>
      <c r="I1821" s="11" t="s">
        <v>1150</v>
      </c>
      <c r="J1821" s="11"/>
      <c r="K1821" s="11"/>
      <c r="L1821" s="11"/>
      <c r="M1821" s="11" t="s">
        <v>2248</v>
      </c>
      <c r="N1821" s="11"/>
      <c r="O1821" s="11"/>
      <c r="P1821" s="11"/>
      <c r="Q1821" s="11"/>
      <c r="R1821" s="11"/>
      <c r="S1821" s="11"/>
      <c r="T1821" s="11"/>
      <c r="U1821" s="11"/>
      <c r="V1821" s="11"/>
      <c r="W1821" s="11" t="s">
        <v>2253</v>
      </c>
      <c r="X1821" s="11" t="s">
        <v>1150</v>
      </c>
      <c r="Y1821" s="11" t="s">
        <v>1150</v>
      </c>
      <c r="Z1821" s="11" t="s">
        <v>1150</v>
      </c>
      <c r="AA1821" s="11" t="s">
        <v>1150</v>
      </c>
      <c r="AB1821" s="11" t="s">
        <v>1150</v>
      </c>
      <c r="AC1821" s="11" t="s">
        <v>1150</v>
      </c>
      <c r="AD1821" s="11" t="s">
        <v>1150</v>
      </c>
    </row>
    <row r="1822" spans="1:30" x14ac:dyDescent="0.2">
      <c r="A1822" t="s">
        <v>6537</v>
      </c>
      <c r="B1822" s="6" t="s">
        <v>1131</v>
      </c>
      <c r="C1822" t="str">
        <f>IFERROR(VLOOKUP(B1822,nombres_comerciales!$B$2:$B$2000,1,0),"")</f>
        <v>OFFICE TIENDA DIGITAL</v>
      </c>
      <c r="D1822">
        <f>VLOOKUP(Tabla2[[#This Row],[CLIENTE]],nombres_comerciales!$B$2:$C$1211,2,0)</f>
        <v>772</v>
      </c>
      <c r="E1822" t="s">
        <v>7417</v>
      </c>
      <c r="F1822" t="s">
        <v>1150</v>
      </c>
      <c r="G1822" s="11" t="s">
        <v>1150</v>
      </c>
      <c r="H1822" s="11" t="s">
        <v>1150</v>
      </c>
      <c r="I1822" s="11" t="s">
        <v>1150</v>
      </c>
      <c r="J1822" s="11"/>
      <c r="K1822" s="11"/>
      <c r="L1822" s="11"/>
      <c r="M1822" s="11" t="s">
        <v>2248</v>
      </c>
      <c r="N1822" s="11"/>
      <c r="O1822" s="11"/>
      <c r="P1822" s="11"/>
      <c r="Q1822" s="11"/>
      <c r="R1822" s="11"/>
      <c r="S1822" s="11"/>
      <c r="T1822" s="11"/>
      <c r="U1822" s="11"/>
      <c r="V1822" s="11"/>
      <c r="W1822" s="11" t="s">
        <v>2263</v>
      </c>
      <c r="X1822" s="11" t="s">
        <v>1150</v>
      </c>
      <c r="Y1822" s="11" t="s">
        <v>1150</v>
      </c>
      <c r="Z1822" s="11" t="s">
        <v>1150</v>
      </c>
      <c r="AA1822" s="11" t="s">
        <v>1150</v>
      </c>
      <c r="AB1822" s="11" t="s">
        <v>1150</v>
      </c>
      <c r="AC1822" s="11" t="s">
        <v>1150</v>
      </c>
      <c r="AD1822" s="11" t="s">
        <v>1150</v>
      </c>
    </row>
    <row r="1823" spans="1:30" x14ac:dyDescent="0.2">
      <c r="A1823" t="s">
        <v>6538</v>
      </c>
      <c r="B1823" t="s">
        <v>453</v>
      </c>
      <c r="C1823" t="str">
        <f>IFERROR(VLOOKUP(B1823,nombres_comerciales!$B$2:$B$2000,1,0),"")</f>
        <v>HIDRO NOVA</v>
      </c>
      <c r="D1823">
        <f>VLOOKUP(Tabla2[[#This Row],[CLIENTE]],nombres_comerciales!$B$2:$C$1211,2,0)</f>
        <v>496</v>
      </c>
      <c r="E1823" t="s">
        <v>7254</v>
      </c>
      <c r="F1823" t="s">
        <v>1150</v>
      </c>
      <c r="G1823" s="11" t="s">
        <v>1150</v>
      </c>
      <c r="H1823" s="11" t="s">
        <v>1150</v>
      </c>
      <c r="I1823" s="11" t="s">
        <v>1150</v>
      </c>
      <c r="J1823" s="11"/>
      <c r="K1823" s="11"/>
      <c r="L1823" s="11"/>
      <c r="M1823" s="11" t="s">
        <v>6659</v>
      </c>
      <c r="N1823" s="11"/>
      <c r="O1823" s="11"/>
      <c r="P1823" s="11"/>
      <c r="Q1823" s="11"/>
      <c r="R1823" s="11"/>
      <c r="S1823" s="11"/>
      <c r="T1823" s="11"/>
      <c r="U1823" s="11"/>
      <c r="V1823" s="11"/>
      <c r="W1823" s="11" t="s">
        <v>2362</v>
      </c>
      <c r="X1823" s="11" t="s">
        <v>1150</v>
      </c>
      <c r="Y1823" s="11" t="s">
        <v>1150</v>
      </c>
      <c r="Z1823" s="11" t="s">
        <v>1150</v>
      </c>
      <c r="AA1823" s="11" t="s">
        <v>1150</v>
      </c>
      <c r="AB1823" s="11" t="s">
        <v>1150</v>
      </c>
      <c r="AC1823" s="11" t="s">
        <v>1150</v>
      </c>
      <c r="AD1823" s="11" t="s">
        <v>1150</v>
      </c>
    </row>
    <row r="1824" spans="1:30" x14ac:dyDescent="0.2">
      <c r="A1824" t="s">
        <v>6539</v>
      </c>
      <c r="B1824" t="s">
        <v>910</v>
      </c>
      <c r="C1824" t="str">
        <f>IFERROR(VLOOKUP(B1824,nombres_comerciales!$B$2:$B$2000,1,0),"")</f>
        <v>SALON NIZA</v>
      </c>
      <c r="D1824">
        <f>VLOOKUP(Tabla2[[#This Row],[CLIENTE]],nombres_comerciales!$B$2:$C$1211,2,0)</f>
        <v>946</v>
      </c>
      <c r="E1824" t="s">
        <v>7373</v>
      </c>
      <c r="F1824" t="s">
        <v>1150</v>
      </c>
      <c r="G1824" s="11" t="s">
        <v>1150</v>
      </c>
      <c r="H1824" s="11" t="s">
        <v>1150</v>
      </c>
      <c r="I1824" s="11" t="s">
        <v>1150</v>
      </c>
      <c r="J1824" s="11"/>
      <c r="K1824" s="11"/>
      <c r="L1824" s="11"/>
      <c r="M1824" s="11" t="s">
        <v>6660</v>
      </c>
      <c r="N1824" s="11"/>
      <c r="O1824" s="11"/>
      <c r="P1824" s="11"/>
      <c r="Q1824" s="11"/>
      <c r="R1824" s="11"/>
      <c r="S1824" s="11"/>
      <c r="T1824" s="11"/>
      <c r="U1824" s="11"/>
      <c r="V1824" s="11"/>
      <c r="W1824" s="11" t="s">
        <v>1150</v>
      </c>
      <c r="X1824" s="11" t="s">
        <v>1150</v>
      </c>
      <c r="Y1824" s="11" t="s">
        <v>1150</v>
      </c>
      <c r="Z1824" s="11" t="s">
        <v>1150</v>
      </c>
      <c r="AA1824" s="11" t="s">
        <v>1150</v>
      </c>
      <c r="AB1824" s="11" t="s">
        <v>1150</v>
      </c>
      <c r="AC1824" s="11" t="s">
        <v>1150</v>
      </c>
      <c r="AD1824" s="11" t="s">
        <v>1150</v>
      </c>
    </row>
    <row r="1825" spans="1:30" x14ac:dyDescent="0.2">
      <c r="A1825" t="s">
        <v>6540</v>
      </c>
      <c r="B1825" t="s">
        <v>589</v>
      </c>
      <c r="C1825" t="str">
        <f>IFERROR(VLOOKUP(B1825,nombres_comerciales!$B$2:$B$2000,1,0),"")</f>
        <v>LACTOFABRIL</v>
      </c>
      <c r="D1825">
        <f>VLOOKUP(Tabla2[[#This Row],[CLIENTE]],nombres_comerciales!$B$2:$C$1211,2,0)</f>
        <v>614</v>
      </c>
      <c r="E1825" t="s">
        <v>8567</v>
      </c>
      <c r="F1825" t="s">
        <v>1150</v>
      </c>
      <c r="G1825" s="11" t="s">
        <v>1150</v>
      </c>
      <c r="H1825" s="11" t="s">
        <v>1150</v>
      </c>
      <c r="I1825" s="11" t="s">
        <v>1150</v>
      </c>
      <c r="J1825" s="11"/>
      <c r="K1825" s="11"/>
      <c r="L1825" s="11"/>
      <c r="M1825" s="11">
        <v>39694</v>
      </c>
      <c r="N1825" s="11"/>
      <c r="O1825" s="11"/>
      <c r="P1825" s="11"/>
      <c r="Q1825" s="11"/>
      <c r="R1825" s="11"/>
      <c r="S1825" s="11"/>
      <c r="T1825" s="11"/>
      <c r="U1825" s="11"/>
      <c r="V1825" s="11"/>
      <c r="W1825" s="11" t="s">
        <v>1795</v>
      </c>
      <c r="X1825" s="11" t="s">
        <v>1150</v>
      </c>
      <c r="Y1825" s="11" t="s">
        <v>1150</v>
      </c>
      <c r="Z1825" s="11" t="s">
        <v>1150</v>
      </c>
      <c r="AA1825" s="11" t="s">
        <v>1150</v>
      </c>
      <c r="AB1825" s="11" t="s">
        <v>1150</v>
      </c>
      <c r="AC1825" s="11" t="s">
        <v>1150</v>
      </c>
      <c r="AD1825" s="11" t="s">
        <v>1150</v>
      </c>
    </row>
    <row r="1826" spans="1:30" x14ac:dyDescent="0.2">
      <c r="A1826" t="s">
        <v>6541</v>
      </c>
      <c r="B1826" t="s">
        <v>871</v>
      </c>
      <c r="C1826" t="str">
        <f>IFERROR(VLOOKUP(B1826,nombres_comerciales!$B$2:$B$2000,1,0),"")</f>
        <v>REWO</v>
      </c>
      <c r="D1826">
        <f>VLOOKUP(Tabla2[[#This Row],[CLIENTE]],nombres_comerciales!$B$2:$C$1211,2,0)</f>
        <v>913</v>
      </c>
      <c r="E1826" t="s">
        <v>7254</v>
      </c>
      <c r="F1826" t="s">
        <v>1150</v>
      </c>
      <c r="G1826" s="11" t="s">
        <v>1150</v>
      </c>
      <c r="H1826" s="11" t="s">
        <v>1150</v>
      </c>
      <c r="I1826" s="11" t="s">
        <v>1150</v>
      </c>
      <c r="J1826" s="11"/>
      <c r="K1826" s="11"/>
      <c r="L1826" s="11"/>
      <c r="M1826" s="11" t="s">
        <v>6661</v>
      </c>
      <c r="N1826" s="11"/>
      <c r="O1826" s="11"/>
      <c r="P1826" s="11"/>
      <c r="Q1826" s="11"/>
      <c r="R1826" s="11"/>
      <c r="S1826" s="11"/>
      <c r="T1826" s="11"/>
      <c r="U1826" s="11"/>
      <c r="V1826" s="11"/>
      <c r="W1826" s="11" t="s">
        <v>1738</v>
      </c>
      <c r="X1826" s="11" t="s">
        <v>1150</v>
      </c>
      <c r="Y1826" s="11" t="s">
        <v>1150</v>
      </c>
      <c r="Z1826" s="11" t="s">
        <v>1150</v>
      </c>
      <c r="AA1826" s="11" t="s">
        <v>1150</v>
      </c>
      <c r="AB1826" s="11" t="s">
        <v>1150</v>
      </c>
      <c r="AC1826" s="11" t="s">
        <v>1150</v>
      </c>
      <c r="AD1826" s="11" t="s">
        <v>1150</v>
      </c>
    </row>
    <row r="1827" spans="1:30" x14ac:dyDescent="0.2">
      <c r="A1827" t="s">
        <v>6542</v>
      </c>
      <c r="B1827" t="s">
        <v>1669</v>
      </c>
      <c r="C1827" t="str">
        <f>IFERROR(VLOOKUP(B1827,nombres_comerciales!$B$2:$B$2000,1,0),"")</f>
        <v>BOTAS EL MALCREADO</v>
      </c>
      <c r="D1827">
        <f>VLOOKUP(Tabla2[[#This Row],[CLIENTE]],nombres_comerciales!$B$2:$C$1211,2,0)</f>
        <v>116</v>
      </c>
      <c r="E1827" t="s">
        <v>7288</v>
      </c>
      <c r="F1827" t="s">
        <v>1150</v>
      </c>
      <c r="G1827" s="11" t="s">
        <v>1150</v>
      </c>
      <c r="H1827" s="11" t="s">
        <v>1150</v>
      </c>
      <c r="I1827" s="11" t="s">
        <v>1150</v>
      </c>
      <c r="J1827" s="11"/>
      <c r="K1827" s="11"/>
      <c r="L1827" s="11"/>
      <c r="M1827" s="11" t="s">
        <v>6650</v>
      </c>
      <c r="N1827" s="11"/>
      <c r="O1827" s="11"/>
      <c r="P1827" s="11"/>
      <c r="Q1827" s="11"/>
      <c r="R1827" s="11"/>
      <c r="S1827" s="11"/>
      <c r="T1827" s="11"/>
      <c r="U1827" s="11"/>
      <c r="V1827" s="11"/>
      <c r="W1827" s="11" t="s">
        <v>1845</v>
      </c>
      <c r="X1827" s="11" t="s">
        <v>1150</v>
      </c>
      <c r="Y1827" s="11" t="s">
        <v>1150</v>
      </c>
      <c r="Z1827" s="11" t="s">
        <v>1150</v>
      </c>
      <c r="AA1827" s="11" t="s">
        <v>1150</v>
      </c>
      <c r="AB1827" s="11" t="s">
        <v>1150</v>
      </c>
      <c r="AC1827" s="11" t="s">
        <v>1150</v>
      </c>
      <c r="AD1827" s="11" t="s">
        <v>1150</v>
      </c>
    </row>
    <row r="1828" spans="1:30" x14ac:dyDescent="0.2">
      <c r="A1828" t="s">
        <v>1670</v>
      </c>
      <c r="B1828" t="s">
        <v>1670</v>
      </c>
      <c r="C1828" t="str">
        <f>IFERROR(VLOOKUP(B1828,nombres_comerciales!$B$2:$B$2000,1,0),"")</f>
        <v>CHIHUAHUA AL VOLANTE</v>
      </c>
      <c r="D1828">
        <f>VLOOKUP(Tabla2[[#This Row],[CLIENTE]],nombres_comerciales!$B$2:$C$1211,2,0)</f>
        <v>185</v>
      </c>
      <c r="E1828" t="s">
        <v>8568</v>
      </c>
      <c r="F1828" t="s">
        <v>1150</v>
      </c>
      <c r="G1828" s="11" t="s">
        <v>1150</v>
      </c>
      <c r="H1828" s="11" t="s">
        <v>1150</v>
      </c>
      <c r="I1828" s="11" t="s">
        <v>1150</v>
      </c>
      <c r="J1828" s="11"/>
      <c r="K1828" s="11"/>
      <c r="L1828" s="11"/>
      <c r="M1828" s="11" t="s">
        <v>6662</v>
      </c>
      <c r="N1828" s="11"/>
      <c r="O1828" s="11"/>
      <c r="P1828" s="11"/>
      <c r="Q1828" s="11"/>
      <c r="R1828" s="11"/>
      <c r="S1828" s="11"/>
      <c r="T1828" s="11"/>
      <c r="U1828" s="11"/>
      <c r="V1828" s="11"/>
      <c r="W1828" s="11" t="s">
        <v>1150</v>
      </c>
      <c r="X1828" s="11" t="s">
        <v>1150</v>
      </c>
      <c r="Y1828" s="11" t="s">
        <v>1150</v>
      </c>
      <c r="Z1828" s="11" t="s">
        <v>1150</v>
      </c>
      <c r="AA1828" s="11" t="s">
        <v>1150</v>
      </c>
      <c r="AB1828" s="11" t="s">
        <v>1150</v>
      </c>
      <c r="AC1828" s="11" t="s">
        <v>1150</v>
      </c>
      <c r="AD1828" s="11" t="s">
        <v>1150</v>
      </c>
    </row>
    <row r="1829" spans="1:30" x14ac:dyDescent="0.2">
      <c r="A1829" t="s">
        <v>6543</v>
      </c>
      <c r="B1829" t="s">
        <v>7214</v>
      </c>
      <c r="C1829" t="str">
        <f>IFERROR(VLOOKUP(B1829,nombres_comerciales!$B$2:$B$2000,1,0),"")</f>
        <v>POFI CHIHUAHUA</v>
      </c>
      <c r="D1829">
        <f>VLOOKUP(Tabla2[[#This Row],[CLIENTE]],nombres_comerciales!$B$2:$C$1211,2,0)</f>
        <v>852</v>
      </c>
      <c r="E1829" t="s">
        <v>8569</v>
      </c>
      <c r="F1829" t="s">
        <v>1150</v>
      </c>
      <c r="G1829" s="11" t="s">
        <v>1150</v>
      </c>
      <c r="H1829" s="11" t="s">
        <v>1150</v>
      </c>
      <c r="I1829" s="11" t="s">
        <v>1150</v>
      </c>
      <c r="J1829" s="11"/>
      <c r="K1829" s="11"/>
      <c r="L1829" s="11"/>
      <c r="M1829" s="11" t="s">
        <v>6663</v>
      </c>
      <c r="N1829" s="11"/>
      <c r="O1829" s="11"/>
      <c r="P1829" s="11"/>
      <c r="Q1829" s="11"/>
      <c r="R1829" s="11"/>
      <c r="S1829" s="11"/>
      <c r="T1829" s="11"/>
      <c r="U1829" s="11"/>
      <c r="V1829" s="11"/>
      <c r="W1829" s="11" t="s">
        <v>1150</v>
      </c>
      <c r="X1829" s="11" t="s">
        <v>1150</v>
      </c>
      <c r="Y1829" s="11" t="s">
        <v>1150</v>
      </c>
      <c r="Z1829" s="11" t="s">
        <v>1150</v>
      </c>
      <c r="AA1829" s="11" t="s">
        <v>1150</v>
      </c>
      <c r="AB1829" s="11" t="s">
        <v>1150</v>
      </c>
      <c r="AC1829" s="11" t="s">
        <v>1150</v>
      </c>
      <c r="AD1829" s="11" t="s">
        <v>1150</v>
      </c>
    </row>
    <row r="1830" spans="1:30" x14ac:dyDescent="0.2">
      <c r="A1830" t="s">
        <v>6544</v>
      </c>
      <c r="B1830" t="s">
        <v>7208</v>
      </c>
      <c r="C1830" t="str">
        <f>IFERROR(VLOOKUP(B1830,nombres_comerciales!$B$2:$B$2000,1,0),"")</f>
        <v>MARTE AUTOMOTRIZ</v>
      </c>
      <c r="D1830">
        <f>VLOOKUP(Tabla2[[#This Row],[CLIENTE]],nombres_comerciales!$B$2:$C$1211,2,0)</f>
        <v>686</v>
      </c>
      <c r="E1830" t="s">
        <v>8569</v>
      </c>
      <c r="F1830" t="s">
        <v>1150</v>
      </c>
      <c r="G1830" s="11" t="s">
        <v>1150</v>
      </c>
      <c r="H1830" s="11" t="s">
        <v>1150</v>
      </c>
      <c r="I1830" s="11" t="s">
        <v>1150</v>
      </c>
      <c r="J1830" s="11"/>
      <c r="K1830" s="11"/>
      <c r="L1830" s="11"/>
      <c r="M1830" s="11"/>
      <c r="N1830" s="11"/>
      <c r="O1830" s="11"/>
      <c r="P1830" s="11"/>
      <c r="Q1830" s="11"/>
      <c r="R1830" s="11"/>
      <c r="S1830" s="11"/>
      <c r="T1830" s="11"/>
      <c r="U1830" s="11"/>
      <c r="V1830" s="11"/>
      <c r="W1830" s="11" t="s">
        <v>6706</v>
      </c>
      <c r="X1830" s="11" t="s">
        <v>1150</v>
      </c>
      <c r="Y1830" s="11" t="s">
        <v>1150</v>
      </c>
      <c r="Z1830" s="11" t="s">
        <v>1150</v>
      </c>
      <c r="AA1830" s="11" t="s">
        <v>1150</v>
      </c>
      <c r="AB1830" s="11" t="s">
        <v>1150</v>
      </c>
      <c r="AC1830" s="11" t="s">
        <v>1150</v>
      </c>
      <c r="AD1830" s="11" t="s">
        <v>1150</v>
      </c>
    </row>
    <row r="1831" spans="1:30" x14ac:dyDescent="0.2">
      <c r="A1831" t="s">
        <v>6545</v>
      </c>
      <c r="B1831" t="s">
        <v>7216</v>
      </c>
      <c r="C1831" t="str">
        <f>IFERROR(VLOOKUP(B1831,nombres_comerciales!$B$2:$B$2000,1,0),"")</f>
        <v>SATURNO DOS MIL</v>
      </c>
      <c r="D1831">
        <f>VLOOKUP(Tabla2[[#This Row],[CLIENTE]],nombres_comerciales!$B$2:$C$1211,2,0)</f>
        <v>955</v>
      </c>
      <c r="E1831" t="s">
        <v>8570</v>
      </c>
      <c r="F1831" t="s">
        <v>1150</v>
      </c>
      <c r="G1831" s="11" t="s">
        <v>1150</v>
      </c>
      <c r="H1831" s="11" t="s">
        <v>1150</v>
      </c>
      <c r="I1831" s="11" t="s">
        <v>1150</v>
      </c>
      <c r="J1831" s="11"/>
      <c r="K1831" s="11"/>
      <c r="L1831" s="11"/>
      <c r="M1831" s="11"/>
      <c r="N1831" s="11"/>
      <c r="O1831" s="11"/>
      <c r="P1831" s="11"/>
      <c r="Q1831" s="11"/>
      <c r="R1831" s="11"/>
      <c r="S1831" s="11"/>
      <c r="T1831" s="11"/>
      <c r="U1831" s="11"/>
      <c r="V1831" s="11"/>
      <c r="W1831" s="11" t="s">
        <v>1150</v>
      </c>
      <c r="X1831" s="11" t="s">
        <v>1150</v>
      </c>
      <c r="Y1831" s="11" t="s">
        <v>1150</v>
      </c>
      <c r="Z1831" s="11" t="s">
        <v>1150</v>
      </c>
      <c r="AA1831" s="11" t="s">
        <v>1150</v>
      </c>
      <c r="AB1831" s="11" t="s">
        <v>1150</v>
      </c>
      <c r="AC1831" s="11" t="s">
        <v>1150</v>
      </c>
      <c r="AD1831" s="11" t="s">
        <v>1150</v>
      </c>
    </row>
    <row r="1832" spans="1:30" x14ac:dyDescent="0.2">
      <c r="A1832" t="s">
        <v>6546</v>
      </c>
      <c r="B1832" t="s">
        <v>1554</v>
      </c>
      <c r="C1832" t="str">
        <f>IFERROR(VLOOKUP(B1832,nombres_comerciales!$B$2:$B$2000,1,0),"")</f>
        <v>ASADERO TT TACO TACO</v>
      </c>
      <c r="D1832">
        <f>VLOOKUP(Tabla2[[#This Row],[CLIENTE]],nombres_comerciales!$B$2:$C$1211,2,0)</f>
        <v>64</v>
      </c>
      <c r="E1832" t="s">
        <v>7535</v>
      </c>
      <c r="F1832" t="s">
        <v>1150</v>
      </c>
      <c r="G1832" s="11" t="s">
        <v>1150</v>
      </c>
      <c r="H1832" s="11" t="s">
        <v>1150</v>
      </c>
      <c r="I1832" s="11" t="s">
        <v>1150</v>
      </c>
      <c r="J1832" s="11"/>
      <c r="K1832" s="11"/>
      <c r="L1832" s="11"/>
      <c r="M1832" s="11" t="s">
        <v>6664</v>
      </c>
      <c r="N1832" s="11"/>
      <c r="O1832" s="11"/>
      <c r="P1832" s="11"/>
      <c r="Q1832" s="11"/>
      <c r="R1832" s="11"/>
      <c r="S1832" s="11"/>
      <c r="T1832" s="11"/>
      <c r="U1832" s="11"/>
      <c r="V1832" s="11"/>
      <c r="W1832" s="11" t="s">
        <v>1150</v>
      </c>
      <c r="X1832" s="11" t="s">
        <v>1150</v>
      </c>
      <c r="Y1832" s="11" t="s">
        <v>1150</v>
      </c>
      <c r="Z1832" s="11" t="s">
        <v>1150</v>
      </c>
      <c r="AA1832" s="11" t="s">
        <v>1150</v>
      </c>
      <c r="AB1832" s="11" t="s">
        <v>1150</v>
      </c>
      <c r="AC1832" s="11" t="s">
        <v>1150</v>
      </c>
      <c r="AD1832" s="11" t="s">
        <v>1150</v>
      </c>
    </row>
    <row r="1833" spans="1:30" x14ac:dyDescent="0.2">
      <c r="A1833" t="s">
        <v>6547</v>
      </c>
      <c r="B1833" t="s">
        <v>982</v>
      </c>
      <c r="C1833" t="str">
        <f>IFERROR(VLOOKUP(B1833,nombres_comerciales!$B$2:$B$2000,1,0),"")</f>
        <v>TACO TON</v>
      </c>
      <c r="D1833">
        <f>VLOOKUP(Tabla2[[#This Row],[CLIENTE]],nombres_comerciales!$B$2:$C$1211,2,0)</f>
        <v>1030</v>
      </c>
      <c r="E1833" t="s">
        <v>7534</v>
      </c>
      <c r="F1833" t="s">
        <v>1150</v>
      </c>
      <c r="G1833" s="11" t="s">
        <v>1150</v>
      </c>
      <c r="H1833" s="11" t="s">
        <v>1150</v>
      </c>
      <c r="I1833" s="11" t="s">
        <v>1150</v>
      </c>
      <c r="J1833" s="11"/>
      <c r="K1833" s="11"/>
      <c r="L1833" s="11"/>
      <c r="M1833" s="11"/>
      <c r="N1833" s="11"/>
      <c r="O1833" s="11"/>
      <c r="P1833" s="11"/>
      <c r="Q1833" s="11"/>
      <c r="R1833" s="11"/>
      <c r="S1833" s="11"/>
      <c r="T1833" s="11"/>
      <c r="U1833" s="11"/>
      <c r="V1833" s="11"/>
      <c r="W1833" s="11" t="s">
        <v>1776</v>
      </c>
      <c r="X1833" s="11" t="s">
        <v>1150</v>
      </c>
      <c r="Y1833" s="11" t="s">
        <v>1150</v>
      </c>
      <c r="Z1833" s="11" t="s">
        <v>1150</v>
      </c>
      <c r="AA1833" s="11" t="s">
        <v>1150</v>
      </c>
      <c r="AB1833" s="11" t="s">
        <v>1150</v>
      </c>
      <c r="AC1833" s="11" t="s">
        <v>1150</v>
      </c>
      <c r="AD1833" s="11" t="s">
        <v>1150</v>
      </c>
    </row>
    <row r="1834" spans="1:30" x14ac:dyDescent="0.2">
      <c r="A1834" t="s">
        <v>6548</v>
      </c>
      <c r="B1834" t="s">
        <v>1554</v>
      </c>
      <c r="C1834" t="str">
        <f>IFERROR(VLOOKUP(B1834,nombres_comerciales!$B$2:$B$2000,1,0),"")</f>
        <v>ASADERO TT TACO TACO</v>
      </c>
      <c r="D1834">
        <f>VLOOKUP(Tabla2[[#This Row],[CLIENTE]],nombres_comerciales!$B$2:$C$1211,2,0)</f>
        <v>64</v>
      </c>
      <c r="E1834" t="s">
        <v>7535</v>
      </c>
      <c r="F1834" t="s">
        <v>1150</v>
      </c>
      <c r="G1834" s="11" t="s">
        <v>1150</v>
      </c>
      <c r="H1834" s="11" t="s">
        <v>1150</v>
      </c>
      <c r="I1834" s="11" t="s">
        <v>1150</v>
      </c>
      <c r="J1834" s="11"/>
      <c r="K1834" s="11"/>
      <c r="L1834" s="11"/>
      <c r="M1834" s="11"/>
      <c r="N1834" s="11"/>
      <c r="O1834" s="11"/>
      <c r="P1834" s="11"/>
      <c r="Q1834" s="11"/>
      <c r="R1834" s="11"/>
      <c r="S1834" s="11"/>
      <c r="T1834" s="11"/>
      <c r="U1834" s="11"/>
      <c r="V1834" s="11"/>
      <c r="W1834" s="11" t="s">
        <v>1150</v>
      </c>
      <c r="X1834" s="11" t="s">
        <v>1150</v>
      </c>
      <c r="Y1834" s="11" t="s">
        <v>1150</v>
      </c>
      <c r="Z1834" s="11" t="s">
        <v>1150</v>
      </c>
      <c r="AA1834" s="11" t="s">
        <v>1150</v>
      </c>
      <c r="AB1834" s="11" t="s">
        <v>1150</v>
      </c>
      <c r="AC1834" s="11" t="s">
        <v>1150</v>
      </c>
      <c r="AD1834" s="11" t="s">
        <v>1150</v>
      </c>
    </row>
    <row r="1835" spans="1:30" x14ac:dyDescent="0.2">
      <c r="A1835" t="s">
        <v>6549</v>
      </c>
      <c r="B1835" t="s">
        <v>418</v>
      </c>
      <c r="C1835" t="str">
        <f>IFERROR(VLOOKUP(B1835,nombres_comerciales!$B$2:$B$2000,1,0),"")</f>
        <v>GRUPO ISI</v>
      </c>
      <c r="D1835">
        <f>VLOOKUP(Tabla2[[#This Row],[CLIENTE]],nombres_comerciales!$B$2:$C$1211,2,0)</f>
        <v>462</v>
      </c>
      <c r="E1835" t="s">
        <v>7582</v>
      </c>
      <c r="F1835" t="s">
        <v>1150</v>
      </c>
      <c r="G1835" s="11" t="s">
        <v>1150</v>
      </c>
      <c r="H1835" s="11" t="s">
        <v>1150</v>
      </c>
      <c r="I1835" s="11" t="s">
        <v>1150</v>
      </c>
      <c r="J1835" s="11"/>
      <c r="K1835" s="11"/>
      <c r="L1835" s="11"/>
      <c r="M1835" s="11">
        <v>4134692</v>
      </c>
      <c r="N1835" s="11"/>
      <c r="O1835" s="11"/>
      <c r="P1835" s="11"/>
      <c r="Q1835" s="11"/>
      <c r="R1835" s="11"/>
      <c r="S1835" s="11"/>
      <c r="T1835" s="11"/>
      <c r="U1835" s="11"/>
      <c r="V1835" s="11"/>
      <c r="W1835" s="11" t="s">
        <v>1150</v>
      </c>
      <c r="X1835" s="11" t="s">
        <v>1150</v>
      </c>
      <c r="Y1835" s="11" t="s">
        <v>1150</v>
      </c>
      <c r="Z1835" s="11" t="s">
        <v>1150</v>
      </c>
      <c r="AA1835" s="11" t="s">
        <v>1150</v>
      </c>
      <c r="AB1835" s="11" t="s">
        <v>1150</v>
      </c>
      <c r="AC1835" s="11" t="s">
        <v>1150</v>
      </c>
      <c r="AD1835" s="11" t="s">
        <v>1150</v>
      </c>
    </row>
    <row r="1836" spans="1:30" x14ac:dyDescent="0.2">
      <c r="A1836" t="s">
        <v>6550</v>
      </c>
      <c r="B1836" t="s">
        <v>418</v>
      </c>
      <c r="C1836" t="str">
        <f>IFERROR(VLOOKUP(B1836,nombres_comerciales!$B$2:$B$2000,1,0),"")</f>
        <v>GRUPO ISI</v>
      </c>
      <c r="D1836">
        <f>VLOOKUP(Tabla2[[#This Row],[CLIENTE]],nombres_comerciales!$B$2:$C$1211,2,0)</f>
        <v>462</v>
      </c>
      <c r="E1836" t="s">
        <v>7582</v>
      </c>
      <c r="F1836" t="s">
        <v>1150</v>
      </c>
      <c r="G1836" s="11" t="s">
        <v>1150</v>
      </c>
      <c r="H1836" s="11" t="s">
        <v>1150</v>
      </c>
      <c r="I1836" s="11" t="s">
        <v>1150</v>
      </c>
      <c r="J1836" s="11"/>
      <c r="K1836" s="11"/>
      <c r="L1836" s="11"/>
      <c r="M1836" s="11"/>
      <c r="N1836" s="11"/>
      <c r="O1836" s="11"/>
      <c r="P1836" s="11"/>
      <c r="Q1836" s="11"/>
      <c r="R1836" s="11"/>
      <c r="S1836" s="11"/>
      <c r="T1836" s="11"/>
      <c r="U1836" s="11"/>
      <c r="V1836" s="11"/>
      <c r="W1836" s="11" t="s">
        <v>1150</v>
      </c>
      <c r="X1836" s="11" t="s">
        <v>1150</v>
      </c>
      <c r="Y1836" s="11" t="s">
        <v>1150</v>
      </c>
      <c r="Z1836" s="11" t="s">
        <v>1150</v>
      </c>
      <c r="AA1836" s="11" t="s">
        <v>1150</v>
      </c>
      <c r="AB1836" s="11" t="s">
        <v>1150</v>
      </c>
      <c r="AC1836" s="11" t="s">
        <v>1150</v>
      </c>
      <c r="AD1836" s="11" t="s">
        <v>1150</v>
      </c>
    </row>
    <row r="1837" spans="1:30" x14ac:dyDescent="0.2">
      <c r="A1837" t="s">
        <v>6551</v>
      </c>
      <c r="B1837" t="s">
        <v>252</v>
      </c>
      <c r="C1837" t="str">
        <f>IFERROR(VLOOKUP(B1837,nombres_comerciales!$B$2:$B$2000,1,0),"")</f>
        <v>DEPORTIVAS EUROSPORT</v>
      </c>
      <c r="D1837">
        <f>VLOOKUP(Tabla2[[#This Row],[CLIENTE]],nombres_comerciales!$B$2:$C$1211,2,0)</f>
        <v>292</v>
      </c>
      <c r="E1837" t="s">
        <v>7347</v>
      </c>
      <c r="F1837" t="s">
        <v>1150</v>
      </c>
      <c r="G1837" s="11" t="s">
        <v>1150</v>
      </c>
      <c r="H1837" s="11" t="s">
        <v>1150</v>
      </c>
      <c r="I1837" s="11" t="s">
        <v>1150</v>
      </c>
      <c r="J1837" s="11"/>
      <c r="K1837" s="11"/>
      <c r="L1837" s="11"/>
      <c r="M1837" s="11"/>
      <c r="N1837" s="11"/>
      <c r="O1837" s="11"/>
      <c r="P1837" s="11"/>
      <c r="Q1837" s="11"/>
      <c r="R1837" s="11"/>
      <c r="S1837" s="11"/>
      <c r="T1837" s="11"/>
      <c r="U1837" s="11"/>
      <c r="V1837" s="11"/>
      <c r="W1837" s="11" t="s">
        <v>1150</v>
      </c>
      <c r="X1837" s="11" t="s">
        <v>1150</v>
      </c>
      <c r="Y1837" s="11" t="s">
        <v>1150</v>
      </c>
      <c r="Z1837" s="11" t="s">
        <v>1150</v>
      </c>
      <c r="AA1837" s="11" t="s">
        <v>1150</v>
      </c>
      <c r="AB1837" s="11" t="s">
        <v>1150</v>
      </c>
      <c r="AC1837" s="11" t="s">
        <v>1150</v>
      </c>
      <c r="AD1837" s="11" t="s">
        <v>1150</v>
      </c>
    </row>
    <row r="1838" spans="1:30" x14ac:dyDescent="0.2">
      <c r="A1838" t="s">
        <v>671</v>
      </c>
      <c r="B1838" t="s">
        <v>1049</v>
      </c>
      <c r="C1838" t="str">
        <f>IFERROR(VLOOKUP(B1838,nombres_comerciales!$B$2:$B$2000,1,0),"")</f>
        <v>VISA DEL NORTE</v>
      </c>
      <c r="D1838">
        <f>VLOOKUP(Tabla2[[#This Row],[CLIENTE]],nombres_comerciales!$B$2:$C$1211,2,0)</f>
        <v>1109</v>
      </c>
      <c r="E1838" t="s">
        <v>1150</v>
      </c>
      <c r="F1838" t="s">
        <v>1150</v>
      </c>
      <c r="G1838" s="11" t="s">
        <v>1150</v>
      </c>
      <c r="H1838" s="11" t="s">
        <v>1150</v>
      </c>
      <c r="I1838" s="11" t="s">
        <v>1150</v>
      </c>
      <c r="J1838" s="11"/>
      <c r="K1838" s="11"/>
      <c r="L1838" s="11"/>
      <c r="M1838" s="11"/>
      <c r="N1838" s="11"/>
      <c r="O1838" s="11"/>
      <c r="P1838" s="11"/>
      <c r="Q1838" s="11"/>
      <c r="R1838" s="11"/>
      <c r="S1838" s="11"/>
      <c r="T1838" s="11"/>
      <c r="U1838" s="11"/>
      <c r="V1838" s="11"/>
      <c r="W1838" s="11" t="s">
        <v>1150</v>
      </c>
      <c r="X1838" s="11" t="s">
        <v>1150</v>
      </c>
      <c r="Y1838" s="11" t="s">
        <v>1150</v>
      </c>
      <c r="Z1838" s="11" t="s">
        <v>1150</v>
      </c>
      <c r="AA1838" s="11" t="s">
        <v>1150</v>
      </c>
      <c r="AB1838" s="11" t="s">
        <v>1150</v>
      </c>
      <c r="AC1838" s="11" t="s">
        <v>1150</v>
      </c>
      <c r="AD1838" s="11" t="s">
        <v>1150</v>
      </c>
    </row>
    <row r="1839" spans="1:30" x14ac:dyDescent="0.2">
      <c r="A1839" t="s">
        <v>6552</v>
      </c>
      <c r="B1839" t="s">
        <v>1537</v>
      </c>
      <c r="C1839" t="str">
        <f>IFERROR(VLOOKUP(B1839,nombres_comerciales!$B$2:$B$2000,1,0),"")</f>
        <v>MAGNOS</v>
      </c>
      <c r="D1839">
        <f>VLOOKUP(Tabla2[[#This Row],[CLIENTE]],nombres_comerciales!$B$2:$C$1211,2,0)</f>
        <v>669</v>
      </c>
      <c r="E1839" t="s">
        <v>7414</v>
      </c>
      <c r="F1839" t="s">
        <v>1150</v>
      </c>
      <c r="G1839" s="11" t="s">
        <v>1150</v>
      </c>
      <c r="H1839" s="11" t="s">
        <v>1150</v>
      </c>
      <c r="I1839" s="11" t="s">
        <v>1150</v>
      </c>
      <c r="J1839" s="11"/>
      <c r="K1839" s="11"/>
      <c r="L1839" s="11"/>
      <c r="M1839" s="11"/>
      <c r="N1839" s="11"/>
      <c r="O1839" s="11"/>
      <c r="P1839" s="11"/>
      <c r="Q1839" s="11"/>
      <c r="R1839" s="11"/>
      <c r="S1839" s="11"/>
      <c r="T1839" s="11"/>
      <c r="U1839" s="11"/>
      <c r="V1839" s="11"/>
      <c r="W1839" s="11" t="s">
        <v>1150</v>
      </c>
      <c r="X1839" s="11" t="s">
        <v>1150</v>
      </c>
      <c r="Y1839" s="11" t="s">
        <v>1150</v>
      </c>
      <c r="Z1839" s="11" t="s">
        <v>1150</v>
      </c>
      <c r="AA1839" s="11" t="s">
        <v>1150</v>
      </c>
      <c r="AB1839" s="11" t="s">
        <v>1150</v>
      </c>
      <c r="AC1839" s="11" t="s">
        <v>1150</v>
      </c>
      <c r="AD1839" s="11" t="s">
        <v>1150</v>
      </c>
    </row>
    <row r="1840" spans="1:30" x14ac:dyDescent="0.2">
      <c r="A1840" t="s">
        <v>6553</v>
      </c>
      <c r="B1840" t="s">
        <v>74</v>
      </c>
      <c r="C1840" t="str">
        <f>IFERROR(VLOOKUP(B1840,nombres_comerciales!$B$2:$B$2000,1,0),"")</f>
        <v>BABIES &amp; KIDS HOME</v>
      </c>
      <c r="D1840">
        <f>VLOOKUP(Tabla2[[#This Row],[CLIENTE]],nombres_comerciales!$B$2:$C$1211,2,0)</f>
        <v>77</v>
      </c>
      <c r="E1840" t="s">
        <v>7620</v>
      </c>
      <c r="F1840" t="s">
        <v>1150</v>
      </c>
      <c r="G1840" s="11" t="s">
        <v>1150</v>
      </c>
      <c r="H1840" s="11" t="s">
        <v>1150</v>
      </c>
      <c r="I1840" s="11" t="s">
        <v>1150</v>
      </c>
      <c r="J1840" s="11"/>
      <c r="K1840" s="11"/>
      <c r="L1840" s="11"/>
      <c r="M1840" s="11"/>
      <c r="N1840" s="11"/>
      <c r="O1840" s="11"/>
      <c r="P1840" s="11"/>
      <c r="Q1840" s="11"/>
      <c r="R1840" s="11"/>
      <c r="S1840" s="11"/>
      <c r="T1840" s="11"/>
      <c r="U1840" s="11"/>
      <c r="V1840" s="11"/>
      <c r="W1840" s="11" t="s">
        <v>6707</v>
      </c>
      <c r="X1840" s="11" t="s">
        <v>1150</v>
      </c>
      <c r="Y1840" s="11" t="s">
        <v>1150</v>
      </c>
      <c r="Z1840" s="11" t="s">
        <v>1150</v>
      </c>
      <c r="AA1840" s="11" t="s">
        <v>1150</v>
      </c>
      <c r="AB1840" s="11" t="s">
        <v>1150</v>
      </c>
      <c r="AC1840" s="11" t="s">
        <v>1150</v>
      </c>
      <c r="AD1840" s="11" t="s">
        <v>1150</v>
      </c>
    </row>
    <row r="1841" spans="1:30" x14ac:dyDescent="0.2">
      <c r="A1841" t="s">
        <v>6554</v>
      </c>
      <c r="B1841" t="s">
        <v>589</v>
      </c>
      <c r="C1841" t="str">
        <f>IFERROR(VLOOKUP(B1841,nombres_comerciales!$B$2:$B$2000,1,0),"")</f>
        <v>LACTOFABRIL</v>
      </c>
      <c r="D1841">
        <f>VLOOKUP(Tabla2[[#This Row],[CLIENTE]],nombres_comerciales!$B$2:$C$1211,2,0)</f>
        <v>614</v>
      </c>
      <c r="E1841" t="s">
        <v>7269</v>
      </c>
      <c r="F1841" t="s">
        <v>1150</v>
      </c>
      <c r="G1841" s="11" t="s">
        <v>1150</v>
      </c>
      <c r="H1841" s="11" t="s">
        <v>1150</v>
      </c>
      <c r="I1841" s="11" t="s">
        <v>1150</v>
      </c>
      <c r="J1841" s="11"/>
      <c r="K1841" s="11"/>
      <c r="L1841" s="11"/>
      <c r="M1841" s="11" t="s">
        <v>6665</v>
      </c>
      <c r="N1841" s="11"/>
      <c r="O1841" s="11"/>
      <c r="P1841" s="11"/>
      <c r="Q1841" s="11"/>
      <c r="R1841" s="11"/>
      <c r="S1841" s="11"/>
      <c r="T1841" s="11"/>
      <c r="U1841" s="11"/>
      <c r="V1841" s="11"/>
      <c r="W1841" s="11" t="s">
        <v>6708</v>
      </c>
      <c r="X1841" s="11" t="s">
        <v>1150</v>
      </c>
      <c r="Y1841" s="11" t="s">
        <v>1150</v>
      </c>
      <c r="Z1841" s="11" t="s">
        <v>1150</v>
      </c>
      <c r="AA1841" s="11" t="s">
        <v>1150</v>
      </c>
      <c r="AB1841" s="11" t="s">
        <v>1150</v>
      </c>
      <c r="AC1841" s="11" t="s">
        <v>1150</v>
      </c>
      <c r="AD1841" s="11" t="s">
        <v>1150</v>
      </c>
    </row>
    <row r="1842" spans="1:30" x14ac:dyDescent="0.2">
      <c r="A1842" t="s">
        <v>6555</v>
      </c>
      <c r="B1842" t="s">
        <v>1671</v>
      </c>
      <c r="C1842" t="str">
        <f>IFERROR(VLOOKUP(B1842,nombres_comerciales!$B$2:$B$2000,1,0),"")</f>
        <v>COLESA</v>
      </c>
      <c r="D1842">
        <f>VLOOKUP(Tabla2[[#This Row],[CLIENTE]],nombres_comerciales!$B$2:$C$1211,2,0)</f>
        <v>222</v>
      </c>
      <c r="E1842" t="s">
        <v>8571</v>
      </c>
      <c r="F1842" t="s">
        <v>1150</v>
      </c>
      <c r="G1842" s="11" t="s">
        <v>1150</v>
      </c>
      <c r="H1842" s="11" t="s">
        <v>1150</v>
      </c>
      <c r="I1842" s="11" t="s">
        <v>1150</v>
      </c>
      <c r="J1842" s="11"/>
      <c r="K1842" s="11"/>
      <c r="L1842" s="11"/>
      <c r="M1842" s="11" t="s">
        <v>6666</v>
      </c>
      <c r="N1842" s="11"/>
      <c r="O1842" s="11"/>
      <c r="P1842" s="11"/>
      <c r="Q1842" s="11"/>
      <c r="R1842" s="11"/>
      <c r="S1842" s="11"/>
      <c r="T1842" s="11"/>
      <c r="U1842" s="11"/>
      <c r="V1842" s="11"/>
      <c r="W1842" s="11" t="s">
        <v>1150</v>
      </c>
      <c r="X1842" s="11" t="s">
        <v>1150</v>
      </c>
      <c r="Y1842" s="11" t="s">
        <v>1150</v>
      </c>
      <c r="Z1842" s="11" t="s">
        <v>1150</v>
      </c>
      <c r="AA1842" s="11" t="s">
        <v>1150</v>
      </c>
      <c r="AB1842" s="11" t="s">
        <v>1150</v>
      </c>
      <c r="AC1842" s="11" t="s">
        <v>1150</v>
      </c>
      <c r="AD1842" s="11" t="s">
        <v>1150</v>
      </c>
    </row>
    <row r="1843" spans="1:30" x14ac:dyDescent="0.2">
      <c r="A1843" t="s">
        <v>6556</v>
      </c>
      <c r="B1843" t="s">
        <v>231</v>
      </c>
      <c r="C1843" t="str">
        <f>IFERROR(VLOOKUP(B1843,nombres_comerciales!$B$2:$B$2000,1,0),"")</f>
        <v>CURSOS M&amp;C</v>
      </c>
      <c r="D1843">
        <f>VLOOKUP(Tabla2[[#This Row],[CLIENTE]],nombres_comerciales!$B$2:$C$1211,2,0)</f>
        <v>268</v>
      </c>
      <c r="E1843" t="s">
        <v>7661</v>
      </c>
      <c r="F1843" t="s">
        <v>1150</v>
      </c>
      <c r="G1843" s="11" t="s">
        <v>1150</v>
      </c>
      <c r="H1843" s="11" t="s">
        <v>1150</v>
      </c>
      <c r="I1843" s="11" t="s">
        <v>1150</v>
      </c>
      <c r="J1843" s="11"/>
      <c r="K1843" s="11"/>
      <c r="L1843" s="11"/>
      <c r="M1843" s="11">
        <v>4200602</v>
      </c>
      <c r="N1843" s="11"/>
      <c r="O1843" s="11"/>
      <c r="P1843" s="11"/>
      <c r="Q1843" s="11"/>
      <c r="R1843" s="11"/>
      <c r="S1843" s="11"/>
      <c r="T1843" s="11"/>
      <c r="U1843" s="11"/>
      <c r="V1843" s="11"/>
      <c r="W1843" s="11" t="s">
        <v>1150</v>
      </c>
      <c r="X1843" s="11" t="s">
        <v>1150</v>
      </c>
      <c r="Y1843" s="11" t="s">
        <v>1150</v>
      </c>
      <c r="Z1843" s="11" t="s">
        <v>1150</v>
      </c>
      <c r="AA1843" s="11" t="s">
        <v>1150</v>
      </c>
      <c r="AB1843" s="11" t="s">
        <v>1150</v>
      </c>
      <c r="AC1843" s="11" t="s">
        <v>1150</v>
      </c>
      <c r="AD1843" s="11" t="s">
        <v>1150</v>
      </c>
    </row>
    <row r="1844" spans="1:30" x14ac:dyDescent="0.2">
      <c r="A1844" t="s">
        <v>6557</v>
      </c>
      <c r="B1844" t="s">
        <v>1672</v>
      </c>
      <c r="C1844" t="str">
        <f>IFERROR(VLOOKUP(B1844,nombres_comerciales!$B$2:$B$2000,1,0),"")</f>
        <v>TACOS JAAS LIGHT</v>
      </c>
      <c r="D1844">
        <f>VLOOKUP(Tabla2[[#This Row],[CLIENTE]],nombres_comerciales!$B$2:$C$1211,2,0)</f>
        <v>1031</v>
      </c>
      <c r="E1844" t="s">
        <v>8572</v>
      </c>
      <c r="F1844" t="s">
        <v>1150</v>
      </c>
      <c r="G1844" s="11" t="s">
        <v>1150</v>
      </c>
      <c r="H1844" s="11" t="s">
        <v>1150</v>
      </c>
      <c r="I1844" s="11" t="s">
        <v>1150</v>
      </c>
      <c r="J1844" s="11"/>
      <c r="K1844" s="11"/>
      <c r="L1844" s="11"/>
      <c r="M1844" s="11"/>
      <c r="N1844" s="11"/>
      <c r="O1844" s="11"/>
      <c r="P1844" s="11"/>
      <c r="Q1844" s="11"/>
      <c r="R1844" s="11"/>
      <c r="S1844" s="11"/>
      <c r="T1844" s="11"/>
      <c r="U1844" s="11"/>
      <c r="V1844" s="11"/>
      <c r="W1844" s="11" t="s">
        <v>1150</v>
      </c>
      <c r="X1844" s="11" t="s">
        <v>1150</v>
      </c>
      <c r="Y1844" s="11" t="s">
        <v>1150</v>
      </c>
      <c r="Z1844" s="11" t="s">
        <v>1150</v>
      </c>
      <c r="AA1844" s="11" t="s">
        <v>1150</v>
      </c>
      <c r="AB1844" s="11" t="s">
        <v>1150</v>
      </c>
      <c r="AC1844" s="11" t="s">
        <v>1150</v>
      </c>
      <c r="AD1844" s="11" t="s">
        <v>1150</v>
      </c>
    </row>
    <row r="1845" spans="1:30" x14ac:dyDescent="0.2">
      <c r="A1845" t="s">
        <v>6558</v>
      </c>
      <c r="B1845" t="s">
        <v>1673</v>
      </c>
      <c r="C1845" t="str">
        <f>IFERROR(VLOOKUP(B1845,nombres_comerciales!$B$2:$B$2000,1,0),"")</f>
        <v>CEFIREN</v>
      </c>
      <c r="D1845">
        <f>VLOOKUP(Tabla2[[#This Row],[CLIENTE]],nombres_comerciales!$B$2:$C$1211,2,0)</f>
        <v>162</v>
      </c>
      <c r="E1845" t="s">
        <v>7758</v>
      </c>
      <c r="F1845" t="s">
        <v>1150</v>
      </c>
      <c r="G1845" s="11" t="s">
        <v>1150</v>
      </c>
      <c r="H1845" s="11" t="s">
        <v>1150</v>
      </c>
      <c r="I1845" s="11" t="s">
        <v>1150</v>
      </c>
      <c r="J1845" s="11"/>
      <c r="K1845" s="11"/>
      <c r="L1845" s="11"/>
      <c r="M1845" s="11"/>
      <c r="N1845" s="11"/>
      <c r="O1845" s="11"/>
      <c r="P1845" s="11"/>
      <c r="Q1845" s="11"/>
      <c r="R1845" s="11"/>
      <c r="S1845" s="11"/>
      <c r="T1845" s="11"/>
      <c r="U1845" s="11"/>
      <c r="V1845" s="11"/>
      <c r="W1845" s="11" t="s">
        <v>3646</v>
      </c>
      <c r="X1845" s="11" t="s">
        <v>1150</v>
      </c>
      <c r="Y1845" s="11" t="s">
        <v>1150</v>
      </c>
      <c r="Z1845" s="11" t="s">
        <v>1150</v>
      </c>
      <c r="AA1845" s="11" t="s">
        <v>1150</v>
      </c>
      <c r="AB1845" s="11" t="s">
        <v>1150</v>
      </c>
      <c r="AC1845" s="11" t="s">
        <v>1150</v>
      </c>
      <c r="AD1845" s="11" t="s">
        <v>1150</v>
      </c>
    </row>
    <row r="1846" spans="1:30" x14ac:dyDescent="0.2">
      <c r="A1846" t="s">
        <v>6559</v>
      </c>
      <c r="B1846" t="s">
        <v>705</v>
      </c>
      <c r="C1846" t="str">
        <f>IFERROR(VLOOKUP(B1846,nombres_comerciales!$B$2:$B$2000,1,0),"")</f>
        <v>MOTEL ELBA</v>
      </c>
      <c r="D1846">
        <f>VLOOKUP(Tabla2[[#This Row],[CLIENTE]],nombres_comerciales!$B$2:$C$1211,2,0)</f>
        <v>730</v>
      </c>
      <c r="E1846" t="s">
        <v>7377</v>
      </c>
      <c r="F1846" t="s">
        <v>1150</v>
      </c>
      <c r="G1846" s="11" t="s">
        <v>1150</v>
      </c>
      <c r="H1846" s="11" t="s">
        <v>1150</v>
      </c>
      <c r="I1846" s="11" t="s">
        <v>1150</v>
      </c>
      <c r="J1846" s="11"/>
      <c r="K1846" s="11"/>
      <c r="L1846" s="11"/>
      <c r="M1846" s="11" t="s">
        <v>6667</v>
      </c>
      <c r="N1846" s="11"/>
      <c r="O1846" s="11"/>
      <c r="P1846" s="11"/>
      <c r="Q1846" s="11"/>
      <c r="R1846" s="11"/>
      <c r="S1846" s="11"/>
      <c r="T1846" s="11"/>
      <c r="U1846" s="11"/>
      <c r="V1846" s="11"/>
      <c r="W1846" s="11" t="s">
        <v>5215</v>
      </c>
      <c r="X1846" s="11" t="s">
        <v>1150</v>
      </c>
      <c r="Y1846" s="11" t="s">
        <v>1150</v>
      </c>
      <c r="Z1846" s="11" t="s">
        <v>1150</v>
      </c>
      <c r="AA1846" s="11" t="s">
        <v>1150</v>
      </c>
      <c r="AB1846" s="11" t="s">
        <v>1150</v>
      </c>
      <c r="AC1846" s="11" t="s">
        <v>1150</v>
      </c>
      <c r="AD1846" s="11" t="s">
        <v>1150</v>
      </c>
    </row>
    <row r="1847" spans="1:30" ht="90" x14ac:dyDescent="0.2">
      <c r="A1847" t="s">
        <v>6560</v>
      </c>
      <c r="B1847" t="s">
        <v>705</v>
      </c>
      <c r="C1847" t="str">
        <f>IFERROR(VLOOKUP(B1847,nombres_comerciales!$B$2:$B$2000,1,0),"")</f>
        <v>MOTEL ELBA</v>
      </c>
      <c r="D1847">
        <f>VLOOKUP(Tabla2[[#This Row],[CLIENTE]],nombres_comerciales!$B$2:$C$1211,2,0)</f>
        <v>730</v>
      </c>
      <c r="E1847" t="s">
        <v>7377</v>
      </c>
      <c r="F1847" t="s">
        <v>1150</v>
      </c>
      <c r="G1847" s="11" t="s">
        <v>1150</v>
      </c>
      <c r="H1847" s="11" t="s">
        <v>1150</v>
      </c>
      <c r="I1847" s="11" t="s">
        <v>1150</v>
      </c>
      <c r="J1847" s="11"/>
      <c r="K1847" s="11"/>
      <c r="L1847" s="11"/>
      <c r="M1847" s="12" t="s">
        <v>6668</v>
      </c>
      <c r="N1847" s="11"/>
      <c r="O1847" s="11"/>
      <c r="P1847" s="11"/>
      <c r="Q1847" s="11"/>
      <c r="R1847" s="11"/>
      <c r="S1847" s="11"/>
      <c r="T1847" s="11"/>
      <c r="U1847" s="11"/>
      <c r="V1847" s="11"/>
      <c r="W1847" s="11" t="s">
        <v>5215</v>
      </c>
      <c r="X1847" s="11" t="s">
        <v>1150</v>
      </c>
      <c r="Y1847" s="11" t="s">
        <v>1150</v>
      </c>
      <c r="Z1847" s="11" t="s">
        <v>1150</v>
      </c>
      <c r="AA1847" s="11" t="s">
        <v>1150</v>
      </c>
      <c r="AB1847" s="11" t="s">
        <v>1150</v>
      </c>
      <c r="AC1847" s="11" t="s">
        <v>1150</v>
      </c>
      <c r="AD1847" s="11" t="s">
        <v>1150</v>
      </c>
    </row>
    <row r="1848" spans="1:30" ht="90" x14ac:dyDescent="0.2">
      <c r="A1848" t="s">
        <v>6561</v>
      </c>
      <c r="B1848" t="s">
        <v>980</v>
      </c>
      <c r="C1848" t="str">
        <f>IFERROR(VLOOKUP(B1848,nombres_comerciales!$B$2:$B$2000,1,0),"")</f>
        <v>TACO BAJA SHRIMP &amp; BEER</v>
      </c>
      <c r="D1848">
        <f>VLOOKUP(Tabla2[[#This Row],[CLIENTE]],nombres_comerciales!$B$2:$C$1211,2,0)</f>
        <v>1028</v>
      </c>
      <c r="E1848" t="s">
        <v>8573</v>
      </c>
      <c r="F1848" t="s">
        <v>1150</v>
      </c>
      <c r="G1848" s="11" t="s">
        <v>1150</v>
      </c>
      <c r="H1848" s="11" t="s">
        <v>1150</v>
      </c>
      <c r="I1848" s="11" t="s">
        <v>1150</v>
      </c>
      <c r="J1848" s="11"/>
      <c r="K1848" s="11"/>
      <c r="L1848" s="11"/>
      <c r="M1848" s="12" t="s">
        <v>6668</v>
      </c>
      <c r="N1848" s="11"/>
      <c r="O1848" s="11"/>
      <c r="P1848" s="11"/>
      <c r="Q1848" s="11"/>
      <c r="R1848" s="11"/>
      <c r="S1848" s="11"/>
      <c r="T1848" s="11"/>
      <c r="U1848" s="11"/>
      <c r="V1848" s="11"/>
      <c r="W1848" s="11" t="s">
        <v>3888</v>
      </c>
      <c r="X1848" s="11" t="s">
        <v>1150</v>
      </c>
      <c r="Y1848" s="11" t="s">
        <v>1150</v>
      </c>
      <c r="Z1848" s="11" t="s">
        <v>1150</v>
      </c>
      <c r="AA1848" s="11" t="s">
        <v>1150</v>
      </c>
      <c r="AB1848" s="11" t="s">
        <v>1150</v>
      </c>
      <c r="AC1848" s="11" t="s">
        <v>1150</v>
      </c>
      <c r="AD1848" s="11" t="s">
        <v>1150</v>
      </c>
    </row>
    <row r="1849" spans="1:30" x14ac:dyDescent="0.2">
      <c r="A1849" t="s">
        <v>6562</v>
      </c>
      <c r="B1849" t="s">
        <v>1523</v>
      </c>
      <c r="C1849" t="str">
        <f>IFERROR(VLOOKUP(B1849,nombres_comerciales!$B$2:$B$2000,1,0),"")</f>
        <v>TORTAS PIOLIN</v>
      </c>
      <c r="D1849">
        <f>VLOOKUP(Tabla2[[#This Row],[CLIENTE]],nombres_comerciales!$B$2:$C$1211,2,0)</f>
        <v>1064</v>
      </c>
      <c r="E1849" t="s">
        <v>8574</v>
      </c>
      <c r="F1849" t="s">
        <v>1150</v>
      </c>
      <c r="G1849" s="11" t="s">
        <v>1150</v>
      </c>
      <c r="H1849" s="11" t="s">
        <v>1150</v>
      </c>
      <c r="I1849" s="11" t="s">
        <v>1150</v>
      </c>
      <c r="J1849" s="11"/>
      <c r="K1849" s="11"/>
      <c r="L1849" s="11"/>
      <c r="M1849" s="11" t="s">
        <v>6669</v>
      </c>
      <c r="N1849" s="11"/>
      <c r="O1849" s="11"/>
      <c r="P1849" s="11"/>
      <c r="Q1849" s="11"/>
      <c r="R1849" s="11"/>
      <c r="S1849" s="11"/>
      <c r="T1849" s="11"/>
      <c r="U1849" s="11"/>
      <c r="V1849" s="11"/>
      <c r="W1849" s="11" t="s">
        <v>1928</v>
      </c>
      <c r="X1849" s="11" t="s">
        <v>1150</v>
      </c>
      <c r="Y1849" s="11" t="s">
        <v>1150</v>
      </c>
      <c r="Z1849" s="11" t="s">
        <v>1150</v>
      </c>
      <c r="AA1849" s="11" t="s">
        <v>1150</v>
      </c>
      <c r="AB1849" s="11" t="s">
        <v>1150</v>
      </c>
      <c r="AC1849" s="11" t="s">
        <v>1150</v>
      </c>
      <c r="AD1849" s="11" t="s">
        <v>1150</v>
      </c>
    </row>
    <row r="1850" spans="1:30" x14ac:dyDescent="0.2">
      <c r="A1850" t="s">
        <v>956</v>
      </c>
      <c r="B1850" t="s">
        <v>351</v>
      </c>
      <c r="C1850" t="str">
        <f>IFERROR(VLOOKUP(B1850,nombres_comerciales!$B$2:$B$2000,1,0),"")</f>
        <v>FAMILY PET</v>
      </c>
      <c r="D1850">
        <f>VLOOKUP(Tabla2[[#This Row],[CLIENTE]],nombres_comerciales!$B$2:$C$1211,2,0)</f>
        <v>396</v>
      </c>
      <c r="E1850" t="s">
        <v>7439</v>
      </c>
      <c r="F1850" t="s">
        <v>1150</v>
      </c>
      <c r="G1850" s="11" t="s">
        <v>1150</v>
      </c>
      <c r="H1850" s="11" t="s">
        <v>1150</v>
      </c>
      <c r="I1850" s="11" t="s">
        <v>1150</v>
      </c>
      <c r="J1850" s="11"/>
      <c r="K1850" s="11"/>
      <c r="L1850" s="11"/>
      <c r="M1850" s="11" t="s">
        <v>6670</v>
      </c>
      <c r="N1850" s="11"/>
      <c r="O1850" s="11"/>
      <c r="P1850" s="11"/>
      <c r="Q1850" s="11"/>
      <c r="R1850" s="11"/>
      <c r="S1850" s="11"/>
      <c r="T1850" s="11"/>
      <c r="U1850" s="11"/>
      <c r="V1850" s="11"/>
      <c r="W1850" s="11" t="s">
        <v>1150</v>
      </c>
      <c r="X1850" s="11" t="s">
        <v>1150</v>
      </c>
      <c r="Y1850" s="11" t="s">
        <v>1150</v>
      </c>
      <c r="Z1850" s="11" t="s">
        <v>1150</v>
      </c>
      <c r="AA1850" s="11" t="s">
        <v>1150</v>
      </c>
      <c r="AB1850" s="11" t="s">
        <v>1150</v>
      </c>
      <c r="AC1850" s="11" t="s">
        <v>1150</v>
      </c>
      <c r="AD1850" s="11" t="s">
        <v>1150</v>
      </c>
    </row>
    <row r="1851" spans="1:30" x14ac:dyDescent="0.2">
      <c r="A1851" t="s">
        <v>6563</v>
      </c>
      <c r="B1851" t="s">
        <v>810</v>
      </c>
      <c r="C1851" t="str">
        <f>IFERROR(VLOOKUP(B1851,nombres_comerciales!$B$2:$B$2000,1,0),"")</f>
        <v>PIZZERIA LA SIERRA THIESSEN</v>
      </c>
      <c r="D1851">
        <f>VLOOKUP(Tabla2[[#This Row],[CLIENTE]],nombres_comerciales!$B$2:$C$1211,2,0)</f>
        <v>844</v>
      </c>
      <c r="E1851" t="s">
        <v>7841</v>
      </c>
      <c r="F1851" t="s">
        <v>1150</v>
      </c>
      <c r="G1851" s="11" t="s">
        <v>1150</v>
      </c>
      <c r="H1851" s="11" t="s">
        <v>1150</v>
      </c>
      <c r="I1851" s="11" t="s">
        <v>1150</v>
      </c>
      <c r="J1851" s="11"/>
      <c r="K1851" s="11"/>
      <c r="L1851" s="11"/>
      <c r="M1851" s="11" t="s">
        <v>4794</v>
      </c>
      <c r="N1851" s="11"/>
      <c r="O1851" s="11"/>
      <c r="P1851" s="11"/>
      <c r="Q1851" s="11"/>
      <c r="R1851" s="11"/>
      <c r="S1851" s="11"/>
      <c r="T1851" s="11"/>
      <c r="U1851" s="11"/>
      <c r="V1851" s="11"/>
      <c r="W1851" s="11" t="s">
        <v>1150</v>
      </c>
      <c r="X1851" s="11" t="s">
        <v>1150</v>
      </c>
      <c r="Y1851" s="11" t="s">
        <v>1150</v>
      </c>
      <c r="Z1851" s="11" t="s">
        <v>1150</v>
      </c>
      <c r="AA1851" s="11" t="s">
        <v>1150</v>
      </c>
      <c r="AB1851" s="11" t="s">
        <v>1150</v>
      </c>
      <c r="AC1851" s="11" t="s">
        <v>1150</v>
      </c>
      <c r="AD1851" s="11" t="s">
        <v>1150</v>
      </c>
    </row>
    <row r="1852" spans="1:30" x14ac:dyDescent="0.2">
      <c r="B1852" t="s">
        <v>1037</v>
      </c>
      <c r="C1852" t="str">
        <f>IFERROR(VLOOKUP(B1852,nombres_comerciales!$B$2:$B$2000,1,0),"")</f>
        <v>VET HOUSE</v>
      </c>
      <c r="D1852">
        <f>VLOOKUP(Tabla2[[#This Row],[CLIENTE]],nombres_comerciales!$B$2:$C$1211,2,0)</f>
        <v>1098</v>
      </c>
      <c r="E1852" t="s">
        <v>8575</v>
      </c>
      <c r="F1852" t="s">
        <v>1150</v>
      </c>
      <c r="G1852" s="11" t="s">
        <v>1150</v>
      </c>
      <c r="H1852" s="11" t="s">
        <v>1150</v>
      </c>
      <c r="I1852" s="11" t="s">
        <v>1150</v>
      </c>
      <c r="J1852" s="11"/>
      <c r="K1852" s="11"/>
      <c r="L1852" s="11"/>
      <c r="M1852" s="11" t="s">
        <v>6671</v>
      </c>
      <c r="N1852" s="11"/>
      <c r="O1852" s="11"/>
      <c r="P1852" s="11"/>
      <c r="Q1852" s="11"/>
      <c r="R1852" s="11"/>
      <c r="S1852" s="11"/>
      <c r="T1852" s="11"/>
      <c r="U1852" s="11"/>
      <c r="V1852" s="11"/>
      <c r="W1852" s="11" t="s">
        <v>4168</v>
      </c>
      <c r="X1852" s="11" t="s">
        <v>1150</v>
      </c>
      <c r="Y1852" s="11" t="s">
        <v>1150</v>
      </c>
      <c r="Z1852" s="11" t="s">
        <v>1150</v>
      </c>
      <c r="AA1852" s="11" t="s">
        <v>1150</v>
      </c>
      <c r="AB1852" s="11" t="s">
        <v>1150</v>
      </c>
      <c r="AC1852" s="11" t="s">
        <v>1150</v>
      </c>
      <c r="AD1852" s="11" t="s">
        <v>1150</v>
      </c>
    </row>
    <row r="1853" spans="1:30" x14ac:dyDescent="0.2">
      <c r="A1853" t="s">
        <v>6564</v>
      </c>
      <c r="B1853" t="s">
        <v>1074</v>
      </c>
      <c r="C1853" t="str">
        <f>IFERROR(VLOOKUP(B1853,nombres_comerciales!$B$2:$B$2000,1,0),"")</f>
        <v>ZAPPHIRE</v>
      </c>
      <c r="D1853">
        <f>VLOOKUP(Tabla2[[#This Row],[CLIENTE]],nombres_comerciales!$B$2:$C$1211,2,0)</f>
        <v>1143</v>
      </c>
      <c r="E1853" t="s">
        <v>7923</v>
      </c>
      <c r="F1853" t="s">
        <v>1150</v>
      </c>
      <c r="G1853" s="11" t="s">
        <v>1150</v>
      </c>
      <c r="H1853" s="11" t="s">
        <v>1150</v>
      </c>
      <c r="I1853" s="11" t="s">
        <v>1150</v>
      </c>
      <c r="J1853" s="11"/>
      <c r="K1853" s="11"/>
      <c r="L1853" s="11"/>
      <c r="M1853" s="11" t="s">
        <v>6672</v>
      </c>
      <c r="N1853" s="11"/>
      <c r="O1853" s="11"/>
      <c r="P1853" s="11"/>
      <c r="Q1853" s="11"/>
      <c r="R1853" s="11"/>
      <c r="S1853" s="11"/>
      <c r="T1853" s="11"/>
      <c r="U1853" s="11"/>
      <c r="V1853" s="11"/>
      <c r="W1853" s="11" t="s">
        <v>6709</v>
      </c>
      <c r="X1853" s="11" t="s">
        <v>1150</v>
      </c>
      <c r="Y1853" s="11" t="s">
        <v>1150</v>
      </c>
      <c r="Z1853" s="11" t="s">
        <v>1150</v>
      </c>
      <c r="AA1853" s="11" t="s">
        <v>1150</v>
      </c>
      <c r="AB1853" s="11" t="s">
        <v>1150</v>
      </c>
      <c r="AC1853" s="11" t="s">
        <v>1150</v>
      </c>
      <c r="AD1853" s="11" t="s">
        <v>1150</v>
      </c>
    </row>
    <row r="1854" spans="1:30" x14ac:dyDescent="0.2">
      <c r="A1854" t="s">
        <v>6565</v>
      </c>
      <c r="B1854" t="s">
        <v>759</v>
      </c>
      <c r="C1854" t="str">
        <f>IFERROR(VLOOKUP(B1854,nombres_comerciales!$B$2:$B$2000,1,0),"")</f>
        <v>ORBELUX</v>
      </c>
      <c r="D1854">
        <f>VLOOKUP(Tabla2[[#This Row],[CLIENTE]],nombres_comerciales!$B$2:$C$1211,2,0)</f>
        <v>792</v>
      </c>
      <c r="E1854" t="s">
        <v>7721</v>
      </c>
      <c r="F1854" t="s">
        <v>1150</v>
      </c>
      <c r="G1854" s="11" t="s">
        <v>1150</v>
      </c>
      <c r="H1854" s="11" t="s">
        <v>1150</v>
      </c>
      <c r="I1854" s="11" t="s">
        <v>1150</v>
      </c>
      <c r="J1854" s="11"/>
      <c r="K1854" s="11"/>
      <c r="L1854" s="11"/>
      <c r="M1854" s="11" t="s">
        <v>6673</v>
      </c>
      <c r="N1854" s="11"/>
      <c r="O1854" s="11"/>
      <c r="P1854" s="11"/>
      <c r="Q1854" s="11"/>
      <c r="R1854" s="11"/>
      <c r="S1854" s="11"/>
      <c r="T1854" s="11"/>
      <c r="U1854" s="11"/>
      <c r="V1854" s="11"/>
      <c r="W1854" s="11" t="s">
        <v>3497</v>
      </c>
      <c r="X1854" s="11" t="s">
        <v>1150</v>
      </c>
      <c r="Y1854" s="11" t="s">
        <v>1150</v>
      </c>
      <c r="Z1854" s="11" t="s">
        <v>1150</v>
      </c>
      <c r="AA1854" s="11" t="s">
        <v>1150</v>
      </c>
      <c r="AB1854" s="11" t="s">
        <v>1150</v>
      </c>
      <c r="AC1854" s="11" t="s">
        <v>1150</v>
      </c>
      <c r="AD1854" s="11" t="s">
        <v>1150</v>
      </c>
    </row>
    <row r="1855" spans="1:30" x14ac:dyDescent="0.2">
      <c r="A1855" t="s">
        <v>6566</v>
      </c>
      <c r="B1855" t="s">
        <v>810</v>
      </c>
      <c r="C1855" t="str">
        <f>IFERROR(VLOOKUP(B1855,nombres_comerciales!$B$2:$B$2000,1,0),"")</f>
        <v>PIZZERIA LA SIERRA THIESSEN</v>
      </c>
      <c r="D1855">
        <f>VLOOKUP(Tabla2[[#This Row],[CLIENTE]],nombres_comerciales!$B$2:$C$1211,2,0)</f>
        <v>844</v>
      </c>
      <c r="E1855" t="s">
        <v>7841</v>
      </c>
      <c r="F1855" t="s">
        <v>1150</v>
      </c>
      <c r="G1855" s="11" t="s">
        <v>1150</v>
      </c>
      <c r="H1855" s="11" t="s">
        <v>1150</v>
      </c>
      <c r="I1855" s="11" t="s">
        <v>1150</v>
      </c>
      <c r="J1855" s="11"/>
      <c r="K1855" s="11"/>
      <c r="L1855" s="11"/>
      <c r="M1855" s="11" t="s">
        <v>6674</v>
      </c>
      <c r="N1855" s="11"/>
      <c r="O1855" s="11"/>
      <c r="P1855" s="11"/>
      <c r="Q1855" s="11"/>
      <c r="R1855" s="11"/>
      <c r="S1855" s="11"/>
      <c r="T1855" s="11"/>
      <c r="U1855" s="11"/>
      <c r="V1855" s="11"/>
      <c r="W1855" s="11" t="s">
        <v>1150</v>
      </c>
      <c r="X1855" s="11" t="s">
        <v>1150</v>
      </c>
      <c r="Y1855" s="11" t="s">
        <v>1150</v>
      </c>
      <c r="Z1855" s="11" t="s">
        <v>1150</v>
      </c>
      <c r="AA1855" s="11" t="s">
        <v>1150</v>
      </c>
      <c r="AB1855" s="11" t="s">
        <v>1150</v>
      </c>
      <c r="AC1855" s="11" t="s">
        <v>1150</v>
      </c>
      <c r="AD1855" s="11" t="s">
        <v>1150</v>
      </c>
    </row>
    <row r="1856" spans="1:30" x14ac:dyDescent="0.2">
      <c r="A1856" t="s">
        <v>6567</v>
      </c>
      <c r="B1856" t="s">
        <v>810</v>
      </c>
      <c r="C1856" t="str">
        <f>IFERROR(VLOOKUP(B1856,nombres_comerciales!$B$2:$B$2000,1,0),"")</f>
        <v>PIZZERIA LA SIERRA THIESSEN</v>
      </c>
      <c r="D1856">
        <f>VLOOKUP(Tabla2[[#This Row],[CLIENTE]],nombres_comerciales!$B$2:$C$1211,2,0)</f>
        <v>844</v>
      </c>
      <c r="E1856" t="s">
        <v>7841</v>
      </c>
      <c r="F1856" t="s">
        <v>1150</v>
      </c>
      <c r="G1856" s="11" t="s">
        <v>1150</v>
      </c>
      <c r="H1856" s="11" t="s">
        <v>1150</v>
      </c>
      <c r="I1856" s="11" t="s">
        <v>1150</v>
      </c>
      <c r="J1856" s="11"/>
      <c r="K1856" s="11"/>
      <c r="L1856" s="11"/>
      <c r="M1856" s="11" t="s">
        <v>6671</v>
      </c>
      <c r="N1856" s="11"/>
      <c r="O1856" s="11"/>
      <c r="P1856" s="11"/>
      <c r="Q1856" s="11"/>
      <c r="R1856" s="11"/>
      <c r="S1856" s="11"/>
      <c r="T1856" s="11"/>
      <c r="U1856" s="11"/>
      <c r="V1856" s="11"/>
      <c r="W1856" s="11" t="s">
        <v>1150</v>
      </c>
      <c r="X1856" s="11" t="s">
        <v>1150</v>
      </c>
      <c r="Y1856" s="11" t="s">
        <v>1150</v>
      </c>
      <c r="Z1856" s="11" t="s">
        <v>1150</v>
      </c>
      <c r="AA1856" s="11" t="s">
        <v>1150</v>
      </c>
      <c r="AB1856" s="11" t="s">
        <v>1150</v>
      </c>
      <c r="AC1856" s="11" t="s">
        <v>1150</v>
      </c>
      <c r="AD1856" s="11" t="s">
        <v>1150</v>
      </c>
    </row>
    <row r="1857" spans="1:30" x14ac:dyDescent="0.2">
      <c r="A1857" t="s">
        <v>956</v>
      </c>
      <c r="B1857" t="s">
        <v>351</v>
      </c>
      <c r="C1857" t="str">
        <f>IFERROR(VLOOKUP(B1857,nombres_comerciales!$B$2:$B$2000,1,0),"")</f>
        <v>FAMILY PET</v>
      </c>
      <c r="D1857">
        <f>VLOOKUP(Tabla2[[#This Row],[CLIENTE]],nombres_comerciales!$B$2:$C$1211,2,0)</f>
        <v>396</v>
      </c>
      <c r="E1857" t="s">
        <v>7439</v>
      </c>
      <c r="F1857" t="s">
        <v>1150</v>
      </c>
      <c r="G1857" s="11" t="s">
        <v>1150</v>
      </c>
      <c r="H1857" s="11" t="s">
        <v>1150</v>
      </c>
      <c r="I1857" s="11" t="s">
        <v>1150</v>
      </c>
      <c r="J1857" s="11"/>
      <c r="K1857" s="11"/>
      <c r="L1857" s="11"/>
      <c r="M1857" s="11" t="s">
        <v>6671</v>
      </c>
      <c r="N1857" s="11"/>
      <c r="O1857" s="11"/>
      <c r="P1857" s="11"/>
      <c r="Q1857" s="11"/>
      <c r="R1857" s="11"/>
      <c r="S1857" s="11"/>
      <c r="T1857" s="11"/>
      <c r="U1857" s="11"/>
      <c r="V1857" s="11"/>
      <c r="W1857" s="11" t="s">
        <v>6710</v>
      </c>
      <c r="X1857" s="11" t="s">
        <v>1150</v>
      </c>
      <c r="Y1857" s="11" t="s">
        <v>1150</v>
      </c>
      <c r="Z1857" s="11" t="s">
        <v>1150</v>
      </c>
      <c r="AA1857" s="11" t="s">
        <v>1150</v>
      </c>
      <c r="AB1857" s="11" t="s">
        <v>1150</v>
      </c>
      <c r="AC1857" s="11" t="s">
        <v>1150</v>
      </c>
      <c r="AD1857" s="11" t="s">
        <v>1150</v>
      </c>
    </row>
    <row r="1858" spans="1:30" x14ac:dyDescent="0.2">
      <c r="A1858" t="s">
        <v>6568</v>
      </c>
      <c r="B1858" t="s">
        <v>671</v>
      </c>
      <c r="C1858" t="str">
        <f>IFERROR(VLOOKUP(B1858,nombres_comerciales!$B$2:$B$2000,1,0),"")</f>
        <v>MAS CARNE</v>
      </c>
      <c r="D1858">
        <f>VLOOKUP(Tabla2[[#This Row],[CLIENTE]],nombres_comerciales!$B$2:$C$1211,2,0)</f>
        <v>687</v>
      </c>
      <c r="E1858" t="s">
        <v>7258</v>
      </c>
      <c r="F1858" t="s">
        <v>1150</v>
      </c>
      <c r="G1858" s="11" t="s">
        <v>1150</v>
      </c>
      <c r="H1858" s="11" t="s">
        <v>1150</v>
      </c>
      <c r="I1858" s="11" t="s">
        <v>1150</v>
      </c>
      <c r="J1858" s="11"/>
      <c r="K1858" s="11"/>
      <c r="L1858" s="11"/>
      <c r="M1858" s="11" t="s">
        <v>6675</v>
      </c>
      <c r="N1858" s="11"/>
      <c r="O1858" s="11"/>
      <c r="P1858" s="11"/>
      <c r="Q1858" s="11"/>
      <c r="R1858" s="11"/>
      <c r="S1858" s="11"/>
      <c r="T1858" s="11"/>
      <c r="U1858" s="11"/>
      <c r="V1858" s="11"/>
      <c r="W1858" s="11" t="s">
        <v>6711</v>
      </c>
      <c r="X1858" s="11" t="s">
        <v>1150</v>
      </c>
      <c r="Y1858" s="11" t="s">
        <v>1150</v>
      </c>
      <c r="Z1858" s="11" t="s">
        <v>1150</v>
      </c>
      <c r="AA1858" s="11" t="s">
        <v>1150</v>
      </c>
      <c r="AB1858" s="11" t="s">
        <v>1150</v>
      </c>
      <c r="AC1858" s="11" t="s">
        <v>1150</v>
      </c>
      <c r="AD1858" s="11" t="s">
        <v>1150</v>
      </c>
    </row>
    <row r="1859" spans="1:30" x14ac:dyDescent="0.2">
      <c r="A1859" t="s">
        <v>6569</v>
      </c>
      <c r="B1859" t="s">
        <v>1674</v>
      </c>
      <c r="C1859" t="str">
        <f>IFERROR(VLOOKUP(B1859,nombres_comerciales!$B$2:$B$2000,1,0),"")</f>
        <v>CARNE SECA DE RES LILIAN</v>
      </c>
      <c r="D1859">
        <f>VLOOKUP(Tabla2[[#This Row],[CLIENTE]],nombres_comerciales!$B$2:$C$1211,2,0)</f>
        <v>146</v>
      </c>
      <c r="E1859" t="s">
        <v>8576</v>
      </c>
      <c r="F1859" t="s">
        <v>1150</v>
      </c>
      <c r="G1859" s="11" t="s">
        <v>1150</v>
      </c>
      <c r="H1859" s="11" t="s">
        <v>1150</v>
      </c>
      <c r="I1859" s="11" t="s">
        <v>1150</v>
      </c>
      <c r="J1859" s="11"/>
      <c r="K1859" s="11"/>
      <c r="L1859" s="11"/>
      <c r="M1859" s="11" t="s">
        <v>2693</v>
      </c>
      <c r="N1859" s="11"/>
      <c r="O1859" s="11"/>
      <c r="P1859" s="11"/>
      <c r="Q1859" s="11"/>
      <c r="R1859" s="11"/>
      <c r="S1859" s="11"/>
      <c r="T1859" s="11"/>
      <c r="U1859" s="11"/>
      <c r="V1859" s="11"/>
      <c r="W1859" s="11" t="s">
        <v>1150</v>
      </c>
      <c r="X1859" s="11" t="s">
        <v>1150</v>
      </c>
      <c r="Y1859" s="11" t="s">
        <v>1150</v>
      </c>
      <c r="Z1859" s="11" t="s">
        <v>1150</v>
      </c>
      <c r="AA1859" s="11" t="s">
        <v>1150</v>
      </c>
      <c r="AB1859" s="11" t="s">
        <v>1150</v>
      </c>
      <c r="AC1859" s="11" t="s">
        <v>1150</v>
      </c>
      <c r="AD1859" s="11" t="s">
        <v>1150</v>
      </c>
    </row>
    <row r="1860" spans="1:30" x14ac:dyDescent="0.2">
      <c r="A1860" t="s">
        <v>6570</v>
      </c>
      <c r="B1860" t="s">
        <v>301</v>
      </c>
      <c r="C1860" t="str">
        <f>IFERROR(VLOOKUP(B1860,nombres_comerciales!$B$2:$B$2000,1,0),"")</f>
        <v>EL CUBANO TORTAS Y HAMBURGUESAS</v>
      </c>
      <c r="D1860">
        <f>VLOOKUP(Tabla2[[#This Row],[CLIENTE]],nombres_comerciales!$B$2:$C$1211,2,0)</f>
        <v>342</v>
      </c>
      <c r="E1860" t="s">
        <v>8006</v>
      </c>
      <c r="F1860" t="s">
        <v>1150</v>
      </c>
      <c r="G1860" s="11" t="s">
        <v>1150</v>
      </c>
      <c r="H1860" s="11" t="s">
        <v>1150</v>
      </c>
      <c r="I1860" s="11" t="s">
        <v>1150</v>
      </c>
      <c r="J1860" s="11"/>
      <c r="K1860" s="11"/>
      <c r="L1860" s="11"/>
      <c r="M1860" s="11"/>
      <c r="N1860" s="11"/>
      <c r="O1860" s="11"/>
      <c r="P1860" s="11"/>
      <c r="Q1860" s="11"/>
      <c r="R1860" s="11"/>
      <c r="S1860" s="11"/>
      <c r="T1860" s="11"/>
      <c r="U1860" s="11"/>
      <c r="V1860" s="11"/>
      <c r="W1860" s="11" t="s">
        <v>1150</v>
      </c>
      <c r="X1860" s="11" t="s">
        <v>1150</v>
      </c>
      <c r="Y1860" s="11" t="s">
        <v>1150</v>
      </c>
      <c r="Z1860" s="11" t="s">
        <v>1150</v>
      </c>
      <c r="AA1860" s="11" t="s">
        <v>1150</v>
      </c>
      <c r="AB1860" s="11" t="s">
        <v>1150</v>
      </c>
      <c r="AC1860" s="11" t="s">
        <v>1150</v>
      </c>
      <c r="AD1860" s="11" t="s">
        <v>1150</v>
      </c>
    </row>
    <row r="1861" spans="1:30" x14ac:dyDescent="0.2">
      <c r="A1861" t="s">
        <v>6571</v>
      </c>
      <c r="B1861" t="s">
        <v>9</v>
      </c>
      <c r="C1861" t="str">
        <f>IFERROR(VLOOKUP(B1861,nombres_comerciales!$B$2:$B$2000,1,0),"")</f>
        <v>ACTION COACH</v>
      </c>
      <c r="D1861">
        <f>VLOOKUP(Tabla2[[#This Row],[CLIENTE]],nombres_comerciales!$B$2:$C$1211,2,0)</f>
        <v>13</v>
      </c>
      <c r="E1861" t="s">
        <v>8577</v>
      </c>
      <c r="F1861" t="s">
        <v>1150</v>
      </c>
      <c r="G1861" s="11" t="s">
        <v>1150</v>
      </c>
      <c r="H1861" s="11" t="s">
        <v>1150</v>
      </c>
      <c r="I1861" s="11" t="s">
        <v>1150</v>
      </c>
      <c r="J1861" s="11"/>
      <c r="K1861" s="11"/>
      <c r="L1861" s="11"/>
      <c r="M1861" s="11"/>
      <c r="N1861" s="11"/>
      <c r="O1861" s="11"/>
      <c r="P1861" s="11"/>
      <c r="Q1861" s="11"/>
      <c r="R1861" s="11"/>
      <c r="S1861" s="11"/>
      <c r="T1861" s="11"/>
      <c r="U1861" s="11"/>
      <c r="V1861" s="11"/>
      <c r="W1861" s="11" t="s">
        <v>1150</v>
      </c>
      <c r="X1861" s="11" t="s">
        <v>1150</v>
      </c>
      <c r="Y1861" s="11" t="s">
        <v>1150</v>
      </c>
      <c r="Z1861" s="11" t="s">
        <v>1150</v>
      </c>
      <c r="AA1861" s="11" t="s">
        <v>1150</v>
      </c>
      <c r="AB1861" s="11" t="s">
        <v>1150</v>
      </c>
      <c r="AC1861" s="11" t="s">
        <v>1150</v>
      </c>
      <c r="AD1861" s="11" t="s">
        <v>1150</v>
      </c>
    </row>
    <row r="1862" spans="1:30" x14ac:dyDescent="0.2">
      <c r="A1862" t="s">
        <v>6572</v>
      </c>
      <c r="B1862" t="s">
        <v>826</v>
      </c>
      <c r="C1862" t="str">
        <f>IFERROR(VLOOKUP(B1862,nombres_comerciales!$B$2:$B$2000,1,0),"")</f>
        <v>PRINT IT</v>
      </c>
      <c r="D1862">
        <f>VLOOKUP(Tabla2[[#This Row],[CLIENTE]],nombres_comerciales!$B$2:$C$1211,2,0)</f>
        <v>862</v>
      </c>
      <c r="E1862" t="s">
        <v>8578</v>
      </c>
      <c r="F1862" t="s">
        <v>1150</v>
      </c>
      <c r="G1862" s="11" t="s">
        <v>1150</v>
      </c>
      <c r="H1862" s="11" t="s">
        <v>1150</v>
      </c>
      <c r="I1862" s="11" t="s">
        <v>1150</v>
      </c>
      <c r="J1862" s="11"/>
      <c r="K1862" s="11"/>
      <c r="L1862" s="11"/>
      <c r="M1862" s="11"/>
      <c r="N1862" s="11"/>
      <c r="O1862" s="11"/>
      <c r="P1862" s="11"/>
      <c r="Q1862" s="11"/>
      <c r="R1862" s="11"/>
      <c r="S1862" s="11"/>
      <c r="T1862" s="11"/>
      <c r="U1862" s="11"/>
      <c r="V1862" s="11"/>
      <c r="W1862" s="11" t="s">
        <v>1150</v>
      </c>
      <c r="X1862" s="11" t="s">
        <v>1150</v>
      </c>
      <c r="Y1862" s="11" t="s">
        <v>1150</v>
      </c>
      <c r="Z1862" s="11" t="s">
        <v>1150</v>
      </c>
      <c r="AA1862" s="11" t="s">
        <v>1150</v>
      </c>
      <c r="AB1862" s="11" t="s">
        <v>1150</v>
      </c>
      <c r="AC1862" s="11" t="s">
        <v>1150</v>
      </c>
      <c r="AD1862" s="11" t="s">
        <v>1150</v>
      </c>
    </row>
    <row r="1863" spans="1:30" x14ac:dyDescent="0.2">
      <c r="A1863" t="s">
        <v>6573</v>
      </c>
      <c r="B1863" t="s">
        <v>1675</v>
      </c>
      <c r="C1863" t="str">
        <f>IFERROR(VLOOKUP(B1863,nombres_comerciales!$B$2:$B$2000,1,0),"")</f>
        <v>DYNAMO FLETES Y SERVICIOS</v>
      </c>
      <c r="D1863">
        <f>VLOOKUP(Tabla2[[#This Row],[CLIENTE]],nombres_comerciales!$B$2:$C$1211,2,0)</f>
        <v>327</v>
      </c>
      <c r="E1863" t="s">
        <v>7843</v>
      </c>
      <c r="F1863" t="s">
        <v>1150</v>
      </c>
      <c r="G1863" s="11" t="s">
        <v>1150</v>
      </c>
      <c r="H1863" s="11" t="s">
        <v>1150</v>
      </c>
      <c r="I1863" s="11" t="s">
        <v>1150</v>
      </c>
      <c r="J1863" s="11"/>
      <c r="K1863" s="11"/>
      <c r="L1863" s="11"/>
      <c r="M1863" s="11"/>
      <c r="N1863" s="11"/>
      <c r="O1863" s="11"/>
      <c r="P1863" s="11"/>
      <c r="Q1863" s="11"/>
      <c r="R1863" s="11"/>
      <c r="S1863" s="11"/>
      <c r="T1863" s="11"/>
      <c r="U1863" s="11"/>
      <c r="V1863" s="11"/>
      <c r="W1863" s="11" t="s">
        <v>3968</v>
      </c>
      <c r="X1863" s="11" t="s">
        <v>1150</v>
      </c>
      <c r="Y1863" s="11" t="s">
        <v>1150</v>
      </c>
      <c r="Z1863" s="11" t="s">
        <v>1150</v>
      </c>
      <c r="AA1863" s="11" t="s">
        <v>1150</v>
      </c>
      <c r="AB1863" s="11" t="s">
        <v>1150</v>
      </c>
      <c r="AC1863" s="11" t="s">
        <v>1150</v>
      </c>
      <c r="AD1863" s="11" t="s">
        <v>1150</v>
      </c>
    </row>
    <row r="1864" spans="1:30" x14ac:dyDescent="0.2">
      <c r="A1864" t="s">
        <v>6574</v>
      </c>
      <c r="B1864" t="s">
        <v>704</v>
      </c>
      <c r="C1864" t="str">
        <f>IFERROR(VLOOKUP(B1864,nombres_comerciales!$B$2:$B$2000,1,0),"")</f>
        <v>MOPER MEDICAL</v>
      </c>
      <c r="D1864">
        <f>VLOOKUP(Tabla2[[#This Row],[CLIENTE]],nombres_comerciales!$B$2:$C$1211,2,0)</f>
        <v>729</v>
      </c>
      <c r="E1864" t="s">
        <v>8088</v>
      </c>
      <c r="F1864" t="s">
        <v>1150</v>
      </c>
      <c r="G1864" s="11" t="s">
        <v>1150</v>
      </c>
      <c r="H1864" s="11" t="s">
        <v>1150</v>
      </c>
      <c r="I1864" s="11" t="s">
        <v>1150</v>
      </c>
      <c r="J1864" s="11"/>
      <c r="K1864" s="11"/>
      <c r="L1864" s="11"/>
      <c r="M1864" s="11" t="s">
        <v>6676</v>
      </c>
      <c r="N1864" s="11"/>
      <c r="O1864" s="11"/>
      <c r="P1864" s="11"/>
      <c r="Q1864" s="11"/>
      <c r="R1864" s="11"/>
      <c r="S1864" s="11"/>
      <c r="T1864" s="11"/>
      <c r="U1864" s="11"/>
      <c r="V1864" s="11"/>
      <c r="W1864" s="11" t="s">
        <v>4977</v>
      </c>
      <c r="X1864" s="11" t="s">
        <v>1150</v>
      </c>
      <c r="Y1864" s="11" t="s">
        <v>1150</v>
      </c>
      <c r="Z1864" s="11" t="s">
        <v>1150</v>
      </c>
      <c r="AA1864" s="11" t="s">
        <v>1150</v>
      </c>
      <c r="AB1864" s="11" t="s">
        <v>1150</v>
      </c>
      <c r="AC1864" s="11" t="s">
        <v>1150</v>
      </c>
      <c r="AD1864" s="11" t="s">
        <v>1150</v>
      </c>
    </row>
    <row r="1865" spans="1:30" x14ac:dyDescent="0.2">
      <c r="A1865" t="s">
        <v>6575</v>
      </c>
      <c r="B1865" t="s">
        <v>858</v>
      </c>
      <c r="C1865" t="str">
        <f>IFERROR(VLOOKUP(B1865,nombres_comerciales!$B$2:$B$2000,1,0),"")</f>
        <v>REALTESA</v>
      </c>
      <c r="D1865">
        <f>VLOOKUP(Tabla2[[#This Row],[CLIENTE]],nombres_comerciales!$B$2:$C$1211,2,0)</f>
        <v>895</v>
      </c>
      <c r="E1865" t="s">
        <v>7570</v>
      </c>
      <c r="F1865" t="s">
        <v>1150</v>
      </c>
      <c r="G1865" s="11" t="s">
        <v>1150</v>
      </c>
      <c r="H1865" s="11" t="s">
        <v>1150</v>
      </c>
      <c r="I1865" s="11" t="s">
        <v>1150</v>
      </c>
      <c r="J1865" s="11"/>
      <c r="K1865" s="11"/>
      <c r="L1865" s="11"/>
      <c r="M1865" s="11" t="s">
        <v>6677</v>
      </c>
      <c r="N1865" s="11"/>
      <c r="O1865" s="11"/>
      <c r="P1865" s="11"/>
      <c r="Q1865" s="11"/>
      <c r="R1865" s="11"/>
      <c r="S1865" s="11"/>
      <c r="T1865" s="11"/>
      <c r="U1865" s="11"/>
      <c r="V1865" s="11"/>
      <c r="W1865" s="11" t="s">
        <v>6712</v>
      </c>
      <c r="X1865" s="11" t="s">
        <v>1150</v>
      </c>
      <c r="Y1865" s="11" t="s">
        <v>1150</v>
      </c>
      <c r="Z1865" s="11" t="s">
        <v>1150</v>
      </c>
      <c r="AA1865" s="11" t="s">
        <v>1150</v>
      </c>
      <c r="AB1865" s="11" t="s">
        <v>1150</v>
      </c>
      <c r="AC1865" s="11" t="s">
        <v>1150</v>
      </c>
      <c r="AD1865" s="11" t="s">
        <v>1150</v>
      </c>
    </row>
    <row r="1866" spans="1:30" x14ac:dyDescent="0.2">
      <c r="A1866" t="s">
        <v>6576</v>
      </c>
      <c r="B1866" t="s">
        <v>421</v>
      </c>
      <c r="C1866" t="str">
        <f>IFERROR(VLOOKUP(B1866,nombres_comerciales!$B$2:$B$2000,1,0),"")</f>
        <v>GRUPO PANTERA GPSP</v>
      </c>
      <c r="D1866">
        <f>VLOOKUP(Tabla2[[#This Row],[CLIENTE]],nombres_comerciales!$B$2:$C$1211,2,0)</f>
        <v>465</v>
      </c>
      <c r="E1866" t="s">
        <v>8120</v>
      </c>
      <c r="F1866" t="s">
        <v>1150</v>
      </c>
      <c r="G1866" s="11" t="s">
        <v>1150</v>
      </c>
      <c r="H1866" s="11" t="s">
        <v>1150</v>
      </c>
      <c r="I1866" s="11" t="s">
        <v>1150</v>
      </c>
      <c r="J1866" s="11"/>
      <c r="K1866" s="11"/>
      <c r="L1866" s="11"/>
      <c r="M1866" s="11" t="s">
        <v>6678</v>
      </c>
      <c r="N1866" s="11"/>
      <c r="O1866" s="11"/>
      <c r="P1866" s="11"/>
      <c r="Q1866" s="11"/>
      <c r="R1866" s="11"/>
      <c r="S1866" s="11"/>
      <c r="T1866" s="11"/>
      <c r="U1866" s="11"/>
      <c r="V1866" s="11"/>
      <c r="W1866" s="11" t="s">
        <v>6713</v>
      </c>
      <c r="X1866" s="11" t="s">
        <v>1150</v>
      </c>
      <c r="Y1866" s="11" t="s">
        <v>1150</v>
      </c>
      <c r="Z1866" s="11" t="s">
        <v>1150</v>
      </c>
      <c r="AA1866" s="11" t="s">
        <v>1150</v>
      </c>
      <c r="AB1866" s="11" t="s">
        <v>1150</v>
      </c>
      <c r="AC1866" s="11" t="s">
        <v>1150</v>
      </c>
      <c r="AD1866" s="11" t="s">
        <v>1150</v>
      </c>
    </row>
    <row r="1867" spans="1:30" x14ac:dyDescent="0.2">
      <c r="A1867" t="s">
        <v>6577</v>
      </c>
      <c r="B1867" t="s">
        <v>828</v>
      </c>
      <c r="C1867" t="str">
        <f>IFERROR(VLOOKUP(B1867,nombres_comerciales!$B$2:$B$2000,1,0),"")</f>
        <v>PROACTIMX</v>
      </c>
      <c r="D1867">
        <f>VLOOKUP(Tabla2[[#This Row],[CLIENTE]],nombres_comerciales!$B$2:$C$1211,2,0)</f>
        <v>864</v>
      </c>
      <c r="E1867" t="s">
        <v>8579</v>
      </c>
      <c r="F1867" t="s">
        <v>1150</v>
      </c>
      <c r="G1867" s="11" t="s">
        <v>1150</v>
      </c>
      <c r="H1867" s="11" t="s">
        <v>1150</v>
      </c>
      <c r="I1867" s="11" t="s">
        <v>1150</v>
      </c>
      <c r="J1867" s="11"/>
      <c r="K1867" s="11"/>
      <c r="L1867" s="11"/>
      <c r="M1867" s="11" t="s">
        <v>5087</v>
      </c>
      <c r="N1867" s="11"/>
      <c r="O1867" s="11"/>
      <c r="P1867" s="11"/>
      <c r="Q1867" s="11"/>
      <c r="R1867" s="11"/>
      <c r="S1867" s="11"/>
      <c r="T1867" s="11"/>
      <c r="U1867" s="11"/>
      <c r="V1867" s="11"/>
      <c r="W1867" s="11" t="s">
        <v>5114</v>
      </c>
      <c r="X1867" s="11" t="s">
        <v>1150</v>
      </c>
      <c r="Y1867" s="11" t="s">
        <v>1150</v>
      </c>
      <c r="Z1867" s="11" t="s">
        <v>1150</v>
      </c>
      <c r="AA1867" s="11" t="s">
        <v>1150</v>
      </c>
      <c r="AB1867" s="11" t="s">
        <v>1150</v>
      </c>
      <c r="AC1867" s="11" t="s">
        <v>1150</v>
      </c>
      <c r="AD1867" s="11" t="s">
        <v>1150</v>
      </c>
    </row>
    <row r="1868" spans="1:30" x14ac:dyDescent="0.2">
      <c r="A1868" t="s">
        <v>6578</v>
      </c>
      <c r="B1868" t="s">
        <v>377</v>
      </c>
      <c r="C1868" t="str">
        <f>IFERROR(VLOOKUP(B1868,nombres_comerciales!$B$2:$B$2000,1,0),"")</f>
        <v>FROZEN LAB</v>
      </c>
      <c r="D1868">
        <f>VLOOKUP(Tabla2[[#This Row],[CLIENTE]],nombres_comerciales!$B$2:$C$1211,2,0)</f>
        <v>420</v>
      </c>
      <c r="E1868" t="s">
        <v>7401</v>
      </c>
      <c r="F1868" t="s">
        <v>1150</v>
      </c>
      <c r="G1868" s="11" t="s">
        <v>1150</v>
      </c>
      <c r="H1868" s="11" t="s">
        <v>1150</v>
      </c>
      <c r="I1868" s="11" t="s">
        <v>1150</v>
      </c>
      <c r="J1868" s="11"/>
      <c r="K1868" s="11"/>
      <c r="L1868" s="11"/>
      <c r="M1868" s="11" t="s">
        <v>6679</v>
      </c>
      <c r="N1868" s="11"/>
      <c r="O1868" s="11"/>
      <c r="P1868" s="11"/>
      <c r="Q1868" s="11"/>
      <c r="R1868" s="11"/>
      <c r="S1868" s="11"/>
      <c r="T1868" s="11"/>
      <c r="U1868" s="11"/>
      <c r="V1868" s="11"/>
      <c r="W1868" s="11" t="s">
        <v>4696</v>
      </c>
      <c r="X1868" s="11" t="s">
        <v>1150</v>
      </c>
      <c r="Y1868" s="11" t="s">
        <v>1150</v>
      </c>
      <c r="Z1868" s="11" t="s">
        <v>1150</v>
      </c>
      <c r="AA1868" s="11" t="s">
        <v>1150</v>
      </c>
      <c r="AB1868" s="11" t="s">
        <v>1150</v>
      </c>
      <c r="AC1868" s="11" t="s">
        <v>1150</v>
      </c>
      <c r="AD1868" s="11" t="s">
        <v>1150</v>
      </c>
    </row>
    <row r="1869" spans="1:30" x14ac:dyDescent="0.2">
      <c r="A1869" t="s">
        <v>6578</v>
      </c>
      <c r="B1869" t="s">
        <v>377</v>
      </c>
      <c r="C1869" t="str">
        <f>IFERROR(VLOOKUP(B1869,nombres_comerciales!$B$2:$B$2000,1,0),"")</f>
        <v>FROZEN LAB</v>
      </c>
      <c r="D1869">
        <f>VLOOKUP(Tabla2[[#This Row],[CLIENTE]],nombres_comerciales!$B$2:$C$1211,2,0)</f>
        <v>420</v>
      </c>
      <c r="E1869" t="s">
        <v>7401</v>
      </c>
      <c r="F1869" t="s">
        <v>1150</v>
      </c>
      <c r="G1869" s="11" t="s">
        <v>1150</v>
      </c>
      <c r="H1869" s="11" t="s">
        <v>1150</v>
      </c>
      <c r="I1869" s="11" t="s">
        <v>1150</v>
      </c>
      <c r="J1869" s="11"/>
      <c r="K1869" s="11"/>
      <c r="L1869" s="11"/>
      <c r="M1869" s="11" t="s">
        <v>5191</v>
      </c>
      <c r="N1869" s="11"/>
      <c r="O1869" s="11"/>
      <c r="P1869" s="11"/>
      <c r="Q1869" s="11"/>
      <c r="R1869" s="11"/>
      <c r="S1869" s="11"/>
      <c r="T1869" s="11"/>
      <c r="U1869" s="11"/>
      <c r="V1869" s="11"/>
      <c r="W1869" s="11" t="s">
        <v>4696</v>
      </c>
      <c r="X1869" s="11" t="s">
        <v>1150</v>
      </c>
      <c r="Y1869" s="11" t="s">
        <v>1150</v>
      </c>
      <c r="Z1869" s="11" t="s">
        <v>1150</v>
      </c>
      <c r="AA1869" s="11" t="s">
        <v>1150</v>
      </c>
      <c r="AB1869" s="11" t="s">
        <v>1150</v>
      </c>
      <c r="AC1869" s="11" t="s">
        <v>1150</v>
      </c>
      <c r="AD1869" s="11" t="s">
        <v>1150</v>
      </c>
    </row>
    <row r="1870" spans="1:30" x14ac:dyDescent="0.2">
      <c r="A1870" t="s">
        <v>6579</v>
      </c>
      <c r="B1870" t="s">
        <v>1676</v>
      </c>
      <c r="C1870" t="str">
        <f>IFERROR(VLOOKUP(B1870,nombres_comerciales!$B$2:$B$2000,1,0),"")</f>
        <v>WOKO LOKO</v>
      </c>
      <c r="D1870">
        <f>VLOOKUP(Tabla2[[#This Row],[CLIENTE]],nombres_comerciales!$B$2:$C$1211,2,0)</f>
        <v>1122</v>
      </c>
      <c r="E1870" t="s">
        <v>8580</v>
      </c>
      <c r="F1870" t="s">
        <v>1150</v>
      </c>
      <c r="G1870" s="11" t="s">
        <v>1150</v>
      </c>
      <c r="H1870" s="11" t="s">
        <v>1150</v>
      </c>
      <c r="I1870" s="11" t="s">
        <v>1150</v>
      </c>
      <c r="J1870" s="11"/>
      <c r="K1870" s="11"/>
      <c r="L1870" s="11"/>
      <c r="M1870" s="11" t="s">
        <v>5191</v>
      </c>
      <c r="N1870" s="11"/>
      <c r="O1870" s="11"/>
      <c r="P1870" s="11"/>
      <c r="Q1870" s="11"/>
      <c r="R1870" s="11"/>
      <c r="S1870" s="11"/>
      <c r="T1870" s="11"/>
      <c r="U1870" s="11"/>
      <c r="V1870" s="11"/>
      <c r="W1870" s="11" t="s">
        <v>6714</v>
      </c>
      <c r="X1870" s="11" t="s">
        <v>1150</v>
      </c>
      <c r="Y1870" s="11" t="s">
        <v>1150</v>
      </c>
      <c r="Z1870" s="11" t="s">
        <v>1150</v>
      </c>
      <c r="AA1870" s="11" t="s">
        <v>1150</v>
      </c>
      <c r="AB1870" s="11" t="s">
        <v>1150</v>
      </c>
      <c r="AC1870" s="11" t="s">
        <v>1150</v>
      </c>
      <c r="AD1870" s="11" t="s">
        <v>1150</v>
      </c>
    </row>
    <row r="1871" spans="1:30" x14ac:dyDescent="0.2">
      <c r="A1871" t="s">
        <v>6580</v>
      </c>
      <c r="B1871" t="s">
        <v>991</v>
      </c>
      <c r="C1871" t="str">
        <f>IFERROR(VLOOKUP(B1871,nombres_comerciales!$B$2:$B$2000,1,0),"")</f>
        <v>TEA SHOP</v>
      </c>
      <c r="D1871">
        <f>VLOOKUP(Tabla2[[#This Row],[CLIENTE]],nombres_comerciales!$B$2:$C$1211,2,0)</f>
        <v>1040</v>
      </c>
      <c r="E1871" t="s">
        <v>8182</v>
      </c>
      <c r="F1871" t="s">
        <v>1150</v>
      </c>
      <c r="G1871" s="11" t="s">
        <v>1150</v>
      </c>
      <c r="H1871" s="11" t="s">
        <v>1150</v>
      </c>
      <c r="I1871" s="11" t="s">
        <v>1150</v>
      </c>
      <c r="J1871" s="11"/>
      <c r="K1871" s="11"/>
      <c r="L1871" s="11"/>
      <c r="M1871" s="11" t="s">
        <v>6680</v>
      </c>
      <c r="N1871" s="11"/>
      <c r="O1871" s="11"/>
      <c r="P1871" s="11"/>
      <c r="Q1871" s="11"/>
      <c r="R1871" s="11"/>
      <c r="S1871" s="11"/>
      <c r="T1871" s="11"/>
      <c r="U1871" s="11"/>
      <c r="V1871" s="11"/>
      <c r="W1871" s="11" t="s">
        <v>6715</v>
      </c>
      <c r="X1871" s="11" t="s">
        <v>1150</v>
      </c>
      <c r="Y1871" s="11" t="s">
        <v>1150</v>
      </c>
      <c r="Z1871" s="11" t="s">
        <v>1150</v>
      </c>
      <c r="AA1871" s="11" t="s">
        <v>1150</v>
      </c>
      <c r="AB1871" s="11" t="s">
        <v>1150</v>
      </c>
      <c r="AC1871" s="11" t="s">
        <v>1150</v>
      </c>
      <c r="AD1871" s="11" t="s">
        <v>1150</v>
      </c>
    </row>
    <row r="1872" spans="1:30" x14ac:dyDescent="0.2">
      <c r="A1872" t="s">
        <v>6580</v>
      </c>
      <c r="B1872" t="s">
        <v>991</v>
      </c>
      <c r="C1872" t="str">
        <f>IFERROR(VLOOKUP(B1872,nombres_comerciales!$B$2:$B$2000,1,0),"")</f>
        <v>TEA SHOP</v>
      </c>
      <c r="D1872">
        <f>VLOOKUP(Tabla2[[#This Row],[CLIENTE]],nombres_comerciales!$B$2:$C$1211,2,0)</f>
        <v>1040</v>
      </c>
      <c r="E1872" t="s">
        <v>8182</v>
      </c>
      <c r="F1872" t="s">
        <v>1150</v>
      </c>
      <c r="G1872" s="11" t="s">
        <v>1150</v>
      </c>
      <c r="H1872" s="11" t="s">
        <v>1150</v>
      </c>
      <c r="I1872" s="11" t="s">
        <v>1150</v>
      </c>
      <c r="J1872" s="11"/>
      <c r="K1872" s="11"/>
      <c r="L1872" s="11"/>
      <c r="M1872" s="11" t="s">
        <v>6681</v>
      </c>
      <c r="N1872" s="11"/>
      <c r="O1872" s="11"/>
      <c r="P1872" s="11"/>
      <c r="Q1872" s="11"/>
      <c r="R1872" s="11"/>
      <c r="S1872" s="11"/>
      <c r="T1872" s="11"/>
      <c r="U1872" s="11"/>
      <c r="V1872" s="11"/>
      <c r="W1872" s="11" t="s">
        <v>6715</v>
      </c>
      <c r="X1872" s="11" t="s">
        <v>1150</v>
      </c>
      <c r="Y1872" s="11" t="s">
        <v>1150</v>
      </c>
      <c r="Z1872" s="11" t="s">
        <v>1150</v>
      </c>
      <c r="AA1872" s="11" t="s">
        <v>1150</v>
      </c>
      <c r="AB1872" s="11" t="s">
        <v>1150</v>
      </c>
      <c r="AC1872" s="11" t="s">
        <v>1150</v>
      </c>
      <c r="AD1872" s="11" t="s">
        <v>1150</v>
      </c>
    </row>
    <row r="1873" spans="1:30" x14ac:dyDescent="0.2">
      <c r="A1873" t="s">
        <v>6580</v>
      </c>
      <c r="B1873" t="s">
        <v>991</v>
      </c>
      <c r="C1873" t="str">
        <f>IFERROR(VLOOKUP(B1873,nombres_comerciales!$B$2:$B$2000,1,0),"")</f>
        <v>TEA SHOP</v>
      </c>
      <c r="D1873">
        <f>VLOOKUP(Tabla2[[#This Row],[CLIENTE]],nombres_comerciales!$B$2:$C$1211,2,0)</f>
        <v>1040</v>
      </c>
      <c r="E1873" t="s">
        <v>8182</v>
      </c>
      <c r="F1873" t="s">
        <v>1150</v>
      </c>
      <c r="G1873" s="11" t="s">
        <v>1150</v>
      </c>
      <c r="H1873" s="11" t="s">
        <v>1150</v>
      </c>
      <c r="I1873" s="11" t="s">
        <v>1150</v>
      </c>
      <c r="J1873" s="11"/>
      <c r="K1873" s="11"/>
      <c r="L1873" s="11"/>
      <c r="M1873" s="11" t="s">
        <v>6681</v>
      </c>
      <c r="N1873" s="11"/>
      <c r="O1873" s="11"/>
      <c r="P1873" s="11"/>
      <c r="Q1873" s="11"/>
      <c r="R1873" s="11"/>
      <c r="S1873" s="11"/>
      <c r="T1873" s="11"/>
      <c r="U1873" s="11"/>
      <c r="V1873" s="11"/>
      <c r="W1873" s="11" t="s">
        <v>6715</v>
      </c>
      <c r="X1873" s="11" t="s">
        <v>1150</v>
      </c>
      <c r="Y1873" s="11" t="s">
        <v>1150</v>
      </c>
      <c r="Z1873" s="11" t="s">
        <v>1150</v>
      </c>
      <c r="AA1873" s="11" t="s">
        <v>1150</v>
      </c>
      <c r="AB1873" s="11" t="s">
        <v>1150</v>
      </c>
      <c r="AC1873" s="11" t="s">
        <v>1150</v>
      </c>
      <c r="AD1873" s="11" t="s">
        <v>1150</v>
      </c>
    </row>
    <row r="1874" spans="1:30" x14ac:dyDescent="0.2">
      <c r="A1874" t="s">
        <v>6581</v>
      </c>
      <c r="B1874" t="s">
        <v>1525</v>
      </c>
      <c r="C1874" t="str">
        <f>IFERROR(VLOOKUP(B1874,nombres_comerciales!$B$2:$B$2000,1,0),"")</f>
        <v>COCOCLASS</v>
      </c>
      <c r="D1874">
        <f>VLOOKUP(Tabla2[[#This Row],[CLIENTE]],nombres_comerciales!$B$2:$C$1211,2,0)</f>
        <v>215</v>
      </c>
      <c r="E1874" t="s">
        <v>8581</v>
      </c>
      <c r="F1874" t="s">
        <v>1150</v>
      </c>
      <c r="G1874" s="11" t="s">
        <v>1150</v>
      </c>
      <c r="H1874" s="11" t="s">
        <v>1150</v>
      </c>
      <c r="I1874" s="11" t="s">
        <v>1150</v>
      </c>
      <c r="J1874" s="11"/>
      <c r="K1874" s="11"/>
      <c r="L1874" s="11"/>
      <c r="M1874" s="11" t="s">
        <v>6681</v>
      </c>
      <c r="N1874" s="11"/>
      <c r="O1874" s="11"/>
      <c r="P1874" s="11"/>
      <c r="Q1874" s="11"/>
      <c r="R1874" s="11"/>
      <c r="S1874" s="11"/>
      <c r="T1874" s="11"/>
      <c r="U1874" s="11"/>
      <c r="V1874" s="11"/>
      <c r="W1874" s="11" t="s">
        <v>5175</v>
      </c>
      <c r="X1874" s="11" t="s">
        <v>1150</v>
      </c>
      <c r="Y1874" s="11" t="s">
        <v>1150</v>
      </c>
      <c r="Z1874" s="11" t="s">
        <v>1150</v>
      </c>
      <c r="AA1874" s="11" t="s">
        <v>1150</v>
      </c>
      <c r="AB1874" s="11" t="s">
        <v>1150</v>
      </c>
      <c r="AC1874" s="11" t="s">
        <v>1150</v>
      </c>
      <c r="AD1874" s="11" t="s">
        <v>1150</v>
      </c>
    </row>
    <row r="1875" spans="1:30" x14ac:dyDescent="0.2">
      <c r="A1875" t="s">
        <v>6582</v>
      </c>
      <c r="B1875" t="s">
        <v>1063</v>
      </c>
      <c r="C1875" t="str">
        <f>IFERROR(VLOOKUP(B1875,nombres_comerciales!$B$2:$B$2000,1,0),"")</f>
        <v>WOOLFOLK</v>
      </c>
      <c r="D1875">
        <f>VLOOKUP(Tabla2[[#This Row],[CLIENTE]],nombres_comerciales!$B$2:$C$1211,2,0)</f>
        <v>1127</v>
      </c>
      <c r="E1875" t="s">
        <v>8582</v>
      </c>
      <c r="F1875" t="s">
        <v>1150</v>
      </c>
      <c r="G1875" s="11" t="s">
        <v>1150</v>
      </c>
      <c r="H1875" s="11" t="s">
        <v>1150</v>
      </c>
      <c r="I1875" s="11" t="s">
        <v>1150</v>
      </c>
      <c r="J1875" s="11"/>
      <c r="K1875" s="11"/>
      <c r="L1875" s="11"/>
      <c r="M1875" s="11" t="s">
        <v>6682</v>
      </c>
      <c r="N1875" s="11"/>
      <c r="O1875" s="11"/>
      <c r="P1875" s="11"/>
      <c r="Q1875" s="11"/>
      <c r="R1875" s="11"/>
      <c r="S1875" s="11"/>
      <c r="T1875" s="11"/>
      <c r="U1875" s="11"/>
      <c r="V1875" s="11"/>
      <c r="W1875" s="11" t="s">
        <v>4521</v>
      </c>
      <c r="X1875" s="11" t="s">
        <v>1150</v>
      </c>
      <c r="Y1875" s="11" t="s">
        <v>1150</v>
      </c>
      <c r="Z1875" s="11" t="s">
        <v>1150</v>
      </c>
      <c r="AA1875" s="11" t="s">
        <v>1150</v>
      </c>
      <c r="AB1875" s="11" t="s">
        <v>1150</v>
      </c>
      <c r="AC1875" s="11" t="s">
        <v>1150</v>
      </c>
      <c r="AD1875" s="11" t="s">
        <v>1150</v>
      </c>
    </row>
    <row r="1876" spans="1:30" x14ac:dyDescent="0.2">
      <c r="A1876" t="s">
        <v>6583</v>
      </c>
      <c r="B1876" t="s">
        <v>1063</v>
      </c>
      <c r="C1876" t="str">
        <f>IFERROR(VLOOKUP(B1876,nombres_comerciales!$B$2:$B$2000,1,0),"")</f>
        <v>WOOLFOLK</v>
      </c>
      <c r="D1876">
        <f>VLOOKUP(Tabla2[[#This Row],[CLIENTE]],nombres_comerciales!$B$2:$C$1211,2,0)</f>
        <v>1127</v>
      </c>
      <c r="E1876" t="s">
        <v>8196</v>
      </c>
      <c r="F1876" t="s">
        <v>1150</v>
      </c>
      <c r="G1876" s="11" t="s">
        <v>1150</v>
      </c>
      <c r="H1876" s="11" t="s">
        <v>1150</v>
      </c>
      <c r="I1876" s="11" t="s">
        <v>1150</v>
      </c>
      <c r="J1876" s="11"/>
      <c r="K1876" s="11"/>
      <c r="L1876" s="11"/>
      <c r="M1876" s="11" t="s">
        <v>6683</v>
      </c>
      <c r="N1876" s="11"/>
      <c r="O1876" s="11"/>
      <c r="P1876" s="11"/>
      <c r="Q1876" s="11"/>
      <c r="R1876" s="11"/>
      <c r="S1876" s="11"/>
      <c r="T1876" s="11"/>
      <c r="U1876" s="11"/>
      <c r="V1876" s="11"/>
      <c r="W1876" s="11" t="s">
        <v>4521</v>
      </c>
      <c r="X1876" s="11" t="s">
        <v>1150</v>
      </c>
      <c r="Y1876" s="11" t="s">
        <v>1150</v>
      </c>
      <c r="Z1876" s="11" t="s">
        <v>1150</v>
      </c>
      <c r="AA1876" s="11" t="s">
        <v>1150</v>
      </c>
      <c r="AB1876" s="11" t="s">
        <v>1150</v>
      </c>
      <c r="AC1876" s="11" t="s">
        <v>1150</v>
      </c>
      <c r="AD1876" s="11" t="s">
        <v>1150</v>
      </c>
    </row>
    <row r="1877" spans="1:30" x14ac:dyDescent="0.2">
      <c r="A1877" t="s">
        <v>6584</v>
      </c>
      <c r="B1877" t="s">
        <v>726</v>
      </c>
      <c r="C1877" t="str">
        <f>IFERROR(VLOOKUP(B1877,nombres_comerciales!$B$2:$B$2000,1,0),"")</f>
        <v>NAOMICASE</v>
      </c>
      <c r="D1877">
        <f>VLOOKUP(Tabla2[[#This Row],[CLIENTE]],nombres_comerciales!$B$2:$C$1211,2,0)</f>
        <v>754</v>
      </c>
      <c r="E1877" t="s">
        <v>8194</v>
      </c>
      <c r="F1877" t="s">
        <v>1150</v>
      </c>
      <c r="G1877" s="11" t="s">
        <v>1150</v>
      </c>
      <c r="H1877" s="11" t="s">
        <v>1150</v>
      </c>
      <c r="I1877" s="11" t="s">
        <v>1150</v>
      </c>
      <c r="J1877" s="11"/>
      <c r="K1877" s="11"/>
      <c r="L1877" s="11"/>
      <c r="M1877" s="11" t="s">
        <v>6683</v>
      </c>
      <c r="N1877" s="11"/>
      <c r="O1877" s="11"/>
      <c r="P1877" s="11"/>
      <c r="Q1877" s="11"/>
      <c r="R1877" s="11"/>
      <c r="S1877" s="11"/>
      <c r="T1877" s="11"/>
      <c r="U1877" s="11"/>
      <c r="V1877" s="11"/>
      <c r="W1877" s="11" t="s">
        <v>5387</v>
      </c>
      <c r="X1877" s="11" t="s">
        <v>1150</v>
      </c>
      <c r="Y1877" s="11" t="s">
        <v>1150</v>
      </c>
      <c r="Z1877" s="11" t="s">
        <v>1150</v>
      </c>
      <c r="AA1877" s="11" t="s">
        <v>1150</v>
      </c>
      <c r="AB1877" s="11" t="s">
        <v>1150</v>
      </c>
      <c r="AC1877" s="11" t="s">
        <v>1150</v>
      </c>
      <c r="AD1877" s="11" t="s">
        <v>1150</v>
      </c>
    </row>
    <row r="1878" spans="1:30" x14ac:dyDescent="0.2">
      <c r="A1878" t="s">
        <v>6585</v>
      </c>
      <c r="B1878" t="s">
        <v>871</v>
      </c>
      <c r="C1878" t="str">
        <f>IFERROR(VLOOKUP(B1878,nombres_comerciales!$B$2:$B$2000,1,0),"")</f>
        <v>REWO</v>
      </c>
      <c r="D1878">
        <f>VLOOKUP(Tabla2[[#This Row],[CLIENTE]],nombres_comerciales!$B$2:$C$1211,2,0)</f>
        <v>913</v>
      </c>
      <c r="E1878" t="s">
        <v>7254</v>
      </c>
      <c r="F1878" t="s">
        <v>1150</v>
      </c>
      <c r="G1878" s="11" t="s">
        <v>1150</v>
      </c>
      <c r="H1878" s="11" t="s">
        <v>1150</v>
      </c>
      <c r="I1878" s="11" t="s">
        <v>1150</v>
      </c>
      <c r="J1878" s="11"/>
      <c r="K1878" s="11"/>
      <c r="L1878" s="11"/>
      <c r="M1878" s="11" t="s">
        <v>6684</v>
      </c>
      <c r="N1878" s="11"/>
      <c r="O1878" s="11"/>
      <c r="P1878" s="11"/>
      <c r="Q1878" s="11"/>
      <c r="R1878" s="11"/>
      <c r="S1878" s="11"/>
      <c r="T1878" s="11"/>
      <c r="U1878" s="11"/>
      <c r="V1878" s="11"/>
      <c r="W1878" s="11" t="s">
        <v>1150</v>
      </c>
      <c r="X1878" s="11" t="s">
        <v>1150</v>
      </c>
      <c r="Y1878" s="11" t="s">
        <v>1150</v>
      </c>
      <c r="Z1878" s="11" t="s">
        <v>1150</v>
      </c>
      <c r="AA1878" s="11" t="s">
        <v>1150</v>
      </c>
      <c r="AB1878" s="11" t="s">
        <v>1150</v>
      </c>
      <c r="AC1878" s="11" t="s">
        <v>1150</v>
      </c>
      <c r="AD1878" s="11" t="s">
        <v>1150</v>
      </c>
    </row>
    <row r="1879" spans="1:30" x14ac:dyDescent="0.2">
      <c r="A1879" t="s">
        <v>6586</v>
      </c>
      <c r="B1879" t="s">
        <v>758</v>
      </c>
      <c r="C1879" t="str">
        <f>IFERROR(VLOOKUP(B1879,nombres_comerciales!$B$2:$B$2000,1,0),"")</f>
        <v>OR CONSTRUCTORA E INMOBILIARIA</v>
      </c>
      <c r="D1879">
        <f>VLOOKUP(Tabla2[[#This Row],[CLIENTE]],nombres_comerciales!$B$2:$C$1211,2,0)</f>
        <v>791</v>
      </c>
      <c r="E1879" t="s">
        <v>8208</v>
      </c>
      <c r="F1879" t="s">
        <v>1150</v>
      </c>
      <c r="G1879" s="11" t="s">
        <v>1150</v>
      </c>
      <c r="H1879" s="11" t="s">
        <v>1150</v>
      </c>
      <c r="I1879" s="11" t="s">
        <v>1150</v>
      </c>
      <c r="J1879" s="11"/>
      <c r="K1879" s="11"/>
      <c r="L1879" s="11"/>
      <c r="M1879" s="11"/>
      <c r="N1879" s="11"/>
      <c r="O1879" s="11"/>
      <c r="P1879" s="11"/>
      <c r="Q1879" s="11"/>
      <c r="R1879" s="11"/>
      <c r="S1879" s="11"/>
      <c r="T1879" s="11"/>
      <c r="U1879" s="11"/>
      <c r="V1879" s="11"/>
      <c r="W1879" s="11" t="s">
        <v>5441</v>
      </c>
      <c r="X1879" s="11" t="s">
        <v>1150</v>
      </c>
      <c r="Y1879" s="11" t="s">
        <v>1150</v>
      </c>
      <c r="Z1879" s="11" t="s">
        <v>1150</v>
      </c>
      <c r="AA1879" s="11" t="s">
        <v>1150</v>
      </c>
      <c r="AB1879" s="11" t="s">
        <v>1150</v>
      </c>
      <c r="AC1879" s="11" t="s">
        <v>1150</v>
      </c>
      <c r="AD1879" s="11" t="s">
        <v>1150</v>
      </c>
    </row>
    <row r="1880" spans="1:30" x14ac:dyDescent="0.2">
      <c r="A1880" t="s">
        <v>6586</v>
      </c>
      <c r="B1880" t="s">
        <v>758</v>
      </c>
      <c r="C1880" t="str">
        <f>IFERROR(VLOOKUP(B1880,nombres_comerciales!$B$2:$B$2000,1,0),"")</f>
        <v>OR CONSTRUCTORA E INMOBILIARIA</v>
      </c>
      <c r="D1880">
        <f>VLOOKUP(Tabla2[[#This Row],[CLIENTE]],nombres_comerciales!$B$2:$C$1211,2,0)</f>
        <v>791</v>
      </c>
      <c r="E1880" t="s">
        <v>8208</v>
      </c>
      <c r="F1880" t="s">
        <v>1150</v>
      </c>
      <c r="G1880" s="11" t="s">
        <v>1150</v>
      </c>
      <c r="H1880" s="11" t="s">
        <v>1150</v>
      </c>
      <c r="I1880" s="11" t="s">
        <v>1150</v>
      </c>
      <c r="J1880" s="11"/>
      <c r="K1880" s="11"/>
      <c r="L1880" s="11"/>
      <c r="M1880" s="11" t="s">
        <v>6685</v>
      </c>
      <c r="N1880" s="11"/>
      <c r="O1880" s="11"/>
      <c r="P1880" s="11"/>
      <c r="Q1880" s="11"/>
      <c r="R1880" s="11"/>
      <c r="S1880" s="11"/>
      <c r="T1880" s="11"/>
      <c r="U1880" s="11"/>
      <c r="V1880" s="11"/>
      <c r="W1880" s="11" t="s">
        <v>5441</v>
      </c>
      <c r="X1880" s="11" t="s">
        <v>1150</v>
      </c>
      <c r="Y1880" s="11" t="s">
        <v>1150</v>
      </c>
      <c r="Z1880" s="11" t="s">
        <v>1150</v>
      </c>
      <c r="AA1880" s="11" t="s">
        <v>1150</v>
      </c>
      <c r="AB1880" s="11" t="s">
        <v>1150</v>
      </c>
      <c r="AC1880" s="11" t="s">
        <v>1150</v>
      </c>
      <c r="AD1880" s="11" t="s">
        <v>1150</v>
      </c>
    </row>
    <row r="1881" spans="1:30" x14ac:dyDescent="0.2">
      <c r="A1881" t="s">
        <v>6586</v>
      </c>
      <c r="B1881" t="s">
        <v>758</v>
      </c>
      <c r="C1881" t="str">
        <f>IFERROR(VLOOKUP(B1881,nombres_comerciales!$B$2:$B$2000,1,0),"")</f>
        <v>OR CONSTRUCTORA E INMOBILIARIA</v>
      </c>
      <c r="D1881">
        <f>VLOOKUP(Tabla2[[#This Row],[CLIENTE]],nombres_comerciales!$B$2:$C$1211,2,0)</f>
        <v>791</v>
      </c>
      <c r="E1881" t="s">
        <v>8208</v>
      </c>
      <c r="F1881" t="s">
        <v>1150</v>
      </c>
      <c r="G1881" s="11" t="s">
        <v>1150</v>
      </c>
      <c r="H1881" s="11" t="s">
        <v>1150</v>
      </c>
      <c r="I1881" s="11" t="s">
        <v>1150</v>
      </c>
      <c r="J1881" s="11"/>
      <c r="K1881" s="11"/>
      <c r="L1881" s="11"/>
      <c r="M1881" s="11" t="s">
        <v>6685</v>
      </c>
      <c r="N1881" s="11"/>
      <c r="O1881" s="11"/>
      <c r="P1881" s="11"/>
      <c r="Q1881" s="11"/>
      <c r="R1881" s="11"/>
      <c r="S1881" s="11"/>
      <c r="T1881" s="11"/>
      <c r="U1881" s="11"/>
      <c r="V1881" s="11"/>
      <c r="W1881" s="11" t="s">
        <v>5441</v>
      </c>
      <c r="X1881" s="11" t="s">
        <v>1150</v>
      </c>
      <c r="Y1881" s="11" t="s">
        <v>1150</v>
      </c>
      <c r="Z1881" s="11" t="s">
        <v>1150</v>
      </c>
      <c r="AA1881" s="11" t="s">
        <v>1150</v>
      </c>
      <c r="AB1881" s="11" t="s">
        <v>1150</v>
      </c>
      <c r="AC1881" s="11" t="s">
        <v>1150</v>
      </c>
      <c r="AD1881" s="11" t="s">
        <v>1150</v>
      </c>
    </row>
    <row r="1882" spans="1:30" x14ac:dyDescent="0.2">
      <c r="A1882" t="s">
        <v>6587</v>
      </c>
      <c r="B1882" t="s">
        <v>789</v>
      </c>
      <c r="C1882" t="str">
        <f>IFERROR(VLOOKUP(B1882,nombres_comerciales!$B$2:$B$2000,1,0),"")</f>
        <v>PASA FORD</v>
      </c>
      <c r="D1882">
        <f>VLOOKUP(Tabla2[[#This Row],[CLIENTE]],nombres_comerciales!$B$2:$C$1211,2,0)</f>
        <v>821</v>
      </c>
      <c r="E1882" t="s">
        <v>8217</v>
      </c>
      <c r="F1882" t="s">
        <v>1150</v>
      </c>
      <c r="G1882" s="11" t="s">
        <v>1150</v>
      </c>
      <c r="H1882" s="11" t="s">
        <v>1150</v>
      </c>
      <c r="I1882" s="11" t="s">
        <v>1150</v>
      </c>
      <c r="J1882" s="11"/>
      <c r="K1882" s="11"/>
      <c r="L1882" s="11"/>
      <c r="M1882" s="11" t="s">
        <v>6685</v>
      </c>
      <c r="N1882" s="11"/>
      <c r="O1882" s="11"/>
      <c r="P1882" s="11"/>
      <c r="Q1882" s="11"/>
      <c r="R1882" s="11"/>
      <c r="S1882" s="11"/>
      <c r="T1882" s="11"/>
      <c r="U1882" s="11"/>
      <c r="V1882" s="11"/>
      <c r="W1882" s="11" t="s">
        <v>5460</v>
      </c>
      <c r="X1882" s="11" t="s">
        <v>1150</v>
      </c>
      <c r="Y1882" s="11" t="s">
        <v>1150</v>
      </c>
      <c r="Z1882" s="11" t="s">
        <v>1150</v>
      </c>
      <c r="AA1882" s="11" t="s">
        <v>1150</v>
      </c>
      <c r="AB1882" s="11" t="s">
        <v>1150</v>
      </c>
      <c r="AC1882" s="11" t="s">
        <v>1150</v>
      </c>
      <c r="AD1882" s="11" t="s">
        <v>1150</v>
      </c>
    </row>
    <row r="1883" spans="1:30" x14ac:dyDescent="0.2">
      <c r="A1883" t="s">
        <v>6587</v>
      </c>
      <c r="B1883" t="s">
        <v>789</v>
      </c>
      <c r="C1883" t="str">
        <f>IFERROR(VLOOKUP(B1883,nombres_comerciales!$B$2:$B$2000,1,0),"")</f>
        <v>PASA FORD</v>
      </c>
      <c r="D1883">
        <f>VLOOKUP(Tabla2[[#This Row],[CLIENTE]],nombres_comerciales!$B$2:$C$1211,2,0)</f>
        <v>821</v>
      </c>
      <c r="E1883" t="s">
        <v>8217</v>
      </c>
      <c r="F1883" t="s">
        <v>1150</v>
      </c>
      <c r="G1883" s="11" t="s">
        <v>1150</v>
      </c>
      <c r="H1883" s="11" t="s">
        <v>1150</v>
      </c>
      <c r="I1883" s="11" t="s">
        <v>1150</v>
      </c>
      <c r="J1883" s="11"/>
      <c r="K1883" s="11"/>
      <c r="L1883" s="11"/>
      <c r="M1883" s="11" t="s">
        <v>6686</v>
      </c>
      <c r="N1883" s="11"/>
      <c r="O1883" s="11"/>
      <c r="P1883" s="11"/>
      <c r="Q1883" s="11"/>
      <c r="R1883" s="11"/>
      <c r="S1883" s="11"/>
      <c r="T1883" s="11"/>
      <c r="U1883" s="11"/>
      <c r="V1883" s="11"/>
      <c r="W1883" s="11" t="s">
        <v>5460</v>
      </c>
      <c r="X1883" s="11" t="s">
        <v>1150</v>
      </c>
      <c r="Y1883" s="11" t="s">
        <v>1150</v>
      </c>
      <c r="Z1883" s="11" t="s">
        <v>1150</v>
      </c>
      <c r="AA1883" s="11" t="s">
        <v>1150</v>
      </c>
      <c r="AB1883" s="11" t="s">
        <v>1150</v>
      </c>
      <c r="AC1883" s="11" t="s">
        <v>1150</v>
      </c>
      <c r="AD1883" s="11" t="s">
        <v>1150</v>
      </c>
    </row>
    <row r="1884" spans="1:30" x14ac:dyDescent="0.2">
      <c r="A1884" t="s">
        <v>6588</v>
      </c>
      <c r="B1884" t="s">
        <v>652</v>
      </c>
      <c r="C1884" t="str">
        <f>IFERROR(VLOOKUP(B1884,nombres_comerciales!$B$2:$B$2000,1,0),"")</f>
        <v>MALLAS ESTRELLA</v>
      </c>
      <c r="D1884">
        <f>VLOOKUP(Tabla2[[#This Row],[CLIENTE]],nombres_comerciales!$B$2:$C$1211,2,0)</f>
        <v>676</v>
      </c>
      <c r="E1884" t="s">
        <v>8225</v>
      </c>
      <c r="F1884" t="s">
        <v>1150</v>
      </c>
      <c r="G1884" s="11" t="s">
        <v>1150</v>
      </c>
      <c r="H1884" s="11" t="s">
        <v>1150</v>
      </c>
      <c r="I1884" s="11" t="s">
        <v>1150</v>
      </c>
      <c r="J1884" s="11"/>
      <c r="K1884" s="11"/>
      <c r="L1884" s="11"/>
      <c r="M1884" s="11" t="s">
        <v>6686</v>
      </c>
      <c r="N1884" s="11"/>
      <c r="O1884" s="11"/>
      <c r="P1884" s="11"/>
      <c r="Q1884" s="11"/>
      <c r="R1884" s="11"/>
      <c r="S1884" s="11"/>
      <c r="T1884" s="11"/>
      <c r="U1884" s="11"/>
      <c r="V1884" s="11"/>
      <c r="W1884" s="11" t="s">
        <v>5177</v>
      </c>
      <c r="X1884" s="11" t="s">
        <v>1150</v>
      </c>
      <c r="Y1884" s="11" t="s">
        <v>1150</v>
      </c>
      <c r="Z1884" s="11" t="s">
        <v>1150</v>
      </c>
      <c r="AA1884" s="11" t="s">
        <v>1150</v>
      </c>
      <c r="AB1884" s="11" t="s">
        <v>1150</v>
      </c>
      <c r="AC1884" s="11" t="s">
        <v>1150</v>
      </c>
      <c r="AD1884" s="11" t="s">
        <v>1150</v>
      </c>
    </row>
    <row r="1885" spans="1:30" x14ac:dyDescent="0.2">
      <c r="A1885" t="s">
        <v>6588</v>
      </c>
      <c r="B1885" t="s">
        <v>652</v>
      </c>
      <c r="C1885" t="str">
        <f>IFERROR(VLOOKUP(B1885,nombres_comerciales!$B$2:$B$2000,1,0),"")</f>
        <v>MALLAS ESTRELLA</v>
      </c>
      <c r="D1885">
        <f>VLOOKUP(Tabla2[[#This Row],[CLIENTE]],nombres_comerciales!$B$2:$C$1211,2,0)</f>
        <v>676</v>
      </c>
      <c r="E1885" t="s">
        <v>8225</v>
      </c>
      <c r="F1885" t="s">
        <v>1150</v>
      </c>
      <c r="G1885" s="11" t="s">
        <v>1150</v>
      </c>
      <c r="H1885" s="11" t="s">
        <v>1150</v>
      </c>
      <c r="I1885" s="11" t="s">
        <v>1150</v>
      </c>
      <c r="J1885" s="11"/>
      <c r="K1885" s="11"/>
      <c r="L1885" s="11"/>
      <c r="M1885" s="11" t="s">
        <v>6687</v>
      </c>
      <c r="N1885" s="11"/>
      <c r="O1885" s="11"/>
      <c r="P1885" s="11"/>
      <c r="Q1885" s="11"/>
      <c r="R1885" s="11"/>
      <c r="S1885" s="11"/>
      <c r="T1885" s="11"/>
      <c r="U1885" s="11"/>
      <c r="V1885" s="11"/>
      <c r="W1885" s="11" t="s">
        <v>5177</v>
      </c>
      <c r="X1885" s="11" t="s">
        <v>1150</v>
      </c>
      <c r="Y1885" s="11" t="s">
        <v>1150</v>
      </c>
      <c r="Z1885" s="11" t="s">
        <v>1150</v>
      </c>
      <c r="AA1885" s="11" t="s">
        <v>1150</v>
      </c>
      <c r="AB1885" s="11" t="s">
        <v>1150</v>
      </c>
      <c r="AC1885" s="11" t="s">
        <v>1150</v>
      </c>
      <c r="AD1885" s="11" t="s">
        <v>1150</v>
      </c>
    </row>
    <row r="1886" spans="1:30" x14ac:dyDescent="0.2">
      <c r="A1886" t="s">
        <v>6589</v>
      </c>
      <c r="B1886" t="s">
        <v>737</v>
      </c>
      <c r="C1886" t="str">
        <f>IFERROR(VLOOKUP(B1886,nombres_comerciales!$B$2:$B$2000,1,0),"")</f>
        <v>NUESTRO CAMPO</v>
      </c>
      <c r="D1886">
        <f>VLOOKUP(Tabla2[[#This Row],[CLIENTE]],nombres_comerciales!$B$2:$C$1211,2,0)</f>
        <v>768</v>
      </c>
      <c r="E1886" t="s">
        <v>8583</v>
      </c>
      <c r="F1886" t="s">
        <v>1150</v>
      </c>
      <c r="G1886" s="11" t="s">
        <v>1150</v>
      </c>
      <c r="H1886" s="11" t="s">
        <v>1150</v>
      </c>
      <c r="I1886" s="11" t="s">
        <v>1150</v>
      </c>
      <c r="J1886" s="11"/>
      <c r="K1886" s="11"/>
      <c r="L1886" s="11"/>
      <c r="M1886" s="11" t="s">
        <v>6687</v>
      </c>
      <c r="N1886" s="11"/>
      <c r="O1886" s="11"/>
      <c r="P1886" s="11"/>
      <c r="Q1886" s="11"/>
      <c r="R1886" s="11"/>
      <c r="S1886" s="11"/>
      <c r="T1886" s="11"/>
      <c r="U1886" s="11"/>
      <c r="V1886" s="11"/>
      <c r="W1886" s="11" t="s">
        <v>5281</v>
      </c>
      <c r="X1886" s="11" t="s">
        <v>1150</v>
      </c>
      <c r="Y1886" s="11" t="s">
        <v>1150</v>
      </c>
      <c r="Z1886" s="11" t="s">
        <v>1150</v>
      </c>
      <c r="AA1886" s="11" t="s">
        <v>1150</v>
      </c>
      <c r="AB1886" s="11" t="s">
        <v>1150</v>
      </c>
      <c r="AC1886" s="11" t="s">
        <v>1150</v>
      </c>
      <c r="AD1886" s="11" t="s">
        <v>1150</v>
      </c>
    </row>
    <row r="1887" spans="1:30" x14ac:dyDescent="0.2">
      <c r="A1887" t="s">
        <v>6589</v>
      </c>
      <c r="B1887" t="s">
        <v>737</v>
      </c>
      <c r="C1887" t="str">
        <f>IFERROR(VLOOKUP(B1887,nombres_comerciales!$B$2:$B$2000,1,0),"")</f>
        <v>NUESTRO CAMPO</v>
      </c>
      <c r="D1887">
        <f>VLOOKUP(Tabla2[[#This Row],[CLIENTE]],nombres_comerciales!$B$2:$C$1211,2,0)</f>
        <v>768</v>
      </c>
      <c r="E1887" t="s">
        <v>8583</v>
      </c>
      <c r="F1887" t="s">
        <v>1150</v>
      </c>
      <c r="G1887" s="11" t="s">
        <v>1150</v>
      </c>
      <c r="H1887" s="11" t="s">
        <v>1150</v>
      </c>
      <c r="I1887" s="11" t="s">
        <v>1150</v>
      </c>
      <c r="J1887" s="11"/>
      <c r="K1887" s="11"/>
      <c r="L1887" s="11"/>
      <c r="M1887" s="11" t="s">
        <v>6688</v>
      </c>
      <c r="N1887" s="11"/>
      <c r="O1887" s="11"/>
      <c r="P1887" s="11"/>
      <c r="Q1887" s="11"/>
      <c r="R1887" s="11"/>
      <c r="S1887" s="11"/>
      <c r="T1887" s="11"/>
      <c r="U1887" s="11"/>
      <c r="V1887" s="11"/>
      <c r="W1887" s="11" t="s">
        <v>5281</v>
      </c>
      <c r="X1887" s="11" t="s">
        <v>1150</v>
      </c>
      <c r="Y1887" s="11" t="s">
        <v>1150</v>
      </c>
      <c r="Z1887" s="11" t="s">
        <v>1150</v>
      </c>
      <c r="AA1887" s="11" t="s">
        <v>1150</v>
      </c>
      <c r="AB1887" s="11" t="s">
        <v>1150</v>
      </c>
      <c r="AC1887" s="11" t="s">
        <v>1150</v>
      </c>
      <c r="AD1887" s="11" t="s">
        <v>1150</v>
      </c>
    </row>
    <row r="1888" spans="1:30" x14ac:dyDescent="0.2">
      <c r="A1888" t="s">
        <v>6589</v>
      </c>
      <c r="B1888" t="s">
        <v>737</v>
      </c>
      <c r="C1888" t="str">
        <f>IFERROR(VLOOKUP(B1888,nombres_comerciales!$B$2:$B$2000,1,0),"")</f>
        <v>NUESTRO CAMPO</v>
      </c>
      <c r="D1888">
        <f>VLOOKUP(Tabla2[[#This Row],[CLIENTE]],nombres_comerciales!$B$2:$C$1211,2,0)</f>
        <v>768</v>
      </c>
      <c r="E1888" t="s">
        <v>8583</v>
      </c>
      <c r="F1888" t="s">
        <v>1150</v>
      </c>
      <c r="G1888" s="11" t="s">
        <v>1150</v>
      </c>
      <c r="H1888" s="11" t="s">
        <v>1150</v>
      </c>
      <c r="I1888" s="11" t="s">
        <v>1150</v>
      </c>
      <c r="J1888" s="11"/>
      <c r="K1888" s="11"/>
      <c r="L1888" s="11"/>
      <c r="M1888" s="11" t="s">
        <v>6688</v>
      </c>
      <c r="N1888" s="11"/>
      <c r="O1888" s="11"/>
      <c r="P1888" s="11"/>
      <c r="Q1888" s="11"/>
      <c r="R1888" s="11"/>
      <c r="S1888" s="11"/>
      <c r="T1888" s="11"/>
      <c r="U1888" s="11"/>
      <c r="V1888" s="11"/>
      <c r="W1888" s="11" t="s">
        <v>5281</v>
      </c>
      <c r="X1888" s="11" t="s">
        <v>1150</v>
      </c>
      <c r="Y1888" s="11" t="s">
        <v>1150</v>
      </c>
      <c r="Z1888" s="11" t="s">
        <v>1150</v>
      </c>
      <c r="AA1888" s="11" t="s">
        <v>1150</v>
      </c>
      <c r="AB1888" s="11" t="s">
        <v>1150</v>
      </c>
      <c r="AC1888" s="11" t="s">
        <v>1150</v>
      </c>
      <c r="AD1888" s="11" t="s">
        <v>1150</v>
      </c>
    </row>
    <row r="1889" spans="1:30" x14ac:dyDescent="0.2">
      <c r="A1889" t="s">
        <v>6589</v>
      </c>
      <c r="B1889" t="s">
        <v>737</v>
      </c>
      <c r="C1889" t="str">
        <f>IFERROR(VLOOKUP(B1889,nombres_comerciales!$B$2:$B$2000,1,0),"")</f>
        <v>NUESTRO CAMPO</v>
      </c>
      <c r="D1889">
        <f>VLOOKUP(Tabla2[[#This Row],[CLIENTE]],nombres_comerciales!$B$2:$C$1211,2,0)</f>
        <v>768</v>
      </c>
      <c r="E1889" t="s">
        <v>8583</v>
      </c>
      <c r="F1889" t="s">
        <v>1150</v>
      </c>
      <c r="G1889" s="11" t="s">
        <v>1150</v>
      </c>
      <c r="H1889" s="11" t="s">
        <v>1150</v>
      </c>
      <c r="I1889" s="11" t="s">
        <v>1150</v>
      </c>
      <c r="J1889" s="11"/>
      <c r="K1889" s="11"/>
      <c r="L1889" s="11"/>
      <c r="M1889" s="11" t="s">
        <v>6688</v>
      </c>
      <c r="N1889" s="11"/>
      <c r="O1889" s="11"/>
      <c r="P1889" s="11"/>
      <c r="Q1889" s="11"/>
      <c r="R1889" s="11"/>
      <c r="S1889" s="11"/>
      <c r="T1889" s="11"/>
      <c r="U1889" s="11"/>
      <c r="V1889" s="11"/>
      <c r="W1889" s="11" t="s">
        <v>5281</v>
      </c>
      <c r="X1889" s="11" t="s">
        <v>1150</v>
      </c>
      <c r="Y1889" s="11" t="s">
        <v>1150</v>
      </c>
      <c r="Z1889" s="11" t="s">
        <v>1150</v>
      </c>
      <c r="AA1889" s="11" t="s">
        <v>1150</v>
      </c>
      <c r="AB1889" s="11" t="s">
        <v>1150</v>
      </c>
      <c r="AC1889" s="11" t="s">
        <v>1150</v>
      </c>
      <c r="AD1889" s="11" t="s">
        <v>1150</v>
      </c>
    </row>
    <row r="1890" spans="1:30" x14ac:dyDescent="0.2">
      <c r="A1890" t="s">
        <v>6590</v>
      </c>
      <c r="B1890" t="s">
        <v>7206</v>
      </c>
      <c r="C1890" t="str">
        <f>IFERROR(VLOOKUP(B1890,nombres_comerciales!$B$2:$B$2000,1,0),"")</f>
        <v>ESCUADRON 201</v>
      </c>
      <c r="D1890">
        <f>VLOOKUP(Tabla2[[#This Row],[CLIENTE]],nombres_comerciales!$B$2:$C$1211,2,0)</f>
        <v>380</v>
      </c>
      <c r="E1890" t="s">
        <v>7665</v>
      </c>
      <c r="F1890" t="s">
        <v>1150</v>
      </c>
      <c r="G1890" s="11" t="s">
        <v>1150</v>
      </c>
      <c r="H1890" s="11" t="s">
        <v>1150</v>
      </c>
      <c r="I1890" s="11" t="s">
        <v>1150</v>
      </c>
      <c r="J1890" s="11"/>
      <c r="K1890" s="11"/>
      <c r="L1890" s="11"/>
      <c r="M1890" s="11" t="s">
        <v>6688</v>
      </c>
      <c r="N1890" s="11"/>
      <c r="O1890" s="11"/>
      <c r="P1890" s="11"/>
      <c r="Q1890" s="11"/>
      <c r="R1890" s="11"/>
      <c r="S1890" s="11"/>
      <c r="T1890" s="11"/>
      <c r="U1890" s="11"/>
      <c r="V1890" s="11"/>
      <c r="W1890" s="11" t="s">
        <v>1150</v>
      </c>
      <c r="X1890" s="11" t="s">
        <v>1150</v>
      </c>
      <c r="Y1890" s="11" t="s">
        <v>1150</v>
      </c>
      <c r="Z1890" s="11" t="s">
        <v>1150</v>
      </c>
      <c r="AA1890" s="11" t="s">
        <v>1150</v>
      </c>
      <c r="AB1890" s="11" t="s">
        <v>1150</v>
      </c>
      <c r="AC1890" s="11" t="s">
        <v>1150</v>
      </c>
      <c r="AD1890" s="11" t="s">
        <v>1150</v>
      </c>
    </row>
    <row r="1891" spans="1:30" x14ac:dyDescent="0.2">
      <c r="A1891" t="s">
        <v>6591</v>
      </c>
      <c r="B1891" t="s">
        <v>7206</v>
      </c>
      <c r="C1891" t="str">
        <f>IFERROR(VLOOKUP(B1891,nombres_comerciales!$B$2:$B$2000,1,0),"")</f>
        <v>ESCUADRON 201</v>
      </c>
      <c r="D1891">
        <f>VLOOKUP(Tabla2[[#This Row],[CLIENTE]],nombres_comerciales!$B$2:$C$1211,2,0)</f>
        <v>380</v>
      </c>
      <c r="E1891" t="s">
        <v>7665</v>
      </c>
      <c r="F1891" t="s">
        <v>1150</v>
      </c>
      <c r="G1891" s="11" t="s">
        <v>1150</v>
      </c>
      <c r="H1891" s="11" t="s">
        <v>1150</v>
      </c>
      <c r="I1891" s="11" t="s">
        <v>1150</v>
      </c>
      <c r="J1891" s="11"/>
      <c r="K1891" s="11"/>
      <c r="L1891" s="11"/>
      <c r="M1891" s="11"/>
      <c r="N1891" s="11"/>
      <c r="O1891" s="11"/>
      <c r="P1891" s="11"/>
      <c r="Q1891" s="11"/>
      <c r="R1891" s="11"/>
      <c r="S1891" s="11"/>
      <c r="T1891" s="11"/>
      <c r="U1891" s="11"/>
      <c r="V1891" s="11"/>
      <c r="W1891" s="11" t="s">
        <v>1150</v>
      </c>
      <c r="X1891" s="11" t="s">
        <v>1150</v>
      </c>
      <c r="Y1891" s="11" t="s">
        <v>1150</v>
      </c>
      <c r="Z1891" s="11" t="s">
        <v>1150</v>
      </c>
      <c r="AA1891" s="11" t="s">
        <v>1150</v>
      </c>
      <c r="AB1891" s="11" t="s">
        <v>1150</v>
      </c>
      <c r="AC1891" s="11" t="s">
        <v>1150</v>
      </c>
      <c r="AD1891" s="11" t="s">
        <v>1150</v>
      </c>
    </row>
    <row r="1892" spans="1:30" x14ac:dyDescent="0.2">
      <c r="A1892" t="s">
        <v>6592</v>
      </c>
      <c r="B1892" t="s">
        <v>967</v>
      </c>
      <c r="C1892" t="str">
        <f>IFERROR(VLOOKUP(B1892,nombres_comerciales!$B$2:$B$2000,1,0),"")</f>
        <v>SUMSA</v>
      </c>
      <c r="D1892">
        <f>VLOOKUP(Tabla2[[#This Row],[CLIENTE]],nombres_comerciales!$B$2:$C$1211,2,0)</f>
        <v>1012</v>
      </c>
      <c r="E1892" t="s">
        <v>8584</v>
      </c>
      <c r="F1892" t="s">
        <v>1150</v>
      </c>
      <c r="G1892" s="11" t="s">
        <v>1150</v>
      </c>
      <c r="H1892" s="11" t="s">
        <v>1150</v>
      </c>
      <c r="I1892" s="11" t="s">
        <v>1150</v>
      </c>
      <c r="J1892" s="11"/>
      <c r="K1892" s="11"/>
      <c r="L1892" s="11"/>
      <c r="M1892" s="11"/>
      <c r="N1892" s="11"/>
      <c r="O1892" s="11"/>
      <c r="P1892" s="11"/>
      <c r="Q1892" s="11"/>
      <c r="R1892" s="11"/>
      <c r="S1892" s="11"/>
      <c r="T1892" s="11"/>
      <c r="U1892" s="11"/>
      <c r="V1892" s="11"/>
      <c r="W1892" s="11" t="s">
        <v>5509</v>
      </c>
      <c r="X1892" s="11" t="s">
        <v>1150</v>
      </c>
      <c r="Y1892" s="11" t="s">
        <v>1150</v>
      </c>
      <c r="Z1892" s="11" t="s">
        <v>1150</v>
      </c>
      <c r="AA1892" s="11" t="s">
        <v>1150</v>
      </c>
      <c r="AB1892" s="11" t="s">
        <v>1150</v>
      </c>
      <c r="AC1892" s="11" t="s">
        <v>1150</v>
      </c>
      <c r="AD1892" s="11" t="s">
        <v>1150</v>
      </c>
    </row>
    <row r="1893" spans="1:30" x14ac:dyDescent="0.2">
      <c r="A1893" t="s">
        <v>6592</v>
      </c>
      <c r="B1893" t="s">
        <v>967</v>
      </c>
      <c r="C1893" t="str">
        <f>IFERROR(VLOOKUP(B1893,nombres_comerciales!$B$2:$B$2000,1,0),"")</f>
        <v>SUMSA</v>
      </c>
      <c r="D1893">
        <f>VLOOKUP(Tabla2[[#This Row],[CLIENTE]],nombres_comerciales!$B$2:$C$1211,2,0)</f>
        <v>1012</v>
      </c>
      <c r="E1893" t="s">
        <v>8584</v>
      </c>
      <c r="F1893" t="s">
        <v>1150</v>
      </c>
      <c r="G1893" s="11" t="s">
        <v>1150</v>
      </c>
      <c r="H1893" s="11" t="s">
        <v>1150</v>
      </c>
      <c r="I1893" s="11" t="s">
        <v>1150</v>
      </c>
      <c r="J1893" s="11"/>
      <c r="K1893" s="11"/>
      <c r="L1893" s="11"/>
      <c r="M1893" s="11" t="s">
        <v>6689</v>
      </c>
      <c r="N1893" s="11"/>
      <c r="O1893" s="11"/>
      <c r="P1893" s="11"/>
      <c r="Q1893" s="11"/>
      <c r="R1893" s="11"/>
      <c r="S1893" s="11"/>
      <c r="T1893" s="11"/>
      <c r="U1893" s="11"/>
      <c r="V1893" s="11"/>
      <c r="W1893" s="11" t="s">
        <v>5509</v>
      </c>
      <c r="X1893" s="11" t="s">
        <v>1150</v>
      </c>
      <c r="Y1893" s="11" t="s">
        <v>1150</v>
      </c>
      <c r="Z1893" s="11" t="s">
        <v>1150</v>
      </c>
      <c r="AA1893" s="11" t="s">
        <v>1150</v>
      </c>
      <c r="AB1893" s="11" t="s">
        <v>1150</v>
      </c>
      <c r="AC1893" s="11" t="s">
        <v>1150</v>
      </c>
      <c r="AD1893" s="11" t="s">
        <v>1150</v>
      </c>
    </row>
    <row r="1894" spans="1:30" x14ac:dyDescent="0.2">
      <c r="A1894" t="s">
        <v>6593</v>
      </c>
      <c r="B1894" t="s">
        <v>377</v>
      </c>
      <c r="C1894" t="str">
        <f>IFERROR(VLOOKUP(B1894,nombres_comerciales!$B$2:$B$2000,1,0),"")</f>
        <v>FROZEN LAB</v>
      </c>
      <c r="D1894">
        <f>VLOOKUP(Tabla2[[#This Row],[CLIENTE]],nombres_comerciales!$B$2:$C$1211,2,0)</f>
        <v>420</v>
      </c>
      <c r="E1894" t="s">
        <v>7401</v>
      </c>
      <c r="F1894" t="s">
        <v>1150</v>
      </c>
      <c r="G1894" s="11" t="s">
        <v>1150</v>
      </c>
      <c r="H1894" s="11" t="s">
        <v>1150</v>
      </c>
      <c r="I1894" s="11" t="s">
        <v>1150</v>
      </c>
      <c r="J1894" s="11"/>
      <c r="K1894" s="11"/>
      <c r="L1894" s="11"/>
      <c r="M1894" s="11" t="s">
        <v>6689</v>
      </c>
      <c r="N1894" s="11"/>
      <c r="O1894" s="11"/>
      <c r="P1894" s="11"/>
      <c r="Q1894" s="11"/>
      <c r="R1894" s="11"/>
      <c r="S1894" s="11"/>
      <c r="T1894" s="11"/>
      <c r="U1894" s="11"/>
      <c r="V1894" s="11"/>
      <c r="W1894" s="11" t="s">
        <v>4696</v>
      </c>
      <c r="X1894" s="11" t="s">
        <v>1150</v>
      </c>
      <c r="Y1894" s="11" t="s">
        <v>1150</v>
      </c>
      <c r="Z1894" s="11" t="s">
        <v>1150</v>
      </c>
      <c r="AA1894" s="11" t="s">
        <v>1150</v>
      </c>
      <c r="AB1894" s="11" t="s">
        <v>1150</v>
      </c>
      <c r="AC1894" s="11" t="s">
        <v>1150</v>
      </c>
      <c r="AD1894" s="11" t="s">
        <v>1150</v>
      </c>
    </row>
    <row r="1895" spans="1:30" x14ac:dyDescent="0.2">
      <c r="A1895" t="s">
        <v>6594</v>
      </c>
      <c r="B1895" t="s">
        <v>740</v>
      </c>
      <c r="C1895" t="str">
        <f>IFERROR(VLOOKUP(B1895,nombres_comerciales!$B$2:$B$2000,1,0),"")</f>
        <v>NUTRIGAFER</v>
      </c>
      <c r="D1895">
        <f>VLOOKUP(Tabla2[[#This Row],[CLIENTE]],nombres_comerciales!$B$2:$C$1211,2,0)</f>
        <v>770</v>
      </c>
      <c r="E1895" t="s">
        <v>8585</v>
      </c>
      <c r="F1895" t="s">
        <v>1150</v>
      </c>
      <c r="G1895" s="11" t="s">
        <v>1150</v>
      </c>
      <c r="H1895" s="11" t="s">
        <v>1150</v>
      </c>
      <c r="I1895" s="11" t="s">
        <v>1150</v>
      </c>
      <c r="J1895" s="11"/>
      <c r="K1895" s="11"/>
      <c r="L1895" s="11"/>
      <c r="M1895" s="11" t="s">
        <v>6690</v>
      </c>
      <c r="N1895" s="11"/>
      <c r="O1895" s="11"/>
      <c r="P1895" s="11"/>
      <c r="Q1895" s="11"/>
      <c r="R1895" s="11"/>
      <c r="S1895" s="11"/>
      <c r="T1895" s="11"/>
      <c r="U1895" s="11"/>
      <c r="V1895" s="11"/>
      <c r="W1895" s="11" t="s">
        <v>8838</v>
      </c>
      <c r="X1895" s="11" t="s">
        <v>1150</v>
      </c>
      <c r="Y1895" s="11" t="s">
        <v>1150</v>
      </c>
      <c r="Z1895" s="11" t="s">
        <v>1150</v>
      </c>
      <c r="AA1895" s="11" t="s">
        <v>1150</v>
      </c>
      <c r="AB1895" s="11" t="s">
        <v>1150</v>
      </c>
      <c r="AC1895" s="11" t="s">
        <v>1150</v>
      </c>
      <c r="AD1895" s="11" t="s">
        <v>1150</v>
      </c>
    </row>
    <row r="1896" spans="1:30" x14ac:dyDescent="0.2">
      <c r="A1896" t="s">
        <v>6595</v>
      </c>
      <c r="B1896" t="s">
        <v>740</v>
      </c>
      <c r="C1896" t="str">
        <f>IFERROR(VLOOKUP(B1896,nombres_comerciales!$B$2:$B$2000,1,0),"")</f>
        <v>NUTRIGAFER</v>
      </c>
      <c r="D1896">
        <f>VLOOKUP(Tabla2[[#This Row],[CLIENTE]],nombres_comerciales!$B$2:$C$1211,2,0)</f>
        <v>770</v>
      </c>
      <c r="E1896" t="s">
        <v>8585</v>
      </c>
      <c r="F1896" t="s">
        <v>1150</v>
      </c>
      <c r="G1896" s="11" t="s">
        <v>1150</v>
      </c>
      <c r="H1896" s="11" t="s">
        <v>1150</v>
      </c>
      <c r="I1896" s="11" t="s">
        <v>1150</v>
      </c>
      <c r="J1896" s="11"/>
      <c r="K1896" s="11"/>
      <c r="L1896" s="11"/>
      <c r="M1896" s="11" t="s">
        <v>6691</v>
      </c>
      <c r="N1896" s="11"/>
      <c r="O1896" s="11"/>
      <c r="P1896" s="11"/>
      <c r="Q1896" s="11"/>
      <c r="R1896" s="11"/>
      <c r="S1896" s="11"/>
      <c r="T1896" s="11"/>
      <c r="U1896" s="11"/>
      <c r="V1896" s="11"/>
      <c r="W1896" s="11" t="s">
        <v>8838</v>
      </c>
      <c r="X1896" s="11" t="s">
        <v>1150</v>
      </c>
      <c r="Y1896" s="11" t="s">
        <v>1150</v>
      </c>
      <c r="Z1896" s="11" t="s">
        <v>1150</v>
      </c>
      <c r="AA1896" s="11" t="s">
        <v>1150</v>
      </c>
      <c r="AB1896" s="11" t="s">
        <v>1150</v>
      </c>
      <c r="AC1896" s="11" t="s">
        <v>1150</v>
      </c>
      <c r="AD1896" s="11" t="s">
        <v>1150</v>
      </c>
    </row>
    <row r="1897" spans="1:30" x14ac:dyDescent="0.2">
      <c r="A1897" t="s">
        <v>6593</v>
      </c>
      <c r="B1897" t="s">
        <v>377</v>
      </c>
      <c r="C1897" t="str">
        <f>IFERROR(VLOOKUP(B1897,nombres_comerciales!$B$2:$B$2000,1,0),"")</f>
        <v>FROZEN LAB</v>
      </c>
      <c r="D1897">
        <f>VLOOKUP(Tabla2[[#This Row],[CLIENTE]],nombres_comerciales!$B$2:$C$1211,2,0)</f>
        <v>420</v>
      </c>
      <c r="E1897" t="s">
        <v>7401</v>
      </c>
      <c r="F1897" t="s">
        <v>1150</v>
      </c>
      <c r="G1897" s="11" t="s">
        <v>1150</v>
      </c>
      <c r="H1897" s="11" t="s">
        <v>1150</v>
      </c>
      <c r="I1897" s="11" t="s">
        <v>1150</v>
      </c>
      <c r="J1897" s="11"/>
      <c r="K1897" s="11"/>
      <c r="L1897" s="11"/>
      <c r="M1897" s="11" t="s">
        <v>6691</v>
      </c>
      <c r="N1897" s="11"/>
      <c r="O1897" s="11"/>
      <c r="P1897" s="11"/>
      <c r="Q1897" s="11"/>
      <c r="R1897" s="11"/>
      <c r="S1897" s="11"/>
      <c r="T1897" s="11"/>
      <c r="U1897" s="11"/>
      <c r="V1897" s="11"/>
      <c r="W1897" s="11" t="s">
        <v>1150</v>
      </c>
      <c r="X1897" s="11" t="s">
        <v>1150</v>
      </c>
      <c r="Y1897" s="11" t="s">
        <v>1150</v>
      </c>
      <c r="Z1897" s="11" t="s">
        <v>1150</v>
      </c>
      <c r="AA1897" s="11" t="s">
        <v>1150</v>
      </c>
      <c r="AB1897" s="11" t="s">
        <v>1150</v>
      </c>
      <c r="AC1897" s="11" t="s">
        <v>1150</v>
      </c>
      <c r="AD1897" s="11" t="s">
        <v>1150</v>
      </c>
    </row>
    <row r="1898" spans="1:30" x14ac:dyDescent="0.2">
      <c r="A1898" t="s">
        <v>6593</v>
      </c>
      <c r="B1898" t="s">
        <v>377</v>
      </c>
      <c r="C1898" t="str">
        <f>IFERROR(VLOOKUP(B1898,nombres_comerciales!$B$2:$B$2000,1,0),"")</f>
        <v>FROZEN LAB</v>
      </c>
      <c r="D1898">
        <f>VLOOKUP(Tabla2[[#This Row],[CLIENTE]],nombres_comerciales!$B$2:$C$1211,2,0)</f>
        <v>420</v>
      </c>
      <c r="E1898" t="s">
        <v>7401</v>
      </c>
      <c r="F1898" t="s">
        <v>1150</v>
      </c>
      <c r="G1898" s="11" t="s">
        <v>1150</v>
      </c>
      <c r="H1898" s="11" t="s">
        <v>1150</v>
      </c>
      <c r="I1898" s="11" t="s">
        <v>1150</v>
      </c>
      <c r="J1898" s="11"/>
      <c r="K1898" s="11"/>
      <c r="L1898" s="11"/>
      <c r="M1898" s="11" t="s">
        <v>6692</v>
      </c>
      <c r="N1898" s="11"/>
      <c r="O1898" s="11"/>
      <c r="P1898" s="11"/>
      <c r="Q1898" s="11"/>
      <c r="R1898" s="11"/>
      <c r="S1898" s="11"/>
      <c r="T1898" s="11"/>
      <c r="U1898" s="11"/>
      <c r="V1898" s="11"/>
      <c r="W1898" s="11" t="s">
        <v>1150</v>
      </c>
      <c r="X1898" s="11" t="s">
        <v>1150</v>
      </c>
      <c r="Y1898" s="11" t="s">
        <v>1150</v>
      </c>
      <c r="Z1898" s="11" t="s">
        <v>1150</v>
      </c>
      <c r="AA1898" s="11" t="s">
        <v>1150</v>
      </c>
      <c r="AB1898" s="11" t="s">
        <v>1150</v>
      </c>
      <c r="AC1898" s="11" t="s">
        <v>1150</v>
      </c>
      <c r="AD1898" s="11" t="s">
        <v>1150</v>
      </c>
    </row>
    <row r="1899" spans="1:30" x14ac:dyDescent="0.2">
      <c r="A1899" t="s">
        <v>6596</v>
      </c>
      <c r="B1899" t="s">
        <v>1032</v>
      </c>
      <c r="C1899" t="str">
        <f>IFERROR(VLOOKUP(B1899,nombres_comerciales!$B$2:$B$2000,1,0),"")</f>
        <v>VALENTINOS</v>
      </c>
      <c r="D1899">
        <f>VLOOKUP(Tabla2[[#This Row],[CLIENTE]],nombres_comerciales!$B$2:$C$1211,2,0)</f>
        <v>1091</v>
      </c>
      <c r="E1899" t="s">
        <v>8586</v>
      </c>
      <c r="F1899" t="s">
        <v>1150</v>
      </c>
      <c r="G1899" s="11" t="s">
        <v>1150</v>
      </c>
      <c r="H1899" s="11" t="s">
        <v>1150</v>
      </c>
      <c r="I1899" s="11" t="s">
        <v>1150</v>
      </c>
      <c r="J1899" s="11"/>
      <c r="K1899" s="11"/>
      <c r="L1899" s="11"/>
      <c r="M1899" s="11" t="s">
        <v>6692</v>
      </c>
      <c r="N1899" s="11"/>
      <c r="O1899" s="11"/>
      <c r="P1899" s="11"/>
      <c r="Q1899" s="11"/>
      <c r="R1899" s="11"/>
      <c r="S1899" s="11"/>
      <c r="T1899" s="11"/>
      <c r="U1899" s="11"/>
      <c r="V1899" s="11"/>
      <c r="W1899" s="11" t="s">
        <v>8792</v>
      </c>
      <c r="X1899" s="11" t="s">
        <v>1150</v>
      </c>
      <c r="Y1899" s="11" t="s">
        <v>1150</v>
      </c>
      <c r="Z1899" s="11" t="s">
        <v>1150</v>
      </c>
      <c r="AA1899" s="11" t="s">
        <v>1150</v>
      </c>
      <c r="AB1899" s="11" t="s">
        <v>1150</v>
      </c>
      <c r="AC1899" s="11" t="s">
        <v>1150</v>
      </c>
      <c r="AD1899" s="11" t="s">
        <v>1150</v>
      </c>
    </row>
    <row r="1900" spans="1:30" x14ac:dyDescent="0.2">
      <c r="A1900" t="s">
        <v>6597</v>
      </c>
      <c r="B1900" t="s">
        <v>35</v>
      </c>
      <c r="C1900" t="str">
        <f>IFERROR(VLOOKUP(B1900,nombres_comerciales!$B$2:$B$2000,1,0),"")</f>
        <v>ALPINO COMERCIAL</v>
      </c>
      <c r="D1900">
        <f>VLOOKUP(Tabla2[[#This Row],[CLIENTE]],nombres_comerciales!$B$2:$C$1211,2,0)</f>
        <v>36</v>
      </c>
      <c r="E1900" t="s">
        <v>8587</v>
      </c>
      <c r="F1900" t="s">
        <v>1150</v>
      </c>
      <c r="G1900" s="11" t="s">
        <v>1150</v>
      </c>
      <c r="H1900" s="11" t="s">
        <v>1150</v>
      </c>
      <c r="I1900" s="11" t="s">
        <v>1150</v>
      </c>
      <c r="J1900" s="11"/>
      <c r="K1900" s="11"/>
      <c r="L1900" s="11"/>
      <c r="M1900" s="11">
        <v>6144881071</v>
      </c>
      <c r="N1900" s="11"/>
      <c r="O1900" s="11"/>
      <c r="P1900" s="11"/>
      <c r="Q1900" s="11"/>
      <c r="R1900" s="11"/>
      <c r="S1900" s="11"/>
      <c r="T1900" s="11"/>
      <c r="U1900" s="11"/>
      <c r="V1900" s="11"/>
      <c r="W1900" s="11" t="s">
        <v>8819</v>
      </c>
      <c r="X1900" s="11" t="s">
        <v>1150</v>
      </c>
      <c r="Y1900" s="11" t="s">
        <v>1150</v>
      </c>
      <c r="Z1900" s="11" t="s">
        <v>1150</v>
      </c>
      <c r="AA1900" s="11" t="s">
        <v>1150</v>
      </c>
      <c r="AB1900" s="11" t="s">
        <v>1150</v>
      </c>
      <c r="AC1900" s="11" t="s">
        <v>1150</v>
      </c>
      <c r="AD1900" s="11" t="s">
        <v>1150</v>
      </c>
    </row>
    <row r="1901" spans="1:30" x14ac:dyDescent="0.2">
      <c r="A1901" t="s">
        <v>6598</v>
      </c>
      <c r="B1901" t="s">
        <v>1008</v>
      </c>
      <c r="C1901" t="str">
        <f>IFERROR(VLOOKUP(B1901,nombres_comerciales!$B$2:$B$2000,1,0),"")</f>
        <v>TORTAS PARRA</v>
      </c>
      <c r="D1901">
        <f>VLOOKUP(Tabla2[[#This Row],[CLIENTE]],nombres_comerciales!$B$2:$C$1211,2,0)</f>
        <v>1063</v>
      </c>
      <c r="E1901" t="s">
        <v>8588</v>
      </c>
      <c r="F1901" t="s">
        <v>1150</v>
      </c>
      <c r="G1901" s="11" t="s">
        <v>1150</v>
      </c>
      <c r="H1901" s="11" t="s">
        <v>1150</v>
      </c>
      <c r="I1901" s="11" t="s">
        <v>1150</v>
      </c>
      <c r="J1901" s="11"/>
      <c r="K1901" s="11"/>
      <c r="L1901" s="11"/>
      <c r="M1901" s="11">
        <v>6145116770</v>
      </c>
      <c r="N1901" s="11"/>
      <c r="O1901" s="11"/>
      <c r="P1901" s="11"/>
      <c r="Q1901" s="11"/>
      <c r="R1901" s="11"/>
      <c r="S1901" s="11"/>
      <c r="T1901" s="11"/>
      <c r="U1901" s="11"/>
      <c r="V1901" s="11"/>
      <c r="W1901" s="11" t="s">
        <v>1150</v>
      </c>
      <c r="X1901" s="11" t="s">
        <v>1150</v>
      </c>
      <c r="Y1901" s="11" t="s">
        <v>1150</v>
      </c>
      <c r="Z1901" s="11" t="s">
        <v>1150</v>
      </c>
      <c r="AA1901" s="11" t="s">
        <v>1150</v>
      </c>
      <c r="AB1901" s="11" t="s">
        <v>1150</v>
      </c>
      <c r="AC1901" s="11" t="s">
        <v>1150</v>
      </c>
      <c r="AD1901" s="11" t="s">
        <v>1150</v>
      </c>
    </row>
    <row r="1902" spans="1:30" x14ac:dyDescent="0.2">
      <c r="A1902" t="s">
        <v>6599</v>
      </c>
      <c r="B1902" t="s">
        <v>1669</v>
      </c>
      <c r="C1902" t="str">
        <f>IFERROR(VLOOKUP(B1902,nombres_comerciales!$B$2:$B$2000,1,0),"")</f>
        <v>BOTAS EL MALCREADO</v>
      </c>
      <c r="D1902">
        <f>VLOOKUP(Tabla2[[#This Row],[CLIENTE]],nombres_comerciales!$B$2:$C$1211,2,0)</f>
        <v>116</v>
      </c>
      <c r="E1902" t="s">
        <v>8589</v>
      </c>
      <c r="F1902" t="s">
        <v>1150</v>
      </c>
      <c r="G1902" s="11" t="s">
        <v>1150</v>
      </c>
      <c r="H1902" s="11" t="s">
        <v>1150</v>
      </c>
      <c r="I1902" s="11" t="s">
        <v>1150</v>
      </c>
      <c r="J1902" s="11"/>
      <c r="K1902" s="11"/>
      <c r="L1902" s="11"/>
      <c r="M1902" s="11"/>
      <c r="N1902" s="11"/>
      <c r="O1902" s="11"/>
      <c r="P1902" s="11"/>
      <c r="Q1902" s="11"/>
      <c r="R1902" s="11"/>
      <c r="S1902" s="11"/>
      <c r="T1902" s="11"/>
      <c r="U1902" s="11"/>
      <c r="V1902" s="11"/>
      <c r="W1902" s="11" t="s">
        <v>6717</v>
      </c>
      <c r="X1902" s="11" t="s">
        <v>1150</v>
      </c>
      <c r="Y1902" s="11" t="s">
        <v>1150</v>
      </c>
      <c r="Z1902" s="11" t="s">
        <v>1150</v>
      </c>
      <c r="AA1902" s="11" t="s">
        <v>1150</v>
      </c>
      <c r="AB1902" s="11" t="s">
        <v>1150</v>
      </c>
      <c r="AC1902" s="11" t="s">
        <v>1150</v>
      </c>
      <c r="AD1902" s="11" t="s">
        <v>1150</v>
      </c>
    </row>
    <row r="1903" spans="1:30" x14ac:dyDescent="0.2">
      <c r="A1903" t="s">
        <v>6600</v>
      </c>
      <c r="B1903" t="s">
        <v>704</v>
      </c>
      <c r="C1903" t="str">
        <f>IFERROR(VLOOKUP(B1903,nombres_comerciales!$B$2:$B$2000,1,0),"")</f>
        <v>MOPER MEDICAL</v>
      </c>
      <c r="D1903">
        <f>VLOOKUP(Tabla2[[#This Row],[CLIENTE]],nombres_comerciales!$B$2:$C$1211,2,0)</f>
        <v>729</v>
      </c>
      <c r="E1903" t="s">
        <v>8590</v>
      </c>
      <c r="F1903" t="s">
        <v>1150</v>
      </c>
      <c r="G1903" s="11" t="s">
        <v>1150</v>
      </c>
      <c r="H1903" s="11" t="s">
        <v>1150</v>
      </c>
      <c r="I1903" s="11" t="s">
        <v>1150</v>
      </c>
      <c r="J1903" s="11"/>
      <c r="K1903" s="11"/>
      <c r="L1903" s="11"/>
      <c r="M1903" s="11" t="s">
        <v>6693</v>
      </c>
      <c r="N1903" s="11"/>
      <c r="O1903" s="11"/>
      <c r="P1903" s="11"/>
      <c r="Q1903" s="11"/>
      <c r="R1903" s="11"/>
      <c r="S1903" s="11"/>
      <c r="T1903" s="11"/>
      <c r="U1903" s="11"/>
      <c r="V1903" s="11"/>
      <c r="W1903" s="11" t="s">
        <v>1150</v>
      </c>
      <c r="X1903" s="11" t="s">
        <v>1150</v>
      </c>
      <c r="Y1903" s="11" t="s">
        <v>1150</v>
      </c>
      <c r="Z1903" s="11" t="s">
        <v>1150</v>
      </c>
      <c r="AA1903" s="11" t="s">
        <v>1150</v>
      </c>
      <c r="AB1903" s="11" t="s">
        <v>1150</v>
      </c>
      <c r="AC1903" s="11" t="s">
        <v>1150</v>
      </c>
      <c r="AD1903" s="11" t="s">
        <v>1150</v>
      </c>
    </row>
    <row r="1904" spans="1:30" x14ac:dyDescent="0.2">
      <c r="A1904" t="s">
        <v>1677</v>
      </c>
      <c r="B1904" t="s">
        <v>1677</v>
      </c>
      <c r="C1904" t="str">
        <f>IFERROR(VLOOKUP(B1904,nombres_comerciales!$B$2:$B$2000,1,0),"")</f>
        <v>Y LA REMODELACION CUANDO</v>
      </c>
      <c r="D1904">
        <f>VLOOKUP(Tabla2[[#This Row],[CLIENTE]],nombres_comerciales!$B$2:$C$1211,2,0)</f>
        <v>1135</v>
      </c>
      <c r="E1904" t="s">
        <v>8591</v>
      </c>
      <c r="F1904" t="s">
        <v>1150</v>
      </c>
      <c r="G1904" s="11" t="s">
        <v>1150</v>
      </c>
      <c r="H1904" s="11" t="s">
        <v>1150</v>
      </c>
      <c r="I1904" s="11" t="s">
        <v>1150</v>
      </c>
      <c r="J1904" s="11"/>
      <c r="K1904" s="11"/>
      <c r="L1904" s="11"/>
      <c r="M1904" s="11"/>
      <c r="N1904" s="11"/>
      <c r="O1904" s="11"/>
      <c r="P1904" s="11"/>
      <c r="Q1904" s="11"/>
      <c r="R1904" s="11"/>
      <c r="S1904" s="11"/>
      <c r="T1904" s="11"/>
      <c r="U1904" s="11"/>
      <c r="V1904" s="11"/>
      <c r="W1904" s="11" t="s">
        <v>1150</v>
      </c>
      <c r="X1904" s="11" t="s">
        <v>1150</v>
      </c>
      <c r="Y1904" s="11" t="s">
        <v>1150</v>
      </c>
      <c r="Z1904" s="11" t="s">
        <v>1150</v>
      </c>
      <c r="AA1904" s="11" t="s">
        <v>1150</v>
      </c>
      <c r="AB1904" s="11" t="s">
        <v>1150</v>
      </c>
      <c r="AC1904" s="11" t="s">
        <v>1150</v>
      </c>
      <c r="AD1904" s="11" t="s">
        <v>1150</v>
      </c>
    </row>
    <row r="1905" spans="1:30" x14ac:dyDescent="0.2">
      <c r="A1905" t="s">
        <v>1677</v>
      </c>
      <c r="B1905" t="s">
        <v>1677</v>
      </c>
      <c r="C1905" t="str">
        <f>IFERROR(VLOOKUP(B1905,nombres_comerciales!$B$2:$B$2000,1,0),"")</f>
        <v>Y LA REMODELACION CUANDO</v>
      </c>
      <c r="D1905">
        <f>VLOOKUP(Tabla2[[#This Row],[CLIENTE]],nombres_comerciales!$B$2:$C$1211,2,0)</f>
        <v>1135</v>
      </c>
      <c r="E1905" t="s">
        <v>8591</v>
      </c>
      <c r="F1905" t="s">
        <v>1150</v>
      </c>
      <c r="G1905" s="11" t="s">
        <v>1150</v>
      </c>
      <c r="H1905" s="11" t="s">
        <v>1150</v>
      </c>
      <c r="I1905" s="11" t="s">
        <v>1150</v>
      </c>
      <c r="J1905" s="11"/>
      <c r="K1905" s="11"/>
      <c r="L1905" s="11"/>
      <c r="M1905" s="11" t="s">
        <v>6694</v>
      </c>
      <c r="N1905" s="11"/>
      <c r="O1905" s="11"/>
      <c r="P1905" s="11"/>
      <c r="Q1905" s="11"/>
      <c r="R1905" s="11"/>
      <c r="S1905" s="11"/>
      <c r="T1905" s="11"/>
      <c r="U1905" s="11"/>
      <c r="V1905" s="11"/>
      <c r="W1905" s="11" t="s">
        <v>1150</v>
      </c>
      <c r="X1905" s="11" t="s">
        <v>1150</v>
      </c>
      <c r="Y1905" s="11" t="s">
        <v>1150</v>
      </c>
      <c r="Z1905" s="11" t="s">
        <v>1150</v>
      </c>
      <c r="AA1905" s="11" t="s">
        <v>1150</v>
      </c>
      <c r="AB1905" s="11" t="s">
        <v>1150</v>
      </c>
      <c r="AC1905" s="11" t="s">
        <v>1150</v>
      </c>
      <c r="AD1905" s="11" t="s">
        <v>1150</v>
      </c>
    </row>
    <row r="1906" spans="1:30" x14ac:dyDescent="0.2">
      <c r="A1906" t="s">
        <v>821</v>
      </c>
      <c r="B1906" t="s">
        <v>821</v>
      </c>
      <c r="C1906" t="str">
        <f>IFERROR(VLOOKUP(B1906,nombres_comerciales!$B$2:$B$2000,1,0),"")</f>
        <v>POWER GYM</v>
      </c>
      <c r="D1906">
        <f>VLOOKUP(Tabla2[[#This Row],[CLIENTE]],nombres_comerciales!$B$2:$C$1211,2,0)</f>
        <v>858</v>
      </c>
      <c r="E1906" t="s">
        <v>8592</v>
      </c>
      <c r="F1906" t="s">
        <v>1150</v>
      </c>
      <c r="G1906" s="11" t="s">
        <v>1150</v>
      </c>
      <c r="H1906" s="11" t="s">
        <v>1150</v>
      </c>
      <c r="I1906" s="11" t="s">
        <v>1150</v>
      </c>
      <c r="J1906" s="11"/>
      <c r="K1906" s="11"/>
      <c r="L1906" s="11"/>
      <c r="M1906" s="11" t="s">
        <v>6694</v>
      </c>
      <c r="N1906" s="11"/>
      <c r="O1906" s="11"/>
      <c r="P1906" s="11"/>
      <c r="Q1906" s="11"/>
      <c r="R1906" s="11"/>
      <c r="S1906" s="11"/>
      <c r="T1906" s="11"/>
      <c r="U1906" s="11"/>
      <c r="V1906" s="11"/>
      <c r="W1906" s="11" t="s">
        <v>1150</v>
      </c>
      <c r="X1906" s="11" t="s">
        <v>1150</v>
      </c>
      <c r="Y1906" s="11" t="s">
        <v>1150</v>
      </c>
      <c r="Z1906" s="11" t="s">
        <v>1150</v>
      </c>
      <c r="AA1906" s="11" t="s">
        <v>1150</v>
      </c>
      <c r="AB1906" s="11" t="s">
        <v>1150</v>
      </c>
      <c r="AC1906" s="11" t="s">
        <v>1150</v>
      </c>
      <c r="AD1906" s="11" t="s">
        <v>1150</v>
      </c>
    </row>
    <row r="1907" spans="1:30" x14ac:dyDescent="0.2">
      <c r="A1907" t="s">
        <v>6601</v>
      </c>
      <c r="B1907" t="s">
        <v>415</v>
      </c>
      <c r="C1907" t="str">
        <f>IFERROR(VLOOKUP(B1907,nombres_comerciales!$B$2:$B$2000,1,0),"")</f>
        <v>GRUPO COFIASA</v>
      </c>
      <c r="D1907">
        <f>VLOOKUP(Tabla2[[#This Row],[CLIENTE]],nombres_comerciales!$B$2:$C$1211,2,0)</f>
        <v>458</v>
      </c>
      <c r="E1907" t="s">
        <v>8467</v>
      </c>
      <c r="F1907" t="s">
        <v>1150</v>
      </c>
      <c r="G1907" s="11" t="s">
        <v>1150</v>
      </c>
      <c r="H1907" s="11" t="s">
        <v>1150</v>
      </c>
      <c r="I1907" s="11" t="s">
        <v>1150</v>
      </c>
      <c r="J1907" s="11"/>
      <c r="K1907" s="11"/>
      <c r="L1907" s="11"/>
      <c r="M1907" s="11"/>
      <c r="N1907" s="11"/>
      <c r="O1907" s="11"/>
      <c r="P1907" s="11"/>
      <c r="Q1907" s="11"/>
      <c r="R1907" s="11"/>
      <c r="S1907" s="11"/>
      <c r="T1907" s="11"/>
      <c r="U1907" s="11"/>
      <c r="V1907" s="11"/>
      <c r="W1907" s="11" t="s">
        <v>6154</v>
      </c>
      <c r="X1907" s="11" t="s">
        <v>1150</v>
      </c>
      <c r="Y1907" s="11" t="s">
        <v>1150</v>
      </c>
      <c r="Z1907" s="11" t="s">
        <v>1150</v>
      </c>
      <c r="AA1907" s="11" t="s">
        <v>1150</v>
      </c>
      <c r="AB1907" s="11" t="s">
        <v>1150</v>
      </c>
      <c r="AC1907" s="11" t="s">
        <v>1150</v>
      </c>
      <c r="AD1907" s="11" t="s">
        <v>1150</v>
      </c>
    </row>
    <row r="1908" spans="1:30" x14ac:dyDescent="0.2">
      <c r="A1908" t="s">
        <v>6601</v>
      </c>
      <c r="B1908" t="s">
        <v>415</v>
      </c>
      <c r="C1908" t="str">
        <f>IFERROR(VLOOKUP(B1908,nombres_comerciales!$B$2:$B$2000,1,0),"")</f>
        <v>GRUPO COFIASA</v>
      </c>
      <c r="D1908">
        <f>VLOOKUP(Tabla2[[#This Row],[CLIENTE]],nombres_comerciales!$B$2:$C$1211,2,0)</f>
        <v>458</v>
      </c>
      <c r="E1908" t="s">
        <v>8467</v>
      </c>
      <c r="F1908" t="s">
        <v>1150</v>
      </c>
      <c r="G1908" s="11" t="s">
        <v>1150</v>
      </c>
      <c r="H1908" s="11" t="s">
        <v>1150</v>
      </c>
      <c r="I1908" s="11" t="s">
        <v>1150</v>
      </c>
      <c r="J1908" s="11"/>
      <c r="K1908" s="11"/>
      <c r="L1908" s="11"/>
      <c r="M1908" s="11" t="s">
        <v>6695</v>
      </c>
      <c r="N1908" s="11"/>
      <c r="O1908" s="11"/>
      <c r="P1908" s="11"/>
      <c r="Q1908" s="11"/>
      <c r="R1908" s="11"/>
      <c r="S1908" s="11"/>
      <c r="T1908" s="11"/>
      <c r="U1908" s="11"/>
      <c r="V1908" s="11"/>
      <c r="W1908" s="11" t="s">
        <v>6154</v>
      </c>
      <c r="X1908" s="11" t="s">
        <v>1150</v>
      </c>
      <c r="Y1908" s="11" t="s">
        <v>1150</v>
      </c>
      <c r="Z1908" s="11" t="s">
        <v>1150</v>
      </c>
      <c r="AA1908" s="11" t="s">
        <v>1150</v>
      </c>
      <c r="AB1908" s="11" t="s">
        <v>1150</v>
      </c>
      <c r="AC1908" s="11" t="s">
        <v>1150</v>
      </c>
      <c r="AD1908" s="11" t="s">
        <v>1150</v>
      </c>
    </row>
    <row r="1909" spans="1:30" x14ac:dyDescent="0.2">
      <c r="A1909" t="s">
        <v>6534</v>
      </c>
      <c r="B1909" t="s">
        <v>415</v>
      </c>
      <c r="C1909" t="str">
        <f>IFERROR(VLOOKUP(B1909,nombres_comerciales!$B$2:$B$2000,1,0),"")</f>
        <v>GRUPO COFIASA</v>
      </c>
      <c r="D1909">
        <f>VLOOKUP(Tabla2[[#This Row],[CLIENTE]],nombres_comerciales!$B$2:$C$1211,2,0)</f>
        <v>458</v>
      </c>
      <c r="E1909" t="s">
        <v>8467</v>
      </c>
      <c r="F1909" t="s">
        <v>1150</v>
      </c>
      <c r="G1909" s="11" t="s">
        <v>1150</v>
      </c>
      <c r="H1909" s="11" t="s">
        <v>1150</v>
      </c>
      <c r="I1909" s="11" t="s">
        <v>1150</v>
      </c>
      <c r="J1909" s="11"/>
      <c r="K1909" s="11"/>
      <c r="L1909" s="11"/>
      <c r="M1909" s="11" t="s">
        <v>6695</v>
      </c>
      <c r="N1909" s="11"/>
      <c r="O1909" s="11"/>
      <c r="P1909" s="11"/>
      <c r="Q1909" s="11"/>
      <c r="R1909" s="11"/>
      <c r="S1909" s="11"/>
      <c r="T1909" s="11"/>
      <c r="U1909" s="11"/>
      <c r="V1909" s="11"/>
      <c r="W1909" s="11" t="s">
        <v>6154</v>
      </c>
      <c r="X1909" s="11" t="s">
        <v>1150</v>
      </c>
      <c r="Y1909" s="11" t="s">
        <v>1150</v>
      </c>
      <c r="Z1909" s="11" t="s">
        <v>1150</v>
      </c>
      <c r="AA1909" s="11" t="s">
        <v>1150</v>
      </c>
      <c r="AB1909" s="11" t="s">
        <v>1150</v>
      </c>
      <c r="AC1909" s="11" t="s">
        <v>1150</v>
      </c>
      <c r="AD1909" s="11" t="s">
        <v>1150</v>
      </c>
    </row>
    <row r="1910" spans="1:30" x14ac:dyDescent="0.2">
      <c r="A1910" t="s">
        <v>6533</v>
      </c>
      <c r="B1910" t="s">
        <v>415</v>
      </c>
      <c r="C1910" t="str">
        <f>IFERROR(VLOOKUP(B1910,nombres_comerciales!$B$2:$B$2000,1,0),"")</f>
        <v>GRUPO COFIASA</v>
      </c>
      <c r="D1910">
        <f>VLOOKUP(Tabla2[[#This Row],[CLIENTE]],nombres_comerciales!$B$2:$C$1211,2,0)</f>
        <v>458</v>
      </c>
      <c r="E1910" t="s">
        <v>8467</v>
      </c>
      <c r="F1910" t="s">
        <v>1150</v>
      </c>
      <c r="G1910" s="11" t="s">
        <v>1150</v>
      </c>
      <c r="H1910" s="11" t="s">
        <v>1150</v>
      </c>
      <c r="I1910" s="11" t="s">
        <v>1150</v>
      </c>
      <c r="J1910" s="11"/>
      <c r="K1910" s="11"/>
      <c r="L1910" s="11"/>
      <c r="M1910" s="11" t="s">
        <v>6695</v>
      </c>
      <c r="N1910" s="11"/>
      <c r="O1910" s="11"/>
      <c r="P1910" s="11"/>
      <c r="Q1910" s="11"/>
      <c r="R1910" s="11"/>
      <c r="S1910" s="11"/>
      <c r="T1910" s="11"/>
      <c r="U1910" s="11"/>
      <c r="V1910" s="11"/>
      <c r="W1910" s="11" t="s">
        <v>6154</v>
      </c>
      <c r="X1910" s="11" t="s">
        <v>1150</v>
      </c>
      <c r="Y1910" s="11" t="s">
        <v>1150</v>
      </c>
      <c r="Z1910" s="11" t="s">
        <v>1150</v>
      </c>
      <c r="AA1910" s="11" t="s">
        <v>1150</v>
      </c>
      <c r="AB1910" s="11" t="s">
        <v>1150</v>
      </c>
      <c r="AC1910" s="11" t="s">
        <v>1150</v>
      </c>
      <c r="AD1910" s="11" t="s">
        <v>1150</v>
      </c>
    </row>
    <row r="1911" spans="1:30" x14ac:dyDescent="0.2">
      <c r="A1911" t="s">
        <v>6532</v>
      </c>
      <c r="B1911" t="s">
        <v>415</v>
      </c>
      <c r="C1911" t="str">
        <f>IFERROR(VLOOKUP(B1911,nombres_comerciales!$B$2:$B$2000,1,0),"")</f>
        <v>GRUPO COFIASA</v>
      </c>
      <c r="D1911">
        <f>VLOOKUP(Tabla2[[#This Row],[CLIENTE]],nombres_comerciales!$B$2:$C$1211,2,0)</f>
        <v>458</v>
      </c>
      <c r="E1911" t="s">
        <v>8467</v>
      </c>
      <c r="F1911" t="s">
        <v>1150</v>
      </c>
      <c r="G1911" s="11" t="s">
        <v>1150</v>
      </c>
      <c r="H1911" s="11" t="s">
        <v>1150</v>
      </c>
      <c r="I1911" s="11" t="s">
        <v>1150</v>
      </c>
      <c r="J1911" s="11"/>
      <c r="K1911" s="11"/>
      <c r="L1911" s="11"/>
      <c r="M1911" s="11" t="s">
        <v>6695</v>
      </c>
      <c r="N1911" s="11"/>
      <c r="O1911" s="11"/>
      <c r="P1911" s="11"/>
      <c r="Q1911" s="11"/>
      <c r="R1911" s="11"/>
      <c r="S1911" s="11"/>
      <c r="T1911" s="11"/>
      <c r="U1911" s="11"/>
      <c r="V1911" s="11"/>
      <c r="W1911" s="11" t="s">
        <v>6154</v>
      </c>
      <c r="X1911" s="11" t="s">
        <v>1150</v>
      </c>
      <c r="Y1911" s="11" t="s">
        <v>1150</v>
      </c>
      <c r="Z1911" s="11" t="s">
        <v>1150</v>
      </c>
      <c r="AA1911" s="11" t="s">
        <v>1150</v>
      </c>
      <c r="AB1911" s="11" t="s">
        <v>1150</v>
      </c>
      <c r="AC1911" s="11" t="s">
        <v>1150</v>
      </c>
      <c r="AD1911" s="11" t="s">
        <v>1150</v>
      </c>
    </row>
    <row r="1912" spans="1:30" x14ac:dyDescent="0.2">
      <c r="A1912" t="s">
        <v>6531</v>
      </c>
      <c r="B1912" t="s">
        <v>415</v>
      </c>
      <c r="C1912" t="str">
        <f>IFERROR(VLOOKUP(B1912,nombres_comerciales!$B$2:$B$2000,1,0),"")</f>
        <v>GRUPO COFIASA</v>
      </c>
      <c r="D1912">
        <f>VLOOKUP(Tabla2[[#This Row],[CLIENTE]],nombres_comerciales!$B$2:$C$1211,2,0)</f>
        <v>458</v>
      </c>
      <c r="E1912" t="s">
        <v>8467</v>
      </c>
      <c r="F1912" t="s">
        <v>1150</v>
      </c>
      <c r="G1912" s="11" t="s">
        <v>1150</v>
      </c>
      <c r="H1912" s="11" t="s">
        <v>1150</v>
      </c>
      <c r="I1912" s="11" t="s">
        <v>1150</v>
      </c>
      <c r="J1912" s="11"/>
      <c r="K1912" s="11"/>
      <c r="L1912" s="11"/>
      <c r="M1912" s="11" t="s">
        <v>6695</v>
      </c>
      <c r="N1912" s="11"/>
      <c r="O1912" s="11"/>
      <c r="P1912" s="11"/>
      <c r="Q1912" s="11"/>
      <c r="R1912" s="11"/>
      <c r="S1912" s="11"/>
      <c r="T1912" s="11"/>
      <c r="U1912" s="11"/>
      <c r="V1912" s="11"/>
      <c r="W1912" s="11" t="s">
        <v>6154</v>
      </c>
      <c r="X1912" s="11" t="s">
        <v>1150</v>
      </c>
      <c r="Y1912" s="11" t="s">
        <v>1150</v>
      </c>
      <c r="Z1912" s="11" t="s">
        <v>1150</v>
      </c>
      <c r="AA1912" s="11" t="s">
        <v>1150</v>
      </c>
      <c r="AB1912" s="11" t="s">
        <v>1150</v>
      </c>
      <c r="AC1912" s="11" t="s">
        <v>1150</v>
      </c>
      <c r="AD1912" s="11" t="s">
        <v>1150</v>
      </c>
    </row>
    <row r="1913" spans="1:30" x14ac:dyDescent="0.2">
      <c r="A1913" t="s">
        <v>6530</v>
      </c>
      <c r="B1913" t="s">
        <v>415</v>
      </c>
      <c r="C1913" t="str">
        <f>IFERROR(VLOOKUP(B1913,nombres_comerciales!$B$2:$B$2000,1,0),"")</f>
        <v>GRUPO COFIASA</v>
      </c>
      <c r="D1913">
        <f>VLOOKUP(Tabla2[[#This Row],[CLIENTE]],nombres_comerciales!$B$2:$C$1211,2,0)</f>
        <v>458</v>
      </c>
      <c r="E1913" t="s">
        <v>8467</v>
      </c>
      <c r="F1913" t="s">
        <v>1150</v>
      </c>
      <c r="G1913" s="11" t="s">
        <v>1150</v>
      </c>
      <c r="H1913" s="11" t="s">
        <v>1150</v>
      </c>
      <c r="I1913" s="11" t="s">
        <v>1150</v>
      </c>
      <c r="J1913" s="11"/>
      <c r="K1913" s="11"/>
      <c r="L1913" s="11"/>
      <c r="M1913" s="11" t="s">
        <v>6695</v>
      </c>
      <c r="N1913" s="11"/>
      <c r="O1913" s="11"/>
      <c r="P1913" s="11"/>
      <c r="Q1913" s="11"/>
      <c r="R1913" s="11"/>
      <c r="S1913" s="11"/>
      <c r="T1913" s="11"/>
      <c r="U1913" s="11"/>
      <c r="V1913" s="11"/>
      <c r="W1913" s="11" t="s">
        <v>6154</v>
      </c>
      <c r="X1913" s="11" t="s">
        <v>1150</v>
      </c>
      <c r="Y1913" s="11" t="s">
        <v>1150</v>
      </c>
      <c r="Z1913" s="11" t="s">
        <v>1150</v>
      </c>
      <c r="AA1913" s="11" t="s">
        <v>1150</v>
      </c>
      <c r="AB1913" s="11" t="s">
        <v>1150</v>
      </c>
      <c r="AC1913" s="11" t="s">
        <v>1150</v>
      </c>
      <c r="AD1913" s="11" t="s">
        <v>1150</v>
      </c>
    </row>
    <row r="1914" spans="1:30" x14ac:dyDescent="0.2">
      <c r="A1914" t="s">
        <v>6602</v>
      </c>
      <c r="B1914" t="s">
        <v>1077</v>
      </c>
      <c r="C1914" t="str">
        <f>IFERROR(VLOOKUP(B1914,nombres_comerciales!$B$2:$B$2000,1,0),"")</f>
        <v>MUEBLERIAS PORTILLO</v>
      </c>
      <c r="D1914">
        <f>VLOOKUP(Tabla2[[#This Row],[CLIENTE]],nombres_comerciales!$B$2:$C$1211,2,0)</f>
        <v>738</v>
      </c>
      <c r="E1914" t="s">
        <v>8593</v>
      </c>
      <c r="F1914" t="s">
        <v>1150</v>
      </c>
      <c r="G1914" s="11" t="s">
        <v>1150</v>
      </c>
      <c r="H1914" s="11" t="s">
        <v>1150</v>
      </c>
      <c r="I1914" s="11" t="s">
        <v>1150</v>
      </c>
      <c r="J1914" s="11"/>
      <c r="K1914" s="11"/>
      <c r="L1914" s="11"/>
      <c r="M1914" s="11" t="s">
        <v>6695</v>
      </c>
      <c r="N1914" s="11"/>
      <c r="O1914" s="11"/>
      <c r="P1914" s="11"/>
      <c r="Q1914" s="11"/>
      <c r="R1914" s="11"/>
      <c r="S1914" s="11"/>
      <c r="T1914" s="11"/>
      <c r="U1914" s="11"/>
      <c r="V1914" s="11"/>
      <c r="W1914" s="11" t="s">
        <v>6718</v>
      </c>
      <c r="X1914" s="11" t="s">
        <v>1150</v>
      </c>
      <c r="Y1914" s="11" t="s">
        <v>1150</v>
      </c>
      <c r="Z1914" s="11" t="s">
        <v>1150</v>
      </c>
      <c r="AA1914" s="11" t="s">
        <v>1150</v>
      </c>
      <c r="AB1914" s="11" t="s">
        <v>1150</v>
      </c>
      <c r="AC1914" s="11" t="s">
        <v>1150</v>
      </c>
      <c r="AD1914" s="11" t="s">
        <v>1150</v>
      </c>
    </row>
    <row r="1915" spans="1:30" x14ac:dyDescent="0.2">
      <c r="A1915" t="s">
        <v>6603</v>
      </c>
      <c r="B1915" t="s">
        <v>1678</v>
      </c>
      <c r="C1915" t="str">
        <f>IFERROR(VLOOKUP(B1915,nombres_comerciales!$B$2:$B$2000,1,0),"")</f>
        <v>CANACO SERVITUR CHIHUAHUA</v>
      </c>
      <c r="D1915">
        <f>VLOOKUP(Tabla2[[#This Row],[CLIENTE]],nombres_comerciales!$B$2:$C$1211,2,0)</f>
        <v>138</v>
      </c>
      <c r="E1915" t="s">
        <v>8593</v>
      </c>
      <c r="F1915" t="s">
        <v>1150</v>
      </c>
      <c r="G1915" s="11" t="s">
        <v>1150</v>
      </c>
      <c r="H1915" s="11" t="s">
        <v>1150</v>
      </c>
      <c r="I1915" s="11" t="s">
        <v>1150</v>
      </c>
      <c r="J1915" s="11"/>
      <c r="K1915" s="11"/>
      <c r="L1915" s="11"/>
      <c r="M1915" s="11" t="s">
        <v>6696</v>
      </c>
      <c r="N1915" s="11"/>
      <c r="O1915" s="11"/>
      <c r="P1915" s="11"/>
      <c r="Q1915" s="11"/>
      <c r="R1915" s="11"/>
      <c r="S1915" s="11"/>
      <c r="T1915" s="11"/>
      <c r="U1915" s="11"/>
      <c r="V1915" s="11"/>
      <c r="W1915" s="11" t="s">
        <v>6719</v>
      </c>
      <c r="X1915" s="11" t="s">
        <v>1150</v>
      </c>
      <c r="Y1915" s="11" t="s">
        <v>1150</v>
      </c>
      <c r="Z1915" s="11" t="s">
        <v>1150</v>
      </c>
      <c r="AA1915" s="11" t="s">
        <v>1150</v>
      </c>
      <c r="AB1915" s="11" t="s">
        <v>1150</v>
      </c>
      <c r="AC1915" s="11" t="s">
        <v>1150</v>
      </c>
      <c r="AD1915" s="11" t="s">
        <v>1150</v>
      </c>
    </row>
    <row r="1916" spans="1:30" x14ac:dyDescent="0.2">
      <c r="A1916" t="s">
        <v>6604</v>
      </c>
      <c r="B1916" t="s">
        <v>1627</v>
      </c>
      <c r="C1916" t="str">
        <f>IFERROR(VLOOKUP(B1916,nombres_comerciales!$B$2:$B$2000,1,0),"")</f>
        <v>FYSCORP</v>
      </c>
      <c r="D1916">
        <f>VLOOKUP(Tabla2[[#This Row],[CLIENTE]],nombres_comerciales!$B$2:$C$1211,2,0)</f>
        <v>424</v>
      </c>
      <c r="E1916" t="s">
        <v>8455</v>
      </c>
      <c r="F1916" t="s">
        <v>1150</v>
      </c>
      <c r="G1916" s="11" t="s">
        <v>1150</v>
      </c>
      <c r="H1916" s="11" t="s">
        <v>1150</v>
      </c>
      <c r="I1916" s="11" t="s">
        <v>1150</v>
      </c>
      <c r="J1916" s="11"/>
      <c r="K1916" s="11"/>
      <c r="L1916" s="11"/>
      <c r="M1916" s="11" t="s">
        <v>6697</v>
      </c>
      <c r="N1916" s="11"/>
      <c r="O1916" s="11"/>
      <c r="P1916" s="11"/>
      <c r="Q1916" s="11"/>
      <c r="R1916" s="11"/>
      <c r="S1916" s="11"/>
      <c r="T1916" s="11"/>
      <c r="U1916" s="11"/>
      <c r="V1916" s="11"/>
      <c r="W1916" s="11" t="s">
        <v>6296</v>
      </c>
      <c r="X1916" s="11" t="s">
        <v>1150</v>
      </c>
      <c r="Y1916" s="11" t="s">
        <v>1150</v>
      </c>
      <c r="Z1916" s="11" t="s">
        <v>1150</v>
      </c>
      <c r="AA1916" s="11" t="s">
        <v>1150</v>
      </c>
      <c r="AB1916" s="11" t="s">
        <v>1150</v>
      </c>
      <c r="AC1916" s="11" t="s">
        <v>1150</v>
      </c>
      <c r="AD1916" s="11" t="s">
        <v>1150</v>
      </c>
    </row>
    <row r="1917" spans="1:30" x14ac:dyDescent="0.2">
      <c r="C1917" t="str">
        <f>IFERROR(VLOOKUP(B1917,nombres_comerciales!$B$2:$B$2000,1,0),"")</f>
        <v/>
      </c>
      <c r="D1917">
        <f>VLOOKUP(Tabla2[[#This Row],[CLIENTE]],nombres_comerciales!$B$2:$C$1211,2,0)</f>
        <v>1146</v>
      </c>
      <c r="E1917" t="s">
        <v>1150</v>
      </c>
      <c r="F1917" t="s">
        <v>1150</v>
      </c>
      <c r="G1917" s="11" t="s">
        <v>1150</v>
      </c>
      <c r="H1917" s="11" t="s">
        <v>1150</v>
      </c>
      <c r="I1917" s="11" t="s">
        <v>1150</v>
      </c>
      <c r="J1917" s="11"/>
      <c r="K1917" s="11"/>
      <c r="L1917" s="11"/>
      <c r="M1917" s="11">
        <v>4144800</v>
      </c>
      <c r="N1917" s="11"/>
      <c r="O1917" s="11"/>
      <c r="P1917" s="11"/>
      <c r="Q1917" s="11"/>
      <c r="R1917" s="11"/>
      <c r="S1917" s="11"/>
      <c r="T1917" s="11"/>
      <c r="U1917" s="11"/>
      <c r="V1917" s="11"/>
      <c r="W1917" s="11" t="s">
        <v>1150</v>
      </c>
      <c r="X1917" s="11" t="s">
        <v>1150</v>
      </c>
      <c r="Y1917" s="11" t="s">
        <v>1150</v>
      </c>
      <c r="Z1917" s="11" t="s">
        <v>1150</v>
      </c>
      <c r="AA1917" s="11" t="s">
        <v>1150</v>
      </c>
      <c r="AB1917" s="11" t="s">
        <v>1150</v>
      </c>
      <c r="AC1917" s="11" t="s">
        <v>1150</v>
      </c>
      <c r="AD1917" s="11" t="s">
        <v>1150</v>
      </c>
    </row>
    <row r="1918" spans="1:30" x14ac:dyDescent="0.2">
      <c r="C1918" t="str">
        <f>IFERROR(VLOOKUP(B1918,nombres_comerciales!$B$2:$B$2000,1,0),"")</f>
        <v/>
      </c>
      <c r="D1918">
        <f>VLOOKUP(Tabla2[[#This Row],[CLIENTE]],nombres_comerciales!$B$2:$C$1211,2,0)</f>
        <v>1146</v>
      </c>
      <c r="E1918" t="s">
        <v>1150</v>
      </c>
      <c r="F1918" t="s">
        <v>1150</v>
      </c>
      <c r="G1918" s="11" t="s">
        <v>1150</v>
      </c>
      <c r="H1918" s="11" t="s">
        <v>1150</v>
      </c>
      <c r="I1918" s="11" t="s">
        <v>1150</v>
      </c>
      <c r="J1918" s="11"/>
      <c r="K1918" s="11"/>
      <c r="L1918" s="11"/>
      <c r="M1918" s="11"/>
      <c r="N1918" s="11"/>
      <c r="O1918" s="11"/>
      <c r="P1918" s="11"/>
      <c r="Q1918" s="11"/>
      <c r="R1918" s="11"/>
      <c r="S1918" s="11"/>
      <c r="T1918" s="11"/>
      <c r="U1918" s="11"/>
      <c r="V1918" s="11"/>
      <c r="W1918" s="11" t="s">
        <v>1150</v>
      </c>
      <c r="X1918" s="11" t="s">
        <v>1150</v>
      </c>
      <c r="Y1918" s="11" t="s">
        <v>1150</v>
      </c>
      <c r="Z1918" s="11" t="s">
        <v>1150</v>
      </c>
      <c r="AA1918" s="11" t="s">
        <v>1150</v>
      </c>
      <c r="AB1918" s="11" t="s">
        <v>1150</v>
      </c>
      <c r="AC1918" s="11" t="s">
        <v>1150</v>
      </c>
      <c r="AD1918" s="11" t="s">
        <v>1150</v>
      </c>
    </row>
    <row r="1919" spans="1:30" x14ac:dyDescent="0.2">
      <c r="C1919" t="str">
        <f>IFERROR(VLOOKUP(B1919,nombres_comerciales!$B$2:$B$2000,1,0),"")</f>
        <v/>
      </c>
      <c r="D1919">
        <f>VLOOKUP(Tabla2[[#This Row],[CLIENTE]],nombres_comerciales!$B$2:$C$1211,2,0)</f>
        <v>1146</v>
      </c>
      <c r="E1919" t="s">
        <v>1150</v>
      </c>
      <c r="F1919" t="s">
        <v>1150</v>
      </c>
      <c r="G1919" s="11" t="s">
        <v>1150</v>
      </c>
      <c r="H1919" s="11" t="s">
        <v>1150</v>
      </c>
      <c r="I1919" s="11" t="s">
        <v>1150</v>
      </c>
      <c r="J1919" s="11"/>
      <c r="K1919" s="11"/>
      <c r="L1919" s="11"/>
      <c r="M1919" s="11" t="s">
        <v>6691</v>
      </c>
      <c r="N1919" s="11"/>
      <c r="O1919" s="11"/>
      <c r="P1919" s="11"/>
      <c r="Q1919" s="11"/>
      <c r="R1919" s="11"/>
      <c r="S1919" s="11"/>
      <c r="T1919" s="11"/>
      <c r="U1919" s="11"/>
      <c r="V1919" s="11"/>
      <c r="W1919" s="11" t="s">
        <v>1150</v>
      </c>
      <c r="X1919" s="11" t="s">
        <v>1150</v>
      </c>
      <c r="Y1919" s="11" t="s">
        <v>1150</v>
      </c>
      <c r="Z1919" s="11" t="s">
        <v>1150</v>
      </c>
      <c r="AA1919" s="11" t="s">
        <v>1150</v>
      </c>
      <c r="AB1919" s="11" t="s">
        <v>1150</v>
      </c>
      <c r="AC1919" s="11" t="s">
        <v>1150</v>
      </c>
      <c r="AD1919" s="11" t="s">
        <v>1150</v>
      </c>
    </row>
    <row r="1920" spans="1:30" x14ac:dyDescent="0.2">
      <c r="C1920" t="str">
        <f>IFERROR(VLOOKUP(B1920,nombres_comerciales!$B$2:$B$2000,1,0),"")</f>
        <v/>
      </c>
      <c r="D1920">
        <f>VLOOKUP(Tabla2[[#This Row],[CLIENTE]],nombres_comerciales!$B$2:$C$1211,2,0)</f>
        <v>1146</v>
      </c>
      <c r="E1920" t="s">
        <v>1150</v>
      </c>
      <c r="F1920" t="s">
        <v>1150</v>
      </c>
      <c r="G1920" s="11" t="s">
        <v>1150</v>
      </c>
      <c r="H1920" s="11" t="s">
        <v>1150</v>
      </c>
      <c r="I1920" s="11" t="s">
        <v>1150</v>
      </c>
      <c r="J1920" s="11"/>
      <c r="K1920" s="11"/>
      <c r="L1920" s="11"/>
      <c r="M1920" s="11"/>
      <c r="N1920" s="11"/>
      <c r="O1920" s="11"/>
      <c r="P1920" s="11"/>
      <c r="Q1920" s="11"/>
      <c r="R1920" s="11"/>
      <c r="S1920" s="11"/>
      <c r="T1920" s="11"/>
      <c r="U1920" s="11"/>
      <c r="V1920" s="11"/>
      <c r="W1920" s="11" t="s">
        <v>1150</v>
      </c>
      <c r="X1920" s="11" t="s">
        <v>1150</v>
      </c>
      <c r="Y1920" s="11" t="s">
        <v>1150</v>
      </c>
      <c r="Z1920" s="11" t="s">
        <v>1150</v>
      </c>
      <c r="AA1920" s="11" t="s">
        <v>1150</v>
      </c>
      <c r="AB1920" s="11" t="s">
        <v>1150</v>
      </c>
      <c r="AC1920" s="11" t="s">
        <v>1150</v>
      </c>
      <c r="AD1920" s="11" t="s">
        <v>1150</v>
      </c>
    </row>
    <row r="1921" spans="1:30" x14ac:dyDescent="0.2">
      <c r="C1921" t="str">
        <f>IFERROR(VLOOKUP(B1921,nombres_comerciales!$B$2:$B$2000,1,0),"")</f>
        <v/>
      </c>
      <c r="D1921">
        <f>VLOOKUP(Tabla2[[#This Row],[CLIENTE]],nombres_comerciales!$B$2:$C$1211,2,0)</f>
        <v>1146</v>
      </c>
      <c r="E1921" t="s">
        <v>1150</v>
      </c>
      <c r="F1921" t="s">
        <v>1150</v>
      </c>
      <c r="G1921" s="11" t="s">
        <v>1150</v>
      </c>
      <c r="H1921" s="11" t="s">
        <v>1150</v>
      </c>
      <c r="I1921" s="11" t="s">
        <v>1150</v>
      </c>
      <c r="J1921" s="11"/>
      <c r="K1921" s="11"/>
      <c r="L1921" s="11"/>
      <c r="M1921" s="11" t="s">
        <v>6698</v>
      </c>
      <c r="N1921" s="11"/>
      <c r="O1921" s="11"/>
      <c r="P1921" s="11"/>
      <c r="Q1921" s="11"/>
      <c r="R1921" s="11"/>
      <c r="S1921" s="11"/>
      <c r="T1921" s="11"/>
      <c r="U1921" s="11"/>
      <c r="V1921" s="11"/>
      <c r="W1921" s="11" t="s">
        <v>1150</v>
      </c>
      <c r="X1921" s="11" t="s">
        <v>1150</v>
      </c>
      <c r="Y1921" s="11" t="s">
        <v>1150</v>
      </c>
      <c r="Z1921" s="11" t="s">
        <v>1150</v>
      </c>
      <c r="AA1921" s="11" t="s">
        <v>1150</v>
      </c>
      <c r="AB1921" s="11" t="s">
        <v>1150</v>
      </c>
      <c r="AC1921" s="11" t="s">
        <v>1150</v>
      </c>
      <c r="AD1921" s="11" t="s">
        <v>1150</v>
      </c>
    </row>
    <row r="1922" spans="1:30" x14ac:dyDescent="0.2">
      <c r="C1922" t="str">
        <f>IFERROR(VLOOKUP(B1922,nombres_comerciales!$B$2:$B$2000,1,0),"")</f>
        <v/>
      </c>
      <c r="D1922">
        <f>VLOOKUP(Tabla2[[#This Row],[CLIENTE]],nombres_comerciales!$B$2:$C$1211,2,0)</f>
        <v>1146</v>
      </c>
      <c r="E1922" t="s">
        <v>1150</v>
      </c>
      <c r="F1922" t="s">
        <v>1150</v>
      </c>
      <c r="G1922" s="11" t="s">
        <v>1150</v>
      </c>
      <c r="H1922" s="11" t="s">
        <v>1150</v>
      </c>
      <c r="I1922" s="11" t="s">
        <v>1150</v>
      </c>
      <c r="J1922" s="11"/>
      <c r="K1922" s="11"/>
      <c r="L1922" s="11"/>
      <c r="M1922" s="11" t="s">
        <v>6699</v>
      </c>
      <c r="N1922" s="11"/>
      <c r="O1922" s="11"/>
      <c r="P1922" s="11"/>
      <c r="Q1922" s="11"/>
      <c r="R1922" s="11"/>
      <c r="S1922" s="11"/>
      <c r="T1922" s="11"/>
      <c r="U1922" s="11"/>
      <c r="V1922" s="11"/>
      <c r="W1922" s="11" t="s">
        <v>1150</v>
      </c>
      <c r="X1922" s="11" t="s">
        <v>1150</v>
      </c>
      <c r="Y1922" s="11" t="s">
        <v>1150</v>
      </c>
      <c r="Z1922" s="11" t="s">
        <v>1150</v>
      </c>
      <c r="AA1922" s="11" t="s">
        <v>1150</v>
      </c>
      <c r="AB1922" s="11" t="s">
        <v>1150</v>
      </c>
      <c r="AC1922" s="11" t="s">
        <v>1150</v>
      </c>
      <c r="AD1922" s="11" t="s">
        <v>1150</v>
      </c>
    </row>
    <row r="1923" spans="1:30" x14ac:dyDescent="0.2">
      <c r="C1923" t="str">
        <f>IFERROR(VLOOKUP(B1923,nombres_comerciales!$B$2:$B$2000,1,0),"")</f>
        <v/>
      </c>
      <c r="D1923">
        <f>VLOOKUP(Tabla2[[#This Row],[CLIENTE]],nombres_comerciales!$B$2:$C$1211,2,0)</f>
        <v>1146</v>
      </c>
      <c r="E1923" t="s">
        <v>1150</v>
      </c>
      <c r="F1923" t="s">
        <v>1150</v>
      </c>
      <c r="G1923" s="11" t="s">
        <v>1150</v>
      </c>
      <c r="H1923" s="11" t="s">
        <v>1150</v>
      </c>
      <c r="I1923" s="11" t="s">
        <v>1150</v>
      </c>
      <c r="J1923" s="11"/>
      <c r="K1923" s="11"/>
      <c r="L1923" s="11"/>
      <c r="M1923" s="11"/>
      <c r="N1923" s="11"/>
      <c r="O1923" s="11"/>
      <c r="P1923" s="11"/>
      <c r="Q1923" s="11"/>
      <c r="R1923" s="11"/>
      <c r="S1923" s="11"/>
      <c r="T1923" s="11"/>
      <c r="U1923" s="11"/>
      <c r="V1923" s="11"/>
      <c r="W1923" s="11" t="s">
        <v>1150</v>
      </c>
      <c r="X1923" s="11" t="s">
        <v>1150</v>
      </c>
      <c r="Y1923" s="11" t="s">
        <v>1150</v>
      </c>
      <c r="Z1923" s="11" t="s">
        <v>1150</v>
      </c>
      <c r="AA1923" s="11" t="s">
        <v>1150</v>
      </c>
      <c r="AB1923" s="11" t="s">
        <v>1150</v>
      </c>
      <c r="AC1923" s="11" t="s">
        <v>1150</v>
      </c>
      <c r="AD1923" s="11" t="s">
        <v>1150</v>
      </c>
    </row>
    <row r="1924" spans="1:30" x14ac:dyDescent="0.2">
      <c r="C1924" t="str">
        <f>IFERROR(VLOOKUP(B1924,nombres_comerciales!$B$2:$B$2000,1,0),"")</f>
        <v/>
      </c>
      <c r="D1924">
        <f>VLOOKUP(Tabla2[[#This Row],[CLIENTE]],nombres_comerciales!$B$2:$C$1211,2,0)</f>
        <v>1146</v>
      </c>
      <c r="E1924" t="s">
        <v>1150</v>
      </c>
      <c r="F1924" t="s">
        <v>1150</v>
      </c>
      <c r="G1924" s="11" t="s">
        <v>1150</v>
      </c>
      <c r="H1924" s="11" t="s">
        <v>1150</v>
      </c>
      <c r="I1924" s="11" t="s">
        <v>1150</v>
      </c>
      <c r="J1924" s="11"/>
      <c r="K1924" s="11"/>
      <c r="L1924" s="11"/>
      <c r="M1924" s="11" t="s">
        <v>6698</v>
      </c>
      <c r="N1924" s="11"/>
      <c r="O1924" s="11"/>
      <c r="P1924" s="11"/>
      <c r="Q1924" s="11"/>
      <c r="R1924" s="11"/>
      <c r="S1924" s="11"/>
      <c r="T1924" s="11"/>
      <c r="U1924" s="11"/>
      <c r="V1924" s="11"/>
      <c r="W1924" s="11" t="s">
        <v>1150</v>
      </c>
      <c r="X1924" s="11" t="s">
        <v>1150</v>
      </c>
      <c r="Y1924" s="11" t="s">
        <v>1150</v>
      </c>
      <c r="Z1924" s="11" t="s">
        <v>1150</v>
      </c>
      <c r="AA1924" s="11" t="s">
        <v>1150</v>
      </c>
      <c r="AB1924" s="11" t="s">
        <v>1150</v>
      </c>
      <c r="AC1924" s="11" t="s">
        <v>1150</v>
      </c>
      <c r="AD1924" s="11" t="s">
        <v>1150</v>
      </c>
    </row>
    <row r="1925" spans="1:30" x14ac:dyDescent="0.2">
      <c r="A1925" t="s">
        <v>6605</v>
      </c>
      <c r="B1925" t="s">
        <v>6384</v>
      </c>
      <c r="C1925" t="str">
        <f>IFERROR(VLOOKUP(B1925,nombres_comerciales!$B$2:$B$2000,1,0),"")</f>
        <v>MOPER</v>
      </c>
      <c r="D1925">
        <f>VLOOKUP(Tabla2[[#This Row],[CLIENTE]],nombres_comerciales!$B$2:$C$1211,2,0)</f>
        <v>728</v>
      </c>
      <c r="E1925" t="s">
        <v>4974</v>
      </c>
      <c r="F1925" t="s">
        <v>1150</v>
      </c>
      <c r="G1925" s="11" t="s">
        <v>1150</v>
      </c>
      <c r="H1925" s="11" t="s">
        <v>1150</v>
      </c>
      <c r="I1925" s="11" t="s">
        <v>1150</v>
      </c>
      <c r="J1925" s="11"/>
      <c r="K1925" s="11"/>
      <c r="L1925" s="11"/>
      <c r="M1925" s="11" t="s">
        <v>6699</v>
      </c>
      <c r="N1925" s="11"/>
      <c r="O1925" s="11"/>
      <c r="P1925" s="11"/>
      <c r="Q1925" s="11"/>
      <c r="R1925" s="11"/>
      <c r="S1925" s="11"/>
      <c r="T1925" s="11"/>
      <c r="U1925" s="11"/>
      <c r="V1925" s="11"/>
      <c r="W1925" s="11" t="s">
        <v>6720</v>
      </c>
      <c r="X1925" s="11" t="s">
        <v>1150</v>
      </c>
      <c r="Y1925" s="11" t="s">
        <v>1150</v>
      </c>
      <c r="Z1925" s="11" t="s">
        <v>1150</v>
      </c>
      <c r="AA1925" s="11" t="s">
        <v>1150</v>
      </c>
      <c r="AB1925" s="11" t="s">
        <v>1150</v>
      </c>
      <c r="AC1925" s="11" t="s">
        <v>1150</v>
      </c>
      <c r="AD1925" s="11" t="s">
        <v>1150</v>
      </c>
    </row>
    <row r="1926" spans="1:30" x14ac:dyDescent="0.2">
      <c r="A1926" t="s">
        <v>6606</v>
      </c>
      <c r="B1926" t="s">
        <v>1129</v>
      </c>
      <c r="C1926" t="str">
        <f>IFERROR(VLOOKUP(B1926,nombres_comerciales!$B$2:$B$2000,1,0),"")</f>
        <v>MOLDES Y DETALLES</v>
      </c>
      <c r="D1926">
        <f>VLOOKUP(Tabla2[[#This Row],[CLIENTE]],nombres_comerciales!$B$2:$C$1211,2,0)</f>
        <v>720</v>
      </c>
      <c r="E1926" t="s">
        <v>7337</v>
      </c>
      <c r="F1926" t="s">
        <v>1150</v>
      </c>
      <c r="G1926" s="11" t="s">
        <v>1150</v>
      </c>
      <c r="H1926" s="11" t="s">
        <v>1150</v>
      </c>
      <c r="I1926" s="11" t="s">
        <v>1150</v>
      </c>
      <c r="J1926" s="11"/>
      <c r="K1926" s="11"/>
      <c r="L1926" s="11"/>
      <c r="M1926" s="11" t="s">
        <v>6700</v>
      </c>
      <c r="N1926" s="11"/>
      <c r="O1926" s="11"/>
      <c r="P1926" s="11"/>
      <c r="Q1926" s="11"/>
      <c r="R1926" s="11"/>
      <c r="S1926" s="11"/>
      <c r="T1926" s="11"/>
      <c r="U1926" s="11"/>
      <c r="V1926" s="11"/>
      <c r="W1926" s="11" t="s">
        <v>6721</v>
      </c>
      <c r="X1926" s="11" t="s">
        <v>1150</v>
      </c>
      <c r="Y1926" s="11" t="s">
        <v>1150</v>
      </c>
      <c r="Z1926" s="11" t="s">
        <v>1150</v>
      </c>
      <c r="AA1926" s="11" t="s">
        <v>1150</v>
      </c>
      <c r="AB1926" s="11" t="s">
        <v>1150</v>
      </c>
      <c r="AC1926" s="11" t="s">
        <v>1150</v>
      </c>
      <c r="AD1926" s="11" t="s">
        <v>1150</v>
      </c>
    </row>
    <row r="1927" spans="1:30" x14ac:dyDescent="0.2">
      <c r="A1927" t="s">
        <v>6607</v>
      </c>
      <c r="B1927" t="s">
        <v>1095</v>
      </c>
      <c r="C1927" t="str">
        <f>IFERROR(VLOOKUP(B1927,nombres_comerciales!$B$2:$B$2000,1,0),"")</f>
        <v>BIG COUNTRY</v>
      </c>
      <c r="D1927">
        <f>VLOOKUP(Tabla2[[#This Row],[CLIENTE]],nombres_comerciales!$B$2:$C$1211,2,0)</f>
        <v>103</v>
      </c>
      <c r="E1927" t="s">
        <v>8434</v>
      </c>
      <c r="F1927" t="s">
        <v>1150</v>
      </c>
      <c r="G1927" s="11" t="s">
        <v>1150</v>
      </c>
      <c r="H1927" s="11" t="s">
        <v>1150</v>
      </c>
      <c r="I1927" s="11" t="s">
        <v>1150</v>
      </c>
      <c r="J1927" s="11"/>
      <c r="K1927" s="11"/>
      <c r="L1927" s="11"/>
      <c r="M1927" s="11" t="s">
        <v>6701</v>
      </c>
      <c r="N1927" s="11"/>
      <c r="O1927" s="11"/>
      <c r="P1927" s="11"/>
      <c r="Q1927" s="11"/>
      <c r="R1927" s="11"/>
      <c r="S1927" s="11"/>
      <c r="T1927" s="11"/>
      <c r="U1927" s="11"/>
      <c r="V1927" s="11"/>
      <c r="W1927" s="11" t="s">
        <v>6059</v>
      </c>
      <c r="X1927" s="11" t="s">
        <v>1150</v>
      </c>
      <c r="Y1927" s="11" t="s">
        <v>1150</v>
      </c>
      <c r="Z1927" s="11" t="s">
        <v>1150</v>
      </c>
      <c r="AA1927" s="11" t="s">
        <v>1150</v>
      </c>
      <c r="AB1927" s="11" t="s">
        <v>1150</v>
      </c>
      <c r="AC1927" s="11" t="s">
        <v>1150</v>
      </c>
      <c r="AD1927" s="11" t="s">
        <v>1150</v>
      </c>
    </row>
    <row r="1928" spans="1:30" x14ac:dyDescent="0.2">
      <c r="A1928" t="s">
        <v>6608</v>
      </c>
      <c r="B1928" t="s">
        <v>607</v>
      </c>
      <c r="C1928" t="str">
        <f>IFERROR(VLOOKUP(B1928,nombres_comerciales!$B$2:$B$2000,1,0),"")</f>
        <v>LEPOLET</v>
      </c>
      <c r="D1928">
        <f>VLOOKUP(Tabla2[[#This Row],[CLIENTE]],nombres_comerciales!$B$2:$C$1211,2,0)</f>
        <v>632</v>
      </c>
      <c r="E1928" t="s">
        <v>8553</v>
      </c>
      <c r="F1928" t="s">
        <v>1150</v>
      </c>
      <c r="G1928" s="11" t="s">
        <v>1150</v>
      </c>
      <c r="H1928" s="11" t="s">
        <v>1150</v>
      </c>
      <c r="I1928" s="11" t="s">
        <v>1150</v>
      </c>
      <c r="J1928" s="11"/>
      <c r="K1928" s="11"/>
      <c r="L1928" s="11"/>
      <c r="M1928" s="11"/>
      <c r="N1928" s="11"/>
      <c r="O1928" s="11"/>
      <c r="P1928" s="11"/>
      <c r="Q1928" s="11"/>
      <c r="R1928" s="11"/>
      <c r="S1928" s="11"/>
      <c r="T1928" s="11"/>
      <c r="U1928" s="11"/>
      <c r="V1928" s="11"/>
      <c r="W1928" s="11" t="s">
        <v>6460</v>
      </c>
      <c r="X1928" s="11" t="s">
        <v>1150</v>
      </c>
      <c r="Y1928" s="11" t="s">
        <v>1150</v>
      </c>
      <c r="Z1928" s="11" t="s">
        <v>1150</v>
      </c>
      <c r="AA1928" s="11" t="s">
        <v>1150</v>
      </c>
      <c r="AB1928" s="11" t="s">
        <v>1150</v>
      </c>
      <c r="AC1928" s="11" t="s">
        <v>1150</v>
      </c>
      <c r="AD1928" s="11" t="s">
        <v>1150</v>
      </c>
    </row>
    <row r="1929" spans="1:30" x14ac:dyDescent="0.2">
      <c r="A1929" t="s">
        <v>6609</v>
      </c>
      <c r="B1929" t="s">
        <v>1528</v>
      </c>
      <c r="C1929" t="str">
        <f>IFERROR(VLOOKUP(B1929,nombres_comerciales!$B$2:$B$2000,1,0),"")</f>
        <v>RORISA</v>
      </c>
      <c r="D1929">
        <f>VLOOKUP(Tabla2[[#This Row],[CLIENTE]],nombres_comerciales!$B$2:$C$1211,2,0)</f>
        <v>932</v>
      </c>
      <c r="E1929" t="s">
        <v>8594</v>
      </c>
      <c r="F1929" t="s">
        <v>1150</v>
      </c>
      <c r="G1929" s="11" t="s">
        <v>1150</v>
      </c>
      <c r="H1929" s="11" t="s">
        <v>1150</v>
      </c>
      <c r="I1929" s="11" t="s">
        <v>1150</v>
      </c>
      <c r="J1929" s="11"/>
      <c r="K1929" s="11"/>
      <c r="L1929" s="11"/>
      <c r="M1929" s="11">
        <v>6141560875</v>
      </c>
      <c r="N1929" s="11"/>
      <c r="O1929" s="11"/>
      <c r="P1929" s="11"/>
      <c r="Q1929" s="11"/>
      <c r="R1929" s="11"/>
      <c r="S1929" s="11"/>
      <c r="T1929" s="11"/>
      <c r="U1929" s="11"/>
      <c r="V1929" s="11"/>
      <c r="W1929" s="11" t="s">
        <v>6722</v>
      </c>
      <c r="X1929" s="11" t="s">
        <v>1150</v>
      </c>
      <c r="Y1929" s="11" t="s">
        <v>1150</v>
      </c>
      <c r="Z1929" s="11" t="s">
        <v>1150</v>
      </c>
      <c r="AA1929" s="11" t="s">
        <v>1150</v>
      </c>
      <c r="AB1929" s="11" t="s">
        <v>1150</v>
      </c>
      <c r="AC1929" s="11" t="s">
        <v>1150</v>
      </c>
      <c r="AD1929" s="11" t="s">
        <v>1150</v>
      </c>
    </row>
    <row r="1930" spans="1:30" x14ac:dyDescent="0.2">
      <c r="A1930" t="s">
        <v>6723</v>
      </c>
      <c r="B1930" t="s">
        <v>6723</v>
      </c>
      <c r="C1930" t="str">
        <f>IFERROR(VLOOKUP(B1930,nombres_comerciales!$B$2:$B$2000,1,0),"")</f>
        <v/>
      </c>
      <c r="D1930">
        <f>VLOOKUP(Tabla2[[#This Row],[CLIENTE]],nombres_comerciales!$B$2:$C$1211,2,0)</f>
        <v>1146</v>
      </c>
      <c r="E1930" t="s">
        <v>8116</v>
      </c>
      <c r="F1930" t="s">
        <v>1150</v>
      </c>
      <c r="G1930" s="11" t="s">
        <v>1150</v>
      </c>
      <c r="H1930" s="11" t="s">
        <v>1150</v>
      </c>
      <c r="I1930" s="11" t="s">
        <v>1150</v>
      </c>
      <c r="J1930" s="11"/>
      <c r="K1930" s="11"/>
      <c r="L1930" s="11"/>
      <c r="M1930" s="11" t="s">
        <v>5078</v>
      </c>
      <c r="N1930" s="11"/>
      <c r="O1930" s="11"/>
      <c r="P1930" s="11"/>
      <c r="Q1930" s="11"/>
      <c r="R1930" s="11"/>
      <c r="S1930" s="11"/>
      <c r="T1930" s="11"/>
      <c r="U1930" s="11"/>
      <c r="V1930" s="11"/>
      <c r="W1930" s="11" t="s">
        <v>6774</v>
      </c>
      <c r="X1930" s="11" t="s">
        <v>1150</v>
      </c>
      <c r="Y1930" s="11" t="s">
        <v>1150</v>
      </c>
      <c r="Z1930" s="11" t="s">
        <v>1150</v>
      </c>
      <c r="AA1930" s="11" t="s">
        <v>1150</v>
      </c>
      <c r="AB1930" s="11" t="s">
        <v>1150</v>
      </c>
      <c r="AC1930" s="11" t="s">
        <v>1150</v>
      </c>
      <c r="AD1930" s="11" t="s">
        <v>1150</v>
      </c>
    </row>
    <row r="1931" spans="1:30" x14ac:dyDescent="0.2">
      <c r="A1931" t="s">
        <v>6724</v>
      </c>
      <c r="B1931" t="s">
        <v>6724</v>
      </c>
      <c r="C1931" t="str">
        <f>IFERROR(VLOOKUP(B1931,nombres_comerciales!$B$2:$B$2000,1,0),"")</f>
        <v>MASTER ROAD</v>
      </c>
      <c r="D1931">
        <f>VLOOKUP(Tabla2[[#This Row],[CLIENTE]],nombres_comerciales!$B$2:$C$1211,2,0)</f>
        <v>691</v>
      </c>
      <c r="E1931" t="s">
        <v>8595</v>
      </c>
      <c r="F1931" t="s">
        <v>1150</v>
      </c>
      <c r="G1931" s="11" t="s">
        <v>1150</v>
      </c>
      <c r="H1931" s="11" t="s">
        <v>1150</v>
      </c>
      <c r="I1931" s="11" t="s">
        <v>1150</v>
      </c>
      <c r="J1931" s="11"/>
      <c r="K1931" s="11"/>
      <c r="L1931" s="11"/>
      <c r="M1931" s="11" t="s">
        <v>6760</v>
      </c>
      <c r="N1931" s="11"/>
      <c r="O1931" s="11"/>
      <c r="P1931" s="11"/>
      <c r="Q1931" s="11"/>
      <c r="R1931" s="11"/>
      <c r="S1931" s="11"/>
      <c r="T1931" s="11"/>
      <c r="U1931" s="11"/>
      <c r="V1931" s="11"/>
      <c r="W1931" s="11" t="s">
        <v>6775</v>
      </c>
      <c r="X1931" s="11" t="s">
        <v>1150</v>
      </c>
      <c r="Y1931" s="11" t="s">
        <v>1150</v>
      </c>
      <c r="Z1931" s="11" t="s">
        <v>1150</v>
      </c>
      <c r="AA1931" s="11" t="s">
        <v>1150</v>
      </c>
      <c r="AB1931" s="11" t="s">
        <v>1150</v>
      </c>
      <c r="AC1931" s="11" t="s">
        <v>1150</v>
      </c>
      <c r="AD1931" s="11" t="s">
        <v>1150</v>
      </c>
    </row>
    <row r="1932" spans="1:30" x14ac:dyDescent="0.2">
      <c r="A1932" t="s">
        <v>6724</v>
      </c>
      <c r="B1932" t="s">
        <v>6724</v>
      </c>
      <c r="C1932" t="str">
        <f>IFERROR(VLOOKUP(B1932,nombres_comerciales!$B$2:$B$2000,1,0),"")</f>
        <v>MASTER ROAD</v>
      </c>
      <c r="D1932">
        <f>VLOOKUP(Tabla2[[#This Row],[CLIENTE]],nombres_comerciales!$B$2:$C$1211,2,0)</f>
        <v>691</v>
      </c>
      <c r="E1932" t="s">
        <v>8595</v>
      </c>
      <c r="F1932" t="s">
        <v>1150</v>
      </c>
      <c r="G1932" s="11" t="s">
        <v>1150</v>
      </c>
      <c r="H1932" s="11" t="s">
        <v>1150</v>
      </c>
      <c r="I1932" s="11" t="s">
        <v>1150</v>
      </c>
      <c r="J1932" s="11"/>
      <c r="K1932" s="11"/>
      <c r="L1932" s="11"/>
      <c r="M1932" s="11" t="s">
        <v>6760</v>
      </c>
      <c r="N1932" s="11"/>
      <c r="O1932" s="11"/>
      <c r="P1932" s="11"/>
      <c r="Q1932" s="11"/>
      <c r="R1932" s="11"/>
      <c r="S1932" s="11"/>
      <c r="T1932" s="11"/>
      <c r="U1932" s="11"/>
      <c r="V1932" s="11"/>
      <c r="W1932" s="11" t="s">
        <v>6775</v>
      </c>
      <c r="X1932" s="11" t="s">
        <v>1150</v>
      </c>
      <c r="Y1932" s="11" t="s">
        <v>1150</v>
      </c>
      <c r="Z1932" s="11" t="s">
        <v>1150</v>
      </c>
      <c r="AA1932" s="11" t="s">
        <v>1150</v>
      </c>
      <c r="AB1932" s="11" t="s">
        <v>1150</v>
      </c>
      <c r="AC1932" s="11" t="s">
        <v>1150</v>
      </c>
      <c r="AD1932" s="11" t="s">
        <v>1150</v>
      </c>
    </row>
    <row r="1933" spans="1:30" x14ac:dyDescent="0.2">
      <c r="A1933" t="s">
        <v>6724</v>
      </c>
      <c r="B1933" t="s">
        <v>6724</v>
      </c>
      <c r="C1933" t="str">
        <f>IFERROR(VLOOKUP(B1933,nombres_comerciales!$B$2:$B$2000,1,0),"")</f>
        <v>MASTER ROAD</v>
      </c>
      <c r="D1933">
        <f>VLOOKUP(Tabla2[[#This Row],[CLIENTE]],nombres_comerciales!$B$2:$C$1211,2,0)</f>
        <v>691</v>
      </c>
      <c r="E1933" t="s">
        <v>8595</v>
      </c>
      <c r="F1933" t="s">
        <v>1150</v>
      </c>
      <c r="G1933" s="11" t="s">
        <v>1150</v>
      </c>
      <c r="H1933" s="11" t="s">
        <v>1150</v>
      </c>
      <c r="I1933" s="11" t="s">
        <v>1150</v>
      </c>
      <c r="J1933" s="11"/>
      <c r="K1933" s="11"/>
      <c r="L1933" s="11"/>
      <c r="M1933" s="11" t="s">
        <v>6760</v>
      </c>
      <c r="N1933" s="11"/>
      <c r="O1933" s="11"/>
      <c r="P1933" s="11"/>
      <c r="Q1933" s="11"/>
      <c r="R1933" s="11"/>
      <c r="S1933" s="11"/>
      <c r="T1933" s="11"/>
      <c r="U1933" s="11"/>
      <c r="V1933" s="11"/>
      <c r="W1933" s="11" t="s">
        <v>6775</v>
      </c>
      <c r="X1933" s="11" t="s">
        <v>1150</v>
      </c>
      <c r="Y1933" s="11" t="s">
        <v>1150</v>
      </c>
      <c r="Z1933" s="11" t="s">
        <v>1150</v>
      </c>
      <c r="AA1933" s="11" t="s">
        <v>1150</v>
      </c>
      <c r="AB1933" s="11" t="s">
        <v>1150</v>
      </c>
      <c r="AC1933" s="11" t="s">
        <v>1150</v>
      </c>
      <c r="AD1933" s="11" t="s">
        <v>1150</v>
      </c>
    </row>
    <row r="1934" spans="1:30" x14ac:dyDescent="0.2">
      <c r="A1934" t="s">
        <v>6724</v>
      </c>
      <c r="B1934" t="s">
        <v>6724</v>
      </c>
      <c r="C1934" t="str">
        <f>IFERROR(VLOOKUP(B1934,nombres_comerciales!$B$2:$B$2000,1,0),"")</f>
        <v>MASTER ROAD</v>
      </c>
      <c r="D1934">
        <f>VLOOKUP(Tabla2[[#This Row],[CLIENTE]],nombres_comerciales!$B$2:$C$1211,2,0)</f>
        <v>691</v>
      </c>
      <c r="E1934" t="s">
        <v>8595</v>
      </c>
      <c r="F1934" t="s">
        <v>1150</v>
      </c>
      <c r="G1934" s="11" t="s">
        <v>1150</v>
      </c>
      <c r="H1934" s="11" t="s">
        <v>1150</v>
      </c>
      <c r="I1934" s="11" t="s">
        <v>1150</v>
      </c>
      <c r="J1934" s="11"/>
      <c r="K1934" s="11"/>
      <c r="L1934" s="11"/>
      <c r="M1934" s="11" t="s">
        <v>6760</v>
      </c>
      <c r="N1934" s="11"/>
      <c r="O1934" s="11"/>
      <c r="P1934" s="11"/>
      <c r="Q1934" s="11"/>
      <c r="R1934" s="11"/>
      <c r="S1934" s="11"/>
      <c r="T1934" s="11"/>
      <c r="U1934" s="11"/>
      <c r="V1934" s="11"/>
      <c r="W1934" s="11" t="s">
        <v>6775</v>
      </c>
      <c r="X1934" s="11" t="s">
        <v>1150</v>
      </c>
      <c r="Y1934" s="11" t="s">
        <v>1150</v>
      </c>
      <c r="Z1934" s="11" t="s">
        <v>1150</v>
      </c>
      <c r="AA1934" s="11" t="s">
        <v>1150</v>
      </c>
      <c r="AB1934" s="11" t="s">
        <v>1150</v>
      </c>
      <c r="AC1934" s="11" t="s">
        <v>1150</v>
      </c>
      <c r="AD1934" s="11" t="s">
        <v>1150</v>
      </c>
    </row>
    <row r="1935" spans="1:30" x14ac:dyDescent="0.2">
      <c r="A1935" t="s">
        <v>6726</v>
      </c>
      <c r="B1935" t="s">
        <v>6724</v>
      </c>
      <c r="C1935" t="str">
        <f>IFERROR(VLOOKUP(B1935,nombres_comerciales!$B$2:$B$2000,1,0),"")</f>
        <v>MASTER ROAD</v>
      </c>
      <c r="D1935">
        <f>VLOOKUP(Tabla2[[#This Row],[CLIENTE]],nombres_comerciales!$B$2:$C$1211,2,0)</f>
        <v>691</v>
      </c>
      <c r="E1935" t="s">
        <v>8595</v>
      </c>
      <c r="F1935" t="s">
        <v>1150</v>
      </c>
      <c r="G1935" s="11" t="s">
        <v>1150</v>
      </c>
      <c r="H1935" s="11" t="s">
        <v>1150</v>
      </c>
      <c r="I1935" s="11" t="s">
        <v>1150</v>
      </c>
      <c r="J1935" s="11"/>
      <c r="K1935" s="11"/>
      <c r="L1935" s="11"/>
      <c r="M1935" s="11" t="s">
        <v>6760</v>
      </c>
      <c r="N1935" s="11"/>
      <c r="O1935" s="11"/>
      <c r="P1935" s="11"/>
      <c r="Q1935" s="11"/>
      <c r="R1935" s="11"/>
      <c r="S1935" s="11"/>
      <c r="T1935" s="11"/>
      <c r="U1935" s="11"/>
      <c r="V1935" s="11"/>
      <c r="W1935" s="11" t="s">
        <v>6775</v>
      </c>
      <c r="X1935" s="11" t="s">
        <v>1150</v>
      </c>
      <c r="Y1935" s="11" t="s">
        <v>1150</v>
      </c>
      <c r="Z1935" s="11" t="s">
        <v>1150</v>
      </c>
      <c r="AA1935" s="11" t="s">
        <v>1150</v>
      </c>
      <c r="AB1935" s="11" t="s">
        <v>1150</v>
      </c>
      <c r="AC1935" s="11" t="s">
        <v>1150</v>
      </c>
      <c r="AD1935" s="11" t="s">
        <v>1150</v>
      </c>
    </row>
    <row r="1936" spans="1:30" x14ac:dyDescent="0.2">
      <c r="A1936" t="s">
        <v>6727</v>
      </c>
      <c r="B1936" t="s">
        <v>6727</v>
      </c>
      <c r="C1936" t="str">
        <f>IFERROR(VLOOKUP(B1936,nombres_comerciales!$B$2:$B$2000,1,0),"")</f>
        <v>SISTEMA DE CALEFACCION P/HUERTOS</v>
      </c>
      <c r="D1936">
        <f>VLOOKUP(Tabla2[[#This Row],[CLIENTE]],nombres_comerciales!$B$2:$C$1211,2,0)</f>
        <v>986</v>
      </c>
      <c r="E1936" t="s">
        <v>8596</v>
      </c>
      <c r="F1936" t="s">
        <v>1150</v>
      </c>
      <c r="G1936" s="11" t="s">
        <v>1150</v>
      </c>
      <c r="H1936" s="11" t="s">
        <v>1150</v>
      </c>
      <c r="I1936" s="11" t="s">
        <v>1150</v>
      </c>
      <c r="J1936" s="11"/>
      <c r="K1936" s="11"/>
      <c r="L1936" s="11"/>
      <c r="M1936" s="11" t="s">
        <v>6761</v>
      </c>
      <c r="N1936" s="11"/>
      <c r="O1936" s="11"/>
      <c r="P1936" s="11"/>
      <c r="Q1936" s="11"/>
      <c r="R1936" s="11"/>
      <c r="S1936" s="11"/>
      <c r="T1936" s="11"/>
      <c r="U1936" s="11"/>
      <c r="V1936" s="11"/>
      <c r="W1936" s="11" t="s">
        <v>1150</v>
      </c>
      <c r="X1936" s="11" t="s">
        <v>1150</v>
      </c>
      <c r="Y1936" s="11" t="s">
        <v>1150</v>
      </c>
      <c r="Z1936" s="11" t="s">
        <v>1150</v>
      </c>
      <c r="AA1936" s="11" t="s">
        <v>1150</v>
      </c>
      <c r="AB1936" s="11" t="s">
        <v>1150</v>
      </c>
      <c r="AC1936" s="11" t="s">
        <v>1150</v>
      </c>
      <c r="AD1936" s="11" t="s">
        <v>1150</v>
      </c>
    </row>
    <row r="1937" spans="1:30" x14ac:dyDescent="0.2">
      <c r="A1937" t="s">
        <v>6729</v>
      </c>
      <c r="B1937" t="s">
        <v>6730</v>
      </c>
      <c r="C1937" t="str">
        <f>IFERROR(VLOOKUP(B1937,nombres_comerciales!$B$2:$B$2000,1,0),"")</f>
        <v>BAUL PARA JUGUETES</v>
      </c>
      <c r="D1937">
        <f>VLOOKUP(Tabla2[[#This Row],[CLIENTE]],nombres_comerciales!$B$2:$C$1211,2,0)</f>
        <v>90</v>
      </c>
      <c r="E1937" t="s">
        <v>8597</v>
      </c>
      <c r="F1937" t="s">
        <v>1150</v>
      </c>
      <c r="G1937" s="11" t="s">
        <v>1150</v>
      </c>
      <c r="H1937" s="11" t="s">
        <v>1150</v>
      </c>
      <c r="I1937" s="11" t="s">
        <v>1150</v>
      </c>
      <c r="J1937" s="11"/>
      <c r="K1937" s="11"/>
      <c r="L1937" s="11"/>
      <c r="M1937" s="11" t="s">
        <v>6762</v>
      </c>
      <c r="N1937" s="11"/>
      <c r="O1937" s="11"/>
      <c r="P1937" s="11"/>
      <c r="Q1937" s="11"/>
      <c r="R1937" s="11"/>
      <c r="S1937" s="11"/>
      <c r="T1937" s="11"/>
      <c r="U1937" s="11"/>
      <c r="V1937" s="11"/>
      <c r="W1937" s="11" t="s">
        <v>1150</v>
      </c>
      <c r="X1937" s="11" t="s">
        <v>1150</v>
      </c>
      <c r="Y1937" s="11" t="s">
        <v>1150</v>
      </c>
      <c r="Z1937" s="11" t="s">
        <v>1150</v>
      </c>
      <c r="AA1937" s="11" t="s">
        <v>1150</v>
      </c>
      <c r="AB1937" s="11" t="s">
        <v>1150</v>
      </c>
      <c r="AC1937" s="11" t="s">
        <v>1150</v>
      </c>
      <c r="AD1937" s="11" t="s">
        <v>1150</v>
      </c>
    </row>
    <row r="1938" spans="1:30" x14ac:dyDescent="0.2">
      <c r="A1938" t="s">
        <v>634</v>
      </c>
      <c r="B1938" t="s">
        <v>634</v>
      </c>
      <c r="C1938" t="str">
        <f>IFERROR(VLOOKUP(B1938,nombres_comerciales!$B$2:$B$2000,1,0),"")</f>
        <v>LUSAGA</v>
      </c>
      <c r="D1938">
        <f>VLOOKUP(Tabla2[[#This Row],[CLIENTE]],nombres_comerciales!$B$2:$C$1211,2,0)</f>
        <v>659</v>
      </c>
      <c r="E1938" t="s">
        <v>8598</v>
      </c>
      <c r="F1938" t="s">
        <v>1150</v>
      </c>
      <c r="G1938" s="11" t="s">
        <v>1150</v>
      </c>
      <c r="H1938" s="11" t="s">
        <v>1150</v>
      </c>
      <c r="I1938" s="11" t="s">
        <v>1150</v>
      </c>
      <c r="J1938" s="11"/>
      <c r="K1938" s="11"/>
      <c r="L1938" s="11"/>
      <c r="M1938" s="11" t="s">
        <v>6763</v>
      </c>
      <c r="N1938" s="11"/>
      <c r="O1938" s="11"/>
      <c r="P1938" s="11"/>
      <c r="Q1938" s="11"/>
      <c r="R1938" s="11"/>
      <c r="S1938" s="11"/>
      <c r="T1938" s="11"/>
      <c r="U1938" s="11"/>
      <c r="V1938" s="11"/>
      <c r="W1938" s="11" t="s">
        <v>2960</v>
      </c>
      <c r="X1938" s="11" t="s">
        <v>1150</v>
      </c>
      <c r="Y1938" s="11" t="s">
        <v>1150</v>
      </c>
      <c r="Z1938" s="11" t="s">
        <v>1150</v>
      </c>
      <c r="AA1938" s="11" t="s">
        <v>1150</v>
      </c>
      <c r="AB1938" s="11" t="s">
        <v>1150</v>
      </c>
      <c r="AC1938" s="11" t="s">
        <v>1150</v>
      </c>
      <c r="AD1938" s="11" t="s">
        <v>1150</v>
      </c>
    </row>
    <row r="1939" spans="1:30" x14ac:dyDescent="0.2">
      <c r="A1939" t="s">
        <v>6733</v>
      </c>
      <c r="B1939" t="s">
        <v>6734</v>
      </c>
      <c r="C1939" t="str">
        <f>IFERROR(VLOOKUP(B1939,nombres_comerciales!$B$2:$B$2000,1,0),"")</f>
        <v>BOYSER BOMBAS Y SERVICIOS</v>
      </c>
      <c r="D1939">
        <f>VLOOKUP(Tabla2[[#This Row],[CLIENTE]],nombres_comerciales!$B$2:$C$1211,2,0)</f>
        <v>119</v>
      </c>
      <c r="E1939" t="s">
        <v>8599</v>
      </c>
      <c r="F1939" t="s">
        <v>1150</v>
      </c>
      <c r="G1939" s="11" t="s">
        <v>1150</v>
      </c>
      <c r="H1939" s="11" t="s">
        <v>1150</v>
      </c>
      <c r="I1939" s="11" t="s">
        <v>1150</v>
      </c>
      <c r="J1939" s="11"/>
      <c r="K1939" s="11"/>
      <c r="L1939" s="11"/>
      <c r="M1939" s="11" t="s">
        <v>6764</v>
      </c>
      <c r="N1939" s="11"/>
      <c r="O1939" s="11"/>
      <c r="P1939" s="11"/>
      <c r="Q1939" s="11"/>
      <c r="R1939" s="11"/>
      <c r="S1939" s="11"/>
      <c r="T1939" s="11"/>
      <c r="U1939" s="11"/>
      <c r="V1939" s="11"/>
      <c r="W1939" s="11" t="s">
        <v>6776</v>
      </c>
      <c r="X1939" s="11" t="s">
        <v>1150</v>
      </c>
      <c r="Y1939" s="11" t="s">
        <v>1150</v>
      </c>
      <c r="Z1939" s="11" t="s">
        <v>1150</v>
      </c>
      <c r="AA1939" s="11" t="s">
        <v>1150</v>
      </c>
      <c r="AB1939" s="11" t="s">
        <v>1150</v>
      </c>
      <c r="AC1939" s="11" t="s">
        <v>1150</v>
      </c>
      <c r="AD1939" s="11" t="s">
        <v>1150</v>
      </c>
    </row>
    <row r="1940" spans="1:30" x14ac:dyDescent="0.2">
      <c r="A1940" t="s">
        <v>6736</v>
      </c>
      <c r="B1940" t="s">
        <v>6736</v>
      </c>
      <c r="C1940" t="str">
        <f>IFERROR(VLOOKUP(B1940,nombres_comerciales!$B$2:$B$2000,1,0),"")</f>
        <v>MEDICA NORTE</v>
      </c>
      <c r="D1940">
        <f>VLOOKUP(Tabla2[[#This Row],[CLIENTE]],nombres_comerciales!$B$2:$C$1211,2,0)</f>
        <v>699</v>
      </c>
      <c r="E1940" t="s">
        <v>8600</v>
      </c>
      <c r="F1940" t="s">
        <v>1150</v>
      </c>
      <c r="G1940" s="11" t="s">
        <v>1150</v>
      </c>
      <c r="H1940" s="11" t="s">
        <v>1150</v>
      </c>
      <c r="I1940" s="11" t="s">
        <v>1150</v>
      </c>
      <c r="J1940" s="11"/>
      <c r="K1940" s="11"/>
      <c r="L1940" s="11"/>
      <c r="M1940" s="11" t="s">
        <v>6765</v>
      </c>
      <c r="N1940" s="11"/>
      <c r="O1940" s="11"/>
      <c r="P1940" s="11"/>
      <c r="Q1940" s="11"/>
      <c r="R1940" s="11"/>
      <c r="S1940" s="11"/>
      <c r="T1940" s="11"/>
      <c r="U1940" s="11"/>
      <c r="V1940" s="11"/>
      <c r="W1940" s="11" t="s">
        <v>6777</v>
      </c>
      <c r="X1940" s="11" t="s">
        <v>1150</v>
      </c>
      <c r="Y1940" s="11" t="s">
        <v>1150</v>
      </c>
      <c r="Z1940" s="11" t="s">
        <v>1150</v>
      </c>
      <c r="AA1940" s="11" t="s">
        <v>1150</v>
      </c>
      <c r="AB1940" s="11" t="s">
        <v>1150</v>
      </c>
      <c r="AC1940" s="11" t="s">
        <v>1150</v>
      </c>
      <c r="AD1940" s="11" t="s">
        <v>1150</v>
      </c>
    </row>
    <row r="1941" spans="1:30" x14ac:dyDescent="0.2">
      <c r="A1941" t="s">
        <v>66</v>
      </c>
      <c r="B1941" t="s">
        <v>66</v>
      </c>
      <c r="C1941" t="str">
        <f>IFERROR(VLOOKUP(B1941,nombres_comerciales!$B$2:$B$2000,1,0),"")</f>
        <v>ATIQ YOMIN</v>
      </c>
      <c r="D1941">
        <f>VLOOKUP(Tabla2[[#This Row],[CLIENTE]],nombres_comerciales!$B$2:$C$1211,2,0)</f>
        <v>67</v>
      </c>
      <c r="E1941" t="s">
        <v>1150</v>
      </c>
      <c r="F1941" t="s">
        <v>1150</v>
      </c>
      <c r="G1941" s="11" t="s">
        <v>1150</v>
      </c>
      <c r="H1941" s="11" t="s">
        <v>1150</v>
      </c>
      <c r="I1941" s="11" t="s">
        <v>1150</v>
      </c>
      <c r="J1941" s="11"/>
      <c r="K1941" s="11"/>
      <c r="L1941" s="11"/>
      <c r="M1941" s="11" t="s">
        <v>6766</v>
      </c>
      <c r="N1941" s="11"/>
      <c r="O1941" s="11"/>
      <c r="P1941" s="11"/>
      <c r="Q1941" s="11"/>
      <c r="R1941" s="11"/>
      <c r="S1941" s="11"/>
      <c r="T1941" s="11"/>
      <c r="U1941" s="11"/>
      <c r="V1941" s="11"/>
      <c r="W1941" s="11" t="s">
        <v>1150</v>
      </c>
      <c r="X1941" s="11" t="s">
        <v>1150</v>
      </c>
      <c r="Y1941" s="11" t="s">
        <v>1150</v>
      </c>
      <c r="Z1941" s="11" t="s">
        <v>1150</v>
      </c>
      <c r="AA1941" s="11" t="s">
        <v>1150</v>
      </c>
      <c r="AB1941" s="11" t="s">
        <v>1150</v>
      </c>
      <c r="AC1941" s="11" t="s">
        <v>1150</v>
      </c>
      <c r="AD1941" s="11" t="s">
        <v>1150</v>
      </c>
    </row>
    <row r="1942" spans="1:30" x14ac:dyDescent="0.2">
      <c r="A1942" t="s">
        <v>6738</v>
      </c>
      <c r="B1942" t="s">
        <v>6738</v>
      </c>
      <c r="C1942" t="str">
        <f>IFERROR(VLOOKUP(B1942,nombres_comerciales!$B$2:$B$2000,1,0),"")</f>
        <v>TERRABLOCK</v>
      </c>
      <c r="D1942">
        <f>VLOOKUP(Tabla2[[#This Row],[CLIENTE]],nombres_comerciales!$B$2:$C$1211,2,0)</f>
        <v>1047</v>
      </c>
      <c r="E1942" t="s">
        <v>8601</v>
      </c>
      <c r="F1942" t="s">
        <v>1150</v>
      </c>
      <c r="G1942" s="11" t="s">
        <v>1150</v>
      </c>
      <c r="H1942" s="11" t="s">
        <v>1150</v>
      </c>
      <c r="I1942" s="11" t="s">
        <v>1150</v>
      </c>
      <c r="J1942" s="11"/>
      <c r="K1942" s="11"/>
      <c r="L1942" s="11"/>
      <c r="M1942" s="11" t="s">
        <v>6767</v>
      </c>
      <c r="N1942" s="11"/>
      <c r="O1942" s="11"/>
      <c r="P1942" s="11"/>
      <c r="Q1942" s="11"/>
      <c r="R1942" s="11"/>
      <c r="S1942" s="11"/>
      <c r="T1942" s="11"/>
      <c r="U1942" s="11"/>
      <c r="V1942" s="11"/>
      <c r="W1942" s="11" t="s">
        <v>1150</v>
      </c>
      <c r="X1942" s="11" t="s">
        <v>1150</v>
      </c>
      <c r="Y1942" s="11" t="s">
        <v>1150</v>
      </c>
      <c r="Z1942" s="11" t="s">
        <v>1150</v>
      </c>
      <c r="AA1942" s="11" t="s">
        <v>1150</v>
      </c>
      <c r="AB1942" s="11" t="s">
        <v>1150</v>
      </c>
      <c r="AC1942" s="11" t="s">
        <v>1150</v>
      </c>
      <c r="AD1942" s="11" t="s">
        <v>1150</v>
      </c>
    </row>
    <row r="1943" spans="1:30" x14ac:dyDescent="0.2">
      <c r="A1943" t="s">
        <v>6740</v>
      </c>
      <c r="B1943" t="s">
        <v>6741</v>
      </c>
      <c r="C1943" t="str">
        <f>IFERROR(VLOOKUP(B1943,nombres_comerciales!$B$2:$B$2000,1,0),"")</f>
        <v>ALIMENTOS COMPLETOS</v>
      </c>
      <c r="D1943">
        <f>VLOOKUP(Tabla2[[#This Row],[CLIENTE]],nombres_comerciales!$B$2:$C$1211,2,0)</f>
        <v>32</v>
      </c>
      <c r="E1943" t="s">
        <v>8602</v>
      </c>
      <c r="F1943" t="s">
        <v>1150</v>
      </c>
      <c r="G1943" s="11" t="s">
        <v>1150</v>
      </c>
      <c r="H1943" s="11" t="s">
        <v>1150</v>
      </c>
      <c r="I1943" s="11" t="s">
        <v>1150</v>
      </c>
      <c r="J1943" s="11"/>
      <c r="K1943" s="11"/>
      <c r="L1943" s="11"/>
      <c r="M1943" s="11" t="s">
        <v>6768</v>
      </c>
      <c r="N1943" s="11"/>
      <c r="O1943" s="11"/>
      <c r="P1943" s="11"/>
      <c r="Q1943" s="11"/>
      <c r="R1943" s="11"/>
      <c r="S1943" s="11"/>
      <c r="T1943" s="11"/>
      <c r="U1943" s="11"/>
      <c r="V1943" s="11"/>
      <c r="W1943" s="11" t="s">
        <v>6778</v>
      </c>
      <c r="X1943" s="11" t="s">
        <v>1150</v>
      </c>
      <c r="Y1943" s="11" t="s">
        <v>1150</v>
      </c>
      <c r="Z1943" s="11" t="s">
        <v>1150</v>
      </c>
      <c r="AA1943" s="11" t="s">
        <v>1150</v>
      </c>
      <c r="AB1943" s="11" t="s">
        <v>1150</v>
      </c>
      <c r="AC1943" s="11" t="s">
        <v>1150</v>
      </c>
      <c r="AD1943" s="11" t="s">
        <v>1150</v>
      </c>
    </row>
    <row r="1944" spans="1:30" x14ac:dyDescent="0.2">
      <c r="A1944" t="s">
        <v>6743</v>
      </c>
      <c r="B1944" t="s">
        <v>6741</v>
      </c>
      <c r="C1944" t="str">
        <f>IFERROR(VLOOKUP(B1944,nombres_comerciales!$B$2:$B$2000,1,0),"")</f>
        <v>ALIMENTOS COMPLETOS</v>
      </c>
      <c r="D1944">
        <f>VLOOKUP(Tabla2[[#This Row],[CLIENTE]],nombres_comerciales!$B$2:$C$1211,2,0)</f>
        <v>32</v>
      </c>
      <c r="E1944" t="s">
        <v>8602</v>
      </c>
      <c r="F1944" t="s">
        <v>1150</v>
      </c>
      <c r="G1944" s="11" t="s">
        <v>1150</v>
      </c>
      <c r="H1944" s="11" t="s">
        <v>1150</v>
      </c>
      <c r="I1944" s="11" t="s">
        <v>1150</v>
      </c>
      <c r="J1944" s="11"/>
      <c r="K1944" s="11"/>
      <c r="L1944" s="11"/>
      <c r="M1944" s="11" t="s">
        <v>6768</v>
      </c>
      <c r="N1944" s="11"/>
      <c r="O1944" s="11"/>
      <c r="P1944" s="11"/>
      <c r="Q1944" s="11"/>
      <c r="R1944" s="11"/>
      <c r="S1944" s="11"/>
      <c r="T1944" s="11"/>
      <c r="U1944" s="11"/>
      <c r="V1944" s="11"/>
      <c r="W1944" s="11" t="s">
        <v>6778</v>
      </c>
      <c r="X1944" s="11" t="s">
        <v>1150</v>
      </c>
      <c r="Y1944" s="11" t="s">
        <v>1150</v>
      </c>
      <c r="Z1944" s="11" t="s">
        <v>1150</v>
      </c>
      <c r="AA1944" s="11" t="s">
        <v>1150</v>
      </c>
      <c r="AB1944" s="11" t="s">
        <v>1150</v>
      </c>
      <c r="AC1944" s="11" t="s">
        <v>1150</v>
      </c>
      <c r="AD1944" s="11" t="s">
        <v>1150</v>
      </c>
    </row>
    <row r="1945" spans="1:30" x14ac:dyDescent="0.2">
      <c r="A1945" t="s">
        <v>6744</v>
      </c>
      <c r="B1945" t="s">
        <v>6741</v>
      </c>
      <c r="C1945" t="str">
        <f>IFERROR(VLOOKUP(B1945,nombres_comerciales!$B$2:$B$2000,1,0),"")</f>
        <v>ALIMENTOS COMPLETOS</v>
      </c>
      <c r="D1945">
        <f>VLOOKUP(Tabla2[[#This Row],[CLIENTE]],nombres_comerciales!$B$2:$C$1211,2,0)</f>
        <v>32</v>
      </c>
      <c r="E1945" t="s">
        <v>8602</v>
      </c>
      <c r="F1945" t="s">
        <v>1150</v>
      </c>
      <c r="G1945" s="11" t="s">
        <v>1150</v>
      </c>
      <c r="H1945" s="11" t="s">
        <v>1150</v>
      </c>
      <c r="I1945" s="11" t="s">
        <v>1150</v>
      </c>
      <c r="J1945" s="11"/>
      <c r="K1945" s="11"/>
      <c r="L1945" s="11"/>
      <c r="M1945" s="11" t="s">
        <v>6768</v>
      </c>
      <c r="N1945" s="11"/>
      <c r="O1945" s="11"/>
      <c r="P1945" s="11"/>
      <c r="Q1945" s="11"/>
      <c r="R1945" s="11"/>
      <c r="S1945" s="11"/>
      <c r="T1945" s="11"/>
      <c r="U1945" s="11"/>
      <c r="V1945" s="11"/>
      <c r="W1945" s="11" t="s">
        <v>6778</v>
      </c>
      <c r="X1945" s="11" t="s">
        <v>1150</v>
      </c>
      <c r="Y1945" s="11" t="s">
        <v>1150</v>
      </c>
      <c r="Z1945" s="11" t="s">
        <v>1150</v>
      </c>
      <c r="AA1945" s="11" t="s">
        <v>1150</v>
      </c>
      <c r="AB1945" s="11" t="s">
        <v>1150</v>
      </c>
      <c r="AC1945" s="11" t="s">
        <v>1150</v>
      </c>
      <c r="AD1945" s="11" t="s">
        <v>1150</v>
      </c>
    </row>
    <row r="1946" spans="1:30" x14ac:dyDescent="0.2">
      <c r="A1946" t="s">
        <v>6745</v>
      </c>
      <c r="B1946" t="s">
        <v>6741</v>
      </c>
      <c r="C1946" t="str">
        <f>IFERROR(VLOOKUP(B1946,nombres_comerciales!$B$2:$B$2000,1,0),"")</f>
        <v>ALIMENTOS COMPLETOS</v>
      </c>
      <c r="D1946">
        <f>VLOOKUP(Tabla2[[#This Row],[CLIENTE]],nombres_comerciales!$B$2:$C$1211,2,0)</f>
        <v>32</v>
      </c>
      <c r="E1946" t="s">
        <v>8602</v>
      </c>
      <c r="F1946" t="s">
        <v>1150</v>
      </c>
      <c r="G1946" s="11" t="s">
        <v>1150</v>
      </c>
      <c r="H1946" s="11" t="s">
        <v>1150</v>
      </c>
      <c r="I1946" s="11" t="s">
        <v>1150</v>
      </c>
      <c r="J1946" s="11"/>
      <c r="K1946" s="11"/>
      <c r="L1946" s="11"/>
      <c r="M1946" s="11" t="s">
        <v>6768</v>
      </c>
      <c r="N1946" s="11"/>
      <c r="O1946" s="11"/>
      <c r="P1946" s="11"/>
      <c r="Q1946" s="11"/>
      <c r="R1946" s="11"/>
      <c r="S1946" s="11"/>
      <c r="T1946" s="11"/>
      <c r="U1946" s="11"/>
      <c r="V1946" s="11"/>
      <c r="W1946" s="11" t="s">
        <v>6778</v>
      </c>
      <c r="X1946" s="11" t="s">
        <v>1150</v>
      </c>
      <c r="Y1946" s="11" t="s">
        <v>1150</v>
      </c>
      <c r="Z1946" s="11" t="s">
        <v>1150</v>
      </c>
      <c r="AA1946" s="11" t="s">
        <v>1150</v>
      </c>
      <c r="AB1946" s="11" t="s">
        <v>1150</v>
      </c>
      <c r="AC1946" s="11" t="s">
        <v>1150</v>
      </c>
      <c r="AD1946" s="11" t="s">
        <v>1150</v>
      </c>
    </row>
    <row r="1947" spans="1:30" x14ac:dyDescent="0.2">
      <c r="A1947" t="s">
        <v>6746</v>
      </c>
      <c r="B1947" t="s">
        <v>6741</v>
      </c>
      <c r="C1947" t="str">
        <f>IFERROR(VLOOKUP(B1947,nombres_comerciales!$B$2:$B$2000,1,0),"")</f>
        <v>ALIMENTOS COMPLETOS</v>
      </c>
      <c r="D1947">
        <f>VLOOKUP(Tabla2[[#This Row],[CLIENTE]],nombres_comerciales!$B$2:$C$1211,2,0)</f>
        <v>32</v>
      </c>
      <c r="E1947" t="s">
        <v>8602</v>
      </c>
      <c r="F1947" t="s">
        <v>1150</v>
      </c>
      <c r="G1947" s="11" t="s">
        <v>1150</v>
      </c>
      <c r="H1947" s="11" t="s">
        <v>1150</v>
      </c>
      <c r="I1947" s="11" t="s">
        <v>1150</v>
      </c>
      <c r="J1947" s="11"/>
      <c r="K1947" s="11"/>
      <c r="L1947" s="11"/>
      <c r="M1947" s="11" t="s">
        <v>6768</v>
      </c>
      <c r="N1947" s="11"/>
      <c r="O1947" s="11"/>
      <c r="P1947" s="11"/>
      <c r="Q1947" s="11"/>
      <c r="R1947" s="11"/>
      <c r="S1947" s="11"/>
      <c r="T1947" s="11"/>
      <c r="U1947" s="11"/>
      <c r="V1947" s="11"/>
      <c r="W1947" s="11" t="s">
        <v>6778</v>
      </c>
      <c r="X1947" s="11" t="s">
        <v>1150</v>
      </c>
      <c r="Y1947" s="11" t="s">
        <v>1150</v>
      </c>
      <c r="Z1947" s="11" t="s">
        <v>1150</v>
      </c>
      <c r="AA1947" s="11" t="s">
        <v>1150</v>
      </c>
      <c r="AB1947" s="11" t="s">
        <v>1150</v>
      </c>
      <c r="AC1947" s="11" t="s">
        <v>1150</v>
      </c>
      <c r="AD1947" s="11" t="s">
        <v>1150</v>
      </c>
    </row>
    <row r="1948" spans="1:30" x14ac:dyDescent="0.2">
      <c r="A1948" t="s">
        <v>6747</v>
      </c>
      <c r="B1948" t="s">
        <v>6741</v>
      </c>
      <c r="C1948" t="str">
        <f>IFERROR(VLOOKUP(B1948,nombres_comerciales!$B$2:$B$2000,1,0),"")</f>
        <v>ALIMENTOS COMPLETOS</v>
      </c>
      <c r="D1948">
        <f>VLOOKUP(Tabla2[[#This Row],[CLIENTE]],nombres_comerciales!$B$2:$C$1211,2,0)</f>
        <v>32</v>
      </c>
      <c r="E1948" t="s">
        <v>8602</v>
      </c>
      <c r="F1948" t="s">
        <v>1150</v>
      </c>
      <c r="G1948" s="11" t="s">
        <v>1150</v>
      </c>
      <c r="H1948" s="11" t="s">
        <v>1150</v>
      </c>
      <c r="I1948" s="11" t="s">
        <v>1150</v>
      </c>
      <c r="J1948" s="11"/>
      <c r="K1948" s="11"/>
      <c r="L1948" s="11"/>
      <c r="M1948" s="11" t="s">
        <v>6768</v>
      </c>
      <c r="N1948" s="11"/>
      <c r="O1948" s="11"/>
      <c r="P1948" s="11"/>
      <c r="Q1948" s="11"/>
      <c r="R1948" s="11"/>
      <c r="S1948" s="11"/>
      <c r="T1948" s="11"/>
      <c r="U1948" s="11"/>
      <c r="V1948" s="11"/>
      <c r="W1948" s="11" t="s">
        <v>6778</v>
      </c>
      <c r="X1948" s="11" t="s">
        <v>1150</v>
      </c>
      <c r="Y1948" s="11" t="s">
        <v>1150</v>
      </c>
      <c r="Z1948" s="11" t="s">
        <v>1150</v>
      </c>
      <c r="AA1948" s="11" t="s">
        <v>1150</v>
      </c>
      <c r="AB1948" s="11" t="s">
        <v>1150</v>
      </c>
      <c r="AC1948" s="11" t="s">
        <v>1150</v>
      </c>
      <c r="AD1948" s="11" t="s">
        <v>1150</v>
      </c>
    </row>
    <row r="1949" spans="1:30" x14ac:dyDescent="0.2">
      <c r="A1949" t="s">
        <v>6748</v>
      </c>
      <c r="B1949" t="s">
        <v>6749</v>
      </c>
      <c r="C1949" t="str">
        <f>IFERROR(VLOOKUP(B1949,nombres_comerciales!$B$2:$B$2000,1,0),"")</f>
        <v>GRUPO IND. ADVANTAGE</v>
      </c>
      <c r="D1949">
        <f>VLOOKUP(Tabla2[[#This Row],[CLIENTE]],nombres_comerciales!$B$2:$C$1211,2,0)</f>
        <v>460</v>
      </c>
      <c r="E1949" t="s">
        <v>8603</v>
      </c>
      <c r="F1949" t="s">
        <v>1150</v>
      </c>
      <c r="G1949" s="11" t="s">
        <v>1150</v>
      </c>
      <c r="H1949" s="11" t="s">
        <v>1150</v>
      </c>
      <c r="I1949" s="11" t="s">
        <v>1150</v>
      </c>
      <c r="J1949" s="11"/>
      <c r="K1949" s="11"/>
      <c r="L1949" s="11"/>
      <c r="M1949" s="11" t="s">
        <v>6769</v>
      </c>
      <c r="N1949" s="11"/>
      <c r="O1949" s="11"/>
      <c r="P1949" s="11"/>
      <c r="Q1949" s="11"/>
      <c r="R1949" s="11"/>
      <c r="S1949" s="11"/>
      <c r="T1949" s="11"/>
      <c r="U1949" s="11"/>
      <c r="V1949" s="11"/>
      <c r="W1949" s="11" t="s">
        <v>2147</v>
      </c>
      <c r="X1949" s="11" t="s">
        <v>1150</v>
      </c>
      <c r="Y1949" s="11" t="s">
        <v>1150</v>
      </c>
      <c r="Z1949" s="11" t="s">
        <v>1150</v>
      </c>
      <c r="AA1949" s="11" t="s">
        <v>1150</v>
      </c>
      <c r="AB1949" s="11" t="s">
        <v>1150</v>
      </c>
      <c r="AC1949" s="11" t="s">
        <v>1150</v>
      </c>
      <c r="AD1949" s="11" t="s">
        <v>1150</v>
      </c>
    </row>
    <row r="1950" spans="1:30" x14ac:dyDescent="0.2">
      <c r="A1950" t="s">
        <v>6750</v>
      </c>
      <c r="B1950" t="s">
        <v>6751</v>
      </c>
      <c r="C1950" t="str">
        <f>IFERROR(VLOOKUP(B1950,nombres_comerciales!$B$2:$B$2000,1,0),"")</f>
        <v>PATENTE DEFENSA TRASERA</v>
      </c>
      <c r="D1950">
        <f>VLOOKUP(Tabla2[[#This Row],[CLIENTE]],nombres_comerciales!$B$2:$C$1211,2,0)</f>
        <v>826</v>
      </c>
      <c r="E1950" t="s">
        <v>1150</v>
      </c>
      <c r="F1950" t="s">
        <v>1150</v>
      </c>
      <c r="G1950" s="11" t="s">
        <v>1150</v>
      </c>
      <c r="H1950" s="11" t="s">
        <v>1150</v>
      </c>
      <c r="I1950" s="11" t="s">
        <v>1150</v>
      </c>
      <c r="J1950" s="11"/>
      <c r="K1950" s="11"/>
      <c r="L1950" s="11"/>
      <c r="M1950" s="11" t="s">
        <v>6770</v>
      </c>
      <c r="N1950" s="11"/>
      <c r="O1950" s="11"/>
      <c r="P1950" s="11"/>
      <c r="Q1950" s="11"/>
      <c r="R1950" s="11"/>
      <c r="S1950" s="11"/>
      <c r="T1950" s="11"/>
      <c r="U1950" s="11"/>
      <c r="V1950" s="11"/>
      <c r="W1950" s="11" t="s">
        <v>6779</v>
      </c>
      <c r="X1950" s="11" t="s">
        <v>1150</v>
      </c>
      <c r="Y1950" s="11" t="s">
        <v>1150</v>
      </c>
      <c r="Z1950" s="11" t="s">
        <v>1150</v>
      </c>
      <c r="AA1950" s="11" t="s">
        <v>1150</v>
      </c>
      <c r="AB1950" s="11" t="s">
        <v>1150</v>
      </c>
      <c r="AC1950" s="11" t="s">
        <v>1150</v>
      </c>
      <c r="AD1950" s="11" t="s">
        <v>1150</v>
      </c>
    </row>
    <row r="1951" spans="1:30" x14ac:dyDescent="0.2">
      <c r="A1951" t="s">
        <v>6723</v>
      </c>
      <c r="B1951" t="s">
        <v>6723</v>
      </c>
      <c r="C1951" t="str">
        <f>IFERROR(VLOOKUP(B1951,nombres_comerciales!$B$2:$B$2000,1,0),"")</f>
        <v/>
      </c>
      <c r="D1951">
        <f>VLOOKUP(Tabla2[[#This Row],[CLIENTE]],nombres_comerciales!$B$2:$C$1211,2,0)</f>
        <v>1146</v>
      </c>
      <c r="E1951" t="s">
        <v>8116</v>
      </c>
      <c r="F1951" t="s">
        <v>1150</v>
      </c>
      <c r="G1951" s="11" t="s">
        <v>1150</v>
      </c>
      <c r="H1951" s="11" t="s">
        <v>1150</v>
      </c>
      <c r="I1951" s="11" t="s">
        <v>1150</v>
      </c>
      <c r="J1951" s="11"/>
      <c r="K1951" s="11"/>
      <c r="L1951" s="11"/>
      <c r="M1951" s="11" t="s">
        <v>6771</v>
      </c>
      <c r="N1951" s="11"/>
      <c r="O1951" s="11"/>
      <c r="P1951" s="11"/>
      <c r="Q1951" s="11"/>
      <c r="R1951" s="11"/>
      <c r="S1951" s="11"/>
      <c r="T1951" s="11"/>
      <c r="U1951" s="11"/>
      <c r="V1951" s="11"/>
      <c r="W1951" s="11" t="s">
        <v>6780</v>
      </c>
      <c r="X1951" s="11" t="s">
        <v>1150</v>
      </c>
      <c r="Y1951" s="11" t="s">
        <v>1150</v>
      </c>
      <c r="Z1951" s="11" t="s">
        <v>1150</v>
      </c>
      <c r="AA1951" s="11" t="s">
        <v>1150</v>
      </c>
      <c r="AB1951" s="11" t="s">
        <v>1150</v>
      </c>
      <c r="AC1951" s="11" t="s">
        <v>1150</v>
      </c>
      <c r="AD1951" s="11" t="s">
        <v>1150</v>
      </c>
    </row>
    <row r="1952" spans="1:30" x14ac:dyDescent="0.2">
      <c r="A1952" t="s">
        <v>6752</v>
      </c>
      <c r="B1952" t="s">
        <v>6752</v>
      </c>
      <c r="C1952" t="str">
        <f>IFERROR(VLOOKUP(B1952,nombres_comerciales!$B$2:$B$2000,1,0),"")</f>
        <v>AUTOMATIZACION MAQUINADOS</v>
      </c>
      <c r="D1952">
        <f>VLOOKUP(Tabla2[[#This Row],[CLIENTE]],nombres_comerciales!$B$2:$C$1211,2,0)</f>
        <v>70</v>
      </c>
      <c r="E1952" t="s">
        <v>1150</v>
      </c>
      <c r="F1952" t="s">
        <v>1150</v>
      </c>
      <c r="G1952" s="11" t="s">
        <v>1150</v>
      </c>
      <c r="H1952" s="11" t="s">
        <v>1150</v>
      </c>
      <c r="I1952" s="11" t="s">
        <v>1150</v>
      </c>
      <c r="J1952" s="11"/>
      <c r="K1952" s="11"/>
      <c r="L1952" s="11"/>
      <c r="M1952" s="11" t="s">
        <v>6772</v>
      </c>
      <c r="N1952" s="11"/>
      <c r="O1952" s="11"/>
      <c r="P1952" s="11"/>
      <c r="Q1952" s="11"/>
      <c r="R1952" s="11"/>
      <c r="S1952" s="11"/>
      <c r="T1952" s="11"/>
      <c r="U1952" s="11"/>
      <c r="V1952" s="11"/>
      <c r="W1952" s="11" t="s">
        <v>6781</v>
      </c>
      <c r="X1952" s="11" t="s">
        <v>1150</v>
      </c>
      <c r="Y1952" s="11" t="s">
        <v>1150</v>
      </c>
      <c r="Z1952" s="11" t="s">
        <v>1150</v>
      </c>
      <c r="AA1952" s="11" t="s">
        <v>1150</v>
      </c>
      <c r="AB1952" s="11" t="s">
        <v>1150</v>
      </c>
      <c r="AC1952" s="11" t="s">
        <v>1150</v>
      </c>
      <c r="AD1952" s="11" t="s">
        <v>1150</v>
      </c>
    </row>
    <row r="1953" spans="1:30" x14ac:dyDescent="0.2">
      <c r="A1953" t="s">
        <v>759</v>
      </c>
      <c r="B1953" t="s">
        <v>759</v>
      </c>
      <c r="C1953" t="str">
        <f>IFERROR(VLOOKUP(B1953,nombres_comerciales!$B$2:$B$2000,1,0),"")</f>
        <v>ORBELUX</v>
      </c>
      <c r="D1953">
        <f>VLOOKUP(Tabla2[[#This Row],[CLIENTE]],nombres_comerciales!$B$2:$C$1211,2,0)</f>
        <v>792</v>
      </c>
      <c r="E1953" t="s">
        <v>7721</v>
      </c>
      <c r="F1953" t="s">
        <v>1150</v>
      </c>
      <c r="G1953" s="11" t="s">
        <v>1150</v>
      </c>
      <c r="H1953" s="11" t="s">
        <v>1150</v>
      </c>
      <c r="I1953" s="11" t="s">
        <v>1150</v>
      </c>
      <c r="J1953" s="11"/>
      <c r="K1953" s="11"/>
      <c r="L1953" s="11"/>
      <c r="M1953" s="11" t="s">
        <v>6773</v>
      </c>
      <c r="N1953" s="11"/>
      <c r="O1953" s="11"/>
      <c r="P1953" s="11"/>
      <c r="Q1953" s="11"/>
      <c r="R1953" s="11"/>
      <c r="S1953" s="11"/>
      <c r="T1953" s="11"/>
      <c r="U1953" s="11"/>
      <c r="V1953" s="11"/>
      <c r="W1953" s="11" t="s">
        <v>3497</v>
      </c>
      <c r="X1953" s="11" t="s">
        <v>1150</v>
      </c>
      <c r="Y1953" s="11" t="s">
        <v>1150</v>
      </c>
      <c r="Z1953" s="11" t="s">
        <v>1150</v>
      </c>
      <c r="AA1953" s="11" t="s">
        <v>1150</v>
      </c>
      <c r="AB1953" s="11" t="s">
        <v>1150</v>
      </c>
      <c r="AC1953" s="11" t="s">
        <v>1150</v>
      </c>
      <c r="AD1953" s="11" t="s">
        <v>1150</v>
      </c>
    </row>
    <row r="1954" spans="1:30" x14ac:dyDescent="0.2">
      <c r="A1954" t="s">
        <v>6753</v>
      </c>
      <c r="B1954" t="s">
        <v>6754</v>
      </c>
      <c r="C1954" t="str">
        <f>IFERROR(VLOOKUP(B1954,nombres_comerciales!$B$2:$B$2000,1,0),"")</f>
        <v>TERRY LEANY BOYER</v>
      </c>
      <c r="D1954">
        <f>VLOOKUP(Tabla2[[#This Row],[CLIENTE]],nombres_comerciales!$B$2:$C$1211,2,0)</f>
        <v>1051</v>
      </c>
      <c r="E1954" t="s">
        <v>8604</v>
      </c>
      <c r="F1954" t="s">
        <v>1150</v>
      </c>
      <c r="G1954" s="11" t="s">
        <v>1150</v>
      </c>
      <c r="H1954" s="11" t="s">
        <v>1150</v>
      </c>
      <c r="I1954" s="11" t="s">
        <v>1150</v>
      </c>
      <c r="J1954" s="11"/>
      <c r="K1954" s="11"/>
      <c r="L1954" s="11"/>
      <c r="M1954" s="11">
        <v>6361717083</v>
      </c>
      <c r="N1954" s="11"/>
      <c r="O1954" s="11"/>
      <c r="P1954" s="11"/>
      <c r="Q1954" s="11"/>
      <c r="R1954" s="11"/>
      <c r="S1954" s="11"/>
      <c r="T1954" s="11"/>
      <c r="U1954" s="11"/>
      <c r="V1954" s="11"/>
      <c r="W1954" s="11" t="s">
        <v>1150</v>
      </c>
      <c r="X1954" s="11" t="s">
        <v>1150</v>
      </c>
      <c r="Y1954" s="11" t="s">
        <v>1150</v>
      </c>
      <c r="Z1954" s="11" t="s">
        <v>1150</v>
      </c>
      <c r="AA1954" s="11" t="s">
        <v>1150</v>
      </c>
      <c r="AB1954" s="11" t="s">
        <v>1150</v>
      </c>
      <c r="AC1954" s="11" t="s">
        <v>1150</v>
      </c>
      <c r="AD1954" s="11" t="s">
        <v>1150</v>
      </c>
    </row>
    <row r="1955" spans="1:30" x14ac:dyDescent="0.2">
      <c r="A1955" t="s">
        <v>6755</v>
      </c>
      <c r="B1955" t="s">
        <v>6756</v>
      </c>
      <c r="C1955" t="str">
        <f>IFERROR(VLOOKUP(B1955,nombres_comerciales!$B$2:$B$2000,1,0),"")</f>
        <v>ELIEZER RAMOS</v>
      </c>
      <c r="D1955">
        <f>VLOOKUP(Tabla2[[#This Row],[CLIENTE]],nombres_comerciales!$B$2:$C$1211,2,0)</f>
        <v>369</v>
      </c>
      <c r="E1955" t="s">
        <v>8605</v>
      </c>
      <c r="F1955" t="s">
        <v>1150</v>
      </c>
      <c r="G1955" s="11" t="s">
        <v>1150</v>
      </c>
      <c r="H1955" s="11" t="s">
        <v>1150</v>
      </c>
      <c r="I1955" s="11" t="s">
        <v>1150</v>
      </c>
      <c r="J1955" s="11"/>
      <c r="K1955" s="11"/>
      <c r="L1955" s="11"/>
      <c r="M1955" s="11"/>
      <c r="N1955" s="11"/>
      <c r="O1955" s="11"/>
      <c r="P1955" s="11"/>
      <c r="Q1955" s="11"/>
      <c r="R1955" s="11"/>
      <c r="S1955" s="11"/>
      <c r="T1955" s="11"/>
      <c r="U1955" s="11"/>
      <c r="V1955" s="11"/>
      <c r="W1955" s="11" t="s">
        <v>1150</v>
      </c>
      <c r="X1955" s="11" t="s">
        <v>1150</v>
      </c>
      <c r="Y1955" s="11" t="s">
        <v>1150</v>
      </c>
      <c r="Z1955" s="11" t="s">
        <v>1150</v>
      </c>
      <c r="AA1955" s="11" t="s">
        <v>1150</v>
      </c>
      <c r="AB1955" s="11" t="s">
        <v>1150</v>
      </c>
      <c r="AC1955" s="11" t="s">
        <v>1150</v>
      </c>
      <c r="AD1955" s="11" t="s">
        <v>1150</v>
      </c>
    </row>
    <row r="1956" spans="1:30" x14ac:dyDescent="0.2">
      <c r="A1956" t="s">
        <v>6757</v>
      </c>
      <c r="B1956" t="s">
        <v>6758</v>
      </c>
      <c r="C1956" t="str">
        <f>IFERROR(VLOOKUP(B1956,nombres_comerciales!$B$2:$B$2000,1,0),"")</f>
        <v>MANUEL SALCIDO</v>
      </c>
      <c r="D1956">
        <f>VLOOKUP(Tabla2[[#This Row],[CLIENTE]],nombres_comerciales!$B$2:$C$1211,2,0)</f>
        <v>678</v>
      </c>
      <c r="E1956" t="s">
        <v>8606</v>
      </c>
      <c r="F1956" t="s">
        <v>1150</v>
      </c>
      <c r="G1956" s="11" t="s">
        <v>1150</v>
      </c>
      <c r="H1956" s="11" t="s">
        <v>1150</v>
      </c>
      <c r="I1956" s="11" t="s">
        <v>1150</v>
      </c>
      <c r="J1956" s="11"/>
      <c r="K1956" s="11"/>
      <c r="L1956" s="11"/>
      <c r="M1956" s="11">
        <v>6142177475</v>
      </c>
      <c r="N1956" s="11"/>
      <c r="O1956" s="11"/>
      <c r="P1956" s="11"/>
      <c r="Q1956" s="11"/>
      <c r="R1956" s="11"/>
      <c r="S1956" s="11"/>
      <c r="T1956" s="11"/>
      <c r="U1956" s="11"/>
      <c r="V1956" s="11"/>
      <c r="W1956" s="11" t="s">
        <v>6782</v>
      </c>
      <c r="X1956" s="11" t="s">
        <v>1150</v>
      </c>
      <c r="Y1956" s="11" t="s">
        <v>1150</v>
      </c>
      <c r="Z1956" s="11" t="s">
        <v>1150</v>
      </c>
      <c r="AA1956" s="11" t="s">
        <v>1150</v>
      </c>
      <c r="AB1956" s="11" t="s">
        <v>1150</v>
      </c>
      <c r="AC1956" s="11" t="s">
        <v>1150</v>
      </c>
      <c r="AD1956" s="11" t="s">
        <v>1150</v>
      </c>
    </row>
    <row r="1957" spans="1:30" x14ac:dyDescent="0.2">
      <c r="B1957" t="s">
        <v>6759</v>
      </c>
      <c r="C1957" t="str">
        <f>IFERROR(VLOOKUP(B1957,nombres_comerciales!$B$2:$B$2000,1,0),"")</f>
        <v>CHRIS ARREDONDO</v>
      </c>
      <c r="D1957">
        <f>VLOOKUP(Tabla2[[#This Row],[CLIENTE]],nombres_comerciales!$B$2:$C$1211,2,0)</f>
        <v>190</v>
      </c>
      <c r="E1957" t="s">
        <v>8607</v>
      </c>
      <c r="F1957" t="s">
        <v>1150</v>
      </c>
      <c r="G1957" s="11" t="s">
        <v>1150</v>
      </c>
      <c r="H1957" s="11" t="s">
        <v>1150</v>
      </c>
      <c r="I1957" s="11" t="s">
        <v>1150</v>
      </c>
      <c r="J1957" s="11"/>
      <c r="K1957" s="11"/>
      <c r="L1957" s="11"/>
      <c r="M1957" s="11"/>
      <c r="N1957" s="11"/>
      <c r="O1957" s="11"/>
      <c r="P1957" s="11"/>
      <c r="Q1957" s="11"/>
      <c r="R1957" s="11"/>
      <c r="S1957" s="11"/>
      <c r="T1957" s="11"/>
      <c r="U1957" s="11"/>
      <c r="V1957" s="11"/>
      <c r="W1957" s="11" t="s">
        <v>1150</v>
      </c>
      <c r="X1957" s="11" t="s">
        <v>1150</v>
      </c>
      <c r="Y1957" s="11" t="s">
        <v>1150</v>
      </c>
      <c r="Z1957" s="11" t="s">
        <v>1150</v>
      </c>
      <c r="AA1957" s="11" t="s">
        <v>1150</v>
      </c>
      <c r="AB1957" s="11" t="s">
        <v>1150</v>
      </c>
      <c r="AC1957" s="11" t="s">
        <v>1150</v>
      </c>
      <c r="AD1957" s="11" t="s">
        <v>1150</v>
      </c>
    </row>
    <row r="1958" spans="1:30" x14ac:dyDescent="0.2">
      <c r="A1958" t="s">
        <v>6783</v>
      </c>
      <c r="B1958" t="s">
        <v>6784</v>
      </c>
      <c r="C1958" t="str">
        <f>IFERROR(VLOOKUP(B1958,nombres_comerciales!$B$2:$B$2000,1,0),"")</f>
        <v/>
      </c>
      <c r="D1958">
        <f>VLOOKUP(Tabla2[[#This Row],[CLIENTE]],nombres_comerciales!$B$2:$C$1211,2,0)</f>
        <v>1146</v>
      </c>
      <c r="E1958" t="s">
        <v>8608</v>
      </c>
      <c r="F1958" t="s">
        <v>1150</v>
      </c>
      <c r="G1958" s="11" t="s">
        <v>1150</v>
      </c>
      <c r="H1958" s="11" t="s">
        <v>1150</v>
      </c>
      <c r="I1958" s="11" t="s">
        <v>1150</v>
      </c>
      <c r="J1958" s="11"/>
      <c r="K1958" s="11"/>
      <c r="L1958" s="11"/>
      <c r="M1958" s="11" t="s">
        <v>6780</v>
      </c>
      <c r="N1958" s="11"/>
      <c r="O1958" s="11"/>
      <c r="P1958" s="11"/>
      <c r="Q1958" s="11"/>
      <c r="R1958" s="11"/>
      <c r="S1958" s="11"/>
      <c r="T1958" s="11"/>
      <c r="U1958" s="11"/>
      <c r="V1958" s="11"/>
      <c r="W1958" s="11" t="s">
        <v>1150</v>
      </c>
      <c r="X1958" s="11" t="s">
        <v>1150</v>
      </c>
      <c r="Y1958" s="11" t="s">
        <v>1150</v>
      </c>
      <c r="Z1958" s="11" t="s">
        <v>1150</v>
      </c>
      <c r="AA1958" s="11" t="s">
        <v>1150</v>
      </c>
      <c r="AB1958" s="11" t="s">
        <v>1150</v>
      </c>
      <c r="AC1958" s="11" t="s">
        <v>1150</v>
      </c>
      <c r="AD1958" s="11" t="s">
        <v>1150</v>
      </c>
    </row>
    <row r="1959" spans="1:30" x14ac:dyDescent="0.2">
      <c r="A1959" t="s">
        <v>6786</v>
      </c>
      <c r="B1959" t="s">
        <v>6784</v>
      </c>
      <c r="C1959" t="str">
        <f>IFERROR(VLOOKUP(B1959,nombres_comerciales!$B$2:$B$2000,1,0),"")</f>
        <v/>
      </c>
      <c r="D1959">
        <f>VLOOKUP(Tabla2[[#This Row],[CLIENTE]],nombres_comerciales!$B$2:$C$1211,2,0)</f>
        <v>1146</v>
      </c>
      <c r="E1959" t="s">
        <v>8608</v>
      </c>
      <c r="F1959" t="s">
        <v>1150</v>
      </c>
      <c r="G1959" s="11" t="s">
        <v>1150</v>
      </c>
      <c r="H1959" s="11" t="s">
        <v>1150</v>
      </c>
      <c r="I1959" s="11" t="s">
        <v>1150</v>
      </c>
      <c r="J1959" s="11"/>
      <c r="K1959" s="11"/>
      <c r="L1959" s="11"/>
      <c r="M1959" s="11" t="s">
        <v>6780</v>
      </c>
      <c r="N1959" s="11"/>
      <c r="O1959" s="11"/>
      <c r="P1959" s="11"/>
      <c r="Q1959" s="11"/>
      <c r="R1959" s="11"/>
      <c r="S1959" s="11"/>
      <c r="T1959" s="11"/>
      <c r="U1959" s="11"/>
      <c r="V1959" s="11"/>
      <c r="W1959" s="11" t="s">
        <v>1150</v>
      </c>
      <c r="X1959" s="11" t="s">
        <v>1150</v>
      </c>
      <c r="Y1959" s="11" t="s">
        <v>1150</v>
      </c>
      <c r="Z1959" s="11" t="s">
        <v>1150</v>
      </c>
      <c r="AA1959" s="11" t="s">
        <v>1150</v>
      </c>
      <c r="AB1959" s="11" t="s">
        <v>1150</v>
      </c>
      <c r="AC1959" s="11" t="s">
        <v>1150</v>
      </c>
      <c r="AD1959" s="11" t="s">
        <v>1150</v>
      </c>
    </row>
    <row r="1960" spans="1:30" x14ac:dyDescent="0.2">
      <c r="A1960" t="s">
        <v>6787</v>
      </c>
      <c r="B1960" t="s">
        <v>6784</v>
      </c>
      <c r="C1960" t="str">
        <f>IFERROR(VLOOKUP(B1960,nombres_comerciales!$B$2:$B$2000,1,0),"")</f>
        <v/>
      </c>
      <c r="D1960">
        <f>VLOOKUP(Tabla2[[#This Row],[CLIENTE]],nombres_comerciales!$B$2:$C$1211,2,0)</f>
        <v>1146</v>
      </c>
      <c r="E1960" t="s">
        <v>8608</v>
      </c>
      <c r="F1960" t="s">
        <v>1150</v>
      </c>
      <c r="G1960" s="11" t="s">
        <v>1150</v>
      </c>
      <c r="H1960" s="11" t="s">
        <v>1150</v>
      </c>
      <c r="I1960" s="11" t="s">
        <v>1150</v>
      </c>
      <c r="J1960" s="11"/>
      <c r="K1960" s="11"/>
      <c r="L1960" s="11"/>
      <c r="M1960" s="11" t="s">
        <v>6780</v>
      </c>
      <c r="N1960" s="11"/>
      <c r="O1960" s="11"/>
      <c r="P1960" s="11"/>
      <c r="Q1960" s="11"/>
      <c r="R1960" s="11"/>
      <c r="S1960" s="11"/>
      <c r="T1960" s="11"/>
      <c r="U1960" s="11"/>
      <c r="V1960" s="11"/>
      <c r="W1960" s="11" t="s">
        <v>1150</v>
      </c>
      <c r="X1960" s="11" t="s">
        <v>1150</v>
      </c>
      <c r="Y1960" s="11" t="s">
        <v>1150</v>
      </c>
      <c r="Z1960" s="11" t="s">
        <v>1150</v>
      </c>
      <c r="AA1960" s="11" t="s">
        <v>1150</v>
      </c>
      <c r="AB1960" s="11" t="s">
        <v>1150</v>
      </c>
      <c r="AC1960" s="11" t="s">
        <v>1150</v>
      </c>
      <c r="AD1960" s="11" t="s">
        <v>1150</v>
      </c>
    </row>
    <row r="1961" spans="1:30" x14ac:dyDescent="0.2">
      <c r="A1961" t="s">
        <v>6788</v>
      </c>
      <c r="B1961" t="s">
        <v>6784</v>
      </c>
      <c r="C1961" t="str">
        <f>IFERROR(VLOOKUP(B1961,nombres_comerciales!$B$2:$B$2000,1,0),"")</f>
        <v/>
      </c>
      <c r="D1961">
        <f>VLOOKUP(Tabla2[[#This Row],[CLIENTE]],nombres_comerciales!$B$2:$C$1211,2,0)</f>
        <v>1146</v>
      </c>
      <c r="E1961" t="s">
        <v>8608</v>
      </c>
      <c r="F1961" t="s">
        <v>1150</v>
      </c>
      <c r="G1961" s="11" t="s">
        <v>1150</v>
      </c>
      <c r="H1961" s="11" t="s">
        <v>1150</v>
      </c>
      <c r="I1961" s="11" t="s">
        <v>1150</v>
      </c>
      <c r="J1961" s="11"/>
      <c r="K1961" s="11"/>
      <c r="L1961" s="11"/>
      <c r="M1961" s="11" t="s">
        <v>6780</v>
      </c>
      <c r="N1961" s="11"/>
      <c r="O1961" s="11"/>
      <c r="P1961" s="11"/>
      <c r="Q1961" s="11"/>
      <c r="R1961" s="11"/>
      <c r="S1961" s="11"/>
      <c r="T1961" s="11"/>
      <c r="U1961" s="11"/>
      <c r="V1961" s="11"/>
      <c r="W1961" s="11" t="s">
        <v>1150</v>
      </c>
      <c r="X1961" s="11" t="s">
        <v>1150</v>
      </c>
      <c r="Y1961" s="11" t="s">
        <v>1150</v>
      </c>
      <c r="Z1961" s="11" t="s">
        <v>1150</v>
      </c>
      <c r="AA1961" s="11" t="s">
        <v>1150</v>
      </c>
      <c r="AB1961" s="11" t="s">
        <v>1150</v>
      </c>
      <c r="AC1961" s="11" t="s">
        <v>1150</v>
      </c>
      <c r="AD1961" s="11" t="s">
        <v>1150</v>
      </c>
    </row>
    <row r="1962" spans="1:30" x14ac:dyDescent="0.2">
      <c r="A1962" t="s">
        <v>6789</v>
      </c>
      <c r="B1962" t="s">
        <v>6784</v>
      </c>
      <c r="C1962" t="str">
        <f>IFERROR(VLOOKUP(B1962,nombres_comerciales!$B$2:$B$2000,1,0),"")</f>
        <v/>
      </c>
      <c r="D1962">
        <f>VLOOKUP(Tabla2[[#This Row],[CLIENTE]],nombres_comerciales!$B$2:$C$1211,2,0)</f>
        <v>1146</v>
      </c>
      <c r="E1962" t="s">
        <v>8608</v>
      </c>
      <c r="F1962" t="s">
        <v>1150</v>
      </c>
      <c r="G1962" s="11" t="s">
        <v>1150</v>
      </c>
      <c r="H1962" s="11" t="s">
        <v>1150</v>
      </c>
      <c r="I1962" s="11" t="s">
        <v>1150</v>
      </c>
      <c r="J1962" s="11"/>
      <c r="K1962" s="11"/>
      <c r="L1962" s="11"/>
      <c r="M1962" s="11" t="s">
        <v>6780</v>
      </c>
      <c r="N1962" s="11"/>
      <c r="O1962" s="11"/>
      <c r="P1962" s="11"/>
      <c r="Q1962" s="11"/>
      <c r="R1962" s="11"/>
      <c r="S1962" s="11"/>
      <c r="T1962" s="11"/>
      <c r="U1962" s="11"/>
      <c r="V1962" s="11"/>
      <c r="W1962" s="11" t="s">
        <v>1150</v>
      </c>
      <c r="X1962" s="11" t="s">
        <v>1150</v>
      </c>
      <c r="Y1962" s="11" t="s">
        <v>1150</v>
      </c>
      <c r="Z1962" s="11" t="s">
        <v>1150</v>
      </c>
      <c r="AA1962" s="11" t="s">
        <v>1150</v>
      </c>
      <c r="AB1962" s="11" t="s">
        <v>1150</v>
      </c>
      <c r="AC1962" s="11" t="s">
        <v>1150</v>
      </c>
      <c r="AD1962" s="11" t="s">
        <v>1150</v>
      </c>
    </row>
    <row r="1963" spans="1:30" x14ac:dyDescent="0.2">
      <c r="A1963" t="s">
        <v>6790</v>
      </c>
      <c r="B1963" t="s">
        <v>6784</v>
      </c>
      <c r="C1963" t="str">
        <f>IFERROR(VLOOKUP(B1963,nombres_comerciales!$B$2:$B$2000,1,0),"")</f>
        <v/>
      </c>
      <c r="D1963">
        <f>VLOOKUP(Tabla2[[#This Row],[CLIENTE]],nombres_comerciales!$B$2:$C$1211,2,0)</f>
        <v>1146</v>
      </c>
      <c r="E1963" t="s">
        <v>8608</v>
      </c>
      <c r="F1963" t="s">
        <v>1150</v>
      </c>
      <c r="G1963" s="11" t="s">
        <v>1150</v>
      </c>
      <c r="H1963" s="11" t="s">
        <v>1150</v>
      </c>
      <c r="I1963" s="11" t="s">
        <v>1150</v>
      </c>
      <c r="J1963" s="11"/>
      <c r="K1963" s="11"/>
      <c r="L1963" s="11"/>
      <c r="M1963" s="11" t="s">
        <v>6780</v>
      </c>
      <c r="N1963" s="11"/>
      <c r="O1963" s="11"/>
      <c r="P1963" s="11"/>
      <c r="Q1963" s="11"/>
      <c r="R1963" s="11"/>
      <c r="S1963" s="11"/>
      <c r="T1963" s="11"/>
      <c r="U1963" s="11"/>
      <c r="V1963" s="11"/>
      <c r="W1963" s="11" t="s">
        <v>1150</v>
      </c>
      <c r="X1963" s="11" t="s">
        <v>1150</v>
      </c>
      <c r="Y1963" s="11" t="s">
        <v>1150</v>
      </c>
      <c r="Z1963" s="11" t="s">
        <v>1150</v>
      </c>
      <c r="AA1963" s="11" t="s">
        <v>1150</v>
      </c>
      <c r="AB1963" s="11" t="s">
        <v>1150</v>
      </c>
      <c r="AC1963" s="11" t="s">
        <v>1150</v>
      </c>
      <c r="AD1963" s="11" t="s">
        <v>1150</v>
      </c>
    </row>
    <row r="1964" spans="1:30" x14ac:dyDescent="0.2">
      <c r="A1964" t="s">
        <v>6791</v>
      </c>
      <c r="B1964" t="s">
        <v>6784</v>
      </c>
      <c r="C1964" t="str">
        <f>IFERROR(VLOOKUP(B1964,nombres_comerciales!$B$2:$B$2000,1,0),"")</f>
        <v/>
      </c>
      <c r="D1964">
        <f>VLOOKUP(Tabla2[[#This Row],[CLIENTE]],nombres_comerciales!$B$2:$C$1211,2,0)</f>
        <v>1146</v>
      </c>
      <c r="E1964" t="s">
        <v>8608</v>
      </c>
      <c r="F1964" t="s">
        <v>1150</v>
      </c>
      <c r="G1964" s="11" t="s">
        <v>1150</v>
      </c>
      <c r="H1964" s="11" t="s">
        <v>1150</v>
      </c>
      <c r="I1964" s="11" t="s">
        <v>1150</v>
      </c>
      <c r="J1964" s="11"/>
      <c r="K1964" s="11"/>
      <c r="L1964" s="11"/>
      <c r="M1964" s="11" t="s">
        <v>6780</v>
      </c>
      <c r="N1964" s="11"/>
      <c r="O1964" s="11"/>
      <c r="P1964" s="11"/>
      <c r="Q1964" s="11"/>
      <c r="R1964" s="11"/>
      <c r="S1964" s="11"/>
      <c r="T1964" s="11"/>
      <c r="U1964" s="11"/>
      <c r="V1964" s="11"/>
      <c r="W1964" s="11" t="s">
        <v>1150</v>
      </c>
      <c r="X1964" s="11" t="s">
        <v>1150</v>
      </c>
      <c r="Y1964" s="11" t="s">
        <v>1150</v>
      </c>
      <c r="Z1964" s="11" t="s">
        <v>1150</v>
      </c>
      <c r="AA1964" s="11" t="s">
        <v>1150</v>
      </c>
      <c r="AB1964" s="11" t="s">
        <v>1150</v>
      </c>
      <c r="AC1964" s="11" t="s">
        <v>1150</v>
      </c>
      <c r="AD1964" s="11" t="s">
        <v>1150</v>
      </c>
    </row>
    <row r="1965" spans="1:30" x14ac:dyDescent="0.2">
      <c r="A1965" t="s">
        <v>6792</v>
      </c>
      <c r="B1965" t="s">
        <v>6784</v>
      </c>
      <c r="C1965" t="str">
        <f>IFERROR(VLOOKUP(B1965,nombres_comerciales!$B$2:$B$2000,1,0),"")</f>
        <v/>
      </c>
      <c r="D1965">
        <f>VLOOKUP(Tabla2[[#This Row],[CLIENTE]],nombres_comerciales!$B$2:$C$1211,2,0)</f>
        <v>1146</v>
      </c>
      <c r="E1965" t="s">
        <v>8608</v>
      </c>
      <c r="F1965" t="s">
        <v>1150</v>
      </c>
      <c r="G1965" s="11" t="s">
        <v>1150</v>
      </c>
      <c r="H1965" s="11" t="s">
        <v>1150</v>
      </c>
      <c r="I1965" s="11" t="s">
        <v>1150</v>
      </c>
      <c r="J1965" s="11"/>
      <c r="K1965" s="11"/>
      <c r="L1965" s="11"/>
      <c r="M1965" s="11" t="s">
        <v>6780</v>
      </c>
      <c r="N1965" s="11"/>
      <c r="O1965" s="11"/>
      <c r="P1965" s="11"/>
      <c r="Q1965" s="11"/>
      <c r="R1965" s="11"/>
      <c r="S1965" s="11"/>
      <c r="T1965" s="11"/>
      <c r="U1965" s="11"/>
      <c r="V1965" s="11"/>
      <c r="W1965" s="11" t="s">
        <v>1150</v>
      </c>
      <c r="X1965" s="11" t="s">
        <v>1150</v>
      </c>
      <c r="Y1965" s="11" t="s">
        <v>1150</v>
      </c>
      <c r="Z1965" s="11" t="s">
        <v>1150</v>
      </c>
      <c r="AA1965" s="11" t="s">
        <v>1150</v>
      </c>
      <c r="AB1965" s="11" t="s">
        <v>1150</v>
      </c>
      <c r="AC1965" s="11" t="s">
        <v>1150</v>
      </c>
      <c r="AD1965" s="11" t="s">
        <v>1150</v>
      </c>
    </row>
    <row r="1966" spans="1:30" x14ac:dyDescent="0.2">
      <c r="A1966" t="s">
        <v>6793</v>
      </c>
      <c r="B1966" t="s">
        <v>6784</v>
      </c>
      <c r="C1966" t="str">
        <f>IFERROR(VLOOKUP(B1966,nombres_comerciales!$B$2:$B$2000,1,0),"")</f>
        <v/>
      </c>
      <c r="D1966">
        <f>VLOOKUP(Tabla2[[#This Row],[CLIENTE]],nombres_comerciales!$B$2:$C$1211,2,0)</f>
        <v>1146</v>
      </c>
      <c r="E1966" t="s">
        <v>8608</v>
      </c>
      <c r="F1966" t="s">
        <v>1150</v>
      </c>
      <c r="G1966" s="11" t="s">
        <v>1150</v>
      </c>
      <c r="H1966" s="11" t="s">
        <v>1150</v>
      </c>
      <c r="I1966" s="11" t="s">
        <v>1150</v>
      </c>
      <c r="J1966" s="11"/>
      <c r="K1966" s="11"/>
      <c r="L1966" s="11"/>
      <c r="M1966" s="11" t="s">
        <v>6780</v>
      </c>
      <c r="N1966" s="11"/>
      <c r="O1966" s="11"/>
      <c r="P1966" s="11"/>
      <c r="Q1966" s="11"/>
      <c r="R1966" s="11"/>
      <c r="S1966" s="11"/>
      <c r="T1966" s="11"/>
      <c r="U1966" s="11"/>
      <c r="V1966" s="11"/>
      <c r="W1966" s="11" t="s">
        <v>1150</v>
      </c>
      <c r="X1966" s="11" t="s">
        <v>1150</v>
      </c>
      <c r="Y1966" s="11" t="s">
        <v>1150</v>
      </c>
      <c r="Z1966" s="11" t="s">
        <v>1150</v>
      </c>
      <c r="AA1966" s="11" t="s">
        <v>1150</v>
      </c>
      <c r="AB1966" s="11" t="s">
        <v>1150</v>
      </c>
      <c r="AC1966" s="11" t="s">
        <v>1150</v>
      </c>
      <c r="AD1966" s="11" t="s">
        <v>1150</v>
      </c>
    </row>
    <row r="1967" spans="1:30" x14ac:dyDescent="0.2">
      <c r="A1967" t="s">
        <v>6794</v>
      </c>
      <c r="B1967" t="s">
        <v>6784</v>
      </c>
      <c r="C1967" t="str">
        <f>IFERROR(VLOOKUP(B1967,nombres_comerciales!$B$2:$B$2000,1,0),"")</f>
        <v/>
      </c>
      <c r="D1967">
        <f>VLOOKUP(Tabla2[[#This Row],[CLIENTE]],nombres_comerciales!$B$2:$C$1211,2,0)</f>
        <v>1146</v>
      </c>
      <c r="E1967" t="s">
        <v>8608</v>
      </c>
      <c r="F1967" t="s">
        <v>1150</v>
      </c>
      <c r="G1967" s="11" t="s">
        <v>1150</v>
      </c>
      <c r="H1967" s="11" t="s">
        <v>1150</v>
      </c>
      <c r="I1967" s="11" t="s">
        <v>1150</v>
      </c>
      <c r="J1967" s="11"/>
      <c r="K1967" s="11"/>
      <c r="L1967" s="11"/>
      <c r="M1967" s="11" t="s">
        <v>6780</v>
      </c>
      <c r="N1967" s="11"/>
      <c r="O1967" s="11"/>
      <c r="P1967" s="11"/>
      <c r="Q1967" s="11"/>
      <c r="R1967" s="11"/>
      <c r="S1967" s="11"/>
      <c r="T1967" s="11"/>
      <c r="U1967" s="11"/>
      <c r="V1967" s="11"/>
      <c r="W1967" s="11" t="s">
        <v>1150</v>
      </c>
      <c r="X1967" s="11" t="s">
        <v>1150</v>
      </c>
      <c r="Y1967" s="11" t="s">
        <v>1150</v>
      </c>
      <c r="Z1967" s="11" t="s">
        <v>1150</v>
      </c>
      <c r="AA1967" s="11" t="s">
        <v>1150</v>
      </c>
      <c r="AB1967" s="11" t="s">
        <v>1150</v>
      </c>
      <c r="AC1967" s="11" t="s">
        <v>1150</v>
      </c>
      <c r="AD1967" s="11" t="s">
        <v>1150</v>
      </c>
    </row>
    <row r="1968" spans="1:30" x14ac:dyDescent="0.2">
      <c r="A1968" t="s">
        <v>6795</v>
      </c>
      <c r="B1968" t="s">
        <v>6784</v>
      </c>
      <c r="C1968" t="str">
        <f>IFERROR(VLOOKUP(B1968,nombres_comerciales!$B$2:$B$2000,1,0),"")</f>
        <v/>
      </c>
      <c r="D1968">
        <f>VLOOKUP(Tabla2[[#This Row],[CLIENTE]],nombres_comerciales!$B$2:$C$1211,2,0)</f>
        <v>1146</v>
      </c>
      <c r="E1968" t="s">
        <v>8608</v>
      </c>
      <c r="F1968" t="s">
        <v>1150</v>
      </c>
      <c r="G1968" s="11" t="s">
        <v>1150</v>
      </c>
      <c r="H1968" s="11" t="s">
        <v>1150</v>
      </c>
      <c r="I1968" s="11" t="s">
        <v>1150</v>
      </c>
      <c r="J1968" s="11"/>
      <c r="K1968" s="11"/>
      <c r="L1968" s="11"/>
      <c r="M1968" s="11" t="s">
        <v>6780</v>
      </c>
      <c r="N1968" s="11"/>
      <c r="O1968" s="11"/>
      <c r="P1968" s="11"/>
      <c r="Q1968" s="11"/>
      <c r="R1968" s="11"/>
      <c r="S1968" s="11"/>
      <c r="T1968" s="11"/>
      <c r="U1968" s="11"/>
      <c r="V1968" s="11"/>
      <c r="W1968" s="11" t="s">
        <v>1150</v>
      </c>
      <c r="X1968" s="11" t="s">
        <v>1150</v>
      </c>
      <c r="Y1968" s="11" t="s">
        <v>1150</v>
      </c>
      <c r="Z1968" s="11" t="s">
        <v>1150</v>
      </c>
      <c r="AA1968" s="11" t="s">
        <v>1150</v>
      </c>
      <c r="AB1968" s="11" t="s">
        <v>1150</v>
      </c>
      <c r="AC1968" s="11" t="s">
        <v>1150</v>
      </c>
      <c r="AD1968" s="11" t="s">
        <v>1150</v>
      </c>
    </row>
    <row r="1969" spans="1:30" x14ac:dyDescent="0.2">
      <c r="A1969" t="s">
        <v>6796</v>
      </c>
      <c r="B1969" t="s">
        <v>6784</v>
      </c>
      <c r="C1969" t="str">
        <f>IFERROR(VLOOKUP(B1969,nombres_comerciales!$B$2:$B$2000,1,0),"")</f>
        <v/>
      </c>
      <c r="D1969">
        <f>VLOOKUP(Tabla2[[#This Row],[CLIENTE]],nombres_comerciales!$B$2:$C$1211,2,0)</f>
        <v>1146</v>
      </c>
      <c r="E1969" t="s">
        <v>8608</v>
      </c>
      <c r="F1969" t="s">
        <v>1150</v>
      </c>
      <c r="G1969" s="11" t="s">
        <v>1150</v>
      </c>
      <c r="H1969" s="11" t="s">
        <v>1150</v>
      </c>
      <c r="I1969" s="11" t="s">
        <v>1150</v>
      </c>
      <c r="J1969" s="11"/>
      <c r="K1969" s="11"/>
      <c r="L1969" s="11"/>
      <c r="M1969" s="11" t="s">
        <v>6780</v>
      </c>
      <c r="N1969" s="11"/>
      <c r="O1969" s="11"/>
      <c r="P1969" s="11"/>
      <c r="Q1969" s="11"/>
      <c r="R1969" s="11"/>
      <c r="S1969" s="11"/>
      <c r="T1969" s="11"/>
      <c r="U1969" s="11"/>
      <c r="V1969" s="11"/>
      <c r="W1969" s="11" t="s">
        <v>1150</v>
      </c>
      <c r="X1969" s="11" t="s">
        <v>1150</v>
      </c>
      <c r="Y1969" s="11" t="s">
        <v>1150</v>
      </c>
      <c r="Z1969" s="11" t="s">
        <v>1150</v>
      </c>
      <c r="AA1969" s="11" t="s">
        <v>1150</v>
      </c>
      <c r="AB1969" s="11" t="s">
        <v>1150</v>
      </c>
      <c r="AC1969" s="11" t="s">
        <v>1150</v>
      </c>
      <c r="AD1969" s="11" t="s">
        <v>1150</v>
      </c>
    </row>
    <row r="1970" spans="1:30" x14ac:dyDescent="0.2">
      <c r="A1970" t="s">
        <v>6797</v>
      </c>
      <c r="B1970" t="s">
        <v>6784</v>
      </c>
      <c r="C1970" t="str">
        <f>IFERROR(VLOOKUP(B1970,nombres_comerciales!$B$2:$B$2000,1,0),"")</f>
        <v/>
      </c>
      <c r="D1970">
        <f>VLOOKUP(Tabla2[[#This Row],[CLIENTE]],nombres_comerciales!$B$2:$C$1211,2,0)</f>
        <v>1146</v>
      </c>
      <c r="E1970" t="s">
        <v>8608</v>
      </c>
      <c r="F1970" t="s">
        <v>1150</v>
      </c>
      <c r="G1970" s="11" t="s">
        <v>1150</v>
      </c>
      <c r="H1970" s="11" t="s">
        <v>1150</v>
      </c>
      <c r="I1970" s="11" t="s">
        <v>1150</v>
      </c>
      <c r="J1970" s="11"/>
      <c r="K1970" s="11"/>
      <c r="L1970" s="11"/>
      <c r="M1970" s="11" t="s">
        <v>6780</v>
      </c>
      <c r="N1970" s="11"/>
      <c r="O1970" s="11"/>
      <c r="P1970" s="11"/>
      <c r="Q1970" s="11"/>
      <c r="R1970" s="11"/>
      <c r="S1970" s="11"/>
      <c r="T1970" s="11"/>
      <c r="U1970" s="11"/>
      <c r="V1970" s="11"/>
      <c r="W1970" s="11" t="s">
        <v>1150</v>
      </c>
      <c r="X1970" s="11" t="s">
        <v>1150</v>
      </c>
      <c r="Y1970" s="11" t="s">
        <v>1150</v>
      </c>
      <c r="Z1970" s="11" t="s">
        <v>1150</v>
      </c>
      <c r="AA1970" s="11" t="s">
        <v>1150</v>
      </c>
      <c r="AB1970" s="11" t="s">
        <v>1150</v>
      </c>
      <c r="AC1970" s="11" t="s">
        <v>1150</v>
      </c>
      <c r="AD1970" s="11" t="s">
        <v>1150</v>
      </c>
    </row>
    <row r="1971" spans="1:30" x14ac:dyDescent="0.2">
      <c r="A1971" t="s">
        <v>6798</v>
      </c>
      <c r="B1971" t="s">
        <v>6738</v>
      </c>
      <c r="C1971" t="str">
        <f>IFERROR(VLOOKUP(B1971,nombres_comerciales!$B$2:$B$2000,1,0),"")</f>
        <v>TERRABLOCK</v>
      </c>
      <c r="D1971">
        <f>VLOOKUP(Tabla2[[#This Row],[CLIENTE]],nombres_comerciales!$B$2:$C$1211,2,0)</f>
        <v>1047</v>
      </c>
      <c r="E1971" t="s">
        <v>8609</v>
      </c>
      <c r="F1971" t="s">
        <v>1150</v>
      </c>
      <c r="G1971" s="11" t="s">
        <v>1150</v>
      </c>
      <c r="H1971" s="11" t="s">
        <v>1150</v>
      </c>
      <c r="I1971" s="11" t="s">
        <v>1150</v>
      </c>
      <c r="J1971" s="11"/>
      <c r="K1971" s="11"/>
      <c r="L1971" s="11"/>
      <c r="M1971" s="11" t="s">
        <v>6827</v>
      </c>
      <c r="N1971" s="11"/>
      <c r="O1971" s="11"/>
      <c r="P1971" s="11"/>
      <c r="Q1971" s="11"/>
      <c r="R1971" s="11"/>
      <c r="S1971" s="11"/>
      <c r="T1971" s="11"/>
      <c r="U1971" s="11"/>
      <c r="V1971" s="11"/>
      <c r="W1971" s="11" t="s">
        <v>1150</v>
      </c>
      <c r="X1971" s="11" t="s">
        <v>1150</v>
      </c>
      <c r="Y1971" s="11" t="s">
        <v>1150</v>
      </c>
      <c r="Z1971" s="11" t="s">
        <v>1150</v>
      </c>
      <c r="AA1971" s="11" t="s">
        <v>1150</v>
      </c>
      <c r="AB1971" s="11" t="s">
        <v>1150</v>
      </c>
      <c r="AC1971" s="11" t="s">
        <v>1150</v>
      </c>
      <c r="AD1971" s="11" t="s">
        <v>1150</v>
      </c>
    </row>
    <row r="1972" spans="1:30" x14ac:dyDescent="0.2">
      <c r="A1972" t="s">
        <v>6800</v>
      </c>
      <c r="B1972" t="s">
        <v>291</v>
      </c>
      <c r="C1972" t="str">
        <f>IFERROR(VLOOKUP(B1972,nombres_comerciales!$B$2:$B$2000,1,0),"")</f>
        <v>ECONOMIZADOR DE GASOLINA</v>
      </c>
      <c r="D1972">
        <f>VLOOKUP(Tabla2[[#This Row],[CLIENTE]],nombres_comerciales!$B$2:$C$1211,2,0)</f>
        <v>332</v>
      </c>
      <c r="E1972" t="s">
        <v>8610</v>
      </c>
      <c r="F1972" t="s">
        <v>1150</v>
      </c>
      <c r="G1972" s="11" t="s">
        <v>1150</v>
      </c>
      <c r="H1972" s="11" t="s">
        <v>1150</v>
      </c>
      <c r="I1972" s="11" t="s">
        <v>1150</v>
      </c>
      <c r="J1972" s="11"/>
      <c r="K1972" s="11"/>
      <c r="L1972" s="11"/>
      <c r="M1972" s="11"/>
      <c r="N1972" s="11"/>
      <c r="O1972" s="11"/>
      <c r="P1972" s="11"/>
      <c r="Q1972" s="11"/>
      <c r="R1972" s="11"/>
      <c r="S1972" s="11"/>
      <c r="T1972" s="11"/>
      <c r="U1972" s="11"/>
      <c r="V1972" s="11"/>
      <c r="W1972" s="11" t="s">
        <v>1150</v>
      </c>
      <c r="X1972" s="11" t="s">
        <v>1150</v>
      </c>
      <c r="Y1972" s="11" t="s">
        <v>1150</v>
      </c>
      <c r="Z1972" s="11" t="s">
        <v>1150</v>
      </c>
      <c r="AA1972" s="11" t="s">
        <v>1150</v>
      </c>
      <c r="AB1972" s="11" t="s">
        <v>1150</v>
      </c>
      <c r="AC1972" s="11" t="s">
        <v>1150</v>
      </c>
      <c r="AD1972" s="11" t="s">
        <v>1150</v>
      </c>
    </row>
    <row r="1973" spans="1:30" x14ac:dyDescent="0.2">
      <c r="A1973" t="s">
        <v>6802</v>
      </c>
      <c r="B1973" t="s">
        <v>1063</v>
      </c>
      <c r="C1973" t="str">
        <f>IFERROR(VLOOKUP(B1973,nombres_comerciales!$B$2:$B$2000,1,0),"")</f>
        <v>WOOLFOLK</v>
      </c>
      <c r="D1973">
        <f>VLOOKUP(Tabla2[[#This Row],[CLIENTE]],nombres_comerciales!$B$2:$C$1211,2,0)</f>
        <v>1127</v>
      </c>
      <c r="E1973" t="s">
        <v>8611</v>
      </c>
      <c r="F1973" t="s">
        <v>1150</v>
      </c>
      <c r="G1973" s="11" t="s">
        <v>1150</v>
      </c>
      <c r="H1973" s="11" t="s">
        <v>1150</v>
      </c>
      <c r="I1973" s="11" t="s">
        <v>1150</v>
      </c>
      <c r="J1973" s="11"/>
      <c r="K1973" s="11"/>
      <c r="L1973" s="11"/>
      <c r="M1973" s="11" t="s">
        <v>6828</v>
      </c>
      <c r="N1973" s="11"/>
      <c r="O1973" s="11"/>
      <c r="P1973" s="11"/>
      <c r="Q1973" s="11"/>
      <c r="R1973" s="11"/>
      <c r="S1973" s="11"/>
      <c r="T1973" s="11"/>
      <c r="U1973" s="11"/>
      <c r="V1973" s="11"/>
      <c r="W1973" s="11" t="s">
        <v>1150</v>
      </c>
      <c r="X1973" s="11" t="s">
        <v>1150</v>
      </c>
      <c r="Y1973" s="11" t="s">
        <v>1150</v>
      </c>
      <c r="Z1973" s="11" t="s">
        <v>1150</v>
      </c>
      <c r="AA1973" s="11" t="s">
        <v>1150</v>
      </c>
      <c r="AB1973" s="11" t="s">
        <v>1150</v>
      </c>
      <c r="AC1973" s="11" t="s">
        <v>1150</v>
      </c>
      <c r="AD1973" s="11" t="s">
        <v>1150</v>
      </c>
    </row>
    <row r="1974" spans="1:30" x14ac:dyDescent="0.2">
      <c r="A1974" t="s">
        <v>6804</v>
      </c>
      <c r="B1974" t="s">
        <v>6805</v>
      </c>
      <c r="C1974" t="str">
        <f>IFERROR(VLOOKUP(B1974,nombres_comerciales!$B$2:$B$2000,1,0),"")</f>
        <v>ACE AGROCULTURA EMPRESARIAL (AHORA RANCHO LOS ROBLES)</v>
      </c>
      <c r="D1974">
        <f>VLOOKUP(Tabla2[[#This Row],[CLIENTE]],nombres_comerciales!$B$2:$C$1211,2,0)</f>
        <v>10</v>
      </c>
      <c r="E1974" t="s">
        <v>8298</v>
      </c>
      <c r="F1974" t="s">
        <v>1150</v>
      </c>
      <c r="G1974" s="11" t="s">
        <v>1150</v>
      </c>
      <c r="H1974" s="11" t="s">
        <v>1150</v>
      </c>
      <c r="I1974" s="11" t="s">
        <v>1150</v>
      </c>
      <c r="J1974" s="11"/>
      <c r="K1974" s="11"/>
      <c r="L1974" s="11"/>
      <c r="M1974" s="11" t="s">
        <v>5655</v>
      </c>
      <c r="N1974" s="11"/>
      <c r="O1974" s="11"/>
      <c r="P1974" s="11"/>
      <c r="Q1974" s="11"/>
      <c r="R1974" s="11"/>
      <c r="S1974" s="11"/>
      <c r="T1974" s="11"/>
      <c r="U1974" s="11"/>
      <c r="V1974" s="11"/>
      <c r="W1974" s="11" t="s">
        <v>1150</v>
      </c>
      <c r="X1974" s="11" t="s">
        <v>1150</v>
      </c>
      <c r="Y1974" s="11" t="s">
        <v>1150</v>
      </c>
      <c r="Z1974" s="11" t="s">
        <v>1150</v>
      </c>
      <c r="AA1974" s="11" t="s">
        <v>1150</v>
      </c>
      <c r="AB1974" s="11" t="s">
        <v>1150</v>
      </c>
      <c r="AC1974" s="11" t="s">
        <v>1150</v>
      </c>
      <c r="AD1974" s="11" t="s">
        <v>1150</v>
      </c>
    </row>
    <row r="1975" spans="1:30" x14ac:dyDescent="0.2">
      <c r="A1975" t="s">
        <v>6806</v>
      </c>
      <c r="B1975" t="s">
        <v>300</v>
      </c>
      <c r="C1975" t="str">
        <f>IFERROR(VLOOKUP(B1975,nombres_comerciales!$B$2:$B$2000,1,0),"")</f>
        <v>EL CHALET</v>
      </c>
      <c r="D1975">
        <f>VLOOKUP(Tabla2[[#This Row],[CLIENTE]],nombres_comerciales!$B$2:$C$1211,2,0)</f>
        <v>341</v>
      </c>
      <c r="E1975" t="s">
        <v>7673</v>
      </c>
      <c r="F1975" t="s">
        <v>1150</v>
      </c>
      <c r="G1975" s="11" t="s">
        <v>1150</v>
      </c>
      <c r="H1975" s="11" t="s">
        <v>1150</v>
      </c>
      <c r="I1975" s="11" t="s">
        <v>1150</v>
      </c>
      <c r="J1975" s="11"/>
      <c r="K1975" s="11"/>
      <c r="L1975" s="11"/>
      <c r="M1975" s="11" t="s">
        <v>3289</v>
      </c>
      <c r="N1975" s="11"/>
      <c r="O1975" s="11"/>
      <c r="P1975" s="11"/>
      <c r="Q1975" s="11"/>
      <c r="R1975" s="11"/>
      <c r="S1975" s="11"/>
      <c r="T1975" s="11"/>
      <c r="U1975" s="11"/>
      <c r="V1975" s="11"/>
      <c r="W1975" s="11" t="s">
        <v>1150</v>
      </c>
      <c r="X1975" s="11" t="s">
        <v>1150</v>
      </c>
      <c r="Y1975" s="11" t="s">
        <v>1150</v>
      </c>
      <c r="Z1975" s="11" t="s">
        <v>1150</v>
      </c>
      <c r="AA1975" s="11" t="s">
        <v>1150</v>
      </c>
      <c r="AB1975" s="11" t="s">
        <v>1150</v>
      </c>
      <c r="AC1975" s="11" t="s">
        <v>1150</v>
      </c>
      <c r="AD1975" s="11" t="s">
        <v>1150</v>
      </c>
    </row>
    <row r="1976" spans="1:30" x14ac:dyDescent="0.2">
      <c r="A1976" t="s">
        <v>6807</v>
      </c>
      <c r="B1976" t="s">
        <v>300</v>
      </c>
      <c r="C1976" t="str">
        <f>IFERROR(VLOOKUP(B1976,nombres_comerciales!$B$2:$B$2000,1,0),"")</f>
        <v>EL CHALET</v>
      </c>
      <c r="D1976">
        <f>VLOOKUP(Tabla2[[#This Row],[CLIENTE]],nombres_comerciales!$B$2:$C$1211,2,0)</f>
        <v>341</v>
      </c>
      <c r="E1976" t="s">
        <v>7673</v>
      </c>
      <c r="F1976" t="s">
        <v>1150</v>
      </c>
      <c r="G1976" s="11" t="s">
        <v>1150</v>
      </c>
      <c r="H1976" s="11" t="s">
        <v>1150</v>
      </c>
      <c r="I1976" s="11" t="s">
        <v>1150</v>
      </c>
      <c r="J1976" s="11"/>
      <c r="K1976" s="11"/>
      <c r="L1976" s="11"/>
      <c r="M1976" s="11" t="s">
        <v>3289</v>
      </c>
      <c r="N1976" s="11"/>
      <c r="O1976" s="11"/>
      <c r="P1976" s="11"/>
      <c r="Q1976" s="11"/>
      <c r="R1976" s="11"/>
      <c r="S1976" s="11"/>
      <c r="T1976" s="11"/>
      <c r="U1976" s="11"/>
      <c r="V1976" s="11"/>
      <c r="W1976" s="11" t="s">
        <v>1150</v>
      </c>
      <c r="X1976" s="11" t="s">
        <v>1150</v>
      </c>
      <c r="Y1976" s="11" t="s">
        <v>1150</v>
      </c>
      <c r="Z1976" s="11" t="s">
        <v>1150</v>
      </c>
      <c r="AA1976" s="11" t="s">
        <v>1150</v>
      </c>
      <c r="AB1976" s="11" t="s">
        <v>1150</v>
      </c>
      <c r="AC1976" s="11" t="s">
        <v>1150</v>
      </c>
      <c r="AD1976" s="11" t="s">
        <v>1150</v>
      </c>
    </row>
    <row r="1977" spans="1:30" x14ac:dyDescent="0.2">
      <c r="A1977" t="s">
        <v>6808</v>
      </c>
      <c r="B1977" t="s">
        <v>300</v>
      </c>
      <c r="C1977" t="str">
        <f>IFERROR(VLOOKUP(B1977,nombres_comerciales!$B$2:$B$2000,1,0),"")</f>
        <v>EL CHALET</v>
      </c>
      <c r="D1977">
        <f>VLOOKUP(Tabla2[[#This Row],[CLIENTE]],nombres_comerciales!$B$2:$C$1211,2,0)</f>
        <v>341</v>
      </c>
      <c r="E1977" t="s">
        <v>7673</v>
      </c>
      <c r="F1977" t="s">
        <v>1150</v>
      </c>
      <c r="G1977" s="11" t="s">
        <v>1150</v>
      </c>
      <c r="H1977" s="11" t="s">
        <v>1150</v>
      </c>
      <c r="I1977" s="11" t="s">
        <v>1150</v>
      </c>
      <c r="J1977" s="11"/>
      <c r="K1977" s="11"/>
      <c r="L1977" s="11"/>
      <c r="M1977" s="11" t="s">
        <v>3289</v>
      </c>
      <c r="N1977" s="11"/>
      <c r="O1977" s="11"/>
      <c r="P1977" s="11"/>
      <c r="Q1977" s="11"/>
      <c r="R1977" s="11"/>
      <c r="S1977" s="11"/>
      <c r="T1977" s="11"/>
      <c r="U1977" s="11"/>
      <c r="V1977" s="11"/>
      <c r="W1977" s="11" t="s">
        <v>1150</v>
      </c>
      <c r="X1977" s="11" t="s">
        <v>1150</v>
      </c>
      <c r="Y1977" s="11" t="s">
        <v>1150</v>
      </c>
      <c r="Z1977" s="11" t="s">
        <v>1150</v>
      </c>
      <c r="AA1977" s="11" t="s">
        <v>1150</v>
      </c>
      <c r="AB1977" s="11" t="s">
        <v>1150</v>
      </c>
      <c r="AC1977" s="11" t="s">
        <v>1150</v>
      </c>
      <c r="AD1977" s="11" t="s">
        <v>1150</v>
      </c>
    </row>
    <row r="1978" spans="1:30" x14ac:dyDescent="0.2">
      <c r="A1978" t="s">
        <v>6809</v>
      </c>
      <c r="B1978" t="s">
        <v>882</v>
      </c>
      <c r="C1978" t="str">
        <f>IFERROR(VLOOKUP(B1978,nombres_comerciales!$B$2:$B$2000,1,0),"")</f>
        <v>RIVERA HERMANOS</v>
      </c>
      <c r="D1978">
        <f>VLOOKUP(Tabla2[[#This Row],[CLIENTE]],nombres_comerciales!$B$2:$C$1211,2,0)</f>
        <v>924</v>
      </c>
      <c r="E1978" t="s">
        <v>7666</v>
      </c>
      <c r="F1978" t="s">
        <v>1150</v>
      </c>
      <c r="G1978" s="11" t="s">
        <v>1150</v>
      </c>
      <c r="H1978" s="11" t="s">
        <v>1150</v>
      </c>
      <c r="I1978" s="11" t="s">
        <v>1150</v>
      </c>
      <c r="J1978" s="11"/>
      <c r="K1978" s="11"/>
      <c r="L1978" s="11"/>
      <c r="M1978" s="11" t="s">
        <v>6829</v>
      </c>
      <c r="N1978" s="11"/>
      <c r="O1978" s="11"/>
      <c r="P1978" s="11"/>
      <c r="Q1978" s="11"/>
      <c r="R1978" s="11"/>
      <c r="S1978" s="11"/>
      <c r="T1978" s="11"/>
      <c r="U1978" s="11"/>
      <c r="V1978" s="11"/>
      <c r="W1978" s="11" t="s">
        <v>1150</v>
      </c>
      <c r="X1978" s="11" t="s">
        <v>1150</v>
      </c>
      <c r="Y1978" s="11" t="s">
        <v>1150</v>
      </c>
      <c r="Z1978" s="11" t="s">
        <v>1150</v>
      </c>
      <c r="AA1978" s="11" t="s">
        <v>1150</v>
      </c>
      <c r="AB1978" s="11" t="s">
        <v>1150</v>
      </c>
      <c r="AC1978" s="11" t="s">
        <v>1150</v>
      </c>
      <c r="AD1978" s="11" t="s">
        <v>1150</v>
      </c>
    </row>
    <row r="1979" spans="1:30" x14ac:dyDescent="0.2">
      <c r="A1979" t="s">
        <v>6810</v>
      </c>
      <c r="B1979" t="s">
        <v>6749</v>
      </c>
      <c r="C1979" t="str">
        <f>IFERROR(VLOOKUP(B1979,nombres_comerciales!$B$2:$B$2000,1,0),"")</f>
        <v>GRUPO IND. ADVANTAGE</v>
      </c>
      <c r="D1979">
        <f>VLOOKUP(Tabla2[[#This Row],[CLIENTE]],nombres_comerciales!$B$2:$C$1211,2,0)</f>
        <v>460</v>
      </c>
      <c r="E1979" t="s">
        <v>8612</v>
      </c>
      <c r="F1979" t="s">
        <v>1150</v>
      </c>
      <c r="G1979" s="11" t="s">
        <v>1150</v>
      </c>
      <c r="H1979" s="11" t="s">
        <v>1150</v>
      </c>
      <c r="I1979" s="11" t="s">
        <v>1150</v>
      </c>
      <c r="J1979" s="11"/>
      <c r="K1979" s="11"/>
      <c r="L1979" s="11"/>
      <c r="M1979" s="11" t="s">
        <v>6830</v>
      </c>
      <c r="N1979" s="11"/>
      <c r="O1979" s="11"/>
      <c r="P1979" s="11"/>
      <c r="Q1979" s="11"/>
      <c r="R1979" s="11"/>
      <c r="S1979" s="11"/>
      <c r="T1979" s="11"/>
      <c r="U1979" s="11"/>
      <c r="V1979" s="11"/>
      <c r="W1979" s="11" t="s">
        <v>1150</v>
      </c>
      <c r="X1979" s="11" t="s">
        <v>1150</v>
      </c>
      <c r="Y1979" s="11" t="s">
        <v>1150</v>
      </c>
      <c r="Z1979" s="11" t="s">
        <v>1150</v>
      </c>
      <c r="AA1979" s="11" t="s">
        <v>1150</v>
      </c>
      <c r="AB1979" s="11" t="s">
        <v>1150</v>
      </c>
      <c r="AC1979" s="11" t="s">
        <v>1150</v>
      </c>
      <c r="AD1979" s="11" t="s">
        <v>1150</v>
      </c>
    </row>
    <row r="1980" spans="1:30" x14ac:dyDescent="0.2">
      <c r="A1980" t="s">
        <v>6812</v>
      </c>
      <c r="B1980" t="s">
        <v>6813</v>
      </c>
      <c r="C1980" t="str">
        <f>IFERROR(VLOOKUP(B1980,nombres_comerciales!$B$2:$B$2000,1,0),"")</f>
        <v>PATENTE PAPEL TAPIZ</v>
      </c>
      <c r="D1980">
        <f>VLOOKUP(Tabla2[[#This Row],[CLIENTE]],nombres_comerciales!$B$2:$C$1211,2,0)</f>
        <v>827</v>
      </c>
      <c r="E1980" t="s">
        <v>8613</v>
      </c>
      <c r="F1980" t="s">
        <v>1150</v>
      </c>
      <c r="G1980" s="11" t="s">
        <v>1150</v>
      </c>
      <c r="H1980" s="11" t="s">
        <v>1150</v>
      </c>
      <c r="I1980" s="11" t="s">
        <v>1150</v>
      </c>
      <c r="J1980" s="11"/>
      <c r="K1980" s="11"/>
      <c r="L1980" s="11"/>
      <c r="M1980" s="11"/>
      <c r="N1980" s="11"/>
      <c r="O1980" s="11"/>
      <c r="P1980" s="11"/>
      <c r="Q1980" s="11"/>
      <c r="R1980" s="11"/>
      <c r="S1980" s="11"/>
      <c r="T1980" s="11"/>
      <c r="U1980" s="11"/>
      <c r="V1980" s="11"/>
      <c r="W1980" s="11" t="s">
        <v>1150</v>
      </c>
      <c r="X1980" s="11" t="s">
        <v>1150</v>
      </c>
      <c r="Y1980" s="11" t="s">
        <v>1150</v>
      </c>
      <c r="Z1980" s="11" t="s">
        <v>1150</v>
      </c>
      <c r="AA1980" s="11" t="s">
        <v>1150</v>
      </c>
      <c r="AB1980" s="11" t="s">
        <v>1150</v>
      </c>
      <c r="AC1980" s="11" t="s">
        <v>1150</v>
      </c>
      <c r="AD1980" s="11" t="s">
        <v>1150</v>
      </c>
    </row>
    <row r="1981" spans="1:30" x14ac:dyDescent="0.2">
      <c r="A1981" t="s">
        <v>6815</v>
      </c>
      <c r="B1981" t="s">
        <v>6816</v>
      </c>
      <c r="C1981" t="str">
        <f>IFERROR(VLOOKUP(B1981,nombres_comerciales!$B$2:$B$2000,1,0),"")</f>
        <v>CARLOS FRANCISCO BERNAL VELAZQUEZ Y NANCY GUERRA INFANTE</v>
      </c>
      <c r="D1981">
        <f>VLOOKUP(Tabla2[[#This Row],[CLIENTE]],nombres_comerciales!$B$2:$C$1211,2,0)</f>
        <v>144</v>
      </c>
      <c r="E1981" t="s">
        <v>8614</v>
      </c>
      <c r="F1981" t="s">
        <v>1150</v>
      </c>
      <c r="G1981" s="11" t="s">
        <v>1150</v>
      </c>
      <c r="H1981" s="11" t="s">
        <v>1150</v>
      </c>
      <c r="I1981" s="11" t="s">
        <v>1150</v>
      </c>
      <c r="J1981" s="11"/>
      <c r="K1981" s="11"/>
      <c r="L1981" s="11"/>
      <c r="M1981" s="11" t="s">
        <v>6831</v>
      </c>
      <c r="N1981" s="11"/>
      <c r="O1981" s="11"/>
      <c r="P1981" s="11"/>
      <c r="Q1981" s="11"/>
      <c r="R1981" s="11"/>
      <c r="S1981" s="11"/>
      <c r="T1981" s="11"/>
      <c r="U1981" s="11"/>
      <c r="V1981" s="11"/>
      <c r="W1981" s="11" t="s">
        <v>1150</v>
      </c>
      <c r="X1981" s="11" t="s">
        <v>1150</v>
      </c>
      <c r="Y1981" s="11" t="s">
        <v>1150</v>
      </c>
      <c r="Z1981" s="11" t="s">
        <v>1150</v>
      </c>
      <c r="AA1981" s="11" t="s">
        <v>1150</v>
      </c>
      <c r="AB1981" s="11" t="s">
        <v>1150</v>
      </c>
      <c r="AC1981" s="11" t="s">
        <v>1150</v>
      </c>
      <c r="AD1981" s="11" t="s">
        <v>1150</v>
      </c>
    </row>
    <row r="1982" spans="1:30" x14ac:dyDescent="0.2">
      <c r="A1982" t="s">
        <v>6817</v>
      </c>
      <c r="B1982" t="s">
        <v>386</v>
      </c>
      <c r="C1982" t="str">
        <f>IFERROR(VLOOKUP(B1982,nombres_comerciales!$B$2:$B$2000,1,0),"")</f>
        <v>GERARDO HERRERA TORRES</v>
      </c>
      <c r="D1982">
        <f>VLOOKUP(Tabla2[[#This Row],[CLIENTE]],nombres_comerciales!$B$2:$C$1211,2,0)</f>
        <v>430</v>
      </c>
      <c r="E1982" t="s">
        <v>7594</v>
      </c>
      <c r="F1982" t="s">
        <v>1150</v>
      </c>
      <c r="G1982" s="11" t="s">
        <v>1150</v>
      </c>
      <c r="H1982" s="11" t="s">
        <v>1150</v>
      </c>
      <c r="I1982" s="11" t="s">
        <v>1150</v>
      </c>
      <c r="J1982" s="11"/>
      <c r="K1982" s="11"/>
      <c r="L1982" s="11"/>
      <c r="M1982" s="11" t="s">
        <v>2979</v>
      </c>
      <c r="N1982" s="11"/>
      <c r="O1982" s="11"/>
      <c r="P1982" s="11"/>
      <c r="Q1982" s="11"/>
      <c r="R1982" s="11"/>
      <c r="S1982" s="11"/>
      <c r="T1982" s="11"/>
      <c r="U1982" s="11"/>
      <c r="V1982" s="11"/>
      <c r="W1982" s="11" t="s">
        <v>1150</v>
      </c>
      <c r="X1982" s="11" t="s">
        <v>1150</v>
      </c>
      <c r="Y1982" s="11" t="s">
        <v>1150</v>
      </c>
      <c r="Z1982" s="11" t="s">
        <v>1150</v>
      </c>
      <c r="AA1982" s="11" t="s">
        <v>1150</v>
      </c>
      <c r="AB1982" s="11" t="s">
        <v>1150</v>
      </c>
      <c r="AC1982" s="11" t="s">
        <v>1150</v>
      </c>
      <c r="AD1982" s="11" t="s">
        <v>1150</v>
      </c>
    </row>
    <row r="1983" spans="1:30" x14ac:dyDescent="0.2">
      <c r="A1983" t="s">
        <v>6818</v>
      </c>
      <c r="B1983" t="s">
        <v>6819</v>
      </c>
      <c r="C1983" t="str">
        <f>IFERROR(VLOOKUP(B1983,nombres_comerciales!$B$2:$B$2000,1,0),"")</f>
        <v>ALFONSO ALCANTARA GALLEGOS, DANIEL GUERRA RAMOS</v>
      </c>
      <c r="D1983">
        <f>VLOOKUP(Tabla2[[#This Row],[CLIENTE]],nombres_comerciales!$B$2:$C$1211,2,0)</f>
        <v>31</v>
      </c>
      <c r="E1983" t="s">
        <v>8615</v>
      </c>
      <c r="F1983" t="s">
        <v>1150</v>
      </c>
      <c r="G1983" s="11" t="s">
        <v>1150</v>
      </c>
      <c r="H1983" s="11" t="s">
        <v>1150</v>
      </c>
      <c r="I1983" s="11" t="s">
        <v>1150</v>
      </c>
      <c r="J1983" s="11"/>
      <c r="K1983" s="11"/>
      <c r="L1983" s="11"/>
      <c r="M1983" s="11"/>
      <c r="N1983" s="11"/>
      <c r="O1983" s="11"/>
      <c r="P1983" s="11"/>
      <c r="Q1983" s="11"/>
      <c r="R1983" s="11"/>
      <c r="S1983" s="11"/>
      <c r="T1983" s="11"/>
      <c r="U1983" s="11"/>
      <c r="V1983" s="11"/>
      <c r="W1983" s="11" t="s">
        <v>1150</v>
      </c>
      <c r="X1983" s="11" t="s">
        <v>1150</v>
      </c>
      <c r="Y1983" s="11" t="s">
        <v>1150</v>
      </c>
      <c r="Z1983" s="11" t="s">
        <v>1150</v>
      </c>
      <c r="AA1983" s="11" t="s">
        <v>1150</v>
      </c>
      <c r="AB1983" s="11" t="s">
        <v>1150</v>
      </c>
      <c r="AC1983" s="11" t="s">
        <v>1150</v>
      </c>
      <c r="AD1983" s="11" t="s">
        <v>1150</v>
      </c>
    </row>
    <row r="1984" spans="1:30" x14ac:dyDescent="0.2">
      <c r="A1984" t="s">
        <v>6821</v>
      </c>
      <c r="B1984" t="s">
        <v>6822</v>
      </c>
      <c r="C1984" t="str">
        <f>IFERROR(VLOOKUP(B1984,nombres_comerciales!$B$2:$B$2000,1,0),"")</f>
        <v/>
      </c>
      <c r="D1984">
        <f>VLOOKUP(Tabla2[[#This Row],[CLIENTE]],nombres_comerciales!$B$2:$C$1211,2,0)</f>
        <v>1146</v>
      </c>
      <c r="E1984" t="s">
        <v>8616</v>
      </c>
      <c r="F1984" t="s">
        <v>1150</v>
      </c>
      <c r="G1984" s="11" t="s">
        <v>1150</v>
      </c>
      <c r="H1984" s="11" t="s">
        <v>1150</v>
      </c>
      <c r="I1984" s="11" t="s">
        <v>1150</v>
      </c>
      <c r="J1984" s="11"/>
      <c r="K1984" s="11"/>
      <c r="L1984" s="11"/>
      <c r="M1984" s="11" t="s">
        <v>6832</v>
      </c>
      <c r="N1984" s="11"/>
      <c r="O1984" s="11"/>
      <c r="P1984" s="11"/>
      <c r="Q1984" s="11"/>
      <c r="R1984" s="11"/>
      <c r="S1984" s="11"/>
      <c r="T1984" s="11"/>
      <c r="U1984" s="11"/>
      <c r="V1984" s="11"/>
      <c r="W1984" s="11" t="s">
        <v>1150</v>
      </c>
      <c r="X1984" s="11" t="s">
        <v>1150</v>
      </c>
      <c r="Y1984" s="11" t="s">
        <v>1150</v>
      </c>
      <c r="Z1984" s="11" t="s">
        <v>1150</v>
      </c>
      <c r="AA1984" s="11" t="s">
        <v>1150</v>
      </c>
      <c r="AB1984" s="11" t="s">
        <v>1150</v>
      </c>
      <c r="AC1984" s="11" t="s">
        <v>1150</v>
      </c>
      <c r="AD1984" s="11" t="s">
        <v>1150</v>
      </c>
    </row>
    <row r="1985" spans="1:30" x14ac:dyDescent="0.2">
      <c r="A1985" t="s">
        <v>6824</v>
      </c>
      <c r="B1985" t="s">
        <v>849</v>
      </c>
      <c r="C1985" t="str">
        <f>IFERROR(VLOOKUP(B1985,nombres_comerciales!$B$2:$B$2000,1,0),"")</f>
        <v>RANCHO LOS ROBLES</v>
      </c>
      <c r="D1985">
        <f>VLOOKUP(Tabla2[[#This Row],[CLIENTE]],nombres_comerciales!$B$2:$C$1211,2,0)</f>
        <v>889</v>
      </c>
      <c r="E1985" t="s">
        <v>8298</v>
      </c>
      <c r="F1985" t="s">
        <v>1150</v>
      </c>
      <c r="G1985" s="11" t="s">
        <v>1150</v>
      </c>
      <c r="H1985" s="11" t="s">
        <v>1150</v>
      </c>
      <c r="I1985" s="11" t="s">
        <v>1150</v>
      </c>
      <c r="J1985" s="11"/>
      <c r="K1985" s="11"/>
      <c r="L1985" s="11"/>
      <c r="M1985" s="11" t="s">
        <v>5655</v>
      </c>
      <c r="N1985" s="11"/>
      <c r="O1985" s="11"/>
      <c r="P1985" s="11"/>
      <c r="Q1985" s="11"/>
      <c r="R1985" s="11"/>
      <c r="S1985" s="11"/>
      <c r="T1985" s="11"/>
      <c r="U1985" s="11"/>
      <c r="V1985" s="11"/>
      <c r="W1985" s="11" t="s">
        <v>1150</v>
      </c>
      <c r="X1985" s="11" t="s">
        <v>1150</v>
      </c>
      <c r="Y1985" s="11" t="s">
        <v>1150</v>
      </c>
      <c r="Z1985" s="11" t="s">
        <v>1150</v>
      </c>
      <c r="AA1985" s="11" t="s">
        <v>1150</v>
      </c>
      <c r="AB1985" s="11" t="s">
        <v>1150</v>
      </c>
      <c r="AC1985" s="11" t="s">
        <v>1150</v>
      </c>
      <c r="AD1985" s="11" t="s">
        <v>1150</v>
      </c>
    </row>
    <row r="1986" spans="1:30" x14ac:dyDescent="0.2">
      <c r="A1986" t="s">
        <v>6825</v>
      </c>
      <c r="B1986" t="s">
        <v>6826</v>
      </c>
      <c r="C1986" t="str">
        <f>IFERROR(VLOOKUP(B1986,nombres_comerciales!$B$2:$B$2000,1,0),"")</f>
        <v/>
      </c>
      <c r="D1986">
        <f>VLOOKUP(Tabla2[[#This Row],[CLIENTE]],nombres_comerciales!$B$2:$C$1211,2,0)</f>
        <v>1146</v>
      </c>
      <c r="E1986" t="s">
        <v>8455</v>
      </c>
      <c r="F1986" t="s">
        <v>1150</v>
      </c>
      <c r="G1986" s="11" t="s">
        <v>1150</v>
      </c>
      <c r="H1986" s="11" t="s">
        <v>1150</v>
      </c>
      <c r="I1986" s="11" t="s">
        <v>1150</v>
      </c>
      <c r="J1986" s="11"/>
      <c r="K1986" s="11"/>
      <c r="L1986" s="11"/>
      <c r="M1986" s="11" t="s">
        <v>6833</v>
      </c>
      <c r="N1986" s="11"/>
      <c r="O1986" s="11"/>
      <c r="P1986" s="11"/>
      <c r="Q1986" s="11"/>
      <c r="R1986" s="11"/>
      <c r="S1986" s="11"/>
      <c r="T1986" s="11"/>
      <c r="U1986" s="11"/>
      <c r="V1986" s="11"/>
      <c r="W1986" s="11" t="s">
        <v>1150</v>
      </c>
      <c r="X1986" s="11" t="s">
        <v>1150</v>
      </c>
      <c r="Y1986" s="11" t="s">
        <v>1150</v>
      </c>
      <c r="Z1986" s="11" t="s">
        <v>1150</v>
      </c>
      <c r="AA1986" s="11" t="s">
        <v>1150</v>
      </c>
      <c r="AB1986" s="11" t="s">
        <v>1150</v>
      </c>
      <c r="AC1986" s="11" t="s">
        <v>1150</v>
      </c>
      <c r="AD1986" s="11" t="s">
        <v>1150</v>
      </c>
    </row>
    <row r="1987" spans="1:30" x14ac:dyDescent="0.2">
      <c r="A1987" t="s">
        <v>6834</v>
      </c>
      <c r="B1987" t="s">
        <v>6835</v>
      </c>
      <c r="C1987" t="str">
        <f>IFERROR(VLOOKUP(B1987,nombres_comerciales!$B$2:$B$2000,1,0),"")</f>
        <v>NOTICIAS AL DIA</v>
      </c>
      <c r="D1987">
        <f>VLOOKUP(Tabla2[[#This Row],[CLIENTE]],nombres_comerciales!$B$2:$C$1211,2,0)</f>
        <v>765</v>
      </c>
      <c r="E1987" t="s">
        <v>8617</v>
      </c>
      <c r="F1987" t="s">
        <v>1150</v>
      </c>
      <c r="G1987" s="11" t="s">
        <v>1150</v>
      </c>
      <c r="H1987" s="11" t="s">
        <v>1150</v>
      </c>
      <c r="I1987" s="11" t="s">
        <v>1150</v>
      </c>
      <c r="J1987" s="11"/>
      <c r="K1987" s="11"/>
      <c r="L1987" s="11"/>
      <c r="M1987" s="11" t="s">
        <v>6883</v>
      </c>
      <c r="N1987" s="11"/>
      <c r="O1987" s="11"/>
      <c r="P1987" s="11"/>
      <c r="Q1987" s="11"/>
      <c r="R1987" s="11"/>
      <c r="S1987" s="11"/>
      <c r="T1987" s="11"/>
      <c r="U1987" s="11"/>
      <c r="V1987" s="11"/>
      <c r="W1987" s="11" t="s">
        <v>6892</v>
      </c>
      <c r="X1987" s="11" t="s">
        <v>1150</v>
      </c>
      <c r="Y1987" s="11" t="s">
        <v>1150</v>
      </c>
      <c r="Z1987" s="11" t="s">
        <v>1150</v>
      </c>
      <c r="AA1987" s="11" t="s">
        <v>1150</v>
      </c>
      <c r="AB1987" s="11" t="s">
        <v>1150</v>
      </c>
      <c r="AC1987" s="11" t="s">
        <v>1150</v>
      </c>
      <c r="AD1987" s="11" t="s">
        <v>1150</v>
      </c>
    </row>
    <row r="1988" spans="1:30" x14ac:dyDescent="0.2">
      <c r="A1988" t="s">
        <v>6837</v>
      </c>
      <c r="B1988" t="s">
        <v>6838</v>
      </c>
      <c r="C1988" t="str">
        <f>IFERROR(VLOOKUP(B1988,nombres_comerciales!$B$2:$B$2000,1,0),"")</f>
        <v>LUNA NUEVA</v>
      </c>
      <c r="D1988">
        <f>VLOOKUP(Tabla2[[#This Row],[CLIENTE]],nombres_comerciales!$B$2:$C$1211,2,0)</f>
        <v>658</v>
      </c>
      <c r="E1988" t="s">
        <v>8618</v>
      </c>
      <c r="F1988" t="s">
        <v>1150</v>
      </c>
      <c r="G1988" s="11" t="s">
        <v>1150</v>
      </c>
      <c r="H1988" s="11" t="s">
        <v>1150</v>
      </c>
      <c r="I1988" s="11" t="s">
        <v>1150</v>
      </c>
      <c r="J1988" s="11"/>
      <c r="K1988" s="11"/>
      <c r="L1988" s="11"/>
      <c r="M1988" s="11" t="s">
        <v>6884</v>
      </c>
      <c r="N1988" s="11"/>
      <c r="O1988" s="11"/>
      <c r="P1988" s="11"/>
      <c r="Q1988" s="11"/>
      <c r="R1988" s="11"/>
      <c r="S1988" s="11"/>
      <c r="T1988" s="11"/>
      <c r="U1988" s="11"/>
      <c r="V1988" s="11"/>
      <c r="W1988" s="11" t="s">
        <v>1150</v>
      </c>
      <c r="X1988" s="11" t="s">
        <v>1150</v>
      </c>
      <c r="Y1988" s="11" t="s">
        <v>1150</v>
      </c>
      <c r="Z1988" s="11" t="s">
        <v>1150</v>
      </c>
      <c r="AA1988" s="11" t="s">
        <v>1150</v>
      </c>
      <c r="AB1988" s="11" t="s">
        <v>1150</v>
      </c>
      <c r="AC1988" s="11" t="s">
        <v>1150</v>
      </c>
      <c r="AD1988" s="11" t="s">
        <v>1150</v>
      </c>
    </row>
    <row r="1989" spans="1:30" x14ac:dyDescent="0.2">
      <c r="A1989" t="s">
        <v>6840</v>
      </c>
      <c r="B1989" t="s">
        <v>618</v>
      </c>
      <c r="C1989" t="str">
        <f>IFERROR(VLOOKUP(B1989,nombres_comerciales!$B$2:$B$2000,1,0),"")</f>
        <v>LOS CAPORALES</v>
      </c>
      <c r="D1989">
        <f>VLOOKUP(Tabla2[[#This Row],[CLIENTE]],nombres_comerciales!$B$2:$C$1211,2,0)</f>
        <v>645</v>
      </c>
      <c r="E1989" t="s">
        <v>8619</v>
      </c>
      <c r="F1989" t="s">
        <v>1150</v>
      </c>
      <c r="G1989" s="11" t="s">
        <v>1150</v>
      </c>
      <c r="H1989" s="11" t="s">
        <v>1150</v>
      </c>
      <c r="I1989" s="11" t="s">
        <v>1150</v>
      </c>
      <c r="J1989" s="11"/>
      <c r="K1989" s="11"/>
      <c r="L1989" s="11"/>
      <c r="M1989" s="11"/>
      <c r="N1989" s="11"/>
      <c r="O1989" s="11"/>
      <c r="P1989" s="11"/>
      <c r="Q1989" s="11"/>
      <c r="R1989" s="11"/>
      <c r="S1989" s="11"/>
      <c r="T1989" s="11"/>
      <c r="U1989" s="11"/>
      <c r="V1989" s="11"/>
      <c r="W1989" s="11" t="s">
        <v>1150</v>
      </c>
      <c r="X1989" s="11" t="s">
        <v>1150</v>
      </c>
      <c r="Y1989" s="11" t="s">
        <v>1150</v>
      </c>
      <c r="Z1989" s="11" t="s">
        <v>1150</v>
      </c>
      <c r="AA1989" s="11" t="s">
        <v>1150</v>
      </c>
      <c r="AB1989" s="11" t="s">
        <v>1150</v>
      </c>
      <c r="AC1989" s="11" t="s">
        <v>1150</v>
      </c>
      <c r="AD1989" s="11" t="s">
        <v>1150</v>
      </c>
    </row>
    <row r="1990" spans="1:30" x14ac:dyDescent="0.2">
      <c r="A1990" t="s">
        <v>6842</v>
      </c>
      <c r="B1990" t="s">
        <v>6843</v>
      </c>
      <c r="C1990" t="str">
        <f>IFERROR(VLOOKUP(B1990,nombres_comerciales!$B$2:$B$2000,1,0),"")</f>
        <v>PLENA SALUD</v>
      </c>
      <c r="D1990">
        <f>VLOOKUP(Tabla2[[#This Row],[CLIENTE]],nombres_comerciales!$B$2:$C$1211,2,0)</f>
        <v>849</v>
      </c>
      <c r="E1990" t="s">
        <v>7490</v>
      </c>
      <c r="F1990" t="s">
        <v>1150</v>
      </c>
      <c r="G1990" s="11" t="s">
        <v>1150</v>
      </c>
      <c r="H1990" s="11" t="s">
        <v>1150</v>
      </c>
      <c r="I1990" s="11" t="s">
        <v>1150</v>
      </c>
      <c r="J1990" s="11"/>
      <c r="K1990" s="11"/>
      <c r="L1990" s="11"/>
      <c r="M1990" s="11"/>
      <c r="N1990" s="11"/>
      <c r="O1990" s="11"/>
      <c r="P1990" s="11"/>
      <c r="Q1990" s="11"/>
      <c r="R1990" s="11"/>
      <c r="S1990" s="11"/>
      <c r="T1990" s="11"/>
      <c r="U1990" s="11"/>
      <c r="V1990" s="11"/>
      <c r="W1990" s="11" t="s">
        <v>1150</v>
      </c>
      <c r="X1990" s="11" t="s">
        <v>1150</v>
      </c>
      <c r="Y1990" s="11" t="s">
        <v>1150</v>
      </c>
      <c r="Z1990" s="11" t="s">
        <v>1150</v>
      </c>
      <c r="AA1990" s="11" t="s">
        <v>1150</v>
      </c>
      <c r="AB1990" s="11" t="s">
        <v>1150</v>
      </c>
      <c r="AC1990" s="11" t="s">
        <v>1150</v>
      </c>
      <c r="AD1990" s="11" t="s">
        <v>1150</v>
      </c>
    </row>
    <row r="1991" spans="1:30" x14ac:dyDescent="0.2">
      <c r="A1991" t="s">
        <v>6844</v>
      </c>
      <c r="B1991" t="s">
        <v>6844</v>
      </c>
      <c r="C1991" t="str">
        <f>IFERROR(VLOOKUP(B1991,nombres_comerciales!$B$2:$B$2000,1,0),"")</f>
        <v/>
      </c>
      <c r="D1991">
        <f>VLOOKUP(Tabla2[[#This Row],[CLIENTE]],nombres_comerciales!$B$2:$C$1211,2,0)</f>
        <v>1146</v>
      </c>
      <c r="E1991" t="s">
        <v>7490</v>
      </c>
      <c r="F1991" t="s">
        <v>1150</v>
      </c>
      <c r="G1991" s="11" t="s">
        <v>1150</v>
      </c>
      <c r="H1991" s="11" t="s">
        <v>1150</v>
      </c>
      <c r="I1991" s="11" t="s">
        <v>1150</v>
      </c>
      <c r="J1991" s="11"/>
      <c r="K1991" s="11"/>
      <c r="L1991" s="11"/>
      <c r="M1991" s="11"/>
      <c r="N1991" s="11"/>
      <c r="O1991" s="11"/>
      <c r="P1991" s="11"/>
      <c r="Q1991" s="11"/>
      <c r="R1991" s="11"/>
      <c r="S1991" s="11"/>
      <c r="T1991" s="11"/>
      <c r="U1991" s="11"/>
      <c r="V1991" s="11"/>
      <c r="W1991" s="11" t="s">
        <v>1150</v>
      </c>
      <c r="X1991" s="11" t="s">
        <v>1150</v>
      </c>
      <c r="Y1991" s="11" t="s">
        <v>1150</v>
      </c>
      <c r="Z1991" s="11" t="s">
        <v>1150</v>
      </c>
      <c r="AA1991" s="11" t="s">
        <v>1150</v>
      </c>
      <c r="AB1991" s="11" t="s">
        <v>1150</v>
      </c>
      <c r="AC1991" s="11" t="s">
        <v>1150</v>
      </c>
      <c r="AD1991" s="11" t="s">
        <v>1150</v>
      </c>
    </row>
    <row r="1992" spans="1:30" x14ac:dyDescent="0.2">
      <c r="A1992" t="s">
        <v>6845</v>
      </c>
      <c r="B1992" t="s">
        <v>6846</v>
      </c>
      <c r="C1992" t="str">
        <f>IFERROR(VLOOKUP(B1992,nombres_comerciales!$B$2:$B$2000,1,0),"")</f>
        <v>ASHA (GRUPO MUSICAL)</v>
      </c>
      <c r="D1992">
        <f>VLOOKUP(Tabla2[[#This Row],[CLIENTE]],nombres_comerciales!$B$2:$C$1211,2,0)</f>
        <v>65</v>
      </c>
      <c r="E1992" t="s">
        <v>7552</v>
      </c>
      <c r="F1992" t="s">
        <v>1150</v>
      </c>
      <c r="G1992" s="11" t="s">
        <v>1150</v>
      </c>
      <c r="H1992" s="11" t="s">
        <v>1150</v>
      </c>
      <c r="I1992" s="11" t="s">
        <v>1150</v>
      </c>
      <c r="J1992" s="11"/>
      <c r="K1992" s="11"/>
      <c r="L1992" s="11"/>
      <c r="M1992" s="11"/>
      <c r="N1992" s="11"/>
      <c r="O1992" s="11"/>
      <c r="P1992" s="11"/>
      <c r="Q1992" s="11"/>
      <c r="R1992" s="11"/>
      <c r="S1992" s="11"/>
      <c r="T1992" s="11"/>
      <c r="U1992" s="11"/>
      <c r="V1992" s="11"/>
      <c r="W1992" s="11" t="s">
        <v>1150</v>
      </c>
      <c r="X1992" s="11" t="s">
        <v>1150</v>
      </c>
      <c r="Y1992" s="11" t="s">
        <v>1150</v>
      </c>
      <c r="Z1992" s="11" t="s">
        <v>1150</v>
      </c>
      <c r="AA1992" s="11" t="s">
        <v>1150</v>
      </c>
      <c r="AB1992" s="11" t="s">
        <v>1150</v>
      </c>
      <c r="AC1992" s="11" t="s">
        <v>1150</v>
      </c>
      <c r="AD1992" s="11" t="s">
        <v>1150</v>
      </c>
    </row>
    <row r="1993" spans="1:30" x14ac:dyDescent="0.2">
      <c r="A1993" t="s">
        <v>6847</v>
      </c>
      <c r="B1993" t="s">
        <v>6847</v>
      </c>
      <c r="C1993" t="str">
        <f>IFERROR(VLOOKUP(B1993,nombres_comerciales!$B$2:$B$2000,1,0),"")</f>
        <v>MUSICAL ARENA SHOW</v>
      </c>
      <c r="D1993">
        <f>VLOOKUP(Tabla2[[#This Row],[CLIENTE]],nombres_comerciales!$B$2:$C$1211,2,0)</f>
        <v>751</v>
      </c>
      <c r="E1993" t="s">
        <v>8620</v>
      </c>
      <c r="F1993" t="s">
        <v>1150</v>
      </c>
      <c r="G1993" s="11" t="s">
        <v>1150</v>
      </c>
      <c r="H1993" s="11" t="s">
        <v>1150</v>
      </c>
      <c r="I1993" s="11" t="s">
        <v>1150</v>
      </c>
      <c r="J1993" s="11"/>
      <c r="K1993" s="11"/>
      <c r="L1993" s="11"/>
      <c r="M1993" s="11"/>
      <c r="N1993" s="11"/>
      <c r="O1993" s="11"/>
      <c r="P1993" s="11"/>
      <c r="Q1993" s="11"/>
      <c r="R1993" s="11"/>
      <c r="S1993" s="11"/>
      <c r="T1993" s="11"/>
      <c r="U1993" s="11"/>
      <c r="V1993" s="11"/>
      <c r="W1993" s="11" t="s">
        <v>1150</v>
      </c>
      <c r="X1993" s="11" t="s">
        <v>1150</v>
      </c>
      <c r="Y1993" s="11" t="s">
        <v>1150</v>
      </c>
      <c r="Z1993" s="11" t="s">
        <v>1150</v>
      </c>
      <c r="AA1993" s="11" t="s">
        <v>1150</v>
      </c>
      <c r="AB1993" s="11" t="s">
        <v>1150</v>
      </c>
      <c r="AC1993" s="11" t="s">
        <v>1150</v>
      </c>
      <c r="AD1993" s="11" t="s">
        <v>1150</v>
      </c>
    </row>
    <row r="1994" spans="1:30" x14ac:dyDescent="0.2">
      <c r="A1994" t="s">
        <v>6849</v>
      </c>
      <c r="B1994" t="s">
        <v>6850</v>
      </c>
      <c r="C1994" t="str">
        <f>IFERROR(VLOOKUP(B1994,nombres_comerciales!$B$2:$B$2000,1,0),"")</f>
        <v>EL PUEBLO 9MM NOTICIAS</v>
      </c>
      <c r="D1994">
        <f>VLOOKUP(Tabla2[[#This Row],[CLIENTE]],nombres_comerciales!$B$2:$C$1211,2,0)</f>
        <v>352</v>
      </c>
      <c r="E1994" t="s">
        <v>8621</v>
      </c>
      <c r="F1994" t="s">
        <v>1150</v>
      </c>
      <c r="G1994" s="11" t="s">
        <v>1150</v>
      </c>
      <c r="H1994" s="11" t="s">
        <v>1150</v>
      </c>
      <c r="I1994" s="11" t="s">
        <v>1150</v>
      </c>
      <c r="J1994" s="11"/>
      <c r="K1994" s="11"/>
      <c r="L1994" s="11"/>
      <c r="M1994" s="11"/>
      <c r="N1994" s="11"/>
      <c r="O1994" s="11"/>
      <c r="P1994" s="11"/>
      <c r="Q1994" s="11"/>
      <c r="R1994" s="11"/>
      <c r="S1994" s="11"/>
      <c r="T1994" s="11"/>
      <c r="U1994" s="11"/>
      <c r="V1994" s="11"/>
      <c r="W1994" s="11" t="s">
        <v>1150</v>
      </c>
      <c r="X1994" s="11" t="s">
        <v>1150</v>
      </c>
      <c r="Y1994" s="11" t="s">
        <v>1150</v>
      </c>
      <c r="Z1994" s="11" t="s">
        <v>1150</v>
      </c>
      <c r="AA1994" s="11" t="s">
        <v>1150</v>
      </c>
      <c r="AB1994" s="11" t="s">
        <v>1150</v>
      </c>
      <c r="AC1994" s="11" t="s">
        <v>1150</v>
      </c>
      <c r="AD1994" s="11" t="s">
        <v>1150</v>
      </c>
    </row>
    <row r="1995" spans="1:30" x14ac:dyDescent="0.2">
      <c r="A1995" t="s">
        <v>6852</v>
      </c>
      <c r="B1995" t="s">
        <v>418</v>
      </c>
      <c r="C1995" t="str">
        <f>IFERROR(VLOOKUP(B1995,nombres_comerciales!$B$2:$B$2000,1,0),"")</f>
        <v>GRUPO ISI</v>
      </c>
      <c r="D1995">
        <f>VLOOKUP(Tabla2[[#This Row],[CLIENTE]],nombres_comerciales!$B$2:$C$1211,2,0)</f>
        <v>462</v>
      </c>
      <c r="E1995" t="s">
        <v>7582</v>
      </c>
      <c r="F1995" t="s">
        <v>1150</v>
      </c>
      <c r="G1995" s="11" t="s">
        <v>1150</v>
      </c>
      <c r="H1995" s="11" t="s">
        <v>1150</v>
      </c>
      <c r="I1995" s="11" t="s">
        <v>1150</v>
      </c>
      <c r="J1995" s="11"/>
      <c r="K1995" s="11"/>
      <c r="L1995" s="11"/>
      <c r="M1995" s="11"/>
      <c r="N1995" s="11"/>
      <c r="O1995" s="11"/>
      <c r="P1995" s="11"/>
      <c r="Q1995" s="11"/>
      <c r="R1995" s="11"/>
      <c r="S1995" s="11"/>
      <c r="T1995" s="11"/>
      <c r="U1995" s="11"/>
      <c r="V1995" s="11"/>
      <c r="W1995" s="11" t="s">
        <v>1150</v>
      </c>
      <c r="X1995" s="11" t="s">
        <v>1150</v>
      </c>
      <c r="Y1995" s="11" t="s">
        <v>1150</v>
      </c>
      <c r="Z1995" s="11" t="s">
        <v>1150</v>
      </c>
      <c r="AA1995" s="11" t="s">
        <v>1150</v>
      </c>
      <c r="AB1995" s="11" t="s">
        <v>1150</v>
      </c>
      <c r="AC1995" s="11" t="s">
        <v>1150</v>
      </c>
      <c r="AD1995" s="11" t="s">
        <v>1150</v>
      </c>
    </row>
    <row r="1996" spans="1:30" x14ac:dyDescent="0.2">
      <c r="A1996" t="s">
        <v>6853</v>
      </c>
      <c r="B1996" t="s">
        <v>723</v>
      </c>
      <c r="C1996" t="str">
        <f>IFERROR(VLOOKUP(B1996,nombres_comerciales!$B$2:$B$2000,1,0),"")</f>
        <v>MUSEO SEMILLA</v>
      </c>
      <c r="D1996">
        <f>VLOOKUP(Tabla2[[#This Row],[CLIENTE]],nombres_comerciales!$B$2:$C$1211,2,0)</f>
        <v>750</v>
      </c>
      <c r="E1996" t="s">
        <v>8622</v>
      </c>
      <c r="F1996" t="s">
        <v>1150</v>
      </c>
      <c r="G1996" s="11" t="s">
        <v>1150</v>
      </c>
      <c r="H1996" s="11" t="s">
        <v>1150</v>
      </c>
      <c r="I1996" s="11" t="s">
        <v>1150</v>
      </c>
      <c r="J1996" s="11"/>
      <c r="K1996" s="11"/>
      <c r="L1996" s="11"/>
      <c r="M1996" s="11"/>
      <c r="N1996" s="11"/>
      <c r="O1996" s="11"/>
      <c r="P1996" s="11"/>
      <c r="Q1996" s="11"/>
      <c r="R1996" s="11"/>
      <c r="S1996" s="11"/>
      <c r="T1996" s="11"/>
      <c r="U1996" s="11"/>
      <c r="V1996" s="11"/>
      <c r="W1996" s="11" t="s">
        <v>1150</v>
      </c>
      <c r="X1996" s="11" t="s">
        <v>1150</v>
      </c>
      <c r="Y1996" s="11" t="s">
        <v>1150</v>
      </c>
      <c r="Z1996" s="11" t="s">
        <v>1150</v>
      </c>
      <c r="AA1996" s="11" t="s">
        <v>1150</v>
      </c>
      <c r="AB1996" s="11" t="s">
        <v>1150</v>
      </c>
      <c r="AC1996" s="11" t="s">
        <v>1150</v>
      </c>
      <c r="AD1996" s="11" t="s">
        <v>1150</v>
      </c>
    </row>
    <row r="1997" spans="1:30" x14ac:dyDescent="0.2">
      <c r="A1997" t="s">
        <v>6855</v>
      </c>
      <c r="B1997" t="s">
        <v>723</v>
      </c>
      <c r="C1997" t="str">
        <f>IFERROR(VLOOKUP(B1997,nombres_comerciales!$B$2:$B$2000,1,0),"")</f>
        <v>MUSEO SEMILLA</v>
      </c>
      <c r="D1997">
        <f>VLOOKUP(Tabla2[[#This Row],[CLIENTE]],nombres_comerciales!$B$2:$C$1211,2,0)</f>
        <v>750</v>
      </c>
      <c r="E1997" t="s">
        <v>7582</v>
      </c>
      <c r="F1997" t="s">
        <v>1150</v>
      </c>
      <c r="G1997" s="11" t="s">
        <v>1150</v>
      </c>
      <c r="H1997" s="11" t="s">
        <v>1150</v>
      </c>
      <c r="I1997" s="11" t="s">
        <v>1150</v>
      </c>
      <c r="J1997" s="11"/>
      <c r="K1997" s="11"/>
      <c r="L1997" s="11"/>
      <c r="M1997" s="11"/>
      <c r="N1997" s="11"/>
      <c r="O1997" s="11"/>
      <c r="P1997" s="11"/>
      <c r="Q1997" s="11"/>
      <c r="R1997" s="11"/>
      <c r="S1997" s="11"/>
      <c r="T1997" s="11"/>
      <c r="U1997" s="11"/>
      <c r="V1997" s="11"/>
      <c r="W1997" s="11" t="s">
        <v>1150</v>
      </c>
      <c r="X1997" s="11" t="s">
        <v>1150</v>
      </c>
      <c r="Y1997" s="11" t="s">
        <v>1150</v>
      </c>
      <c r="Z1997" s="11" t="s">
        <v>1150</v>
      </c>
      <c r="AA1997" s="11" t="s">
        <v>1150</v>
      </c>
      <c r="AB1997" s="11" t="s">
        <v>1150</v>
      </c>
      <c r="AC1997" s="11" t="s">
        <v>1150</v>
      </c>
      <c r="AD1997" s="11" t="s">
        <v>1150</v>
      </c>
    </row>
    <row r="1998" spans="1:30" x14ac:dyDescent="0.2">
      <c r="A1998" t="s">
        <v>6856</v>
      </c>
      <c r="B1998" t="s">
        <v>6856</v>
      </c>
      <c r="C1998" t="str">
        <f>IFERROR(VLOOKUP(B1998,nombres_comerciales!$B$2:$B$2000,1,0),"")</f>
        <v>CHIHUAHUA´S LIFE MAGAZINE</v>
      </c>
      <c r="D1998">
        <f>VLOOKUP(Tabla2[[#This Row],[CLIENTE]],nombres_comerciales!$B$2:$C$1211,2,0)</f>
        <v>187</v>
      </c>
      <c r="E1998" t="s">
        <v>8623</v>
      </c>
      <c r="F1998" t="s">
        <v>1150</v>
      </c>
      <c r="G1998" s="11" t="s">
        <v>1150</v>
      </c>
      <c r="H1998" s="11" t="s">
        <v>1150</v>
      </c>
      <c r="I1998" s="11" t="s">
        <v>1150</v>
      </c>
      <c r="J1998" s="11"/>
      <c r="K1998" s="11"/>
      <c r="L1998" s="11"/>
      <c r="M1998" s="11"/>
      <c r="N1998" s="11"/>
      <c r="O1998" s="11"/>
      <c r="P1998" s="11"/>
      <c r="Q1998" s="11"/>
      <c r="R1998" s="11"/>
      <c r="S1998" s="11"/>
      <c r="T1998" s="11"/>
      <c r="U1998" s="11"/>
      <c r="V1998" s="11"/>
      <c r="W1998" s="11" t="s">
        <v>1150</v>
      </c>
      <c r="X1998" s="11" t="s">
        <v>1150</v>
      </c>
      <c r="Y1998" s="11" t="s">
        <v>1150</v>
      </c>
      <c r="Z1998" s="11" t="s">
        <v>1150</v>
      </c>
      <c r="AA1998" s="11" t="s">
        <v>1150</v>
      </c>
      <c r="AB1998" s="11" t="s">
        <v>1150</v>
      </c>
      <c r="AC1998" s="11" t="s">
        <v>1150</v>
      </c>
      <c r="AD1998" s="11" t="s">
        <v>1150</v>
      </c>
    </row>
    <row r="1999" spans="1:30" x14ac:dyDescent="0.2">
      <c r="A1999" t="s">
        <v>295</v>
      </c>
      <c r="B1999" t="s">
        <v>6858</v>
      </c>
      <c r="C1999" t="str">
        <f>IFERROR(VLOOKUP(B1999,nombres_comerciales!$B$2:$B$2000,1,0),"")</f>
        <v/>
      </c>
      <c r="D1999">
        <f>VLOOKUP(Tabla2[[#This Row],[CLIENTE]],nombres_comerciales!$B$2:$C$1211,2,0)</f>
        <v>1146</v>
      </c>
      <c r="E1999" t="s">
        <v>8624</v>
      </c>
      <c r="F1999" t="s">
        <v>1150</v>
      </c>
      <c r="G1999" s="11" t="s">
        <v>1150</v>
      </c>
      <c r="H1999" s="11" t="s">
        <v>1150</v>
      </c>
      <c r="I1999" s="11" t="s">
        <v>1150</v>
      </c>
      <c r="J1999" s="11"/>
      <c r="K1999" s="11"/>
      <c r="L1999" s="11"/>
      <c r="M1999" s="11"/>
      <c r="N1999" s="11"/>
      <c r="O1999" s="11"/>
      <c r="P1999" s="11"/>
      <c r="Q1999" s="11"/>
      <c r="R1999" s="11"/>
      <c r="S1999" s="11"/>
      <c r="T1999" s="11"/>
      <c r="U1999" s="11"/>
      <c r="V1999" s="11"/>
      <c r="W1999" s="11" t="s">
        <v>1150</v>
      </c>
      <c r="X1999" s="11" t="s">
        <v>1150</v>
      </c>
      <c r="Y1999" s="11" t="s">
        <v>1150</v>
      </c>
      <c r="Z1999" s="11" t="s">
        <v>1150</v>
      </c>
      <c r="AA1999" s="11" t="s">
        <v>1150</v>
      </c>
      <c r="AB1999" s="11" t="s">
        <v>1150</v>
      </c>
      <c r="AC1999" s="11" t="s">
        <v>1150</v>
      </c>
      <c r="AD1999" s="11" t="s">
        <v>1150</v>
      </c>
    </row>
    <row r="2000" spans="1:30" x14ac:dyDescent="0.2">
      <c r="A2000" t="s">
        <v>6860</v>
      </c>
      <c r="B2000" t="s">
        <v>564</v>
      </c>
      <c r="C2000" t="str">
        <f>IFERROR(VLOOKUP(B2000,nombres_comerciales!$B$2:$B$2000,1,0),"")</f>
        <v>KP KING PARTY</v>
      </c>
      <c r="D2000">
        <f>VLOOKUP(Tabla2[[#This Row],[CLIENTE]],nombres_comerciales!$B$2:$C$1211,2,0)</f>
        <v>586</v>
      </c>
      <c r="E2000" t="s">
        <v>7717</v>
      </c>
      <c r="F2000" t="s">
        <v>1150</v>
      </c>
      <c r="G2000" s="11" t="s">
        <v>1150</v>
      </c>
      <c r="H2000" s="11" t="s">
        <v>1150</v>
      </c>
      <c r="I2000" s="11" t="s">
        <v>1150</v>
      </c>
      <c r="J2000" s="11"/>
      <c r="K2000" s="11"/>
      <c r="L2000" s="11"/>
      <c r="M2000" s="11"/>
      <c r="N2000" s="11"/>
      <c r="O2000" s="11"/>
      <c r="P2000" s="11"/>
      <c r="Q2000" s="11"/>
      <c r="R2000" s="11"/>
      <c r="S2000" s="11"/>
      <c r="T2000" s="11"/>
      <c r="U2000" s="11"/>
      <c r="V2000" s="11"/>
      <c r="W2000" s="11" t="s">
        <v>1150</v>
      </c>
      <c r="X2000" s="11" t="s">
        <v>1150</v>
      </c>
      <c r="Y2000" s="11" t="s">
        <v>1150</v>
      </c>
      <c r="Z2000" s="11" t="s">
        <v>1150</v>
      </c>
      <c r="AA2000" s="11" t="s">
        <v>1150</v>
      </c>
      <c r="AB2000" s="11" t="s">
        <v>1150</v>
      </c>
      <c r="AC2000" s="11" t="s">
        <v>1150</v>
      </c>
      <c r="AD2000" s="11" t="s">
        <v>1150</v>
      </c>
    </row>
    <row r="2001" spans="1:30" x14ac:dyDescent="0.2">
      <c r="A2001" t="s">
        <v>79</v>
      </c>
      <c r="B2001" t="s">
        <v>6861</v>
      </c>
      <c r="C2001" t="str">
        <f>IFERROR(VLOOKUP(B2001,nombres_comerciales!$B$2:$B$2000,1,0),"")</f>
        <v>BANDA CHIHUAHUA</v>
      </c>
      <c r="D2001">
        <f>VLOOKUP(Tabla2[[#This Row],[CLIENTE]],nombres_comerciales!$B$2:$C$1211,2,0)</f>
        <v>82</v>
      </c>
      <c r="E2001" t="s">
        <v>8625</v>
      </c>
      <c r="F2001" t="s">
        <v>1150</v>
      </c>
      <c r="G2001" s="11" t="s">
        <v>1150</v>
      </c>
      <c r="H2001" s="11" t="s">
        <v>1150</v>
      </c>
      <c r="I2001" s="11" t="s">
        <v>1150</v>
      </c>
      <c r="J2001" s="11"/>
      <c r="K2001" s="11"/>
      <c r="L2001" s="11"/>
      <c r="M2001" s="11" t="s">
        <v>6885</v>
      </c>
      <c r="N2001" s="11"/>
      <c r="O2001" s="11"/>
      <c r="P2001" s="11"/>
      <c r="Q2001" s="11"/>
      <c r="R2001" s="11"/>
      <c r="S2001" s="11"/>
      <c r="T2001" s="11"/>
      <c r="U2001" s="11"/>
      <c r="V2001" s="11"/>
      <c r="W2001" s="11" t="s">
        <v>6893</v>
      </c>
      <c r="X2001" s="11" t="s">
        <v>1150</v>
      </c>
      <c r="Y2001" s="11" t="s">
        <v>1150</v>
      </c>
      <c r="Z2001" s="11" t="s">
        <v>1150</v>
      </c>
      <c r="AA2001" s="11" t="s">
        <v>1150</v>
      </c>
      <c r="AB2001" s="11" t="s">
        <v>1150</v>
      </c>
      <c r="AC2001" s="11" t="s">
        <v>1150</v>
      </c>
      <c r="AD2001" s="11" t="s">
        <v>1150</v>
      </c>
    </row>
    <row r="2002" spans="1:30" x14ac:dyDescent="0.2">
      <c r="A2002" t="s">
        <v>597</v>
      </c>
      <c r="B2002" t="s">
        <v>597</v>
      </c>
      <c r="C2002" t="str">
        <f>IFERROR(VLOOKUP(B2002,nombres_comerciales!$B$2:$B$2000,1,0),"")</f>
        <v>LAS SOCIAS</v>
      </c>
      <c r="D2002">
        <f>VLOOKUP(Tabla2[[#This Row],[CLIENTE]],nombres_comerciales!$B$2:$C$1211,2,0)</f>
        <v>622</v>
      </c>
      <c r="E2002" t="s">
        <v>8626</v>
      </c>
      <c r="F2002" t="s">
        <v>1150</v>
      </c>
      <c r="G2002" s="11" t="s">
        <v>1150</v>
      </c>
      <c r="H2002" s="11" t="s">
        <v>1150</v>
      </c>
      <c r="I2002" s="11" t="s">
        <v>1150</v>
      </c>
      <c r="J2002" s="11"/>
      <c r="K2002" s="11"/>
      <c r="L2002" s="11"/>
      <c r="M2002" s="11"/>
      <c r="N2002" s="11"/>
      <c r="O2002" s="11"/>
      <c r="P2002" s="11"/>
      <c r="Q2002" s="11"/>
      <c r="R2002" s="11"/>
      <c r="S2002" s="11"/>
      <c r="T2002" s="11"/>
      <c r="U2002" s="11"/>
      <c r="V2002" s="11"/>
      <c r="W2002" s="11" t="s">
        <v>1150</v>
      </c>
      <c r="X2002" s="11" t="s">
        <v>1150</v>
      </c>
      <c r="Y2002" s="11" t="s">
        <v>1150</v>
      </c>
      <c r="Z2002" s="11" t="s">
        <v>1150</v>
      </c>
      <c r="AA2002" s="11" t="s">
        <v>1150</v>
      </c>
      <c r="AB2002" s="11" t="s">
        <v>1150</v>
      </c>
      <c r="AC2002" s="11" t="s">
        <v>1150</v>
      </c>
      <c r="AD2002" s="11" t="s">
        <v>1150</v>
      </c>
    </row>
    <row r="2003" spans="1:30" x14ac:dyDescent="0.2">
      <c r="A2003" t="s">
        <v>6864</v>
      </c>
      <c r="B2003" t="s">
        <v>6864</v>
      </c>
      <c r="C2003" t="str">
        <f>IFERROR(VLOOKUP(B2003,nombres_comerciales!$B$2:$B$2000,1,0),"")</f>
        <v>CABALLO DORADO</v>
      </c>
      <c r="D2003">
        <f>VLOOKUP(Tabla2[[#This Row],[CLIENTE]],nombres_comerciales!$B$2:$C$1211,2,0)</f>
        <v>130</v>
      </c>
      <c r="E2003" t="s">
        <v>8627</v>
      </c>
      <c r="F2003" t="s">
        <v>1150</v>
      </c>
      <c r="G2003" s="11" t="s">
        <v>1150</v>
      </c>
      <c r="H2003" s="11" t="s">
        <v>1150</v>
      </c>
      <c r="I2003" s="11" t="s">
        <v>1150</v>
      </c>
      <c r="J2003" s="11"/>
      <c r="K2003" s="11"/>
      <c r="L2003" s="11"/>
      <c r="M2003" s="11"/>
      <c r="N2003" s="11"/>
      <c r="O2003" s="11"/>
      <c r="P2003" s="11"/>
      <c r="Q2003" s="11"/>
      <c r="R2003" s="11"/>
      <c r="S2003" s="11"/>
      <c r="T2003" s="11"/>
      <c r="U2003" s="11"/>
      <c r="V2003" s="11"/>
      <c r="W2003" s="11" t="s">
        <v>1150</v>
      </c>
      <c r="X2003" s="11" t="s">
        <v>1150</v>
      </c>
      <c r="Y2003" s="11" t="s">
        <v>1150</v>
      </c>
      <c r="Z2003" s="11" t="s">
        <v>1150</v>
      </c>
      <c r="AA2003" s="11" t="s">
        <v>1150</v>
      </c>
      <c r="AB2003" s="11" t="s">
        <v>1150</v>
      </c>
      <c r="AC2003" s="11" t="s">
        <v>1150</v>
      </c>
      <c r="AD2003" s="11" t="s">
        <v>1150</v>
      </c>
    </row>
    <row r="2004" spans="1:30" x14ac:dyDescent="0.2">
      <c r="B2004" t="s">
        <v>6866</v>
      </c>
      <c r="C2004" t="str">
        <f>IFERROR(VLOOKUP(B2004,nombres_comerciales!$B$2:$B$2000,1,0),"")</f>
        <v>NOGALEROS</v>
      </c>
      <c r="D2004">
        <f>VLOOKUP(Tabla2[[#This Row],[CLIENTE]],nombres_comerciales!$B$2:$C$1211,2,0)</f>
        <v>762</v>
      </c>
      <c r="E2004" t="s">
        <v>8628</v>
      </c>
      <c r="F2004" t="s">
        <v>1150</v>
      </c>
      <c r="G2004" s="11" t="s">
        <v>1150</v>
      </c>
      <c r="H2004" s="11" t="s">
        <v>1150</v>
      </c>
      <c r="I2004" s="11" t="s">
        <v>1150</v>
      </c>
      <c r="J2004" s="11"/>
      <c r="K2004" s="11"/>
      <c r="L2004" s="11"/>
      <c r="M2004" s="11"/>
      <c r="N2004" s="11"/>
      <c r="O2004" s="11"/>
      <c r="P2004" s="11"/>
      <c r="Q2004" s="11"/>
      <c r="R2004" s="11"/>
      <c r="S2004" s="11"/>
      <c r="T2004" s="11"/>
      <c r="U2004" s="11"/>
      <c r="V2004" s="11"/>
      <c r="W2004" s="11" t="s">
        <v>1150</v>
      </c>
      <c r="X2004" s="11" t="s">
        <v>1150</v>
      </c>
      <c r="Y2004" s="11" t="s">
        <v>1150</v>
      </c>
      <c r="Z2004" s="11" t="s">
        <v>1150</v>
      </c>
      <c r="AA2004" s="11" t="s">
        <v>1150</v>
      </c>
      <c r="AB2004" s="11" t="s">
        <v>1150</v>
      </c>
      <c r="AC2004" s="11" t="s">
        <v>1150</v>
      </c>
      <c r="AD2004" s="11" t="s">
        <v>1150</v>
      </c>
    </row>
    <row r="2005" spans="1:30" x14ac:dyDescent="0.2">
      <c r="A2005" t="s">
        <v>6837</v>
      </c>
      <c r="B2005" t="s">
        <v>6838</v>
      </c>
      <c r="C2005" t="str">
        <f>IFERROR(VLOOKUP(B2005,nombres_comerciales!$B$2:$B$2000,1,0),"")</f>
        <v>LUNA NUEVA</v>
      </c>
      <c r="D2005">
        <f>VLOOKUP(Tabla2[[#This Row],[CLIENTE]],nombres_comerciales!$B$2:$C$1211,2,0)</f>
        <v>658</v>
      </c>
      <c r="E2005" t="s">
        <v>8618</v>
      </c>
      <c r="F2005" t="s">
        <v>1150</v>
      </c>
      <c r="G2005" s="11" t="s">
        <v>1150</v>
      </c>
      <c r="H2005" s="11" t="s">
        <v>1150</v>
      </c>
      <c r="I2005" s="11" t="s">
        <v>1150</v>
      </c>
      <c r="J2005" s="11"/>
      <c r="K2005" s="11"/>
      <c r="L2005" s="11"/>
      <c r="M2005" s="11" t="s">
        <v>6884</v>
      </c>
      <c r="N2005" s="11"/>
      <c r="O2005" s="11"/>
      <c r="P2005" s="11"/>
      <c r="Q2005" s="11"/>
      <c r="R2005" s="11"/>
      <c r="S2005" s="11"/>
      <c r="T2005" s="11"/>
      <c r="U2005" s="11"/>
      <c r="V2005" s="11"/>
      <c r="W2005" s="11" t="s">
        <v>1150</v>
      </c>
      <c r="X2005" s="11" t="s">
        <v>1150</v>
      </c>
      <c r="Y2005" s="11" t="s">
        <v>1150</v>
      </c>
      <c r="Z2005" s="11" t="s">
        <v>1150</v>
      </c>
      <c r="AA2005" s="11" t="s">
        <v>1150</v>
      </c>
      <c r="AB2005" s="11" t="s">
        <v>1150</v>
      </c>
      <c r="AC2005" s="11" t="s">
        <v>1150</v>
      </c>
      <c r="AD2005" s="11" t="s">
        <v>1150</v>
      </c>
    </row>
    <row r="2006" spans="1:30" x14ac:dyDescent="0.2">
      <c r="A2006" t="s">
        <v>6867</v>
      </c>
      <c r="B2006" t="s">
        <v>6867</v>
      </c>
      <c r="C2006" t="str">
        <f>IFERROR(VLOOKUP(B2006,nombres_comerciales!$B$2:$B$2000,1,0),"")</f>
        <v>NORA ZAHERA</v>
      </c>
      <c r="D2006">
        <f>VLOOKUP(Tabla2[[#This Row],[CLIENTE]],nombres_comerciales!$B$2:$C$1211,2,0)</f>
        <v>764</v>
      </c>
      <c r="E2006" t="s">
        <v>8629</v>
      </c>
      <c r="F2006" t="s">
        <v>1150</v>
      </c>
      <c r="G2006" s="11" t="s">
        <v>1150</v>
      </c>
      <c r="H2006" s="11" t="s">
        <v>1150</v>
      </c>
      <c r="I2006" s="11" t="s">
        <v>1150</v>
      </c>
      <c r="J2006" s="11"/>
      <c r="K2006" s="11"/>
      <c r="L2006" s="11"/>
      <c r="M2006" s="11" t="s">
        <v>6886</v>
      </c>
      <c r="N2006" s="11"/>
      <c r="O2006" s="11"/>
      <c r="P2006" s="11"/>
      <c r="Q2006" s="11"/>
      <c r="R2006" s="11"/>
      <c r="S2006" s="11"/>
      <c r="T2006" s="11"/>
      <c r="U2006" s="11"/>
      <c r="V2006" s="11"/>
      <c r="W2006" s="11" t="s">
        <v>6894</v>
      </c>
      <c r="X2006" s="11" t="s">
        <v>1150</v>
      </c>
      <c r="Y2006" s="11" t="s">
        <v>1150</v>
      </c>
      <c r="Z2006" s="11" t="s">
        <v>1150</v>
      </c>
      <c r="AA2006" s="11" t="s">
        <v>1150</v>
      </c>
      <c r="AB2006" s="11" t="s">
        <v>1150</v>
      </c>
      <c r="AC2006" s="11" t="s">
        <v>1150</v>
      </c>
      <c r="AD2006" s="11" t="s">
        <v>1150</v>
      </c>
    </row>
    <row r="2007" spans="1:30" x14ac:dyDescent="0.2">
      <c r="A2007" t="s">
        <v>6869</v>
      </c>
      <c r="B2007" t="s">
        <v>6870</v>
      </c>
      <c r="C2007" t="str">
        <f>IFERROR(VLOOKUP(B2007,nombres_comerciales!$B$2:$B$2000,1,0),"")</f>
        <v>BANDA TUBAZO NORTEÑO</v>
      </c>
      <c r="D2007">
        <f>VLOOKUP(Tabla2[[#This Row],[CLIENTE]],nombres_comerciales!$B$2:$C$1211,2,0)</f>
        <v>83</v>
      </c>
      <c r="E2007" t="s">
        <v>8630</v>
      </c>
      <c r="F2007" t="s">
        <v>1150</v>
      </c>
      <c r="G2007" s="11" t="s">
        <v>1150</v>
      </c>
      <c r="H2007" s="11" t="s">
        <v>1150</v>
      </c>
      <c r="I2007" s="11" t="s">
        <v>1150</v>
      </c>
      <c r="J2007" s="11"/>
      <c r="K2007" s="11"/>
      <c r="L2007" s="11"/>
      <c r="M2007" s="11" t="s">
        <v>6887</v>
      </c>
      <c r="N2007" s="11"/>
      <c r="O2007" s="11"/>
      <c r="P2007" s="11"/>
      <c r="Q2007" s="11"/>
      <c r="R2007" s="11"/>
      <c r="S2007" s="11"/>
      <c r="T2007" s="11"/>
      <c r="U2007" s="11"/>
      <c r="V2007" s="11"/>
      <c r="W2007" s="11" t="s">
        <v>1150</v>
      </c>
      <c r="X2007" s="11" t="s">
        <v>1150</v>
      </c>
      <c r="Y2007" s="11" t="s">
        <v>1150</v>
      </c>
      <c r="Z2007" s="11" t="s">
        <v>1150</v>
      </c>
      <c r="AA2007" s="11" t="s">
        <v>1150</v>
      </c>
      <c r="AB2007" s="11" t="s">
        <v>1150</v>
      </c>
      <c r="AC2007" s="11" t="s">
        <v>1150</v>
      </c>
      <c r="AD2007" s="11" t="s">
        <v>1150</v>
      </c>
    </row>
    <row r="2008" spans="1:30" x14ac:dyDescent="0.2">
      <c r="A2008" t="s">
        <v>6872</v>
      </c>
      <c r="B2008" t="s">
        <v>6872</v>
      </c>
      <c r="C2008" t="str">
        <f>IFERROR(VLOOKUP(B2008,nombres_comerciales!$B$2:$B$2000,1,0),"")</f>
        <v>ALLEGRO SHOW</v>
      </c>
      <c r="D2008">
        <f>VLOOKUP(Tabla2[[#This Row],[CLIENTE]],nombres_comerciales!$B$2:$C$1211,2,0)</f>
        <v>34</v>
      </c>
      <c r="E2008" t="s">
        <v>8631</v>
      </c>
      <c r="F2008" t="s">
        <v>1150</v>
      </c>
      <c r="G2008" s="11" t="s">
        <v>1150</v>
      </c>
      <c r="H2008" s="11" t="s">
        <v>1150</v>
      </c>
      <c r="I2008" s="11" t="s">
        <v>1150</v>
      </c>
      <c r="J2008" s="11"/>
      <c r="K2008" s="11"/>
      <c r="L2008" s="11"/>
      <c r="M2008" s="11" t="s">
        <v>6888</v>
      </c>
      <c r="N2008" s="11"/>
      <c r="O2008" s="11"/>
      <c r="P2008" s="11"/>
      <c r="Q2008" s="11"/>
      <c r="R2008" s="11"/>
      <c r="S2008" s="11"/>
      <c r="T2008" s="11"/>
      <c r="U2008" s="11"/>
      <c r="V2008" s="11"/>
      <c r="W2008" s="11" t="s">
        <v>1150</v>
      </c>
      <c r="X2008" s="11" t="s">
        <v>1150</v>
      </c>
      <c r="Y2008" s="11" t="s">
        <v>1150</v>
      </c>
      <c r="Z2008" s="11" t="s">
        <v>1150</v>
      </c>
      <c r="AA2008" s="11" t="s">
        <v>1150</v>
      </c>
      <c r="AB2008" s="11" t="s">
        <v>1150</v>
      </c>
      <c r="AC2008" s="11" t="s">
        <v>1150</v>
      </c>
      <c r="AD2008" s="11" t="s">
        <v>1150</v>
      </c>
    </row>
    <row r="2009" spans="1:30" x14ac:dyDescent="0.2">
      <c r="A2009" t="s">
        <v>6873</v>
      </c>
      <c r="B2009" t="s">
        <v>496</v>
      </c>
      <c r="C2009" t="str">
        <f>IFERROR(VLOOKUP(B2009,nombres_comerciales!$B$2:$B$2000,1,0),"")</f>
        <v>INTEGRADENT</v>
      </c>
      <c r="D2009">
        <f>VLOOKUP(Tabla2[[#This Row],[CLIENTE]],nombres_comerciales!$B$2:$C$1211,2,0)</f>
        <v>538</v>
      </c>
      <c r="E2009" t="s">
        <v>8240</v>
      </c>
      <c r="F2009" t="s">
        <v>1150</v>
      </c>
      <c r="G2009" s="11" t="s">
        <v>1150</v>
      </c>
      <c r="H2009" s="11" t="s">
        <v>1150</v>
      </c>
      <c r="I2009" s="11" t="s">
        <v>1150</v>
      </c>
      <c r="J2009" s="11"/>
      <c r="K2009" s="11"/>
      <c r="L2009" s="11"/>
      <c r="M2009" s="11">
        <v>6142477568</v>
      </c>
      <c r="N2009" s="11"/>
      <c r="O2009" s="11"/>
      <c r="P2009" s="11"/>
      <c r="Q2009" s="11"/>
      <c r="R2009" s="11"/>
      <c r="S2009" s="11"/>
      <c r="T2009" s="11"/>
      <c r="U2009" s="11"/>
      <c r="V2009" s="11"/>
      <c r="W2009" s="11" t="s">
        <v>5505</v>
      </c>
      <c r="X2009" s="11" t="s">
        <v>1150</v>
      </c>
      <c r="Y2009" s="11" t="s">
        <v>1150</v>
      </c>
      <c r="Z2009" s="11" t="s">
        <v>1150</v>
      </c>
      <c r="AA2009" s="11" t="s">
        <v>1150</v>
      </c>
      <c r="AB2009" s="11" t="s">
        <v>1150</v>
      </c>
      <c r="AC2009" s="11" t="s">
        <v>1150</v>
      </c>
      <c r="AD2009" s="11" t="s">
        <v>1150</v>
      </c>
    </row>
    <row r="2010" spans="1:30" x14ac:dyDescent="0.2">
      <c r="A2010" t="s">
        <v>6874</v>
      </c>
      <c r="B2010" t="s">
        <v>165</v>
      </c>
      <c r="C2010" t="str">
        <f>IFERROR(VLOOKUP(B2010,nombres_comerciales!$B$2:$B$2000,1,0),"")</f>
        <v>CHICKEN FARM</v>
      </c>
      <c r="D2010">
        <f>VLOOKUP(Tabla2[[#This Row],[CLIENTE]],nombres_comerciales!$B$2:$C$1211,2,0)</f>
        <v>184</v>
      </c>
      <c r="E2010" t="s">
        <v>8262</v>
      </c>
      <c r="F2010" t="s">
        <v>1150</v>
      </c>
      <c r="G2010" s="11" t="s">
        <v>1150</v>
      </c>
      <c r="H2010" s="11" t="s">
        <v>1150</v>
      </c>
      <c r="I2010" s="11" t="s">
        <v>1150</v>
      </c>
      <c r="J2010" s="11"/>
      <c r="K2010" s="11"/>
      <c r="L2010" s="11"/>
      <c r="M2010" s="11" t="s">
        <v>6889</v>
      </c>
      <c r="N2010" s="11"/>
      <c r="O2010" s="11"/>
      <c r="P2010" s="11"/>
      <c r="Q2010" s="11"/>
      <c r="R2010" s="11"/>
      <c r="S2010" s="11"/>
      <c r="T2010" s="11"/>
      <c r="U2010" s="11"/>
      <c r="V2010" s="11"/>
      <c r="W2010" s="11" t="s">
        <v>6895</v>
      </c>
      <c r="X2010" s="11" t="s">
        <v>1150</v>
      </c>
      <c r="Y2010" s="11" t="s">
        <v>1150</v>
      </c>
      <c r="Z2010" s="11" t="s">
        <v>1150</v>
      </c>
      <c r="AA2010" s="11" t="s">
        <v>1150</v>
      </c>
      <c r="AB2010" s="11" t="s">
        <v>1150</v>
      </c>
      <c r="AC2010" s="11" t="s">
        <v>1150</v>
      </c>
      <c r="AD2010" s="11" t="s">
        <v>1150</v>
      </c>
    </row>
    <row r="2011" spans="1:30" x14ac:dyDescent="0.2">
      <c r="A2011" t="s">
        <v>6875</v>
      </c>
      <c r="B2011" t="s">
        <v>684</v>
      </c>
      <c r="C2011" t="str">
        <f>IFERROR(VLOOKUP(B2011,nombres_comerciales!$B$2:$B$2000,1,0),"")</f>
        <v>METRO CAR CENTER</v>
      </c>
      <c r="D2011">
        <f>VLOOKUP(Tabla2[[#This Row],[CLIENTE]],nombres_comerciales!$B$2:$C$1211,2,0)</f>
        <v>706</v>
      </c>
      <c r="E2011" t="s">
        <v>8632</v>
      </c>
      <c r="F2011" t="s">
        <v>1150</v>
      </c>
      <c r="G2011" s="11" t="s">
        <v>1150</v>
      </c>
      <c r="H2011" s="11" t="s">
        <v>1150</v>
      </c>
      <c r="I2011" s="11" t="s">
        <v>1150</v>
      </c>
      <c r="J2011" s="11"/>
      <c r="K2011" s="11"/>
      <c r="L2011" s="11"/>
      <c r="M2011" s="11" t="s">
        <v>6890</v>
      </c>
      <c r="N2011" s="11"/>
      <c r="O2011" s="11"/>
      <c r="P2011" s="11"/>
      <c r="Q2011" s="11"/>
      <c r="R2011" s="11"/>
      <c r="S2011" s="11"/>
      <c r="T2011" s="11"/>
      <c r="U2011" s="11"/>
      <c r="V2011" s="11"/>
      <c r="W2011" s="11" t="s">
        <v>6896</v>
      </c>
      <c r="X2011" s="11" t="s">
        <v>1150</v>
      </c>
      <c r="Y2011" s="11" t="s">
        <v>1150</v>
      </c>
      <c r="Z2011" s="11" t="s">
        <v>1150</v>
      </c>
      <c r="AA2011" s="11" t="s">
        <v>1150</v>
      </c>
      <c r="AB2011" s="11" t="s">
        <v>1150</v>
      </c>
      <c r="AC2011" s="11" t="s">
        <v>1150</v>
      </c>
      <c r="AD2011" s="11" t="s">
        <v>1150</v>
      </c>
    </row>
    <row r="2012" spans="1:30" x14ac:dyDescent="0.2">
      <c r="A2012" t="s">
        <v>6877</v>
      </c>
      <c r="B2012" t="s">
        <v>6877</v>
      </c>
      <c r="C2012" t="str">
        <f>IFERROR(VLOOKUP(B2012,nombres_comerciales!$B$2:$B$2000,1,0),"")</f>
        <v/>
      </c>
      <c r="D2012">
        <f>VLOOKUP(Tabla2[[#This Row],[CLIENTE]],nombres_comerciales!$B$2:$C$1211,2,0)</f>
        <v>1146</v>
      </c>
      <c r="E2012" t="s">
        <v>8633</v>
      </c>
      <c r="F2012" t="s">
        <v>1150</v>
      </c>
      <c r="G2012" s="11" t="s">
        <v>1150</v>
      </c>
      <c r="H2012" s="11" t="s">
        <v>1150</v>
      </c>
      <c r="I2012" s="11" t="s">
        <v>1150</v>
      </c>
      <c r="J2012" s="11"/>
      <c r="K2012" s="11"/>
      <c r="L2012" s="11"/>
      <c r="M2012" s="11">
        <v>6141567262</v>
      </c>
      <c r="N2012" s="11"/>
      <c r="O2012" s="11"/>
      <c r="P2012" s="11"/>
      <c r="Q2012" s="11"/>
      <c r="R2012" s="11"/>
      <c r="S2012" s="11"/>
      <c r="T2012" s="11"/>
      <c r="U2012" s="11"/>
      <c r="V2012" s="11"/>
      <c r="W2012" s="11" t="s">
        <v>8839</v>
      </c>
      <c r="X2012" s="11" t="s">
        <v>1150</v>
      </c>
      <c r="Y2012" s="11" t="s">
        <v>1150</v>
      </c>
      <c r="Z2012" s="11" t="s">
        <v>1150</v>
      </c>
      <c r="AA2012" s="11" t="s">
        <v>1150</v>
      </c>
      <c r="AB2012" s="11" t="s">
        <v>1150</v>
      </c>
      <c r="AC2012" s="11" t="s">
        <v>1150</v>
      </c>
      <c r="AD2012" s="11" t="s">
        <v>1150</v>
      </c>
    </row>
    <row r="2013" spans="1:30" x14ac:dyDescent="0.2">
      <c r="A2013" t="s">
        <v>6879</v>
      </c>
      <c r="B2013" t="s">
        <v>719</v>
      </c>
      <c r="C2013" t="str">
        <f>IFERROR(VLOOKUP(B2013,nombres_comerciales!$B$2:$B$2000,1,0),"")</f>
        <v>MULTILINGUAL</v>
      </c>
      <c r="D2013">
        <f>VLOOKUP(Tabla2[[#This Row],[CLIENTE]],nombres_comerciales!$B$2:$C$1211,2,0)</f>
        <v>745</v>
      </c>
      <c r="E2013" t="s">
        <v>8634</v>
      </c>
      <c r="F2013" t="s">
        <v>1150</v>
      </c>
      <c r="G2013" s="11" t="s">
        <v>1150</v>
      </c>
      <c r="H2013" s="11" t="s">
        <v>1150</v>
      </c>
      <c r="I2013" s="11" t="s">
        <v>1150</v>
      </c>
      <c r="J2013" s="11"/>
      <c r="K2013" s="11"/>
      <c r="L2013" s="11"/>
      <c r="M2013" s="11">
        <v>6142476253</v>
      </c>
      <c r="N2013" s="11"/>
      <c r="O2013" s="11"/>
      <c r="P2013" s="11"/>
      <c r="Q2013" s="11"/>
      <c r="R2013" s="11"/>
      <c r="S2013" s="11"/>
      <c r="T2013" s="11"/>
      <c r="U2013" s="11"/>
      <c r="V2013" s="11"/>
      <c r="W2013" s="11" t="s">
        <v>8840</v>
      </c>
      <c r="X2013" s="11" t="s">
        <v>1150</v>
      </c>
      <c r="Y2013" s="11" t="s">
        <v>1150</v>
      </c>
      <c r="Z2013" s="11" t="s">
        <v>1150</v>
      </c>
      <c r="AA2013" s="11" t="s">
        <v>1150</v>
      </c>
      <c r="AB2013" s="11" t="s">
        <v>1150</v>
      </c>
      <c r="AC2013" s="11" t="s">
        <v>1150</v>
      </c>
      <c r="AD2013" s="11" t="s">
        <v>1150</v>
      </c>
    </row>
    <row r="2014" spans="1:30" x14ac:dyDescent="0.2">
      <c r="B2014" t="s">
        <v>870</v>
      </c>
      <c r="C2014" t="str">
        <f>IFERROR(VLOOKUP(B2014,nombres_comerciales!$B$2:$B$2000,1,0),"")</f>
        <v>REVISTA IMAGENES DE CHIHUAHUA</v>
      </c>
      <c r="D2014">
        <f>VLOOKUP(Tabla2[[#This Row],[CLIENTE]],nombres_comerciales!$B$2:$C$1211,2,0)</f>
        <v>912</v>
      </c>
      <c r="E2014" t="s">
        <v>8460</v>
      </c>
      <c r="F2014" t="s">
        <v>1150</v>
      </c>
      <c r="G2014" s="11" t="s">
        <v>1150</v>
      </c>
      <c r="H2014" s="11" t="s">
        <v>1150</v>
      </c>
      <c r="I2014" s="11" t="s">
        <v>1150</v>
      </c>
      <c r="J2014" s="11"/>
      <c r="K2014" s="11"/>
      <c r="L2014" s="11"/>
      <c r="M2014" s="11" t="s">
        <v>6891</v>
      </c>
      <c r="N2014" s="11"/>
      <c r="O2014" s="11"/>
      <c r="P2014" s="11"/>
      <c r="Q2014" s="11"/>
      <c r="R2014" s="11"/>
      <c r="S2014" s="11"/>
      <c r="T2014" s="11"/>
      <c r="U2014" s="11"/>
      <c r="V2014" s="11"/>
      <c r="W2014" s="11" t="s">
        <v>6899</v>
      </c>
      <c r="X2014" s="11" t="s">
        <v>1150</v>
      </c>
      <c r="Y2014" s="11" t="s">
        <v>1150</v>
      </c>
      <c r="Z2014" s="11" t="s">
        <v>1150</v>
      </c>
      <c r="AA2014" s="11" t="s">
        <v>1150</v>
      </c>
      <c r="AB2014" s="11" t="s">
        <v>1150</v>
      </c>
      <c r="AC2014" s="11" t="s">
        <v>1150</v>
      </c>
      <c r="AD2014" s="11" t="s">
        <v>1150</v>
      </c>
    </row>
    <row r="2015" spans="1:30" x14ac:dyDescent="0.2">
      <c r="B2015" t="s">
        <v>6881</v>
      </c>
      <c r="C2015" t="str">
        <f>IFERROR(VLOOKUP(B2015,nombres_comerciales!$B$2:$B$2000,1,0),"")</f>
        <v>INSPORT</v>
      </c>
      <c r="D2015">
        <f>VLOOKUP(Tabla2[[#This Row],[CLIENTE]],nombres_comerciales!$B$2:$C$1211,2,0)</f>
        <v>533</v>
      </c>
      <c r="E2015" t="s">
        <v>8635</v>
      </c>
      <c r="F2015" t="s">
        <v>1150</v>
      </c>
      <c r="G2015" s="11" t="s">
        <v>1150</v>
      </c>
      <c r="H2015" s="11" t="s">
        <v>1150</v>
      </c>
      <c r="I2015" s="11" t="s">
        <v>1150</v>
      </c>
      <c r="J2015" s="11"/>
      <c r="K2015" s="11"/>
      <c r="L2015" s="11"/>
      <c r="M2015" s="11">
        <v>6394650235</v>
      </c>
      <c r="N2015" s="11"/>
      <c r="O2015" s="11"/>
      <c r="P2015" s="11"/>
      <c r="Q2015" s="11"/>
      <c r="R2015" s="11"/>
      <c r="S2015" s="11"/>
      <c r="T2015" s="11"/>
      <c r="U2015" s="11"/>
      <c r="V2015" s="11"/>
      <c r="W2015" s="11" t="s">
        <v>6900</v>
      </c>
      <c r="X2015" s="11" t="s">
        <v>1150</v>
      </c>
      <c r="Y2015" s="11" t="s">
        <v>1150</v>
      </c>
      <c r="Z2015" s="11" t="s">
        <v>1150</v>
      </c>
      <c r="AA2015" s="11" t="s">
        <v>1150</v>
      </c>
      <c r="AB2015" s="11" t="s">
        <v>1150</v>
      </c>
      <c r="AC2015" s="11" t="s">
        <v>1150</v>
      </c>
      <c r="AD2015" s="11" t="s">
        <v>1150</v>
      </c>
    </row>
    <row r="2016" spans="1:30" x14ac:dyDescent="0.2">
      <c r="A2016" t="s">
        <v>810</v>
      </c>
      <c r="B2016" t="s">
        <v>810</v>
      </c>
      <c r="C2016" t="str">
        <f>IFERROR(VLOOKUP(B2016,nombres_comerciales!$B$2:$B$2000,1,0),"")</f>
        <v>PIZZERIA LA SIERRA THIESSEN</v>
      </c>
      <c r="D2016">
        <f>VLOOKUP(Tabla2[[#This Row],[CLIENTE]],nombres_comerciales!$B$2:$C$1211,2,0)</f>
        <v>844</v>
      </c>
      <c r="E2016" t="s">
        <v>7841</v>
      </c>
      <c r="F2016" t="s">
        <v>1150</v>
      </c>
      <c r="G2016" s="11" t="s">
        <v>1150</v>
      </c>
      <c r="H2016" s="11" t="s">
        <v>1150</v>
      </c>
      <c r="I2016" s="11" t="s">
        <v>1150</v>
      </c>
      <c r="J2016" s="11"/>
      <c r="K2016" s="11"/>
      <c r="L2016" s="11"/>
      <c r="M2016" s="11"/>
      <c r="N2016" s="11"/>
      <c r="O2016" s="11"/>
      <c r="P2016" s="11"/>
      <c r="Q2016" s="11"/>
      <c r="R2016" s="11"/>
      <c r="S2016" s="11"/>
      <c r="T2016" s="11"/>
      <c r="U2016" s="11"/>
      <c r="V2016" s="11"/>
      <c r="W2016" s="11" t="s">
        <v>1150</v>
      </c>
      <c r="X2016" s="11" t="s">
        <v>1150</v>
      </c>
      <c r="Y2016" s="11" t="s">
        <v>1150</v>
      </c>
      <c r="Z2016" s="11" t="s">
        <v>1150</v>
      </c>
      <c r="AA2016" s="11" t="s">
        <v>1150</v>
      </c>
      <c r="AB2016" s="11" t="s">
        <v>1150</v>
      </c>
      <c r="AC2016" s="11" t="s">
        <v>1150</v>
      </c>
      <c r="AD2016" s="11" t="s">
        <v>1150</v>
      </c>
    </row>
    <row r="2017" spans="1:30" x14ac:dyDescent="0.2">
      <c r="A2017" t="s">
        <v>6901</v>
      </c>
      <c r="B2017" t="s">
        <v>6901</v>
      </c>
      <c r="C2017" t="str">
        <f>IFERROR(VLOOKUP(B2017,nombres_comerciales!$B$2:$B$2000,1,0),"")</f>
        <v/>
      </c>
      <c r="D2017">
        <f>VLOOKUP(Tabla2[[#This Row],[CLIENTE]],nombres_comerciales!$B$2:$C$1211,2,0)</f>
        <v>1146</v>
      </c>
      <c r="E2017" t="s">
        <v>8363</v>
      </c>
      <c r="F2017" t="s">
        <v>1150</v>
      </c>
      <c r="G2017" s="11" t="s">
        <v>1150</v>
      </c>
      <c r="H2017" s="11" t="s">
        <v>1150</v>
      </c>
      <c r="I2017" s="11" t="s">
        <v>1150</v>
      </c>
      <c r="J2017" s="11"/>
      <c r="K2017" s="11"/>
      <c r="L2017" s="11"/>
      <c r="M2017" s="11"/>
      <c r="N2017" s="11"/>
      <c r="O2017" s="11"/>
      <c r="P2017" s="11"/>
      <c r="Q2017" s="11"/>
      <c r="R2017" s="11"/>
      <c r="S2017" s="11"/>
      <c r="T2017" s="11"/>
      <c r="U2017" s="11"/>
      <c r="V2017" s="11"/>
      <c r="W2017" s="11" t="s">
        <v>1150</v>
      </c>
      <c r="X2017" s="11" t="s">
        <v>1150</v>
      </c>
      <c r="Y2017" s="11" t="s">
        <v>1150</v>
      </c>
      <c r="Z2017" s="11" t="s">
        <v>1150</v>
      </c>
      <c r="AA2017" s="11" t="s">
        <v>1150</v>
      </c>
      <c r="AB2017" s="11" t="s">
        <v>1150</v>
      </c>
      <c r="AC2017" s="11" t="s">
        <v>1150</v>
      </c>
      <c r="AD2017" s="11" t="s">
        <v>1150</v>
      </c>
    </row>
    <row r="2018" spans="1:30" ht="180" x14ac:dyDescent="0.2">
      <c r="A2018" t="s">
        <v>981</v>
      </c>
      <c r="B2018" t="s">
        <v>981</v>
      </c>
      <c r="C2018" t="str">
        <f>IFERROR(VLOOKUP(B2018,nombres_comerciales!$B$2:$B$2000,1,0),"")</f>
        <v>TACO H GRILL</v>
      </c>
      <c r="D2018">
        <f>VLOOKUP(Tabla2[[#This Row],[CLIENTE]],nombres_comerciales!$B$2:$C$1211,2,0)</f>
        <v>1029</v>
      </c>
      <c r="E2018" s="3" t="s">
        <v>8636</v>
      </c>
      <c r="F2018" t="s">
        <v>1150</v>
      </c>
      <c r="G2018" s="11" t="s">
        <v>1150</v>
      </c>
      <c r="H2018" s="11" t="s">
        <v>1150</v>
      </c>
      <c r="I2018" s="11" t="s">
        <v>1150</v>
      </c>
      <c r="J2018" s="11"/>
      <c r="K2018" s="11"/>
      <c r="L2018" s="11"/>
      <c r="M2018" s="12" t="s">
        <v>6946</v>
      </c>
      <c r="N2018" s="11"/>
      <c r="O2018" s="11"/>
      <c r="P2018" s="11"/>
      <c r="Q2018" s="11"/>
      <c r="R2018" s="11"/>
      <c r="S2018" s="11"/>
      <c r="T2018" s="11"/>
      <c r="U2018" s="11"/>
      <c r="V2018" s="11"/>
      <c r="W2018" s="11" t="s">
        <v>6964</v>
      </c>
      <c r="X2018" s="11" t="s">
        <v>1150</v>
      </c>
      <c r="Y2018" s="11" t="s">
        <v>1150</v>
      </c>
      <c r="Z2018" s="11" t="s">
        <v>1150</v>
      </c>
      <c r="AA2018" s="11" t="s">
        <v>1150</v>
      </c>
      <c r="AB2018" s="11" t="s">
        <v>1150</v>
      </c>
      <c r="AC2018" s="11" t="s">
        <v>1150</v>
      </c>
      <c r="AD2018" s="11" t="s">
        <v>1150</v>
      </c>
    </row>
    <row r="2019" spans="1:30" x14ac:dyDescent="0.2">
      <c r="A2019" t="s">
        <v>6903</v>
      </c>
      <c r="B2019" t="s">
        <v>6904</v>
      </c>
      <c r="C2019" t="str">
        <f>IFERROR(VLOOKUP(B2019,nombres_comerciales!$B$2:$B$2000,1,0),"")</f>
        <v>AJA ABASTECEDORA DE JALAPEÑOS</v>
      </c>
      <c r="D2019">
        <f>VLOOKUP(Tabla2[[#This Row],[CLIENTE]],nombres_comerciales!$B$2:$C$1211,2,0)</f>
        <v>25</v>
      </c>
      <c r="E2019" t="s">
        <v>8637</v>
      </c>
      <c r="F2019" t="s">
        <v>1150</v>
      </c>
      <c r="G2019" s="11" t="s">
        <v>1150</v>
      </c>
      <c r="H2019" s="11" t="s">
        <v>1150</v>
      </c>
      <c r="I2019" s="11" t="s">
        <v>1150</v>
      </c>
      <c r="J2019" s="11"/>
      <c r="K2019" s="11"/>
      <c r="L2019" s="11"/>
      <c r="M2019" s="11" t="s">
        <v>6947</v>
      </c>
      <c r="N2019" s="11"/>
      <c r="O2019" s="11"/>
      <c r="P2019" s="11"/>
      <c r="Q2019" s="11"/>
      <c r="R2019" s="11"/>
      <c r="S2019" s="11"/>
      <c r="T2019" s="11"/>
      <c r="U2019" s="11"/>
      <c r="V2019" s="11"/>
      <c r="W2019" s="11" t="s">
        <v>6965</v>
      </c>
      <c r="X2019" s="11" t="s">
        <v>1150</v>
      </c>
      <c r="Y2019" s="11" t="s">
        <v>1150</v>
      </c>
      <c r="Z2019" s="11" t="s">
        <v>1150</v>
      </c>
      <c r="AA2019" s="11" t="s">
        <v>1150</v>
      </c>
      <c r="AB2019" s="11" t="s">
        <v>1150</v>
      </c>
      <c r="AC2019" s="11" t="s">
        <v>1150</v>
      </c>
      <c r="AD2019" s="11" t="s">
        <v>1150</v>
      </c>
    </row>
    <row r="2020" spans="1:30" x14ac:dyDescent="0.2">
      <c r="A2020" t="s">
        <v>4299</v>
      </c>
      <c r="B2020" t="s">
        <v>6906</v>
      </c>
      <c r="C2020" t="str">
        <f>IFERROR(VLOOKUP(B2020,nombres_comerciales!$B$2:$B$2000,1,0),"")</f>
        <v/>
      </c>
      <c r="D2020">
        <f>VLOOKUP(Tabla2[[#This Row],[CLIENTE]],nombres_comerciales!$B$2:$C$1211,2,0)</f>
        <v>1146</v>
      </c>
      <c r="E2020" t="s">
        <v>7899</v>
      </c>
      <c r="F2020" t="s">
        <v>1150</v>
      </c>
      <c r="G2020" s="11" t="s">
        <v>1150</v>
      </c>
      <c r="H2020" s="11" t="s">
        <v>1150</v>
      </c>
      <c r="I2020" s="11" t="s">
        <v>1150</v>
      </c>
      <c r="J2020" s="11"/>
      <c r="K2020" s="11"/>
      <c r="L2020" s="11"/>
      <c r="M2020" s="11" t="s">
        <v>6948</v>
      </c>
      <c r="N2020" s="11"/>
      <c r="O2020" s="11"/>
      <c r="P2020" s="11"/>
      <c r="Q2020" s="11"/>
      <c r="R2020" s="11"/>
      <c r="S2020" s="11"/>
      <c r="T2020" s="11"/>
      <c r="U2020" s="11"/>
      <c r="V2020" s="11"/>
      <c r="W2020" s="11" t="s">
        <v>6966</v>
      </c>
      <c r="X2020" s="11" t="s">
        <v>1150</v>
      </c>
      <c r="Y2020" s="11" t="s">
        <v>1150</v>
      </c>
      <c r="Z2020" s="11" t="s">
        <v>1150</v>
      </c>
      <c r="AA2020" s="11" t="s">
        <v>1150</v>
      </c>
      <c r="AB2020" s="11" t="s">
        <v>1150</v>
      </c>
      <c r="AC2020" s="11" t="s">
        <v>1150</v>
      </c>
      <c r="AD2020" s="11" t="s">
        <v>1150</v>
      </c>
    </row>
    <row r="2021" spans="1:30" x14ac:dyDescent="0.2">
      <c r="A2021" t="s">
        <v>6907</v>
      </c>
      <c r="B2021" t="s">
        <v>390</v>
      </c>
      <c r="C2021" t="str">
        <f>IFERROR(VLOOKUP(B2021,nombres_comerciales!$B$2:$B$2000,1,0),"")</f>
        <v>GIL TRAILERS</v>
      </c>
      <c r="D2021">
        <f>VLOOKUP(Tabla2[[#This Row],[CLIENTE]],nombres_comerciales!$B$2:$C$1211,2,0)</f>
        <v>433</v>
      </c>
      <c r="E2021" t="s">
        <v>8638</v>
      </c>
      <c r="F2021" t="s">
        <v>1150</v>
      </c>
      <c r="G2021" s="11" t="s">
        <v>1150</v>
      </c>
      <c r="H2021" s="11" t="s">
        <v>1150</v>
      </c>
      <c r="I2021" s="11" t="s">
        <v>1150</v>
      </c>
      <c r="J2021" s="11"/>
      <c r="K2021" s="11"/>
      <c r="L2021" s="11"/>
      <c r="M2021" s="11" t="s">
        <v>6949</v>
      </c>
      <c r="N2021" s="11"/>
      <c r="O2021" s="11"/>
      <c r="P2021" s="11"/>
      <c r="Q2021" s="11"/>
      <c r="R2021" s="11"/>
      <c r="S2021" s="11"/>
      <c r="T2021" s="11"/>
      <c r="U2021" s="11"/>
      <c r="V2021" s="11"/>
      <c r="W2021" s="11" t="s">
        <v>8841</v>
      </c>
      <c r="X2021" s="11" t="s">
        <v>1150</v>
      </c>
      <c r="Y2021" s="11" t="s">
        <v>1150</v>
      </c>
      <c r="Z2021" s="11" t="s">
        <v>1150</v>
      </c>
      <c r="AA2021" s="11" t="s">
        <v>1150</v>
      </c>
      <c r="AB2021" s="11" t="s">
        <v>1150</v>
      </c>
      <c r="AC2021" s="11" t="s">
        <v>1150</v>
      </c>
      <c r="AD2021" s="11" t="s">
        <v>1150</v>
      </c>
    </row>
    <row r="2022" spans="1:30" x14ac:dyDescent="0.2">
      <c r="A2022" t="s">
        <v>594</v>
      </c>
      <c r="B2022" t="s">
        <v>6909</v>
      </c>
      <c r="C2022" t="str">
        <f>IFERROR(VLOOKUP(B2022,nombres_comerciales!$B$2:$B$2000,1,0),"")</f>
        <v>CARLOS REYES CHAVEZ</v>
      </c>
      <c r="D2022">
        <f>VLOOKUP(Tabla2[[#This Row],[CLIENTE]],nombres_comerciales!$B$2:$C$1211,2,0)</f>
        <v>145</v>
      </c>
      <c r="E2022" t="s">
        <v>8639</v>
      </c>
      <c r="F2022" t="s">
        <v>1150</v>
      </c>
      <c r="G2022" s="11" t="s">
        <v>1150</v>
      </c>
      <c r="H2022" s="11" t="s">
        <v>1150</v>
      </c>
      <c r="I2022" s="11" t="s">
        <v>1150</v>
      </c>
      <c r="J2022" s="11"/>
      <c r="K2022" s="11"/>
      <c r="L2022" s="11"/>
      <c r="M2022" s="11" t="s">
        <v>6950</v>
      </c>
      <c r="N2022" s="11"/>
      <c r="O2022" s="11"/>
      <c r="P2022" s="11"/>
      <c r="Q2022" s="11"/>
      <c r="R2022" s="11"/>
      <c r="S2022" s="11"/>
      <c r="T2022" s="11"/>
      <c r="U2022" s="11"/>
      <c r="V2022" s="11"/>
      <c r="W2022" s="11" t="s">
        <v>4535</v>
      </c>
      <c r="X2022" s="11" t="s">
        <v>1150</v>
      </c>
      <c r="Y2022" s="11" t="s">
        <v>1150</v>
      </c>
      <c r="Z2022" s="11" t="s">
        <v>1150</v>
      </c>
      <c r="AA2022" s="11" t="s">
        <v>1150</v>
      </c>
      <c r="AB2022" s="11" t="s">
        <v>1150</v>
      </c>
      <c r="AC2022" s="11" t="s">
        <v>1150</v>
      </c>
      <c r="AD2022" s="11" t="s">
        <v>1150</v>
      </c>
    </row>
    <row r="2023" spans="1:30" x14ac:dyDescent="0.2">
      <c r="A2023" t="s">
        <v>6910</v>
      </c>
      <c r="B2023" t="s">
        <v>6910</v>
      </c>
      <c r="C2023" t="str">
        <f>IFERROR(VLOOKUP(B2023,nombres_comerciales!$B$2:$B$2000,1,0),"")</f>
        <v>MAQUINAS M</v>
      </c>
      <c r="D2023">
        <f>VLOOKUP(Tabla2[[#This Row],[CLIENTE]],nombres_comerciales!$B$2:$C$1211,2,0)</f>
        <v>681</v>
      </c>
      <c r="E2023" t="s">
        <v>8640</v>
      </c>
      <c r="F2023" t="s">
        <v>1150</v>
      </c>
      <c r="G2023" s="11" t="s">
        <v>1150</v>
      </c>
      <c r="H2023" s="11" t="s">
        <v>1150</v>
      </c>
      <c r="I2023" s="11" t="s">
        <v>1150</v>
      </c>
      <c r="J2023" s="11"/>
      <c r="K2023" s="11"/>
      <c r="L2023" s="11"/>
      <c r="M2023" s="11" t="s">
        <v>6951</v>
      </c>
      <c r="N2023" s="11"/>
      <c r="O2023" s="11"/>
      <c r="P2023" s="11"/>
      <c r="Q2023" s="11"/>
      <c r="R2023" s="11"/>
      <c r="S2023" s="11"/>
      <c r="T2023" s="11"/>
      <c r="U2023" s="11"/>
      <c r="V2023" s="11"/>
      <c r="W2023" s="11" t="s">
        <v>8842</v>
      </c>
      <c r="X2023" s="11" t="s">
        <v>1150</v>
      </c>
      <c r="Y2023" s="11" t="s">
        <v>1150</v>
      </c>
      <c r="Z2023" s="11" t="s">
        <v>1150</v>
      </c>
      <c r="AA2023" s="11" t="s">
        <v>1150</v>
      </c>
      <c r="AB2023" s="11" t="s">
        <v>1150</v>
      </c>
      <c r="AC2023" s="11" t="s">
        <v>1150</v>
      </c>
      <c r="AD2023" s="11" t="s">
        <v>1150</v>
      </c>
    </row>
    <row r="2024" spans="1:30" x14ac:dyDescent="0.2">
      <c r="A2024" t="s">
        <v>6912</v>
      </c>
      <c r="B2024" t="s">
        <v>864</v>
      </c>
      <c r="C2024" t="str">
        <f>IFERROR(VLOOKUP(B2024,nombres_comerciales!$B$2:$B$2000,1,0),"")</f>
        <v>REME MUXTU</v>
      </c>
      <c r="D2024">
        <f>VLOOKUP(Tabla2[[#This Row],[CLIENTE]],nombres_comerciales!$B$2:$C$1211,2,0)</f>
        <v>904</v>
      </c>
      <c r="E2024" t="s">
        <v>8641</v>
      </c>
      <c r="F2024" t="s">
        <v>1150</v>
      </c>
      <c r="G2024" s="11" t="s">
        <v>1150</v>
      </c>
      <c r="H2024" s="11" t="s">
        <v>1150</v>
      </c>
      <c r="I2024" s="11" t="s">
        <v>1150</v>
      </c>
      <c r="J2024" s="11"/>
      <c r="K2024" s="11"/>
      <c r="L2024" s="11"/>
      <c r="M2024" s="11"/>
      <c r="N2024" s="11"/>
      <c r="O2024" s="11"/>
      <c r="P2024" s="11"/>
      <c r="Q2024" s="11"/>
      <c r="R2024" s="11"/>
      <c r="S2024" s="11"/>
      <c r="T2024" s="11"/>
      <c r="U2024" s="11"/>
      <c r="V2024" s="11"/>
      <c r="W2024" s="11" t="s">
        <v>1150</v>
      </c>
      <c r="X2024" s="11" t="s">
        <v>1150</v>
      </c>
      <c r="Y2024" s="11" t="s">
        <v>1150</v>
      </c>
      <c r="Z2024" s="11" t="s">
        <v>1150</v>
      </c>
      <c r="AA2024" s="11" t="s">
        <v>1150</v>
      </c>
      <c r="AB2024" s="11" t="s">
        <v>1150</v>
      </c>
      <c r="AC2024" s="11" t="s">
        <v>1150</v>
      </c>
      <c r="AD2024" s="11" t="s">
        <v>1150</v>
      </c>
    </row>
    <row r="2025" spans="1:30" x14ac:dyDescent="0.2">
      <c r="A2025" t="s">
        <v>519</v>
      </c>
      <c r="B2025" t="s">
        <v>519</v>
      </c>
      <c r="C2025" t="str">
        <f>IFERROR(VLOOKUP(B2025,nombres_comerciales!$B$2:$B$2000,1,0),"")</f>
        <v>JAZMIN XV</v>
      </c>
      <c r="D2025">
        <f>VLOOKUP(Tabla2[[#This Row],[CLIENTE]],nombres_comerciales!$B$2:$C$1211,2,0)</f>
        <v>555</v>
      </c>
      <c r="E2025" t="s">
        <v>8042</v>
      </c>
      <c r="F2025" t="s">
        <v>1150</v>
      </c>
      <c r="G2025" s="11" t="s">
        <v>1150</v>
      </c>
      <c r="H2025" s="11" t="s">
        <v>1150</v>
      </c>
      <c r="I2025" s="11" t="s">
        <v>1150</v>
      </c>
      <c r="J2025" s="11"/>
      <c r="K2025" s="11"/>
      <c r="L2025" s="11"/>
      <c r="M2025" s="11" t="s">
        <v>6952</v>
      </c>
      <c r="N2025" s="11"/>
      <c r="O2025" s="11"/>
      <c r="P2025" s="11"/>
      <c r="Q2025" s="11"/>
      <c r="R2025" s="11"/>
      <c r="S2025" s="11"/>
      <c r="T2025" s="11"/>
      <c r="U2025" s="11"/>
      <c r="V2025" s="11"/>
      <c r="W2025" s="11" t="s">
        <v>6969</v>
      </c>
      <c r="X2025" s="11" t="s">
        <v>1150</v>
      </c>
      <c r="Y2025" s="11" t="s">
        <v>1150</v>
      </c>
      <c r="Z2025" s="11" t="s">
        <v>1150</v>
      </c>
      <c r="AA2025" s="11" t="s">
        <v>1150</v>
      </c>
      <c r="AB2025" s="11" t="s">
        <v>1150</v>
      </c>
      <c r="AC2025" s="11" t="s">
        <v>1150</v>
      </c>
      <c r="AD2025" s="11" t="s">
        <v>1150</v>
      </c>
    </row>
    <row r="2026" spans="1:30" x14ac:dyDescent="0.2">
      <c r="A2026" t="s">
        <v>6914</v>
      </c>
      <c r="B2026" t="s">
        <v>6915</v>
      </c>
      <c r="C2026" t="str">
        <f>IFERROR(VLOOKUP(B2026,nombres_comerciales!$B$2:$B$2000,1,0),"")</f>
        <v>JOYERIA KÁLAGA</v>
      </c>
      <c r="D2026">
        <f>VLOOKUP(Tabla2[[#This Row],[CLIENTE]],nombres_comerciales!$B$2:$C$1211,2,0)</f>
        <v>560</v>
      </c>
      <c r="E2026" t="s">
        <v>8642</v>
      </c>
      <c r="F2026" t="s">
        <v>1150</v>
      </c>
      <c r="G2026" s="11" t="s">
        <v>1150</v>
      </c>
      <c r="H2026" s="11" t="s">
        <v>1150</v>
      </c>
      <c r="I2026" s="11" t="s">
        <v>1150</v>
      </c>
      <c r="J2026" s="11"/>
      <c r="K2026" s="11"/>
      <c r="L2026" s="11"/>
      <c r="M2026" s="11" t="s">
        <v>6953</v>
      </c>
      <c r="N2026" s="11"/>
      <c r="O2026" s="11"/>
      <c r="P2026" s="11"/>
      <c r="Q2026" s="11"/>
      <c r="R2026" s="11"/>
      <c r="S2026" s="11"/>
      <c r="T2026" s="11"/>
      <c r="U2026" s="11"/>
      <c r="V2026" s="11"/>
      <c r="W2026" s="11" t="s">
        <v>6970</v>
      </c>
      <c r="X2026" s="11" t="s">
        <v>1150</v>
      </c>
      <c r="Y2026" s="11" t="s">
        <v>1150</v>
      </c>
      <c r="Z2026" s="11" t="s">
        <v>1150</v>
      </c>
      <c r="AA2026" s="11" t="s">
        <v>1150</v>
      </c>
      <c r="AB2026" s="11" t="s">
        <v>1150</v>
      </c>
      <c r="AC2026" s="11" t="s">
        <v>1150</v>
      </c>
      <c r="AD2026" s="11" t="s">
        <v>1150</v>
      </c>
    </row>
    <row r="2027" spans="1:30" x14ac:dyDescent="0.2">
      <c r="A2027" t="s">
        <v>979</v>
      </c>
      <c r="B2027" t="s">
        <v>6906</v>
      </c>
      <c r="C2027" t="str">
        <f>IFERROR(VLOOKUP(B2027,nombres_comerciales!$B$2:$B$2000,1,0),"")</f>
        <v/>
      </c>
      <c r="D2027">
        <f>VLOOKUP(Tabla2[[#This Row],[CLIENTE]],nombres_comerciales!$B$2:$C$1211,2,0)</f>
        <v>1146</v>
      </c>
      <c r="E2027" t="s">
        <v>8643</v>
      </c>
      <c r="F2027" t="s">
        <v>1150</v>
      </c>
      <c r="G2027" s="11" t="s">
        <v>1150</v>
      </c>
      <c r="H2027" s="11" t="s">
        <v>1150</v>
      </c>
      <c r="I2027" s="11" t="s">
        <v>1150</v>
      </c>
      <c r="J2027" s="11"/>
      <c r="K2027" s="11"/>
      <c r="L2027" s="11"/>
      <c r="M2027" s="11" t="s">
        <v>6954</v>
      </c>
      <c r="N2027" s="11"/>
      <c r="O2027" s="11"/>
      <c r="P2027" s="11"/>
      <c r="Q2027" s="11"/>
      <c r="R2027" s="11"/>
      <c r="S2027" s="11"/>
      <c r="T2027" s="11"/>
      <c r="U2027" s="11"/>
      <c r="V2027" s="11"/>
      <c r="W2027" s="11" t="s">
        <v>4933</v>
      </c>
      <c r="X2027" s="11" t="s">
        <v>1150</v>
      </c>
      <c r="Y2027" s="11" t="s">
        <v>1150</v>
      </c>
      <c r="Z2027" s="11" t="s">
        <v>1150</v>
      </c>
      <c r="AA2027" s="11" t="s">
        <v>1150</v>
      </c>
      <c r="AB2027" s="11" t="s">
        <v>1150</v>
      </c>
      <c r="AC2027" s="11" t="s">
        <v>1150</v>
      </c>
      <c r="AD2027" s="11" t="s">
        <v>1150</v>
      </c>
    </row>
    <row r="2028" spans="1:30" x14ac:dyDescent="0.2">
      <c r="A2028" t="s">
        <v>1545</v>
      </c>
      <c r="B2028" t="s">
        <v>240</v>
      </c>
      <c r="C2028" t="str">
        <f>IFERROR(VLOOKUP(B2028,nombres_comerciales!$B$2:$B$2000,1,0),"")</f>
        <v>DAYVASOS</v>
      </c>
      <c r="D2028">
        <f>VLOOKUP(Tabla2[[#This Row],[CLIENTE]],nombres_comerciales!$B$2:$C$1211,2,0)</f>
        <v>277</v>
      </c>
      <c r="E2028" t="s">
        <v>8644</v>
      </c>
      <c r="F2028" t="s">
        <v>1150</v>
      </c>
      <c r="G2028" s="11" t="s">
        <v>1150</v>
      </c>
      <c r="H2028" s="11" t="s">
        <v>1150</v>
      </c>
      <c r="I2028" s="11" t="s">
        <v>1150</v>
      </c>
      <c r="J2028" s="11"/>
      <c r="K2028" s="11"/>
      <c r="L2028" s="11"/>
      <c r="M2028" s="11" t="s">
        <v>6955</v>
      </c>
      <c r="N2028" s="11"/>
      <c r="O2028" s="11"/>
      <c r="P2028" s="11"/>
      <c r="Q2028" s="11"/>
      <c r="R2028" s="11"/>
      <c r="S2028" s="11"/>
      <c r="T2028" s="11"/>
      <c r="U2028" s="11"/>
      <c r="V2028" s="11"/>
      <c r="W2028" s="11" t="s">
        <v>6971</v>
      </c>
      <c r="X2028" s="11" t="s">
        <v>1150</v>
      </c>
      <c r="Y2028" s="11" t="s">
        <v>1150</v>
      </c>
      <c r="Z2028" s="11" t="s">
        <v>1150</v>
      </c>
      <c r="AA2028" s="11" t="s">
        <v>1150</v>
      </c>
      <c r="AB2028" s="11" t="s">
        <v>1150</v>
      </c>
      <c r="AC2028" s="11" t="s">
        <v>1150</v>
      </c>
      <c r="AD2028" s="11" t="s">
        <v>1150</v>
      </c>
    </row>
    <row r="2029" spans="1:30" x14ac:dyDescent="0.2">
      <c r="A2029" t="s">
        <v>6918</v>
      </c>
      <c r="B2029" t="s">
        <v>6918</v>
      </c>
      <c r="C2029" t="str">
        <f>IFERROR(VLOOKUP(B2029,nombres_comerciales!$B$2:$B$2000,1,0),"")</f>
        <v/>
      </c>
      <c r="D2029">
        <f>VLOOKUP(Tabla2[[#This Row],[CLIENTE]],nombres_comerciales!$B$2:$C$1211,2,0)</f>
        <v>1146</v>
      </c>
      <c r="E2029" t="s">
        <v>8645</v>
      </c>
      <c r="F2029" t="s">
        <v>1150</v>
      </c>
      <c r="G2029" s="11" t="s">
        <v>1150</v>
      </c>
      <c r="H2029" s="11" t="s">
        <v>1150</v>
      </c>
      <c r="I2029" s="11" t="s">
        <v>1150</v>
      </c>
      <c r="J2029" s="11"/>
      <c r="K2029" s="11"/>
      <c r="L2029" s="11"/>
      <c r="M2029" s="11"/>
      <c r="N2029" s="11"/>
      <c r="O2029" s="11"/>
      <c r="P2029" s="11"/>
      <c r="Q2029" s="11"/>
      <c r="R2029" s="11"/>
      <c r="S2029" s="11"/>
      <c r="T2029" s="11"/>
      <c r="U2029" s="11"/>
      <c r="V2029" s="11"/>
      <c r="W2029" s="11" t="s">
        <v>1150</v>
      </c>
      <c r="X2029" s="11" t="s">
        <v>1150</v>
      </c>
      <c r="Y2029" s="11" t="s">
        <v>1150</v>
      </c>
      <c r="Z2029" s="11" t="s">
        <v>1150</v>
      </c>
      <c r="AA2029" s="11" t="s">
        <v>1150</v>
      </c>
      <c r="AB2029" s="11" t="s">
        <v>1150</v>
      </c>
      <c r="AC2029" s="11" t="s">
        <v>1150</v>
      </c>
      <c r="AD2029" s="11" t="s">
        <v>1150</v>
      </c>
    </row>
    <row r="2030" spans="1:30" x14ac:dyDescent="0.2">
      <c r="A2030" t="s">
        <v>6918</v>
      </c>
      <c r="B2030" t="s">
        <v>6918</v>
      </c>
      <c r="C2030" t="str">
        <f>IFERROR(VLOOKUP(B2030,nombres_comerciales!$B$2:$B$2000,1,0),"")</f>
        <v/>
      </c>
      <c r="D2030">
        <f>VLOOKUP(Tabla2[[#This Row],[CLIENTE]],nombres_comerciales!$B$2:$C$1211,2,0)</f>
        <v>1146</v>
      </c>
      <c r="E2030" t="s">
        <v>8645</v>
      </c>
      <c r="F2030" t="s">
        <v>1150</v>
      </c>
      <c r="G2030" s="11" t="s">
        <v>1150</v>
      </c>
      <c r="H2030" s="11" t="s">
        <v>1150</v>
      </c>
      <c r="I2030" s="11" t="s">
        <v>1150</v>
      </c>
      <c r="J2030" s="11"/>
      <c r="K2030" s="11"/>
      <c r="L2030" s="11"/>
      <c r="M2030" s="11"/>
      <c r="N2030" s="11"/>
      <c r="O2030" s="11"/>
      <c r="P2030" s="11"/>
      <c r="Q2030" s="11"/>
      <c r="R2030" s="11"/>
      <c r="S2030" s="11"/>
      <c r="T2030" s="11"/>
      <c r="U2030" s="11"/>
      <c r="V2030" s="11"/>
      <c r="W2030" s="11" t="s">
        <v>1150</v>
      </c>
      <c r="X2030" s="11" t="s">
        <v>1150</v>
      </c>
      <c r="Y2030" s="11" t="s">
        <v>1150</v>
      </c>
      <c r="Z2030" s="11" t="s">
        <v>1150</v>
      </c>
      <c r="AA2030" s="11" t="s">
        <v>1150</v>
      </c>
      <c r="AB2030" s="11" t="s">
        <v>1150</v>
      </c>
      <c r="AC2030" s="11" t="s">
        <v>1150</v>
      </c>
      <c r="AD2030" s="11" t="s">
        <v>1150</v>
      </c>
    </row>
    <row r="2031" spans="1:30" x14ac:dyDescent="0.2">
      <c r="A2031" t="s">
        <v>937</v>
      </c>
      <c r="B2031" t="s">
        <v>937</v>
      </c>
      <c r="C2031" t="str">
        <f>IFERROR(VLOOKUP(B2031,nombres_comerciales!$B$2:$B$2000,1,0),"")</f>
        <v>SIERRA VERDE</v>
      </c>
      <c r="D2031">
        <f>VLOOKUP(Tabla2[[#This Row],[CLIENTE]],nombres_comerciales!$B$2:$C$1211,2,0)</f>
        <v>979</v>
      </c>
      <c r="E2031" t="s">
        <v>8646</v>
      </c>
      <c r="F2031" t="s">
        <v>1150</v>
      </c>
      <c r="G2031" s="11" t="s">
        <v>1150</v>
      </c>
      <c r="H2031" s="11" t="s">
        <v>1150</v>
      </c>
      <c r="I2031" s="11" t="s">
        <v>1150</v>
      </c>
      <c r="J2031" s="11"/>
      <c r="K2031" s="11"/>
      <c r="L2031" s="11"/>
      <c r="M2031" s="11" t="s">
        <v>6956</v>
      </c>
      <c r="N2031" s="11"/>
      <c r="O2031" s="11"/>
      <c r="P2031" s="11"/>
      <c r="Q2031" s="11"/>
      <c r="R2031" s="11"/>
      <c r="S2031" s="11"/>
      <c r="T2031" s="11"/>
      <c r="U2031" s="11"/>
      <c r="V2031" s="11"/>
      <c r="W2031" s="11" t="s">
        <v>4241</v>
      </c>
      <c r="X2031" s="11" t="s">
        <v>1150</v>
      </c>
      <c r="Y2031" s="11" t="s">
        <v>1150</v>
      </c>
      <c r="Z2031" s="11" t="s">
        <v>1150</v>
      </c>
      <c r="AA2031" s="11" t="s">
        <v>1150</v>
      </c>
      <c r="AB2031" s="11" t="s">
        <v>1150</v>
      </c>
      <c r="AC2031" s="11" t="s">
        <v>1150</v>
      </c>
      <c r="AD2031" s="11" t="s">
        <v>1150</v>
      </c>
    </row>
    <row r="2032" spans="1:30" x14ac:dyDescent="0.2">
      <c r="A2032" t="s">
        <v>6921</v>
      </c>
      <c r="B2032" t="s">
        <v>6922</v>
      </c>
      <c r="C2032" t="str">
        <f>IFERROR(VLOOKUP(B2032,nombres_comerciales!$B$2:$B$2000,1,0),"")</f>
        <v>DALY</v>
      </c>
      <c r="D2032">
        <f>VLOOKUP(Tabla2[[#This Row],[CLIENTE]],nombres_comerciales!$B$2:$C$1211,2,0)</f>
        <v>274</v>
      </c>
      <c r="E2032" t="s">
        <v>8647</v>
      </c>
      <c r="F2032" t="s">
        <v>1150</v>
      </c>
      <c r="G2032" s="11" t="s">
        <v>1150</v>
      </c>
      <c r="H2032" s="11" t="s">
        <v>1150</v>
      </c>
      <c r="I2032" s="11" t="s">
        <v>1150</v>
      </c>
      <c r="J2032" s="11"/>
      <c r="K2032" s="11"/>
      <c r="L2032" s="11"/>
      <c r="M2032" s="11" t="s">
        <v>6952</v>
      </c>
      <c r="N2032" s="11"/>
      <c r="O2032" s="11"/>
      <c r="P2032" s="11"/>
      <c r="Q2032" s="11"/>
      <c r="R2032" s="11"/>
      <c r="S2032" s="11"/>
      <c r="T2032" s="11"/>
      <c r="U2032" s="11"/>
      <c r="V2032" s="11"/>
      <c r="W2032" s="11" t="s">
        <v>6969</v>
      </c>
      <c r="X2032" s="11" t="s">
        <v>1150</v>
      </c>
      <c r="Y2032" s="11" t="s">
        <v>1150</v>
      </c>
      <c r="Z2032" s="11" t="s">
        <v>1150</v>
      </c>
      <c r="AA2032" s="11" t="s">
        <v>1150</v>
      </c>
      <c r="AB2032" s="11" t="s">
        <v>1150</v>
      </c>
      <c r="AC2032" s="11" t="s">
        <v>1150</v>
      </c>
      <c r="AD2032" s="11" t="s">
        <v>1150</v>
      </c>
    </row>
    <row r="2033" spans="1:30" x14ac:dyDescent="0.2">
      <c r="A2033" t="s">
        <v>499</v>
      </c>
      <c r="B2033" t="s">
        <v>499</v>
      </c>
      <c r="C2033" t="str">
        <f>IFERROR(VLOOKUP(B2033,nombres_comerciales!$B$2:$B$2000,1,0),"")</f>
        <v>INTEGRAL VENDING</v>
      </c>
      <c r="D2033">
        <f>VLOOKUP(Tabla2[[#This Row],[CLIENTE]],nombres_comerciales!$B$2:$C$1211,2,0)</f>
        <v>541</v>
      </c>
      <c r="E2033" t="s">
        <v>8648</v>
      </c>
      <c r="F2033" t="s">
        <v>1150</v>
      </c>
      <c r="G2033" s="11" t="s">
        <v>1150</v>
      </c>
      <c r="H2033" s="11" t="s">
        <v>1150</v>
      </c>
      <c r="I2033" s="11" t="s">
        <v>1150</v>
      </c>
      <c r="J2033" s="11"/>
      <c r="K2033" s="11"/>
      <c r="L2033" s="11"/>
      <c r="M2033" s="11" t="s">
        <v>6957</v>
      </c>
      <c r="N2033" s="11"/>
      <c r="O2033" s="11"/>
      <c r="P2033" s="11"/>
      <c r="Q2033" s="11"/>
      <c r="R2033" s="11"/>
      <c r="S2033" s="11"/>
      <c r="T2033" s="11"/>
      <c r="U2033" s="11"/>
      <c r="V2033" s="11"/>
      <c r="W2033" s="11" t="s">
        <v>5303</v>
      </c>
      <c r="X2033" s="11" t="s">
        <v>1150</v>
      </c>
      <c r="Y2033" s="11" t="s">
        <v>1150</v>
      </c>
      <c r="Z2033" s="11" t="s">
        <v>1150</v>
      </c>
      <c r="AA2033" s="11" t="s">
        <v>1150</v>
      </c>
      <c r="AB2033" s="11" t="s">
        <v>1150</v>
      </c>
      <c r="AC2033" s="11" t="s">
        <v>1150</v>
      </c>
      <c r="AD2033" s="11" t="s">
        <v>1150</v>
      </c>
    </row>
    <row r="2034" spans="1:30" x14ac:dyDescent="0.2">
      <c r="A2034" t="s">
        <v>6924</v>
      </c>
      <c r="B2034" t="s">
        <v>6925</v>
      </c>
      <c r="C2034" t="str">
        <f>IFERROR(VLOOKUP(B2034,nombres_comerciales!$B$2:$B$2000,1,0),"")</f>
        <v>BARBACOA EL CAMPEÓN</v>
      </c>
      <c r="D2034">
        <f>VLOOKUP(Tabla2[[#This Row],[CLIENTE]],nombres_comerciales!$B$2:$C$1211,2,0)</f>
        <v>88</v>
      </c>
      <c r="E2034" t="s">
        <v>8649</v>
      </c>
      <c r="F2034" t="s">
        <v>1150</v>
      </c>
      <c r="G2034" s="11" t="s">
        <v>1150</v>
      </c>
      <c r="H2034" s="11" t="s">
        <v>1150</v>
      </c>
      <c r="I2034" s="11" t="s">
        <v>1150</v>
      </c>
      <c r="J2034" s="11"/>
      <c r="K2034" s="11"/>
      <c r="L2034" s="11"/>
      <c r="M2034" s="11" t="s">
        <v>6958</v>
      </c>
      <c r="N2034" s="11"/>
      <c r="O2034" s="11"/>
      <c r="P2034" s="11"/>
      <c r="Q2034" s="11"/>
      <c r="R2034" s="11"/>
      <c r="S2034" s="11"/>
      <c r="T2034" s="11"/>
      <c r="U2034" s="11"/>
      <c r="V2034" s="11"/>
      <c r="W2034" s="11" t="s">
        <v>5363</v>
      </c>
      <c r="X2034" s="11" t="s">
        <v>1150</v>
      </c>
      <c r="Y2034" s="11" t="s">
        <v>1150</v>
      </c>
      <c r="Z2034" s="11" t="s">
        <v>1150</v>
      </c>
      <c r="AA2034" s="11" t="s">
        <v>1150</v>
      </c>
      <c r="AB2034" s="11" t="s">
        <v>1150</v>
      </c>
      <c r="AC2034" s="11" t="s">
        <v>1150</v>
      </c>
      <c r="AD2034" s="11" t="s">
        <v>1150</v>
      </c>
    </row>
    <row r="2035" spans="1:30" x14ac:dyDescent="0.2">
      <c r="A2035" t="s">
        <v>5983</v>
      </c>
      <c r="B2035" t="s">
        <v>1622</v>
      </c>
      <c r="C2035" t="str">
        <f>IFERROR(VLOOKUP(B2035,nombres_comerciales!$B$2:$B$2000,1,0),"")</f>
        <v>ACUICOLA SEASON</v>
      </c>
      <c r="D2035">
        <f>VLOOKUP(Tabla2[[#This Row],[CLIENTE]],nombres_comerciales!$B$2:$C$1211,2,0)</f>
        <v>14</v>
      </c>
      <c r="E2035" t="s">
        <v>8650</v>
      </c>
      <c r="F2035" t="s">
        <v>1150</v>
      </c>
      <c r="G2035" s="11" t="s">
        <v>1150</v>
      </c>
      <c r="H2035" s="11" t="s">
        <v>1150</v>
      </c>
      <c r="I2035" s="11" t="s">
        <v>1150</v>
      </c>
      <c r="J2035" s="11"/>
      <c r="K2035" s="11"/>
      <c r="L2035" s="11"/>
      <c r="M2035" s="11">
        <v>6628470993</v>
      </c>
      <c r="N2035" s="11"/>
      <c r="O2035" s="11"/>
      <c r="P2035" s="11"/>
      <c r="Q2035" s="11"/>
      <c r="R2035" s="11"/>
      <c r="S2035" s="11"/>
      <c r="T2035" s="11"/>
      <c r="U2035" s="11"/>
      <c r="V2035" s="11"/>
      <c r="W2035" s="11" t="s">
        <v>5985</v>
      </c>
      <c r="X2035" s="11" t="s">
        <v>1150</v>
      </c>
      <c r="Y2035" s="11" t="s">
        <v>1150</v>
      </c>
      <c r="Z2035" s="11" t="s">
        <v>1150</v>
      </c>
      <c r="AA2035" s="11" t="s">
        <v>1150</v>
      </c>
      <c r="AB2035" s="11" t="s">
        <v>1150</v>
      </c>
      <c r="AC2035" s="11" t="s">
        <v>1150</v>
      </c>
      <c r="AD2035" s="11" t="s">
        <v>1150</v>
      </c>
    </row>
    <row r="2036" spans="1:30" x14ac:dyDescent="0.2">
      <c r="A2036" t="s">
        <v>5983</v>
      </c>
      <c r="B2036" t="s">
        <v>1622</v>
      </c>
      <c r="C2036" t="str">
        <f>IFERROR(VLOOKUP(B2036,nombres_comerciales!$B$2:$B$2000,1,0),"")</f>
        <v>ACUICOLA SEASON</v>
      </c>
      <c r="D2036">
        <f>VLOOKUP(Tabla2[[#This Row],[CLIENTE]],nombres_comerciales!$B$2:$C$1211,2,0)</f>
        <v>14</v>
      </c>
      <c r="E2036" t="s">
        <v>8650</v>
      </c>
      <c r="F2036" t="s">
        <v>1150</v>
      </c>
      <c r="G2036" s="11" t="s">
        <v>1150</v>
      </c>
      <c r="H2036" s="11" t="s">
        <v>1150</v>
      </c>
      <c r="I2036" s="11" t="s">
        <v>1150</v>
      </c>
      <c r="J2036" s="11"/>
      <c r="K2036" s="11"/>
      <c r="L2036" s="11"/>
      <c r="M2036" s="11">
        <v>6628470993</v>
      </c>
      <c r="N2036" s="11"/>
      <c r="O2036" s="11"/>
      <c r="P2036" s="11"/>
      <c r="Q2036" s="11"/>
      <c r="R2036" s="11"/>
      <c r="S2036" s="11"/>
      <c r="T2036" s="11"/>
      <c r="U2036" s="11"/>
      <c r="V2036" s="11"/>
      <c r="W2036" s="11" t="s">
        <v>5985</v>
      </c>
      <c r="X2036" s="11" t="s">
        <v>1150</v>
      </c>
      <c r="Y2036" s="11" t="s">
        <v>1150</v>
      </c>
      <c r="Z2036" s="11" t="s">
        <v>1150</v>
      </c>
      <c r="AA2036" s="11" t="s">
        <v>1150</v>
      </c>
      <c r="AB2036" s="11" t="s">
        <v>1150</v>
      </c>
      <c r="AC2036" s="11" t="s">
        <v>1150</v>
      </c>
      <c r="AD2036" s="11" t="s">
        <v>1150</v>
      </c>
    </row>
    <row r="2037" spans="1:30" x14ac:dyDescent="0.2">
      <c r="A2037" t="s">
        <v>5983</v>
      </c>
      <c r="B2037" t="s">
        <v>1622</v>
      </c>
      <c r="C2037" t="str">
        <f>IFERROR(VLOOKUP(B2037,nombres_comerciales!$B$2:$B$2000,1,0),"")</f>
        <v>ACUICOLA SEASON</v>
      </c>
      <c r="D2037">
        <f>VLOOKUP(Tabla2[[#This Row],[CLIENTE]],nombres_comerciales!$B$2:$C$1211,2,0)</f>
        <v>14</v>
      </c>
      <c r="E2037" t="s">
        <v>8650</v>
      </c>
      <c r="F2037" t="s">
        <v>1150</v>
      </c>
      <c r="G2037" s="11" t="s">
        <v>1150</v>
      </c>
      <c r="H2037" s="11" t="s">
        <v>1150</v>
      </c>
      <c r="I2037" s="11" t="s">
        <v>1150</v>
      </c>
      <c r="J2037" s="11"/>
      <c r="K2037" s="11"/>
      <c r="L2037" s="11"/>
      <c r="M2037" s="11">
        <v>6628470993</v>
      </c>
      <c r="N2037" s="11"/>
      <c r="O2037" s="11"/>
      <c r="P2037" s="11"/>
      <c r="Q2037" s="11"/>
      <c r="R2037" s="11"/>
      <c r="S2037" s="11"/>
      <c r="T2037" s="11"/>
      <c r="U2037" s="11"/>
      <c r="V2037" s="11"/>
      <c r="W2037" s="11" t="s">
        <v>5985</v>
      </c>
      <c r="X2037" s="11" t="s">
        <v>1150</v>
      </c>
      <c r="Y2037" s="11" t="s">
        <v>1150</v>
      </c>
      <c r="Z2037" s="11" t="s">
        <v>1150</v>
      </c>
      <c r="AA2037" s="11" t="s">
        <v>1150</v>
      </c>
      <c r="AB2037" s="11" t="s">
        <v>1150</v>
      </c>
      <c r="AC2037" s="11" t="s">
        <v>1150</v>
      </c>
      <c r="AD2037" s="11" t="s">
        <v>1150</v>
      </c>
    </row>
    <row r="2038" spans="1:30" x14ac:dyDescent="0.2">
      <c r="A2038" t="s">
        <v>5991</v>
      </c>
      <c r="B2038" t="s">
        <v>1622</v>
      </c>
      <c r="C2038" t="str">
        <f>IFERROR(VLOOKUP(B2038,nombres_comerciales!$B$2:$B$2000,1,0),"")</f>
        <v>ACUICOLA SEASON</v>
      </c>
      <c r="D2038">
        <f>VLOOKUP(Tabla2[[#This Row],[CLIENTE]],nombres_comerciales!$B$2:$C$1211,2,0)</f>
        <v>14</v>
      </c>
      <c r="E2038" t="s">
        <v>8650</v>
      </c>
      <c r="F2038" t="s">
        <v>1150</v>
      </c>
      <c r="G2038" s="11" t="s">
        <v>1150</v>
      </c>
      <c r="H2038" s="11" t="s">
        <v>1150</v>
      </c>
      <c r="I2038" s="11" t="s">
        <v>1150</v>
      </c>
      <c r="J2038" s="11"/>
      <c r="K2038" s="11"/>
      <c r="L2038" s="11"/>
      <c r="M2038" s="11">
        <v>6628470993</v>
      </c>
      <c r="N2038" s="11"/>
      <c r="O2038" s="11"/>
      <c r="P2038" s="11"/>
      <c r="Q2038" s="11"/>
      <c r="R2038" s="11"/>
      <c r="S2038" s="11"/>
      <c r="T2038" s="11"/>
      <c r="U2038" s="11"/>
      <c r="V2038" s="11"/>
      <c r="W2038" s="11" t="s">
        <v>5985</v>
      </c>
      <c r="X2038" s="11" t="s">
        <v>1150</v>
      </c>
      <c r="Y2038" s="11" t="s">
        <v>1150</v>
      </c>
      <c r="Z2038" s="11" t="s">
        <v>1150</v>
      </c>
      <c r="AA2038" s="11" t="s">
        <v>1150</v>
      </c>
      <c r="AB2038" s="11" t="s">
        <v>1150</v>
      </c>
      <c r="AC2038" s="11" t="s">
        <v>1150</v>
      </c>
      <c r="AD2038" s="11" t="s">
        <v>1150</v>
      </c>
    </row>
    <row r="2039" spans="1:30" x14ac:dyDescent="0.2">
      <c r="A2039" t="s">
        <v>5991</v>
      </c>
      <c r="B2039" t="s">
        <v>1622</v>
      </c>
      <c r="C2039" t="str">
        <f>IFERROR(VLOOKUP(B2039,nombres_comerciales!$B$2:$B$2000,1,0),"")</f>
        <v>ACUICOLA SEASON</v>
      </c>
      <c r="D2039">
        <f>VLOOKUP(Tabla2[[#This Row],[CLIENTE]],nombres_comerciales!$B$2:$C$1211,2,0)</f>
        <v>14</v>
      </c>
      <c r="E2039" t="s">
        <v>8650</v>
      </c>
      <c r="F2039" t="s">
        <v>1150</v>
      </c>
      <c r="G2039" s="11" t="s">
        <v>1150</v>
      </c>
      <c r="H2039" s="11" t="s">
        <v>1150</v>
      </c>
      <c r="I2039" s="11" t="s">
        <v>1150</v>
      </c>
      <c r="J2039" s="11"/>
      <c r="K2039" s="11"/>
      <c r="L2039" s="11"/>
      <c r="M2039" s="11">
        <v>6628470993</v>
      </c>
      <c r="N2039" s="11"/>
      <c r="O2039" s="11"/>
      <c r="P2039" s="11"/>
      <c r="Q2039" s="11"/>
      <c r="R2039" s="11"/>
      <c r="S2039" s="11"/>
      <c r="T2039" s="11"/>
      <c r="U2039" s="11"/>
      <c r="V2039" s="11"/>
      <c r="W2039" s="11" t="s">
        <v>5985</v>
      </c>
      <c r="X2039" s="11" t="s">
        <v>1150</v>
      </c>
      <c r="Y2039" s="11" t="s">
        <v>1150</v>
      </c>
      <c r="Z2039" s="11" t="s">
        <v>1150</v>
      </c>
      <c r="AA2039" s="11" t="s">
        <v>1150</v>
      </c>
      <c r="AB2039" s="11" t="s">
        <v>1150</v>
      </c>
      <c r="AC2039" s="11" t="s">
        <v>1150</v>
      </c>
      <c r="AD2039" s="11" t="s">
        <v>1150</v>
      </c>
    </row>
    <row r="2040" spans="1:30" x14ac:dyDescent="0.2">
      <c r="A2040" t="s">
        <v>5991</v>
      </c>
      <c r="B2040" t="s">
        <v>1622</v>
      </c>
      <c r="C2040" t="str">
        <f>IFERROR(VLOOKUP(B2040,nombres_comerciales!$B$2:$B$2000,1,0),"")</f>
        <v>ACUICOLA SEASON</v>
      </c>
      <c r="D2040">
        <f>VLOOKUP(Tabla2[[#This Row],[CLIENTE]],nombres_comerciales!$B$2:$C$1211,2,0)</f>
        <v>14</v>
      </c>
      <c r="E2040" t="s">
        <v>8650</v>
      </c>
      <c r="F2040" t="s">
        <v>1150</v>
      </c>
      <c r="G2040" s="11" t="s">
        <v>1150</v>
      </c>
      <c r="H2040" s="11" t="s">
        <v>1150</v>
      </c>
      <c r="I2040" s="11" t="s">
        <v>1150</v>
      </c>
      <c r="J2040" s="11"/>
      <c r="K2040" s="11"/>
      <c r="L2040" s="11"/>
      <c r="M2040" s="11">
        <v>6628470993</v>
      </c>
      <c r="N2040" s="11"/>
      <c r="O2040" s="11"/>
      <c r="P2040" s="11"/>
      <c r="Q2040" s="11"/>
      <c r="R2040" s="11"/>
      <c r="S2040" s="11"/>
      <c r="T2040" s="11"/>
      <c r="U2040" s="11"/>
      <c r="V2040" s="11"/>
      <c r="W2040" s="11" t="s">
        <v>5985</v>
      </c>
      <c r="X2040" s="11" t="s">
        <v>1150</v>
      </c>
      <c r="Y2040" s="11" t="s">
        <v>1150</v>
      </c>
      <c r="Z2040" s="11" t="s">
        <v>1150</v>
      </c>
      <c r="AA2040" s="11" t="s">
        <v>1150</v>
      </c>
      <c r="AB2040" s="11" t="s">
        <v>1150</v>
      </c>
      <c r="AC2040" s="11" t="s">
        <v>1150</v>
      </c>
      <c r="AD2040" s="11" t="s">
        <v>1150</v>
      </c>
    </row>
    <row r="2041" spans="1:30" x14ac:dyDescent="0.2">
      <c r="A2041" t="s">
        <v>5510</v>
      </c>
      <c r="B2041" t="s">
        <v>864</v>
      </c>
      <c r="C2041" t="str">
        <f>IFERROR(VLOOKUP(B2041,nombres_comerciales!$B$2:$B$2000,1,0),"")</f>
        <v>REME MUXTU</v>
      </c>
      <c r="D2041">
        <f>VLOOKUP(Tabla2[[#This Row],[CLIENTE]],nombres_comerciales!$B$2:$C$1211,2,0)</f>
        <v>904</v>
      </c>
      <c r="E2041" t="s">
        <v>8641</v>
      </c>
      <c r="F2041" t="s">
        <v>1150</v>
      </c>
      <c r="G2041" s="11" t="s">
        <v>1150</v>
      </c>
      <c r="H2041" s="11" t="s">
        <v>1150</v>
      </c>
      <c r="I2041" s="11" t="s">
        <v>1150</v>
      </c>
      <c r="J2041" s="11"/>
      <c r="K2041" s="11"/>
      <c r="L2041" s="11"/>
      <c r="M2041" s="11"/>
      <c r="N2041" s="11"/>
      <c r="O2041" s="11"/>
      <c r="P2041" s="11"/>
      <c r="Q2041" s="11"/>
      <c r="R2041" s="11"/>
      <c r="S2041" s="11"/>
      <c r="T2041" s="11"/>
      <c r="U2041" s="11"/>
      <c r="V2041" s="11"/>
      <c r="W2041" s="11" t="s">
        <v>1150</v>
      </c>
      <c r="X2041" s="11" t="s">
        <v>1150</v>
      </c>
      <c r="Y2041" s="11" t="s">
        <v>1150</v>
      </c>
      <c r="Z2041" s="11" t="s">
        <v>1150</v>
      </c>
      <c r="AA2041" s="11" t="s">
        <v>1150</v>
      </c>
      <c r="AB2041" s="11" t="s">
        <v>1150</v>
      </c>
      <c r="AC2041" s="11" t="s">
        <v>1150</v>
      </c>
      <c r="AD2041" s="11" t="s">
        <v>1150</v>
      </c>
    </row>
    <row r="2042" spans="1:30" x14ac:dyDescent="0.2">
      <c r="A2042" t="s">
        <v>6918</v>
      </c>
      <c r="B2042" t="s">
        <v>6918</v>
      </c>
      <c r="C2042" t="str">
        <f>IFERROR(VLOOKUP(B2042,nombres_comerciales!$B$2:$B$2000,1,0),"")</f>
        <v/>
      </c>
      <c r="D2042">
        <f>VLOOKUP(Tabla2[[#This Row],[CLIENTE]],nombres_comerciales!$B$2:$C$1211,2,0)</f>
        <v>1146</v>
      </c>
      <c r="E2042" t="s">
        <v>8645</v>
      </c>
      <c r="F2042" t="s">
        <v>1150</v>
      </c>
      <c r="G2042" s="11" t="s">
        <v>1150</v>
      </c>
      <c r="H2042" s="11" t="s">
        <v>1150</v>
      </c>
      <c r="I2042" s="11" t="s">
        <v>1150</v>
      </c>
      <c r="J2042" s="11"/>
      <c r="K2042" s="11"/>
      <c r="L2042" s="11"/>
      <c r="M2042" s="11"/>
      <c r="N2042" s="11"/>
      <c r="O2042" s="11"/>
      <c r="P2042" s="11"/>
      <c r="Q2042" s="11"/>
      <c r="R2042" s="11"/>
      <c r="S2042" s="11"/>
      <c r="T2042" s="11"/>
      <c r="U2042" s="11"/>
      <c r="V2042" s="11"/>
      <c r="W2042" s="11" t="s">
        <v>1150</v>
      </c>
      <c r="X2042" s="11" t="s">
        <v>1150</v>
      </c>
      <c r="Y2042" s="11" t="s">
        <v>1150</v>
      </c>
      <c r="Z2042" s="11" t="s">
        <v>1150</v>
      </c>
      <c r="AA2042" s="11" t="s">
        <v>1150</v>
      </c>
      <c r="AB2042" s="11" t="s">
        <v>1150</v>
      </c>
      <c r="AC2042" s="11" t="s">
        <v>1150</v>
      </c>
      <c r="AD2042" s="11" t="s">
        <v>1150</v>
      </c>
    </row>
    <row r="2043" spans="1:30" x14ac:dyDescent="0.2">
      <c r="A2043" t="s">
        <v>66</v>
      </c>
      <c r="B2043" t="s">
        <v>66</v>
      </c>
      <c r="C2043" t="str">
        <f>IFERROR(VLOOKUP(B2043,nombres_comerciales!$B$2:$B$2000,1,0),"")</f>
        <v>ATIQ YOMIN</v>
      </c>
      <c r="D2043">
        <f>VLOOKUP(Tabla2[[#This Row],[CLIENTE]],nombres_comerciales!$B$2:$C$1211,2,0)</f>
        <v>67</v>
      </c>
      <c r="E2043" t="s">
        <v>8651</v>
      </c>
      <c r="F2043" t="s">
        <v>1150</v>
      </c>
      <c r="G2043" s="11" t="s">
        <v>1150</v>
      </c>
      <c r="H2043" s="11" t="s">
        <v>1150</v>
      </c>
      <c r="I2043" s="11" t="s">
        <v>1150</v>
      </c>
      <c r="J2043" s="11"/>
      <c r="K2043" s="11"/>
      <c r="L2043" s="11"/>
      <c r="M2043" s="11"/>
      <c r="N2043" s="11"/>
      <c r="O2043" s="11"/>
      <c r="P2043" s="11"/>
      <c r="Q2043" s="11"/>
      <c r="R2043" s="11"/>
      <c r="S2043" s="11"/>
      <c r="T2043" s="11"/>
      <c r="U2043" s="11"/>
      <c r="V2043" s="11"/>
      <c r="W2043" s="11" t="s">
        <v>1150</v>
      </c>
      <c r="X2043" s="11" t="s">
        <v>1150</v>
      </c>
      <c r="Y2043" s="11" t="s">
        <v>1150</v>
      </c>
      <c r="Z2043" s="11" t="s">
        <v>1150</v>
      </c>
      <c r="AA2043" s="11" t="s">
        <v>1150</v>
      </c>
      <c r="AB2043" s="11" t="s">
        <v>1150</v>
      </c>
      <c r="AC2043" s="11" t="s">
        <v>1150</v>
      </c>
      <c r="AD2043" s="11" t="s">
        <v>1150</v>
      </c>
    </row>
    <row r="2044" spans="1:30" x14ac:dyDescent="0.2">
      <c r="A2044" t="s">
        <v>224</v>
      </c>
      <c r="B2044" t="s">
        <v>6929</v>
      </c>
      <c r="C2044" t="str">
        <f>IFERROR(VLOOKUP(B2044,nombres_comerciales!$B$2:$B$2000,1,0),"")</f>
        <v/>
      </c>
      <c r="D2044">
        <f>VLOOKUP(Tabla2[[#This Row],[CLIENTE]],nombres_comerciales!$B$2:$C$1211,2,0)</f>
        <v>1146</v>
      </c>
      <c r="E2044" t="s">
        <v>8192</v>
      </c>
      <c r="F2044" t="s">
        <v>1150</v>
      </c>
      <c r="G2044" s="11" t="s">
        <v>1150</v>
      </c>
      <c r="H2044" s="11" t="s">
        <v>1150</v>
      </c>
      <c r="I2044" s="11" t="s">
        <v>1150</v>
      </c>
      <c r="J2044" s="11"/>
      <c r="K2044" s="11"/>
      <c r="L2044" s="11"/>
      <c r="M2044" s="11"/>
      <c r="N2044" s="11"/>
      <c r="O2044" s="11"/>
      <c r="P2044" s="11"/>
      <c r="Q2044" s="11"/>
      <c r="R2044" s="11"/>
      <c r="S2044" s="11"/>
      <c r="T2044" s="11"/>
      <c r="U2044" s="11"/>
      <c r="V2044" s="11"/>
      <c r="W2044" s="11" t="s">
        <v>1150</v>
      </c>
      <c r="X2044" s="11" t="s">
        <v>1150</v>
      </c>
      <c r="Y2044" s="11" t="s">
        <v>1150</v>
      </c>
      <c r="Z2044" s="11" t="s">
        <v>1150</v>
      </c>
      <c r="AA2044" s="11" t="s">
        <v>1150</v>
      </c>
      <c r="AB2044" s="11" t="s">
        <v>1150</v>
      </c>
      <c r="AC2044" s="11" t="s">
        <v>1150</v>
      </c>
      <c r="AD2044" s="11" t="s">
        <v>1150</v>
      </c>
    </row>
    <row r="2045" spans="1:30" x14ac:dyDescent="0.2">
      <c r="A2045" t="s">
        <v>6930</v>
      </c>
      <c r="B2045" t="s">
        <v>740</v>
      </c>
      <c r="C2045" t="str">
        <f>IFERROR(VLOOKUP(B2045,nombres_comerciales!$B$2:$B$2000,1,0),"")</f>
        <v>NUTRIGAFER</v>
      </c>
      <c r="D2045">
        <f>VLOOKUP(Tabla2[[#This Row],[CLIENTE]],nombres_comerciales!$B$2:$C$1211,2,0)</f>
        <v>770</v>
      </c>
      <c r="E2045" t="s">
        <v>8652</v>
      </c>
      <c r="F2045" t="s">
        <v>1150</v>
      </c>
      <c r="G2045" s="11" t="s">
        <v>1150</v>
      </c>
      <c r="H2045" s="11" t="s">
        <v>1150</v>
      </c>
      <c r="I2045" s="11" t="s">
        <v>1150</v>
      </c>
      <c r="J2045" s="11"/>
      <c r="K2045" s="11"/>
      <c r="L2045" s="11"/>
      <c r="M2045" s="11"/>
      <c r="N2045" s="11"/>
      <c r="O2045" s="11"/>
      <c r="P2045" s="11"/>
      <c r="Q2045" s="11"/>
      <c r="R2045" s="11"/>
      <c r="S2045" s="11"/>
      <c r="T2045" s="11"/>
      <c r="U2045" s="11"/>
      <c r="V2045" s="11"/>
      <c r="W2045" s="11" t="s">
        <v>1150</v>
      </c>
      <c r="X2045" s="11" t="s">
        <v>1150</v>
      </c>
      <c r="Y2045" s="11" t="s">
        <v>1150</v>
      </c>
      <c r="Z2045" s="11" t="s">
        <v>1150</v>
      </c>
      <c r="AA2045" s="11" t="s">
        <v>1150</v>
      </c>
      <c r="AB2045" s="11" t="s">
        <v>1150</v>
      </c>
      <c r="AC2045" s="11" t="s">
        <v>1150</v>
      </c>
      <c r="AD2045" s="11" t="s">
        <v>1150</v>
      </c>
    </row>
    <row r="2046" spans="1:30" x14ac:dyDescent="0.2">
      <c r="A2046" t="s">
        <v>6932</v>
      </c>
      <c r="B2046" t="s">
        <v>740</v>
      </c>
      <c r="C2046" t="str">
        <f>IFERROR(VLOOKUP(B2046,nombres_comerciales!$B$2:$B$2000,1,0),"")</f>
        <v>NUTRIGAFER</v>
      </c>
      <c r="D2046">
        <f>VLOOKUP(Tabla2[[#This Row],[CLIENTE]],nombres_comerciales!$B$2:$C$1211,2,0)</f>
        <v>770</v>
      </c>
      <c r="E2046" t="s">
        <v>8652</v>
      </c>
      <c r="F2046" t="s">
        <v>1150</v>
      </c>
      <c r="G2046" s="11" t="s">
        <v>1150</v>
      </c>
      <c r="H2046" s="11" t="s">
        <v>1150</v>
      </c>
      <c r="I2046" s="11" t="s">
        <v>1150</v>
      </c>
      <c r="J2046" s="11"/>
      <c r="K2046" s="11"/>
      <c r="L2046" s="11"/>
      <c r="M2046" s="11"/>
      <c r="N2046" s="11"/>
      <c r="O2046" s="11"/>
      <c r="P2046" s="11"/>
      <c r="Q2046" s="11"/>
      <c r="R2046" s="11"/>
      <c r="S2046" s="11"/>
      <c r="T2046" s="11"/>
      <c r="U2046" s="11"/>
      <c r="V2046" s="11"/>
      <c r="W2046" s="11" t="s">
        <v>1150</v>
      </c>
      <c r="X2046" s="11" t="s">
        <v>1150</v>
      </c>
      <c r="Y2046" s="11" t="s">
        <v>1150</v>
      </c>
      <c r="Z2046" s="11" t="s">
        <v>1150</v>
      </c>
      <c r="AA2046" s="11" t="s">
        <v>1150</v>
      </c>
      <c r="AB2046" s="11" t="s">
        <v>1150</v>
      </c>
      <c r="AC2046" s="11" t="s">
        <v>1150</v>
      </c>
      <c r="AD2046" s="11" t="s">
        <v>1150</v>
      </c>
    </row>
    <row r="2047" spans="1:30" x14ac:dyDescent="0.2">
      <c r="A2047" t="s">
        <v>1083</v>
      </c>
      <c r="B2047" t="s">
        <v>737</v>
      </c>
      <c r="C2047" t="str">
        <f>IFERROR(VLOOKUP(B2047,nombres_comerciales!$B$2:$B$2000,1,0),"")</f>
        <v>NUESTRO CAMPO</v>
      </c>
      <c r="D2047">
        <f>VLOOKUP(Tabla2[[#This Row],[CLIENTE]],nombres_comerciales!$B$2:$C$1211,2,0)</f>
        <v>768</v>
      </c>
      <c r="E2047" t="s">
        <v>8653</v>
      </c>
      <c r="F2047" t="s">
        <v>1150</v>
      </c>
      <c r="G2047" s="11" t="s">
        <v>1150</v>
      </c>
      <c r="H2047" s="11" t="s">
        <v>1150</v>
      </c>
      <c r="I2047" s="11" t="s">
        <v>1150</v>
      </c>
      <c r="J2047" s="11"/>
      <c r="K2047" s="11"/>
      <c r="L2047" s="11"/>
      <c r="M2047" s="11">
        <v>2624588</v>
      </c>
      <c r="N2047" s="11"/>
      <c r="O2047" s="11"/>
      <c r="P2047" s="11"/>
      <c r="Q2047" s="11"/>
      <c r="R2047" s="11"/>
      <c r="S2047" s="11"/>
      <c r="T2047" s="11"/>
      <c r="U2047" s="11"/>
      <c r="V2047" s="11"/>
      <c r="W2047" s="11" t="s">
        <v>5281</v>
      </c>
      <c r="X2047" s="11" t="s">
        <v>1150</v>
      </c>
      <c r="Y2047" s="11" t="s">
        <v>1150</v>
      </c>
      <c r="Z2047" s="11" t="s">
        <v>1150</v>
      </c>
      <c r="AA2047" s="11" t="s">
        <v>1150</v>
      </c>
      <c r="AB2047" s="11" t="s">
        <v>1150</v>
      </c>
      <c r="AC2047" s="11" t="s">
        <v>1150</v>
      </c>
      <c r="AD2047" s="11" t="s">
        <v>1150</v>
      </c>
    </row>
    <row r="2048" spans="1:30" x14ac:dyDescent="0.2">
      <c r="A2048" t="s">
        <v>6930</v>
      </c>
      <c r="B2048" t="s">
        <v>740</v>
      </c>
      <c r="C2048" t="str">
        <f>IFERROR(VLOOKUP(B2048,nombres_comerciales!$B$2:$B$2000,1,0),"")</f>
        <v>NUTRIGAFER</v>
      </c>
      <c r="D2048">
        <f>VLOOKUP(Tabla2[[#This Row],[CLIENTE]],nombres_comerciales!$B$2:$C$1211,2,0)</f>
        <v>770</v>
      </c>
      <c r="E2048" t="s">
        <v>8652</v>
      </c>
      <c r="F2048" t="s">
        <v>1150</v>
      </c>
      <c r="G2048" s="11" t="s">
        <v>1150</v>
      </c>
      <c r="H2048" s="11" t="s">
        <v>1150</v>
      </c>
      <c r="I2048" s="11" t="s">
        <v>1150</v>
      </c>
      <c r="J2048" s="11"/>
      <c r="K2048" s="11"/>
      <c r="L2048" s="11"/>
      <c r="M2048" s="11"/>
      <c r="N2048" s="11"/>
      <c r="O2048" s="11"/>
      <c r="P2048" s="11"/>
      <c r="Q2048" s="11"/>
      <c r="R2048" s="11"/>
      <c r="S2048" s="11"/>
      <c r="T2048" s="11"/>
      <c r="U2048" s="11"/>
      <c r="V2048" s="11"/>
      <c r="W2048" s="11" t="s">
        <v>1150</v>
      </c>
      <c r="X2048" s="11" t="s">
        <v>1150</v>
      </c>
      <c r="Y2048" s="11" t="s">
        <v>1150</v>
      </c>
      <c r="Z2048" s="11" t="s">
        <v>1150</v>
      </c>
      <c r="AA2048" s="11" t="s">
        <v>1150</v>
      </c>
      <c r="AB2048" s="11" t="s">
        <v>1150</v>
      </c>
      <c r="AC2048" s="11" t="s">
        <v>1150</v>
      </c>
      <c r="AD2048" s="11" t="s">
        <v>1150</v>
      </c>
    </row>
    <row r="2049" spans="1:30" x14ac:dyDescent="0.2">
      <c r="A2049" t="s">
        <v>6934</v>
      </c>
      <c r="B2049" t="s">
        <v>740</v>
      </c>
      <c r="C2049" t="str">
        <f>IFERROR(VLOOKUP(B2049,nombres_comerciales!$B$2:$B$2000,1,0),"")</f>
        <v>NUTRIGAFER</v>
      </c>
      <c r="D2049">
        <f>VLOOKUP(Tabla2[[#This Row],[CLIENTE]],nombres_comerciales!$B$2:$C$1211,2,0)</f>
        <v>770</v>
      </c>
      <c r="E2049" t="s">
        <v>8652</v>
      </c>
      <c r="F2049" t="s">
        <v>1150</v>
      </c>
      <c r="G2049" s="11" t="s">
        <v>1150</v>
      </c>
      <c r="H2049" s="11" t="s">
        <v>1150</v>
      </c>
      <c r="I2049" s="11" t="s">
        <v>1150</v>
      </c>
      <c r="J2049" s="11"/>
      <c r="K2049" s="11"/>
      <c r="L2049" s="11"/>
      <c r="M2049" s="11"/>
      <c r="N2049" s="11"/>
      <c r="O2049" s="11"/>
      <c r="P2049" s="11"/>
      <c r="Q2049" s="11"/>
      <c r="R2049" s="11"/>
      <c r="S2049" s="11"/>
      <c r="T2049" s="11"/>
      <c r="U2049" s="11"/>
      <c r="V2049" s="11"/>
      <c r="W2049" s="11" t="s">
        <v>1150</v>
      </c>
      <c r="X2049" s="11" t="s">
        <v>1150</v>
      </c>
      <c r="Y2049" s="11" t="s">
        <v>1150</v>
      </c>
      <c r="Z2049" s="11" t="s">
        <v>1150</v>
      </c>
      <c r="AA2049" s="11" t="s">
        <v>1150</v>
      </c>
      <c r="AB2049" s="11" t="s">
        <v>1150</v>
      </c>
      <c r="AC2049" s="11" t="s">
        <v>1150</v>
      </c>
      <c r="AD2049" s="11" t="s">
        <v>1150</v>
      </c>
    </row>
    <row r="2050" spans="1:30" x14ac:dyDescent="0.2">
      <c r="A2050" t="s">
        <v>113</v>
      </c>
      <c r="B2050" t="s">
        <v>113</v>
      </c>
      <c r="C2050" t="str">
        <f>IFERROR(VLOOKUP(B2050,nombres_comerciales!$B$2:$B$2000,1,0),"")</f>
        <v>BYEO</v>
      </c>
      <c r="D2050">
        <f>VLOOKUP(Tabla2[[#This Row],[CLIENTE]],nombres_comerciales!$B$2:$C$1211,2,0)</f>
        <v>128</v>
      </c>
      <c r="E2050" t="s">
        <v>8654</v>
      </c>
      <c r="F2050" t="s">
        <v>1150</v>
      </c>
      <c r="G2050" s="11" t="s">
        <v>1150</v>
      </c>
      <c r="H2050" s="11" t="s">
        <v>1150</v>
      </c>
      <c r="I2050" s="11" t="s">
        <v>1150</v>
      </c>
      <c r="J2050" s="11"/>
      <c r="K2050" s="11"/>
      <c r="L2050" s="11"/>
      <c r="M2050" s="11">
        <v>6142398052</v>
      </c>
      <c r="N2050" s="11"/>
      <c r="O2050" s="11"/>
      <c r="P2050" s="11"/>
      <c r="Q2050" s="11"/>
      <c r="R2050" s="11"/>
      <c r="S2050" s="11"/>
      <c r="T2050" s="11"/>
      <c r="U2050" s="11"/>
      <c r="V2050" s="11"/>
      <c r="W2050" s="11" t="s">
        <v>6972</v>
      </c>
      <c r="X2050" s="11" t="s">
        <v>1150</v>
      </c>
      <c r="Y2050" s="11" t="s">
        <v>1150</v>
      </c>
      <c r="Z2050" s="11" t="s">
        <v>1150</v>
      </c>
      <c r="AA2050" s="11" t="s">
        <v>1150</v>
      </c>
      <c r="AB2050" s="11" t="s">
        <v>1150</v>
      </c>
      <c r="AC2050" s="11" t="s">
        <v>1150</v>
      </c>
      <c r="AD2050" s="11" t="s">
        <v>1150</v>
      </c>
    </row>
    <row r="2051" spans="1:30" x14ac:dyDescent="0.2">
      <c r="A2051" t="s">
        <v>6936</v>
      </c>
      <c r="B2051" t="s">
        <v>335</v>
      </c>
      <c r="C2051" t="str">
        <f>IFERROR(VLOOKUP(B2051,nombres_comerciales!$B$2:$B$2000,1,0),"")</f>
        <v/>
      </c>
      <c r="D2051">
        <f>VLOOKUP(Tabla2[[#This Row],[CLIENTE]],nombres_comerciales!$B$2:$C$1211,2,0)</f>
        <v>1146</v>
      </c>
      <c r="E2051" t="s">
        <v>7665</v>
      </c>
      <c r="F2051" t="s">
        <v>1150</v>
      </c>
      <c r="G2051" s="11" t="s">
        <v>1150</v>
      </c>
      <c r="H2051" s="11" t="s">
        <v>1150</v>
      </c>
      <c r="I2051" s="11" t="s">
        <v>1150</v>
      </c>
      <c r="J2051" s="11"/>
      <c r="K2051" s="11"/>
      <c r="L2051" s="11"/>
      <c r="M2051" s="11" t="s">
        <v>6959</v>
      </c>
      <c r="N2051" s="11"/>
      <c r="O2051" s="11"/>
      <c r="P2051" s="11"/>
      <c r="Q2051" s="11"/>
      <c r="R2051" s="11"/>
      <c r="S2051" s="11"/>
      <c r="T2051" s="11"/>
      <c r="U2051" s="11"/>
      <c r="V2051" s="11"/>
      <c r="W2051" s="11" t="s">
        <v>6973</v>
      </c>
      <c r="X2051" s="11" t="s">
        <v>1150</v>
      </c>
      <c r="Y2051" s="11" t="s">
        <v>1150</v>
      </c>
      <c r="Z2051" s="11" t="s">
        <v>1150</v>
      </c>
      <c r="AA2051" s="11" t="s">
        <v>1150</v>
      </c>
      <c r="AB2051" s="11" t="s">
        <v>1150</v>
      </c>
      <c r="AC2051" s="11" t="s">
        <v>1150</v>
      </c>
      <c r="AD2051" s="11" t="s">
        <v>1150</v>
      </c>
    </row>
    <row r="2052" spans="1:30" x14ac:dyDescent="0.2">
      <c r="A2052" t="s">
        <v>162</v>
      </c>
      <c r="B2052" t="s">
        <v>162</v>
      </c>
      <c r="C2052" t="str">
        <f>IFERROR(VLOOKUP(B2052,nombres_comerciales!$B$2:$B$2000,1,0),"")</f>
        <v>CHAMUCOS</v>
      </c>
      <c r="D2052">
        <f>VLOOKUP(Tabla2[[#This Row],[CLIENTE]],nombres_comerciales!$B$2:$C$1211,2,0)</f>
        <v>179</v>
      </c>
      <c r="E2052" t="s">
        <v>8655</v>
      </c>
      <c r="F2052" t="s">
        <v>1150</v>
      </c>
      <c r="G2052" s="11" t="s">
        <v>1150</v>
      </c>
      <c r="H2052" s="11" t="s">
        <v>1150</v>
      </c>
      <c r="I2052" s="11" t="s">
        <v>1150</v>
      </c>
      <c r="J2052" s="11"/>
      <c r="K2052" s="11"/>
      <c r="L2052" s="11"/>
      <c r="M2052" s="11" t="s">
        <v>6960</v>
      </c>
      <c r="N2052" s="11"/>
      <c r="O2052" s="11"/>
      <c r="P2052" s="11"/>
      <c r="Q2052" s="11"/>
      <c r="R2052" s="11"/>
      <c r="S2052" s="11"/>
      <c r="T2052" s="11"/>
      <c r="U2052" s="11"/>
      <c r="V2052" s="11"/>
      <c r="W2052" s="11" t="s">
        <v>6072</v>
      </c>
      <c r="X2052" s="11" t="s">
        <v>1150</v>
      </c>
      <c r="Y2052" s="11" t="s">
        <v>1150</v>
      </c>
      <c r="Z2052" s="11" t="s">
        <v>1150</v>
      </c>
      <c r="AA2052" s="11" t="s">
        <v>1150</v>
      </c>
      <c r="AB2052" s="11" t="s">
        <v>1150</v>
      </c>
      <c r="AC2052" s="11" t="s">
        <v>1150</v>
      </c>
      <c r="AD2052" s="11" t="s">
        <v>1150</v>
      </c>
    </row>
    <row r="2053" spans="1:30" x14ac:dyDescent="0.2">
      <c r="A2053" t="s">
        <v>6938</v>
      </c>
      <c r="B2053" t="s">
        <v>977</v>
      </c>
      <c r="C2053" t="str">
        <f>IFERROR(VLOOKUP(B2053,nombres_comerciales!$B$2:$B$2000,1,0),"")</f>
        <v>SUSPIROS</v>
      </c>
      <c r="D2053">
        <f>VLOOKUP(Tabla2[[#This Row],[CLIENTE]],nombres_comerciales!$B$2:$C$1211,2,0)</f>
        <v>1024</v>
      </c>
      <c r="E2053" t="s">
        <v>8656</v>
      </c>
      <c r="F2053" t="s">
        <v>1150</v>
      </c>
      <c r="G2053" s="11" t="s">
        <v>1150</v>
      </c>
      <c r="H2053" s="11" t="s">
        <v>1150</v>
      </c>
      <c r="I2053" s="11" t="s">
        <v>1150</v>
      </c>
      <c r="J2053" s="11"/>
      <c r="K2053" s="11"/>
      <c r="L2053" s="11"/>
      <c r="M2053" s="11" t="s">
        <v>6961</v>
      </c>
      <c r="N2053" s="11"/>
      <c r="O2053" s="11"/>
      <c r="P2053" s="11"/>
      <c r="Q2053" s="11"/>
      <c r="R2053" s="11"/>
      <c r="S2053" s="11"/>
      <c r="T2053" s="11"/>
      <c r="U2053" s="11"/>
      <c r="V2053" s="11"/>
      <c r="W2053" s="11" t="s">
        <v>5875</v>
      </c>
      <c r="X2053" s="11" t="s">
        <v>1150</v>
      </c>
      <c r="Y2053" s="11" t="s">
        <v>1150</v>
      </c>
      <c r="Z2053" s="11" t="s">
        <v>1150</v>
      </c>
      <c r="AA2053" s="11" t="s">
        <v>1150</v>
      </c>
      <c r="AB2053" s="11" t="s">
        <v>1150</v>
      </c>
      <c r="AC2053" s="11" t="s">
        <v>1150</v>
      </c>
      <c r="AD2053" s="11" t="s">
        <v>1150</v>
      </c>
    </row>
    <row r="2054" spans="1:30" x14ac:dyDescent="0.2">
      <c r="A2054" t="s">
        <v>6940</v>
      </c>
      <c r="B2054" t="s">
        <v>977</v>
      </c>
      <c r="C2054" t="str">
        <f>IFERROR(VLOOKUP(B2054,nombres_comerciales!$B$2:$B$2000,1,0),"")</f>
        <v>SUSPIROS</v>
      </c>
      <c r="D2054">
        <f>VLOOKUP(Tabla2[[#This Row],[CLIENTE]],nombres_comerciales!$B$2:$C$1211,2,0)</f>
        <v>1024</v>
      </c>
      <c r="E2054" t="s">
        <v>8656</v>
      </c>
      <c r="F2054" t="s">
        <v>1150</v>
      </c>
      <c r="G2054" s="11" t="s">
        <v>1150</v>
      </c>
      <c r="H2054" s="11" t="s">
        <v>1150</v>
      </c>
      <c r="I2054" s="11" t="s">
        <v>1150</v>
      </c>
      <c r="J2054" s="11"/>
      <c r="K2054" s="11"/>
      <c r="L2054" s="11"/>
      <c r="M2054" s="11" t="s">
        <v>6961</v>
      </c>
      <c r="N2054" s="11"/>
      <c r="O2054" s="11"/>
      <c r="P2054" s="11"/>
      <c r="Q2054" s="11"/>
      <c r="R2054" s="11"/>
      <c r="S2054" s="11"/>
      <c r="T2054" s="11"/>
      <c r="U2054" s="11"/>
      <c r="V2054" s="11"/>
      <c r="W2054" s="11" t="s">
        <v>5875</v>
      </c>
      <c r="X2054" s="11" t="s">
        <v>1150</v>
      </c>
      <c r="Y2054" s="11" t="s">
        <v>1150</v>
      </c>
      <c r="Z2054" s="11" t="s">
        <v>1150</v>
      </c>
      <c r="AA2054" s="11" t="s">
        <v>1150</v>
      </c>
      <c r="AB2054" s="11" t="s">
        <v>1150</v>
      </c>
      <c r="AC2054" s="11" t="s">
        <v>1150</v>
      </c>
      <c r="AD2054" s="11" t="s">
        <v>1150</v>
      </c>
    </row>
    <row r="2055" spans="1:30" x14ac:dyDescent="0.2">
      <c r="A2055" t="s">
        <v>475</v>
      </c>
      <c r="B2055" t="s">
        <v>475</v>
      </c>
      <c r="C2055" t="str">
        <f>IFERROR(VLOOKUP(B2055,nombres_comerciales!$B$2:$B$2000,1,0),"")</f>
        <v>IDEAL CONTACT CENTER</v>
      </c>
      <c r="D2055">
        <f>VLOOKUP(Tabla2[[#This Row],[CLIENTE]],nombres_comerciales!$B$2:$C$1211,2,0)</f>
        <v>513</v>
      </c>
      <c r="E2055" t="s">
        <v>8657</v>
      </c>
      <c r="F2055" t="s">
        <v>1150</v>
      </c>
      <c r="G2055" s="11" t="s">
        <v>1150</v>
      </c>
      <c r="H2055" s="11" t="s">
        <v>1150</v>
      </c>
      <c r="I2055" s="11" t="s">
        <v>1150</v>
      </c>
      <c r="J2055" s="11"/>
      <c r="K2055" s="11"/>
      <c r="L2055" s="11"/>
      <c r="M2055" s="11" t="s">
        <v>6962</v>
      </c>
      <c r="N2055" s="11"/>
      <c r="O2055" s="11"/>
      <c r="P2055" s="11"/>
      <c r="Q2055" s="11"/>
      <c r="R2055" s="11"/>
      <c r="S2055" s="11"/>
      <c r="T2055" s="11"/>
      <c r="U2055" s="11"/>
      <c r="V2055" s="11"/>
      <c r="W2055" s="11" t="s">
        <v>6974</v>
      </c>
      <c r="X2055" s="11" t="s">
        <v>1150</v>
      </c>
      <c r="Y2055" s="11" t="s">
        <v>1150</v>
      </c>
      <c r="Z2055" s="11" t="s">
        <v>1150</v>
      </c>
      <c r="AA2055" s="11" t="s">
        <v>1150</v>
      </c>
      <c r="AB2055" s="11" t="s">
        <v>1150</v>
      </c>
      <c r="AC2055" s="11" t="s">
        <v>1150</v>
      </c>
      <c r="AD2055" s="11" t="s">
        <v>1150</v>
      </c>
    </row>
    <row r="2056" spans="1:30" x14ac:dyDescent="0.2">
      <c r="A2056" t="s">
        <v>6942</v>
      </c>
      <c r="B2056" t="s">
        <v>91</v>
      </c>
      <c r="C2056" t="str">
        <f>IFERROR(VLOOKUP(B2056,nombres_comerciales!$B$2:$B$2000,1,0),"")</f>
        <v>BELEZA</v>
      </c>
      <c r="D2056">
        <f>VLOOKUP(Tabla2[[#This Row],[CLIENTE]],nombres_comerciales!$B$2:$C$1211,2,0)</f>
        <v>97</v>
      </c>
      <c r="E2056" t="s">
        <v>8462</v>
      </c>
      <c r="F2056" t="s">
        <v>1150</v>
      </c>
      <c r="G2056" s="11" t="s">
        <v>1150</v>
      </c>
      <c r="H2056" s="11" t="s">
        <v>1150</v>
      </c>
      <c r="I2056" s="11" t="s">
        <v>1150</v>
      </c>
      <c r="J2056" s="11"/>
      <c r="K2056" s="11"/>
      <c r="L2056" s="11"/>
      <c r="M2056" s="11" t="s">
        <v>6135</v>
      </c>
      <c r="N2056" s="11"/>
      <c r="O2056" s="11"/>
      <c r="P2056" s="11"/>
      <c r="Q2056" s="11"/>
      <c r="R2056" s="11"/>
      <c r="S2056" s="11"/>
      <c r="T2056" s="11"/>
      <c r="U2056" s="11"/>
      <c r="V2056" s="11"/>
      <c r="W2056" s="11" t="s">
        <v>6136</v>
      </c>
      <c r="X2056" s="11" t="s">
        <v>1150</v>
      </c>
      <c r="Y2056" s="11" t="s">
        <v>1150</v>
      </c>
      <c r="Z2056" s="11" t="s">
        <v>1150</v>
      </c>
      <c r="AA2056" s="11" t="s">
        <v>1150</v>
      </c>
      <c r="AB2056" s="11" t="s">
        <v>1150</v>
      </c>
      <c r="AC2056" s="11" t="s">
        <v>1150</v>
      </c>
      <c r="AD2056" s="11" t="s">
        <v>1150</v>
      </c>
    </row>
    <row r="2057" spans="1:30" x14ac:dyDescent="0.2">
      <c r="A2057" t="s">
        <v>210</v>
      </c>
      <c r="B2057" t="s">
        <v>6943</v>
      </c>
      <c r="C2057" t="str">
        <f>IFERROR(VLOOKUP(B2057,nombres_comerciales!$B$2:$B$2000,1,0),"")</f>
        <v>CORDERO BOOTS</v>
      </c>
      <c r="D2057">
        <f>VLOOKUP(Tabla2[[#This Row],[CLIENTE]],nombres_comerciales!$B$2:$C$1211,2,0)</f>
        <v>246</v>
      </c>
      <c r="E2057" t="s">
        <v>7874</v>
      </c>
      <c r="F2057" t="s">
        <v>1150</v>
      </c>
      <c r="G2057" s="11" t="s">
        <v>1150</v>
      </c>
      <c r="H2057" s="11" t="s">
        <v>1150</v>
      </c>
      <c r="I2057" s="11" t="s">
        <v>1150</v>
      </c>
      <c r="J2057" s="11"/>
      <c r="K2057" s="11"/>
      <c r="L2057" s="11"/>
      <c r="M2057" s="11" t="s">
        <v>6963</v>
      </c>
      <c r="N2057" s="11"/>
      <c r="O2057" s="11"/>
      <c r="P2057" s="11"/>
      <c r="Q2057" s="11"/>
      <c r="R2057" s="11"/>
      <c r="S2057" s="11"/>
      <c r="T2057" s="11"/>
      <c r="U2057" s="11"/>
      <c r="V2057" s="11"/>
      <c r="W2057" s="11" t="s">
        <v>4110</v>
      </c>
      <c r="X2057" s="11" t="s">
        <v>1150</v>
      </c>
      <c r="Y2057" s="11" t="s">
        <v>1150</v>
      </c>
      <c r="Z2057" s="11" t="s">
        <v>1150</v>
      </c>
      <c r="AA2057" s="11" t="s">
        <v>1150</v>
      </c>
      <c r="AB2057" s="11" t="s">
        <v>1150</v>
      </c>
      <c r="AC2057" s="11" t="s">
        <v>1150</v>
      </c>
      <c r="AD2057" s="11" t="s">
        <v>1150</v>
      </c>
    </row>
    <row r="2058" spans="1:30" x14ac:dyDescent="0.2">
      <c r="A2058" t="s">
        <v>1083</v>
      </c>
      <c r="B2058" t="s">
        <v>737</v>
      </c>
      <c r="C2058" t="str">
        <f>IFERROR(VLOOKUP(B2058,nombres_comerciales!$B$2:$B$2000,1,0),"")</f>
        <v>NUESTRO CAMPO</v>
      </c>
      <c r="D2058">
        <f>VLOOKUP(Tabla2[[#This Row],[CLIENTE]],nombres_comerciales!$B$2:$C$1211,2,0)</f>
        <v>768</v>
      </c>
      <c r="E2058" t="s">
        <v>8653</v>
      </c>
      <c r="F2058" t="s">
        <v>1150</v>
      </c>
      <c r="G2058" s="11" t="s">
        <v>1150</v>
      </c>
      <c r="H2058" s="11" t="s">
        <v>1150</v>
      </c>
      <c r="I2058" s="11" t="s">
        <v>1150</v>
      </c>
      <c r="J2058" s="11"/>
      <c r="K2058" s="11"/>
      <c r="L2058" s="11"/>
      <c r="M2058" s="11">
        <v>2624588</v>
      </c>
      <c r="N2058" s="11"/>
      <c r="O2058" s="11"/>
      <c r="P2058" s="11"/>
      <c r="Q2058" s="11"/>
      <c r="R2058" s="11"/>
      <c r="S2058" s="11"/>
      <c r="T2058" s="11"/>
      <c r="U2058" s="11"/>
      <c r="V2058" s="11"/>
      <c r="W2058" s="11" t="s">
        <v>5281</v>
      </c>
      <c r="X2058" s="11" t="s">
        <v>1150</v>
      </c>
      <c r="Y2058" s="11" t="s">
        <v>1150</v>
      </c>
      <c r="Z2058" s="11" t="s">
        <v>1150</v>
      </c>
      <c r="AA2058" s="11" t="s">
        <v>1150</v>
      </c>
      <c r="AB2058" s="11" t="s">
        <v>1150</v>
      </c>
      <c r="AC2058" s="11" t="s">
        <v>1150</v>
      </c>
      <c r="AD2058" s="11" t="s">
        <v>1150</v>
      </c>
    </row>
    <row r="2059" spans="1:30" x14ac:dyDescent="0.2">
      <c r="A2059" t="s">
        <v>5353</v>
      </c>
      <c r="B2059" t="s">
        <v>991</v>
      </c>
      <c r="C2059" t="str">
        <f>IFERROR(VLOOKUP(B2059,nombres_comerciales!$B$2:$B$2000,1,0),"")</f>
        <v>TEA SHOP</v>
      </c>
      <c r="D2059">
        <f>VLOOKUP(Tabla2[[#This Row],[CLIENTE]],nombres_comerciales!$B$2:$C$1211,2,0)</f>
        <v>1040</v>
      </c>
      <c r="E2059" t="s">
        <v>8182</v>
      </c>
      <c r="F2059" t="s">
        <v>1150</v>
      </c>
      <c r="G2059" s="11" t="s">
        <v>1150</v>
      </c>
      <c r="H2059" s="11" t="s">
        <v>1150</v>
      </c>
      <c r="I2059" s="11" t="s">
        <v>1150</v>
      </c>
      <c r="J2059" s="11"/>
      <c r="K2059" s="11"/>
      <c r="L2059" s="11"/>
      <c r="M2059" s="11">
        <v>6562659947</v>
      </c>
      <c r="N2059" s="11"/>
      <c r="O2059" s="11"/>
      <c r="P2059" s="11"/>
      <c r="Q2059" s="11"/>
      <c r="R2059" s="11"/>
      <c r="S2059" s="11"/>
      <c r="T2059" s="11"/>
      <c r="U2059" s="11"/>
      <c r="V2059" s="11"/>
      <c r="W2059" s="11" t="s">
        <v>5354</v>
      </c>
      <c r="X2059" s="11" t="s">
        <v>1150</v>
      </c>
      <c r="Y2059" s="11" t="s">
        <v>1150</v>
      </c>
      <c r="Z2059" s="11" t="s">
        <v>1150</v>
      </c>
      <c r="AA2059" s="11" t="s">
        <v>1150</v>
      </c>
      <c r="AB2059" s="11" t="s">
        <v>1150</v>
      </c>
      <c r="AC2059" s="11" t="s">
        <v>1150</v>
      </c>
      <c r="AD2059" s="11" t="s">
        <v>1150</v>
      </c>
    </row>
    <row r="2060" spans="1:30" x14ac:dyDescent="0.2">
      <c r="A2060" t="s">
        <v>5353</v>
      </c>
      <c r="B2060" t="s">
        <v>991</v>
      </c>
      <c r="C2060" t="str">
        <f>IFERROR(VLOOKUP(B2060,nombres_comerciales!$B$2:$B$2000,1,0),"")</f>
        <v>TEA SHOP</v>
      </c>
      <c r="D2060">
        <f>VLOOKUP(Tabla2[[#This Row],[CLIENTE]],nombres_comerciales!$B$2:$C$1211,2,0)</f>
        <v>1040</v>
      </c>
      <c r="E2060" t="s">
        <v>8182</v>
      </c>
      <c r="F2060" t="s">
        <v>1150</v>
      </c>
      <c r="G2060" s="11" t="s">
        <v>1150</v>
      </c>
      <c r="H2060" s="11" t="s">
        <v>1150</v>
      </c>
      <c r="I2060" s="11" t="s">
        <v>1150</v>
      </c>
      <c r="J2060" s="11"/>
      <c r="K2060" s="11"/>
      <c r="L2060" s="11"/>
      <c r="M2060" s="11">
        <v>6562659947</v>
      </c>
      <c r="N2060" s="11"/>
      <c r="O2060" s="11"/>
      <c r="P2060" s="11"/>
      <c r="Q2060" s="11"/>
      <c r="R2060" s="11"/>
      <c r="S2060" s="11"/>
      <c r="T2060" s="11"/>
      <c r="U2060" s="11"/>
      <c r="V2060" s="11"/>
      <c r="W2060" s="11" t="s">
        <v>5354</v>
      </c>
      <c r="X2060" s="11" t="s">
        <v>1150</v>
      </c>
      <c r="Y2060" s="11" t="s">
        <v>1150</v>
      </c>
      <c r="Z2060" s="11" t="s">
        <v>1150</v>
      </c>
      <c r="AA2060" s="11" t="s">
        <v>1150</v>
      </c>
      <c r="AB2060" s="11" t="s">
        <v>1150</v>
      </c>
      <c r="AC2060" s="11" t="s">
        <v>1150</v>
      </c>
      <c r="AD2060" s="11" t="s">
        <v>1150</v>
      </c>
    </row>
    <row r="2061" spans="1:30" x14ac:dyDescent="0.2">
      <c r="A2061" t="s">
        <v>5353</v>
      </c>
      <c r="B2061" t="s">
        <v>991</v>
      </c>
      <c r="C2061" t="str">
        <f>IFERROR(VLOOKUP(B2061,nombres_comerciales!$B$2:$B$2000,1,0),"")</f>
        <v>TEA SHOP</v>
      </c>
      <c r="D2061">
        <f>VLOOKUP(Tabla2[[#This Row],[CLIENTE]],nombres_comerciales!$B$2:$C$1211,2,0)</f>
        <v>1040</v>
      </c>
      <c r="E2061" t="s">
        <v>8182</v>
      </c>
      <c r="F2061" t="s">
        <v>1150</v>
      </c>
      <c r="G2061" s="11" t="s">
        <v>1150</v>
      </c>
      <c r="H2061" s="11" t="s">
        <v>1150</v>
      </c>
      <c r="I2061" s="11" t="s">
        <v>1150</v>
      </c>
      <c r="J2061" s="11"/>
      <c r="K2061" s="11"/>
      <c r="L2061" s="11"/>
      <c r="M2061" s="11">
        <v>6562659947</v>
      </c>
      <c r="N2061" s="11"/>
      <c r="O2061" s="11"/>
      <c r="P2061" s="11"/>
      <c r="Q2061" s="11"/>
      <c r="R2061" s="11"/>
      <c r="S2061" s="11"/>
      <c r="T2061" s="11"/>
      <c r="U2061" s="11"/>
      <c r="V2061" s="11"/>
      <c r="W2061" s="11" t="s">
        <v>5354</v>
      </c>
      <c r="X2061" s="11" t="s">
        <v>1150</v>
      </c>
      <c r="Y2061" s="11" t="s">
        <v>1150</v>
      </c>
      <c r="Z2061" s="11" t="s">
        <v>1150</v>
      </c>
      <c r="AA2061" s="11" t="s">
        <v>1150</v>
      </c>
      <c r="AB2061" s="11" t="s">
        <v>1150</v>
      </c>
      <c r="AC2061" s="11" t="s">
        <v>1150</v>
      </c>
      <c r="AD2061" s="11" t="s">
        <v>1150</v>
      </c>
    </row>
    <row r="2062" spans="1:30" x14ac:dyDescent="0.2">
      <c r="A2062" t="s">
        <v>977</v>
      </c>
      <c r="B2062" t="s">
        <v>977</v>
      </c>
      <c r="C2062" t="str">
        <f>IFERROR(VLOOKUP(B2062,nombres_comerciales!$B$2:$B$2000,1,0),"")</f>
        <v>SUSPIROS</v>
      </c>
      <c r="D2062">
        <f>VLOOKUP(Tabla2[[#This Row],[CLIENTE]],nombres_comerciales!$B$2:$C$1211,2,0)</f>
        <v>1024</v>
      </c>
      <c r="E2062" t="s">
        <v>6944</v>
      </c>
      <c r="F2062" t="s">
        <v>1150</v>
      </c>
      <c r="G2062" s="11" t="s">
        <v>1150</v>
      </c>
      <c r="H2062" s="11" t="s">
        <v>1150</v>
      </c>
      <c r="I2062" s="11" t="s">
        <v>1150</v>
      </c>
      <c r="J2062" s="11"/>
      <c r="K2062" s="11"/>
      <c r="L2062" s="11"/>
      <c r="M2062" s="11">
        <v>6623460343</v>
      </c>
      <c r="N2062" s="11"/>
      <c r="O2062" s="11"/>
      <c r="P2062" s="11"/>
      <c r="Q2062" s="11"/>
      <c r="R2062" s="11"/>
      <c r="S2062" s="11"/>
      <c r="T2062" s="11"/>
      <c r="U2062" s="11"/>
      <c r="V2062" s="11"/>
      <c r="W2062" s="11" t="s">
        <v>6975</v>
      </c>
      <c r="X2062" s="11" t="s">
        <v>1150</v>
      </c>
      <c r="Y2062" s="11" t="s">
        <v>1150</v>
      </c>
      <c r="Z2062" s="11" t="s">
        <v>1150</v>
      </c>
      <c r="AA2062" s="11" t="s">
        <v>1150</v>
      </c>
      <c r="AB2062" s="11" t="s">
        <v>1150</v>
      </c>
      <c r="AC2062" s="11" t="s">
        <v>1150</v>
      </c>
      <c r="AD2062" s="11" t="s">
        <v>1150</v>
      </c>
    </row>
    <row r="2063" spans="1:30" x14ac:dyDescent="0.2">
      <c r="A2063" t="s">
        <v>6945</v>
      </c>
      <c r="B2063" t="s">
        <v>977</v>
      </c>
      <c r="C2063" t="str">
        <f>IFERROR(VLOOKUP(B2063,nombres_comerciales!$B$2:$B$2000,1,0),"")</f>
        <v>SUSPIROS</v>
      </c>
      <c r="D2063">
        <f>VLOOKUP(Tabla2[[#This Row],[CLIENTE]],nombres_comerciales!$B$2:$C$1211,2,0)</f>
        <v>1024</v>
      </c>
      <c r="E2063" t="s">
        <v>6944</v>
      </c>
      <c r="F2063" t="s">
        <v>1150</v>
      </c>
      <c r="G2063" s="11" t="s">
        <v>1150</v>
      </c>
      <c r="H2063" s="11" t="s">
        <v>1150</v>
      </c>
      <c r="I2063" s="11" t="s">
        <v>1150</v>
      </c>
      <c r="J2063" s="11"/>
      <c r="K2063" s="11"/>
      <c r="L2063" s="11"/>
      <c r="M2063" s="11">
        <v>6623460343</v>
      </c>
      <c r="N2063" s="11"/>
      <c r="O2063" s="11"/>
      <c r="P2063" s="11"/>
      <c r="Q2063" s="11"/>
      <c r="R2063" s="11"/>
      <c r="S2063" s="11"/>
      <c r="T2063" s="11"/>
      <c r="U2063" s="11"/>
      <c r="V2063" s="11"/>
      <c r="W2063" s="11" t="s">
        <v>6975</v>
      </c>
      <c r="X2063" s="11" t="s">
        <v>1150</v>
      </c>
      <c r="Y2063" s="11" t="s">
        <v>1150</v>
      </c>
      <c r="Z2063" s="11" t="s">
        <v>1150</v>
      </c>
      <c r="AA2063" s="11" t="s">
        <v>1150</v>
      </c>
      <c r="AB2063" s="11" t="s">
        <v>1150</v>
      </c>
      <c r="AC2063" s="11" t="s">
        <v>1150</v>
      </c>
      <c r="AD2063" s="11" t="s">
        <v>1150</v>
      </c>
    </row>
    <row r="2064" spans="1:30" x14ac:dyDescent="0.2">
      <c r="A2064" t="s">
        <v>617</v>
      </c>
      <c r="B2064" t="s">
        <v>617</v>
      </c>
      <c r="C2064" t="str">
        <f>IFERROR(VLOOKUP(B2064,nombres_comerciales!$B$2:$B$2000,1,0),"")</f>
        <v>LOS APEROS</v>
      </c>
      <c r="D2064">
        <f>VLOOKUP(Tabla2[[#This Row],[CLIENTE]],nombres_comerciales!$B$2:$C$1211,2,0)</f>
        <v>644</v>
      </c>
      <c r="E2064" t="s">
        <v>7926</v>
      </c>
      <c r="F2064" t="s">
        <v>1150</v>
      </c>
      <c r="G2064" s="11" t="s">
        <v>1150</v>
      </c>
      <c r="H2064" s="11" t="s">
        <v>1150</v>
      </c>
      <c r="I2064" s="11" t="s">
        <v>1150</v>
      </c>
      <c r="J2064" s="11"/>
      <c r="K2064" s="11"/>
      <c r="L2064" s="11"/>
      <c r="M2064" s="11"/>
      <c r="N2064" s="11"/>
      <c r="O2064" s="11"/>
      <c r="P2064" s="11"/>
      <c r="Q2064" s="11"/>
      <c r="R2064" s="11"/>
      <c r="S2064" s="11"/>
      <c r="T2064" s="11"/>
      <c r="U2064" s="11"/>
      <c r="V2064" s="11"/>
      <c r="W2064" s="11" t="s">
        <v>1150</v>
      </c>
      <c r="X2064" s="11" t="s">
        <v>1150</v>
      </c>
      <c r="Y2064" s="11" t="s">
        <v>1150</v>
      </c>
      <c r="Z2064" s="11" t="s">
        <v>1150</v>
      </c>
      <c r="AA2064" s="11" t="s">
        <v>1150</v>
      </c>
      <c r="AB2064" s="11" t="s">
        <v>1150</v>
      </c>
      <c r="AC2064" s="11" t="s">
        <v>1150</v>
      </c>
      <c r="AD2064" s="11" t="s">
        <v>1150</v>
      </c>
    </row>
    <row r="2065" spans="1:30" x14ac:dyDescent="0.2">
      <c r="A2065" t="s">
        <v>6976</v>
      </c>
      <c r="B2065" t="s">
        <v>6977</v>
      </c>
      <c r="C2065" t="str">
        <f>IFERROR(VLOOKUP(B2065,nombres_comerciales!$B$2:$B$2000,1,0),"")</f>
        <v/>
      </c>
      <c r="D2065">
        <f>VLOOKUP(Tabla2[[#This Row],[CLIENTE]],nombres_comerciales!$B$2:$C$1211,2,0)</f>
        <v>1146</v>
      </c>
      <c r="E2065" t="s">
        <v>6978</v>
      </c>
      <c r="F2065" t="s">
        <v>1150</v>
      </c>
      <c r="G2065" s="11" t="s">
        <v>1150</v>
      </c>
      <c r="H2065" s="11" t="s">
        <v>1150</v>
      </c>
      <c r="I2065" s="11" t="s">
        <v>1150</v>
      </c>
      <c r="J2065" s="11"/>
      <c r="K2065" s="11"/>
      <c r="L2065" s="11"/>
      <c r="M2065" s="11">
        <v>6251153115</v>
      </c>
      <c r="N2065" s="11"/>
      <c r="O2065" s="11"/>
      <c r="P2065" s="11"/>
      <c r="Q2065" s="11"/>
      <c r="R2065" s="11"/>
      <c r="S2065" s="11"/>
      <c r="T2065" s="11"/>
      <c r="U2065" s="11"/>
      <c r="V2065" s="11"/>
      <c r="W2065" s="11" t="s">
        <v>3909</v>
      </c>
      <c r="X2065" s="11" t="s">
        <v>1150</v>
      </c>
      <c r="Y2065" s="11" t="s">
        <v>1150</v>
      </c>
      <c r="Z2065" s="11" t="s">
        <v>1150</v>
      </c>
      <c r="AA2065" s="11" t="s">
        <v>1150</v>
      </c>
      <c r="AB2065" s="11" t="s">
        <v>1150</v>
      </c>
      <c r="AC2065" s="11" t="s">
        <v>1150</v>
      </c>
      <c r="AD2065" s="11" t="s">
        <v>1150</v>
      </c>
    </row>
    <row r="2066" spans="1:30" x14ac:dyDescent="0.2">
      <c r="A2066">
        <v>7508006115627</v>
      </c>
      <c r="B2066" t="s">
        <v>6979</v>
      </c>
      <c r="C2066" t="str">
        <f>IFERROR(VLOOKUP(B2066,nombres_comerciales!$B$2:$B$2000,1,0),"")</f>
        <v>CINNAROLL</v>
      </c>
      <c r="D2066">
        <f>VLOOKUP(Tabla2[[#This Row],[CLIENTE]],nombres_comerciales!$B$2:$C$1211,2,0)</f>
        <v>194</v>
      </c>
      <c r="E2066" t="s">
        <v>8658</v>
      </c>
      <c r="F2066" t="s">
        <v>1150</v>
      </c>
      <c r="G2066" s="11" t="s">
        <v>1150</v>
      </c>
      <c r="H2066" s="11" t="s">
        <v>1150</v>
      </c>
      <c r="I2066" s="11" t="s">
        <v>1150</v>
      </c>
      <c r="J2066" s="11"/>
      <c r="K2066" s="11"/>
      <c r="L2066" s="11"/>
      <c r="M2066" s="11">
        <v>6141788924</v>
      </c>
      <c r="N2066" s="11"/>
      <c r="O2066" s="11"/>
      <c r="P2066" s="11"/>
      <c r="Q2066" s="11"/>
      <c r="R2066" s="11"/>
      <c r="S2066" s="11"/>
      <c r="T2066" s="11"/>
      <c r="U2066" s="11"/>
      <c r="V2066" s="11"/>
      <c r="W2066" s="11" t="s">
        <v>6983</v>
      </c>
      <c r="X2066" s="11" t="s">
        <v>1150</v>
      </c>
      <c r="Y2066" s="11" t="s">
        <v>1150</v>
      </c>
      <c r="Z2066" s="11" t="s">
        <v>1150</v>
      </c>
      <c r="AA2066" s="11" t="s">
        <v>1150</v>
      </c>
      <c r="AB2066" s="11" t="s">
        <v>1150</v>
      </c>
      <c r="AC2066" s="11" t="s">
        <v>1150</v>
      </c>
      <c r="AD2066" s="11" t="s">
        <v>1150</v>
      </c>
    </row>
    <row r="2067" spans="1:30" x14ac:dyDescent="0.2">
      <c r="B2067" t="s">
        <v>199</v>
      </c>
      <c r="C2067" t="str">
        <f>IFERROR(VLOOKUP(B2067,nombres_comerciales!$B$2:$B$2000,1,0),"")</f>
        <v>COMPLEJO CAPILAR ROSSE</v>
      </c>
      <c r="D2067">
        <f>VLOOKUP(Tabla2[[#This Row],[CLIENTE]],nombres_comerciales!$B$2:$C$1211,2,0)</f>
        <v>231</v>
      </c>
      <c r="E2067" t="s">
        <v>8094</v>
      </c>
      <c r="F2067" t="s">
        <v>1150</v>
      </c>
      <c r="G2067" s="11" t="s">
        <v>1150</v>
      </c>
      <c r="H2067" s="11" t="s">
        <v>1150</v>
      </c>
      <c r="I2067" s="11" t="s">
        <v>1150</v>
      </c>
      <c r="J2067" s="11"/>
      <c r="K2067" s="11"/>
      <c r="L2067" s="11"/>
      <c r="M2067" s="11">
        <v>6255826174</v>
      </c>
      <c r="N2067" s="11"/>
      <c r="O2067" s="11"/>
      <c r="P2067" s="11"/>
      <c r="Q2067" s="11"/>
      <c r="R2067" s="11"/>
      <c r="S2067" s="11"/>
      <c r="T2067" s="11"/>
      <c r="U2067" s="11"/>
      <c r="V2067" s="11"/>
      <c r="W2067" s="11" t="s">
        <v>5002</v>
      </c>
      <c r="X2067" s="11" t="s">
        <v>1150</v>
      </c>
      <c r="Y2067" s="11" t="s">
        <v>1150</v>
      </c>
      <c r="Z2067" s="11" t="s">
        <v>1150</v>
      </c>
      <c r="AA2067" s="11" t="s">
        <v>1150</v>
      </c>
      <c r="AB2067" s="11" t="s">
        <v>1150</v>
      </c>
      <c r="AC2067" s="11" t="s">
        <v>1150</v>
      </c>
      <c r="AD2067" s="11" t="s">
        <v>1150</v>
      </c>
    </row>
    <row r="2068" spans="1:30" x14ac:dyDescent="0.2">
      <c r="A2068" t="s">
        <v>65</v>
      </c>
      <c r="B2068" t="s">
        <v>65</v>
      </c>
      <c r="C2068" t="str">
        <f>IFERROR(VLOOKUP(B2068,nombres_comerciales!$B$2:$B$2000,1,0),"")</f>
        <v>ATE DE MI CORAZON</v>
      </c>
      <c r="D2068">
        <f>VLOOKUP(Tabla2[[#This Row],[CLIENTE]],nombres_comerciales!$B$2:$C$1211,2,0)</f>
        <v>66</v>
      </c>
      <c r="E2068" t="s">
        <v>8659</v>
      </c>
      <c r="F2068" t="s">
        <v>1150</v>
      </c>
      <c r="G2068" s="11" t="s">
        <v>1150</v>
      </c>
      <c r="H2068" s="11" t="s">
        <v>1150</v>
      </c>
      <c r="I2068" s="11" t="s">
        <v>1150</v>
      </c>
      <c r="J2068" s="11"/>
      <c r="K2068" s="11"/>
      <c r="L2068" s="11"/>
      <c r="M2068" s="11">
        <v>6141563413</v>
      </c>
      <c r="N2068" s="11"/>
      <c r="O2068" s="11"/>
      <c r="P2068" s="11"/>
      <c r="Q2068" s="11"/>
      <c r="R2068" s="11"/>
      <c r="S2068" s="11"/>
      <c r="T2068" s="11"/>
      <c r="U2068" s="11"/>
      <c r="V2068" s="11"/>
      <c r="W2068" s="11" t="s">
        <v>6985</v>
      </c>
      <c r="X2068" s="11" t="s">
        <v>1150</v>
      </c>
      <c r="Y2068" s="11" t="s">
        <v>1150</v>
      </c>
      <c r="Z2068" s="11" t="s">
        <v>1150</v>
      </c>
      <c r="AA2068" s="11" t="s">
        <v>1150</v>
      </c>
      <c r="AB2068" s="11" t="s">
        <v>1150</v>
      </c>
      <c r="AC2068" s="11" t="s">
        <v>1150</v>
      </c>
      <c r="AD2068" s="11" t="s">
        <v>1150</v>
      </c>
    </row>
    <row r="2069" spans="1:30" x14ac:dyDescent="0.2">
      <c r="A2069" t="s">
        <v>6981</v>
      </c>
      <c r="B2069" t="s">
        <v>6981</v>
      </c>
      <c r="C2069" t="str">
        <f>IFERROR(VLOOKUP(B2069,nombres_comerciales!$B$2:$B$2000,1,0),"")</f>
        <v/>
      </c>
      <c r="D2069">
        <f>VLOOKUP(Tabla2[[#This Row],[CLIENTE]],nombres_comerciales!$B$2:$C$1211,2,0)</f>
        <v>1146</v>
      </c>
      <c r="E2069" t="s">
        <v>8094</v>
      </c>
      <c r="F2069" t="s">
        <v>1150</v>
      </c>
      <c r="G2069" s="11" t="s">
        <v>1150</v>
      </c>
      <c r="H2069" s="11" t="s">
        <v>1150</v>
      </c>
      <c r="I2069" s="11" t="s">
        <v>1150</v>
      </c>
      <c r="J2069" s="11"/>
      <c r="K2069" s="11"/>
      <c r="L2069" s="11"/>
      <c r="M2069" s="11">
        <v>6255826174</v>
      </c>
      <c r="N2069" s="11"/>
      <c r="O2069" s="11"/>
      <c r="P2069" s="11"/>
      <c r="Q2069" s="11"/>
      <c r="R2069" s="11"/>
      <c r="S2069" s="11"/>
      <c r="T2069" s="11"/>
      <c r="U2069" s="11"/>
      <c r="V2069" s="11"/>
      <c r="W2069" s="11" t="s">
        <v>5002</v>
      </c>
      <c r="X2069" s="11" t="s">
        <v>1150</v>
      </c>
      <c r="Y2069" s="11" t="s">
        <v>1150</v>
      </c>
      <c r="Z2069" s="11" t="s">
        <v>1150</v>
      </c>
      <c r="AA2069" s="11" t="s">
        <v>1150</v>
      </c>
      <c r="AB2069" s="11" t="s">
        <v>1150</v>
      </c>
      <c r="AC2069" s="11" t="s">
        <v>1150</v>
      </c>
      <c r="AD2069" s="11" t="s">
        <v>1150</v>
      </c>
    </row>
    <row r="2070" spans="1:30" x14ac:dyDescent="0.2">
      <c r="A2070" t="s">
        <v>1087</v>
      </c>
      <c r="B2070" t="s">
        <v>1087</v>
      </c>
      <c r="C2070" t="str">
        <f>IFERROR(VLOOKUP(B2070,nombres_comerciales!$B$2:$B$2000,1,0),"")</f>
        <v/>
      </c>
      <c r="D2070">
        <f>VLOOKUP(Tabla2[[#This Row],[CLIENTE]],nombres_comerciales!$B$2:$C$1211,2,0)</f>
        <v>1146</v>
      </c>
      <c r="E2070" t="s">
        <v>8660</v>
      </c>
      <c r="F2070" t="s">
        <v>1150</v>
      </c>
      <c r="G2070" s="11" t="s">
        <v>1150</v>
      </c>
      <c r="H2070" s="11" t="s">
        <v>1150</v>
      </c>
      <c r="I2070" s="11" t="s">
        <v>1150</v>
      </c>
      <c r="J2070" s="11"/>
      <c r="K2070" s="11"/>
      <c r="L2070" s="11"/>
      <c r="M2070" s="11">
        <v>6142352873</v>
      </c>
      <c r="N2070" s="11"/>
      <c r="O2070" s="11"/>
      <c r="P2070" s="11"/>
      <c r="Q2070" s="11"/>
      <c r="R2070" s="11"/>
      <c r="S2070" s="11"/>
      <c r="T2070" s="11"/>
      <c r="U2070" s="11"/>
      <c r="V2070" s="11"/>
      <c r="W2070" s="11" t="s">
        <v>6986</v>
      </c>
      <c r="X2070" s="11" t="s">
        <v>1150</v>
      </c>
      <c r="Y2070" s="11" t="s">
        <v>1150</v>
      </c>
      <c r="Z2070" s="11" t="s">
        <v>1150</v>
      </c>
      <c r="AA2070" s="11" t="s">
        <v>1150</v>
      </c>
      <c r="AB2070" s="11" t="s">
        <v>1150</v>
      </c>
      <c r="AC2070" s="11" t="s">
        <v>1150</v>
      </c>
      <c r="AD2070" s="11" t="s">
        <v>1150</v>
      </c>
    </row>
    <row r="2071" spans="1:30" x14ac:dyDescent="0.2">
      <c r="A2071" t="s">
        <v>6987</v>
      </c>
      <c r="B2071" t="s">
        <v>6988</v>
      </c>
      <c r="C2071" t="str">
        <f>IFERROR(VLOOKUP(B2071,nombres_comerciales!$B$2:$B$2000,1,0),"")</f>
        <v>LIBRO RICARDO CARRILLO</v>
      </c>
      <c r="D2071">
        <f>VLOOKUP(Tabla2[[#This Row],[CLIENTE]],nombres_comerciales!$B$2:$C$1211,2,0)</f>
        <v>635</v>
      </c>
      <c r="E2071" t="s">
        <v>8661</v>
      </c>
      <c r="F2071" t="s">
        <v>1150</v>
      </c>
      <c r="G2071" s="11" t="s">
        <v>1150</v>
      </c>
      <c r="H2071" s="11" t="s">
        <v>1150</v>
      </c>
      <c r="I2071" s="11" t="s">
        <v>1150</v>
      </c>
      <c r="J2071" s="11"/>
      <c r="K2071" s="11"/>
      <c r="L2071" s="11"/>
      <c r="M2071" s="11"/>
      <c r="N2071" s="11"/>
      <c r="O2071" s="11"/>
      <c r="P2071" s="11"/>
      <c r="Q2071" s="11"/>
      <c r="R2071" s="11"/>
      <c r="S2071" s="11"/>
      <c r="T2071" s="11"/>
      <c r="U2071" s="11"/>
      <c r="V2071" s="11"/>
      <c r="W2071" s="11" t="s">
        <v>1150</v>
      </c>
      <c r="X2071" s="11" t="s">
        <v>1150</v>
      </c>
      <c r="Y2071" s="11" t="s">
        <v>1150</v>
      </c>
      <c r="Z2071" s="11" t="s">
        <v>1150</v>
      </c>
      <c r="AA2071" s="11" t="s">
        <v>1150</v>
      </c>
      <c r="AB2071" s="11" t="s">
        <v>1150</v>
      </c>
      <c r="AC2071" s="11" t="s">
        <v>1150</v>
      </c>
      <c r="AD2071" s="11" t="s">
        <v>1150</v>
      </c>
    </row>
    <row r="2072" spans="1:30" x14ac:dyDescent="0.2">
      <c r="A2072" t="s">
        <v>6990</v>
      </c>
      <c r="B2072" t="s">
        <v>6990</v>
      </c>
      <c r="C2072" t="str">
        <f>IFERROR(VLOOKUP(B2072,nombres_comerciales!$B$2:$B$2000,1,0),"")</f>
        <v>LAS RECETAS DE MI ABUELITA</v>
      </c>
      <c r="D2072">
        <f>VLOOKUP(Tabla2[[#This Row],[CLIENTE]],nombres_comerciales!$B$2:$C$1211,2,0)</f>
        <v>621</v>
      </c>
      <c r="E2072" t="s">
        <v>8662</v>
      </c>
      <c r="F2072" t="s">
        <v>1150</v>
      </c>
      <c r="G2072" s="11" t="s">
        <v>1150</v>
      </c>
      <c r="H2072" s="11" t="s">
        <v>1150</v>
      </c>
      <c r="I2072" s="11" t="s">
        <v>1150</v>
      </c>
      <c r="J2072" s="11"/>
      <c r="K2072" s="11"/>
      <c r="L2072" s="11"/>
      <c r="M2072" s="11" t="s">
        <v>7086</v>
      </c>
      <c r="N2072" s="11"/>
      <c r="O2072" s="11"/>
      <c r="P2072" s="11"/>
      <c r="Q2072" s="11"/>
      <c r="R2072" s="11"/>
      <c r="S2072" s="11"/>
      <c r="T2072" s="11"/>
      <c r="U2072" s="11"/>
      <c r="V2072" s="11"/>
      <c r="W2072" s="11" t="s">
        <v>7103</v>
      </c>
      <c r="X2072" s="11" t="s">
        <v>1150</v>
      </c>
      <c r="Y2072" s="11" t="s">
        <v>1150</v>
      </c>
      <c r="Z2072" s="11" t="s">
        <v>1150</v>
      </c>
      <c r="AA2072" s="11" t="s">
        <v>1150</v>
      </c>
      <c r="AB2072" s="11" t="s">
        <v>1150</v>
      </c>
      <c r="AC2072" s="11" t="s">
        <v>1150</v>
      </c>
      <c r="AD2072" s="11" t="s">
        <v>1150</v>
      </c>
    </row>
    <row r="2073" spans="1:30" x14ac:dyDescent="0.2">
      <c r="A2073" t="s">
        <v>6992</v>
      </c>
      <c r="B2073" t="s">
        <v>871</v>
      </c>
      <c r="C2073" t="str">
        <f>IFERROR(VLOOKUP(B2073,nombres_comerciales!$B$2:$B$2000,1,0),"")</f>
        <v>REWO</v>
      </c>
      <c r="D2073">
        <f>VLOOKUP(Tabla2[[#This Row],[CLIENTE]],nombres_comerciales!$B$2:$C$1211,2,0)</f>
        <v>913</v>
      </c>
      <c r="E2073" t="s">
        <v>7254</v>
      </c>
      <c r="F2073" t="s">
        <v>1150</v>
      </c>
      <c r="G2073" s="11" t="s">
        <v>1150</v>
      </c>
      <c r="H2073" s="11" t="s">
        <v>1150</v>
      </c>
      <c r="I2073" s="11" t="s">
        <v>1150</v>
      </c>
      <c r="J2073" s="11"/>
      <c r="K2073" s="11"/>
      <c r="L2073" s="11"/>
      <c r="M2073" s="11"/>
      <c r="N2073" s="11"/>
      <c r="O2073" s="11"/>
      <c r="P2073" s="11"/>
      <c r="Q2073" s="11"/>
      <c r="R2073" s="11"/>
      <c r="S2073" s="11"/>
      <c r="T2073" s="11"/>
      <c r="U2073" s="11"/>
      <c r="V2073" s="11"/>
      <c r="W2073" s="11" t="s">
        <v>1150</v>
      </c>
      <c r="X2073" s="11" t="s">
        <v>1150</v>
      </c>
      <c r="Y2073" s="11" t="s">
        <v>1150</v>
      </c>
      <c r="Z2073" s="11" t="s">
        <v>1150</v>
      </c>
      <c r="AA2073" s="11" t="s">
        <v>1150</v>
      </c>
      <c r="AB2073" s="11" t="s">
        <v>1150</v>
      </c>
      <c r="AC2073" s="11" t="s">
        <v>1150</v>
      </c>
      <c r="AD2073" s="11" t="s">
        <v>1150</v>
      </c>
    </row>
    <row r="2074" spans="1:30" x14ac:dyDescent="0.2">
      <c r="A2074" t="s">
        <v>6993</v>
      </c>
      <c r="B2074" t="s">
        <v>213</v>
      </c>
      <c r="C2074" t="str">
        <f>IFERROR(VLOOKUP(B2074,nombres_comerciales!$B$2:$B$2000,1,0),"")</f>
        <v>CORPORATIVO MAYO</v>
      </c>
      <c r="D2074">
        <f>VLOOKUP(Tabla2[[#This Row],[CLIENTE]],nombres_comerciales!$B$2:$C$1211,2,0)</f>
        <v>250</v>
      </c>
      <c r="E2074" t="s">
        <v>8663</v>
      </c>
      <c r="F2074" t="s">
        <v>1150</v>
      </c>
      <c r="G2074" s="11" t="s">
        <v>1150</v>
      </c>
      <c r="H2074" s="11" t="s">
        <v>1150</v>
      </c>
      <c r="I2074" s="11" t="s">
        <v>1150</v>
      </c>
      <c r="J2074" s="11"/>
      <c r="K2074" s="11"/>
      <c r="L2074" s="11"/>
      <c r="M2074" s="11"/>
      <c r="N2074" s="11"/>
      <c r="O2074" s="11"/>
      <c r="P2074" s="11"/>
      <c r="Q2074" s="11"/>
      <c r="R2074" s="11"/>
      <c r="S2074" s="11"/>
      <c r="T2074" s="11"/>
      <c r="U2074" s="11"/>
      <c r="V2074" s="11"/>
      <c r="W2074" s="11" t="s">
        <v>1150</v>
      </c>
      <c r="X2074" s="11" t="s">
        <v>1150</v>
      </c>
      <c r="Y2074" s="11" t="s">
        <v>1150</v>
      </c>
      <c r="Z2074" s="11" t="s">
        <v>1150</v>
      </c>
      <c r="AA2074" s="11" t="s">
        <v>1150</v>
      </c>
      <c r="AB2074" s="11" t="s">
        <v>1150</v>
      </c>
      <c r="AC2074" s="11" t="s">
        <v>1150</v>
      </c>
      <c r="AD2074" s="11" t="s">
        <v>1150</v>
      </c>
    </row>
    <row r="2075" spans="1:30" x14ac:dyDescent="0.2">
      <c r="A2075" t="s">
        <v>6995</v>
      </c>
      <c r="B2075" t="s">
        <v>6990</v>
      </c>
      <c r="C2075" t="str">
        <f>IFERROR(VLOOKUP(B2075,nombres_comerciales!$B$2:$B$2000,1,0),"")</f>
        <v>LAS RECETAS DE MI ABUELITA</v>
      </c>
      <c r="D2075">
        <f>VLOOKUP(Tabla2[[#This Row],[CLIENTE]],nombres_comerciales!$B$2:$C$1211,2,0)</f>
        <v>621</v>
      </c>
      <c r="E2075" t="s">
        <v>8662</v>
      </c>
      <c r="F2075" t="s">
        <v>1150</v>
      </c>
      <c r="G2075" s="11" t="s">
        <v>1150</v>
      </c>
      <c r="H2075" s="11" t="s">
        <v>1150</v>
      </c>
      <c r="I2075" s="11" t="s">
        <v>1150</v>
      </c>
      <c r="J2075" s="11"/>
      <c r="K2075" s="11"/>
      <c r="L2075" s="11"/>
      <c r="M2075" s="11"/>
      <c r="N2075" s="11"/>
      <c r="O2075" s="11"/>
      <c r="P2075" s="11"/>
      <c r="Q2075" s="11"/>
      <c r="R2075" s="11"/>
      <c r="S2075" s="11"/>
      <c r="T2075" s="11"/>
      <c r="U2075" s="11"/>
      <c r="V2075" s="11"/>
      <c r="W2075" s="11" t="s">
        <v>1150</v>
      </c>
      <c r="X2075" s="11" t="s">
        <v>1150</v>
      </c>
      <c r="Y2075" s="11" t="s">
        <v>1150</v>
      </c>
      <c r="Z2075" s="11" t="s">
        <v>1150</v>
      </c>
      <c r="AA2075" s="11" t="s">
        <v>1150</v>
      </c>
      <c r="AB2075" s="11" t="s">
        <v>1150</v>
      </c>
      <c r="AC2075" s="11" t="s">
        <v>1150</v>
      </c>
      <c r="AD2075" s="11" t="s">
        <v>1150</v>
      </c>
    </row>
    <row r="2076" spans="1:30" x14ac:dyDescent="0.2">
      <c r="A2076" t="s">
        <v>6996</v>
      </c>
      <c r="B2076" t="s">
        <v>6996</v>
      </c>
      <c r="C2076" t="str">
        <f>IFERROR(VLOOKUP(B2076,nombres_comerciales!$B$2:$B$2000,1,0),"")</f>
        <v>EL MIEDO NUESTRO DE CADA DIA</v>
      </c>
      <c r="D2076">
        <f>VLOOKUP(Tabla2[[#This Row],[CLIENTE]],nombres_comerciales!$B$2:$C$1211,2,0)</f>
        <v>346</v>
      </c>
      <c r="E2076" t="s">
        <v>8664</v>
      </c>
      <c r="F2076" t="s">
        <v>1150</v>
      </c>
      <c r="G2076" s="11" t="s">
        <v>1150</v>
      </c>
      <c r="H2076" s="11" t="s">
        <v>1150</v>
      </c>
      <c r="I2076" s="11" t="s">
        <v>1150</v>
      </c>
      <c r="J2076" s="11"/>
      <c r="K2076" s="11"/>
      <c r="L2076" s="11"/>
      <c r="M2076" s="11"/>
      <c r="N2076" s="11"/>
      <c r="O2076" s="11"/>
      <c r="P2076" s="11"/>
      <c r="Q2076" s="11"/>
      <c r="R2076" s="11"/>
      <c r="S2076" s="11"/>
      <c r="T2076" s="11"/>
      <c r="U2076" s="11"/>
      <c r="V2076" s="11"/>
      <c r="W2076" s="11" t="s">
        <v>1150</v>
      </c>
      <c r="X2076" s="11" t="s">
        <v>1150</v>
      </c>
      <c r="Y2076" s="11" t="s">
        <v>1150</v>
      </c>
      <c r="Z2076" s="11" t="s">
        <v>1150</v>
      </c>
      <c r="AA2076" s="11" t="s">
        <v>1150</v>
      </c>
      <c r="AB2076" s="11" t="s">
        <v>1150</v>
      </c>
      <c r="AC2076" s="11" t="s">
        <v>1150</v>
      </c>
      <c r="AD2076" s="11" t="s">
        <v>1150</v>
      </c>
    </row>
    <row r="2077" spans="1:30" x14ac:dyDescent="0.2">
      <c r="A2077" t="s">
        <v>6998</v>
      </c>
      <c r="B2077" t="s">
        <v>798</v>
      </c>
      <c r="C2077" t="str">
        <f>IFERROR(VLOOKUP(B2077,nombres_comerciales!$B$2:$B$2000,1,0),"")</f>
        <v>PEPE PIZZA</v>
      </c>
      <c r="D2077">
        <f>VLOOKUP(Tabla2[[#This Row],[CLIENTE]],nombres_comerciales!$B$2:$C$1211,2,0)</f>
        <v>831</v>
      </c>
      <c r="E2077" t="s">
        <v>7612</v>
      </c>
      <c r="F2077" t="s">
        <v>1150</v>
      </c>
      <c r="G2077" s="11" t="s">
        <v>1150</v>
      </c>
      <c r="H2077" s="11" t="s">
        <v>1150</v>
      </c>
      <c r="I2077" s="11" t="s">
        <v>1150</v>
      </c>
      <c r="J2077" s="11"/>
      <c r="K2077" s="11"/>
      <c r="L2077" s="11"/>
      <c r="M2077" s="11"/>
      <c r="N2077" s="11"/>
      <c r="O2077" s="11"/>
      <c r="P2077" s="11"/>
      <c r="Q2077" s="11"/>
      <c r="R2077" s="11"/>
      <c r="S2077" s="11"/>
      <c r="T2077" s="11"/>
      <c r="U2077" s="11"/>
      <c r="V2077" s="11"/>
      <c r="W2077" s="11" t="s">
        <v>1150</v>
      </c>
      <c r="X2077" s="11" t="s">
        <v>1150</v>
      </c>
      <c r="Y2077" s="11" t="s">
        <v>1150</v>
      </c>
      <c r="Z2077" s="11" t="s">
        <v>1150</v>
      </c>
      <c r="AA2077" s="11" t="s">
        <v>1150</v>
      </c>
      <c r="AB2077" s="11" t="s">
        <v>1150</v>
      </c>
      <c r="AC2077" s="11" t="s">
        <v>1150</v>
      </c>
      <c r="AD2077" s="11" t="s">
        <v>1150</v>
      </c>
    </row>
    <row r="2078" spans="1:30" x14ac:dyDescent="0.2">
      <c r="A2078" t="s">
        <v>6999</v>
      </c>
      <c r="B2078" t="s">
        <v>7000</v>
      </c>
      <c r="C2078" t="str">
        <f>IFERROR(VLOOKUP(B2078,nombres_comerciales!$B$2:$B$2000,1,0),"")</f>
        <v/>
      </c>
      <c r="D2078">
        <f>VLOOKUP(Tabla2[[#This Row],[CLIENTE]],nombres_comerciales!$B$2:$C$1211,2,0)</f>
        <v>1146</v>
      </c>
      <c r="E2078" t="s">
        <v>7336</v>
      </c>
      <c r="F2078" t="s">
        <v>1150</v>
      </c>
      <c r="G2078" s="11" t="s">
        <v>1150</v>
      </c>
      <c r="H2078" s="11" t="s">
        <v>1150</v>
      </c>
      <c r="I2078" s="11" t="s">
        <v>1150</v>
      </c>
      <c r="J2078" s="11"/>
      <c r="K2078" s="11"/>
      <c r="L2078" s="11"/>
      <c r="M2078" s="11" t="s">
        <v>7087</v>
      </c>
      <c r="N2078" s="11"/>
      <c r="O2078" s="11"/>
      <c r="P2078" s="11"/>
      <c r="Q2078" s="11"/>
      <c r="R2078" s="11"/>
      <c r="S2078" s="11"/>
      <c r="T2078" s="11"/>
      <c r="U2078" s="11"/>
      <c r="V2078" s="11"/>
      <c r="W2078" s="11" t="s">
        <v>7104</v>
      </c>
      <c r="X2078" s="11" t="s">
        <v>1150</v>
      </c>
      <c r="Y2078" s="11" t="s">
        <v>1150</v>
      </c>
      <c r="Z2078" s="11" t="s">
        <v>1150</v>
      </c>
      <c r="AA2078" s="11" t="s">
        <v>1150</v>
      </c>
      <c r="AB2078" s="11" t="s">
        <v>1150</v>
      </c>
      <c r="AC2078" s="11" t="s">
        <v>1150</v>
      </c>
      <c r="AD2078" s="11" t="s">
        <v>1150</v>
      </c>
    </row>
    <row r="2079" spans="1:30" x14ac:dyDescent="0.2">
      <c r="A2079" t="s">
        <v>7001</v>
      </c>
      <c r="B2079" t="s">
        <v>7002</v>
      </c>
      <c r="C2079" t="str">
        <f>IFERROR(VLOOKUP(B2079,nombres_comerciales!$B$2:$B$2000,1,0),"")</f>
        <v>ESCUELA FREINET</v>
      </c>
      <c r="D2079">
        <f>VLOOKUP(Tabla2[[#This Row],[CLIENTE]],nombres_comerciales!$B$2:$C$1211,2,0)</f>
        <v>381</v>
      </c>
      <c r="E2079" t="s">
        <v>8665</v>
      </c>
      <c r="F2079" t="s">
        <v>1150</v>
      </c>
      <c r="G2079" s="11" t="s">
        <v>1150</v>
      </c>
      <c r="H2079" s="11" t="s">
        <v>1150</v>
      </c>
      <c r="I2079" s="11" t="s">
        <v>1150</v>
      </c>
      <c r="J2079" s="11"/>
      <c r="K2079" s="11"/>
      <c r="L2079" s="11"/>
      <c r="M2079" s="11"/>
      <c r="N2079" s="11"/>
      <c r="O2079" s="11"/>
      <c r="P2079" s="11"/>
      <c r="Q2079" s="11"/>
      <c r="R2079" s="11"/>
      <c r="S2079" s="11"/>
      <c r="T2079" s="11"/>
      <c r="U2079" s="11"/>
      <c r="V2079" s="11"/>
      <c r="W2079" s="11" t="s">
        <v>1150</v>
      </c>
      <c r="X2079" s="11" t="s">
        <v>1150</v>
      </c>
      <c r="Y2079" s="11" t="s">
        <v>1150</v>
      </c>
      <c r="Z2079" s="11" t="s">
        <v>1150</v>
      </c>
      <c r="AA2079" s="11" t="s">
        <v>1150</v>
      </c>
      <c r="AB2079" s="11" t="s">
        <v>1150</v>
      </c>
      <c r="AC2079" s="11" t="s">
        <v>1150</v>
      </c>
      <c r="AD2079" s="11" t="s">
        <v>1150</v>
      </c>
    </row>
    <row r="2080" spans="1:30" x14ac:dyDescent="0.2">
      <c r="A2080" t="s">
        <v>7004</v>
      </c>
      <c r="B2080" t="s">
        <v>819</v>
      </c>
      <c r="C2080" t="str">
        <f>IFERROR(VLOOKUP(B2080,nombres_comerciales!$B$2:$B$2000,1,0),"")</f>
        <v>PORRERA</v>
      </c>
      <c r="D2080">
        <f>VLOOKUP(Tabla2[[#This Row],[CLIENTE]],nombres_comerciales!$B$2:$C$1211,2,0)</f>
        <v>856</v>
      </c>
      <c r="E2080" t="s">
        <v>7597</v>
      </c>
      <c r="F2080" t="s">
        <v>1150</v>
      </c>
      <c r="G2080" s="11" t="s">
        <v>1150</v>
      </c>
      <c r="H2080" s="11" t="s">
        <v>1150</v>
      </c>
      <c r="I2080" s="11" t="s">
        <v>1150</v>
      </c>
      <c r="J2080" s="11"/>
      <c r="K2080" s="11"/>
      <c r="L2080" s="11"/>
      <c r="M2080" s="11" t="s">
        <v>7088</v>
      </c>
      <c r="N2080" s="11"/>
      <c r="O2080" s="11"/>
      <c r="P2080" s="11"/>
      <c r="Q2080" s="11"/>
      <c r="R2080" s="11"/>
      <c r="S2080" s="11"/>
      <c r="T2080" s="11"/>
      <c r="U2080" s="11"/>
      <c r="V2080" s="11"/>
      <c r="W2080" s="11" t="s">
        <v>7105</v>
      </c>
      <c r="X2080" s="11" t="s">
        <v>1150</v>
      </c>
      <c r="Y2080" s="11" t="s">
        <v>1150</v>
      </c>
      <c r="Z2080" s="11" t="s">
        <v>1150</v>
      </c>
      <c r="AA2080" s="11" t="s">
        <v>1150</v>
      </c>
      <c r="AB2080" s="11" t="s">
        <v>1150</v>
      </c>
      <c r="AC2080" s="11" t="s">
        <v>1150</v>
      </c>
      <c r="AD2080" s="11" t="s">
        <v>1150</v>
      </c>
    </row>
    <row r="2081" spans="1:30" x14ac:dyDescent="0.2">
      <c r="A2081" t="s">
        <v>7005</v>
      </c>
      <c r="B2081" t="s">
        <v>7005</v>
      </c>
      <c r="C2081" t="str">
        <f>IFERROR(VLOOKUP(B2081,nombres_comerciales!$B$2:$B$2000,1,0),"")</f>
        <v>SEMBLANZAS EN LA VIDA DE SANTA BARBARA, ESTOS FUERON, SON Y FALTAN MAS</v>
      </c>
      <c r="D2081">
        <f>VLOOKUP(Tabla2[[#This Row],[CLIENTE]],nombres_comerciales!$B$2:$C$1211,2,0)</f>
        <v>964</v>
      </c>
      <c r="E2081" t="s">
        <v>8666</v>
      </c>
      <c r="F2081" t="s">
        <v>1150</v>
      </c>
      <c r="G2081" s="11" t="s">
        <v>1150</v>
      </c>
      <c r="H2081" s="11" t="s">
        <v>1150</v>
      </c>
      <c r="I2081" s="11" t="s">
        <v>1150</v>
      </c>
      <c r="J2081" s="11"/>
      <c r="K2081" s="11"/>
      <c r="L2081" s="11"/>
      <c r="M2081" s="11" t="s">
        <v>7089</v>
      </c>
      <c r="N2081" s="11"/>
      <c r="O2081" s="11"/>
      <c r="P2081" s="11"/>
      <c r="Q2081" s="11"/>
      <c r="R2081" s="11"/>
      <c r="S2081" s="11"/>
      <c r="T2081" s="11"/>
      <c r="U2081" s="11"/>
      <c r="V2081" s="11"/>
      <c r="W2081" s="11" t="s">
        <v>7106</v>
      </c>
      <c r="X2081" s="11" t="s">
        <v>1150</v>
      </c>
      <c r="Y2081" s="11" t="s">
        <v>1150</v>
      </c>
      <c r="Z2081" s="11" t="s">
        <v>1150</v>
      </c>
      <c r="AA2081" s="11" t="s">
        <v>1150</v>
      </c>
      <c r="AB2081" s="11" t="s">
        <v>1150</v>
      </c>
      <c r="AC2081" s="11" t="s">
        <v>1150</v>
      </c>
      <c r="AD2081" s="11" t="s">
        <v>1150</v>
      </c>
    </row>
    <row r="2082" spans="1:30" x14ac:dyDescent="0.2">
      <c r="A2082" t="s">
        <v>7007</v>
      </c>
      <c r="B2082" t="s">
        <v>7008</v>
      </c>
      <c r="C2082" t="str">
        <f>IFERROR(VLOOKUP(B2082,nombres_comerciales!$B$2:$B$2000,1,0),"")</f>
        <v>LIBRO 2012 CÓSMICO</v>
      </c>
      <c r="D2082">
        <f>VLOOKUP(Tabla2[[#This Row],[CLIENTE]],nombres_comerciales!$B$2:$C$1211,2,0)</f>
        <v>633</v>
      </c>
      <c r="E2082" t="s">
        <v>8667</v>
      </c>
      <c r="F2082" t="s">
        <v>1150</v>
      </c>
      <c r="G2082" s="11" t="s">
        <v>1150</v>
      </c>
      <c r="H2082" s="11" t="s">
        <v>1150</v>
      </c>
      <c r="I2082" s="11" t="s">
        <v>1150</v>
      </c>
      <c r="J2082" s="11"/>
      <c r="K2082" s="11"/>
      <c r="L2082" s="11"/>
      <c r="M2082" s="11"/>
      <c r="N2082" s="11"/>
      <c r="O2082" s="11"/>
      <c r="P2082" s="11"/>
      <c r="Q2082" s="11"/>
      <c r="R2082" s="11"/>
      <c r="S2082" s="11"/>
      <c r="T2082" s="11"/>
      <c r="U2082" s="11"/>
      <c r="V2082" s="11"/>
      <c r="W2082" s="11" t="s">
        <v>1150</v>
      </c>
      <c r="X2082" s="11" t="s">
        <v>1150</v>
      </c>
      <c r="Y2082" s="11" t="s">
        <v>1150</v>
      </c>
      <c r="Z2082" s="11" t="s">
        <v>1150</v>
      </c>
      <c r="AA2082" s="11" t="s">
        <v>1150</v>
      </c>
      <c r="AB2082" s="11" t="s">
        <v>1150</v>
      </c>
      <c r="AC2082" s="11" t="s">
        <v>1150</v>
      </c>
      <c r="AD2082" s="11" t="s">
        <v>1150</v>
      </c>
    </row>
    <row r="2083" spans="1:30" x14ac:dyDescent="0.2">
      <c r="A2083" t="s">
        <v>7010</v>
      </c>
      <c r="B2083" t="s">
        <v>810</v>
      </c>
      <c r="C2083" t="str">
        <f>IFERROR(VLOOKUP(B2083,nombres_comerciales!$B$2:$B$2000,1,0),"")</f>
        <v>PIZZERIA LA SIERRA THIESSEN</v>
      </c>
      <c r="D2083">
        <f>VLOOKUP(Tabla2[[#This Row],[CLIENTE]],nombres_comerciales!$B$2:$C$1211,2,0)</f>
        <v>844</v>
      </c>
      <c r="E2083" t="s">
        <v>7841</v>
      </c>
      <c r="F2083" t="s">
        <v>1150</v>
      </c>
      <c r="G2083" s="11" t="s">
        <v>1150</v>
      </c>
      <c r="H2083" s="11" t="s">
        <v>1150</v>
      </c>
      <c r="I2083" s="11" t="s">
        <v>1150</v>
      </c>
      <c r="J2083" s="11"/>
      <c r="K2083" s="11"/>
      <c r="L2083" s="11"/>
      <c r="M2083" s="11"/>
      <c r="N2083" s="11"/>
      <c r="O2083" s="11"/>
      <c r="P2083" s="11"/>
      <c r="Q2083" s="11"/>
      <c r="R2083" s="11"/>
      <c r="S2083" s="11"/>
      <c r="T2083" s="11"/>
      <c r="U2083" s="11"/>
      <c r="V2083" s="11"/>
      <c r="W2083" s="11" t="s">
        <v>1150</v>
      </c>
      <c r="X2083" s="11" t="s">
        <v>1150</v>
      </c>
      <c r="Y2083" s="11" t="s">
        <v>1150</v>
      </c>
      <c r="Z2083" s="11" t="s">
        <v>1150</v>
      </c>
      <c r="AA2083" s="11" t="s">
        <v>1150</v>
      </c>
      <c r="AB2083" s="11" t="s">
        <v>1150</v>
      </c>
      <c r="AC2083" s="11" t="s">
        <v>1150</v>
      </c>
      <c r="AD2083" s="11" t="s">
        <v>1150</v>
      </c>
    </row>
    <row r="2084" spans="1:30" x14ac:dyDescent="0.2">
      <c r="A2084" t="s">
        <v>7011</v>
      </c>
      <c r="B2084" t="s">
        <v>810</v>
      </c>
      <c r="C2084" t="str">
        <f>IFERROR(VLOOKUP(B2084,nombres_comerciales!$B$2:$B$2000,1,0),"")</f>
        <v>PIZZERIA LA SIERRA THIESSEN</v>
      </c>
      <c r="D2084">
        <f>VLOOKUP(Tabla2[[#This Row],[CLIENTE]],nombres_comerciales!$B$2:$C$1211,2,0)</f>
        <v>844</v>
      </c>
      <c r="E2084" t="s">
        <v>7841</v>
      </c>
      <c r="F2084" t="s">
        <v>1150</v>
      </c>
      <c r="G2084" s="11" t="s">
        <v>1150</v>
      </c>
      <c r="H2084" s="11" t="s">
        <v>1150</v>
      </c>
      <c r="I2084" s="11" t="s">
        <v>1150</v>
      </c>
      <c r="J2084" s="11"/>
      <c r="K2084" s="11"/>
      <c r="L2084" s="11"/>
      <c r="M2084" s="11"/>
      <c r="N2084" s="11"/>
      <c r="O2084" s="11"/>
      <c r="P2084" s="11"/>
      <c r="Q2084" s="11"/>
      <c r="R2084" s="11"/>
      <c r="S2084" s="11"/>
      <c r="T2084" s="11"/>
      <c r="U2084" s="11"/>
      <c r="V2084" s="11"/>
      <c r="W2084" s="11" t="s">
        <v>1150</v>
      </c>
      <c r="X2084" s="11" t="s">
        <v>1150</v>
      </c>
      <c r="Y2084" s="11" t="s">
        <v>1150</v>
      </c>
      <c r="Z2084" s="11" t="s">
        <v>1150</v>
      </c>
      <c r="AA2084" s="11" t="s">
        <v>1150</v>
      </c>
      <c r="AB2084" s="11" t="s">
        <v>1150</v>
      </c>
      <c r="AC2084" s="11" t="s">
        <v>1150</v>
      </c>
      <c r="AD2084" s="11" t="s">
        <v>1150</v>
      </c>
    </row>
    <row r="2085" spans="1:30" x14ac:dyDescent="0.2">
      <c r="A2085" t="s">
        <v>7012</v>
      </c>
      <c r="B2085" t="s">
        <v>810</v>
      </c>
      <c r="C2085" t="str">
        <f>IFERROR(VLOOKUP(B2085,nombres_comerciales!$B$2:$B$2000,1,0),"")</f>
        <v>PIZZERIA LA SIERRA THIESSEN</v>
      </c>
      <c r="D2085">
        <f>VLOOKUP(Tabla2[[#This Row],[CLIENTE]],nombres_comerciales!$B$2:$C$1211,2,0)</f>
        <v>844</v>
      </c>
      <c r="E2085" t="s">
        <v>7841</v>
      </c>
      <c r="F2085" t="s">
        <v>1150</v>
      </c>
      <c r="G2085" s="11" t="s">
        <v>1150</v>
      </c>
      <c r="H2085" s="11" t="s">
        <v>1150</v>
      </c>
      <c r="I2085" s="11" t="s">
        <v>1150</v>
      </c>
      <c r="J2085" s="11"/>
      <c r="K2085" s="11"/>
      <c r="L2085" s="11"/>
      <c r="M2085" s="11"/>
      <c r="N2085" s="11"/>
      <c r="O2085" s="11"/>
      <c r="P2085" s="11"/>
      <c r="Q2085" s="11"/>
      <c r="R2085" s="11"/>
      <c r="S2085" s="11"/>
      <c r="T2085" s="11"/>
      <c r="U2085" s="11"/>
      <c r="V2085" s="11"/>
      <c r="W2085" s="11" t="s">
        <v>1150</v>
      </c>
      <c r="X2085" s="11" t="s">
        <v>1150</v>
      </c>
      <c r="Y2085" s="11" t="s">
        <v>1150</v>
      </c>
      <c r="Z2085" s="11" t="s">
        <v>1150</v>
      </c>
      <c r="AA2085" s="11" t="s">
        <v>1150</v>
      </c>
      <c r="AB2085" s="11" t="s">
        <v>1150</v>
      </c>
      <c r="AC2085" s="11" t="s">
        <v>1150</v>
      </c>
      <c r="AD2085" s="11" t="s">
        <v>1150</v>
      </c>
    </row>
    <row r="2086" spans="1:30" x14ac:dyDescent="0.2">
      <c r="A2086" t="s">
        <v>7013</v>
      </c>
      <c r="B2086" t="s">
        <v>810</v>
      </c>
      <c r="C2086" t="str">
        <f>IFERROR(VLOOKUP(B2086,nombres_comerciales!$B$2:$B$2000,1,0),"")</f>
        <v>PIZZERIA LA SIERRA THIESSEN</v>
      </c>
      <c r="D2086">
        <f>VLOOKUP(Tabla2[[#This Row],[CLIENTE]],nombres_comerciales!$B$2:$C$1211,2,0)</f>
        <v>844</v>
      </c>
      <c r="E2086" t="s">
        <v>7841</v>
      </c>
      <c r="F2086" t="s">
        <v>1150</v>
      </c>
      <c r="G2086" s="11" t="s">
        <v>1150</v>
      </c>
      <c r="H2086" s="11" t="s">
        <v>1150</v>
      </c>
      <c r="I2086" s="11" t="s">
        <v>1150</v>
      </c>
      <c r="J2086" s="11"/>
      <c r="K2086" s="11"/>
      <c r="L2086" s="11"/>
      <c r="M2086" s="11"/>
      <c r="N2086" s="11"/>
      <c r="O2086" s="11"/>
      <c r="P2086" s="11"/>
      <c r="Q2086" s="11"/>
      <c r="R2086" s="11"/>
      <c r="S2086" s="11"/>
      <c r="T2086" s="11"/>
      <c r="U2086" s="11"/>
      <c r="V2086" s="11"/>
      <c r="W2086" s="11" t="s">
        <v>1150</v>
      </c>
      <c r="X2086" s="11" t="s">
        <v>1150</v>
      </c>
      <c r="Y2086" s="11" t="s">
        <v>1150</v>
      </c>
      <c r="Z2086" s="11" t="s">
        <v>1150</v>
      </c>
      <c r="AA2086" s="11" t="s">
        <v>1150</v>
      </c>
      <c r="AB2086" s="11" t="s">
        <v>1150</v>
      </c>
      <c r="AC2086" s="11" t="s">
        <v>1150</v>
      </c>
      <c r="AD2086" s="11" t="s">
        <v>1150</v>
      </c>
    </row>
    <row r="2087" spans="1:30" x14ac:dyDescent="0.2">
      <c r="A2087" t="s">
        <v>7014</v>
      </c>
      <c r="B2087" t="s">
        <v>810</v>
      </c>
      <c r="C2087" t="str">
        <f>IFERROR(VLOOKUP(B2087,nombres_comerciales!$B$2:$B$2000,1,0),"")</f>
        <v>PIZZERIA LA SIERRA THIESSEN</v>
      </c>
      <c r="D2087">
        <f>VLOOKUP(Tabla2[[#This Row],[CLIENTE]],nombres_comerciales!$B$2:$C$1211,2,0)</f>
        <v>844</v>
      </c>
      <c r="E2087" t="s">
        <v>7841</v>
      </c>
      <c r="F2087" t="s">
        <v>1150</v>
      </c>
      <c r="G2087" s="11" t="s">
        <v>1150</v>
      </c>
      <c r="H2087" s="11" t="s">
        <v>1150</v>
      </c>
      <c r="I2087" s="11" t="s">
        <v>1150</v>
      </c>
      <c r="J2087" s="11"/>
      <c r="K2087" s="11"/>
      <c r="L2087" s="11"/>
      <c r="M2087" s="11" t="s">
        <v>2494</v>
      </c>
      <c r="N2087" s="11"/>
      <c r="O2087" s="11"/>
      <c r="P2087" s="11"/>
      <c r="Q2087" s="11"/>
      <c r="R2087" s="11"/>
      <c r="S2087" s="11"/>
      <c r="T2087" s="11"/>
      <c r="U2087" s="11"/>
      <c r="V2087" s="11"/>
      <c r="W2087" s="11" t="s">
        <v>1150</v>
      </c>
      <c r="X2087" s="11" t="s">
        <v>1150</v>
      </c>
      <c r="Y2087" s="11" t="s">
        <v>1150</v>
      </c>
      <c r="Z2087" s="11" t="s">
        <v>1150</v>
      </c>
      <c r="AA2087" s="11" t="s">
        <v>1150</v>
      </c>
      <c r="AB2087" s="11" t="s">
        <v>1150</v>
      </c>
      <c r="AC2087" s="11" t="s">
        <v>1150</v>
      </c>
      <c r="AD2087" s="11" t="s">
        <v>1150</v>
      </c>
    </row>
    <row r="2088" spans="1:30" x14ac:dyDescent="0.2">
      <c r="A2088" t="s">
        <v>7015</v>
      </c>
      <c r="B2088" t="s">
        <v>1066</v>
      </c>
      <c r="C2088" t="str">
        <f>IFERROR(VLOOKUP(B2088,nombres_comerciales!$B$2:$B$2000,1,0),"")</f>
        <v>WWW.ECLASIFICA2.COM</v>
      </c>
      <c r="D2088">
        <f>VLOOKUP(Tabla2[[#This Row],[CLIENTE]],nombres_comerciales!$B$2:$C$1211,2,0)</f>
        <v>1131</v>
      </c>
      <c r="E2088" t="s">
        <v>8668</v>
      </c>
      <c r="F2088" t="s">
        <v>1150</v>
      </c>
      <c r="G2088" s="11" t="s">
        <v>1150</v>
      </c>
      <c r="H2088" s="11" t="s">
        <v>1150</v>
      </c>
      <c r="I2088" s="11" t="s">
        <v>1150</v>
      </c>
      <c r="J2088" s="11"/>
      <c r="K2088" s="11"/>
      <c r="L2088" s="11"/>
      <c r="M2088" s="11"/>
      <c r="N2088" s="11"/>
      <c r="O2088" s="11"/>
      <c r="P2088" s="11"/>
      <c r="Q2088" s="11"/>
      <c r="R2088" s="11"/>
      <c r="S2088" s="11"/>
      <c r="T2088" s="11"/>
      <c r="U2088" s="11"/>
      <c r="V2088" s="11"/>
      <c r="W2088" s="11" t="s">
        <v>1150</v>
      </c>
      <c r="X2088" s="11" t="s">
        <v>1150</v>
      </c>
      <c r="Y2088" s="11" t="s">
        <v>1150</v>
      </c>
      <c r="Z2088" s="11" t="s">
        <v>1150</v>
      </c>
      <c r="AA2088" s="11" t="s">
        <v>1150</v>
      </c>
      <c r="AB2088" s="11" t="s">
        <v>1150</v>
      </c>
      <c r="AC2088" s="11" t="s">
        <v>1150</v>
      </c>
      <c r="AD2088" s="11" t="s">
        <v>1150</v>
      </c>
    </row>
    <row r="2089" spans="1:30" x14ac:dyDescent="0.2">
      <c r="A2089" t="s">
        <v>7017</v>
      </c>
      <c r="B2089" t="s">
        <v>7017</v>
      </c>
      <c r="C2089" t="str">
        <f>IFERROR(VLOOKUP(B2089,nombres_comerciales!$B$2:$B$2000,1,0),"")</f>
        <v>DOCUMENTOS PARA LA HISTORIA DE SONORA</v>
      </c>
      <c r="D2089">
        <f>VLOOKUP(Tabla2[[#This Row],[CLIENTE]],nombres_comerciales!$B$2:$C$1211,2,0)</f>
        <v>314</v>
      </c>
      <c r="E2089" t="s">
        <v>8669</v>
      </c>
      <c r="F2089" t="s">
        <v>1150</v>
      </c>
      <c r="G2089" s="11" t="s">
        <v>1150</v>
      </c>
      <c r="H2089" s="11" t="s">
        <v>1150</v>
      </c>
      <c r="I2089" s="11" t="s">
        <v>1150</v>
      </c>
      <c r="J2089" s="11"/>
      <c r="K2089" s="11"/>
      <c r="L2089" s="11"/>
      <c r="M2089" s="11"/>
      <c r="N2089" s="11"/>
      <c r="O2089" s="11"/>
      <c r="P2089" s="11"/>
      <c r="Q2089" s="11"/>
      <c r="R2089" s="11"/>
      <c r="S2089" s="11"/>
      <c r="T2089" s="11"/>
      <c r="U2089" s="11"/>
      <c r="V2089" s="11"/>
      <c r="W2089" s="11" t="s">
        <v>1150</v>
      </c>
      <c r="X2089" s="11" t="s">
        <v>1150</v>
      </c>
      <c r="Y2089" s="11" t="s">
        <v>1150</v>
      </c>
      <c r="Z2089" s="11" t="s">
        <v>1150</v>
      </c>
      <c r="AA2089" s="11" t="s">
        <v>1150</v>
      </c>
      <c r="AB2089" s="11" t="s">
        <v>1150</v>
      </c>
      <c r="AC2089" s="11" t="s">
        <v>1150</v>
      </c>
      <c r="AD2089" s="11" t="s">
        <v>1150</v>
      </c>
    </row>
    <row r="2090" spans="1:30" x14ac:dyDescent="0.2">
      <c r="A2090" t="s">
        <v>518</v>
      </c>
      <c r="B2090" t="s">
        <v>7019</v>
      </c>
      <c r="C2090" t="str">
        <f>IFERROR(VLOOKUP(B2090,nombres_comerciales!$B$2:$B$2000,1,0),"")</f>
        <v/>
      </c>
      <c r="D2090">
        <f>VLOOKUP(Tabla2[[#This Row],[CLIENTE]],nombres_comerciales!$B$2:$C$1211,2,0)</f>
        <v>1146</v>
      </c>
      <c r="E2090" t="s">
        <v>8670</v>
      </c>
      <c r="F2090" t="s">
        <v>1150</v>
      </c>
      <c r="G2090" s="11" t="s">
        <v>1150</v>
      </c>
      <c r="H2090" s="11" t="s">
        <v>1150</v>
      </c>
      <c r="I2090" s="11" t="s">
        <v>1150</v>
      </c>
      <c r="J2090" s="11"/>
      <c r="K2090" s="11"/>
      <c r="L2090" s="11"/>
      <c r="M2090" s="11"/>
      <c r="N2090" s="11"/>
      <c r="O2090" s="11"/>
      <c r="P2090" s="11"/>
      <c r="Q2090" s="11"/>
      <c r="R2090" s="11"/>
      <c r="S2090" s="11"/>
      <c r="T2090" s="11"/>
      <c r="U2090" s="11"/>
      <c r="V2090" s="11"/>
      <c r="W2090" s="11" t="s">
        <v>1150</v>
      </c>
      <c r="X2090" s="11" t="s">
        <v>1150</v>
      </c>
      <c r="Y2090" s="11" t="s">
        <v>1150</v>
      </c>
      <c r="Z2090" s="11" t="s">
        <v>1150</v>
      </c>
      <c r="AA2090" s="11" t="s">
        <v>1150</v>
      </c>
      <c r="AB2090" s="11" t="s">
        <v>1150</v>
      </c>
      <c r="AC2090" s="11" t="s">
        <v>1150</v>
      </c>
      <c r="AD2090" s="11" t="s">
        <v>1150</v>
      </c>
    </row>
    <row r="2091" spans="1:30" x14ac:dyDescent="0.2">
      <c r="A2091" t="s">
        <v>554</v>
      </c>
      <c r="B2091" t="s">
        <v>554</v>
      </c>
      <c r="C2091" t="str">
        <f>IFERROR(VLOOKUP(B2091,nombres_comerciales!$B$2:$B$2000,1,0),"")</f>
        <v>KAZUSA</v>
      </c>
      <c r="D2091">
        <f>VLOOKUP(Tabla2[[#This Row],[CLIENTE]],nombres_comerciales!$B$2:$C$1211,2,0)</f>
        <v>575</v>
      </c>
      <c r="E2091" t="s">
        <v>7741</v>
      </c>
      <c r="F2091" t="s">
        <v>1150</v>
      </c>
      <c r="G2091" s="11" t="s">
        <v>1150</v>
      </c>
      <c r="H2091" s="11" t="s">
        <v>1150</v>
      </c>
      <c r="I2091" s="11" t="s">
        <v>1150</v>
      </c>
      <c r="J2091" s="11"/>
      <c r="K2091" s="11"/>
      <c r="L2091" s="11"/>
      <c r="M2091" s="11" t="s">
        <v>7090</v>
      </c>
      <c r="N2091" s="11"/>
      <c r="O2091" s="11"/>
      <c r="P2091" s="11"/>
      <c r="Q2091" s="11"/>
      <c r="R2091" s="11"/>
      <c r="S2091" s="11"/>
      <c r="T2091" s="11"/>
      <c r="U2091" s="11"/>
      <c r="V2091" s="11"/>
      <c r="W2091" s="11" t="s">
        <v>1150</v>
      </c>
      <c r="X2091" s="11" t="s">
        <v>1150</v>
      </c>
      <c r="Y2091" s="11" t="s">
        <v>1150</v>
      </c>
      <c r="Z2091" s="11" t="s">
        <v>1150</v>
      </c>
      <c r="AA2091" s="11" t="s">
        <v>1150</v>
      </c>
      <c r="AB2091" s="11" t="s">
        <v>1150</v>
      </c>
      <c r="AC2091" s="11" t="s">
        <v>1150</v>
      </c>
      <c r="AD2091" s="11" t="s">
        <v>1150</v>
      </c>
    </row>
    <row r="2092" spans="1:30" x14ac:dyDescent="0.2">
      <c r="A2092" t="s">
        <v>7021</v>
      </c>
      <c r="B2092" t="s">
        <v>7002</v>
      </c>
      <c r="C2092" t="str">
        <f>IFERROR(VLOOKUP(B2092,nombres_comerciales!$B$2:$B$2000,1,0),"")</f>
        <v>ESCUELA FREINET</v>
      </c>
      <c r="D2092">
        <f>VLOOKUP(Tabla2[[#This Row],[CLIENTE]],nombres_comerciales!$B$2:$C$1211,2,0)</f>
        <v>381</v>
      </c>
      <c r="E2092" t="s">
        <v>8665</v>
      </c>
      <c r="F2092" t="s">
        <v>1150</v>
      </c>
      <c r="G2092" s="11" t="s">
        <v>1150</v>
      </c>
      <c r="H2092" s="11" t="s">
        <v>1150</v>
      </c>
      <c r="I2092" s="11" t="s">
        <v>1150</v>
      </c>
      <c r="J2092" s="11"/>
      <c r="K2092" s="11"/>
      <c r="L2092" s="11"/>
      <c r="M2092" s="11"/>
      <c r="N2092" s="11"/>
      <c r="O2092" s="11"/>
      <c r="P2092" s="11"/>
      <c r="Q2092" s="11"/>
      <c r="R2092" s="11"/>
      <c r="S2092" s="11"/>
      <c r="T2092" s="11"/>
      <c r="U2092" s="11"/>
      <c r="V2092" s="11"/>
      <c r="W2092" s="11" t="s">
        <v>1150</v>
      </c>
      <c r="X2092" s="11" t="s">
        <v>1150</v>
      </c>
      <c r="Y2092" s="11" t="s">
        <v>1150</v>
      </c>
      <c r="Z2092" s="11" t="s">
        <v>1150</v>
      </c>
      <c r="AA2092" s="11" t="s">
        <v>1150</v>
      </c>
      <c r="AB2092" s="11" t="s">
        <v>1150</v>
      </c>
      <c r="AC2092" s="11" t="s">
        <v>1150</v>
      </c>
      <c r="AD2092" s="11" t="s">
        <v>1150</v>
      </c>
    </row>
    <row r="2093" spans="1:30" x14ac:dyDescent="0.2">
      <c r="A2093" t="s">
        <v>610</v>
      </c>
      <c r="B2093" t="s">
        <v>1579</v>
      </c>
      <c r="C2093" t="str">
        <f>IFERROR(VLOOKUP(B2093,nombres_comerciales!$B$2:$B$2000,1,0),"")</f>
        <v>LILABLUE</v>
      </c>
      <c r="D2093">
        <f>VLOOKUP(Tabla2[[#This Row],[CLIENTE]],nombres_comerciales!$B$2:$C$1211,2,0)</f>
        <v>637</v>
      </c>
      <c r="E2093" t="s">
        <v>8671</v>
      </c>
      <c r="F2093" t="s">
        <v>1150</v>
      </c>
      <c r="G2093" s="11" t="s">
        <v>1150</v>
      </c>
      <c r="H2093" s="11" t="s">
        <v>1150</v>
      </c>
      <c r="I2093" s="11" t="s">
        <v>1150</v>
      </c>
      <c r="J2093" s="11"/>
      <c r="K2093" s="11"/>
      <c r="L2093" s="11"/>
      <c r="M2093" s="11"/>
      <c r="N2093" s="11"/>
      <c r="O2093" s="11"/>
      <c r="P2093" s="11"/>
      <c r="Q2093" s="11"/>
      <c r="R2093" s="11"/>
      <c r="S2093" s="11"/>
      <c r="T2093" s="11"/>
      <c r="U2093" s="11"/>
      <c r="V2093" s="11"/>
      <c r="W2093" s="11" t="s">
        <v>1150</v>
      </c>
      <c r="X2093" s="11" t="s">
        <v>1150</v>
      </c>
      <c r="Y2093" s="11" t="s">
        <v>1150</v>
      </c>
      <c r="Z2093" s="11" t="s">
        <v>1150</v>
      </c>
      <c r="AA2093" s="11" t="s">
        <v>1150</v>
      </c>
      <c r="AB2093" s="11" t="s">
        <v>1150</v>
      </c>
      <c r="AC2093" s="11" t="s">
        <v>1150</v>
      </c>
      <c r="AD2093" s="11" t="s">
        <v>1150</v>
      </c>
    </row>
    <row r="2094" spans="1:30" ht="105" x14ac:dyDescent="0.2">
      <c r="A2094" t="s">
        <v>7023</v>
      </c>
      <c r="B2094" t="s">
        <v>452</v>
      </c>
      <c r="C2094" t="str">
        <f>IFERROR(VLOOKUP(B2094,nombres_comerciales!$B$2:$B$2000,1,0),"")</f>
        <v>HH CONSULTORES</v>
      </c>
      <c r="D2094">
        <f>VLOOKUP(Tabla2[[#This Row],[CLIENTE]],nombres_comerciales!$B$2:$C$1211,2,0)</f>
        <v>495</v>
      </c>
      <c r="E2094" t="s">
        <v>8672</v>
      </c>
      <c r="F2094" t="s">
        <v>1150</v>
      </c>
      <c r="G2094" s="11" t="s">
        <v>1150</v>
      </c>
      <c r="H2094" s="11" t="s">
        <v>1150</v>
      </c>
      <c r="I2094" s="11" t="s">
        <v>1150</v>
      </c>
      <c r="J2094" s="11"/>
      <c r="K2094" s="11"/>
      <c r="L2094" s="11"/>
      <c r="M2094" s="12" t="s">
        <v>7091</v>
      </c>
      <c r="N2094" s="11"/>
      <c r="O2094" s="11"/>
      <c r="P2094" s="11"/>
      <c r="Q2094" s="11"/>
      <c r="R2094" s="11"/>
      <c r="S2094" s="11"/>
      <c r="T2094" s="11"/>
      <c r="U2094" s="11"/>
      <c r="V2094" s="11"/>
      <c r="W2094" s="11" t="s">
        <v>4558</v>
      </c>
      <c r="X2094" s="11" t="s">
        <v>1150</v>
      </c>
      <c r="Y2094" s="11" t="s">
        <v>1150</v>
      </c>
      <c r="Z2094" s="11" t="s">
        <v>1150</v>
      </c>
      <c r="AA2094" s="11" t="s">
        <v>1150</v>
      </c>
      <c r="AB2094" s="11" t="s">
        <v>1150</v>
      </c>
      <c r="AC2094" s="11" t="s">
        <v>1150</v>
      </c>
      <c r="AD2094" s="11" t="s">
        <v>1150</v>
      </c>
    </row>
    <row r="2095" spans="1:30" ht="105" x14ac:dyDescent="0.2">
      <c r="A2095" t="s">
        <v>7025</v>
      </c>
      <c r="B2095" t="s">
        <v>7026</v>
      </c>
      <c r="C2095" t="str">
        <f>IFERROR(VLOOKUP(B2095,nombres_comerciales!$B$2:$B$2000,1,0),"")</f>
        <v>UNITED COUNTRY</v>
      </c>
      <c r="D2095">
        <f>VLOOKUP(Tabla2[[#This Row],[CLIENTE]],nombres_comerciales!$B$2:$C$1211,2,0)</f>
        <v>1088</v>
      </c>
      <c r="E2095" t="s">
        <v>7027</v>
      </c>
      <c r="F2095" t="s">
        <v>1150</v>
      </c>
      <c r="G2095" s="11" t="s">
        <v>1150</v>
      </c>
      <c r="H2095" s="11" t="s">
        <v>1150</v>
      </c>
      <c r="I2095" s="11" t="s">
        <v>1150</v>
      </c>
      <c r="J2095" s="11"/>
      <c r="K2095" s="11"/>
      <c r="L2095" s="11"/>
      <c r="M2095" s="12" t="s">
        <v>7091</v>
      </c>
      <c r="N2095" s="11"/>
      <c r="O2095" s="11"/>
      <c r="P2095" s="11"/>
      <c r="Q2095" s="11"/>
      <c r="R2095" s="11"/>
      <c r="S2095" s="11"/>
      <c r="T2095" s="11"/>
      <c r="U2095" s="11"/>
      <c r="V2095" s="11"/>
      <c r="W2095" s="11" t="s">
        <v>4558</v>
      </c>
      <c r="X2095" s="11" t="s">
        <v>1150</v>
      </c>
      <c r="Y2095" s="11" t="s">
        <v>1150</v>
      </c>
      <c r="Z2095" s="11" t="s">
        <v>1150</v>
      </c>
      <c r="AA2095" s="11" t="s">
        <v>1150</v>
      </c>
      <c r="AB2095" s="11" t="s">
        <v>1150</v>
      </c>
      <c r="AC2095" s="11" t="s">
        <v>1150</v>
      </c>
      <c r="AD2095" s="11" t="s">
        <v>1150</v>
      </c>
    </row>
    <row r="2096" spans="1:30" x14ac:dyDescent="0.2">
      <c r="A2096" t="s">
        <v>7028</v>
      </c>
      <c r="B2096" t="s">
        <v>7026</v>
      </c>
      <c r="C2096" t="str">
        <f>IFERROR(VLOOKUP(B2096,nombres_comerciales!$B$2:$B$2000,1,0),"")</f>
        <v>UNITED COUNTRY</v>
      </c>
      <c r="D2096">
        <f>VLOOKUP(Tabla2[[#This Row],[CLIENTE]],nombres_comerciales!$B$2:$C$1211,2,0)</f>
        <v>1088</v>
      </c>
      <c r="E2096" t="s">
        <v>7027</v>
      </c>
      <c r="F2096" t="s">
        <v>1150</v>
      </c>
      <c r="G2096" s="11" t="s">
        <v>1150</v>
      </c>
      <c r="H2096" s="11" t="s">
        <v>1150</v>
      </c>
      <c r="I2096" s="11" t="s">
        <v>1150</v>
      </c>
      <c r="J2096" s="11"/>
      <c r="K2096" s="11"/>
      <c r="L2096" s="11"/>
      <c r="M2096" s="11" t="s">
        <v>7092</v>
      </c>
      <c r="N2096" s="11"/>
      <c r="O2096" s="11"/>
      <c r="P2096" s="11"/>
      <c r="Q2096" s="11"/>
      <c r="R2096" s="11"/>
      <c r="S2096" s="11"/>
      <c r="T2096" s="11"/>
      <c r="U2096" s="11"/>
      <c r="V2096" s="11"/>
      <c r="W2096" s="11" t="s">
        <v>7107</v>
      </c>
      <c r="X2096" s="11" t="s">
        <v>1150</v>
      </c>
      <c r="Y2096" s="11" t="s">
        <v>1150</v>
      </c>
      <c r="Z2096" s="11" t="s">
        <v>1150</v>
      </c>
      <c r="AA2096" s="11" t="s">
        <v>1150</v>
      </c>
      <c r="AB2096" s="11" t="s">
        <v>1150</v>
      </c>
      <c r="AC2096" s="11" t="s">
        <v>1150</v>
      </c>
      <c r="AD2096" s="11" t="s">
        <v>1150</v>
      </c>
    </row>
    <row r="2097" spans="1:30" x14ac:dyDescent="0.2">
      <c r="A2097" t="s">
        <v>7029</v>
      </c>
      <c r="B2097" t="s">
        <v>803</v>
      </c>
      <c r="C2097" t="str">
        <f>IFERROR(VLOOKUP(B2097,nombres_comerciales!$B$2:$B$2000,1,0),"")</f>
        <v>PHOTO &amp; FIESTA</v>
      </c>
      <c r="D2097">
        <f>VLOOKUP(Tabla2[[#This Row],[CLIENTE]],nombres_comerciales!$B$2:$C$1211,2,0)</f>
        <v>835</v>
      </c>
      <c r="E2097" t="s">
        <v>8673</v>
      </c>
      <c r="F2097" t="s">
        <v>1150</v>
      </c>
      <c r="G2097" s="11" t="s">
        <v>1150</v>
      </c>
      <c r="H2097" s="11" t="s">
        <v>1150</v>
      </c>
      <c r="I2097" s="11" t="s">
        <v>1150</v>
      </c>
      <c r="J2097" s="11"/>
      <c r="K2097" s="11"/>
      <c r="L2097" s="11"/>
      <c r="M2097" s="11" t="s">
        <v>7093</v>
      </c>
      <c r="N2097" s="11"/>
      <c r="O2097" s="11"/>
      <c r="P2097" s="11"/>
      <c r="Q2097" s="11"/>
      <c r="R2097" s="11"/>
      <c r="S2097" s="11"/>
      <c r="T2097" s="11"/>
      <c r="U2097" s="11"/>
      <c r="V2097" s="11"/>
      <c r="W2097" s="11" t="s">
        <v>7108</v>
      </c>
      <c r="X2097" s="11" t="s">
        <v>1150</v>
      </c>
      <c r="Y2097" s="11" t="s">
        <v>1150</v>
      </c>
      <c r="Z2097" s="11" t="s">
        <v>1150</v>
      </c>
      <c r="AA2097" s="11" t="s">
        <v>1150</v>
      </c>
      <c r="AB2097" s="11" t="s">
        <v>1150</v>
      </c>
      <c r="AC2097" s="11" t="s">
        <v>1150</v>
      </c>
      <c r="AD2097" s="11" t="s">
        <v>1150</v>
      </c>
    </row>
    <row r="2098" spans="1:30" x14ac:dyDescent="0.2">
      <c r="A2098" t="s">
        <v>210</v>
      </c>
      <c r="B2098" t="s">
        <v>210</v>
      </c>
      <c r="C2098" t="str">
        <f>IFERROR(VLOOKUP(B2098,nombres_comerciales!$B$2:$B$2000,1,0),"")</f>
        <v>CORDERO DCM</v>
      </c>
      <c r="D2098">
        <f>VLOOKUP(Tabla2[[#This Row],[CLIENTE]],nombres_comerciales!$B$2:$C$1211,2,0)</f>
        <v>247</v>
      </c>
      <c r="E2098" t="s">
        <v>8674</v>
      </c>
      <c r="F2098" t="s">
        <v>1150</v>
      </c>
      <c r="G2098" s="11" t="s">
        <v>1150</v>
      </c>
      <c r="H2098" s="11" t="s">
        <v>1150</v>
      </c>
      <c r="I2098" s="11" t="s">
        <v>1150</v>
      </c>
      <c r="J2098" s="11"/>
      <c r="K2098" s="11"/>
      <c r="L2098" s="11"/>
      <c r="M2098" s="11"/>
      <c r="N2098" s="11"/>
      <c r="O2098" s="11"/>
      <c r="P2098" s="11"/>
      <c r="Q2098" s="11"/>
      <c r="R2098" s="11"/>
      <c r="S2098" s="11"/>
      <c r="T2098" s="11"/>
      <c r="U2098" s="11"/>
      <c r="V2098" s="11"/>
      <c r="W2098" s="11" t="s">
        <v>1150</v>
      </c>
      <c r="X2098" s="11" t="s">
        <v>1150</v>
      </c>
      <c r="Y2098" s="11" t="s">
        <v>1150</v>
      </c>
      <c r="Z2098" s="11" t="s">
        <v>1150</v>
      </c>
      <c r="AA2098" s="11" t="s">
        <v>1150</v>
      </c>
      <c r="AB2098" s="11" t="s">
        <v>1150</v>
      </c>
      <c r="AC2098" s="11" t="s">
        <v>1150</v>
      </c>
      <c r="AD2098" s="11" t="s">
        <v>1150</v>
      </c>
    </row>
    <row r="2099" spans="1:30" x14ac:dyDescent="0.2">
      <c r="A2099" t="s">
        <v>381</v>
      </c>
      <c r="B2099" t="s">
        <v>381</v>
      </c>
      <c r="C2099" t="str">
        <f>IFERROR(VLOOKUP(B2099,nombres_comerciales!$B$2:$B$2000,1,0),"")</f>
        <v>GARDEA BORDADOS</v>
      </c>
      <c r="D2099">
        <f>VLOOKUP(Tabla2[[#This Row],[CLIENTE]],nombres_comerciales!$B$2:$C$1211,2,0)</f>
        <v>426</v>
      </c>
      <c r="E2099" t="s">
        <v>8066</v>
      </c>
      <c r="F2099" t="s">
        <v>1150</v>
      </c>
      <c r="G2099" s="11" t="s">
        <v>1150</v>
      </c>
      <c r="H2099" s="11" t="s">
        <v>1150</v>
      </c>
      <c r="I2099" s="11" t="s">
        <v>1150</v>
      </c>
      <c r="J2099" s="11"/>
      <c r="K2099" s="11"/>
      <c r="L2099" s="11"/>
      <c r="M2099" s="11"/>
      <c r="N2099" s="11"/>
      <c r="O2099" s="11"/>
      <c r="P2099" s="11"/>
      <c r="Q2099" s="11"/>
      <c r="R2099" s="11"/>
      <c r="S2099" s="11"/>
      <c r="T2099" s="11"/>
      <c r="U2099" s="11"/>
      <c r="V2099" s="11"/>
      <c r="W2099" s="11" t="s">
        <v>1150</v>
      </c>
      <c r="X2099" s="11" t="s">
        <v>1150</v>
      </c>
      <c r="Y2099" s="11" t="s">
        <v>1150</v>
      </c>
      <c r="Z2099" s="11" t="s">
        <v>1150</v>
      </c>
      <c r="AA2099" s="11" t="s">
        <v>1150</v>
      </c>
      <c r="AB2099" s="11" t="s">
        <v>1150</v>
      </c>
      <c r="AC2099" s="11" t="s">
        <v>1150</v>
      </c>
      <c r="AD2099" s="11" t="s">
        <v>1150</v>
      </c>
    </row>
    <row r="2100" spans="1:30" x14ac:dyDescent="0.2">
      <c r="A2100" t="s">
        <v>7032</v>
      </c>
      <c r="B2100" t="s">
        <v>1118</v>
      </c>
      <c r="C2100" t="str">
        <f>IFERROR(VLOOKUP(B2100,nombres_comerciales!$B$2:$B$2000,1,0),"")</f>
        <v>GRUPO XOL</v>
      </c>
      <c r="D2100">
        <f>VLOOKUP(Tabla2[[#This Row],[CLIENTE]],nombres_comerciales!$B$2:$C$1211,2,0)</f>
        <v>475</v>
      </c>
      <c r="E2100" t="s">
        <v>8675</v>
      </c>
      <c r="F2100" t="s">
        <v>1150</v>
      </c>
      <c r="G2100" s="11" t="s">
        <v>1150</v>
      </c>
      <c r="H2100" s="11" t="s">
        <v>1150</v>
      </c>
      <c r="I2100" s="11" t="s">
        <v>1150</v>
      </c>
      <c r="J2100" s="11"/>
      <c r="K2100" s="11"/>
      <c r="L2100" s="11"/>
      <c r="M2100" s="11" t="s">
        <v>7094</v>
      </c>
      <c r="N2100" s="11"/>
      <c r="O2100" s="11"/>
      <c r="P2100" s="11"/>
      <c r="Q2100" s="11"/>
      <c r="R2100" s="11"/>
      <c r="S2100" s="11"/>
      <c r="T2100" s="11"/>
      <c r="U2100" s="11"/>
      <c r="V2100" s="11"/>
      <c r="W2100" s="11" t="s">
        <v>1150</v>
      </c>
      <c r="X2100" s="11" t="s">
        <v>1150</v>
      </c>
      <c r="Y2100" s="11" t="s">
        <v>1150</v>
      </c>
      <c r="Z2100" s="11" t="s">
        <v>1150</v>
      </c>
      <c r="AA2100" s="11" t="s">
        <v>1150</v>
      </c>
      <c r="AB2100" s="11" t="s">
        <v>1150</v>
      </c>
      <c r="AC2100" s="11" t="s">
        <v>1150</v>
      </c>
      <c r="AD2100" s="11" t="s">
        <v>1150</v>
      </c>
    </row>
    <row r="2101" spans="1:30" x14ac:dyDescent="0.2">
      <c r="A2101" t="s">
        <v>7034</v>
      </c>
      <c r="B2101" t="s">
        <v>7035</v>
      </c>
      <c r="C2101" t="str">
        <f>IFERROR(VLOOKUP(B2101,nombres_comerciales!$B$2:$B$2000,1,0),"")</f>
        <v>SISTEMA INTEGRAL DE NUTRICION SIN</v>
      </c>
      <c r="D2101">
        <f>VLOOKUP(Tabla2[[#This Row],[CLIENTE]],nombres_comerciales!$B$2:$C$1211,2,0)</f>
        <v>987</v>
      </c>
      <c r="E2101" t="s">
        <v>8676</v>
      </c>
      <c r="F2101" t="s">
        <v>1150</v>
      </c>
      <c r="G2101" s="11" t="s">
        <v>1150</v>
      </c>
      <c r="H2101" s="11" t="s">
        <v>1150</v>
      </c>
      <c r="I2101" s="11" t="s">
        <v>1150</v>
      </c>
      <c r="J2101" s="11"/>
      <c r="K2101" s="11"/>
      <c r="L2101" s="11"/>
      <c r="M2101" s="11"/>
      <c r="N2101" s="11"/>
      <c r="O2101" s="11"/>
      <c r="P2101" s="11"/>
      <c r="Q2101" s="11"/>
      <c r="R2101" s="11"/>
      <c r="S2101" s="11"/>
      <c r="T2101" s="11"/>
      <c r="U2101" s="11"/>
      <c r="V2101" s="11"/>
      <c r="W2101" s="11" t="s">
        <v>1150</v>
      </c>
      <c r="X2101" s="11" t="s">
        <v>1150</v>
      </c>
      <c r="Y2101" s="11" t="s">
        <v>1150</v>
      </c>
      <c r="Z2101" s="11" t="s">
        <v>1150</v>
      </c>
      <c r="AA2101" s="11" t="s">
        <v>1150</v>
      </c>
      <c r="AB2101" s="11" t="s">
        <v>1150</v>
      </c>
      <c r="AC2101" s="11" t="s">
        <v>1150</v>
      </c>
      <c r="AD2101" s="11" t="s">
        <v>1150</v>
      </c>
    </row>
    <row r="2102" spans="1:30" x14ac:dyDescent="0.2">
      <c r="A2102" t="s">
        <v>4713</v>
      </c>
      <c r="B2102" t="s">
        <v>7000</v>
      </c>
      <c r="C2102" t="str">
        <f>IFERROR(VLOOKUP(B2102,nombres_comerciales!$B$2:$B$2000,1,0),"")</f>
        <v/>
      </c>
      <c r="D2102">
        <f>VLOOKUP(Tabla2[[#This Row],[CLIENTE]],nombres_comerciales!$B$2:$C$1211,2,0)</f>
        <v>1146</v>
      </c>
      <c r="E2102" t="s">
        <v>7336</v>
      </c>
      <c r="F2102" t="s">
        <v>1150</v>
      </c>
      <c r="G2102" s="11" t="s">
        <v>1150</v>
      </c>
      <c r="H2102" s="11" t="s">
        <v>1150</v>
      </c>
      <c r="I2102" s="11" t="s">
        <v>1150</v>
      </c>
      <c r="J2102" s="11"/>
      <c r="K2102" s="11"/>
      <c r="L2102" s="11"/>
      <c r="M2102" s="11" t="s">
        <v>7087</v>
      </c>
      <c r="N2102" s="11"/>
      <c r="O2102" s="11"/>
      <c r="P2102" s="11"/>
      <c r="Q2102" s="11"/>
      <c r="R2102" s="11"/>
      <c r="S2102" s="11"/>
      <c r="T2102" s="11"/>
      <c r="U2102" s="11"/>
      <c r="V2102" s="11"/>
      <c r="W2102" s="11" t="s">
        <v>1150</v>
      </c>
      <c r="X2102" s="11" t="s">
        <v>1150</v>
      </c>
      <c r="Y2102" s="11" t="s">
        <v>1150</v>
      </c>
      <c r="Z2102" s="11" t="s">
        <v>1150</v>
      </c>
      <c r="AA2102" s="11" t="s">
        <v>1150</v>
      </c>
      <c r="AB2102" s="11" t="s">
        <v>1150</v>
      </c>
      <c r="AC2102" s="11" t="s">
        <v>1150</v>
      </c>
      <c r="AD2102" s="11" t="s">
        <v>1150</v>
      </c>
    </row>
    <row r="2103" spans="1:30" x14ac:dyDescent="0.2">
      <c r="A2103" t="s">
        <v>7037</v>
      </c>
      <c r="B2103" t="s">
        <v>759</v>
      </c>
      <c r="C2103" t="str">
        <f>IFERROR(VLOOKUP(B2103,nombres_comerciales!$B$2:$B$2000,1,0),"")</f>
        <v>ORBELUX</v>
      </c>
      <c r="D2103">
        <f>VLOOKUP(Tabla2[[#This Row],[CLIENTE]],nombres_comerciales!$B$2:$C$1211,2,0)</f>
        <v>792</v>
      </c>
      <c r="E2103" t="s">
        <v>8677</v>
      </c>
      <c r="F2103" t="s">
        <v>1150</v>
      </c>
      <c r="G2103" s="11" t="s">
        <v>1150</v>
      </c>
      <c r="H2103" s="11" t="s">
        <v>1150</v>
      </c>
      <c r="I2103" s="11" t="s">
        <v>1150</v>
      </c>
      <c r="J2103" s="11"/>
      <c r="K2103" s="11"/>
      <c r="L2103" s="11"/>
      <c r="M2103" s="11"/>
      <c r="N2103" s="11"/>
      <c r="O2103" s="11"/>
      <c r="P2103" s="11"/>
      <c r="Q2103" s="11"/>
      <c r="R2103" s="11"/>
      <c r="S2103" s="11"/>
      <c r="T2103" s="11"/>
      <c r="U2103" s="11"/>
      <c r="V2103" s="11"/>
      <c r="W2103" s="11" t="s">
        <v>1150</v>
      </c>
      <c r="X2103" s="11" t="s">
        <v>1150</v>
      </c>
      <c r="Y2103" s="11" t="s">
        <v>1150</v>
      </c>
      <c r="Z2103" s="11" t="s">
        <v>1150</v>
      </c>
      <c r="AA2103" s="11" t="s">
        <v>1150</v>
      </c>
      <c r="AB2103" s="11" t="s">
        <v>1150</v>
      </c>
      <c r="AC2103" s="11" t="s">
        <v>1150</v>
      </c>
      <c r="AD2103" s="11" t="s">
        <v>1150</v>
      </c>
    </row>
    <row r="2104" spans="1:30" x14ac:dyDescent="0.2">
      <c r="A2104" t="s">
        <v>7039</v>
      </c>
      <c r="B2104" t="s">
        <v>7040</v>
      </c>
      <c r="C2104" t="str">
        <f>IFERROR(VLOOKUP(B2104,nombres_comerciales!$B$2:$B$2000,1,0),"")</f>
        <v/>
      </c>
      <c r="D2104">
        <f>VLOOKUP(Tabla2[[#This Row],[CLIENTE]],nombres_comerciales!$B$2:$C$1211,2,0)</f>
        <v>1146</v>
      </c>
      <c r="E2104" t="s">
        <v>8678</v>
      </c>
      <c r="F2104" t="s">
        <v>1150</v>
      </c>
      <c r="G2104" s="11" t="s">
        <v>1150</v>
      </c>
      <c r="H2104" s="11" t="s">
        <v>1150</v>
      </c>
      <c r="I2104" s="11" t="s">
        <v>1150</v>
      </c>
      <c r="J2104" s="11"/>
      <c r="K2104" s="11"/>
      <c r="L2104" s="11"/>
      <c r="M2104" s="11">
        <v>4242044</v>
      </c>
      <c r="N2104" s="11"/>
      <c r="O2104" s="11"/>
      <c r="P2104" s="11"/>
      <c r="Q2104" s="11"/>
      <c r="R2104" s="11"/>
      <c r="S2104" s="11"/>
      <c r="T2104" s="11"/>
      <c r="U2104" s="11"/>
      <c r="V2104" s="11"/>
      <c r="W2104" s="11" t="s">
        <v>8754</v>
      </c>
      <c r="X2104" s="11" t="s">
        <v>1150</v>
      </c>
      <c r="Y2104" s="11" t="s">
        <v>1150</v>
      </c>
      <c r="Z2104" s="11" t="s">
        <v>1150</v>
      </c>
      <c r="AA2104" s="11" t="s">
        <v>1150</v>
      </c>
      <c r="AB2104" s="11" t="s">
        <v>1150</v>
      </c>
      <c r="AC2104" s="11" t="s">
        <v>1150</v>
      </c>
      <c r="AD2104" s="11" t="s">
        <v>1150</v>
      </c>
    </row>
    <row r="2105" spans="1:30" x14ac:dyDescent="0.2">
      <c r="A2105" t="s">
        <v>350</v>
      </c>
      <c r="B2105" t="s">
        <v>350</v>
      </c>
      <c r="C2105" t="str">
        <f>IFERROR(VLOOKUP(B2105,nombres_comerciales!$B$2:$B$2000,1,0),"")</f>
        <v>FAMILIA QUINTERO DE LA SIERRA TARAHUMARA</v>
      </c>
      <c r="D2105">
        <f>VLOOKUP(Tabla2[[#This Row],[CLIENTE]],nombres_comerciales!$B$2:$C$1211,2,0)</f>
        <v>395</v>
      </c>
      <c r="E2105" t="s">
        <v>8679</v>
      </c>
      <c r="F2105" t="s">
        <v>1150</v>
      </c>
      <c r="G2105" s="11" t="s">
        <v>1150</v>
      </c>
      <c r="H2105" s="11" t="s">
        <v>1150</v>
      </c>
      <c r="I2105" s="11" t="s">
        <v>1150</v>
      </c>
      <c r="J2105" s="11"/>
      <c r="K2105" s="11"/>
      <c r="L2105" s="11"/>
      <c r="M2105" s="11" t="s">
        <v>7095</v>
      </c>
      <c r="N2105" s="11"/>
      <c r="O2105" s="11"/>
      <c r="P2105" s="11"/>
      <c r="Q2105" s="11"/>
      <c r="R2105" s="11"/>
      <c r="S2105" s="11"/>
      <c r="T2105" s="11"/>
      <c r="U2105" s="11"/>
      <c r="V2105" s="11"/>
      <c r="W2105" s="11" t="s">
        <v>8843</v>
      </c>
      <c r="X2105" s="11" t="s">
        <v>1150</v>
      </c>
      <c r="Y2105" s="11" t="s">
        <v>1150</v>
      </c>
      <c r="Z2105" s="11" t="s">
        <v>1150</v>
      </c>
      <c r="AA2105" s="11" t="s">
        <v>1150</v>
      </c>
      <c r="AB2105" s="11" t="s">
        <v>1150</v>
      </c>
      <c r="AC2105" s="11" t="s">
        <v>1150</v>
      </c>
      <c r="AD2105" s="11" t="s">
        <v>1150</v>
      </c>
    </row>
    <row r="2106" spans="1:30" x14ac:dyDescent="0.2">
      <c r="A2106" t="s">
        <v>4869</v>
      </c>
      <c r="B2106" t="s">
        <v>1603</v>
      </c>
      <c r="C2106" t="str">
        <f>IFERROR(VLOOKUP(B2106,nombres_comerciales!$B$2:$B$2000,1,0),"")</f>
        <v>MIGUEL VALVERDE</v>
      </c>
      <c r="D2106">
        <f>VLOOKUP(Tabla2[[#This Row],[CLIENTE]],nombres_comerciales!$B$2:$C$1211,2,0)</f>
        <v>713</v>
      </c>
      <c r="E2106" t="s">
        <v>8680</v>
      </c>
      <c r="F2106" t="s">
        <v>1150</v>
      </c>
      <c r="G2106" s="11" t="s">
        <v>1150</v>
      </c>
      <c r="H2106" s="11" t="s">
        <v>1150</v>
      </c>
      <c r="I2106" s="11" t="s">
        <v>1150</v>
      </c>
      <c r="J2106" s="11"/>
      <c r="K2106" s="11"/>
      <c r="L2106" s="11"/>
      <c r="M2106" s="11" t="s">
        <v>7096</v>
      </c>
      <c r="N2106" s="11"/>
      <c r="O2106" s="11"/>
      <c r="P2106" s="11"/>
      <c r="Q2106" s="11"/>
      <c r="R2106" s="11"/>
      <c r="S2106" s="11"/>
      <c r="T2106" s="11"/>
      <c r="U2106" s="11"/>
      <c r="V2106" s="11"/>
      <c r="W2106" s="11" t="s">
        <v>8844</v>
      </c>
      <c r="X2106" s="11" t="s">
        <v>1150</v>
      </c>
      <c r="Y2106" s="11" t="s">
        <v>1150</v>
      </c>
      <c r="Z2106" s="11" t="s">
        <v>1150</v>
      </c>
      <c r="AA2106" s="11" t="s">
        <v>1150</v>
      </c>
      <c r="AB2106" s="11" t="s">
        <v>1150</v>
      </c>
      <c r="AC2106" s="11" t="s">
        <v>1150</v>
      </c>
      <c r="AD2106" s="11" t="s">
        <v>1150</v>
      </c>
    </row>
    <row r="2107" spans="1:30" x14ac:dyDescent="0.2">
      <c r="A2107" t="s">
        <v>4869</v>
      </c>
      <c r="B2107" t="s">
        <v>1603</v>
      </c>
      <c r="C2107" t="str">
        <f>IFERROR(VLOOKUP(B2107,nombres_comerciales!$B$2:$B$2000,1,0),"")</f>
        <v>MIGUEL VALVERDE</v>
      </c>
      <c r="D2107">
        <f>VLOOKUP(Tabla2[[#This Row],[CLIENTE]],nombres_comerciales!$B$2:$C$1211,2,0)</f>
        <v>713</v>
      </c>
      <c r="E2107" t="s">
        <v>8680</v>
      </c>
      <c r="F2107" t="s">
        <v>1150</v>
      </c>
      <c r="G2107" s="11" t="s">
        <v>1150</v>
      </c>
      <c r="H2107" s="11" t="s">
        <v>1150</v>
      </c>
      <c r="I2107" s="11" t="s">
        <v>1150</v>
      </c>
      <c r="J2107" s="11"/>
      <c r="K2107" s="11"/>
      <c r="L2107" s="11"/>
      <c r="M2107" s="11"/>
      <c r="N2107" s="11"/>
      <c r="O2107" s="11"/>
      <c r="P2107" s="11"/>
      <c r="Q2107" s="11"/>
      <c r="R2107" s="11"/>
      <c r="S2107" s="11"/>
      <c r="T2107" s="11"/>
      <c r="U2107" s="11"/>
      <c r="V2107" s="11"/>
      <c r="W2107" s="11" t="s">
        <v>1150</v>
      </c>
      <c r="X2107" s="11" t="s">
        <v>1150</v>
      </c>
      <c r="Y2107" s="11" t="s">
        <v>1150</v>
      </c>
      <c r="Z2107" s="11" t="s">
        <v>1150</v>
      </c>
      <c r="AA2107" s="11" t="s">
        <v>1150</v>
      </c>
      <c r="AB2107" s="11" t="s">
        <v>1150</v>
      </c>
      <c r="AC2107" s="11" t="s">
        <v>1150</v>
      </c>
      <c r="AD2107" s="11" t="s">
        <v>1150</v>
      </c>
    </row>
    <row r="2108" spans="1:30" x14ac:dyDescent="0.2">
      <c r="A2108" t="s">
        <v>4869</v>
      </c>
      <c r="B2108" t="s">
        <v>1603</v>
      </c>
      <c r="C2108" t="str">
        <f>IFERROR(VLOOKUP(B2108,nombres_comerciales!$B$2:$B$2000,1,0),"")</f>
        <v>MIGUEL VALVERDE</v>
      </c>
      <c r="D2108">
        <f>VLOOKUP(Tabla2[[#This Row],[CLIENTE]],nombres_comerciales!$B$2:$C$1211,2,0)</f>
        <v>713</v>
      </c>
      <c r="E2108" t="s">
        <v>8680</v>
      </c>
      <c r="F2108" t="s">
        <v>1150</v>
      </c>
      <c r="G2108" s="11" t="s">
        <v>1150</v>
      </c>
      <c r="H2108" s="11" t="s">
        <v>1150</v>
      </c>
      <c r="I2108" s="11" t="s">
        <v>1150</v>
      </c>
      <c r="J2108" s="11"/>
      <c r="K2108" s="11"/>
      <c r="L2108" s="11"/>
      <c r="M2108" s="11"/>
      <c r="N2108" s="11"/>
      <c r="O2108" s="11"/>
      <c r="P2108" s="11"/>
      <c r="Q2108" s="11"/>
      <c r="R2108" s="11"/>
      <c r="S2108" s="11"/>
      <c r="T2108" s="11"/>
      <c r="U2108" s="11"/>
      <c r="V2108" s="11"/>
      <c r="W2108" s="11" t="s">
        <v>1150</v>
      </c>
      <c r="X2108" s="11" t="s">
        <v>1150</v>
      </c>
      <c r="Y2108" s="11" t="s">
        <v>1150</v>
      </c>
      <c r="Z2108" s="11" t="s">
        <v>1150</v>
      </c>
      <c r="AA2108" s="11" t="s">
        <v>1150</v>
      </c>
      <c r="AB2108" s="11" t="s">
        <v>1150</v>
      </c>
      <c r="AC2108" s="11" t="s">
        <v>1150</v>
      </c>
      <c r="AD2108" s="11" t="s">
        <v>1150</v>
      </c>
    </row>
    <row r="2109" spans="1:30" x14ac:dyDescent="0.2">
      <c r="A2109" t="s">
        <v>7043</v>
      </c>
      <c r="B2109" t="s">
        <v>377</v>
      </c>
      <c r="C2109" t="str">
        <f>IFERROR(VLOOKUP(B2109,nombres_comerciales!$B$2:$B$2000,1,0),"")</f>
        <v>FROZEN LAB</v>
      </c>
      <c r="D2109">
        <f>VLOOKUP(Tabla2[[#This Row],[CLIENTE]],nombres_comerciales!$B$2:$C$1211,2,0)</f>
        <v>420</v>
      </c>
      <c r="E2109" t="s">
        <v>7401</v>
      </c>
      <c r="F2109" t="s">
        <v>1150</v>
      </c>
      <c r="G2109" s="11" t="s">
        <v>1150</v>
      </c>
      <c r="H2109" s="11" t="s">
        <v>1150</v>
      </c>
      <c r="I2109" s="11" t="s">
        <v>1150</v>
      </c>
      <c r="J2109" s="11"/>
      <c r="K2109" s="11"/>
      <c r="L2109" s="11"/>
      <c r="M2109" s="11" t="s">
        <v>7097</v>
      </c>
      <c r="N2109" s="11"/>
      <c r="O2109" s="11"/>
      <c r="P2109" s="11"/>
      <c r="Q2109" s="11"/>
      <c r="R2109" s="11"/>
      <c r="S2109" s="11"/>
      <c r="T2109" s="11"/>
      <c r="U2109" s="11"/>
      <c r="V2109" s="11"/>
      <c r="W2109" s="11" t="s">
        <v>4696</v>
      </c>
      <c r="X2109" s="11" t="s">
        <v>1150</v>
      </c>
      <c r="Y2109" s="11" t="s">
        <v>1150</v>
      </c>
      <c r="Z2109" s="11" t="s">
        <v>1150</v>
      </c>
      <c r="AA2109" s="11" t="s">
        <v>1150</v>
      </c>
      <c r="AB2109" s="11" t="s">
        <v>1150</v>
      </c>
      <c r="AC2109" s="11" t="s">
        <v>1150</v>
      </c>
      <c r="AD2109" s="11" t="s">
        <v>1150</v>
      </c>
    </row>
    <row r="2110" spans="1:30" x14ac:dyDescent="0.2">
      <c r="A2110" t="s">
        <v>7044</v>
      </c>
      <c r="B2110" t="s">
        <v>377</v>
      </c>
      <c r="C2110" t="str">
        <f>IFERROR(VLOOKUP(B2110,nombres_comerciales!$B$2:$B$2000,1,0),"")</f>
        <v>FROZEN LAB</v>
      </c>
      <c r="D2110">
        <f>VLOOKUP(Tabla2[[#This Row],[CLIENTE]],nombres_comerciales!$B$2:$C$1211,2,0)</f>
        <v>420</v>
      </c>
      <c r="E2110" t="s">
        <v>7401</v>
      </c>
      <c r="F2110" t="s">
        <v>1150</v>
      </c>
      <c r="G2110" s="11" t="s">
        <v>1150</v>
      </c>
      <c r="H2110" s="11" t="s">
        <v>1150</v>
      </c>
      <c r="I2110" s="11" t="s">
        <v>1150</v>
      </c>
      <c r="J2110" s="11"/>
      <c r="K2110" s="11"/>
      <c r="L2110" s="11"/>
      <c r="M2110" s="11" t="s">
        <v>7097</v>
      </c>
      <c r="N2110" s="11"/>
      <c r="O2110" s="11"/>
      <c r="P2110" s="11"/>
      <c r="Q2110" s="11"/>
      <c r="R2110" s="11"/>
      <c r="S2110" s="11"/>
      <c r="T2110" s="11"/>
      <c r="U2110" s="11"/>
      <c r="V2110" s="11"/>
      <c r="W2110" s="11" t="s">
        <v>4696</v>
      </c>
      <c r="X2110" s="11" t="s">
        <v>1150</v>
      </c>
      <c r="Y2110" s="11" t="s">
        <v>1150</v>
      </c>
      <c r="Z2110" s="11" t="s">
        <v>1150</v>
      </c>
      <c r="AA2110" s="11" t="s">
        <v>1150</v>
      </c>
      <c r="AB2110" s="11" t="s">
        <v>1150</v>
      </c>
      <c r="AC2110" s="11" t="s">
        <v>1150</v>
      </c>
      <c r="AD2110" s="11" t="s">
        <v>1150</v>
      </c>
    </row>
    <row r="2111" spans="1:30" x14ac:dyDescent="0.2">
      <c r="A2111" t="s">
        <v>7045</v>
      </c>
      <c r="B2111" t="s">
        <v>377</v>
      </c>
      <c r="C2111" t="str">
        <f>IFERROR(VLOOKUP(B2111,nombres_comerciales!$B$2:$B$2000,1,0),"")</f>
        <v>FROZEN LAB</v>
      </c>
      <c r="D2111">
        <f>VLOOKUP(Tabla2[[#This Row],[CLIENTE]],nombres_comerciales!$B$2:$C$1211,2,0)</f>
        <v>420</v>
      </c>
      <c r="E2111" t="s">
        <v>7401</v>
      </c>
      <c r="F2111" t="s">
        <v>1150</v>
      </c>
      <c r="G2111" s="11" t="s">
        <v>1150</v>
      </c>
      <c r="H2111" s="11" t="s">
        <v>1150</v>
      </c>
      <c r="I2111" s="11" t="s">
        <v>1150</v>
      </c>
      <c r="J2111" s="11"/>
      <c r="K2111" s="11"/>
      <c r="L2111" s="11"/>
      <c r="M2111" s="11" t="s">
        <v>7097</v>
      </c>
      <c r="N2111" s="11"/>
      <c r="O2111" s="11"/>
      <c r="P2111" s="11"/>
      <c r="Q2111" s="11"/>
      <c r="R2111" s="11"/>
      <c r="S2111" s="11"/>
      <c r="T2111" s="11"/>
      <c r="U2111" s="11"/>
      <c r="V2111" s="11"/>
      <c r="W2111" s="11" t="s">
        <v>4696</v>
      </c>
      <c r="X2111" s="11" t="s">
        <v>1150</v>
      </c>
      <c r="Y2111" s="11" t="s">
        <v>1150</v>
      </c>
      <c r="Z2111" s="11" t="s">
        <v>1150</v>
      </c>
      <c r="AA2111" s="11" t="s">
        <v>1150</v>
      </c>
      <c r="AB2111" s="11" t="s">
        <v>1150</v>
      </c>
      <c r="AC2111" s="11" t="s">
        <v>1150</v>
      </c>
      <c r="AD2111" s="11" t="s">
        <v>1150</v>
      </c>
    </row>
    <row r="2112" spans="1:30" x14ac:dyDescent="0.2">
      <c r="A2112" t="s">
        <v>7046</v>
      </c>
      <c r="B2112" t="s">
        <v>377</v>
      </c>
      <c r="C2112" t="str">
        <f>IFERROR(VLOOKUP(B2112,nombres_comerciales!$B$2:$B$2000,1,0),"")</f>
        <v>FROZEN LAB</v>
      </c>
      <c r="D2112">
        <f>VLOOKUP(Tabla2[[#This Row],[CLIENTE]],nombres_comerciales!$B$2:$C$1211,2,0)</f>
        <v>420</v>
      </c>
      <c r="E2112" t="s">
        <v>7401</v>
      </c>
      <c r="F2112" t="s">
        <v>1150</v>
      </c>
      <c r="G2112" s="11" t="s">
        <v>1150</v>
      </c>
      <c r="H2112" s="11" t="s">
        <v>1150</v>
      </c>
      <c r="I2112" s="11" t="s">
        <v>1150</v>
      </c>
      <c r="J2112" s="11"/>
      <c r="K2112" s="11"/>
      <c r="L2112" s="11"/>
      <c r="M2112" s="11" t="s">
        <v>7097</v>
      </c>
      <c r="N2112" s="11"/>
      <c r="O2112" s="11"/>
      <c r="P2112" s="11"/>
      <c r="Q2112" s="11"/>
      <c r="R2112" s="11"/>
      <c r="S2112" s="11"/>
      <c r="T2112" s="11"/>
      <c r="U2112" s="11"/>
      <c r="V2112" s="11"/>
      <c r="W2112" s="11" t="s">
        <v>4696</v>
      </c>
      <c r="X2112" s="11" t="s">
        <v>1150</v>
      </c>
      <c r="Y2112" s="11" t="s">
        <v>1150</v>
      </c>
      <c r="Z2112" s="11" t="s">
        <v>1150</v>
      </c>
      <c r="AA2112" s="11" t="s">
        <v>1150</v>
      </c>
      <c r="AB2112" s="11" t="s">
        <v>1150</v>
      </c>
      <c r="AC2112" s="11" t="s">
        <v>1150</v>
      </c>
      <c r="AD2112" s="11" t="s">
        <v>1150</v>
      </c>
    </row>
    <row r="2113" spans="1:30" x14ac:dyDescent="0.2">
      <c r="A2113" t="s">
        <v>7047</v>
      </c>
      <c r="B2113" t="s">
        <v>969</v>
      </c>
      <c r="C2113" t="str">
        <f>IFERROR(VLOOKUP(B2113,nombres_comerciales!$B$2:$B$2000,1,0),"")</f>
        <v>SUN ROLL SUSHI</v>
      </c>
      <c r="D2113">
        <f>VLOOKUP(Tabla2[[#This Row],[CLIENTE]],nombres_comerciales!$B$2:$C$1211,2,0)</f>
        <v>1014</v>
      </c>
      <c r="E2113" t="s">
        <v>8681</v>
      </c>
      <c r="F2113" t="s">
        <v>1150</v>
      </c>
      <c r="G2113" s="11" t="s">
        <v>1150</v>
      </c>
      <c r="H2113" s="11" t="s">
        <v>1150</v>
      </c>
      <c r="I2113" s="11" t="s">
        <v>1150</v>
      </c>
      <c r="J2113" s="11"/>
      <c r="K2113" s="11"/>
      <c r="L2113" s="11"/>
      <c r="M2113" s="11" t="s">
        <v>7098</v>
      </c>
      <c r="N2113" s="11"/>
      <c r="O2113" s="11"/>
      <c r="P2113" s="11"/>
      <c r="Q2113" s="11"/>
      <c r="R2113" s="11"/>
      <c r="S2113" s="11"/>
      <c r="T2113" s="11"/>
      <c r="U2113" s="11"/>
      <c r="V2113" s="11"/>
      <c r="W2113" s="11" t="s">
        <v>7112</v>
      </c>
      <c r="X2113" s="11" t="s">
        <v>1150</v>
      </c>
      <c r="Y2113" s="11" t="s">
        <v>1150</v>
      </c>
      <c r="Z2113" s="11" t="s">
        <v>1150</v>
      </c>
      <c r="AA2113" s="11" t="s">
        <v>1150</v>
      </c>
      <c r="AB2113" s="11" t="s">
        <v>1150</v>
      </c>
      <c r="AC2113" s="11" t="s">
        <v>1150</v>
      </c>
      <c r="AD2113" s="11" t="s">
        <v>1150</v>
      </c>
    </row>
    <row r="2114" spans="1:30" x14ac:dyDescent="0.2">
      <c r="A2114" t="s">
        <v>7043</v>
      </c>
      <c r="B2114" t="s">
        <v>377</v>
      </c>
      <c r="C2114" t="str">
        <f>IFERROR(VLOOKUP(B2114,nombres_comerciales!$B$2:$B$2000,1,0),"")</f>
        <v>FROZEN LAB</v>
      </c>
      <c r="D2114">
        <f>VLOOKUP(Tabla2[[#This Row],[CLIENTE]],nombres_comerciales!$B$2:$C$1211,2,0)</f>
        <v>420</v>
      </c>
      <c r="E2114" t="s">
        <v>7401</v>
      </c>
      <c r="F2114" t="s">
        <v>1150</v>
      </c>
      <c r="G2114" s="11" t="s">
        <v>1150</v>
      </c>
      <c r="H2114" s="11" t="s">
        <v>1150</v>
      </c>
      <c r="I2114" s="11" t="s">
        <v>1150</v>
      </c>
      <c r="J2114" s="11"/>
      <c r="K2114" s="11"/>
      <c r="L2114" s="11"/>
      <c r="M2114" s="11"/>
      <c r="N2114" s="11"/>
      <c r="O2114" s="11"/>
      <c r="P2114" s="11"/>
      <c r="Q2114" s="11"/>
      <c r="R2114" s="11"/>
      <c r="S2114" s="11"/>
      <c r="T2114" s="11"/>
      <c r="U2114" s="11"/>
      <c r="V2114" s="11"/>
      <c r="W2114" s="11" t="s">
        <v>1150</v>
      </c>
      <c r="X2114" s="11" t="s">
        <v>1150</v>
      </c>
      <c r="Y2114" s="11" t="s">
        <v>1150</v>
      </c>
      <c r="Z2114" s="11" t="s">
        <v>1150</v>
      </c>
      <c r="AA2114" s="11" t="s">
        <v>1150</v>
      </c>
      <c r="AB2114" s="11" t="s">
        <v>1150</v>
      </c>
      <c r="AC2114" s="11" t="s">
        <v>1150</v>
      </c>
      <c r="AD2114" s="11" t="s">
        <v>1150</v>
      </c>
    </row>
    <row r="2115" spans="1:30" x14ac:dyDescent="0.2">
      <c r="A2115" t="s">
        <v>7044</v>
      </c>
      <c r="B2115" t="s">
        <v>377</v>
      </c>
      <c r="C2115" t="str">
        <f>IFERROR(VLOOKUP(B2115,nombres_comerciales!$B$2:$B$2000,1,0),"")</f>
        <v>FROZEN LAB</v>
      </c>
      <c r="D2115">
        <f>VLOOKUP(Tabla2[[#This Row],[CLIENTE]],nombres_comerciales!$B$2:$C$1211,2,0)</f>
        <v>420</v>
      </c>
      <c r="E2115" t="s">
        <v>7401</v>
      </c>
      <c r="F2115" t="s">
        <v>1150</v>
      </c>
      <c r="G2115" s="11" t="s">
        <v>1150</v>
      </c>
      <c r="H2115" s="11" t="s">
        <v>1150</v>
      </c>
      <c r="I2115" s="11" t="s">
        <v>1150</v>
      </c>
      <c r="J2115" s="11"/>
      <c r="K2115" s="11"/>
      <c r="L2115" s="11"/>
      <c r="M2115" s="11"/>
      <c r="N2115" s="11"/>
      <c r="O2115" s="11"/>
      <c r="P2115" s="11"/>
      <c r="Q2115" s="11"/>
      <c r="R2115" s="11"/>
      <c r="S2115" s="11"/>
      <c r="T2115" s="11"/>
      <c r="U2115" s="11"/>
      <c r="V2115" s="11"/>
      <c r="W2115" s="11" t="s">
        <v>1150</v>
      </c>
      <c r="X2115" s="11" t="s">
        <v>1150</v>
      </c>
      <c r="Y2115" s="11" t="s">
        <v>1150</v>
      </c>
      <c r="Z2115" s="11" t="s">
        <v>1150</v>
      </c>
      <c r="AA2115" s="11" t="s">
        <v>1150</v>
      </c>
      <c r="AB2115" s="11" t="s">
        <v>1150</v>
      </c>
      <c r="AC2115" s="11" t="s">
        <v>1150</v>
      </c>
      <c r="AD2115" s="11" t="s">
        <v>1150</v>
      </c>
    </row>
    <row r="2116" spans="1:30" x14ac:dyDescent="0.2">
      <c r="A2116" t="s">
        <v>7045</v>
      </c>
      <c r="B2116" t="s">
        <v>377</v>
      </c>
      <c r="C2116" t="str">
        <f>IFERROR(VLOOKUP(B2116,nombres_comerciales!$B$2:$B$2000,1,0),"")</f>
        <v>FROZEN LAB</v>
      </c>
      <c r="D2116">
        <f>VLOOKUP(Tabla2[[#This Row],[CLIENTE]],nombres_comerciales!$B$2:$C$1211,2,0)</f>
        <v>420</v>
      </c>
      <c r="E2116" t="s">
        <v>7401</v>
      </c>
      <c r="F2116" t="s">
        <v>1150</v>
      </c>
      <c r="G2116" s="11" t="s">
        <v>1150</v>
      </c>
      <c r="H2116" s="11" t="s">
        <v>1150</v>
      </c>
      <c r="I2116" s="11" t="s">
        <v>1150</v>
      </c>
      <c r="J2116" s="11"/>
      <c r="K2116" s="11"/>
      <c r="L2116" s="11"/>
      <c r="M2116" s="11"/>
      <c r="N2116" s="11"/>
      <c r="O2116" s="11"/>
      <c r="P2116" s="11"/>
      <c r="Q2116" s="11"/>
      <c r="R2116" s="11"/>
      <c r="S2116" s="11"/>
      <c r="T2116" s="11"/>
      <c r="U2116" s="11"/>
      <c r="V2116" s="11"/>
      <c r="W2116" s="11" t="s">
        <v>1150</v>
      </c>
      <c r="X2116" s="11" t="s">
        <v>1150</v>
      </c>
      <c r="Y2116" s="11" t="s">
        <v>1150</v>
      </c>
      <c r="Z2116" s="11" t="s">
        <v>1150</v>
      </c>
      <c r="AA2116" s="11" t="s">
        <v>1150</v>
      </c>
      <c r="AB2116" s="11" t="s">
        <v>1150</v>
      </c>
      <c r="AC2116" s="11" t="s">
        <v>1150</v>
      </c>
      <c r="AD2116" s="11" t="s">
        <v>1150</v>
      </c>
    </row>
    <row r="2117" spans="1:30" x14ac:dyDescent="0.2">
      <c r="A2117" t="s">
        <v>7046</v>
      </c>
      <c r="B2117" t="s">
        <v>377</v>
      </c>
      <c r="C2117" t="str">
        <f>IFERROR(VLOOKUP(B2117,nombres_comerciales!$B$2:$B$2000,1,0),"")</f>
        <v>FROZEN LAB</v>
      </c>
      <c r="D2117">
        <f>VLOOKUP(Tabla2[[#This Row],[CLIENTE]],nombres_comerciales!$B$2:$C$1211,2,0)</f>
        <v>420</v>
      </c>
      <c r="E2117" t="s">
        <v>7401</v>
      </c>
      <c r="F2117" t="s">
        <v>1150</v>
      </c>
      <c r="G2117" s="11" t="s">
        <v>1150</v>
      </c>
      <c r="H2117" s="11" t="s">
        <v>1150</v>
      </c>
      <c r="I2117" s="11" t="s">
        <v>1150</v>
      </c>
      <c r="J2117" s="11"/>
      <c r="K2117" s="11"/>
      <c r="L2117" s="11"/>
      <c r="M2117" s="11"/>
      <c r="N2117" s="11"/>
      <c r="O2117" s="11"/>
      <c r="P2117" s="11"/>
      <c r="Q2117" s="11"/>
      <c r="R2117" s="11"/>
      <c r="S2117" s="11"/>
      <c r="T2117" s="11"/>
      <c r="U2117" s="11"/>
      <c r="V2117" s="11"/>
      <c r="W2117" s="11" t="s">
        <v>1150</v>
      </c>
      <c r="X2117" s="11" t="s">
        <v>1150</v>
      </c>
      <c r="Y2117" s="11" t="s">
        <v>1150</v>
      </c>
      <c r="Z2117" s="11" t="s">
        <v>1150</v>
      </c>
      <c r="AA2117" s="11" t="s">
        <v>1150</v>
      </c>
      <c r="AB2117" s="11" t="s">
        <v>1150</v>
      </c>
      <c r="AC2117" s="11" t="s">
        <v>1150</v>
      </c>
      <c r="AD2117" s="11" t="s">
        <v>1150</v>
      </c>
    </row>
    <row r="2118" spans="1:30" x14ac:dyDescent="0.2">
      <c r="A2118" t="s">
        <v>7049</v>
      </c>
      <c r="B2118" t="s">
        <v>7050</v>
      </c>
      <c r="C2118" t="str">
        <f>IFERROR(VLOOKUP(B2118,nombres_comerciales!$B$2:$B$2000,1,0),"")</f>
        <v>SCOUTS</v>
      </c>
      <c r="D2118">
        <f>VLOOKUP(Tabla2[[#This Row],[CLIENTE]],nombres_comerciales!$B$2:$C$1211,2,0)</f>
        <v>956</v>
      </c>
      <c r="E2118" t="s">
        <v>8682</v>
      </c>
      <c r="F2118" t="s">
        <v>1150</v>
      </c>
      <c r="G2118" s="11" t="s">
        <v>1150</v>
      </c>
      <c r="H2118" s="11" t="s">
        <v>1150</v>
      </c>
      <c r="I2118" s="11" t="s">
        <v>1150</v>
      </c>
      <c r="J2118" s="11"/>
      <c r="K2118" s="11"/>
      <c r="L2118" s="11"/>
      <c r="M2118" s="11"/>
      <c r="N2118" s="11"/>
      <c r="O2118" s="11"/>
      <c r="P2118" s="11"/>
      <c r="Q2118" s="11"/>
      <c r="R2118" s="11"/>
      <c r="S2118" s="11"/>
      <c r="T2118" s="11"/>
      <c r="U2118" s="11"/>
      <c r="V2118" s="11"/>
      <c r="W2118" s="11" t="s">
        <v>1150</v>
      </c>
      <c r="X2118" s="11" t="s">
        <v>1150</v>
      </c>
      <c r="Y2118" s="11" t="s">
        <v>1150</v>
      </c>
      <c r="Z2118" s="11" t="s">
        <v>1150</v>
      </c>
      <c r="AA2118" s="11" t="s">
        <v>1150</v>
      </c>
      <c r="AB2118" s="11" t="s">
        <v>1150</v>
      </c>
      <c r="AC2118" s="11" t="s">
        <v>1150</v>
      </c>
      <c r="AD2118" s="11" t="s">
        <v>1150</v>
      </c>
    </row>
    <row r="2119" spans="1:30" x14ac:dyDescent="0.2">
      <c r="A2119" t="s">
        <v>944</v>
      </c>
      <c r="B2119" t="s">
        <v>944</v>
      </c>
      <c r="C2119" t="str">
        <f>IFERROR(VLOOKUP(B2119,nombres_comerciales!$B$2:$B$2000,1,0),"")</f>
        <v>SKAUTER</v>
      </c>
      <c r="D2119">
        <f>VLOOKUP(Tabla2[[#This Row],[CLIENTE]],nombres_comerciales!$B$2:$C$1211,2,0)</f>
        <v>989</v>
      </c>
      <c r="E2119" t="s">
        <v>8683</v>
      </c>
      <c r="F2119" t="s">
        <v>1150</v>
      </c>
      <c r="G2119" s="11" t="s">
        <v>1150</v>
      </c>
      <c r="H2119" s="11" t="s">
        <v>1150</v>
      </c>
      <c r="I2119" s="11" t="s">
        <v>1150</v>
      </c>
      <c r="J2119" s="11"/>
      <c r="K2119" s="11"/>
      <c r="L2119" s="11"/>
      <c r="M2119" s="11"/>
      <c r="N2119" s="11"/>
      <c r="O2119" s="11"/>
      <c r="P2119" s="11"/>
      <c r="Q2119" s="11"/>
      <c r="R2119" s="11"/>
      <c r="S2119" s="11"/>
      <c r="T2119" s="11"/>
      <c r="U2119" s="11"/>
      <c r="V2119" s="11"/>
      <c r="W2119" s="11" t="s">
        <v>1150</v>
      </c>
      <c r="X2119" s="11" t="s">
        <v>1150</v>
      </c>
      <c r="Y2119" s="11" t="s">
        <v>1150</v>
      </c>
      <c r="Z2119" s="11" t="s">
        <v>1150</v>
      </c>
      <c r="AA2119" s="11" t="s">
        <v>1150</v>
      </c>
      <c r="AB2119" s="11" t="s">
        <v>1150</v>
      </c>
      <c r="AC2119" s="11" t="s">
        <v>1150</v>
      </c>
      <c r="AD2119" s="11" t="s">
        <v>1150</v>
      </c>
    </row>
    <row r="2120" spans="1:30" x14ac:dyDescent="0.2">
      <c r="A2120" t="s">
        <v>7053</v>
      </c>
      <c r="B2120" t="s">
        <v>758</v>
      </c>
      <c r="C2120" t="str">
        <f>IFERROR(VLOOKUP(B2120,nombres_comerciales!$B$2:$B$2000,1,0),"")</f>
        <v>OR CONSTRUCTORA E INMOBILIARIA</v>
      </c>
      <c r="D2120">
        <f>VLOOKUP(Tabla2[[#This Row],[CLIENTE]],nombres_comerciales!$B$2:$C$1211,2,0)</f>
        <v>791</v>
      </c>
      <c r="E2120" t="s">
        <v>8684</v>
      </c>
      <c r="F2120" t="s">
        <v>1150</v>
      </c>
      <c r="G2120" s="11" t="s">
        <v>1150</v>
      </c>
      <c r="H2120" s="11" t="s">
        <v>1150</v>
      </c>
      <c r="I2120" s="11" t="s">
        <v>1150</v>
      </c>
      <c r="J2120" s="11"/>
      <c r="K2120" s="11"/>
      <c r="L2120" s="11"/>
      <c r="M2120" s="11" t="s">
        <v>6685</v>
      </c>
      <c r="N2120" s="11"/>
      <c r="O2120" s="11"/>
      <c r="P2120" s="11"/>
      <c r="Q2120" s="11"/>
      <c r="R2120" s="11"/>
      <c r="S2120" s="11"/>
      <c r="T2120" s="11"/>
      <c r="U2120" s="11"/>
      <c r="V2120" s="11"/>
      <c r="W2120" s="11" t="s">
        <v>5441</v>
      </c>
      <c r="X2120" s="11" t="s">
        <v>1150</v>
      </c>
      <c r="Y2120" s="11" t="s">
        <v>1150</v>
      </c>
      <c r="Z2120" s="11" t="s">
        <v>1150</v>
      </c>
      <c r="AA2120" s="11" t="s">
        <v>1150</v>
      </c>
      <c r="AB2120" s="11" t="s">
        <v>1150</v>
      </c>
      <c r="AC2120" s="11" t="s">
        <v>1150</v>
      </c>
      <c r="AD2120" s="11" t="s">
        <v>1150</v>
      </c>
    </row>
    <row r="2121" spans="1:30" x14ac:dyDescent="0.2">
      <c r="A2121" t="s">
        <v>7054</v>
      </c>
      <c r="B2121" t="s">
        <v>758</v>
      </c>
      <c r="C2121" t="str">
        <f>IFERROR(VLOOKUP(B2121,nombres_comerciales!$B$2:$B$2000,1,0),"")</f>
        <v>OR CONSTRUCTORA E INMOBILIARIA</v>
      </c>
      <c r="D2121">
        <f>VLOOKUP(Tabla2[[#This Row],[CLIENTE]],nombres_comerciales!$B$2:$C$1211,2,0)</f>
        <v>791</v>
      </c>
      <c r="E2121" t="s">
        <v>8684</v>
      </c>
      <c r="F2121" t="s">
        <v>1150</v>
      </c>
      <c r="G2121" s="11" t="s">
        <v>1150</v>
      </c>
      <c r="H2121" s="11" t="s">
        <v>1150</v>
      </c>
      <c r="I2121" s="11" t="s">
        <v>1150</v>
      </c>
      <c r="J2121" s="11"/>
      <c r="K2121" s="11"/>
      <c r="L2121" s="11"/>
      <c r="M2121" s="11" t="s">
        <v>6685</v>
      </c>
      <c r="N2121" s="11"/>
      <c r="O2121" s="11"/>
      <c r="P2121" s="11"/>
      <c r="Q2121" s="11"/>
      <c r="R2121" s="11"/>
      <c r="S2121" s="11"/>
      <c r="T2121" s="11"/>
      <c r="U2121" s="11"/>
      <c r="V2121" s="11"/>
      <c r="W2121" s="11" t="s">
        <v>5441</v>
      </c>
      <c r="X2121" s="11" t="s">
        <v>1150</v>
      </c>
      <c r="Y2121" s="11" t="s">
        <v>1150</v>
      </c>
      <c r="Z2121" s="11" t="s">
        <v>1150</v>
      </c>
      <c r="AA2121" s="11" t="s">
        <v>1150</v>
      </c>
      <c r="AB2121" s="11" t="s">
        <v>1150</v>
      </c>
      <c r="AC2121" s="11" t="s">
        <v>1150</v>
      </c>
      <c r="AD2121" s="11" t="s">
        <v>1150</v>
      </c>
    </row>
    <row r="2122" spans="1:30" x14ac:dyDescent="0.2">
      <c r="A2122" t="s">
        <v>7055</v>
      </c>
      <c r="B2122" t="s">
        <v>758</v>
      </c>
      <c r="C2122" t="str">
        <f>IFERROR(VLOOKUP(B2122,nombres_comerciales!$B$2:$B$2000,1,0),"")</f>
        <v>OR CONSTRUCTORA E INMOBILIARIA</v>
      </c>
      <c r="D2122">
        <f>VLOOKUP(Tabla2[[#This Row],[CLIENTE]],nombres_comerciales!$B$2:$C$1211,2,0)</f>
        <v>791</v>
      </c>
      <c r="E2122" t="s">
        <v>8684</v>
      </c>
      <c r="F2122" t="s">
        <v>1150</v>
      </c>
      <c r="G2122" s="11" t="s">
        <v>1150</v>
      </c>
      <c r="H2122" s="11" t="s">
        <v>1150</v>
      </c>
      <c r="I2122" s="11" t="s">
        <v>1150</v>
      </c>
      <c r="J2122" s="11"/>
      <c r="K2122" s="11"/>
      <c r="L2122" s="11"/>
      <c r="M2122" s="11" t="s">
        <v>6685</v>
      </c>
      <c r="N2122" s="11"/>
      <c r="O2122" s="11"/>
      <c r="P2122" s="11"/>
      <c r="Q2122" s="11"/>
      <c r="R2122" s="11"/>
      <c r="S2122" s="11"/>
      <c r="T2122" s="11"/>
      <c r="U2122" s="11"/>
      <c r="V2122" s="11"/>
      <c r="W2122" s="11" t="s">
        <v>5441</v>
      </c>
      <c r="X2122" s="11" t="s">
        <v>1150</v>
      </c>
      <c r="Y2122" s="11" t="s">
        <v>1150</v>
      </c>
      <c r="Z2122" s="11" t="s">
        <v>1150</v>
      </c>
      <c r="AA2122" s="11" t="s">
        <v>1150</v>
      </c>
      <c r="AB2122" s="11" t="s">
        <v>1150</v>
      </c>
      <c r="AC2122" s="11" t="s">
        <v>1150</v>
      </c>
      <c r="AD2122" s="11" t="s">
        <v>1150</v>
      </c>
    </row>
    <row r="2123" spans="1:30" x14ac:dyDescent="0.2">
      <c r="A2123" t="s">
        <v>7056</v>
      </c>
      <c r="B2123" t="s">
        <v>758</v>
      </c>
      <c r="C2123" t="str">
        <f>IFERROR(VLOOKUP(B2123,nombres_comerciales!$B$2:$B$2000,1,0),"")</f>
        <v>OR CONSTRUCTORA E INMOBILIARIA</v>
      </c>
      <c r="D2123">
        <f>VLOOKUP(Tabla2[[#This Row],[CLIENTE]],nombres_comerciales!$B$2:$C$1211,2,0)</f>
        <v>791</v>
      </c>
      <c r="E2123" t="s">
        <v>8684</v>
      </c>
      <c r="F2123" t="s">
        <v>1150</v>
      </c>
      <c r="G2123" s="11" t="s">
        <v>1150</v>
      </c>
      <c r="H2123" s="11" t="s">
        <v>1150</v>
      </c>
      <c r="I2123" s="11" t="s">
        <v>1150</v>
      </c>
      <c r="J2123" s="11"/>
      <c r="K2123" s="11"/>
      <c r="L2123" s="11"/>
      <c r="M2123" s="11" t="s">
        <v>6685</v>
      </c>
      <c r="N2123" s="11"/>
      <c r="O2123" s="11"/>
      <c r="P2123" s="11"/>
      <c r="Q2123" s="11"/>
      <c r="R2123" s="11"/>
      <c r="S2123" s="11"/>
      <c r="T2123" s="11"/>
      <c r="U2123" s="11"/>
      <c r="V2123" s="11"/>
      <c r="W2123" s="11" t="s">
        <v>5441</v>
      </c>
      <c r="X2123" s="11" t="s">
        <v>1150</v>
      </c>
      <c r="Y2123" s="11" t="s">
        <v>1150</v>
      </c>
      <c r="Z2123" s="11" t="s">
        <v>1150</v>
      </c>
      <c r="AA2123" s="11" t="s">
        <v>1150</v>
      </c>
      <c r="AB2123" s="11" t="s">
        <v>1150</v>
      </c>
      <c r="AC2123" s="11" t="s">
        <v>1150</v>
      </c>
      <c r="AD2123" s="11" t="s">
        <v>1150</v>
      </c>
    </row>
    <row r="2124" spans="1:30" x14ac:dyDescent="0.2">
      <c r="A2124" t="s">
        <v>7057</v>
      </c>
      <c r="B2124" t="s">
        <v>758</v>
      </c>
      <c r="C2124" t="str">
        <f>IFERROR(VLOOKUP(B2124,nombres_comerciales!$B$2:$B$2000,1,0),"")</f>
        <v>OR CONSTRUCTORA E INMOBILIARIA</v>
      </c>
      <c r="D2124">
        <f>VLOOKUP(Tabla2[[#This Row],[CLIENTE]],nombres_comerciales!$B$2:$C$1211,2,0)</f>
        <v>791</v>
      </c>
      <c r="E2124" t="s">
        <v>8684</v>
      </c>
      <c r="F2124" t="s">
        <v>1150</v>
      </c>
      <c r="G2124" s="11" t="s">
        <v>1150</v>
      </c>
      <c r="H2124" s="11" t="s">
        <v>1150</v>
      </c>
      <c r="I2124" s="11" t="s">
        <v>1150</v>
      </c>
      <c r="J2124" s="11"/>
      <c r="K2124" s="11"/>
      <c r="L2124" s="11"/>
      <c r="M2124" s="11" t="s">
        <v>6685</v>
      </c>
      <c r="N2124" s="11"/>
      <c r="O2124" s="11"/>
      <c r="P2124" s="11"/>
      <c r="Q2124" s="11"/>
      <c r="R2124" s="11"/>
      <c r="S2124" s="11"/>
      <c r="T2124" s="11"/>
      <c r="U2124" s="11"/>
      <c r="V2124" s="11"/>
      <c r="W2124" s="11" t="s">
        <v>5441</v>
      </c>
      <c r="X2124" s="11" t="s">
        <v>1150</v>
      </c>
      <c r="Y2124" s="11" t="s">
        <v>1150</v>
      </c>
      <c r="Z2124" s="11" t="s">
        <v>1150</v>
      </c>
      <c r="AA2124" s="11" t="s">
        <v>1150</v>
      </c>
      <c r="AB2124" s="11" t="s">
        <v>1150</v>
      </c>
      <c r="AC2124" s="11" t="s">
        <v>1150</v>
      </c>
      <c r="AD2124" s="11" t="s">
        <v>1150</v>
      </c>
    </row>
    <row r="2125" spans="1:30" x14ac:dyDescent="0.2">
      <c r="A2125" t="s">
        <v>7058</v>
      </c>
      <c r="B2125" t="s">
        <v>758</v>
      </c>
      <c r="C2125" t="str">
        <f>IFERROR(VLOOKUP(B2125,nombres_comerciales!$B$2:$B$2000,1,0),"")</f>
        <v>OR CONSTRUCTORA E INMOBILIARIA</v>
      </c>
      <c r="D2125">
        <f>VLOOKUP(Tabla2[[#This Row],[CLIENTE]],nombres_comerciales!$B$2:$C$1211,2,0)</f>
        <v>791</v>
      </c>
      <c r="E2125" t="s">
        <v>8684</v>
      </c>
      <c r="F2125" t="s">
        <v>1150</v>
      </c>
      <c r="G2125" s="11" t="s">
        <v>1150</v>
      </c>
      <c r="H2125" s="11" t="s">
        <v>1150</v>
      </c>
      <c r="I2125" s="11" t="s">
        <v>1150</v>
      </c>
      <c r="J2125" s="11"/>
      <c r="K2125" s="11"/>
      <c r="L2125" s="11"/>
      <c r="M2125" s="11" t="s">
        <v>6685</v>
      </c>
      <c r="N2125" s="11"/>
      <c r="O2125" s="11"/>
      <c r="P2125" s="11"/>
      <c r="Q2125" s="11"/>
      <c r="R2125" s="11"/>
      <c r="S2125" s="11"/>
      <c r="T2125" s="11"/>
      <c r="U2125" s="11"/>
      <c r="V2125" s="11"/>
      <c r="W2125" s="11" t="s">
        <v>5441</v>
      </c>
      <c r="X2125" s="11" t="s">
        <v>1150</v>
      </c>
      <c r="Y2125" s="11" t="s">
        <v>1150</v>
      </c>
      <c r="Z2125" s="11" t="s">
        <v>1150</v>
      </c>
      <c r="AA2125" s="11" t="s">
        <v>1150</v>
      </c>
      <c r="AB2125" s="11" t="s">
        <v>1150</v>
      </c>
      <c r="AC2125" s="11" t="s">
        <v>1150</v>
      </c>
      <c r="AD2125" s="11" t="s">
        <v>1150</v>
      </c>
    </row>
    <row r="2126" spans="1:30" x14ac:dyDescent="0.2">
      <c r="A2126" t="s">
        <v>7059</v>
      </c>
      <c r="B2126" t="s">
        <v>758</v>
      </c>
      <c r="C2126" t="str">
        <f>IFERROR(VLOOKUP(B2126,nombres_comerciales!$B$2:$B$2000,1,0),"")</f>
        <v>OR CONSTRUCTORA E INMOBILIARIA</v>
      </c>
      <c r="D2126">
        <f>VLOOKUP(Tabla2[[#This Row],[CLIENTE]],nombres_comerciales!$B$2:$C$1211,2,0)</f>
        <v>791</v>
      </c>
      <c r="E2126" t="s">
        <v>8684</v>
      </c>
      <c r="F2126" t="s">
        <v>1150</v>
      </c>
      <c r="G2126" s="11" t="s">
        <v>1150</v>
      </c>
      <c r="H2126" s="11" t="s">
        <v>1150</v>
      </c>
      <c r="I2126" s="11" t="s">
        <v>1150</v>
      </c>
      <c r="J2126" s="11"/>
      <c r="K2126" s="11"/>
      <c r="L2126" s="11"/>
      <c r="M2126" s="11" t="s">
        <v>6685</v>
      </c>
      <c r="N2126" s="11"/>
      <c r="O2126" s="11"/>
      <c r="P2126" s="11"/>
      <c r="Q2126" s="11"/>
      <c r="R2126" s="11"/>
      <c r="S2126" s="11"/>
      <c r="T2126" s="11"/>
      <c r="U2126" s="11"/>
      <c r="V2126" s="11"/>
      <c r="W2126" s="11" t="s">
        <v>5441</v>
      </c>
      <c r="X2126" s="11" t="s">
        <v>1150</v>
      </c>
      <c r="Y2126" s="11" t="s">
        <v>1150</v>
      </c>
      <c r="Z2126" s="11" t="s">
        <v>1150</v>
      </c>
      <c r="AA2126" s="11" t="s">
        <v>1150</v>
      </c>
      <c r="AB2126" s="11" t="s">
        <v>1150</v>
      </c>
      <c r="AC2126" s="11" t="s">
        <v>1150</v>
      </c>
      <c r="AD2126" s="11" t="s">
        <v>1150</v>
      </c>
    </row>
    <row r="2127" spans="1:30" x14ac:dyDescent="0.2">
      <c r="A2127" t="s">
        <v>7060</v>
      </c>
      <c r="B2127" t="s">
        <v>758</v>
      </c>
      <c r="C2127" t="str">
        <f>IFERROR(VLOOKUP(B2127,nombres_comerciales!$B$2:$B$2000,1,0),"")</f>
        <v>OR CONSTRUCTORA E INMOBILIARIA</v>
      </c>
      <c r="D2127">
        <f>VLOOKUP(Tabla2[[#This Row],[CLIENTE]],nombres_comerciales!$B$2:$C$1211,2,0)</f>
        <v>791</v>
      </c>
      <c r="E2127" t="s">
        <v>8684</v>
      </c>
      <c r="F2127" t="s">
        <v>1150</v>
      </c>
      <c r="G2127" s="11" t="s">
        <v>1150</v>
      </c>
      <c r="H2127" s="11" t="s">
        <v>1150</v>
      </c>
      <c r="I2127" s="11" t="s">
        <v>1150</v>
      </c>
      <c r="J2127" s="11"/>
      <c r="K2127" s="11"/>
      <c r="L2127" s="11"/>
      <c r="M2127" s="11" t="s">
        <v>6685</v>
      </c>
      <c r="N2127" s="11"/>
      <c r="O2127" s="11"/>
      <c r="P2127" s="11"/>
      <c r="Q2127" s="11"/>
      <c r="R2127" s="11"/>
      <c r="S2127" s="11"/>
      <c r="T2127" s="11"/>
      <c r="U2127" s="11"/>
      <c r="V2127" s="11"/>
      <c r="W2127" s="11" t="s">
        <v>5441</v>
      </c>
      <c r="X2127" s="11" t="s">
        <v>1150</v>
      </c>
      <c r="Y2127" s="11" t="s">
        <v>1150</v>
      </c>
      <c r="Z2127" s="11" t="s">
        <v>1150</v>
      </c>
      <c r="AA2127" s="11" t="s">
        <v>1150</v>
      </c>
      <c r="AB2127" s="11" t="s">
        <v>1150</v>
      </c>
      <c r="AC2127" s="11" t="s">
        <v>1150</v>
      </c>
      <c r="AD2127" s="11" t="s">
        <v>1150</v>
      </c>
    </row>
    <row r="2128" spans="1:30" x14ac:dyDescent="0.2">
      <c r="A2128" t="s">
        <v>7061</v>
      </c>
      <c r="B2128" t="s">
        <v>758</v>
      </c>
      <c r="C2128" t="str">
        <f>IFERROR(VLOOKUP(B2128,nombres_comerciales!$B$2:$B$2000,1,0),"")</f>
        <v>OR CONSTRUCTORA E INMOBILIARIA</v>
      </c>
      <c r="D2128">
        <f>VLOOKUP(Tabla2[[#This Row],[CLIENTE]],nombres_comerciales!$B$2:$C$1211,2,0)</f>
        <v>791</v>
      </c>
      <c r="E2128" t="s">
        <v>8684</v>
      </c>
      <c r="F2128" t="s">
        <v>1150</v>
      </c>
      <c r="G2128" s="11" t="s">
        <v>1150</v>
      </c>
      <c r="H2128" s="11" t="s">
        <v>1150</v>
      </c>
      <c r="I2128" s="11" t="s">
        <v>1150</v>
      </c>
      <c r="J2128" s="11"/>
      <c r="K2128" s="11"/>
      <c r="L2128" s="11"/>
      <c r="M2128" s="11" t="s">
        <v>6685</v>
      </c>
      <c r="N2128" s="11"/>
      <c r="O2128" s="11"/>
      <c r="P2128" s="11"/>
      <c r="Q2128" s="11"/>
      <c r="R2128" s="11"/>
      <c r="S2128" s="11"/>
      <c r="T2128" s="11"/>
      <c r="U2128" s="11"/>
      <c r="V2128" s="11"/>
      <c r="W2128" s="11" t="s">
        <v>5441</v>
      </c>
      <c r="X2128" s="11" t="s">
        <v>1150</v>
      </c>
      <c r="Y2128" s="11" t="s">
        <v>1150</v>
      </c>
      <c r="Z2128" s="11" t="s">
        <v>1150</v>
      </c>
      <c r="AA2128" s="11" t="s">
        <v>1150</v>
      </c>
      <c r="AB2128" s="11" t="s">
        <v>1150</v>
      </c>
      <c r="AC2128" s="11" t="s">
        <v>1150</v>
      </c>
      <c r="AD2128" s="11" t="s">
        <v>1150</v>
      </c>
    </row>
    <row r="2129" spans="1:30" x14ac:dyDescent="0.2">
      <c r="A2129" t="s">
        <v>7062</v>
      </c>
      <c r="B2129" t="s">
        <v>758</v>
      </c>
      <c r="C2129" t="str">
        <f>IFERROR(VLOOKUP(B2129,nombres_comerciales!$B$2:$B$2000,1,0),"")</f>
        <v>OR CONSTRUCTORA E INMOBILIARIA</v>
      </c>
      <c r="D2129">
        <f>VLOOKUP(Tabla2[[#This Row],[CLIENTE]],nombres_comerciales!$B$2:$C$1211,2,0)</f>
        <v>791</v>
      </c>
      <c r="E2129" t="s">
        <v>8684</v>
      </c>
      <c r="F2129" t="s">
        <v>1150</v>
      </c>
      <c r="G2129" s="11" t="s">
        <v>1150</v>
      </c>
      <c r="H2129" s="11" t="s">
        <v>1150</v>
      </c>
      <c r="I2129" s="11" t="s">
        <v>1150</v>
      </c>
      <c r="J2129" s="11"/>
      <c r="K2129" s="11"/>
      <c r="L2129" s="11"/>
      <c r="M2129" s="11" t="s">
        <v>6685</v>
      </c>
      <c r="N2129" s="11"/>
      <c r="O2129" s="11"/>
      <c r="P2129" s="11"/>
      <c r="Q2129" s="11"/>
      <c r="R2129" s="11"/>
      <c r="S2129" s="11"/>
      <c r="T2129" s="11"/>
      <c r="U2129" s="11"/>
      <c r="V2129" s="11"/>
      <c r="W2129" s="11" t="s">
        <v>5441</v>
      </c>
      <c r="X2129" s="11" t="s">
        <v>1150</v>
      </c>
      <c r="Y2129" s="11" t="s">
        <v>1150</v>
      </c>
      <c r="Z2129" s="11" t="s">
        <v>1150</v>
      </c>
      <c r="AA2129" s="11" t="s">
        <v>1150</v>
      </c>
      <c r="AB2129" s="11" t="s">
        <v>1150</v>
      </c>
      <c r="AC2129" s="11" t="s">
        <v>1150</v>
      </c>
      <c r="AD2129" s="11" t="s">
        <v>1150</v>
      </c>
    </row>
    <row r="2130" spans="1:30" x14ac:dyDescent="0.2">
      <c r="A2130" t="s">
        <v>5529</v>
      </c>
      <c r="B2130" t="s">
        <v>758</v>
      </c>
      <c r="C2130" t="str">
        <f>IFERROR(VLOOKUP(B2130,nombres_comerciales!$B$2:$B$2000,1,0),"")</f>
        <v>OR CONSTRUCTORA E INMOBILIARIA</v>
      </c>
      <c r="D2130">
        <f>VLOOKUP(Tabla2[[#This Row],[CLIENTE]],nombres_comerciales!$B$2:$C$1211,2,0)</f>
        <v>791</v>
      </c>
      <c r="E2130" t="s">
        <v>8684</v>
      </c>
      <c r="F2130" t="s">
        <v>1150</v>
      </c>
      <c r="G2130" s="11" t="s">
        <v>1150</v>
      </c>
      <c r="H2130" s="11" t="s">
        <v>1150</v>
      </c>
      <c r="I2130" s="11" t="s">
        <v>1150</v>
      </c>
      <c r="J2130" s="11"/>
      <c r="K2130" s="11"/>
      <c r="L2130" s="11"/>
      <c r="M2130" s="11" t="s">
        <v>6685</v>
      </c>
      <c r="N2130" s="11"/>
      <c r="O2130" s="11"/>
      <c r="P2130" s="11"/>
      <c r="Q2130" s="11"/>
      <c r="R2130" s="11"/>
      <c r="S2130" s="11"/>
      <c r="T2130" s="11"/>
      <c r="U2130" s="11"/>
      <c r="V2130" s="11"/>
      <c r="W2130" s="11" t="s">
        <v>5441</v>
      </c>
      <c r="X2130" s="11" t="s">
        <v>1150</v>
      </c>
      <c r="Y2130" s="11" t="s">
        <v>1150</v>
      </c>
      <c r="Z2130" s="11" t="s">
        <v>1150</v>
      </c>
      <c r="AA2130" s="11" t="s">
        <v>1150</v>
      </c>
      <c r="AB2130" s="11" t="s">
        <v>1150</v>
      </c>
      <c r="AC2130" s="11" t="s">
        <v>1150</v>
      </c>
      <c r="AD2130" s="11" t="s">
        <v>1150</v>
      </c>
    </row>
    <row r="2131" spans="1:30" x14ac:dyDescent="0.2">
      <c r="A2131" t="s">
        <v>7063</v>
      </c>
      <c r="B2131" t="s">
        <v>758</v>
      </c>
      <c r="C2131" t="str">
        <f>IFERROR(VLOOKUP(B2131,nombres_comerciales!$B$2:$B$2000,1,0),"")</f>
        <v>OR CONSTRUCTORA E INMOBILIARIA</v>
      </c>
      <c r="D2131">
        <f>VLOOKUP(Tabla2[[#This Row],[CLIENTE]],nombres_comerciales!$B$2:$C$1211,2,0)</f>
        <v>791</v>
      </c>
      <c r="E2131" t="s">
        <v>8684</v>
      </c>
      <c r="F2131" t="s">
        <v>1150</v>
      </c>
      <c r="G2131" s="11" t="s">
        <v>1150</v>
      </c>
      <c r="H2131" s="11" t="s">
        <v>1150</v>
      </c>
      <c r="I2131" s="11" t="s">
        <v>1150</v>
      </c>
      <c r="J2131" s="11"/>
      <c r="K2131" s="11"/>
      <c r="L2131" s="11"/>
      <c r="M2131" s="11" t="s">
        <v>6685</v>
      </c>
      <c r="N2131" s="11"/>
      <c r="O2131" s="11"/>
      <c r="P2131" s="11"/>
      <c r="Q2131" s="11"/>
      <c r="R2131" s="11"/>
      <c r="S2131" s="11"/>
      <c r="T2131" s="11"/>
      <c r="U2131" s="11"/>
      <c r="V2131" s="11"/>
      <c r="W2131" s="11" t="s">
        <v>5441</v>
      </c>
      <c r="X2131" s="11" t="s">
        <v>1150</v>
      </c>
      <c r="Y2131" s="11" t="s">
        <v>1150</v>
      </c>
      <c r="Z2131" s="11" t="s">
        <v>1150</v>
      </c>
      <c r="AA2131" s="11" t="s">
        <v>1150</v>
      </c>
      <c r="AB2131" s="11" t="s">
        <v>1150</v>
      </c>
      <c r="AC2131" s="11" t="s">
        <v>1150</v>
      </c>
      <c r="AD2131" s="11" t="s">
        <v>1150</v>
      </c>
    </row>
    <row r="2132" spans="1:30" x14ac:dyDescent="0.2">
      <c r="A2132" t="s">
        <v>7064</v>
      </c>
      <c r="B2132" t="s">
        <v>758</v>
      </c>
      <c r="C2132" t="str">
        <f>IFERROR(VLOOKUP(B2132,nombres_comerciales!$B$2:$B$2000,1,0),"")</f>
        <v>OR CONSTRUCTORA E INMOBILIARIA</v>
      </c>
      <c r="D2132">
        <f>VLOOKUP(Tabla2[[#This Row],[CLIENTE]],nombres_comerciales!$B$2:$C$1211,2,0)</f>
        <v>791</v>
      </c>
      <c r="E2132" t="s">
        <v>8684</v>
      </c>
      <c r="F2132" t="s">
        <v>1150</v>
      </c>
      <c r="G2132" s="11" t="s">
        <v>1150</v>
      </c>
      <c r="H2132" s="11" t="s">
        <v>1150</v>
      </c>
      <c r="I2132" s="11" t="s">
        <v>1150</v>
      </c>
      <c r="J2132" s="11"/>
      <c r="K2132" s="11"/>
      <c r="L2132" s="11"/>
      <c r="M2132" s="11" t="s">
        <v>6685</v>
      </c>
      <c r="N2132" s="11"/>
      <c r="O2132" s="11"/>
      <c r="P2132" s="11"/>
      <c r="Q2132" s="11"/>
      <c r="R2132" s="11"/>
      <c r="S2132" s="11"/>
      <c r="T2132" s="11"/>
      <c r="U2132" s="11"/>
      <c r="V2132" s="11"/>
      <c r="W2132" s="11" t="s">
        <v>5441</v>
      </c>
      <c r="X2132" s="11" t="s">
        <v>1150</v>
      </c>
      <c r="Y2132" s="11" t="s">
        <v>1150</v>
      </c>
      <c r="Z2132" s="11" t="s">
        <v>1150</v>
      </c>
      <c r="AA2132" s="11" t="s">
        <v>1150</v>
      </c>
      <c r="AB2132" s="11" t="s">
        <v>1150</v>
      </c>
      <c r="AC2132" s="11" t="s">
        <v>1150</v>
      </c>
      <c r="AD2132" s="11" t="s">
        <v>1150</v>
      </c>
    </row>
    <row r="2133" spans="1:30" x14ac:dyDescent="0.2">
      <c r="A2133" t="s">
        <v>7065</v>
      </c>
      <c r="B2133" t="s">
        <v>758</v>
      </c>
      <c r="C2133" t="str">
        <f>IFERROR(VLOOKUP(B2133,nombres_comerciales!$B$2:$B$2000,1,0),"")</f>
        <v>OR CONSTRUCTORA E INMOBILIARIA</v>
      </c>
      <c r="D2133">
        <f>VLOOKUP(Tabla2[[#This Row],[CLIENTE]],nombres_comerciales!$B$2:$C$1211,2,0)</f>
        <v>791</v>
      </c>
      <c r="E2133" t="s">
        <v>8684</v>
      </c>
      <c r="F2133" t="s">
        <v>1150</v>
      </c>
      <c r="G2133" s="11" t="s">
        <v>1150</v>
      </c>
      <c r="H2133" s="11" t="s">
        <v>1150</v>
      </c>
      <c r="I2133" s="11" t="s">
        <v>1150</v>
      </c>
      <c r="J2133" s="11"/>
      <c r="K2133" s="11"/>
      <c r="L2133" s="11"/>
      <c r="M2133" s="11" t="s">
        <v>6685</v>
      </c>
      <c r="N2133" s="11"/>
      <c r="O2133" s="11"/>
      <c r="P2133" s="11"/>
      <c r="Q2133" s="11"/>
      <c r="R2133" s="11"/>
      <c r="S2133" s="11"/>
      <c r="T2133" s="11"/>
      <c r="U2133" s="11"/>
      <c r="V2133" s="11"/>
      <c r="W2133" s="11" t="s">
        <v>5441</v>
      </c>
      <c r="X2133" s="11" t="s">
        <v>1150</v>
      </c>
      <c r="Y2133" s="11" t="s">
        <v>1150</v>
      </c>
      <c r="Z2133" s="11" t="s">
        <v>1150</v>
      </c>
      <c r="AA2133" s="11" t="s">
        <v>1150</v>
      </c>
      <c r="AB2133" s="11" t="s">
        <v>1150</v>
      </c>
      <c r="AC2133" s="11" t="s">
        <v>1150</v>
      </c>
      <c r="AD2133" s="11" t="s">
        <v>1150</v>
      </c>
    </row>
    <row r="2134" spans="1:30" x14ac:dyDescent="0.2">
      <c r="A2134" t="s">
        <v>7066</v>
      </c>
      <c r="B2134" t="s">
        <v>758</v>
      </c>
      <c r="C2134" t="str">
        <f>IFERROR(VLOOKUP(B2134,nombres_comerciales!$B$2:$B$2000,1,0),"")</f>
        <v>OR CONSTRUCTORA E INMOBILIARIA</v>
      </c>
      <c r="D2134">
        <f>VLOOKUP(Tabla2[[#This Row],[CLIENTE]],nombres_comerciales!$B$2:$C$1211,2,0)</f>
        <v>791</v>
      </c>
      <c r="E2134" t="s">
        <v>8684</v>
      </c>
      <c r="F2134" t="s">
        <v>1150</v>
      </c>
      <c r="G2134" s="11" t="s">
        <v>1150</v>
      </c>
      <c r="H2134" s="11" t="s">
        <v>1150</v>
      </c>
      <c r="I2134" s="11" t="s">
        <v>1150</v>
      </c>
      <c r="J2134" s="11"/>
      <c r="K2134" s="11"/>
      <c r="L2134" s="11"/>
      <c r="M2134" s="11" t="s">
        <v>6685</v>
      </c>
      <c r="N2134" s="11"/>
      <c r="O2134" s="11"/>
      <c r="P2134" s="11"/>
      <c r="Q2134" s="11"/>
      <c r="R2134" s="11"/>
      <c r="S2134" s="11"/>
      <c r="T2134" s="11"/>
      <c r="U2134" s="11"/>
      <c r="V2134" s="11"/>
      <c r="W2134" s="11" t="s">
        <v>5441</v>
      </c>
      <c r="X2134" s="11" t="s">
        <v>1150</v>
      </c>
      <c r="Y2134" s="11" t="s">
        <v>1150</v>
      </c>
      <c r="Z2134" s="11" t="s">
        <v>1150</v>
      </c>
      <c r="AA2134" s="11" t="s">
        <v>1150</v>
      </c>
      <c r="AB2134" s="11" t="s">
        <v>1150</v>
      </c>
      <c r="AC2134" s="11" t="s">
        <v>1150</v>
      </c>
      <c r="AD2134" s="11" t="s">
        <v>1150</v>
      </c>
    </row>
    <row r="2135" spans="1:30" x14ac:dyDescent="0.2">
      <c r="A2135" t="s">
        <v>7067</v>
      </c>
      <c r="B2135" t="s">
        <v>758</v>
      </c>
      <c r="C2135" t="str">
        <f>IFERROR(VLOOKUP(B2135,nombres_comerciales!$B$2:$B$2000,1,0),"")</f>
        <v>OR CONSTRUCTORA E INMOBILIARIA</v>
      </c>
      <c r="D2135">
        <f>VLOOKUP(Tabla2[[#This Row],[CLIENTE]],nombres_comerciales!$B$2:$C$1211,2,0)</f>
        <v>791</v>
      </c>
      <c r="E2135" t="s">
        <v>8684</v>
      </c>
      <c r="F2135" t="s">
        <v>1150</v>
      </c>
      <c r="G2135" s="11" t="s">
        <v>1150</v>
      </c>
      <c r="H2135" s="11" t="s">
        <v>1150</v>
      </c>
      <c r="I2135" s="11" t="s">
        <v>1150</v>
      </c>
      <c r="J2135" s="11"/>
      <c r="K2135" s="11"/>
      <c r="L2135" s="11"/>
      <c r="M2135" s="11" t="s">
        <v>6685</v>
      </c>
      <c r="N2135" s="11"/>
      <c r="O2135" s="11"/>
      <c r="P2135" s="11"/>
      <c r="Q2135" s="11"/>
      <c r="R2135" s="11"/>
      <c r="S2135" s="11"/>
      <c r="T2135" s="11"/>
      <c r="U2135" s="11"/>
      <c r="V2135" s="11"/>
      <c r="W2135" s="11" t="s">
        <v>5441</v>
      </c>
      <c r="X2135" s="11" t="s">
        <v>1150</v>
      </c>
      <c r="Y2135" s="11" t="s">
        <v>1150</v>
      </c>
      <c r="Z2135" s="11" t="s">
        <v>1150</v>
      </c>
      <c r="AA2135" s="11" t="s">
        <v>1150</v>
      </c>
      <c r="AB2135" s="11" t="s">
        <v>1150</v>
      </c>
      <c r="AC2135" s="11" t="s">
        <v>1150</v>
      </c>
      <c r="AD2135" s="11" t="s">
        <v>1150</v>
      </c>
    </row>
    <row r="2136" spans="1:30" x14ac:dyDescent="0.2">
      <c r="A2136" t="s">
        <v>7068</v>
      </c>
      <c r="B2136" t="s">
        <v>758</v>
      </c>
      <c r="C2136" t="str">
        <f>IFERROR(VLOOKUP(B2136,nombres_comerciales!$B$2:$B$2000,1,0),"")</f>
        <v>OR CONSTRUCTORA E INMOBILIARIA</v>
      </c>
      <c r="D2136">
        <f>VLOOKUP(Tabla2[[#This Row],[CLIENTE]],nombres_comerciales!$B$2:$C$1211,2,0)</f>
        <v>791</v>
      </c>
      <c r="E2136" t="s">
        <v>8684</v>
      </c>
      <c r="F2136" t="s">
        <v>1150</v>
      </c>
      <c r="G2136" s="11" t="s">
        <v>1150</v>
      </c>
      <c r="H2136" s="11" t="s">
        <v>1150</v>
      </c>
      <c r="I2136" s="11" t="s">
        <v>1150</v>
      </c>
      <c r="J2136" s="11"/>
      <c r="K2136" s="11"/>
      <c r="L2136" s="11"/>
      <c r="M2136" s="11" t="s">
        <v>6685</v>
      </c>
      <c r="N2136" s="11"/>
      <c r="O2136" s="11"/>
      <c r="P2136" s="11"/>
      <c r="Q2136" s="11"/>
      <c r="R2136" s="11"/>
      <c r="S2136" s="11"/>
      <c r="T2136" s="11"/>
      <c r="U2136" s="11"/>
      <c r="V2136" s="11"/>
      <c r="W2136" s="11" t="s">
        <v>5441</v>
      </c>
      <c r="X2136" s="11" t="s">
        <v>1150</v>
      </c>
      <c r="Y2136" s="11" t="s">
        <v>1150</v>
      </c>
      <c r="Z2136" s="11" t="s">
        <v>1150</v>
      </c>
      <c r="AA2136" s="11" t="s">
        <v>1150</v>
      </c>
      <c r="AB2136" s="11" t="s">
        <v>1150</v>
      </c>
      <c r="AC2136" s="11" t="s">
        <v>1150</v>
      </c>
      <c r="AD2136" s="11" t="s">
        <v>1150</v>
      </c>
    </row>
    <row r="2137" spans="1:30" x14ac:dyDescent="0.2">
      <c r="A2137" t="s">
        <v>7069</v>
      </c>
      <c r="B2137" t="s">
        <v>758</v>
      </c>
      <c r="C2137" t="str">
        <f>IFERROR(VLOOKUP(B2137,nombres_comerciales!$B$2:$B$2000,1,0),"")</f>
        <v>OR CONSTRUCTORA E INMOBILIARIA</v>
      </c>
      <c r="D2137">
        <f>VLOOKUP(Tabla2[[#This Row],[CLIENTE]],nombres_comerciales!$B$2:$C$1211,2,0)</f>
        <v>791</v>
      </c>
      <c r="E2137" t="s">
        <v>8684</v>
      </c>
      <c r="F2137" t="s">
        <v>1150</v>
      </c>
      <c r="G2137" s="11" t="s">
        <v>1150</v>
      </c>
      <c r="H2137" s="11" t="s">
        <v>1150</v>
      </c>
      <c r="I2137" s="11" t="s">
        <v>1150</v>
      </c>
      <c r="J2137" s="11"/>
      <c r="K2137" s="11"/>
      <c r="L2137" s="11"/>
      <c r="M2137" s="11" t="s">
        <v>6685</v>
      </c>
      <c r="N2137" s="11"/>
      <c r="O2137" s="11"/>
      <c r="P2137" s="11"/>
      <c r="Q2137" s="11"/>
      <c r="R2137" s="11"/>
      <c r="S2137" s="11"/>
      <c r="T2137" s="11"/>
      <c r="U2137" s="11"/>
      <c r="V2137" s="11"/>
      <c r="W2137" s="11" t="s">
        <v>5441</v>
      </c>
      <c r="X2137" s="11" t="s">
        <v>1150</v>
      </c>
      <c r="Y2137" s="11" t="s">
        <v>1150</v>
      </c>
      <c r="Z2137" s="11" t="s">
        <v>1150</v>
      </c>
      <c r="AA2137" s="11" t="s">
        <v>1150</v>
      </c>
      <c r="AB2137" s="11" t="s">
        <v>1150</v>
      </c>
      <c r="AC2137" s="11" t="s">
        <v>1150</v>
      </c>
      <c r="AD2137" s="11" t="s">
        <v>1150</v>
      </c>
    </row>
    <row r="2138" spans="1:30" x14ac:dyDescent="0.2">
      <c r="A2138" t="s">
        <v>7070</v>
      </c>
      <c r="B2138" t="s">
        <v>758</v>
      </c>
      <c r="C2138" t="str">
        <f>IFERROR(VLOOKUP(B2138,nombres_comerciales!$B$2:$B$2000,1,0),"")</f>
        <v>OR CONSTRUCTORA E INMOBILIARIA</v>
      </c>
      <c r="D2138">
        <f>VLOOKUP(Tabla2[[#This Row],[CLIENTE]],nombres_comerciales!$B$2:$C$1211,2,0)</f>
        <v>791</v>
      </c>
      <c r="E2138" t="s">
        <v>8684</v>
      </c>
      <c r="F2138" t="s">
        <v>1150</v>
      </c>
      <c r="G2138" s="11" t="s">
        <v>1150</v>
      </c>
      <c r="H2138" s="11" t="s">
        <v>1150</v>
      </c>
      <c r="I2138" s="11" t="s">
        <v>1150</v>
      </c>
      <c r="J2138" s="11"/>
      <c r="K2138" s="11"/>
      <c r="L2138" s="11"/>
      <c r="M2138" s="11" t="s">
        <v>6685</v>
      </c>
      <c r="N2138" s="11"/>
      <c r="O2138" s="11"/>
      <c r="P2138" s="11"/>
      <c r="Q2138" s="11"/>
      <c r="R2138" s="11"/>
      <c r="S2138" s="11"/>
      <c r="T2138" s="11"/>
      <c r="U2138" s="11"/>
      <c r="V2138" s="11"/>
      <c r="W2138" s="11" t="s">
        <v>5441</v>
      </c>
      <c r="X2138" s="11" t="s">
        <v>1150</v>
      </c>
      <c r="Y2138" s="11" t="s">
        <v>1150</v>
      </c>
      <c r="Z2138" s="11" t="s">
        <v>1150</v>
      </c>
      <c r="AA2138" s="11" t="s">
        <v>1150</v>
      </c>
      <c r="AB2138" s="11" t="s">
        <v>1150</v>
      </c>
      <c r="AC2138" s="11" t="s">
        <v>1150</v>
      </c>
      <c r="AD2138" s="11" t="s">
        <v>1150</v>
      </c>
    </row>
    <row r="2139" spans="1:30" x14ac:dyDescent="0.2">
      <c r="A2139" t="s">
        <v>7071</v>
      </c>
      <c r="B2139" t="s">
        <v>758</v>
      </c>
      <c r="C2139" t="str">
        <f>IFERROR(VLOOKUP(B2139,nombres_comerciales!$B$2:$B$2000,1,0),"")</f>
        <v>OR CONSTRUCTORA E INMOBILIARIA</v>
      </c>
      <c r="D2139">
        <f>VLOOKUP(Tabla2[[#This Row],[CLIENTE]],nombres_comerciales!$B$2:$C$1211,2,0)</f>
        <v>791</v>
      </c>
      <c r="E2139" t="s">
        <v>8684</v>
      </c>
      <c r="F2139" t="s">
        <v>1150</v>
      </c>
      <c r="G2139" s="11" t="s">
        <v>1150</v>
      </c>
      <c r="H2139" s="11" t="s">
        <v>1150</v>
      </c>
      <c r="I2139" s="11" t="s">
        <v>1150</v>
      </c>
      <c r="J2139" s="11"/>
      <c r="K2139" s="11"/>
      <c r="L2139" s="11"/>
      <c r="M2139" s="11" t="s">
        <v>6685</v>
      </c>
      <c r="N2139" s="11"/>
      <c r="O2139" s="11"/>
      <c r="P2139" s="11"/>
      <c r="Q2139" s="11"/>
      <c r="R2139" s="11"/>
      <c r="S2139" s="11"/>
      <c r="T2139" s="11"/>
      <c r="U2139" s="11"/>
      <c r="V2139" s="11"/>
      <c r="W2139" s="11" t="s">
        <v>5441</v>
      </c>
      <c r="X2139" s="11" t="s">
        <v>1150</v>
      </c>
      <c r="Y2139" s="11" t="s">
        <v>1150</v>
      </c>
      <c r="Z2139" s="11" t="s">
        <v>1150</v>
      </c>
      <c r="AA2139" s="11" t="s">
        <v>1150</v>
      </c>
      <c r="AB2139" s="11" t="s">
        <v>1150</v>
      </c>
      <c r="AC2139" s="11" t="s">
        <v>1150</v>
      </c>
      <c r="AD2139" s="11" t="s">
        <v>1150</v>
      </c>
    </row>
    <row r="2140" spans="1:30" x14ac:dyDescent="0.2">
      <c r="A2140" t="s">
        <v>7072</v>
      </c>
      <c r="B2140" t="s">
        <v>758</v>
      </c>
      <c r="C2140" t="str">
        <f>IFERROR(VLOOKUP(B2140,nombres_comerciales!$B$2:$B$2000,1,0),"")</f>
        <v>OR CONSTRUCTORA E INMOBILIARIA</v>
      </c>
      <c r="D2140">
        <f>VLOOKUP(Tabla2[[#This Row],[CLIENTE]],nombres_comerciales!$B$2:$C$1211,2,0)</f>
        <v>791</v>
      </c>
      <c r="E2140" t="s">
        <v>8684</v>
      </c>
      <c r="F2140" t="s">
        <v>1150</v>
      </c>
      <c r="G2140" s="11" t="s">
        <v>1150</v>
      </c>
      <c r="H2140" s="11" t="s">
        <v>1150</v>
      </c>
      <c r="I2140" s="11" t="s">
        <v>1150</v>
      </c>
      <c r="J2140" s="11"/>
      <c r="K2140" s="11"/>
      <c r="L2140" s="11"/>
      <c r="M2140" s="11" t="s">
        <v>6685</v>
      </c>
      <c r="N2140" s="11"/>
      <c r="O2140" s="11"/>
      <c r="P2140" s="11"/>
      <c r="Q2140" s="11"/>
      <c r="R2140" s="11"/>
      <c r="S2140" s="11"/>
      <c r="T2140" s="11"/>
      <c r="U2140" s="11"/>
      <c r="V2140" s="11"/>
      <c r="W2140" s="11" t="s">
        <v>5441</v>
      </c>
      <c r="X2140" s="11" t="s">
        <v>1150</v>
      </c>
      <c r="Y2140" s="11" t="s">
        <v>1150</v>
      </c>
      <c r="Z2140" s="11" t="s">
        <v>1150</v>
      </c>
      <c r="AA2140" s="11" t="s">
        <v>1150</v>
      </c>
      <c r="AB2140" s="11" t="s">
        <v>1150</v>
      </c>
      <c r="AC2140" s="11" t="s">
        <v>1150</v>
      </c>
      <c r="AD2140" s="11" t="s">
        <v>1150</v>
      </c>
    </row>
    <row r="2141" spans="1:30" x14ac:dyDescent="0.2">
      <c r="A2141" t="s">
        <v>7073</v>
      </c>
      <c r="B2141" t="s">
        <v>758</v>
      </c>
      <c r="C2141" t="str">
        <f>IFERROR(VLOOKUP(B2141,nombres_comerciales!$B$2:$B$2000,1,0),"")</f>
        <v>OR CONSTRUCTORA E INMOBILIARIA</v>
      </c>
      <c r="D2141">
        <f>VLOOKUP(Tabla2[[#This Row],[CLIENTE]],nombres_comerciales!$B$2:$C$1211,2,0)</f>
        <v>791</v>
      </c>
      <c r="E2141" t="s">
        <v>8684</v>
      </c>
      <c r="F2141" t="s">
        <v>1150</v>
      </c>
      <c r="G2141" s="11" t="s">
        <v>1150</v>
      </c>
      <c r="H2141" s="11" t="s">
        <v>1150</v>
      </c>
      <c r="I2141" s="11" t="s">
        <v>1150</v>
      </c>
      <c r="J2141" s="11"/>
      <c r="K2141" s="11"/>
      <c r="L2141" s="11"/>
      <c r="M2141" s="11" t="s">
        <v>6685</v>
      </c>
      <c r="N2141" s="11"/>
      <c r="O2141" s="11"/>
      <c r="P2141" s="11"/>
      <c r="Q2141" s="11"/>
      <c r="R2141" s="11"/>
      <c r="S2141" s="11"/>
      <c r="T2141" s="11"/>
      <c r="U2141" s="11"/>
      <c r="V2141" s="11"/>
      <c r="W2141" s="11" t="s">
        <v>5441</v>
      </c>
      <c r="X2141" s="11" t="s">
        <v>1150</v>
      </c>
      <c r="Y2141" s="11" t="s">
        <v>1150</v>
      </c>
      <c r="Z2141" s="11" t="s">
        <v>1150</v>
      </c>
      <c r="AA2141" s="11" t="s">
        <v>1150</v>
      </c>
      <c r="AB2141" s="11" t="s">
        <v>1150</v>
      </c>
      <c r="AC2141" s="11" t="s">
        <v>1150</v>
      </c>
      <c r="AD2141" s="11" t="s">
        <v>1150</v>
      </c>
    </row>
    <row r="2142" spans="1:30" x14ac:dyDescent="0.2">
      <c r="A2142" t="s">
        <v>7074</v>
      </c>
      <c r="B2142" t="s">
        <v>758</v>
      </c>
      <c r="C2142" t="str">
        <f>IFERROR(VLOOKUP(B2142,nombres_comerciales!$B$2:$B$2000,1,0),"")</f>
        <v>OR CONSTRUCTORA E INMOBILIARIA</v>
      </c>
      <c r="D2142">
        <f>VLOOKUP(Tabla2[[#This Row],[CLIENTE]],nombres_comerciales!$B$2:$C$1211,2,0)</f>
        <v>791</v>
      </c>
      <c r="E2142" t="s">
        <v>8684</v>
      </c>
      <c r="F2142" t="s">
        <v>1150</v>
      </c>
      <c r="G2142" s="11" t="s">
        <v>1150</v>
      </c>
      <c r="H2142" s="11" t="s">
        <v>1150</v>
      </c>
      <c r="I2142" s="11" t="s">
        <v>1150</v>
      </c>
      <c r="J2142" s="11"/>
      <c r="K2142" s="11"/>
      <c r="L2142" s="11"/>
      <c r="M2142" s="11" t="s">
        <v>6685</v>
      </c>
      <c r="N2142" s="11"/>
      <c r="O2142" s="11"/>
      <c r="P2142" s="11"/>
      <c r="Q2142" s="11"/>
      <c r="R2142" s="11"/>
      <c r="S2142" s="11"/>
      <c r="T2142" s="11"/>
      <c r="U2142" s="11"/>
      <c r="V2142" s="11"/>
      <c r="W2142" s="11" t="s">
        <v>5441</v>
      </c>
      <c r="X2142" s="11" t="s">
        <v>1150</v>
      </c>
      <c r="Y2142" s="11" t="s">
        <v>1150</v>
      </c>
      <c r="Z2142" s="11" t="s">
        <v>1150</v>
      </c>
      <c r="AA2142" s="11" t="s">
        <v>1150</v>
      </c>
      <c r="AB2142" s="11" t="s">
        <v>1150</v>
      </c>
      <c r="AC2142" s="11" t="s">
        <v>1150</v>
      </c>
      <c r="AD2142" s="11" t="s">
        <v>1150</v>
      </c>
    </row>
    <row r="2143" spans="1:30" x14ac:dyDescent="0.2">
      <c r="A2143" t="s">
        <v>7075</v>
      </c>
      <c r="B2143" t="s">
        <v>758</v>
      </c>
      <c r="C2143" t="str">
        <f>IFERROR(VLOOKUP(B2143,nombres_comerciales!$B$2:$B$2000,1,0),"")</f>
        <v>OR CONSTRUCTORA E INMOBILIARIA</v>
      </c>
      <c r="D2143">
        <f>VLOOKUP(Tabla2[[#This Row],[CLIENTE]],nombres_comerciales!$B$2:$C$1211,2,0)</f>
        <v>791</v>
      </c>
      <c r="E2143" t="s">
        <v>8684</v>
      </c>
      <c r="F2143" t="s">
        <v>1150</v>
      </c>
      <c r="G2143" s="11" t="s">
        <v>1150</v>
      </c>
      <c r="H2143" s="11" t="s">
        <v>1150</v>
      </c>
      <c r="I2143" s="11" t="s">
        <v>1150</v>
      </c>
      <c r="J2143" s="11"/>
      <c r="K2143" s="11"/>
      <c r="L2143" s="11"/>
      <c r="M2143" s="11" t="s">
        <v>6685</v>
      </c>
      <c r="N2143" s="11"/>
      <c r="O2143" s="11"/>
      <c r="P2143" s="11"/>
      <c r="Q2143" s="11"/>
      <c r="R2143" s="11"/>
      <c r="S2143" s="11"/>
      <c r="T2143" s="11"/>
      <c r="U2143" s="11"/>
      <c r="V2143" s="11"/>
      <c r="W2143" s="11" t="s">
        <v>5441</v>
      </c>
      <c r="X2143" s="11" t="s">
        <v>1150</v>
      </c>
      <c r="Y2143" s="11" t="s">
        <v>1150</v>
      </c>
      <c r="Z2143" s="11" t="s">
        <v>1150</v>
      </c>
      <c r="AA2143" s="11" t="s">
        <v>1150</v>
      </c>
      <c r="AB2143" s="11" t="s">
        <v>1150</v>
      </c>
      <c r="AC2143" s="11" t="s">
        <v>1150</v>
      </c>
      <c r="AD2143" s="11" t="s">
        <v>1150</v>
      </c>
    </row>
    <row r="2144" spans="1:30" x14ac:dyDescent="0.2">
      <c r="A2144" t="s">
        <v>7076</v>
      </c>
      <c r="B2144" t="s">
        <v>758</v>
      </c>
      <c r="C2144" t="str">
        <f>IFERROR(VLOOKUP(B2144,nombres_comerciales!$B$2:$B$2000,1,0),"")</f>
        <v>OR CONSTRUCTORA E INMOBILIARIA</v>
      </c>
      <c r="D2144">
        <f>VLOOKUP(Tabla2[[#This Row],[CLIENTE]],nombres_comerciales!$B$2:$C$1211,2,0)</f>
        <v>791</v>
      </c>
      <c r="E2144" t="s">
        <v>8684</v>
      </c>
      <c r="F2144" t="s">
        <v>1150</v>
      </c>
      <c r="G2144" s="11" t="s">
        <v>1150</v>
      </c>
      <c r="H2144" s="11" t="s">
        <v>1150</v>
      </c>
      <c r="I2144" s="11" t="s">
        <v>1150</v>
      </c>
      <c r="J2144" s="11"/>
      <c r="K2144" s="11"/>
      <c r="L2144" s="11"/>
      <c r="M2144" s="11" t="s">
        <v>6685</v>
      </c>
      <c r="N2144" s="11"/>
      <c r="O2144" s="11"/>
      <c r="P2144" s="11"/>
      <c r="Q2144" s="11"/>
      <c r="R2144" s="11"/>
      <c r="S2144" s="11"/>
      <c r="T2144" s="11"/>
      <c r="U2144" s="11"/>
      <c r="V2144" s="11"/>
      <c r="W2144" s="11" t="s">
        <v>5441</v>
      </c>
      <c r="X2144" s="11" t="s">
        <v>1150</v>
      </c>
      <c r="Y2144" s="11" t="s">
        <v>1150</v>
      </c>
      <c r="Z2144" s="11" t="s">
        <v>1150</v>
      </c>
      <c r="AA2144" s="11" t="s">
        <v>1150</v>
      </c>
      <c r="AB2144" s="11" t="s">
        <v>1150</v>
      </c>
      <c r="AC2144" s="11" t="s">
        <v>1150</v>
      </c>
      <c r="AD2144" s="11" t="s">
        <v>1150</v>
      </c>
    </row>
    <row r="2145" spans="1:30" x14ac:dyDescent="0.2">
      <c r="A2145" t="s">
        <v>7077</v>
      </c>
      <c r="B2145" t="s">
        <v>758</v>
      </c>
      <c r="C2145" t="str">
        <f>IFERROR(VLOOKUP(B2145,nombres_comerciales!$B$2:$B$2000,1,0),"")</f>
        <v>OR CONSTRUCTORA E INMOBILIARIA</v>
      </c>
      <c r="D2145">
        <f>VLOOKUP(Tabla2[[#This Row],[CLIENTE]],nombres_comerciales!$B$2:$C$1211,2,0)</f>
        <v>791</v>
      </c>
      <c r="E2145" t="s">
        <v>8684</v>
      </c>
      <c r="F2145" t="s">
        <v>1150</v>
      </c>
      <c r="G2145" s="11" t="s">
        <v>1150</v>
      </c>
      <c r="H2145" s="11" t="s">
        <v>1150</v>
      </c>
      <c r="I2145" s="11" t="s">
        <v>1150</v>
      </c>
      <c r="J2145" s="11"/>
      <c r="K2145" s="11"/>
      <c r="L2145" s="11"/>
      <c r="M2145" s="11" t="s">
        <v>6685</v>
      </c>
      <c r="N2145" s="11"/>
      <c r="O2145" s="11"/>
      <c r="P2145" s="11"/>
      <c r="Q2145" s="11"/>
      <c r="R2145" s="11"/>
      <c r="S2145" s="11"/>
      <c r="T2145" s="11"/>
      <c r="U2145" s="11"/>
      <c r="V2145" s="11"/>
      <c r="W2145" s="11" t="s">
        <v>5441</v>
      </c>
      <c r="X2145" s="11" t="s">
        <v>1150</v>
      </c>
      <c r="Y2145" s="11" t="s">
        <v>1150</v>
      </c>
      <c r="Z2145" s="11" t="s">
        <v>1150</v>
      </c>
      <c r="AA2145" s="11" t="s">
        <v>1150</v>
      </c>
      <c r="AB2145" s="11" t="s">
        <v>1150</v>
      </c>
      <c r="AC2145" s="11" t="s">
        <v>1150</v>
      </c>
      <c r="AD2145" s="11" t="s">
        <v>1150</v>
      </c>
    </row>
    <row r="2146" spans="1:30" x14ac:dyDescent="0.2">
      <c r="A2146" t="s">
        <v>7075</v>
      </c>
      <c r="B2146" t="s">
        <v>758</v>
      </c>
      <c r="C2146" t="str">
        <f>IFERROR(VLOOKUP(B2146,nombres_comerciales!$B$2:$B$2000,1,0),"")</f>
        <v>OR CONSTRUCTORA E INMOBILIARIA</v>
      </c>
      <c r="D2146">
        <f>VLOOKUP(Tabla2[[#This Row],[CLIENTE]],nombres_comerciales!$B$2:$C$1211,2,0)</f>
        <v>791</v>
      </c>
      <c r="E2146" t="s">
        <v>8684</v>
      </c>
      <c r="F2146" t="s">
        <v>1150</v>
      </c>
      <c r="G2146" s="11" t="s">
        <v>1150</v>
      </c>
      <c r="H2146" s="11" t="s">
        <v>1150</v>
      </c>
      <c r="I2146" s="11" t="s">
        <v>1150</v>
      </c>
      <c r="J2146" s="11"/>
      <c r="K2146" s="11"/>
      <c r="L2146" s="11"/>
      <c r="M2146" s="11" t="s">
        <v>6685</v>
      </c>
      <c r="N2146" s="11"/>
      <c r="O2146" s="11"/>
      <c r="P2146" s="11"/>
      <c r="Q2146" s="11"/>
      <c r="R2146" s="11"/>
      <c r="S2146" s="11"/>
      <c r="T2146" s="11"/>
      <c r="U2146" s="11"/>
      <c r="V2146" s="11"/>
      <c r="W2146" s="11" t="s">
        <v>5441</v>
      </c>
      <c r="X2146" s="11" t="s">
        <v>1150</v>
      </c>
      <c r="Y2146" s="11" t="s">
        <v>1150</v>
      </c>
      <c r="Z2146" s="11" t="s">
        <v>1150</v>
      </c>
      <c r="AA2146" s="11" t="s">
        <v>1150</v>
      </c>
      <c r="AB2146" s="11" t="s">
        <v>1150</v>
      </c>
      <c r="AC2146" s="11" t="s">
        <v>1150</v>
      </c>
      <c r="AD2146" s="11" t="s">
        <v>1150</v>
      </c>
    </row>
    <row r="2147" spans="1:30" x14ac:dyDescent="0.2">
      <c r="A2147" t="s">
        <v>7078</v>
      </c>
      <c r="B2147" t="s">
        <v>412</v>
      </c>
      <c r="C2147" t="str">
        <f>IFERROR(VLOOKUP(B2147,nombres_comerciales!$B$2:$B$2000,1,0),"")</f>
        <v>GRUPO ARKAD</v>
      </c>
      <c r="D2147">
        <f>VLOOKUP(Tabla2[[#This Row],[CLIENTE]],nombres_comerciales!$B$2:$C$1211,2,0)</f>
        <v>455</v>
      </c>
      <c r="E2147" t="s">
        <v>8023</v>
      </c>
      <c r="F2147" t="s">
        <v>1150</v>
      </c>
      <c r="G2147" s="11" t="s">
        <v>1150</v>
      </c>
      <c r="H2147" s="11" t="s">
        <v>1150</v>
      </c>
      <c r="I2147" s="11" t="s">
        <v>1150</v>
      </c>
      <c r="J2147" s="11"/>
      <c r="K2147" s="11"/>
      <c r="L2147" s="11"/>
      <c r="M2147" s="11">
        <v>4143828</v>
      </c>
      <c r="N2147" s="11"/>
      <c r="O2147" s="11"/>
      <c r="P2147" s="11"/>
      <c r="Q2147" s="11"/>
      <c r="R2147" s="11"/>
      <c r="S2147" s="11"/>
      <c r="T2147" s="11"/>
      <c r="U2147" s="11"/>
      <c r="V2147" s="11"/>
      <c r="W2147" s="11" t="s">
        <v>4946</v>
      </c>
      <c r="X2147" s="11" t="s">
        <v>1150</v>
      </c>
      <c r="Y2147" s="11" t="s">
        <v>1150</v>
      </c>
      <c r="Z2147" s="11" t="s">
        <v>1150</v>
      </c>
      <c r="AA2147" s="11" t="s">
        <v>1150</v>
      </c>
      <c r="AB2147" s="11" t="s">
        <v>1150</v>
      </c>
      <c r="AC2147" s="11" t="s">
        <v>1150</v>
      </c>
      <c r="AD2147" s="11" t="s">
        <v>1150</v>
      </c>
    </row>
    <row r="2148" spans="1:30" x14ac:dyDescent="0.2">
      <c r="A2148" t="s">
        <v>7079</v>
      </c>
      <c r="B2148" t="s">
        <v>7080</v>
      </c>
      <c r="C2148" t="str">
        <f>IFERROR(VLOOKUP(B2148,nombres_comerciales!$B$2:$B$2000,1,0),"")</f>
        <v>LIBRO DISEÑO LINDO Y QUERIDO</v>
      </c>
      <c r="D2148">
        <f>VLOOKUP(Tabla2[[#This Row],[CLIENTE]],nombres_comerciales!$B$2:$C$1211,2,0)</f>
        <v>634</v>
      </c>
      <c r="E2148" t="s">
        <v>8685</v>
      </c>
      <c r="F2148" t="s">
        <v>1150</v>
      </c>
      <c r="G2148" s="11" t="s">
        <v>1150</v>
      </c>
      <c r="H2148" s="11" t="s">
        <v>1150</v>
      </c>
      <c r="I2148" s="11" t="s">
        <v>1150</v>
      </c>
      <c r="J2148" s="11"/>
      <c r="K2148" s="11"/>
      <c r="L2148" s="11"/>
      <c r="M2148" s="11">
        <v>6142115614</v>
      </c>
      <c r="N2148" s="11"/>
      <c r="O2148" s="11"/>
      <c r="P2148" s="11"/>
      <c r="Q2148" s="11"/>
      <c r="R2148" s="11"/>
      <c r="S2148" s="11"/>
      <c r="T2148" s="11"/>
      <c r="U2148" s="11"/>
      <c r="V2148" s="11"/>
      <c r="W2148" s="11" t="s">
        <v>7113</v>
      </c>
      <c r="X2148" s="11" t="s">
        <v>1150</v>
      </c>
      <c r="Y2148" s="11" t="s">
        <v>1150</v>
      </c>
      <c r="Z2148" s="11" t="s">
        <v>1150</v>
      </c>
      <c r="AA2148" s="11" t="s">
        <v>1150</v>
      </c>
      <c r="AB2148" s="11" t="s">
        <v>1150</v>
      </c>
      <c r="AC2148" s="11" t="s">
        <v>1150</v>
      </c>
      <c r="AD2148" s="11" t="s">
        <v>1150</v>
      </c>
    </row>
    <row r="2149" spans="1:30" x14ac:dyDescent="0.2">
      <c r="A2149" t="s">
        <v>886</v>
      </c>
      <c r="B2149" t="s">
        <v>886</v>
      </c>
      <c r="C2149" t="str">
        <f>IFERROR(VLOOKUP(B2149,nombres_comerciales!$B$2:$B$2000,1,0),"")</f>
        <v>ROBO ED</v>
      </c>
      <c r="D2149">
        <f>VLOOKUP(Tabla2[[#This Row],[CLIENTE]],nombres_comerciales!$B$2:$C$1211,2,0)</f>
        <v>928</v>
      </c>
      <c r="E2149" t="s">
        <v>8686</v>
      </c>
      <c r="F2149" t="s">
        <v>1150</v>
      </c>
      <c r="G2149" s="11" t="s">
        <v>1150</v>
      </c>
      <c r="H2149" s="11" t="s">
        <v>1150</v>
      </c>
      <c r="I2149" s="11" t="s">
        <v>1150</v>
      </c>
      <c r="J2149" s="11"/>
      <c r="K2149" s="11"/>
      <c r="L2149" s="11"/>
      <c r="M2149" s="11" t="s">
        <v>7099</v>
      </c>
      <c r="N2149" s="11"/>
      <c r="O2149" s="11"/>
      <c r="P2149" s="11"/>
      <c r="Q2149" s="11"/>
      <c r="R2149" s="11"/>
      <c r="S2149" s="11"/>
      <c r="T2149" s="11"/>
      <c r="U2149" s="11"/>
      <c r="V2149" s="11"/>
      <c r="W2149" s="11" t="s">
        <v>7114</v>
      </c>
      <c r="X2149" s="11" t="s">
        <v>1150</v>
      </c>
      <c r="Y2149" s="11" t="s">
        <v>1150</v>
      </c>
      <c r="Z2149" s="11" t="s">
        <v>1150</v>
      </c>
      <c r="AA2149" s="11" t="s">
        <v>1150</v>
      </c>
      <c r="AB2149" s="11" t="s">
        <v>1150</v>
      </c>
      <c r="AC2149" s="11" t="s">
        <v>1150</v>
      </c>
      <c r="AD2149" s="11" t="s">
        <v>1150</v>
      </c>
    </row>
    <row r="2150" spans="1:30" x14ac:dyDescent="0.2">
      <c r="A2150" t="s">
        <v>7082</v>
      </c>
      <c r="B2150" t="s">
        <v>955</v>
      </c>
      <c r="C2150" t="str">
        <f>IFERROR(VLOOKUP(B2150,nombres_comerciales!$B$2:$B$2000,1,0),"")</f>
        <v>SOMBREROS R-15</v>
      </c>
      <c r="D2150">
        <f>VLOOKUP(Tabla2[[#This Row],[CLIENTE]],nombres_comerciales!$B$2:$C$1211,2,0)</f>
        <v>1001</v>
      </c>
      <c r="E2150" t="s">
        <v>7392</v>
      </c>
      <c r="F2150" t="s">
        <v>1150</v>
      </c>
      <c r="G2150" s="11" t="s">
        <v>1150</v>
      </c>
      <c r="H2150" s="11" t="s">
        <v>1150</v>
      </c>
      <c r="I2150" s="11" t="s">
        <v>1150</v>
      </c>
      <c r="J2150" s="11"/>
      <c r="K2150" s="11"/>
      <c r="L2150" s="11"/>
      <c r="M2150" s="11"/>
      <c r="N2150" s="11"/>
      <c r="O2150" s="11"/>
      <c r="P2150" s="11"/>
      <c r="Q2150" s="11"/>
      <c r="R2150" s="11"/>
      <c r="S2150" s="11"/>
      <c r="T2150" s="11"/>
      <c r="U2150" s="11"/>
      <c r="V2150" s="11"/>
      <c r="W2150" s="11" t="s">
        <v>7115</v>
      </c>
      <c r="X2150" s="11" t="s">
        <v>1150</v>
      </c>
      <c r="Y2150" s="11" t="s">
        <v>1150</v>
      </c>
      <c r="Z2150" s="11" t="s">
        <v>1150</v>
      </c>
      <c r="AA2150" s="11" t="s">
        <v>1150</v>
      </c>
      <c r="AB2150" s="11" t="s">
        <v>1150</v>
      </c>
      <c r="AC2150" s="11" t="s">
        <v>1150</v>
      </c>
      <c r="AD2150" s="11" t="s">
        <v>1150</v>
      </c>
    </row>
    <row r="2151" spans="1:30" x14ac:dyDescent="0.2">
      <c r="A2151" t="s">
        <v>7083</v>
      </c>
      <c r="B2151" t="s">
        <v>7083</v>
      </c>
      <c r="C2151" t="str">
        <f>IFERROR(VLOOKUP(B2151,nombres_comerciales!$B$2:$B$2000,1,0),"")</f>
        <v>VISION SALUDABLE</v>
      </c>
      <c r="D2151">
        <f>VLOOKUP(Tabla2[[#This Row],[CLIENTE]],nombres_comerciales!$B$2:$C$1211,2,0)</f>
        <v>1110</v>
      </c>
      <c r="E2151" t="s">
        <v>8687</v>
      </c>
      <c r="F2151" t="s">
        <v>1150</v>
      </c>
      <c r="G2151" s="11" t="s">
        <v>1150</v>
      </c>
      <c r="H2151" s="11" t="s">
        <v>1150</v>
      </c>
      <c r="I2151" s="11" t="s">
        <v>1150</v>
      </c>
      <c r="J2151" s="11"/>
      <c r="K2151" s="11"/>
      <c r="L2151" s="11"/>
      <c r="M2151" s="11" t="s">
        <v>7100</v>
      </c>
      <c r="N2151" s="11"/>
      <c r="O2151" s="11"/>
      <c r="P2151" s="11"/>
      <c r="Q2151" s="11"/>
      <c r="R2151" s="11"/>
      <c r="S2151" s="11"/>
      <c r="T2151" s="11"/>
      <c r="U2151" s="11"/>
      <c r="V2151" s="11"/>
      <c r="W2151" s="11" t="s">
        <v>7116</v>
      </c>
      <c r="X2151" s="11" t="s">
        <v>1150</v>
      </c>
      <c r="Y2151" s="11" t="s">
        <v>1150</v>
      </c>
      <c r="Z2151" s="11" t="s">
        <v>1150</v>
      </c>
      <c r="AA2151" s="11" t="s">
        <v>1150</v>
      </c>
      <c r="AB2151" s="11" t="s">
        <v>1150</v>
      </c>
      <c r="AC2151" s="11" t="s">
        <v>1150</v>
      </c>
      <c r="AD2151" s="11" t="s">
        <v>1150</v>
      </c>
    </row>
    <row r="2152" spans="1:30" x14ac:dyDescent="0.2">
      <c r="A2152" t="s">
        <v>6881</v>
      </c>
      <c r="B2152" t="s">
        <v>6881</v>
      </c>
      <c r="C2152" t="str">
        <f>IFERROR(VLOOKUP(B2152,nombres_comerciales!$B$2:$B$2000,1,0),"")</f>
        <v>INSPORT</v>
      </c>
      <c r="D2152">
        <f>VLOOKUP(Tabla2[[#This Row],[CLIENTE]],nombres_comerciales!$B$2:$C$1211,2,0)</f>
        <v>533</v>
      </c>
      <c r="E2152" t="s">
        <v>8635</v>
      </c>
      <c r="F2152" t="s">
        <v>1150</v>
      </c>
      <c r="G2152" s="11" t="s">
        <v>1150</v>
      </c>
      <c r="H2152" s="11" t="s">
        <v>1150</v>
      </c>
      <c r="I2152" s="11" t="s">
        <v>1150</v>
      </c>
      <c r="J2152" s="11"/>
      <c r="K2152" s="11"/>
      <c r="L2152" s="11"/>
      <c r="M2152" s="11" t="s">
        <v>7101</v>
      </c>
      <c r="N2152" s="11"/>
      <c r="O2152" s="11"/>
      <c r="P2152" s="11"/>
      <c r="Q2152" s="11"/>
      <c r="R2152" s="11"/>
      <c r="S2152" s="11"/>
      <c r="T2152" s="11"/>
      <c r="U2152" s="11"/>
      <c r="V2152" s="11"/>
      <c r="W2152" s="11" t="s">
        <v>6900</v>
      </c>
      <c r="X2152" s="11" t="s">
        <v>1150</v>
      </c>
      <c r="Y2152" s="11" t="s">
        <v>1150</v>
      </c>
      <c r="Z2152" s="11" t="s">
        <v>1150</v>
      </c>
      <c r="AA2152" s="11" t="s">
        <v>1150</v>
      </c>
      <c r="AB2152" s="11" t="s">
        <v>1150</v>
      </c>
      <c r="AC2152" s="11" t="s">
        <v>1150</v>
      </c>
      <c r="AD2152" s="11" t="s">
        <v>1150</v>
      </c>
    </row>
    <row r="2153" spans="1:30" x14ac:dyDescent="0.2">
      <c r="A2153" t="s">
        <v>870</v>
      </c>
      <c r="B2153" t="s">
        <v>870</v>
      </c>
      <c r="C2153" t="str">
        <f>IFERROR(VLOOKUP(B2153,nombres_comerciales!$B$2:$B$2000,1,0),"")</f>
        <v>REVISTA IMAGENES DE CHIHUAHUA</v>
      </c>
      <c r="D2153">
        <f>VLOOKUP(Tabla2[[#This Row],[CLIENTE]],nombres_comerciales!$B$2:$C$1211,2,0)</f>
        <v>912</v>
      </c>
      <c r="E2153" t="s">
        <v>8688</v>
      </c>
      <c r="F2153" t="s">
        <v>1150</v>
      </c>
      <c r="G2153" s="11" t="s">
        <v>1150</v>
      </c>
      <c r="H2153" s="11" t="s">
        <v>1150</v>
      </c>
      <c r="I2153" s="11" t="s">
        <v>1150</v>
      </c>
      <c r="J2153" s="11"/>
      <c r="K2153" s="11"/>
      <c r="L2153" s="11"/>
      <c r="M2153" s="11" t="s">
        <v>7102</v>
      </c>
      <c r="N2153" s="11"/>
      <c r="O2153" s="11"/>
      <c r="P2153" s="11"/>
      <c r="Q2153" s="11"/>
      <c r="R2153" s="11"/>
      <c r="S2153" s="11"/>
      <c r="T2153" s="11"/>
      <c r="U2153" s="11"/>
      <c r="V2153" s="11"/>
      <c r="W2153" s="11" t="s">
        <v>7117</v>
      </c>
      <c r="X2153" s="11" t="s">
        <v>1150</v>
      </c>
      <c r="Y2153" s="11" t="s">
        <v>1150</v>
      </c>
      <c r="Z2153" s="11" t="s">
        <v>1150</v>
      </c>
      <c r="AA2153" s="11" t="s">
        <v>1150</v>
      </c>
      <c r="AB2153" s="11" t="s">
        <v>1150</v>
      </c>
      <c r="AC2153" s="11" t="s">
        <v>1150</v>
      </c>
      <c r="AD2153" s="11" t="s">
        <v>1150</v>
      </c>
    </row>
    <row r="2154" spans="1:30" x14ac:dyDescent="0.2">
      <c r="A2154" t="s">
        <v>7118</v>
      </c>
      <c r="B2154" t="s">
        <v>7119</v>
      </c>
      <c r="C2154" t="str">
        <f>IFERROR(VLOOKUP(B2154,nombres_comerciales!$B$2:$B$2000,1,0),"")</f>
        <v>AL DIA EDITORES</v>
      </c>
      <c r="D2154">
        <f>VLOOKUP(Tabla2[[#This Row],[CLIENTE]],nombres_comerciales!$B$2:$C$1211,2,0)</f>
        <v>27</v>
      </c>
      <c r="E2154" t="s">
        <v>8689</v>
      </c>
      <c r="F2154" t="s">
        <v>1150</v>
      </c>
      <c r="G2154" s="11" t="s">
        <v>1150</v>
      </c>
      <c r="H2154" s="11" t="s">
        <v>1150</v>
      </c>
      <c r="I2154" s="11" t="s">
        <v>1150</v>
      </c>
      <c r="J2154" s="11"/>
      <c r="K2154" s="11"/>
      <c r="L2154" s="11"/>
      <c r="M2154" s="11"/>
      <c r="N2154" s="11"/>
      <c r="O2154" s="11"/>
      <c r="P2154" s="11"/>
      <c r="Q2154" s="11"/>
      <c r="R2154" s="11"/>
      <c r="S2154" s="11"/>
      <c r="T2154" s="11"/>
      <c r="U2154" s="11"/>
      <c r="V2154" s="11"/>
      <c r="W2154" s="11" t="s">
        <v>1150</v>
      </c>
      <c r="X2154" s="11" t="s">
        <v>1150</v>
      </c>
      <c r="Y2154" s="11" t="s">
        <v>1150</v>
      </c>
      <c r="Z2154" s="11" t="s">
        <v>1150</v>
      </c>
      <c r="AA2154" s="11" t="s">
        <v>1150</v>
      </c>
      <c r="AB2154" s="11" t="s">
        <v>1150</v>
      </c>
      <c r="AC2154" s="11" t="s">
        <v>1150</v>
      </c>
      <c r="AD2154" s="11" t="s">
        <v>1150</v>
      </c>
    </row>
    <row r="2155" spans="1:30" x14ac:dyDescent="0.2">
      <c r="A2155" t="s">
        <v>7121</v>
      </c>
      <c r="B2155" t="s">
        <v>7119</v>
      </c>
      <c r="C2155" t="str">
        <f>IFERROR(VLOOKUP(B2155,nombres_comerciales!$B$2:$B$2000,1,0),"")</f>
        <v>AL DIA EDITORES</v>
      </c>
      <c r="D2155">
        <f>VLOOKUP(Tabla2[[#This Row],[CLIENTE]],nombres_comerciales!$B$2:$C$1211,2,0)</f>
        <v>27</v>
      </c>
      <c r="E2155" t="s">
        <v>8689</v>
      </c>
      <c r="F2155" t="s">
        <v>1150</v>
      </c>
      <c r="G2155" s="11" t="s">
        <v>1150</v>
      </c>
      <c r="H2155" s="11" t="s">
        <v>1150</v>
      </c>
      <c r="I2155" s="11" t="s">
        <v>1150</v>
      </c>
      <c r="J2155" s="11"/>
      <c r="K2155" s="11"/>
      <c r="L2155" s="11"/>
      <c r="M2155" s="11"/>
      <c r="N2155" s="11"/>
      <c r="O2155" s="11"/>
      <c r="P2155" s="11"/>
      <c r="Q2155" s="11"/>
      <c r="R2155" s="11"/>
      <c r="S2155" s="11"/>
      <c r="T2155" s="11"/>
      <c r="U2155" s="11"/>
      <c r="V2155" s="11"/>
      <c r="W2155" s="11" t="s">
        <v>1150</v>
      </c>
      <c r="X2155" s="11" t="s">
        <v>1150</v>
      </c>
      <c r="Y2155" s="11" t="s">
        <v>1150</v>
      </c>
      <c r="Z2155" s="11" t="s">
        <v>1150</v>
      </c>
      <c r="AA2155" s="11" t="s">
        <v>1150</v>
      </c>
      <c r="AB2155" s="11" t="s">
        <v>1150</v>
      </c>
      <c r="AC2155" s="11" t="s">
        <v>1150</v>
      </c>
      <c r="AD2155" s="11" t="s">
        <v>1150</v>
      </c>
    </row>
    <row r="2156" spans="1:30" x14ac:dyDescent="0.2">
      <c r="A2156" t="s">
        <v>7122</v>
      </c>
      <c r="B2156" t="s">
        <v>7119</v>
      </c>
      <c r="C2156" t="str">
        <f>IFERROR(VLOOKUP(B2156,nombres_comerciales!$B$2:$B$2000,1,0),"")</f>
        <v>AL DIA EDITORES</v>
      </c>
      <c r="D2156">
        <f>VLOOKUP(Tabla2[[#This Row],[CLIENTE]],nombres_comerciales!$B$2:$C$1211,2,0)</f>
        <v>27</v>
      </c>
      <c r="E2156" t="s">
        <v>8689</v>
      </c>
      <c r="F2156" t="s">
        <v>1150</v>
      </c>
      <c r="G2156" s="11" t="s">
        <v>1150</v>
      </c>
      <c r="H2156" s="11" t="s">
        <v>1150</v>
      </c>
      <c r="I2156" s="11" t="s">
        <v>1150</v>
      </c>
      <c r="J2156" s="11"/>
      <c r="K2156" s="11"/>
      <c r="L2156" s="11"/>
      <c r="M2156" s="11"/>
      <c r="N2156" s="11"/>
      <c r="O2156" s="11"/>
      <c r="P2156" s="11"/>
      <c r="Q2156" s="11"/>
      <c r="R2156" s="11"/>
      <c r="S2156" s="11"/>
      <c r="T2156" s="11"/>
      <c r="U2156" s="11"/>
      <c r="V2156" s="11"/>
      <c r="W2156" s="11" t="s">
        <v>1150</v>
      </c>
      <c r="X2156" s="11" t="s">
        <v>1150</v>
      </c>
      <c r="Y2156" s="11" t="s">
        <v>1150</v>
      </c>
      <c r="Z2156" s="11" t="s">
        <v>1150</v>
      </c>
      <c r="AA2156" s="11" t="s">
        <v>1150</v>
      </c>
      <c r="AB2156" s="11" t="s">
        <v>1150</v>
      </c>
      <c r="AC2156" s="11" t="s">
        <v>1150</v>
      </c>
      <c r="AD2156" s="11" t="s">
        <v>1150</v>
      </c>
    </row>
    <row r="2157" spans="1:30" x14ac:dyDescent="0.2">
      <c r="A2157" t="s">
        <v>7123</v>
      </c>
      <c r="B2157" t="s">
        <v>7119</v>
      </c>
      <c r="C2157" t="str">
        <f>IFERROR(VLOOKUP(B2157,nombres_comerciales!$B$2:$B$2000,1,0),"")</f>
        <v>AL DIA EDITORES</v>
      </c>
      <c r="D2157">
        <f>VLOOKUP(Tabla2[[#This Row],[CLIENTE]],nombres_comerciales!$B$2:$C$1211,2,0)</f>
        <v>27</v>
      </c>
      <c r="E2157" t="s">
        <v>8689</v>
      </c>
      <c r="F2157" t="s">
        <v>1150</v>
      </c>
      <c r="G2157" s="11" t="s">
        <v>1150</v>
      </c>
      <c r="H2157" s="11" t="s">
        <v>1150</v>
      </c>
      <c r="I2157" s="11" t="s">
        <v>1150</v>
      </c>
      <c r="J2157" s="11"/>
      <c r="K2157" s="11"/>
      <c r="L2157" s="11"/>
      <c r="M2157" s="11"/>
      <c r="N2157" s="11"/>
      <c r="O2157" s="11"/>
      <c r="P2157" s="11"/>
      <c r="Q2157" s="11"/>
      <c r="R2157" s="11"/>
      <c r="S2157" s="11"/>
      <c r="T2157" s="11"/>
      <c r="U2157" s="11"/>
      <c r="V2157" s="11"/>
      <c r="W2157" s="11" t="s">
        <v>1150</v>
      </c>
      <c r="X2157" s="11" t="s">
        <v>1150</v>
      </c>
      <c r="Y2157" s="11" t="s">
        <v>1150</v>
      </c>
      <c r="Z2157" s="11" t="s">
        <v>1150</v>
      </c>
      <c r="AA2157" s="11" t="s">
        <v>1150</v>
      </c>
      <c r="AB2157" s="11" t="s">
        <v>1150</v>
      </c>
      <c r="AC2157" s="11" t="s">
        <v>1150</v>
      </c>
      <c r="AD2157" s="11" t="s">
        <v>1150</v>
      </c>
    </row>
    <row r="2158" spans="1:30" x14ac:dyDescent="0.2">
      <c r="A2158" t="s">
        <v>7121</v>
      </c>
      <c r="B2158" t="s">
        <v>7119</v>
      </c>
      <c r="C2158" t="str">
        <f>IFERROR(VLOOKUP(B2158,nombres_comerciales!$B$2:$B$2000,1,0),"")</f>
        <v>AL DIA EDITORES</v>
      </c>
      <c r="D2158">
        <f>VLOOKUP(Tabla2[[#This Row],[CLIENTE]],nombres_comerciales!$B$2:$C$1211,2,0)</f>
        <v>27</v>
      </c>
      <c r="E2158" t="s">
        <v>8689</v>
      </c>
      <c r="F2158" t="s">
        <v>1150</v>
      </c>
      <c r="G2158" s="11" t="s">
        <v>1150</v>
      </c>
      <c r="H2158" s="11" t="s">
        <v>1150</v>
      </c>
      <c r="I2158" s="11" t="s">
        <v>1150</v>
      </c>
      <c r="J2158" s="11"/>
      <c r="K2158" s="11"/>
      <c r="L2158" s="11"/>
      <c r="M2158" s="11"/>
      <c r="N2158" s="11"/>
      <c r="O2158" s="11"/>
      <c r="P2158" s="11"/>
      <c r="Q2158" s="11"/>
      <c r="R2158" s="11"/>
      <c r="S2158" s="11"/>
      <c r="T2158" s="11"/>
      <c r="U2158" s="11"/>
      <c r="V2158" s="11"/>
      <c r="W2158" s="11" t="s">
        <v>1150</v>
      </c>
      <c r="X2158" s="11" t="s">
        <v>1150</v>
      </c>
      <c r="Y2158" s="11" t="s">
        <v>1150</v>
      </c>
      <c r="Z2158" s="11" t="s">
        <v>1150</v>
      </c>
      <c r="AA2158" s="11" t="s">
        <v>1150</v>
      </c>
      <c r="AB2158" s="11" t="s">
        <v>1150</v>
      </c>
      <c r="AC2158" s="11" t="s">
        <v>1150</v>
      </c>
      <c r="AD2158" s="11" t="s">
        <v>1150</v>
      </c>
    </row>
    <row r="2159" spans="1:30" x14ac:dyDescent="0.2">
      <c r="A2159" t="s">
        <v>7123</v>
      </c>
      <c r="B2159" t="s">
        <v>7119</v>
      </c>
      <c r="C2159" t="str">
        <f>IFERROR(VLOOKUP(B2159,nombres_comerciales!$B$2:$B$2000,1,0),"")</f>
        <v>AL DIA EDITORES</v>
      </c>
      <c r="D2159">
        <f>VLOOKUP(Tabla2[[#This Row],[CLIENTE]],nombres_comerciales!$B$2:$C$1211,2,0)</f>
        <v>27</v>
      </c>
      <c r="E2159" t="s">
        <v>8689</v>
      </c>
      <c r="F2159" t="s">
        <v>1150</v>
      </c>
      <c r="G2159" s="11" t="s">
        <v>1150</v>
      </c>
      <c r="H2159" s="11" t="s">
        <v>1150</v>
      </c>
      <c r="I2159" s="11" t="s">
        <v>1150</v>
      </c>
      <c r="J2159" s="11"/>
      <c r="K2159" s="11"/>
      <c r="L2159" s="11"/>
      <c r="M2159" s="11"/>
      <c r="N2159" s="11"/>
      <c r="O2159" s="11"/>
      <c r="P2159" s="11"/>
      <c r="Q2159" s="11"/>
      <c r="R2159" s="11"/>
      <c r="S2159" s="11"/>
      <c r="T2159" s="11"/>
      <c r="U2159" s="11"/>
      <c r="V2159" s="11"/>
      <c r="W2159" s="11" t="s">
        <v>1150</v>
      </c>
      <c r="X2159" s="11" t="s">
        <v>1150</v>
      </c>
      <c r="Y2159" s="11" t="s">
        <v>1150</v>
      </c>
      <c r="Z2159" s="11" t="s">
        <v>1150</v>
      </c>
      <c r="AA2159" s="11" t="s">
        <v>1150</v>
      </c>
      <c r="AB2159" s="11" t="s">
        <v>1150</v>
      </c>
      <c r="AC2159" s="11" t="s">
        <v>1150</v>
      </c>
      <c r="AD2159" s="11" t="s">
        <v>1150</v>
      </c>
    </row>
    <row r="2160" spans="1:30" x14ac:dyDescent="0.2">
      <c r="A2160" t="s">
        <v>7124</v>
      </c>
      <c r="B2160" t="s">
        <v>6850</v>
      </c>
      <c r="C2160" t="str">
        <f>IFERROR(VLOOKUP(B2160,nombres_comerciales!$B$2:$B$2000,1,0),"")</f>
        <v>EL PUEBLO 9MM NOTICIAS</v>
      </c>
      <c r="D2160">
        <f>VLOOKUP(Tabla2[[#This Row],[CLIENTE]],nombres_comerciales!$B$2:$C$1211,2,0)</f>
        <v>352</v>
      </c>
      <c r="E2160" t="s">
        <v>8621</v>
      </c>
      <c r="F2160" t="s">
        <v>1150</v>
      </c>
      <c r="G2160" s="11" t="s">
        <v>1150</v>
      </c>
      <c r="H2160" s="11" t="s">
        <v>1150</v>
      </c>
      <c r="I2160" s="11" t="s">
        <v>1150</v>
      </c>
      <c r="J2160" s="11"/>
      <c r="K2160" s="11"/>
      <c r="L2160" s="11"/>
      <c r="M2160" s="11" t="s">
        <v>7146</v>
      </c>
      <c r="N2160" s="11"/>
      <c r="O2160" s="11"/>
      <c r="P2160" s="11"/>
      <c r="Q2160" s="11"/>
      <c r="R2160" s="11"/>
      <c r="S2160" s="11"/>
      <c r="T2160" s="11"/>
      <c r="U2160" s="11"/>
      <c r="V2160" s="11"/>
      <c r="W2160" s="11" t="s">
        <v>7160</v>
      </c>
      <c r="X2160" s="11" t="s">
        <v>1150</v>
      </c>
      <c r="Y2160" s="11" t="s">
        <v>1150</v>
      </c>
      <c r="Z2160" s="11" t="s">
        <v>1150</v>
      </c>
      <c r="AA2160" s="11" t="s">
        <v>1150</v>
      </c>
      <c r="AB2160" s="11" t="s">
        <v>1150</v>
      </c>
      <c r="AC2160" s="11" t="s">
        <v>1150</v>
      </c>
      <c r="AD2160" s="11" t="s">
        <v>1150</v>
      </c>
    </row>
    <row r="2161" spans="1:30" x14ac:dyDescent="0.2">
      <c r="A2161" t="s">
        <v>6850</v>
      </c>
      <c r="B2161" t="s">
        <v>6850</v>
      </c>
      <c r="C2161" t="str">
        <f>IFERROR(VLOOKUP(B2161,nombres_comerciales!$B$2:$B$2000,1,0),"")</f>
        <v>EL PUEBLO 9MM NOTICIAS</v>
      </c>
      <c r="D2161">
        <f>VLOOKUP(Tabla2[[#This Row],[CLIENTE]],nombres_comerciales!$B$2:$C$1211,2,0)</f>
        <v>352</v>
      </c>
      <c r="E2161" t="s">
        <v>8621</v>
      </c>
      <c r="F2161" t="s">
        <v>1150</v>
      </c>
      <c r="G2161" s="11" t="s">
        <v>1150</v>
      </c>
      <c r="H2161" s="11" t="s">
        <v>1150</v>
      </c>
      <c r="I2161" s="11" t="s">
        <v>1150</v>
      </c>
      <c r="J2161" s="11"/>
      <c r="K2161" s="11"/>
      <c r="L2161" s="11"/>
      <c r="M2161" s="11" t="s">
        <v>7146</v>
      </c>
      <c r="N2161" s="11"/>
      <c r="O2161" s="11"/>
      <c r="P2161" s="11"/>
      <c r="Q2161" s="11"/>
      <c r="R2161" s="11"/>
      <c r="S2161" s="11"/>
      <c r="T2161" s="11"/>
      <c r="U2161" s="11"/>
      <c r="V2161" s="11"/>
      <c r="W2161" s="11" t="s">
        <v>7160</v>
      </c>
      <c r="X2161" s="11" t="s">
        <v>1150</v>
      </c>
      <c r="Y2161" s="11" t="s">
        <v>1150</v>
      </c>
      <c r="Z2161" s="11" t="s">
        <v>1150</v>
      </c>
      <c r="AA2161" s="11" t="s">
        <v>1150</v>
      </c>
      <c r="AB2161" s="11" t="s">
        <v>1150</v>
      </c>
      <c r="AC2161" s="11" t="s">
        <v>1150</v>
      </c>
      <c r="AD2161" s="11" t="s">
        <v>1150</v>
      </c>
    </row>
    <row r="2162" spans="1:30" x14ac:dyDescent="0.2">
      <c r="A2162" t="s">
        <v>6844</v>
      </c>
      <c r="B2162" t="s">
        <v>6844</v>
      </c>
      <c r="C2162" t="str">
        <f>IFERROR(VLOOKUP(B2162,nombres_comerciales!$B$2:$B$2000,1,0),"")</f>
        <v/>
      </c>
      <c r="D2162">
        <f>VLOOKUP(Tabla2[[#This Row],[CLIENTE]],nombres_comerciales!$B$2:$C$1211,2,0)</f>
        <v>1146</v>
      </c>
      <c r="E2162" t="s">
        <v>7896</v>
      </c>
      <c r="F2162" t="s">
        <v>1150</v>
      </c>
      <c r="G2162" s="11" t="s">
        <v>1150</v>
      </c>
      <c r="H2162" s="11" t="s">
        <v>1150</v>
      </c>
      <c r="I2162" s="11" t="s">
        <v>1150</v>
      </c>
      <c r="J2162" s="11"/>
      <c r="K2162" s="11"/>
      <c r="L2162" s="11"/>
      <c r="M2162" s="11"/>
      <c r="N2162" s="11"/>
      <c r="O2162" s="11"/>
      <c r="P2162" s="11"/>
      <c r="Q2162" s="11"/>
      <c r="R2162" s="11"/>
      <c r="S2162" s="11"/>
      <c r="T2162" s="11"/>
      <c r="U2162" s="11"/>
      <c r="V2162" s="11"/>
      <c r="W2162" s="11" t="s">
        <v>1150</v>
      </c>
      <c r="X2162" s="11" t="s">
        <v>1150</v>
      </c>
      <c r="Y2162" s="11" t="s">
        <v>1150</v>
      </c>
      <c r="Z2162" s="11" t="s">
        <v>1150</v>
      </c>
      <c r="AA2162" s="11" t="s">
        <v>1150</v>
      </c>
      <c r="AB2162" s="11" t="s">
        <v>1150</v>
      </c>
      <c r="AC2162" s="11" t="s">
        <v>1150</v>
      </c>
      <c r="AD2162" s="11" t="s">
        <v>1150</v>
      </c>
    </row>
    <row r="2163" spans="1:30" x14ac:dyDescent="0.2">
      <c r="A2163" t="s">
        <v>7125</v>
      </c>
      <c r="B2163" t="s">
        <v>6856</v>
      </c>
      <c r="C2163" t="str">
        <f>IFERROR(VLOOKUP(B2163,nombres_comerciales!$B$2:$B$2000,1,0),"")</f>
        <v>CHIHUAHUA´S LIFE MAGAZINE</v>
      </c>
      <c r="D2163">
        <f>VLOOKUP(Tabla2[[#This Row],[CLIENTE]],nombres_comerciales!$B$2:$C$1211,2,0)</f>
        <v>187</v>
      </c>
      <c r="E2163" t="s">
        <v>8623</v>
      </c>
      <c r="F2163" t="s">
        <v>1150</v>
      </c>
      <c r="G2163" s="11" t="s">
        <v>1150</v>
      </c>
      <c r="H2163" s="11" t="s">
        <v>1150</v>
      </c>
      <c r="I2163" s="11" t="s">
        <v>1150</v>
      </c>
      <c r="J2163" s="11"/>
      <c r="K2163" s="11"/>
      <c r="L2163" s="11"/>
      <c r="M2163" s="11" t="s">
        <v>7147</v>
      </c>
      <c r="N2163" s="11"/>
      <c r="O2163" s="11"/>
      <c r="P2163" s="11"/>
      <c r="Q2163" s="11"/>
      <c r="R2163" s="11"/>
      <c r="S2163" s="11"/>
      <c r="T2163" s="11"/>
      <c r="U2163" s="11"/>
      <c r="V2163" s="11"/>
      <c r="W2163" s="11" t="s">
        <v>1150</v>
      </c>
      <c r="X2163" s="11" t="s">
        <v>1150</v>
      </c>
      <c r="Y2163" s="11" t="s">
        <v>1150</v>
      </c>
      <c r="Z2163" s="11" t="s">
        <v>1150</v>
      </c>
      <c r="AA2163" s="11" t="s">
        <v>1150</v>
      </c>
      <c r="AB2163" s="11" t="s">
        <v>1150</v>
      </c>
      <c r="AC2163" s="11" t="s">
        <v>1150</v>
      </c>
      <c r="AD2163" s="11" t="s">
        <v>1150</v>
      </c>
    </row>
    <row r="2164" spans="1:30" x14ac:dyDescent="0.2">
      <c r="A2164" t="s">
        <v>6842</v>
      </c>
      <c r="B2164" t="s">
        <v>6843</v>
      </c>
      <c r="C2164" t="str">
        <f>IFERROR(VLOOKUP(B2164,nombres_comerciales!$B$2:$B$2000,1,0),"")</f>
        <v>PLENA SALUD</v>
      </c>
      <c r="D2164">
        <f>VLOOKUP(Tabla2[[#This Row],[CLIENTE]],nombres_comerciales!$B$2:$C$1211,2,0)</f>
        <v>849</v>
      </c>
      <c r="E2164" t="s">
        <v>7896</v>
      </c>
      <c r="F2164" t="s">
        <v>1150</v>
      </c>
      <c r="G2164" s="11" t="s">
        <v>1150</v>
      </c>
      <c r="H2164" s="11" t="s">
        <v>1150</v>
      </c>
      <c r="I2164" s="11" t="s">
        <v>1150</v>
      </c>
      <c r="J2164" s="11"/>
      <c r="K2164" s="11"/>
      <c r="L2164" s="11"/>
      <c r="M2164" s="11" t="s">
        <v>7148</v>
      </c>
      <c r="N2164" s="11"/>
      <c r="O2164" s="11"/>
      <c r="P2164" s="11"/>
      <c r="Q2164" s="11"/>
      <c r="R2164" s="11"/>
      <c r="S2164" s="11"/>
      <c r="T2164" s="11"/>
      <c r="U2164" s="11"/>
      <c r="V2164" s="11"/>
      <c r="W2164" s="11" t="s">
        <v>2643</v>
      </c>
      <c r="X2164" s="11" t="s">
        <v>1150</v>
      </c>
      <c r="Y2164" s="11" t="s">
        <v>1150</v>
      </c>
      <c r="Z2164" s="11" t="s">
        <v>1150</v>
      </c>
      <c r="AA2164" s="11" t="s">
        <v>1150</v>
      </c>
      <c r="AB2164" s="11" t="s">
        <v>1150</v>
      </c>
      <c r="AC2164" s="11" t="s">
        <v>1150</v>
      </c>
      <c r="AD2164" s="11" t="s">
        <v>1150</v>
      </c>
    </row>
    <row r="2165" spans="1:30" x14ac:dyDescent="0.2">
      <c r="A2165" t="s">
        <v>7126</v>
      </c>
      <c r="B2165" t="s">
        <v>422</v>
      </c>
      <c r="C2165" t="str">
        <f>IFERROR(VLOOKUP(B2165,nombres_comerciales!$B$2:$B$2000,1,0),"")</f>
        <v>GRUPO PAPIGOCHIC</v>
      </c>
      <c r="D2165">
        <f>VLOOKUP(Tabla2[[#This Row],[CLIENTE]],nombres_comerciales!$B$2:$C$1211,2,0)</f>
        <v>466</v>
      </c>
      <c r="E2165" t="s">
        <v>8690</v>
      </c>
      <c r="F2165" t="s">
        <v>1150</v>
      </c>
      <c r="G2165" s="11" t="s">
        <v>1150</v>
      </c>
      <c r="H2165" s="11" t="s">
        <v>1150</v>
      </c>
      <c r="I2165" s="11" t="s">
        <v>1150</v>
      </c>
      <c r="J2165" s="11"/>
      <c r="K2165" s="11"/>
      <c r="L2165" s="11"/>
      <c r="M2165" s="11"/>
      <c r="N2165" s="11"/>
      <c r="O2165" s="11"/>
      <c r="P2165" s="11"/>
      <c r="Q2165" s="11"/>
      <c r="R2165" s="11"/>
      <c r="S2165" s="11"/>
      <c r="T2165" s="11"/>
      <c r="U2165" s="11"/>
      <c r="V2165" s="11"/>
      <c r="W2165" s="11" t="s">
        <v>1150</v>
      </c>
      <c r="X2165" s="11" t="s">
        <v>1150</v>
      </c>
      <c r="Y2165" s="11" t="s">
        <v>1150</v>
      </c>
      <c r="Z2165" s="11" t="s">
        <v>1150</v>
      </c>
      <c r="AA2165" s="11" t="s">
        <v>1150</v>
      </c>
      <c r="AB2165" s="11" t="s">
        <v>1150</v>
      </c>
      <c r="AC2165" s="11" t="s">
        <v>1150</v>
      </c>
      <c r="AD2165" s="11" t="s">
        <v>1150</v>
      </c>
    </row>
    <row r="2166" spans="1:30" x14ac:dyDescent="0.2">
      <c r="A2166" t="s">
        <v>6861</v>
      </c>
      <c r="B2166" t="s">
        <v>6861</v>
      </c>
      <c r="C2166" t="str">
        <f>IFERROR(VLOOKUP(B2166,nombres_comerciales!$B$2:$B$2000,1,0),"")</f>
        <v>BANDA CHIHUAHUA</v>
      </c>
      <c r="D2166">
        <f>VLOOKUP(Tabla2[[#This Row],[CLIENTE]],nombres_comerciales!$B$2:$C$1211,2,0)</f>
        <v>82</v>
      </c>
      <c r="E2166" t="s">
        <v>8625</v>
      </c>
      <c r="F2166" t="s">
        <v>1150</v>
      </c>
      <c r="G2166" s="11" t="s">
        <v>1150</v>
      </c>
      <c r="H2166" s="11" t="s">
        <v>1150</v>
      </c>
      <c r="I2166" s="11" t="s">
        <v>1150</v>
      </c>
      <c r="J2166" s="11"/>
      <c r="K2166" s="11"/>
      <c r="L2166" s="11"/>
      <c r="M2166" s="11" t="s">
        <v>6885</v>
      </c>
      <c r="N2166" s="11"/>
      <c r="O2166" s="11"/>
      <c r="P2166" s="11"/>
      <c r="Q2166" s="11"/>
      <c r="R2166" s="11"/>
      <c r="S2166" s="11"/>
      <c r="T2166" s="11"/>
      <c r="U2166" s="11"/>
      <c r="V2166" s="11"/>
      <c r="W2166" s="11" t="s">
        <v>6893</v>
      </c>
      <c r="X2166" s="11" t="s">
        <v>1150</v>
      </c>
      <c r="Y2166" s="11" t="s">
        <v>1150</v>
      </c>
      <c r="Z2166" s="11" t="s">
        <v>1150</v>
      </c>
      <c r="AA2166" s="11" t="s">
        <v>1150</v>
      </c>
      <c r="AB2166" s="11" t="s">
        <v>1150</v>
      </c>
      <c r="AC2166" s="11" t="s">
        <v>1150</v>
      </c>
      <c r="AD2166" s="11" t="s">
        <v>1150</v>
      </c>
    </row>
    <row r="2167" spans="1:30" x14ac:dyDescent="0.2">
      <c r="A2167" t="s">
        <v>7128</v>
      </c>
      <c r="B2167" t="s">
        <v>723</v>
      </c>
      <c r="C2167" t="str">
        <f>IFERROR(VLOOKUP(B2167,nombres_comerciales!$B$2:$B$2000,1,0),"")</f>
        <v>MUSEO SEMILLA</v>
      </c>
      <c r="D2167">
        <f>VLOOKUP(Tabla2[[#This Row],[CLIENTE]],nombres_comerciales!$B$2:$C$1211,2,0)</f>
        <v>750</v>
      </c>
      <c r="E2167" t="s">
        <v>8691</v>
      </c>
      <c r="F2167" t="s">
        <v>1150</v>
      </c>
      <c r="G2167" s="11" t="s">
        <v>1150</v>
      </c>
      <c r="H2167" s="11" t="s">
        <v>1150</v>
      </c>
      <c r="I2167" s="11" t="s">
        <v>1150</v>
      </c>
      <c r="J2167" s="11"/>
      <c r="K2167" s="11"/>
      <c r="L2167" s="11"/>
      <c r="M2167" s="11" t="s">
        <v>7149</v>
      </c>
      <c r="N2167" s="11"/>
      <c r="O2167" s="11"/>
      <c r="P2167" s="11"/>
      <c r="Q2167" s="11"/>
      <c r="R2167" s="11"/>
      <c r="S2167" s="11"/>
      <c r="T2167" s="11"/>
      <c r="U2167" s="11"/>
      <c r="V2167" s="11"/>
      <c r="W2167" s="11" t="s">
        <v>7161</v>
      </c>
      <c r="X2167" s="11" t="s">
        <v>1150</v>
      </c>
      <c r="Y2167" s="11" t="s">
        <v>1150</v>
      </c>
      <c r="Z2167" s="11" t="s">
        <v>1150</v>
      </c>
      <c r="AA2167" s="11" t="s">
        <v>1150</v>
      </c>
      <c r="AB2167" s="11" t="s">
        <v>1150</v>
      </c>
      <c r="AC2167" s="11" t="s">
        <v>1150</v>
      </c>
      <c r="AD2167" s="11" t="s">
        <v>1150</v>
      </c>
    </row>
    <row r="2168" spans="1:30" ht="180" x14ac:dyDescent="0.2">
      <c r="A2168" t="s">
        <v>6842</v>
      </c>
      <c r="B2168" t="s">
        <v>6843</v>
      </c>
      <c r="C2168" t="str">
        <f>IFERROR(VLOOKUP(B2168,nombres_comerciales!$B$2:$B$2000,1,0),"")</f>
        <v>PLENA SALUD</v>
      </c>
      <c r="D2168">
        <f>VLOOKUP(Tabla2[[#This Row],[CLIENTE]],nombres_comerciales!$B$2:$C$1211,2,0)</f>
        <v>849</v>
      </c>
      <c r="E2168" t="s">
        <v>7896</v>
      </c>
      <c r="F2168" t="s">
        <v>1150</v>
      </c>
      <c r="G2168" s="11" t="s">
        <v>1150</v>
      </c>
      <c r="H2168" s="11" t="s">
        <v>1150</v>
      </c>
      <c r="I2168" s="11" t="s">
        <v>1150</v>
      </c>
      <c r="J2168" s="11"/>
      <c r="K2168" s="11"/>
      <c r="L2168" s="11"/>
      <c r="M2168" s="12" t="s">
        <v>5188</v>
      </c>
      <c r="N2168" s="11"/>
      <c r="O2168" s="11"/>
      <c r="P2168" s="11"/>
      <c r="Q2168" s="11"/>
      <c r="R2168" s="11"/>
      <c r="S2168" s="11"/>
      <c r="T2168" s="11"/>
      <c r="U2168" s="11"/>
      <c r="V2168" s="11"/>
      <c r="W2168" s="11" t="s">
        <v>5215</v>
      </c>
      <c r="X2168" s="11" t="s">
        <v>1150</v>
      </c>
      <c r="Y2168" s="11" t="s">
        <v>1150</v>
      </c>
      <c r="Z2168" s="11" t="s">
        <v>1150</v>
      </c>
      <c r="AA2168" s="11" t="s">
        <v>1150</v>
      </c>
      <c r="AB2168" s="11" t="s">
        <v>1150</v>
      </c>
      <c r="AC2168" s="11" t="s">
        <v>1150</v>
      </c>
      <c r="AD2168" s="11" t="s">
        <v>1150</v>
      </c>
    </row>
    <row r="2169" spans="1:30" ht="180" x14ac:dyDescent="0.2">
      <c r="A2169" t="s">
        <v>7130</v>
      </c>
      <c r="B2169" t="s">
        <v>295</v>
      </c>
      <c r="C2169" t="str">
        <f>IFERROR(VLOOKUP(B2169,nombres_comerciales!$B$2:$B$2000,1,0),"")</f>
        <v>EKKCERO</v>
      </c>
      <c r="D2169">
        <f>VLOOKUP(Tabla2[[#This Row],[CLIENTE]],nombres_comerciales!$B$2:$C$1211,2,0)</f>
        <v>336</v>
      </c>
      <c r="E2169" t="s">
        <v>7896</v>
      </c>
      <c r="F2169" t="s">
        <v>1150</v>
      </c>
      <c r="G2169" s="11" t="s">
        <v>1150</v>
      </c>
      <c r="H2169" s="11" t="s">
        <v>1150</v>
      </c>
      <c r="I2169" s="11" t="s">
        <v>1150</v>
      </c>
      <c r="J2169" s="11"/>
      <c r="K2169" s="11"/>
      <c r="L2169" s="11"/>
      <c r="M2169" s="12" t="s">
        <v>5188</v>
      </c>
      <c r="N2169" s="11"/>
      <c r="O2169" s="11"/>
      <c r="P2169" s="11"/>
      <c r="Q2169" s="11"/>
      <c r="R2169" s="11"/>
      <c r="S2169" s="11"/>
      <c r="T2169" s="11"/>
      <c r="U2169" s="11"/>
      <c r="V2169" s="11"/>
      <c r="W2169" s="12" t="s">
        <v>8845</v>
      </c>
      <c r="X2169" s="11" t="s">
        <v>1150</v>
      </c>
      <c r="Y2169" s="11" t="s">
        <v>1150</v>
      </c>
      <c r="Z2169" s="11" t="s">
        <v>1150</v>
      </c>
      <c r="AA2169" s="11" t="s">
        <v>1150</v>
      </c>
      <c r="AB2169" s="11" t="s">
        <v>1150</v>
      </c>
      <c r="AC2169" s="11" t="s">
        <v>1150</v>
      </c>
      <c r="AD2169" s="11" t="s">
        <v>1150</v>
      </c>
    </row>
    <row r="2170" spans="1:30" x14ac:dyDescent="0.2">
      <c r="A2170" t="s">
        <v>1939</v>
      </c>
      <c r="B2170" t="s">
        <v>1668</v>
      </c>
      <c r="C2170" t="str">
        <f>IFERROR(VLOOKUP(B2170,nombres_comerciales!$B$2:$B$2000,1,0),"")</f>
        <v/>
      </c>
      <c r="D2170">
        <f>VLOOKUP(Tabla2[[#This Row],[CLIENTE]],nombres_comerciales!$B$2:$C$1211,2,0)</f>
        <v>1146</v>
      </c>
      <c r="E2170" t="s">
        <v>7317</v>
      </c>
      <c r="F2170" t="s">
        <v>1150</v>
      </c>
      <c r="G2170" s="11" t="s">
        <v>1150</v>
      </c>
      <c r="H2170" s="11" t="s">
        <v>1150</v>
      </c>
      <c r="I2170" s="11" t="s">
        <v>1150</v>
      </c>
      <c r="J2170" s="11"/>
      <c r="K2170" s="11"/>
      <c r="L2170" s="11"/>
      <c r="M2170" s="11" t="s">
        <v>4928</v>
      </c>
      <c r="N2170" s="11"/>
      <c r="O2170" s="11"/>
      <c r="P2170" s="11"/>
      <c r="Q2170" s="11"/>
      <c r="R2170" s="11"/>
      <c r="S2170" s="11"/>
      <c r="T2170" s="11"/>
      <c r="U2170" s="11"/>
      <c r="V2170" s="11"/>
      <c r="W2170" s="11" t="s">
        <v>1943</v>
      </c>
      <c r="X2170" s="11" t="s">
        <v>1150</v>
      </c>
      <c r="Y2170" s="11" t="s">
        <v>1150</v>
      </c>
      <c r="Z2170" s="11" t="s">
        <v>1150</v>
      </c>
      <c r="AA2170" s="11" t="s">
        <v>1150</v>
      </c>
      <c r="AB2170" s="11" t="s">
        <v>1150</v>
      </c>
      <c r="AC2170" s="11" t="s">
        <v>1150</v>
      </c>
      <c r="AD2170" s="11" t="s">
        <v>1150</v>
      </c>
    </row>
    <row r="2171" spans="1:30" x14ac:dyDescent="0.2">
      <c r="A2171" t="s">
        <v>6837</v>
      </c>
      <c r="B2171" t="s">
        <v>6838</v>
      </c>
      <c r="C2171" t="str">
        <f>IFERROR(VLOOKUP(B2171,nombres_comerciales!$B$2:$B$2000,1,0),"")</f>
        <v>LUNA NUEVA</v>
      </c>
      <c r="D2171">
        <f>VLOOKUP(Tabla2[[#This Row],[CLIENTE]],nombres_comerciales!$B$2:$C$1211,2,0)</f>
        <v>658</v>
      </c>
      <c r="E2171" t="s">
        <v>8618</v>
      </c>
      <c r="F2171" t="s">
        <v>1150</v>
      </c>
      <c r="G2171" s="11" t="s">
        <v>1150</v>
      </c>
      <c r="H2171" s="11" t="s">
        <v>1150</v>
      </c>
      <c r="I2171" s="11" t="s">
        <v>1150</v>
      </c>
      <c r="J2171" s="11"/>
      <c r="K2171" s="11"/>
      <c r="L2171" s="11"/>
      <c r="M2171" s="11" t="s">
        <v>7150</v>
      </c>
      <c r="N2171" s="11"/>
      <c r="O2171" s="11"/>
      <c r="P2171" s="11"/>
      <c r="Q2171" s="11"/>
      <c r="R2171" s="11"/>
      <c r="S2171" s="11"/>
      <c r="T2171" s="11"/>
      <c r="U2171" s="11"/>
      <c r="V2171" s="11"/>
      <c r="W2171" s="11" t="s">
        <v>7162</v>
      </c>
      <c r="X2171" s="11" t="s">
        <v>1150</v>
      </c>
      <c r="Y2171" s="11" t="s">
        <v>1150</v>
      </c>
      <c r="Z2171" s="11" t="s">
        <v>1150</v>
      </c>
      <c r="AA2171" s="11" t="s">
        <v>1150</v>
      </c>
      <c r="AB2171" s="11" t="s">
        <v>1150</v>
      </c>
      <c r="AC2171" s="11" t="s">
        <v>1150</v>
      </c>
      <c r="AD2171" s="11" t="s">
        <v>1150</v>
      </c>
    </row>
    <row r="2172" spans="1:30" x14ac:dyDescent="0.2">
      <c r="A2172" t="s">
        <v>1547</v>
      </c>
      <c r="B2172" t="s">
        <v>7131</v>
      </c>
      <c r="C2172" t="str">
        <f>IFERROR(VLOOKUP(B2172,nombres_comerciales!$B$2:$B$2000,1,0),"")</f>
        <v>COMPLEJO CULTURAL CUAUHTEMOC, A. C.</v>
      </c>
      <c r="D2172">
        <f>VLOOKUP(Tabla2[[#This Row],[CLIENTE]],nombres_comerciales!$B$2:$C$1211,2,0)</f>
        <v>232</v>
      </c>
      <c r="E2172" t="s">
        <v>7498</v>
      </c>
      <c r="F2172" t="s">
        <v>1150</v>
      </c>
      <c r="G2172" s="11" t="s">
        <v>1150</v>
      </c>
      <c r="H2172" s="11" t="s">
        <v>1150</v>
      </c>
      <c r="I2172" s="11" t="s">
        <v>1150</v>
      </c>
      <c r="J2172" s="11"/>
      <c r="K2172" s="11"/>
      <c r="L2172" s="11"/>
      <c r="M2172" s="11" t="s">
        <v>7151</v>
      </c>
      <c r="N2172" s="11"/>
      <c r="O2172" s="11"/>
      <c r="P2172" s="11"/>
      <c r="Q2172" s="11"/>
      <c r="R2172" s="11"/>
      <c r="S2172" s="11"/>
      <c r="T2172" s="11"/>
      <c r="U2172" s="11"/>
      <c r="V2172" s="11"/>
      <c r="W2172" s="11" t="s">
        <v>2602</v>
      </c>
      <c r="X2172" s="11" t="s">
        <v>1150</v>
      </c>
      <c r="Y2172" s="11" t="s">
        <v>1150</v>
      </c>
      <c r="Z2172" s="11" t="s">
        <v>1150</v>
      </c>
      <c r="AA2172" s="11" t="s">
        <v>1150</v>
      </c>
      <c r="AB2172" s="11" t="s">
        <v>1150</v>
      </c>
      <c r="AC2172" s="11" t="s">
        <v>1150</v>
      </c>
      <c r="AD2172" s="11" t="s">
        <v>1150</v>
      </c>
    </row>
    <row r="2173" spans="1:30" ht="120" x14ac:dyDescent="0.2">
      <c r="A2173" t="s">
        <v>7132</v>
      </c>
      <c r="B2173" t="s">
        <v>7132</v>
      </c>
      <c r="C2173" t="str">
        <f>IFERROR(VLOOKUP(B2173,nombres_comerciales!$B$2:$B$2000,1,0),"")</f>
        <v>KISHE</v>
      </c>
      <c r="D2173">
        <f>VLOOKUP(Tabla2[[#This Row],[CLIENTE]],nombres_comerciales!$B$2:$C$1211,2,0)</f>
        <v>582</v>
      </c>
      <c r="E2173" t="s">
        <v>8692</v>
      </c>
      <c r="F2173" t="s">
        <v>1150</v>
      </c>
      <c r="G2173" s="11" t="s">
        <v>1150</v>
      </c>
      <c r="H2173" s="11" t="s">
        <v>1150</v>
      </c>
      <c r="I2173" s="11" t="s">
        <v>1150</v>
      </c>
      <c r="J2173" s="11"/>
      <c r="K2173" s="11"/>
      <c r="L2173" s="11"/>
      <c r="M2173" s="12" t="s">
        <v>7152</v>
      </c>
      <c r="N2173" s="11"/>
      <c r="O2173" s="11"/>
      <c r="P2173" s="11"/>
      <c r="Q2173" s="11"/>
      <c r="R2173" s="11"/>
      <c r="S2173" s="11"/>
      <c r="T2173" s="11"/>
      <c r="U2173" s="11"/>
      <c r="V2173" s="11"/>
      <c r="W2173" s="11" t="s">
        <v>7163</v>
      </c>
      <c r="X2173" s="11" t="s">
        <v>1150</v>
      </c>
      <c r="Y2173" s="11" t="s">
        <v>1150</v>
      </c>
      <c r="Z2173" s="11" t="s">
        <v>1150</v>
      </c>
      <c r="AA2173" s="11" t="s">
        <v>1150</v>
      </c>
      <c r="AB2173" s="11" t="s">
        <v>1150</v>
      </c>
      <c r="AC2173" s="11" t="s">
        <v>1150</v>
      </c>
      <c r="AD2173" s="11" t="s">
        <v>1150</v>
      </c>
    </row>
    <row r="2174" spans="1:30" x14ac:dyDescent="0.2">
      <c r="A2174" t="s">
        <v>6847</v>
      </c>
      <c r="B2174" t="s">
        <v>6847</v>
      </c>
      <c r="C2174" t="str">
        <f>IFERROR(VLOOKUP(B2174,nombres_comerciales!$B$2:$B$2000,1,0),"")</f>
        <v>MUSICAL ARENA SHOW</v>
      </c>
      <c r="D2174">
        <f>VLOOKUP(Tabla2[[#This Row],[CLIENTE]],nombres_comerciales!$B$2:$C$1211,2,0)</f>
        <v>751</v>
      </c>
      <c r="E2174" t="s">
        <v>8620</v>
      </c>
      <c r="F2174" t="s">
        <v>1150</v>
      </c>
      <c r="G2174" s="11" t="s">
        <v>1150</v>
      </c>
      <c r="H2174" s="11" t="s">
        <v>1150</v>
      </c>
      <c r="I2174" s="11" t="s">
        <v>1150</v>
      </c>
      <c r="J2174" s="11"/>
      <c r="K2174" s="11"/>
      <c r="L2174" s="11"/>
      <c r="M2174" s="11" t="s">
        <v>7153</v>
      </c>
      <c r="N2174" s="11"/>
      <c r="O2174" s="11"/>
      <c r="P2174" s="11"/>
      <c r="Q2174" s="11"/>
      <c r="R2174" s="11"/>
      <c r="S2174" s="11"/>
      <c r="T2174" s="11"/>
      <c r="U2174" s="11"/>
      <c r="V2174" s="11"/>
      <c r="W2174" s="11" t="s">
        <v>1150</v>
      </c>
      <c r="X2174" s="11" t="s">
        <v>1150</v>
      </c>
      <c r="Y2174" s="11" t="s">
        <v>1150</v>
      </c>
      <c r="Z2174" s="11" t="s">
        <v>1150</v>
      </c>
      <c r="AA2174" s="11" t="s">
        <v>1150</v>
      </c>
      <c r="AB2174" s="11" t="s">
        <v>1150</v>
      </c>
      <c r="AC2174" s="11" t="s">
        <v>1150</v>
      </c>
      <c r="AD2174" s="11" t="s">
        <v>1150</v>
      </c>
    </row>
    <row r="2175" spans="1:30" x14ac:dyDescent="0.2">
      <c r="A2175" t="s">
        <v>597</v>
      </c>
      <c r="B2175" t="s">
        <v>597</v>
      </c>
      <c r="C2175" t="str">
        <f>IFERROR(VLOOKUP(B2175,nombres_comerciales!$B$2:$B$2000,1,0),"")</f>
        <v>LAS SOCIAS</v>
      </c>
      <c r="D2175">
        <f>VLOOKUP(Tabla2[[#This Row],[CLIENTE]],nombres_comerciales!$B$2:$C$1211,2,0)</f>
        <v>622</v>
      </c>
      <c r="E2175" t="s">
        <v>8693</v>
      </c>
      <c r="F2175" t="s">
        <v>1150</v>
      </c>
      <c r="G2175" s="11" t="s">
        <v>1150</v>
      </c>
      <c r="H2175" s="11" t="s">
        <v>1150</v>
      </c>
      <c r="I2175" s="11" t="s">
        <v>1150</v>
      </c>
      <c r="J2175" s="11"/>
      <c r="K2175" s="11"/>
      <c r="L2175" s="11"/>
      <c r="M2175" s="11" t="s">
        <v>7154</v>
      </c>
      <c r="N2175" s="11"/>
      <c r="O2175" s="11"/>
      <c r="P2175" s="11"/>
      <c r="Q2175" s="11"/>
      <c r="R2175" s="11"/>
      <c r="S2175" s="11"/>
      <c r="T2175" s="11"/>
      <c r="U2175" s="11"/>
      <c r="V2175" s="11"/>
      <c r="W2175" s="11" t="s">
        <v>1150</v>
      </c>
      <c r="X2175" s="11" t="s">
        <v>1150</v>
      </c>
      <c r="Y2175" s="11" t="s">
        <v>1150</v>
      </c>
      <c r="Z2175" s="11" t="s">
        <v>1150</v>
      </c>
      <c r="AA2175" s="11" t="s">
        <v>1150</v>
      </c>
      <c r="AB2175" s="11" t="s">
        <v>1150</v>
      </c>
      <c r="AC2175" s="11" t="s">
        <v>1150</v>
      </c>
      <c r="AD2175" s="11" t="s">
        <v>1150</v>
      </c>
    </row>
    <row r="2176" spans="1:30" x14ac:dyDescent="0.2">
      <c r="A2176" t="s">
        <v>6852</v>
      </c>
      <c r="B2176" t="s">
        <v>418</v>
      </c>
      <c r="C2176" t="str">
        <f>IFERROR(VLOOKUP(B2176,nombres_comerciales!$B$2:$B$2000,1,0),"")</f>
        <v>GRUPO ISI</v>
      </c>
      <c r="D2176">
        <f>VLOOKUP(Tabla2[[#This Row],[CLIENTE]],nombres_comerciales!$B$2:$C$1211,2,0)</f>
        <v>462</v>
      </c>
      <c r="E2176" t="s">
        <v>8694</v>
      </c>
      <c r="F2176" t="s">
        <v>1150</v>
      </c>
      <c r="G2176" s="11" t="s">
        <v>1150</v>
      </c>
      <c r="H2176" s="11" t="s">
        <v>1150</v>
      </c>
      <c r="I2176" s="11" t="s">
        <v>1150</v>
      </c>
      <c r="J2176" s="11"/>
      <c r="K2176" s="11"/>
      <c r="L2176" s="11"/>
      <c r="M2176" s="11">
        <v>4267006</v>
      </c>
      <c r="N2176" s="11"/>
      <c r="O2176" s="11"/>
      <c r="P2176" s="11"/>
      <c r="Q2176" s="11"/>
      <c r="R2176" s="11"/>
      <c r="S2176" s="11"/>
      <c r="T2176" s="11"/>
      <c r="U2176" s="11"/>
      <c r="V2176" s="11"/>
      <c r="W2176" s="11" t="s">
        <v>7164</v>
      </c>
      <c r="X2176" s="11" t="s">
        <v>1150</v>
      </c>
      <c r="Y2176" s="11" t="s">
        <v>1150</v>
      </c>
      <c r="Z2176" s="11" t="s">
        <v>1150</v>
      </c>
      <c r="AA2176" s="11" t="s">
        <v>1150</v>
      </c>
      <c r="AB2176" s="11" t="s">
        <v>1150</v>
      </c>
      <c r="AC2176" s="11" t="s">
        <v>1150</v>
      </c>
      <c r="AD2176" s="11" t="s">
        <v>1150</v>
      </c>
    </row>
    <row r="2177" spans="1:30" x14ac:dyDescent="0.2">
      <c r="A2177" t="s">
        <v>6853</v>
      </c>
      <c r="B2177" t="s">
        <v>723</v>
      </c>
      <c r="C2177" t="str">
        <f>IFERROR(VLOOKUP(B2177,nombres_comerciales!$B$2:$B$2000,1,0),"")</f>
        <v>MUSEO SEMILLA</v>
      </c>
      <c r="D2177">
        <f>VLOOKUP(Tabla2[[#This Row],[CLIENTE]],nombres_comerciales!$B$2:$C$1211,2,0)</f>
        <v>750</v>
      </c>
      <c r="E2177" t="s">
        <v>8622</v>
      </c>
      <c r="F2177" t="s">
        <v>1150</v>
      </c>
      <c r="G2177" s="11" t="s">
        <v>1150</v>
      </c>
      <c r="H2177" s="11" t="s">
        <v>1150</v>
      </c>
      <c r="I2177" s="11" t="s">
        <v>1150</v>
      </c>
      <c r="J2177" s="11"/>
      <c r="K2177" s="11"/>
      <c r="L2177" s="11"/>
      <c r="M2177" s="11" t="s">
        <v>7155</v>
      </c>
      <c r="N2177" s="11"/>
      <c r="O2177" s="11"/>
      <c r="P2177" s="11"/>
      <c r="Q2177" s="11"/>
      <c r="R2177" s="11"/>
      <c r="S2177" s="11"/>
      <c r="T2177" s="11"/>
      <c r="U2177" s="11"/>
      <c r="V2177" s="11"/>
      <c r="W2177" s="11" t="s">
        <v>7161</v>
      </c>
      <c r="X2177" s="11" t="s">
        <v>1150</v>
      </c>
      <c r="Y2177" s="11" t="s">
        <v>1150</v>
      </c>
      <c r="Z2177" s="11" t="s">
        <v>1150</v>
      </c>
      <c r="AA2177" s="11" t="s">
        <v>1150</v>
      </c>
      <c r="AB2177" s="11" t="s">
        <v>1150</v>
      </c>
      <c r="AC2177" s="11" t="s">
        <v>1150</v>
      </c>
      <c r="AD2177" s="11" t="s">
        <v>1150</v>
      </c>
    </row>
    <row r="2178" spans="1:30" x14ac:dyDescent="0.2">
      <c r="A2178" t="s">
        <v>6855</v>
      </c>
      <c r="B2178" t="s">
        <v>723</v>
      </c>
      <c r="C2178" t="str">
        <f>IFERROR(VLOOKUP(B2178,nombres_comerciales!$B$2:$B$2000,1,0),"")</f>
        <v>MUSEO SEMILLA</v>
      </c>
      <c r="D2178">
        <f>VLOOKUP(Tabla2[[#This Row],[CLIENTE]],nombres_comerciales!$B$2:$C$1211,2,0)</f>
        <v>750</v>
      </c>
      <c r="E2178" t="s">
        <v>8622</v>
      </c>
      <c r="F2178" t="s">
        <v>1150</v>
      </c>
      <c r="G2178" s="11" t="s">
        <v>1150</v>
      </c>
      <c r="H2178" s="11" t="s">
        <v>1150</v>
      </c>
      <c r="I2178" s="11" t="s">
        <v>1150</v>
      </c>
      <c r="J2178" s="11"/>
      <c r="K2178" s="11"/>
      <c r="L2178" s="11"/>
      <c r="M2178" s="11" t="s">
        <v>7155</v>
      </c>
      <c r="N2178" s="11"/>
      <c r="O2178" s="11"/>
      <c r="P2178" s="11"/>
      <c r="Q2178" s="11"/>
      <c r="R2178" s="11"/>
      <c r="S2178" s="11"/>
      <c r="T2178" s="11"/>
      <c r="U2178" s="11"/>
      <c r="V2178" s="11"/>
      <c r="W2178" s="11" t="s">
        <v>7161</v>
      </c>
      <c r="X2178" s="11" t="s">
        <v>1150</v>
      </c>
      <c r="Y2178" s="11" t="s">
        <v>1150</v>
      </c>
      <c r="Z2178" s="11" t="s">
        <v>1150</v>
      </c>
      <c r="AA2178" s="11" t="s">
        <v>1150</v>
      </c>
      <c r="AB2178" s="11" t="s">
        <v>1150</v>
      </c>
      <c r="AC2178" s="11" t="s">
        <v>1150</v>
      </c>
      <c r="AD2178" s="11" t="s">
        <v>1150</v>
      </c>
    </row>
    <row r="2179" spans="1:30" x14ac:dyDescent="0.2">
      <c r="A2179" t="s">
        <v>6852</v>
      </c>
      <c r="B2179" t="s">
        <v>418</v>
      </c>
      <c r="C2179" t="str">
        <f>IFERROR(VLOOKUP(B2179,nombres_comerciales!$B$2:$B$2000,1,0),"")</f>
        <v>GRUPO ISI</v>
      </c>
      <c r="D2179">
        <f>VLOOKUP(Tabla2[[#This Row],[CLIENTE]],nombres_comerciales!$B$2:$C$1211,2,0)</f>
        <v>462</v>
      </c>
      <c r="E2179" t="s">
        <v>8694</v>
      </c>
      <c r="F2179" t="s">
        <v>1150</v>
      </c>
      <c r="G2179" s="11" t="s">
        <v>1150</v>
      </c>
      <c r="H2179" s="11" t="s">
        <v>1150</v>
      </c>
      <c r="I2179" s="11" t="s">
        <v>1150</v>
      </c>
      <c r="J2179" s="11"/>
      <c r="K2179" s="11"/>
      <c r="L2179" s="11"/>
      <c r="M2179" s="11"/>
      <c r="N2179" s="11"/>
      <c r="O2179" s="11"/>
      <c r="P2179" s="11"/>
      <c r="Q2179" s="11"/>
      <c r="R2179" s="11"/>
      <c r="S2179" s="11"/>
      <c r="T2179" s="11"/>
      <c r="U2179" s="11"/>
      <c r="V2179" s="11"/>
      <c r="W2179" s="11" t="s">
        <v>2930</v>
      </c>
      <c r="X2179" s="11" t="s">
        <v>1150</v>
      </c>
      <c r="Y2179" s="11" t="s">
        <v>1150</v>
      </c>
      <c r="Z2179" s="11" t="s">
        <v>1150</v>
      </c>
      <c r="AA2179" s="11" t="s">
        <v>1150</v>
      </c>
      <c r="AB2179" s="11" t="s">
        <v>1150</v>
      </c>
      <c r="AC2179" s="11" t="s">
        <v>1150</v>
      </c>
      <c r="AD2179" s="11" t="s">
        <v>1150</v>
      </c>
    </row>
    <row r="2180" spans="1:30" x14ac:dyDescent="0.2">
      <c r="A2180" t="s">
        <v>597</v>
      </c>
      <c r="B2180" t="s">
        <v>597</v>
      </c>
      <c r="C2180" t="str">
        <f>IFERROR(VLOOKUP(B2180,nombres_comerciales!$B$2:$B$2000,1,0),"")</f>
        <v>LAS SOCIAS</v>
      </c>
      <c r="D2180">
        <f>VLOOKUP(Tabla2[[#This Row],[CLIENTE]],nombres_comerciales!$B$2:$C$1211,2,0)</f>
        <v>622</v>
      </c>
      <c r="E2180" t="s">
        <v>8695</v>
      </c>
      <c r="F2180" t="s">
        <v>1150</v>
      </c>
      <c r="G2180" s="11" t="s">
        <v>1150</v>
      </c>
      <c r="H2180" s="11" t="s">
        <v>1150</v>
      </c>
      <c r="I2180" s="11" t="s">
        <v>1150</v>
      </c>
      <c r="J2180" s="11"/>
      <c r="K2180" s="11"/>
      <c r="L2180" s="11"/>
      <c r="M2180" s="11" t="s">
        <v>7225</v>
      </c>
      <c r="N2180" s="11"/>
      <c r="O2180" s="11"/>
      <c r="P2180" s="11"/>
      <c r="Q2180" s="11"/>
      <c r="R2180" s="11"/>
      <c r="S2180" s="11"/>
      <c r="T2180" s="11"/>
      <c r="U2180" s="11"/>
      <c r="V2180" s="11"/>
      <c r="W2180" s="11" t="s">
        <v>5098</v>
      </c>
      <c r="X2180" s="11" t="s">
        <v>1150</v>
      </c>
      <c r="Y2180" s="11" t="s">
        <v>1150</v>
      </c>
      <c r="Z2180" s="11" t="s">
        <v>1150</v>
      </c>
      <c r="AA2180" s="11" t="s">
        <v>1150</v>
      </c>
      <c r="AB2180" s="11" t="s">
        <v>1150</v>
      </c>
      <c r="AC2180" s="11" t="s">
        <v>1150</v>
      </c>
      <c r="AD2180" s="11" t="s">
        <v>1150</v>
      </c>
    </row>
    <row r="2181" spans="1:30" x14ac:dyDescent="0.2">
      <c r="A2181" t="s">
        <v>7137</v>
      </c>
      <c r="B2181" t="s">
        <v>7137</v>
      </c>
      <c r="C2181" t="str">
        <f>IFERROR(VLOOKUP(B2181,nombres_comerciales!$B$2:$B$2000,1,0),"")</f>
        <v>MENUSANDPLACES</v>
      </c>
      <c r="D2181">
        <f>VLOOKUP(Tabla2[[#This Row],[CLIENTE]],nombres_comerciales!$B$2:$C$1211,2,0)</f>
        <v>701</v>
      </c>
      <c r="E2181" t="s">
        <v>8633</v>
      </c>
      <c r="F2181" t="s">
        <v>1150</v>
      </c>
      <c r="G2181" s="11" t="s">
        <v>1150</v>
      </c>
      <c r="H2181" s="11" t="s">
        <v>1150</v>
      </c>
      <c r="I2181" s="11" t="s">
        <v>1150</v>
      </c>
      <c r="J2181" s="11"/>
      <c r="K2181" s="11"/>
      <c r="L2181" s="11"/>
      <c r="M2181" s="11" t="s">
        <v>7226</v>
      </c>
      <c r="N2181" s="11"/>
      <c r="O2181" s="11"/>
      <c r="P2181" s="11"/>
      <c r="Q2181" s="11"/>
      <c r="R2181" s="11"/>
      <c r="S2181" s="11"/>
      <c r="T2181" s="11"/>
      <c r="U2181" s="11"/>
      <c r="V2181" s="11"/>
      <c r="W2181" s="11" t="s">
        <v>8839</v>
      </c>
      <c r="X2181" s="11" t="s">
        <v>1150</v>
      </c>
      <c r="Y2181" s="11" t="s">
        <v>1150</v>
      </c>
      <c r="Z2181" s="11" t="s">
        <v>1150</v>
      </c>
      <c r="AA2181" s="11" t="s">
        <v>1150</v>
      </c>
      <c r="AB2181" s="11" t="s">
        <v>1150</v>
      </c>
      <c r="AC2181" s="11" t="s">
        <v>1150</v>
      </c>
      <c r="AD2181" s="11" t="s">
        <v>1150</v>
      </c>
    </row>
    <row r="2182" spans="1:30" x14ac:dyDescent="0.2">
      <c r="A2182" t="s">
        <v>6855</v>
      </c>
      <c r="B2182" t="s">
        <v>723</v>
      </c>
      <c r="C2182" t="str">
        <f>IFERROR(VLOOKUP(B2182,nombres_comerciales!$B$2:$B$2000,1,0),"")</f>
        <v>MUSEO SEMILLA</v>
      </c>
      <c r="D2182">
        <f>VLOOKUP(Tabla2[[#This Row],[CLIENTE]],nombres_comerciales!$B$2:$C$1211,2,0)</f>
        <v>750</v>
      </c>
      <c r="E2182" t="s">
        <v>8691</v>
      </c>
      <c r="F2182" t="s">
        <v>1150</v>
      </c>
      <c r="G2182" s="11" t="s">
        <v>1150</v>
      </c>
      <c r="H2182" s="11" t="s">
        <v>1150</v>
      </c>
      <c r="I2182" s="11" t="s">
        <v>1150</v>
      </c>
      <c r="J2182" s="11"/>
      <c r="K2182" s="11"/>
      <c r="L2182" s="11"/>
      <c r="M2182" s="11" t="s">
        <v>7149</v>
      </c>
      <c r="N2182" s="11"/>
      <c r="O2182" s="11"/>
      <c r="P2182" s="11"/>
      <c r="Q2182" s="11"/>
      <c r="R2182" s="11"/>
      <c r="S2182" s="11"/>
      <c r="T2182" s="11"/>
      <c r="U2182" s="11"/>
      <c r="V2182" s="11"/>
      <c r="W2182" s="11" t="s">
        <v>7161</v>
      </c>
      <c r="X2182" s="11" t="s">
        <v>1150</v>
      </c>
      <c r="Y2182" s="11" t="s">
        <v>1150</v>
      </c>
      <c r="Z2182" s="11" t="s">
        <v>1150</v>
      </c>
      <c r="AA2182" s="11" t="s">
        <v>1150</v>
      </c>
      <c r="AB2182" s="11" t="s">
        <v>1150</v>
      </c>
      <c r="AC2182" s="11" t="s">
        <v>1150</v>
      </c>
      <c r="AD2182" s="11" t="s">
        <v>1150</v>
      </c>
    </row>
    <row r="2183" spans="1:30" x14ac:dyDescent="0.2">
      <c r="A2183" t="s">
        <v>6860</v>
      </c>
      <c r="B2183" t="s">
        <v>564</v>
      </c>
      <c r="C2183" t="str">
        <f>IFERROR(VLOOKUP(B2183,nombres_comerciales!$B$2:$B$2000,1,0),"")</f>
        <v>KP KING PARTY</v>
      </c>
      <c r="D2183">
        <f>VLOOKUP(Tabla2[[#This Row],[CLIENTE]],nombres_comerciales!$B$2:$C$1211,2,0)</f>
        <v>586</v>
      </c>
      <c r="E2183" t="s">
        <v>7717</v>
      </c>
      <c r="F2183" t="s">
        <v>1150</v>
      </c>
      <c r="G2183" s="11" t="s">
        <v>1150</v>
      </c>
      <c r="H2183" s="11" t="s">
        <v>1150</v>
      </c>
      <c r="I2183" s="11" t="s">
        <v>1150</v>
      </c>
      <c r="J2183" s="11"/>
      <c r="K2183" s="11"/>
      <c r="L2183" s="11"/>
      <c r="M2183" s="11" t="s">
        <v>7156</v>
      </c>
      <c r="N2183" s="11"/>
      <c r="O2183" s="11"/>
      <c r="P2183" s="11"/>
      <c r="Q2183" s="11"/>
      <c r="R2183" s="11"/>
      <c r="S2183" s="11"/>
      <c r="T2183" s="11"/>
      <c r="U2183" s="11"/>
      <c r="V2183" s="11"/>
      <c r="W2183" s="11" t="s">
        <v>3475</v>
      </c>
      <c r="X2183" s="11" t="s">
        <v>1150</v>
      </c>
      <c r="Y2183" s="11" t="s">
        <v>1150</v>
      </c>
      <c r="Z2183" s="11" t="s">
        <v>1150</v>
      </c>
      <c r="AA2183" s="11" t="s">
        <v>1150</v>
      </c>
      <c r="AB2183" s="11" t="s">
        <v>1150</v>
      </c>
      <c r="AC2183" s="11" t="s">
        <v>1150</v>
      </c>
      <c r="AD2183" s="11" t="s">
        <v>1150</v>
      </c>
    </row>
    <row r="2184" spans="1:30" x14ac:dyDescent="0.2">
      <c r="A2184" t="s">
        <v>7138</v>
      </c>
      <c r="B2184" t="s">
        <v>7139</v>
      </c>
      <c r="C2184" t="str">
        <f>IFERROR(VLOOKUP(B2184,nombres_comerciales!$B$2:$B$2000,1,0),"")</f>
        <v>DEMANDAS LABORALES PYMES</v>
      </c>
      <c r="D2184">
        <f>VLOOKUP(Tabla2[[#This Row],[CLIENTE]],nombres_comerciales!$B$2:$C$1211,2,0)</f>
        <v>289</v>
      </c>
      <c r="E2184" t="s">
        <v>8696</v>
      </c>
      <c r="F2184" t="s">
        <v>1150</v>
      </c>
      <c r="G2184" s="11" t="s">
        <v>1150</v>
      </c>
      <c r="H2184" s="11" t="s">
        <v>1150</v>
      </c>
      <c r="I2184" s="11" t="s">
        <v>1150</v>
      </c>
      <c r="J2184" s="11"/>
      <c r="K2184" s="11"/>
      <c r="L2184" s="11"/>
      <c r="M2184" s="11" t="s">
        <v>7157</v>
      </c>
      <c r="N2184" s="11"/>
      <c r="O2184" s="11"/>
      <c r="P2184" s="11"/>
      <c r="Q2184" s="11"/>
      <c r="R2184" s="11"/>
      <c r="S2184" s="11"/>
      <c r="T2184" s="11"/>
      <c r="U2184" s="11"/>
      <c r="V2184" s="11"/>
      <c r="W2184" s="11" t="s">
        <v>8846</v>
      </c>
      <c r="X2184" s="11" t="s">
        <v>1150</v>
      </c>
      <c r="Y2184" s="11" t="s">
        <v>1150</v>
      </c>
      <c r="Z2184" s="11" t="s">
        <v>1150</v>
      </c>
      <c r="AA2184" s="11" t="s">
        <v>1150</v>
      </c>
      <c r="AB2184" s="11" t="s">
        <v>1150</v>
      </c>
      <c r="AC2184" s="11" t="s">
        <v>1150</v>
      </c>
      <c r="AD2184" s="11" t="s">
        <v>1150</v>
      </c>
    </row>
    <row r="2185" spans="1:30" x14ac:dyDescent="0.2">
      <c r="A2185" t="s">
        <v>6837</v>
      </c>
      <c r="B2185" t="s">
        <v>6838</v>
      </c>
      <c r="C2185" t="str">
        <f>IFERROR(VLOOKUP(B2185,nombres_comerciales!$B$2:$B$2000,1,0),"")</f>
        <v>LUNA NUEVA</v>
      </c>
      <c r="D2185">
        <f>VLOOKUP(Tabla2[[#This Row],[CLIENTE]],nombres_comerciales!$B$2:$C$1211,2,0)</f>
        <v>658</v>
      </c>
      <c r="E2185" t="s">
        <v>8618</v>
      </c>
      <c r="F2185" t="s">
        <v>1150</v>
      </c>
      <c r="G2185" s="11" t="s">
        <v>1150</v>
      </c>
      <c r="H2185" s="11" t="s">
        <v>1150</v>
      </c>
      <c r="I2185" s="11" t="s">
        <v>1150</v>
      </c>
      <c r="J2185" s="11"/>
      <c r="K2185" s="11"/>
      <c r="L2185" s="11"/>
      <c r="M2185" s="11" t="s">
        <v>7150</v>
      </c>
      <c r="N2185" s="11"/>
      <c r="O2185" s="11"/>
      <c r="P2185" s="11"/>
      <c r="Q2185" s="11"/>
      <c r="R2185" s="11"/>
      <c r="S2185" s="11"/>
      <c r="T2185" s="11"/>
      <c r="U2185" s="11"/>
      <c r="V2185" s="11"/>
      <c r="W2185" s="11" t="s">
        <v>7166</v>
      </c>
      <c r="X2185" s="11" t="s">
        <v>1150</v>
      </c>
      <c r="Y2185" s="11" t="s">
        <v>1150</v>
      </c>
      <c r="Z2185" s="11" t="s">
        <v>1150</v>
      </c>
      <c r="AA2185" s="11" t="s">
        <v>1150</v>
      </c>
      <c r="AB2185" s="11" t="s">
        <v>1150</v>
      </c>
      <c r="AC2185" s="11" t="s">
        <v>1150</v>
      </c>
      <c r="AD2185" s="11" t="s">
        <v>1150</v>
      </c>
    </row>
    <row r="2186" spans="1:30" x14ac:dyDescent="0.2">
      <c r="A2186" t="s">
        <v>1939</v>
      </c>
      <c r="B2186" t="s">
        <v>1668</v>
      </c>
      <c r="C2186" t="str">
        <f>IFERROR(VLOOKUP(B2186,nombres_comerciales!$B$2:$B$2000,1,0),"")</f>
        <v/>
      </c>
      <c r="D2186">
        <f>VLOOKUP(Tabla2[[#This Row],[CLIENTE]],nombres_comerciales!$B$2:$C$1211,2,0)</f>
        <v>1146</v>
      </c>
      <c r="E2186" t="s">
        <v>7317</v>
      </c>
      <c r="F2186" t="s">
        <v>1150</v>
      </c>
      <c r="G2186" s="11" t="s">
        <v>1150</v>
      </c>
      <c r="H2186" s="11" t="s">
        <v>1150</v>
      </c>
      <c r="I2186" s="11" t="s">
        <v>1150</v>
      </c>
      <c r="J2186" s="11"/>
      <c r="K2186" s="11"/>
      <c r="L2186" s="11"/>
      <c r="M2186" s="11" t="s">
        <v>4928</v>
      </c>
      <c r="N2186" s="11"/>
      <c r="O2186" s="11"/>
      <c r="P2186" s="11"/>
      <c r="Q2186" s="11"/>
      <c r="R2186" s="11"/>
      <c r="S2186" s="11"/>
      <c r="T2186" s="11"/>
      <c r="U2186" s="11"/>
      <c r="V2186" s="11"/>
      <c r="W2186" s="11" t="s">
        <v>1943</v>
      </c>
      <c r="X2186" s="11" t="s">
        <v>1150</v>
      </c>
      <c r="Y2186" s="11" t="s">
        <v>1150</v>
      </c>
      <c r="Z2186" s="11" t="s">
        <v>1150</v>
      </c>
      <c r="AA2186" s="11" t="s">
        <v>1150</v>
      </c>
      <c r="AB2186" s="11" t="s">
        <v>1150</v>
      </c>
      <c r="AC2186" s="11" t="s">
        <v>1150</v>
      </c>
      <c r="AD2186" s="11" t="s">
        <v>1150</v>
      </c>
    </row>
    <row r="2187" spans="1:30" x14ac:dyDescent="0.2">
      <c r="A2187" t="s">
        <v>6867</v>
      </c>
      <c r="B2187" t="s">
        <v>6867</v>
      </c>
      <c r="C2187" t="str">
        <f>IFERROR(VLOOKUP(B2187,nombres_comerciales!$B$2:$B$2000,1,0),"")</f>
        <v>NORA ZAHERA</v>
      </c>
      <c r="D2187">
        <f>VLOOKUP(Tabla2[[#This Row],[CLIENTE]],nombres_comerciales!$B$2:$C$1211,2,0)</f>
        <v>764</v>
      </c>
      <c r="E2187" t="s">
        <v>8629</v>
      </c>
      <c r="F2187" t="s">
        <v>1150</v>
      </c>
      <c r="G2187" s="11" t="s">
        <v>1150</v>
      </c>
      <c r="H2187" s="11" t="s">
        <v>1150</v>
      </c>
      <c r="I2187" s="11" t="s">
        <v>1150</v>
      </c>
      <c r="J2187" s="11"/>
      <c r="K2187" s="11"/>
      <c r="L2187" s="11"/>
      <c r="M2187" s="11" t="s">
        <v>6886</v>
      </c>
      <c r="N2187" s="11"/>
      <c r="O2187" s="11"/>
      <c r="P2187" s="11"/>
      <c r="Q2187" s="11"/>
      <c r="R2187" s="11"/>
      <c r="S2187" s="11"/>
      <c r="T2187" s="11"/>
      <c r="U2187" s="11"/>
      <c r="V2187" s="11"/>
      <c r="W2187" s="11" t="s">
        <v>6894</v>
      </c>
      <c r="X2187" s="11" t="s">
        <v>1150</v>
      </c>
      <c r="Y2187" s="11" t="s">
        <v>1150</v>
      </c>
      <c r="Z2187" s="11" t="s">
        <v>1150</v>
      </c>
      <c r="AA2187" s="11" t="s">
        <v>1150</v>
      </c>
      <c r="AB2187" s="11" t="s">
        <v>1150</v>
      </c>
      <c r="AC2187" s="11" t="s">
        <v>1150</v>
      </c>
      <c r="AD2187" s="11" t="s">
        <v>1150</v>
      </c>
    </row>
    <row r="2188" spans="1:30" x14ac:dyDescent="0.2">
      <c r="A2188" t="s">
        <v>3724</v>
      </c>
      <c r="B2188" t="s">
        <v>795</v>
      </c>
      <c r="C2188" t="str">
        <f>IFERROR(VLOOKUP(B2188,nombres_comerciales!$B$2:$B$2000,1,0),"")</f>
        <v>PAX FACTURACION</v>
      </c>
      <c r="D2188">
        <f>VLOOKUP(Tabla2[[#This Row],[CLIENTE]],nombres_comerciales!$B$2:$C$1211,2,0)</f>
        <v>829</v>
      </c>
      <c r="E2188" t="s">
        <v>8697</v>
      </c>
      <c r="F2188" t="s">
        <v>1150</v>
      </c>
      <c r="G2188" s="11" t="s">
        <v>1150</v>
      </c>
      <c r="H2188" s="11" t="s">
        <v>1150</v>
      </c>
      <c r="I2188" s="11" t="s">
        <v>1150</v>
      </c>
      <c r="J2188" s="11"/>
      <c r="K2188" s="11"/>
      <c r="L2188" s="11"/>
      <c r="M2188" s="11">
        <v>4240444</v>
      </c>
      <c r="N2188" s="11"/>
      <c r="O2188" s="11"/>
      <c r="P2188" s="11"/>
      <c r="Q2188" s="11"/>
      <c r="R2188" s="11"/>
      <c r="S2188" s="11"/>
      <c r="T2188" s="11"/>
      <c r="U2188" s="11"/>
      <c r="V2188" s="11"/>
      <c r="W2188" s="11" t="s">
        <v>7167</v>
      </c>
      <c r="X2188" s="11" t="s">
        <v>1150</v>
      </c>
      <c r="Y2188" s="11" t="s">
        <v>1150</v>
      </c>
      <c r="Z2188" s="11" t="s">
        <v>1150</v>
      </c>
      <c r="AA2188" s="11" t="s">
        <v>1150</v>
      </c>
      <c r="AB2188" s="11" t="s">
        <v>1150</v>
      </c>
      <c r="AC2188" s="11" t="s">
        <v>1150</v>
      </c>
      <c r="AD2188" s="11" t="s">
        <v>1150</v>
      </c>
    </row>
    <row r="2189" spans="1:30" x14ac:dyDescent="0.2">
      <c r="A2189" t="s">
        <v>7142</v>
      </c>
      <c r="B2189" t="s">
        <v>7143</v>
      </c>
      <c r="C2189" t="str">
        <f>IFERROR(VLOOKUP(B2189,nombres_comerciales!$B$2:$B$2000,1,0),"")</f>
        <v>RICARDO MIGUEL MARTÍNEZ ROCHA</v>
      </c>
      <c r="D2189">
        <f>VLOOKUP(Tabla2[[#This Row],[CLIENTE]],nombres_comerciales!$B$2:$C$1211,2,0)</f>
        <v>914</v>
      </c>
      <c r="E2189" t="s">
        <v>8698</v>
      </c>
      <c r="F2189" t="s">
        <v>1150</v>
      </c>
      <c r="G2189" s="11" t="s">
        <v>1150</v>
      </c>
      <c r="H2189" s="11" t="s">
        <v>1150</v>
      </c>
      <c r="I2189" s="11" t="s">
        <v>1150</v>
      </c>
      <c r="J2189" s="11"/>
      <c r="K2189" s="11"/>
      <c r="L2189" s="11"/>
      <c r="M2189" s="11">
        <v>6141513747</v>
      </c>
      <c r="N2189" s="11"/>
      <c r="O2189" s="11"/>
      <c r="P2189" s="11"/>
      <c r="Q2189" s="11"/>
      <c r="R2189" s="11"/>
      <c r="S2189" s="11"/>
      <c r="T2189" s="11"/>
      <c r="U2189" s="11"/>
      <c r="V2189" s="11"/>
      <c r="W2189" s="11" t="s">
        <v>7168</v>
      </c>
      <c r="X2189" s="11" t="s">
        <v>1150</v>
      </c>
      <c r="Y2189" s="11" t="s">
        <v>1150</v>
      </c>
      <c r="Z2189" s="11" t="s">
        <v>1150</v>
      </c>
      <c r="AA2189" s="11" t="s">
        <v>1150</v>
      </c>
      <c r="AB2189" s="11" t="s">
        <v>1150</v>
      </c>
      <c r="AC2189" s="11" t="s">
        <v>1150</v>
      </c>
      <c r="AD2189" s="11" t="s">
        <v>1150</v>
      </c>
    </row>
    <row r="2190" spans="1:30" x14ac:dyDescent="0.2">
      <c r="A2190" t="s">
        <v>6872</v>
      </c>
      <c r="B2190" t="s">
        <v>6872</v>
      </c>
      <c r="C2190" t="str">
        <f>IFERROR(VLOOKUP(B2190,nombres_comerciales!$B$2:$B$2000,1,0),"")</f>
        <v>ALLEGRO SHOW</v>
      </c>
      <c r="D2190">
        <f>VLOOKUP(Tabla2[[#This Row],[CLIENTE]],nombres_comerciales!$B$2:$C$1211,2,0)</f>
        <v>34</v>
      </c>
      <c r="E2190" t="s">
        <v>8631</v>
      </c>
      <c r="F2190" t="s">
        <v>1150</v>
      </c>
      <c r="G2190" s="11" t="s">
        <v>1150</v>
      </c>
      <c r="H2190" s="11" t="s">
        <v>1150</v>
      </c>
      <c r="I2190" s="11" t="s">
        <v>1150</v>
      </c>
      <c r="J2190" s="11"/>
      <c r="K2190" s="11"/>
      <c r="L2190" s="11"/>
      <c r="M2190" s="11" t="s">
        <v>7158</v>
      </c>
      <c r="N2190" s="11"/>
      <c r="O2190" s="11"/>
      <c r="P2190" s="11"/>
      <c r="Q2190" s="11"/>
      <c r="R2190" s="11"/>
      <c r="S2190" s="11"/>
      <c r="T2190" s="11"/>
      <c r="U2190" s="11"/>
      <c r="V2190" s="11"/>
      <c r="W2190" s="11" t="s">
        <v>7169</v>
      </c>
      <c r="X2190" s="11" t="s">
        <v>1150</v>
      </c>
      <c r="Y2190" s="11" t="s">
        <v>1150</v>
      </c>
      <c r="Z2190" s="11" t="s">
        <v>1150</v>
      </c>
      <c r="AA2190" s="11" t="s">
        <v>1150</v>
      </c>
      <c r="AB2190" s="11" t="s">
        <v>1150</v>
      </c>
      <c r="AC2190" s="11" t="s">
        <v>1150</v>
      </c>
      <c r="AD2190" s="11" t="s">
        <v>1150</v>
      </c>
    </row>
    <row r="2191" spans="1:30" x14ac:dyDescent="0.2">
      <c r="A2191" t="s">
        <v>6873</v>
      </c>
      <c r="B2191" t="s">
        <v>496</v>
      </c>
      <c r="C2191" t="str">
        <f>IFERROR(VLOOKUP(B2191,nombres_comerciales!$B$2:$B$2000,1,0),"")</f>
        <v>INTEGRADENT</v>
      </c>
      <c r="D2191">
        <f>VLOOKUP(Tabla2[[#This Row],[CLIENTE]],nombres_comerciales!$B$2:$C$1211,2,0)</f>
        <v>538</v>
      </c>
      <c r="E2191" t="s">
        <v>8240</v>
      </c>
      <c r="F2191" t="s">
        <v>1150</v>
      </c>
      <c r="G2191" s="11" t="s">
        <v>1150</v>
      </c>
      <c r="H2191" s="11" t="s">
        <v>1150</v>
      </c>
      <c r="I2191" s="11" t="s">
        <v>1150</v>
      </c>
      <c r="J2191" s="11"/>
      <c r="K2191" s="11"/>
      <c r="L2191" s="11"/>
      <c r="M2191" s="11">
        <v>6142477568</v>
      </c>
      <c r="N2191" s="11"/>
      <c r="O2191" s="11"/>
      <c r="P2191" s="11"/>
      <c r="Q2191" s="11"/>
      <c r="R2191" s="11"/>
      <c r="S2191" s="11"/>
      <c r="T2191" s="11"/>
      <c r="U2191" s="11"/>
      <c r="V2191" s="11"/>
      <c r="W2191" s="11" t="s">
        <v>5505</v>
      </c>
      <c r="X2191" s="11" t="s">
        <v>1150</v>
      </c>
      <c r="Y2191" s="11" t="s">
        <v>1150</v>
      </c>
      <c r="Z2191" s="11" t="s">
        <v>1150</v>
      </c>
      <c r="AA2191" s="11" t="s">
        <v>1150</v>
      </c>
      <c r="AB2191" s="11" t="s">
        <v>1150</v>
      </c>
      <c r="AC2191" s="11" t="s">
        <v>1150</v>
      </c>
      <c r="AD2191" s="11" t="s">
        <v>1150</v>
      </c>
    </row>
    <row r="2192" spans="1:30" x14ac:dyDescent="0.2">
      <c r="A2192" t="s">
        <v>7144</v>
      </c>
      <c r="B2192" t="s">
        <v>165</v>
      </c>
      <c r="C2192" t="str">
        <f>IFERROR(VLOOKUP(B2192,nombres_comerciales!$B$2:$B$2000,1,0),"")</f>
        <v>CHICKEN FARM</v>
      </c>
      <c r="D2192">
        <f>VLOOKUP(Tabla2[[#This Row],[CLIENTE]],nombres_comerciales!$B$2:$C$1211,2,0)</f>
        <v>184</v>
      </c>
      <c r="E2192" t="s">
        <v>8262</v>
      </c>
      <c r="F2192" t="s">
        <v>1150</v>
      </c>
      <c r="G2192" s="11" t="s">
        <v>1150</v>
      </c>
      <c r="H2192" s="11" t="s">
        <v>1150</v>
      </c>
      <c r="I2192" s="11" t="s">
        <v>1150</v>
      </c>
      <c r="J2192" s="11"/>
      <c r="K2192" s="11"/>
      <c r="L2192" s="11"/>
      <c r="M2192" s="11" t="s">
        <v>7159</v>
      </c>
      <c r="N2192" s="11"/>
      <c r="O2192" s="11"/>
      <c r="P2192" s="11"/>
      <c r="Q2192" s="11"/>
      <c r="R2192" s="11"/>
      <c r="S2192" s="11"/>
      <c r="T2192" s="11"/>
      <c r="U2192" s="11"/>
      <c r="V2192" s="11"/>
      <c r="W2192" s="11" t="s">
        <v>6895</v>
      </c>
      <c r="X2192" s="11" t="s">
        <v>1150</v>
      </c>
      <c r="Y2192" s="11" t="s">
        <v>1150</v>
      </c>
      <c r="Z2192" s="11" t="s">
        <v>1150</v>
      </c>
      <c r="AA2192" s="11" t="s">
        <v>1150</v>
      </c>
      <c r="AB2192" s="11" t="s">
        <v>1150</v>
      </c>
      <c r="AC2192" s="11" t="s">
        <v>1150</v>
      </c>
      <c r="AD2192" s="11" t="s">
        <v>1150</v>
      </c>
    </row>
    <row r="2193" spans="1:30" x14ac:dyDescent="0.2">
      <c r="A2193" t="s">
        <v>6875</v>
      </c>
      <c r="B2193" t="s">
        <v>684</v>
      </c>
      <c r="C2193" t="str">
        <f>IFERROR(VLOOKUP(B2193,nombres_comerciales!$B$2:$B$2000,1,0),"")</f>
        <v>METRO CAR CENTER</v>
      </c>
      <c r="D2193">
        <f>VLOOKUP(Tabla2[[#This Row],[CLIENTE]],nombres_comerciales!$B$2:$C$1211,2,0)</f>
        <v>706</v>
      </c>
      <c r="E2193" t="s">
        <v>8699</v>
      </c>
      <c r="F2193" t="s">
        <v>1150</v>
      </c>
      <c r="G2193" s="11" t="s">
        <v>1150</v>
      </c>
      <c r="H2193" s="11" t="s">
        <v>1150</v>
      </c>
      <c r="I2193" s="11" t="s">
        <v>1150</v>
      </c>
      <c r="J2193" s="11"/>
      <c r="K2193" s="11"/>
      <c r="L2193" s="11"/>
      <c r="M2193" s="11" t="s">
        <v>6890</v>
      </c>
      <c r="N2193" s="11"/>
      <c r="O2193" s="11"/>
      <c r="P2193" s="11"/>
      <c r="Q2193" s="11"/>
      <c r="R2193" s="11"/>
      <c r="S2193" s="11"/>
      <c r="T2193" s="11"/>
      <c r="U2193" s="11"/>
      <c r="V2193" s="11"/>
      <c r="W2193" s="11" t="s">
        <v>6896</v>
      </c>
      <c r="X2193" s="11" t="s">
        <v>1150</v>
      </c>
      <c r="Y2193" s="11" t="s">
        <v>1150</v>
      </c>
      <c r="Z2193" s="11" t="s">
        <v>1150</v>
      </c>
      <c r="AA2193" s="11" t="s">
        <v>1150</v>
      </c>
      <c r="AB2193" s="11" t="s">
        <v>1150</v>
      </c>
      <c r="AC2193" s="11" t="s">
        <v>1150</v>
      </c>
      <c r="AD2193" s="11" t="s">
        <v>1150</v>
      </c>
    </row>
    <row r="2194" spans="1:30" x14ac:dyDescent="0.2">
      <c r="A2194" t="s">
        <v>7145</v>
      </c>
      <c r="B2194" t="s">
        <v>597</v>
      </c>
      <c r="C2194" t="str">
        <f>IFERROR(VLOOKUP(B2194,nombres_comerciales!$B$2:$B$2000,1,0),"")</f>
        <v>LAS SOCIAS</v>
      </c>
      <c r="D2194">
        <f>VLOOKUP(Tabla2[[#This Row],[CLIENTE]],nombres_comerciales!$B$2:$C$1211,2,0)</f>
        <v>622</v>
      </c>
      <c r="E2194" t="s">
        <v>8695</v>
      </c>
      <c r="F2194" t="s">
        <v>1150</v>
      </c>
      <c r="G2194" s="11" t="s">
        <v>1150</v>
      </c>
      <c r="H2194" s="11" t="s">
        <v>1150</v>
      </c>
      <c r="I2194" s="11" t="s">
        <v>1150</v>
      </c>
      <c r="J2194" s="11"/>
      <c r="K2194" s="11"/>
      <c r="L2194" s="11"/>
      <c r="M2194" s="11" t="s">
        <v>7225</v>
      </c>
      <c r="N2194" s="11"/>
      <c r="O2194" s="11"/>
      <c r="P2194" s="11"/>
      <c r="Q2194" s="11"/>
      <c r="R2194" s="11"/>
      <c r="S2194" s="11"/>
      <c r="T2194" s="11"/>
      <c r="U2194" s="11"/>
      <c r="V2194" s="11"/>
      <c r="W2194" s="11" t="s">
        <v>5098</v>
      </c>
      <c r="X2194" s="11" t="s">
        <v>1150</v>
      </c>
      <c r="Y2194" s="11" t="s">
        <v>1150</v>
      </c>
      <c r="Z2194" s="11" t="s">
        <v>1150</v>
      </c>
      <c r="AA2194" s="11" t="s">
        <v>1150</v>
      </c>
      <c r="AB2194" s="11" t="s">
        <v>1150</v>
      </c>
      <c r="AC2194" s="11" t="s">
        <v>1150</v>
      </c>
      <c r="AD2194" s="11" t="s">
        <v>1150</v>
      </c>
    </row>
    <row r="2195" spans="1:30" x14ac:dyDescent="0.2">
      <c r="A2195" t="s">
        <v>649</v>
      </c>
      <c r="B2195" t="s">
        <v>7170</v>
      </c>
      <c r="C2195" t="str">
        <f>IFERROR(VLOOKUP(B2195,nombres_comerciales!$B$2:$B$2000,1,0),"")</f>
        <v>JUICIO MAJESTY</v>
      </c>
      <c r="D2195">
        <f>VLOOKUP(Tabla2[[#This Row],[CLIENTE]],nombres_comerciales!$B$2:$C$1211,2,0)</f>
        <v>566</v>
      </c>
      <c r="E2195" t="s">
        <v>7861</v>
      </c>
      <c r="F2195" t="s">
        <v>1150</v>
      </c>
      <c r="G2195" s="11" t="s">
        <v>1150</v>
      </c>
      <c r="H2195" s="11" t="s">
        <v>1150</v>
      </c>
      <c r="I2195" s="11" t="s">
        <v>1150</v>
      </c>
      <c r="J2195" s="11"/>
      <c r="K2195" s="11"/>
      <c r="L2195" s="11"/>
      <c r="M2195" s="11"/>
      <c r="N2195" s="11"/>
      <c r="O2195" s="11"/>
      <c r="P2195" s="11"/>
      <c r="Q2195" s="11"/>
      <c r="R2195" s="11"/>
      <c r="S2195" s="11"/>
      <c r="T2195" s="11"/>
      <c r="U2195" s="11"/>
      <c r="V2195" s="11"/>
      <c r="W2195" s="11" t="s">
        <v>1150</v>
      </c>
      <c r="X2195" s="11" t="s">
        <v>1150</v>
      </c>
      <c r="Y2195" s="11" t="s">
        <v>1150</v>
      </c>
      <c r="Z2195" s="11" t="s">
        <v>1150</v>
      </c>
      <c r="AA2195" s="11" t="s">
        <v>1150</v>
      </c>
      <c r="AB2195" s="11" t="s">
        <v>1150</v>
      </c>
      <c r="AC2195" s="11" t="s">
        <v>1150</v>
      </c>
      <c r="AD2195" s="11" t="s">
        <v>1150</v>
      </c>
    </row>
    <row r="2196" spans="1:30" x14ac:dyDescent="0.2">
      <c r="A2196" t="s">
        <v>5661</v>
      </c>
      <c r="B2196" t="s">
        <v>7171</v>
      </c>
      <c r="C2196" t="str">
        <f>IFERROR(VLOOKUP(B2196,nombres_comerciales!$B$2:$B$2000,1,0),"")</f>
        <v>JUICIO GARDEA MARCA SPCA</v>
      </c>
      <c r="D2196">
        <f>VLOOKUP(Tabla2[[#This Row],[CLIENTE]],nombres_comerciales!$B$2:$C$1211,2,0)</f>
        <v>565</v>
      </c>
      <c r="E2196" t="s">
        <v>7289</v>
      </c>
      <c r="F2196" t="s">
        <v>1150</v>
      </c>
      <c r="G2196" s="11" t="s">
        <v>1150</v>
      </c>
      <c r="H2196" s="11" t="s">
        <v>1150</v>
      </c>
      <c r="I2196" s="11" t="s">
        <v>1150</v>
      </c>
      <c r="J2196" s="11"/>
      <c r="K2196" s="11"/>
      <c r="L2196" s="11"/>
      <c r="M2196" s="11" t="s">
        <v>4895</v>
      </c>
      <c r="N2196" s="11"/>
      <c r="O2196" s="11"/>
      <c r="P2196" s="11"/>
      <c r="Q2196" s="11"/>
      <c r="R2196" s="11"/>
      <c r="S2196" s="11"/>
      <c r="T2196" s="11"/>
      <c r="U2196" s="11"/>
      <c r="V2196" s="11"/>
      <c r="W2196" s="11" t="s">
        <v>1848</v>
      </c>
      <c r="X2196" s="11" t="s">
        <v>1150</v>
      </c>
      <c r="Y2196" s="11" t="s">
        <v>1150</v>
      </c>
      <c r="Z2196" s="11" t="s">
        <v>1150</v>
      </c>
      <c r="AA2196" s="11" t="s">
        <v>1150</v>
      </c>
      <c r="AB2196" s="11" t="s">
        <v>1150</v>
      </c>
      <c r="AC2196" s="11" t="s">
        <v>1150</v>
      </c>
      <c r="AD2196" s="11" t="s">
        <v>1150</v>
      </c>
    </row>
    <row r="2197" spans="1:30" x14ac:dyDescent="0.2">
      <c r="A2197" t="s">
        <v>7172</v>
      </c>
      <c r="B2197" t="s">
        <v>7173</v>
      </c>
      <c r="C2197" t="str">
        <f>IFERROR(VLOOKUP(B2197,nombres_comerciales!$B$2:$B$2000,1,0),"")</f>
        <v>JUICIO ORBELUX</v>
      </c>
      <c r="D2197">
        <f>VLOOKUP(Tabla2[[#This Row],[CLIENTE]],nombres_comerciales!$B$2:$C$1211,2,0)</f>
        <v>567</v>
      </c>
      <c r="E2197" t="s">
        <v>7721</v>
      </c>
      <c r="F2197" t="s">
        <v>1150</v>
      </c>
      <c r="G2197" s="11" t="s">
        <v>1150</v>
      </c>
      <c r="H2197" s="11" t="s">
        <v>1150</v>
      </c>
      <c r="I2197" s="11" t="s">
        <v>1150</v>
      </c>
      <c r="J2197" s="11"/>
      <c r="K2197" s="11"/>
      <c r="L2197" s="11"/>
      <c r="M2197" s="11"/>
      <c r="N2197" s="11"/>
      <c r="O2197" s="11"/>
      <c r="P2197" s="11"/>
      <c r="Q2197" s="11"/>
      <c r="R2197" s="11"/>
      <c r="S2197" s="11"/>
      <c r="T2197" s="11"/>
      <c r="U2197" s="11"/>
      <c r="V2197" s="11"/>
      <c r="W2197" s="11" t="s">
        <v>1150</v>
      </c>
      <c r="X2197" s="11" t="s">
        <v>1150</v>
      </c>
      <c r="Y2197" s="11" t="s">
        <v>1150</v>
      </c>
      <c r="Z2197" s="11" t="s">
        <v>1150</v>
      </c>
      <c r="AA2197" s="11" t="s">
        <v>1150</v>
      </c>
      <c r="AB2197" s="11" t="s">
        <v>1150</v>
      </c>
      <c r="AC2197" s="11" t="s">
        <v>1150</v>
      </c>
      <c r="AD2197" s="11" t="s">
        <v>1150</v>
      </c>
    </row>
    <row r="2198" spans="1:30" x14ac:dyDescent="0.2">
      <c r="A2198" t="s">
        <v>7174</v>
      </c>
      <c r="B2198" t="s">
        <v>7173</v>
      </c>
      <c r="C2198" t="str">
        <f>IFERROR(VLOOKUP(B2198,nombres_comerciales!$B$2:$B$2000,1,0),"")</f>
        <v>JUICIO ORBELUX</v>
      </c>
      <c r="D2198">
        <f>VLOOKUP(Tabla2[[#This Row],[CLIENTE]],nombres_comerciales!$B$2:$C$1211,2,0)</f>
        <v>567</v>
      </c>
      <c r="E2198" t="s">
        <v>7721</v>
      </c>
      <c r="F2198" t="s">
        <v>1150</v>
      </c>
      <c r="G2198" s="11" t="s">
        <v>1150</v>
      </c>
      <c r="H2198" s="11" t="s">
        <v>1150</v>
      </c>
      <c r="I2198" s="11" t="s">
        <v>1150</v>
      </c>
      <c r="J2198" s="11"/>
      <c r="K2198" s="11"/>
      <c r="L2198" s="11"/>
      <c r="M2198" s="11"/>
      <c r="N2198" s="11"/>
      <c r="O2198" s="11"/>
      <c r="P2198" s="11"/>
      <c r="Q2198" s="11"/>
      <c r="R2198" s="11"/>
      <c r="S2198" s="11"/>
      <c r="T2198" s="11"/>
      <c r="U2198" s="11"/>
      <c r="V2198" s="11"/>
      <c r="W2198" s="11" t="s">
        <v>1150</v>
      </c>
      <c r="X2198" s="11" t="s">
        <v>1150</v>
      </c>
      <c r="Y2198" s="11" t="s">
        <v>1150</v>
      </c>
      <c r="Z2198" s="11" t="s">
        <v>1150</v>
      </c>
      <c r="AA2198" s="11" t="s">
        <v>1150</v>
      </c>
      <c r="AB2198" s="11" t="s">
        <v>1150</v>
      </c>
      <c r="AC2198" s="11" t="s">
        <v>1150</v>
      </c>
      <c r="AD2198" s="11" t="s">
        <v>1150</v>
      </c>
    </row>
    <row r="2199" spans="1:30" x14ac:dyDescent="0.2">
      <c r="A2199" t="s">
        <v>136</v>
      </c>
      <c r="B2199" t="s">
        <v>7175</v>
      </c>
      <c r="C2199" t="str">
        <f>IFERROR(VLOOKUP(B2199,nombres_comerciales!$B$2:$B$2000,1,0),"")</f>
        <v>JUICIO CASA BLANCA</v>
      </c>
      <c r="D2199">
        <f>VLOOKUP(Tabla2[[#This Row],[CLIENTE]],nombres_comerciales!$B$2:$C$1211,2,0)</f>
        <v>563</v>
      </c>
      <c r="E2199" t="s">
        <v>8700</v>
      </c>
      <c r="F2199" t="s">
        <v>1150</v>
      </c>
      <c r="G2199" s="11" t="s">
        <v>1150</v>
      </c>
      <c r="H2199" s="11" t="s">
        <v>1150</v>
      </c>
      <c r="I2199" s="11" t="s">
        <v>1150</v>
      </c>
      <c r="J2199" s="11"/>
      <c r="K2199" s="11"/>
      <c r="L2199" s="11"/>
      <c r="M2199" s="11"/>
      <c r="N2199" s="11"/>
      <c r="O2199" s="11"/>
      <c r="P2199" s="11"/>
      <c r="Q2199" s="11"/>
      <c r="R2199" s="11"/>
      <c r="S2199" s="11"/>
      <c r="T2199" s="11"/>
      <c r="U2199" s="11"/>
      <c r="V2199" s="11"/>
      <c r="W2199" s="11" t="s">
        <v>1150</v>
      </c>
      <c r="X2199" s="11" t="s">
        <v>1150</v>
      </c>
      <c r="Y2199" s="11" t="s">
        <v>1150</v>
      </c>
      <c r="Z2199" s="11" t="s">
        <v>1150</v>
      </c>
      <c r="AA2199" s="11" t="s">
        <v>1150</v>
      </c>
      <c r="AB2199" s="11" t="s">
        <v>1150</v>
      </c>
      <c r="AC2199" s="11" t="s">
        <v>1150</v>
      </c>
      <c r="AD2199" s="11" t="s">
        <v>1150</v>
      </c>
    </row>
    <row r="2200" spans="1:30" x14ac:dyDescent="0.2">
      <c r="A2200" t="s">
        <v>914</v>
      </c>
      <c r="B2200" t="s">
        <v>7177</v>
      </c>
      <c r="C2200" t="str">
        <f>IFERROR(VLOOKUP(B2200,nombres_comerciales!$B$2:$B$2000,1,0),"")</f>
        <v>JUICIO SANTA ISABEL</v>
      </c>
      <c r="D2200">
        <f>VLOOKUP(Tabla2[[#This Row],[CLIENTE]],nombres_comerciales!$B$2:$C$1211,2,0)</f>
        <v>568</v>
      </c>
      <c r="E2200" t="s">
        <v>8701</v>
      </c>
      <c r="F2200" t="s">
        <v>1150</v>
      </c>
      <c r="G2200" s="11" t="s">
        <v>1150</v>
      </c>
      <c r="H2200" s="11" t="s">
        <v>1150</v>
      </c>
      <c r="I2200" s="11" t="s">
        <v>1150</v>
      </c>
      <c r="J2200" s="11"/>
      <c r="K2200" s="11"/>
      <c r="L2200" s="11"/>
      <c r="M2200" s="11"/>
      <c r="N2200" s="11"/>
      <c r="O2200" s="11"/>
      <c r="P2200" s="11"/>
      <c r="Q2200" s="11"/>
      <c r="R2200" s="11"/>
      <c r="S2200" s="11"/>
      <c r="T2200" s="11"/>
      <c r="U2200" s="11"/>
      <c r="V2200" s="11"/>
      <c r="W2200" s="11" t="s">
        <v>1150</v>
      </c>
      <c r="X2200" s="11" t="s">
        <v>1150</v>
      </c>
      <c r="Y2200" s="11" t="s">
        <v>1150</v>
      </c>
      <c r="Z2200" s="11" t="s">
        <v>1150</v>
      </c>
      <c r="AA2200" s="11" t="s">
        <v>1150</v>
      </c>
      <c r="AB2200" s="11" t="s">
        <v>1150</v>
      </c>
      <c r="AC2200" s="11" t="s">
        <v>1150</v>
      </c>
      <c r="AD2200" s="11" t="s">
        <v>1150</v>
      </c>
    </row>
    <row r="2201" spans="1:30" x14ac:dyDescent="0.2">
      <c r="A2201" t="s">
        <v>914</v>
      </c>
      <c r="B2201" t="s">
        <v>7179</v>
      </c>
      <c r="C2201" t="str">
        <f>IFERROR(VLOOKUP(B2201,nombres_comerciales!$B$2:$B$2000,1,0),"")</f>
        <v>JUICIO DE NULIDAD SANTA ISABEL</v>
      </c>
      <c r="D2201">
        <f>VLOOKUP(Tabla2[[#This Row],[CLIENTE]],nombres_comerciales!$B$2:$C$1211,2,0)</f>
        <v>564</v>
      </c>
      <c r="E2201" t="s">
        <v>8701</v>
      </c>
      <c r="F2201" t="s">
        <v>1150</v>
      </c>
      <c r="G2201" s="11" t="s">
        <v>1150</v>
      </c>
      <c r="H2201" s="11" t="s">
        <v>1150</v>
      </c>
      <c r="I2201" s="11" t="s">
        <v>1150</v>
      </c>
      <c r="J2201" s="11"/>
      <c r="K2201" s="11"/>
      <c r="L2201" s="11"/>
      <c r="M2201" s="11"/>
      <c r="N2201" s="11"/>
      <c r="O2201" s="11"/>
      <c r="P2201" s="11"/>
      <c r="Q2201" s="11"/>
      <c r="R2201" s="11"/>
      <c r="S2201" s="11"/>
      <c r="T2201" s="11"/>
      <c r="U2201" s="11"/>
      <c r="V2201" s="11"/>
      <c r="W2201" s="11" t="s">
        <v>1150</v>
      </c>
      <c r="X2201" s="11" t="s">
        <v>1150</v>
      </c>
      <c r="Y2201" s="11" t="s">
        <v>1150</v>
      </c>
      <c r="Z2201" s="11" t="s">
        <v>1150</v>
      </c>
      <c r="AA2201" s="11" t="s">
        <v>1150</v>
      </c>
      <c r="AB2201" s="11" t="s">
        <v>1150</v>
      </c>
      <c r="AC2201" s="11" t="s">
        <v>1150</v>
      </c>
      <c r="AD2201" s="11" t="s">
        <v>1150</v>
      </c>
    </row>
    <row r="2202" spans="1:30" x14ac:dyDescent="0.2">
      <c r="A2202" t="s">
        <v>914</v>
      </c>
      <c r="B2202" t="s">
        <v>7180</v>
      </c>
      <c r="C2202" t="str">
        <f>IFERROR(VLOOKUP(B2202,nombres_comerciales!$B$2:$B$2000,1,0),"")</f>
        <v>RM SANTA ISABEL</v>
      </c>
      <c r="D2202">
        <f>VLOOKUP(Tabla2[[#This Row],[CLIENTE]],nombres_comerciales!$B$2:$C$1211,2,0)</f>
        <v>925</v>
      </c>
      <c r="E2202" t="s">
        <v>8701</v>
      </c>
      <c r="F2202" t="s">
        <v>1150</v>
      </c>
      <c r="G2202" s="11" t="s">
        <v>1150</v>
      </c>
      <c r="H2202" s="11" t="s">
        <v>1150</v>
      </c>
      <c r="I2202" s="11" t="s">
        <v>1150</v>
      </c>
      <c r="J2202" s="11"/>
      <c r="K2202" s="11"/>
      <c r="L2202" s="11"/>
      <c r="M2202" s="11"/>
      <c r="N2202" s="11"/>
      <c r="O2202" s="11"/>
      <c r="P2202" s="11"/>
      <c r="Q2202" s="11"/>
      <c r="R2202" s="11"/>
      <c r="S2202" s="11"/>
      <c r="T2202" s="11"/>
      <c r="U2202" s="11"/>
      <c r="V2202" s="11"/>
      <c r="W2202" s="11" t="s">
        <v>1150</v>
      </c>
      <c r="X2202" s="11" t="s">
        <v>1150</v>
      </c>
      <c r="Y2202" s="11" t="s">
        <v>1150</v>
      </c>
      <c r="Z2202" s="11" t="s">
        <v>1150</v>
      </c>
      <c r="AA2202" s="11" t="s">
        <v>1150</v>
      </c>
      <c r="AB2202" s="11" t="s">
        <v>1150</v>
      </c>
      <c r="AC2202" s="11" t="s">
        <v>1150</v>
      </c>
      <c r="AD2202" s="11" t="s">
        <v>1150</v>
      </c>
    </row>
    <row r="2203" spans="1:30" x14ac:dyDescent="0.2">
      <c r="A2203" t="s">
        <v>7181</v>
      </c>
      <c r="B2203" t="s">
        <v>274</v>
      </c>
      <c r="C2203" t="str">
        <f>IFERROR(VLOOKUP(B2203,nombres_comerciales!$B$2:$B$2000,1,0),"")</f>
        <v>DON CABALLERO</v>
      </c>
      <c r="D2203">
        <f>VLOOKUP(Tabla2[[#This Row],[CLIENTE]],nombres_comerciales!$B$2:$C$1211,2,0)</f>
        <v>317</v>
      </c>
      <c r="E2203" t="s">
        <v>7418</v>
      </c>
      <c r="F2203" t="s">
        <v>1150</v>
      </c>
      <c r="G2203" s="11" t="s">
        <v>1150</v>
      </c>
      <c r="H2203" s="11" t="s">
        <v>1150</v>
      </c>
      <c r="I2203" s="11" t="s">
        <v>1150</v>
      </c>
      <c r="J2203" s="11"/>
      <c r="K2203" s="11"/>
      <c r="L2203" s="11"/>
      <c r="M2203" s="11" t="s">
        <v>7200</v>
      </c>
      <c r="N2203" s="11"/>
      <c r="O2203" s="11"/>
      <c r="P2203" s="11"/>
      <c r="Q2203" s="11"/>
      <c r="R2203" s="11"/>
      <c r="S2203" s="11"/>
      <c r="T2203" s="11"/>
      <c r="U2203" s="11"/>
      <c r="V2203" s="11"/>
      <c r="W2203" s="11" t="s">
        <v>8847</v>
      </c>
      <c r="X2203" s="11" t="s">
        <v>1150</v>
      </c>
      <c r="Y2203" s="11" t="s">
        <v>1150</v>
      </c>
      <c r="Z2203" s="11" t="s">
        <v>1150</v>
      </c>
      <c r="AA2203" s="11" t="s">
        <v>1150</v>
      </c>
      <c r="AB2203" s="11" t="s">
        <v>1150</v>
      </c>
      <c r="AC2203" s="11" t="s">
        <v>1150</v>
      </c>
      <c r="AD2203" s="11" t="s">
        <v>1150</v>
      </c>
    </row>
    <row r="2204" spans="1:30" x14ac:dyDescent="0.2">
      <c r="A2204" t="s">
        <v>566</v>
      </c>
      <c r="B2204" t="s">
        <v>566</v>
      </c>
      <c r="C2204" t="str">
        <f>IFERROR(VLOOKUP(B2204,nombres_comerciales!$B$2:$B$2000,1,0),"")</f>
        <v>LA CALESA</v>
      </c>
      <c r="D2204">
        <f>VLOOKUP(Tabla2[[#This Row],[CLIENTE]],nombres_comerciales!$B$2:$C$1211,2,0)</f>
        <v>588</v>
      </c>
      <c r="E2204" t="s">
        <v>8702</v>
      </c>
      <c r="F2204" t="s">
        <v>1150</v>
      </c>
      <c r="G2204" s="11" t="s">
        <v>1150</v>
      </c>
      <c r="H2204" s="11" t="s">
        <v>1150</v>
      </c>
      <c r="I2204" s="11" t="s">
        <v>1150</v>
      </c>
      <c r="J2204" s="11"/>
      <c r="K2204" s="11"/>
      <c r="L2204" s="11"/>
      <c r="M2204" s="11"/>
      <c r="N2204" s="11"/>
      <c r="O2204" s="11"/>
      <c r="P2204" s="11"/>
      <c r="Q2204" s="11"/>
      <c r="R2204" s="11"/>
      <c r="S2204" s="11"/>
      <c r="T2204" s="11"/>
      <c r="U2204" s="11"/>
      <c r="V2204" s="11"/>
      <c r="W2204" s="11"/>
      <c r="X2204" s="11"/>
      <c r="Y2204" s="11"/>
      <c r="Z2204" s="11"/>
      <c r="AA2204" s="11"/>
      <c r="AB2204" s="11"/>
      <c r="AC2204" s="11"/>
      <c r="AD2204" s="11"/>
    </row>
    <row r="2205" spans="1:30" x14ac:dyDescent="0.2">
      <c r="A2205" t="s">
        <v>566</v>
      </c>
      <c r="B2205" t="s">
        <v>566</v>
      </c>
      <c r="C2205" t="str">
        <f>IFERROR(VLOOKUP(B2205,nombres_comerciales!$B$2:$B$2000,1,0),"")</f>
        <v>LA CALESA</v>
      </c>
      <c r="D2205">
        <f>VLOOKUP(Tabla2[[#This Row],[CLIENTE]],nombres_comerciales!$B$2:$C$1211,2,0)</f>
        <v>588</v>
      </c>
      <c r="E2205" t="s">
        <v>8702</v>
      </c>
      <c r="F2205" t="s">
        <v>1150</v>
      </c>
      <c r="G2205" s="11" t="s">
        <v>1150</v>
      </c>
      <c r="H2205" s="11" t="s">
        <v>1150</v>
      </c>
      <c r="I2205" s="11" t="s">
        <v>1150</v>
      </c>
      <c r="J2205" s="11"/>
      <c r="K2205" s="11"/>
      <c r="L2205" s="11"/>
      <c r="M2205" s="11"/>
      <c r="N2205" s="11"/>
      <c r="O2205" s="11"/>
      <c r="P2205" s="11"/>
      <c r="Q2205" s="11"/>
      <c r="R2205" s="11"/>
      <c r="S2205" s="11"/>
      <c r="T2205" s="11"/>
      <c r="U2205" s="11"/>
      <c r="V2205" s="11"/>
      <c r="W2205" s="11"/>
      <c r="X2205" s="11"/>
      <c r="Y2205" s="11"/>
      <c r="Z2205" s="11"/>
      <c r="AA2205" s="11"/>
      <c r="AB2205" s="11"/>
      <c r="AC2205" s="11"/>
      <c r="AD2205" s="11"/>
    </row>
    <row r="2206" spans="1:30" x14ac:dyDescent="0.2">
      <c r="A2206" t="s">
        <v>652</v>
      </c>
      <c r="B2206" t="s">
        <v>652</v>
      </c>
      <c r="C2206" t="str">
        <f>IFERROR(VLOOKUP(B2206,nombres_comerciales!$B$2:$B$2000,1,0),"")</f>
        <v>MALLAS ESTRELLA</v>
      </c>
      <c r="D2206">
        <f>VLOOKUP(Tabla2[[#This Row],[CLIENTE]],nombres_comerciales!$B$2:$C$1211,2,0)</f>
        <v>676</v>
      </c>
      <c r="E2206" t="s">
        <v>8703</v>
      </c>
      <c r="F2206" t="s">
        <v>1150</v>
      </c>
      <c r="G2206" s="11" t="s">
        <v>1150</v>
      </c>
      <c r="H2206" s="11" t="s">
        <v>1150</v>
      </c>
      <c r="I2206" s="11" t="s">
        <v>1150</v>
      </c>
      <c r="J2206" s="11"/>
      <c r="K2206" s="11"/>
      <c r="L2206" s="11"/>
      <c r="M2206" s="11"/>
      <c r="N2206" s="11"/>
      <c r="O2206" s="11"/>
      <c r="P2206" s="11"/>
      <c r="Q2206" s="11"/>
      <c r="R2206" s="11"/>
      <c r="S2206" s="11"/>
      <c r="T2206" s="11"/>
      <c r="U2206" s="11"/>
      <c r="V2206" s="11"/>
      <c r="W2206" s="11"/>
      <c r="X2206" s="11"/>
      <c r="Y2206" s="11"/>
      <c r="Z2206" s="11"/>
      <c r="AA2206" s="11"/>
      <c r="AB2206" s="11"/>
      <c r="AC2206" s="11"/>
      <c r="AD2206" s="11"/>
    </row>
    <row r="2207" spans="1:30" x14ac:dyDescent="0.2">
      <c r="A2207" t="s">
        <v>7184</v>
      </c>
      <c r="B2207" t="s">
        <v>7184</v>
      </c>
      <c r="C2207" t="str">
        <f>IFERROR(VLOOKUP(B2207,nombres_comerciales!$B$2:$B$2000,1,0),"")</f>
        <v>CERVECERÍA TARAHUMARA</v>
      </c>
      <c r="D2207">
        <f>VLOOKUP(Tabla2[[#This Row],[CLIENTE]],nombres_comerciales!$B$2:$C$1211,2,0)</f>
        <v>177</v>
      </c>
      <c r="E2207" t="s">
        <v>8447</v>
      </c>
      <c r="F2207" t="s">
        <v>1150</v>
      </c>
      <c r="G2207" s="11" t="s">
        <v>1150</v>
      </c>
      <c r="H2207" s="11" t="s">
        <v>1150</v>
      </c>
      <c r="I2207" s="11" t="s">
        <v>1150</v>
      </c>
      <c r="J2207" s="11"/>
      <c r="K2207" s="11"/>
      <c r="L2207" s="11"/>
      <c r="M2207" s="11"/>
      <c r="N2207" s="11"/>
      <c r="O2207" s="11"/>
      <c r="P2207" s="11"/>
      <c r="Q2207" s="11"/>
      <c r="R2207" s="11"/>
      <c r="S2207" s="11"/>
      <c r="T2207" s="11"/>
      <c r="U2207" s="11"/>
      <c r="V2207" s="11"/>
      <c r="W2207" s="11"/>
      <c r="X2207" s="11"/>
      <c r="Y2207" s="11"/>
      <c r="Z2207" s="11"/>
      <c r="AA2207" s="11"/>
      <c r="AB2207" s="11"/>
      <c r="AC2207" s="11"/>
      <c r="AD2207" s="11"/>
    </row>
    <row r="2208" spans="1:30" x14ac:dyDescent="0.2">
      <c r="A2208" t="s">
        <v>288</v>
      </c>
      <c r="B2208" t="s">
        <v>759</v>
      </c>
      <c r="C2208" t="str">
        <f>IFERROR(VLOOKUP(B2208,nombres_comerciales!$B$2:$B$2000,1,0),"")</f>
        <v>ORBELUX</v>
      </c>
      <c r="D2208">
        <f>VLOOKUP(Tabla2[[#This Row],[CLIENTE]],nombres_comerciales!$B$2:$C$1211,2,0)</f>
        <v>792</v>
      </c>
      <c r="E2208" t="s">
        <v>7721</v>
      </c>
      <c r="F2208" t="s">
        <v>1150</v>
      </c>
      <c r="G2208" s="11" t="s">
        <v>1150</v>
      </c>
      <c r="H2208" s="11" t="s">
        <v>1150</v>
      </c>
      <c r="I2208" s="11" t="s">
        <v>1150</v>
      </c>
      <c r="J2208" s="11"/>
      <c r="K2208" s="11"/>
      <c r="L2208" s="11"/>
      <c r="M2208" s="11"/>
      <c r="N2208" s="11"/>
      <c r="O2208" s="11"/>
      <c r="P2208" s="11"/>
      <c r="Q2208" s="11"/>
      <c r="R2208" s="11"/>
      <c r="S2208" s="11"/>
      <c r="T2208" s="11"/>
      <c r="U2208" s="11"/>
      <c r="V2208" s="11"/>
      <c r="W2208" s="11"/>
      <c r="X2208" s="11"/>
      <c r="Y2208" s="11"/>
      <c r="Z2208" s="11"/>
      <c r="AA2208" s="11"/>
      <c r="AB2208" s="11"/>
      <c r="AC2208" s="11"/>
      <c r="AD2208" s="11"/>
    </row>
    <row r="2209" spans="1:30" x14ac:dyDescent="0.2">
      <c r="A2209" t="s">
        <v>7185</v>
      </c>
      <c r="B2209" t="s">
        <v>7186</v>
      </c>
      <c r="C2209" t="str">
        <f>IFERROR(VLOOKUP(B2209,nombres_comerciales!$B$2:$B$2000,1,0),"")</f>
        <v/>
      </c>
      <c r="D2209">
        <f>VLOOKUP(Tabla2[[#This Row],[CLIENTE]],nombres_comerciales!$B$2:$C$1211,2,0)</f>
        <v>1146</v>
      </c>
      <c r="E2209" t="s">
        <v>7255</v>
      </c>
      <c r="F2209" t="s">
        <v>1150</v>
      </c>
      <c r="G2209" s="11" t="s">
        <v>1150</v>
      </c>
      <c r="H2209" s="11" t="s">
        <v>1150</v>
      </c>
      <c r="I2209" s="11" t="s">
        <v>1150</v>
      </c>
      <c r="J2209" s="11"/>
      <c r="K2209" s="11"/>
      <c r="L2209" s="11"/>
      <c r="M2209" s="11"/>
      <c r="N2209" s="11"/>
      <c r="O2209" s="11"/>
      <c r="P2209" s="11"/>
      <c r="Q2209" s="11"/>
      <c r="R2209" s="11"/>
      <c r="S2209" s="11"/>
      <c r="T2209" s="11"/>
      <c r="U2209" s="11"/>
      <c r="V2209" s="11"/>
      <c r="W2209" s="11"/>
      <c r="X2209" s="11"/>
      <c r="Y2209" s="11"/>
      <c r="Z2209" s="11"/>
      <c r="AA2209" s="11"/>
      <c r="AB2209" s="11"/>
      <c r="AC2209" s="11"/>
      <c r="AD2209" s="11"/>
    </row>
    <row r="2210" spans="1:30" x14ac:dyDescent="0.2">
      <c r="A2210" t="s">
        <v>1086</v>
      </c>
      <c r="B2210" t="s">
        <v>286</v>
      </c>
      <c r="C2210" t="str">
        <f>IFERROR(VLOOKUP(B2210,nombres_comerciales!$B$2:$B$2000,1,0),"")</f>
        <v>ECO FUMIGACIONES ECOLOGICAS</v>
      </c>
      <c r="D2210">
        <f>VLOOKUP(Tabla2[[#This Row],[CLIENTE]],nombres_comerciales!$B$2:$C$1211,2,0)</f>
        <v>328</v>
      </c>
      <c r="E2210" t="s">
        <v>8704</v>
      </c>
      <c r="F2210" t="s">
        <v>1150</v>
      </c>
      <c r="G2210" s="11" t="s">
        <v>1150</v>
      </c>
      <c r="H2210" s="11" t="s">
        <v>1150</v>
      </c>
      <c r="I2210" s="11" t="s">
        <v>1150</v>
      </c>
      <c r="J2210" s="11"/>
      <c r="K2210" s="11"/>
      <c r="L2210" s="11"/>
      <c r="M2210" s="11"/>
      <c r="N2210" s="11"/>
      <c r="O2210" s="11"/>
      <c r="P2210" s="11"/>
      <c r="Q2210" s="11"/>
      <c r="R2210" s="11"/>
      <c r="S2210" s="11"/>
      <c r="T2210" s="11"/>
      <c r="U2210" s="11"/>
      <c r="V2210" s="11"/>
      <c r="W2210" s="11"/>
      <c r="X2210" s="11"/>
      <c r="Y2210" s="11"/>
      <c r="Z2210" s="11"/>
      <c r="AA2210" s="11"/>
      <c r="AB2210" s="11"/>
      <c r="AC2210" s="11"/>
      <c r="AD2210" s="11"/>
    </row>
    <row r="2211" spans="1:30" x14ac:dyDescent="0.2">
      <c r="A2211" t="s">
        <v>7188</v>
      </c>
      <c r="B2211" t="s">
        <v>503</v>
      </c>
      <c r="C2211" t="str">
        <f>IFERROR(VLOOKUP(B2211,nombres_comerciales!$B$2:$B$2000,1,0),"")</f>
        <v>INTERCERAMIC</v>
      </c>
      <c r="D2211">
        <f>VLOOKUP(Tabla2[[#This Row],[CLIENTE]],nombres_comerciales!$B$2:$C$1211,2,0)</f>
        <v>545</v>
      </c>
      <c r="E2211" t="s">
        <v>8705</v>
      </c>
      <c r="F2211" t="s">
        <v>1150</v>
      </c>
      <c r="G2211" s="11" t="s">
        <v>1150</v>
      </c>
      <c r="H2211" s="11" t="s">
        <v>1150</v>
      </c>
      <c r="I2211" s="11" t="s">
        <v>1150</v>
      </c>
      <c r="J2211" s="11"/>
      <c r="K2211" s="11"/>
      <c r="L2211" s="11"/>
      <c r="M2211" s="11"/>
      <c r="N2211" s="11"/>
      <c r="O2211" s="11"/>
      <c r="P2211" s="11"/>
      <c r="Q2211" s="11"/>
      <c r="R2211" s="11"/>
      <c r="S2211" s="11"/>
      <c r="T2211" s="11"/>
      <c r="U2211" s="11"/>
      <c r="V2211" s="11"/>
      <c r="W2211" s="11"/>
      <c r="X2211" s="11"/>
      <c r="Y2211" s="11"/>
      <c r="Z2211" s="11"/>
      <c r="AA2211" s="11"/>
      <c r="AB2211" s="11"/>
      <c r="AC2211" s="11"/>
      <c r="AD2211" s="11"/>
    </row>
    <row r="2212" spans="1:30" x14ac:dyDescent="0.2">
      <c r="A2212" t="s">
        <v>7190</v>
      </c>
      <c r="B2212" t="s">
        <v>381</v>
      </c>
      <c r="C2212" t="str">
        <f>IFERROR(VLOOKUP(B2212,nombres_comerciales!$B$2:$B$2000,1,0),"")</f>
        <v>GARDEA BORDADOS</v>
      </c>
      <c r="D2212">
        <f>VLOOKUP(Tabla2[[#This Row],[CLIENTE]],nombres_comerciales!$B$2:$C$1211,2,0)</f>
        <v>426</v>
      </c>
      <c r="E2212" t="s">
        <v>7289</v>
      </c>
      <c r="F2212" t="s">
        <v>1150</v>
      </c>
      <c r="G2212" s="11" t="s">
        <v>1150</v>
      </c>
      <c r="H2212" s="11" t="s">
        <v>1150</v>
      </c>
      <c r="I2212" s="11" t="s">
        <v>1150</v>
      </c>
      <c r="J2212" s="11"/>
      <c r="K2212" s="11"/>
      <c r="L2212" s="11"/>
      <c r="M2212" s="11"/>
      <c r="N2212" s="11"/>
      <c r="O2212" s="11"/>
      <c r="P2212" s="11"/>
      <c r="Q2212" s="11"/>
      <c r="R2212" s="11"/>
      <c r="S2212" s="11"/>
      <c r="T2212" s="11"/>
      <c r="U2212" s="11"/>
      <c r="V2212" s="11"/>
      <c r="W2212" s="11"/>
      <c r="X2212" s="11"/>
      <c r="Y2212" s="11"/>
      <c r="Z2212" s="11"/>
      <c r="AA2212" s="11"/>
      <c r="AB2212" s="11"/>
      <c r="AC2212" s="11"/>
      <c r="AD2212" s="11"/>
    </row>
    <row r="2213" spans="1:30" x14ac:dyDescent="0.2">
      <c r="A2213" t="s">
        <v>1137</v>
      </c>
      <c r="B2213" t="s">
        <v>1523</v>
      </c>
      <c r="C2213" t="str">
        <f>IFERROR(VLOOKUP(B2213,nombres_comerciales!$B$2:$B$2000,1,0),"")</f>
        <v>TORTAS PIOLIN</v>
      </c>
      <c r="D2213">
        <f>VLOOKUP(Tabla2[[#This Row],[CLIENTE]],nombres_comerciales!$B$2:$C$1211,2,0)</f>
        <v>1064</v>
      </c>
      <c r="E2213" t="s">
        <v>8706</v>
      </c>
      <c r="F2213" t="s">
        <v>1150</v>
      </c>
      <c r="G2213" s="11" t="s">
        <v>1150</v>
      </c>
      <c r="H2213" s="11" t="s">
        <v>1150</v>
      </c>
      <c r="I2213" s="11" t="s">
        <v>1150</v>
      </c>
      <c r="J2213" s="11"/>
      <c r="K2213" s="11"/>
      <c r="L2213" s="11"/>
      <c r="M2213" s="11"/>
      <c r="N2213" s="11"/>
      <c r="O2213" s="11"/>
      <c r="P2213" s="11"/>
      <c r="Q2213" s="11"/>
      <c r="R2213" s="11"/>
      <c r="S2213" s="11"/>
      <c r="T2213" s="11"/>
      <c r="U2213" s="11"/>
      <c r="V2213" s="11"/>
      <c r="W2213" s="11"/>
      <c r="X2213" s="11"/>
      <c r="Y2213" s="11"/>
      <c r="Z2213" s="11"/>
      <c r="AA2213" s="11"/>
      <c r="AB2213" s="11"/>
      <c r="AC2213" s="11"/>
      <c r="AD2213" s="11"/>
    </row>
    <row r="2214" spans="1:30" x14ac:dyDescent="0.2">
      <c r="A2214" t="s">
        <v>5759</v>
      </c>
      <c r="B2214" t="s">
        <v>184</v>
      </c>
      <c r="C2214" t="str">
        <f>IFERROR(VLOOKUP(B2214,nombres_comerciales!$B$2:$B$2000,1,0),"")</f>
        <v>CLINICA PANAMERICANA</v>
      </c>
      <c r="D2214">
        <f>VLOOKUP(Tabla2[[#This Row],[CLIENTE]],nombres_comerciales!$B$2:$C$1211,2,0)</f>
        <v>207</v>
      </c>
      <c r="E2214" t="s">
        <v>8707</v>
      </c>
      <c r="F2214" t="s">
        <v>1150</v>
      </c>
      <c r="G2214" s="11" t="s">
        <v>1150</v>
      </c>
      <c r="H2214" s="11" t="s">
        <v>1150</v>
      </c>
      <c r="I2214" s="11" t="s">
        <v>1150</v>
      </c>
      <c r="J2214" s="11"/>
      <c r="K2214" s="11"/>
      <c r="L2214" s="11"/>
      <c r="M2214" s="11"/>
      <c r="N2214" s="11"/>
      <c r="O2214" s="11"/>
      <c r="P2214" s="11"/>
      <c r="Q2214" s="11"/>
      <c r="R2214" s="11"/>
      <c r="S2214" s="11"/>
      <c r="T2214" s="11"/>
      <c r="U2214" s="11"/>
      <c r="V2214" s="11"/>
      <c r="W2214" s="11"/>
      <c r="X2214" s="11"/>
      <c r="Y2214" s="11"/>
      <c r="Z2214" s="11"/>
      <c r="AA2214" s="11"/>
      <c r="AB2214" s="11"/>
      <c r="AC2214" s="11"/>
      <c r="AD2214" s="11"/>
    </row>
    <row r="2215" spans="1:30" x14ac:dyDescent="0.2">
      <c r="A2215" t="s">
        <v>7193</v>
      </c>
      <c r="B2215" t="s">
        <v>503</v>
      </c>
      <c r="C2215" t="str">
        <f>IFERROR(VLOOKUP(B2215,nombres_comerciales!$B$2:$B$2000,1,0),"")</f>
        <v>INTERCERAMIC</v>
      </c>
      <c r="D2215">
        <f>VLOOKUP(Tabla2[[#This Row],[CLIENTE]],nombres_comerciales!$B$2:$C$1211,2,0)</f>
        <v>545</v>
      </c>
      <c r="E2215" t="s">
        <v>8708</v>
      </c>
      <c r="F2215" t="s">
        <v>1150</v>
      </c>
      <c r="G2215" s="11" t="s">
        <v>1150</v>
      </c>
      <c r="H2215" s="11" t="s">
        <v>1150</v>
      </c>
      <c r="I2215" s="11" t="s">
        <v>1150</v>
      </c>
      <c r="J2215" s="11"/>
      <c r="K2215" s="11"/>
      <c r="L2215" s="11"/>
      <c r="M2215" s="11"/>
      <c r="N2215" s="11"/>
      <c r="O2215" s="11"/>
      <c r="P2215" s="11"/>
      <c r="Q2215" s="11"/>
      <c r="R2215" s="11"/>
      <c r="S2215" s="11"/>
      <c r="T2215" s="11"/>
      <c r="U2215" s="11"/>
      <c r="V2215" s="11"/>
      <c r="W2215" s="11"/>
      <c r="X2215" s="11"/>
      <c r="Y2215" s="11"/>
      <c r="Z2215" s="11"/>
      <c r="AA2215" s="11"/>
      <c r="AB2215" s="11"/>
      <c r="AC2215" s="11"/>
      <c r="AD2215" s="11"/>
    </row>
    <row r="2216" spans="1:30" x14ac:dyDescent="0.2">
      <c r="A2216" t="s">
        <v>7195</v>
      </c>
      <c r="B2216" t="s">
        <v>947</v>
      </c>
      <c r="C2216" t="str">
        <f>IFERROR(VLOOKUP(B2216,nombres_comerciales!$B$2:$B$2000,1,0),"")</f>
        <v>SME SANOSIL</v>
      </c>
      <c r="D2216">
        <f>VLOOKUP(Tabla2[[#This Row],[CLIENTE]],nombres_comerciales!$B$2:$C$1211,2,0)</f>
        <v>993</v>
      </c>
      <c r="E2216" t="s">
        <v>8505</v>
      </c>
      <c r="F2216" t="s">
        <v>1150</v>
      </c>
      <c r="G2216" s="11" t="s">
        <v>1150</v>
      </c>
      <c r="H2216" s="11" t="s">
        <v>1150</v>
      </c>
      <c r="I2216" s="11" t="s">
        <v>1150</v>
      </c>
      <c r="J2216" s="11"/>
      <c r="K2216" s="11"/>
      <c r="L2216" s="11"/>
      <c r="M2216" s="11"/>
      <c r="N2216" s="11"/>
      <c r="O2216" s="11"/>
      <c r="P2216" s="11"/>
      <c r="Q2216" s="11"/>
      <c r="R2216" s="11"/>
      <c r="S2216" s="11"/>
      <c r="T2216" s="11"/>
      <c r="U2216" s="11"/>
      <c r="V2216" s="11"/>
      <c r="W2216" s="11"/>
      <c r="X2216" s="11"/>
      <c r="Y2216" s="11"/>
      <c r="Z2216" s="11"/>
      <c r="AA2216" s="11"/>
      <c r="AB2216" s="11"/>
      <c r="AC2216" s="11"/>
      <c r="AD2216" s="11"/>
    </row>
    <row r="2217" spans="1:30" x14ac:dyDescent="0.2">
      <c r="A2217" t="s">
        <v>609</v>
      </c>
      <c r="B2217" t="s">
        <v>7196</v>
      </c>
      <c r="C2217" t="str">
        <f>IFERROR(VLOOKUP(B2217,nombres_comerciales!$B$2:$B$2000,1,0),"")</f>
        <v>LIKON MOBILIARIO INOXIDABLE</v>
      </c>
      <c r="D2217">
        <f>VLOOKUP(Tabla2[[#This Row],[CLIENTE]],nombres_comerciales!$B$2:$C$1211,2,0)</f>
        <v>636</v>
      </c>
      <c r="E2217" t="s">
        <v>8709</v>
      </c>
      <c r="F2217" t="s">
        <v>1150</v>
      </c>
      <c r="G2217" s="11" t="s">
        <v>1150</v>
      </c>
      <c r="H2217" s="11" t="s">
        <v>1150</v>
      </c>
      <c r="I2217" s="11" t="s">
        <v>1150</v>
      </c>
      <c r="J2217" s="11"/>
      <c r="K2217" s="11"/>
      <c r="L2217" s="11"/>
      <c r="M2217" s="11"/>
      <c r="N2217" s="11"/>
      <c r="O2217" s="11"/>
      <c r="P2217" s="11"/>
      <c r="Q2217" s="11"/>
      <c r="R2217" s="11"/>
      <c r="S2217" s="11"/>
      <c r="T2217" s="11"/>
      <c r="U2217" s="11"/>
      <c r="V2217" s="11"/>
      <c r="W2217" s="11"/>
      <c r="X2217" s="11"/>
      <c r="Y2217" s="11"/>
      <c r="Z2217" s="11"/>
      <c r="AA2217" s="11"/>
      <c r="AB2217" s="11"/>
      <c r="AC2217" s="11"/>
      <c r="AD2217" s="11"/>
    </row>
    <row r="2218" spans="1:30" x14ac:dyDescent="0.2">
      <c r="A2218" t="s">
        <v>7198</v>
      </c>
      <c r="B2218" t="s">
        <v>503</v>
      </c>
      <c r="C2218" t="str">
        <f>IFERROR(VLOOKUP(B2218,nombres_comerciales!$B$2:$B$2000,1,0),"")</f>
        <v>INTERCERAMIC</v>
      </c>
      <c r="D2218">
        <f>VLOOKUP(Tabla2[[#This Row],[CLIENTE]],nombres_comerciales!$B$2:$C$1211,2,0)</f>
        <v>545</v>
      </c>
      <c r="E2218" t="s">
        <v>8710</v>
      </c>
      <c r="F2218" t="s">
        <v>1150</v>
      </c>
      <c r="G2218" s="11" t="s">
        <v>1150</v>
      </c>
      <c r="H2218" s="11" t="s">
        <v>1150</v>
      </c>
      <c r="I2218" s="11" t="s">
        <v>1150</v>
      </c>
      <c r="J2218" s="11"/>
      <c r="K2218" s="11"/>
      <c r="L2218" s="11"/>
      <c r="M2218" s="11"/>
      <c r="N2218" s="11"/>
      <c r="O2218" s="11"/>
      <c r="P2218" s="11"/>
      <c r="Q2218" s="11"/>
      <c r="R2218" s="11"/>
      <c r="S2218" s="11"/>
      <c r="T2218" s="11"/>
      <c r="U2218" s="11"/>
      <c r="V2218" s="11"/>
      <c r="W2218" s="11"/>
      <c r="X2218" s="11"/>
      <c r="Y2218" s="11"/>
      <c r="Z2218" s="11"/>
      <c r="AA2218" s="11"/>
      <c r="AB2218" s="11"/>
      <c r="AC2218" s="11"/>
      <c r="AD2218" s="11"/>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211"/>
  <sheetViews>
    <sheetView workbookViewId="0">
      <selection activeCell="B15" sqref="B15"/>
    </sheetView>
  </sheetViews>
  <sheetFormatPr baseColWidth="10" defaultColWidth="8.83203125" defaultRowHeight="15" x14ac:dyDescent="0.2"/>
  <cols>
    <col min="1" max="1" width="83.5" bestFit="1" customWidth="1"/>
    <col min="2" max="2" width="75.5" bestFit="1" customWidth="1"/>
  </cols>
  <sheetData>
    <row r="1" spans="1:3" x14ac:dyDescent="0.2">
      <c r="A1" t="s">
        <v>7202</v>
      </c>
      <c r="B1" t="s">
        <v>7221</v>
      </c>
      <c r="C1" t="s">
        <v>8711</v>
      </c>
    </row>
    <row r="2" spans="1:3" x14ac:dyDescent="0.2">
      <c r="A2" s="6" t="s">
        <v>0</v>
      </c>
      <c r="B2" s="9" t="str">
        <f>UPPER(Tabla5[[#This Row],[Columna1]])</f>
        <v>1001 DISFRACES</v>
      </c>
      <c r="C2" s="15">
        <v>2</v>
      </c>
    </row>
    <row r="3" spans="1:3" x14ac:dyDescent="0.2">
      <c r="A3" s="6" t="s">
        <v>1661</v>
      </c>
      <c r="B3" s="8" t="str">
        <f>UPPER(Tabla5[[#This Row],[Columna1]])</f>
        <v>24/7 SERVICIOS NMOBILIARIOS</v>
      </c>
      <c r="C3" s="15">
        <v>3</v>
      </c>
    </row>
    <row r="4" spans="1:3" x14ac:dyDescent="0.2">
      <c r="A4" s="6" t="s">
        <v>1</v>
      </c>
      <c r="B4" s="8" t="str">
        <f>UPPER(Tabla5[[#This Row],[Columna1]])</f>
        <v>27 Y SALSAS</v>
      </c>
      <c r="C4" s="15">
        <v>4</v>
      </c>
    </row>
    <row r="5" spans="1:3" x14ac:dyDescent="0.2">
      <c r="A5" s="6" t="s">
        <v>2</v>
      </c>
      <c r="B5" s="8" t="str">
        <f>UPPER(Tabla5[[#This Row],[Columna1]])</f>
        <v>360 ADVENTURE SPORTS</v>
      </c>
      <c r="C5" s="15">
        <v>5</v>
      </c>
    </row>
    <row r="6" spans="1:3" x14ac:dyDescent="0.2">
      <c r="A6" s="6" t="s">
        <v>1124</v>
      </c>
      <c r="B6" s="8" t="str">
        <f>UPPER(Tabla5[[#This Row],[Columna1]])</f>
        <v>A.M.M.C. ASOCIACION MEXICANA DE MUSICA COUNTRY</v>
      </c>
      <c r="C6" s="15">
        <v>6</v>
      </c>
    </row>
    <row r="7" spans="1:3" x14ac:dyDescent="0.2">
      <c r="A7" s="6" t="s">
        <v>4</v>
      </c>
      <c r="B7" s="8" t="str">
        <f>UPPER(Tabla5[[#This Row],[Columna1]])</f>
        <v>ABRASIVE SOLUTIONS CONVERTING</v>
      </c>
      <c r="C7" s="15">
        <v>7</v>
      </c>
    </row>
    <row r="8" spans="1:3" x14ac:dyDescent="0.2">
      <c r="A8" s="6" t="s">
        <v>5</v>
      </c>
      <c r="B8" s="8" t="str">
        <f>UPPER(Tabla5[[#This Row],[Columna1]])</f>
        <v>ACACIA</v>
      </c>
      <c r="C8" s="15">
        <v>8</v>
      </c>
    </row>
    <row r="9" spans="1:3" x14ac:dyDescent="0.2">
      <c r="A9" s="6" t="s">
        <v>6</v>
      </c>
      <c r="B9" s="8" t="str">
        <f>UPPER(Tabla5[[#This Row],[Columna1]])</f>
        <v>ACADEMIA DE IDIOMAS LEIBNITZ</v>
      </c>
      <c r="C9" s="15">
        <v>9</v>
      </c>
    </row>
    <row r="10" spans="1:3" x14ac:dyDescent="0.2">
      <c r="A10" s="6" t="s">
        <v>6805</v>
      </c>
      <c r="B10" s="8" t="str">
        <f>UPPER(Tabla5[[#This Row],[Columna1]])</f>
        <v>ACE AGROCULTURA EMPRESARIAL (AHORA RANCHO LOS ROBLES)</v>
      </c>
      <c r="C10" s="15">
        <v>10</v>
      </c>
    </row>
    <row r="11" spans="1:3" x14ac:dyDescent="0.2">
      <c r="A11" s="6" t="s">
        <v>7</v>
      </c>
      <c r="B11" s="8" t="str">
        <f>UPPER(Tabla5[[#This Row],[Columna1]])</f>
        <v>ACEROS INDUSTRIALES EPC</v>
      </c>
      <c r="C11" s="15">
        <v>11</v>
      </c>
    </row>
    <row r="12" spans="1:3" x14ac:dyDescent="0.2">
      <c r="A12" s="6" t="s">
        <v>8</v>
      </c>
      <c r="B12" s="8" t="str">
        <f>UPPER(Tabla5[[#This Row],[Columna1]])</f>
        <v>ACEROS OWER</v>
      </c>
      <c r="C12" s="15">
        <v>12</v>
      </c>
    </row>
    <row r="13" spans="1:3" x14ac:dyDescent="0.2">
      <c r="A13" s="6" t="s">
        <v>9</v>
      </c>
      <c r="B13" s="8" t="str">
        <f>UPPER(Tabla5[[#This Row],[Columna1]])</f>
        <v>ACTION COACH</v>
      </c>
      <c r="C13" s="15">
        <v>13</v>
      </c>
    </row>
    <row r="14" spans="1:3" x14ac:dyDescent="0.2">
      <c r="A14" s="6" t="s">
        <v>1622</v>
      </c>
      <c r="B14" s="8" t="str">
        <f>UPPER(Tabla5[[#This Row],[Columna1]])</f>
        <v>ACUICOLA SEASON</v>
      </c>
      <c r="C14" s="15">
        <v>14</v>
      </c>
    </row>
    <row r="15" spans="1:3" x14ac:dyDescent="0.2">
      <c r="A15" s="6" t="s">
        <v>10</v>
      </c>
      <c r="B15" s="8" t="str">
        <f>UPPER(Tabla5[[#This Row],[Columna1]])</f>
        <v>ADN CONSULTING</v>
      </c>
      <c r="C15" s="15">
        <v>15</v>
      </c>
    </row>
    <row r="16" spans="1:3" x14ac:dyDescent="0.2">
      <c r="A16" s="6" t="s">
        <v>11</v>
      </c>
      <c r="B16" s="8" t="str">
        <f>UPPER(Tabla5[[#This Row],[Columna1]])</f>
        <v>ADOORS</v>
      </c>
      <c r="C16" s="15">
        <v>16</v>
      </c>
    </row>
    <row r="17" spans="1:3" x14ac:dyDescent="0.2">
      <c r="A17" s="6" t="s">
        <v>14</v>
      </c>
      <c r="B17" s="8" t="str">
        <f>UPPER(Tabla5[[#This Row],[Columna1]])</f>
        <v>AEM ASOCIACION EMPRESARIAL MEXICANA</v>
      </c>
      <c r="C17" s="15">
        <v>17</v>
      </c>
    </row>
    <row r="18" spans="1:3" x14ac:dyDescent="0.2">
      <c r="A18" s="6" t="s">
        <v>15</v>
      </c>
      <c r="B18" s="8" t="str">
        <f>UPPER(Tabla5[[#This Row],[Columna1]])</f>
        <v>AFC AUTOFLETES CHIHUAHUA</v>
      </c>
      <c r="C18" s="15">
        <v>18</v>
      </c>
    </row>
    <row r="19" spans="1:3" x14ac:dyDescent="0.2">
      <c r="A19" s="6" t="s">
        <v>16</v>
      </c>
      <c r="B19" s="8" t="str">
        <f>UPPER(Tabla5[[#This Row],[Columna1]])</f>
        <v>AFER</v>
      </c>
      <c r="C19" s="15">
        <v>19</v>
      </c>
    </row>
    <row r="20" spans="1:3" x14ac:dyDescent="0.2">
      <c r="A20" s="6" t="s">
        <v>17</v>
      </c>
      <c r="B20" s="8" t="str">
        <f>UPPER(Tabla5[[#This Row],[Columna1]])</f>
        <v>AGRICOLA CASTILLO</v>
      </c>
      <c r="C20" s="15">
        <v>20</v>
      </c>
    </row>
    <row r="21" spans="1:3" x14ac:dyDescent="0.2">
      <c r="A21" s="6" t="s">
        <v>1540</v>
      </c>
      <c r="B21" s="8" t="str">
        <f>UPPER(Tabla5[[#This Row],[Columna1]])</f>
        <v>AGROFE</v>
      </c>
      <c r="C21" s="15">
        <v>21</v>
      </c>
    </row>
    <row r="22" spans="1:3" x14ac:dyDescent="0.2">
      <c r="A22" s="6" t="s">
        <v>18</v>
      </c>
      <c r="B22" s="8" t="str">
        <f>UPPER(Tabla5[[#This Row],[Columna1]])</f>
        <v>AGROFER</v>
      </c>
      <c r="C22" s="15">
        <v>22</v>
      </c>
    </row>
    <row r="23" spans="1:3" x14ac:dyDescent="0.2">
      <c r="A23" s="6" t="s">
        <v>1092</v>
      </c>
      <c r="B23" s="8" t="str">
        <f>UPPER(Tabla5[[#This Row],[Columna1]])</f>
        <v>AGUA PURIFICADA DEY</v>
      </c>
      <c r="C23" s="15">
        <v>23</v>
      </c>
    </row>
    <row r="24" spans="1:3" x14ac:dyDescent="0.2">
      <c r="A24" s="6" t="s">
        <v>21</v>
      </c>
      <c r="B24" s="8" t="str">
        <f>UPPER(Tabla5[[#This Row],[Columna1]])</f>
        <v>AH CHILES</v>
      </c>
      <c r="C24" s="15">
        <v>24</v>
      </c>
    </row>
    <row r="25" spans="1:3" x14ac:dyDescent="0.2">
      <c r="A25" s="6" t="s">
        <v>6904</v>
      </c>
      <c r="B25" s="8" t="str">
        <f>UPPER(Tabla5[[#This Row],[Columna1]])</f>
        <v>AJA ABASTECEDORA DE JALAPEÑOS</v>
      </c>
      <c r="C25" s="15">
        <v>25</v>
      </c>
    </row>
    <row r="26" spans="1:3" x14ac:dyDescent="0.2">
      <c r="A26" s="6" t="s">
        <v>22</v>
      </c>
      <c r="B26" s="8" t="str">
        <f>UPPER(Tabla5[[#This Row],[Columna1]])</f>
        <v>AJESA</v>
      </c>
      <c r="C26" s="15">
        <v>26</v>
      </c>
    </row>
    <row r="27" spans="1:3" x14ac:dyDescent="0.2">
      <c r="A27" s="6" t="s">
        <v>7119</v>
      </c>
      <c r="B27" s="8" t="str">
        <f>UPPER(Tabla5[[#This Row],[Columna1]])</f>
        <v>AL DIA EDITORES</v>
      </c>
      <c r="C27" s="15">
        <v>27</v>
      </c>
    </row>
    <row r="28" spans="1:3" x14ac:dyDescent="0.2">
      <c r="A28" s="6" t="s">
        <v>23</v>
      </c>
      <c r="B28" s="8" t="str">
        <f>UPPER(Tabla5[[#This Row],[Columna1]])</f>
        <v>ALAC</v>
      </c>
      <c r="C28" s="15">
        <v>28</v>
      </c>
    </row>
    <row r="29" spans="1:3" x14ac:dyDescent="0.2">
      <c r="A29" s="6" t="s">
        <v>27</v>
      </c>
      <c r="B29" s="8" t="str">
        <f>UPPER(Tabla5[[#This Row],[Columna1]])</f>
        <v>ALEJANDRO JURADO</v>
      </c>
      <c r="C29" s="15">
        <v>29</v>
      </c>
    </row>
    <row r="30" spans="1:3" x14ac:dyDescent="0.2">
      <c r="A30" s="6" t="s">
        <v>32</v>
      </c>
      <c r="B30" s="8" t="str">
        <f>UPPER(Tabla5[[#This Row],[Columna1]])</f>
        <v>ALFA SECURITY</v>
      </c>
      <c r="C30" s="15">
        <v>30</v>
      </c>
    </row>
    <row r="31" spans="1:3" x14ac:dyDescent="0.2">
      <c r="A31" s="6" t="s">
        <v>6819</v>
      </c>
      <c r="B31" s="8" t="str">
        <f>UPPER(Tabla5[[#This Row],[Columna1]])</f>
        <v>ALFONSO ALCANTARA GALLEGOS, DANIEL GUERRA RAMOS</v>
      </c>
      <c r="C31" s="15">
        <v>31</v>
      </c>
    </row>
    <row r="32" spans="1:3" x14ac:dyDescent="0.2">
      <c r="A32" s="6" t="s">
        <v>6741</v>
      </c>
      <c r="B32" s="8" t="str">
        <f>UPPER(Tabla5[[#This Row],[Columna1]])</f>
        <v>ALIMENTOS COMPLETOS</v>
      </c>
      <c r="C32" s="15">
        <v>32</v>
      </c>
    </row>
    <row r="33" spans="1:3" x14ac:dyDescent="0.2">
      <c r="A33" s="6" t="s">
        <v>1644</v>
      </c>
      <c r="B33" s="8" t="str">
        <f>UPPER(Tabla5[[#This Row],[Columna1]])</f>
        <v>ALKILA</v>
      </c>
      <c r="C33" s="15">
        <v>33</v>
      </c>
    </row>
    <row r="34" spans="1:3" x14ac:dyDescent="0.2">
      <c r="A34" s="6" t="s">
        <v>6872</v>
      </c>
      <c r="B34" s="8" t="str">
        <f>UPPER(Tabla5[[#This Row],[Columna1]])</f>
        <v>ALLEGRO SHOW</v>
      </c>
      <c r="C34" s="15">
        <v>34</v>
      </c>
    </row>
    <row r="35" spans="1:3" x14ac:dyDescent="0.2">
      <c r="A35" s="6" t="s">
        <v>34</v>
      </c>
      <c r="B35" s="8" t="str">
        <f>UPPER(Tabla5[[#This Row],[Columna1]])</f>
        <v>ALÓ APARATOS AUDITIVOS</v>
      </c>
      <c r="C35" s="15">
        <v>35</v>
      </c>
    </row>
    <row r="36" spans="1:3" x14ac:dyDescent="0.2">
      <c r="A36" s="6" t="s">
        <v>35</v>
      </c>
      <c r="B36" s="8" t="str">
        <f>UPPER(Tabla5[[#This Row],[Columna1]])</f>
        <v>ALPINO COMERCIAL</v>
      </c>
      <c r="C36" s="15">
        <v>36</v>
      </c>
    </row>
    <row r="37" spans="1:3" x14ac:dyDescent="0.2">
      <c r="A37" s="6" t="s">
        <v>36</v>
      </c>
      <c r="B37" s="8" t="str">
        <f>UPPER(Tabla5[[#This Row],[Columna1]])</f>
        <v>ALTO VERDE</v>
      </c>
      <c r="C37" s="15">
        <v>37</v>
      </c>
    </row>
    <row r="38" spans="1:3" x14ac:dyDescent="0.2">
      <c r="A38" s="6" t="s">
        <v>37</v>
      </c>
      <c r="B38" s="8" t="str">
        <f>UPPER(Tabla5[[#This Row],[Columna1]])</f>
        <v>AMBIGUS</v>
      </c>
      <c r="C38" s="15">
        <v>38</v>
      </c>
    </row>
    <row r="39" spans="1:3" x14ac:dyDescent="0.2">
      <c r="A39" s="6" t="s">
        <v>1570</v>
      </c>
      <c r="B39" s="8" t="str">
        <f>UPPER(Tabla5[[#This Row],[Columna1]])</f>
        <v>AMERICAS MEDICAL</v>
      </c>
      <c r="C39" s="15">
        <v>39</v>
      </c>
    </row>
    <row r="40" spans="1:3" x14ac:dyDescent="0.2">
      <c r="A40" s="6" t="s">
        <v>38</v>
      </c>
      <c r="B40" s="8" t="str">
        <f>UPPER(Tabla5[[#This Row],[Columna1]])</f>
        <v>AMERIVENT</v>
      </c>
      <c r="C40" s="15">
        <v>40</v>
      </c>
    </row>
    <row r="41" spans="1:3" x14ac:dyDescent="0.2">
      <c r="A41" s="6" t="s">
        <v>39</v>
      </c>
      <c r="B41" s="8" t="str">
        <f>UPPER(Tabla5[[#This Row],[Columna1]])</f>
        <v>AMIGA MODA BELLEZA SALUD FAMILIA DECORACION</v>
      </c>
      <c r="C41" s="15">
        <v>41</v>
      </c>
    </row>
    <row r="42" spans="1:3" x14ac:dyDescent="0.2">
      <c r="A42" s="6" t="s">
        <v>1593</v>
      </c>
      <c r="B42" s="8" t="str">
        <f>UPPER(Tabla5[[#This Row],[Columna1]])</f>
        <v>ANDRE COCHERAS</v>
      </c>
      <c r="C42" s="15">
        <v>42</v>
      </c>
    </row>
    <row r="43" spans="1:3" x14ac:dyDescent="0.2">
      <c r="A43" s="6" t="s">
        <v>43</v>
      </c>
      <c r="B43" s="8" t="str">
        <f>UPPER(Tabla5[[#This Row],[Columna1]])</f>
        <v>ANIMAL DRIVE</v>
      </c>
      <c r="C43" s="15">
        <v>43</v>
      </c>
    </row>
    <row r="44" spans="1:3" x14ac:dyDescent="0.2">
      <c r="A44" s="6" t="s">
        <v>44</v>
      </c>
      <c r="B44" s="8" t="str">
        <f>UPPER(Tabla5[[#This Row],[Columna1]])</f>
        <v>ANIMANIA</v>
      </c>
      <c r="C44" s="15">
        <v>44</v>
      </c>
    </row>
    <row r="45" spans="1:3" x14ac:dyDescent="0.2">
      <c r="A45" s="6" t="s">
        <v>45</v>
      </c>
      <c r="B45" s="8" t="str">
        <f>UPPER(Tabla5[[#This Row],[Columna1]])</f>
        <v>ANSA MUEBLERÍAS</v>
      </c>
      <c r="C45" s="15">
        <v>45</v>
      </c>
    </row>
    <row r="46" spans="1:3" x14ac:dyDescent="0.2">
      <c r="A46" s="6" t="s">
        <v>1584</v>
      </c>
      <c r="B46" s="8" t="str">
        <f>UPPER(Tabla5[[#This Row],[Columna1]])</f>
        <v>ANTROSALON</v>
      </c>
      <c r="C46" s="15">
        <v>46</v>
      </c>
    </row>
    <row r="47" spans="1:3" x14ac:dyDescent="0.2">
      <c r="A47" s="6" t="s">
        <v>49</v>
      </c>
      <c r="B47" s="8" t="str">
        <f>UPPER(Tabla5[[#This Row],[Columna1]])</f>
        <v>APACHISA</v>
      </c>
      <c r="C47" s="15">
        <v>47</v>
      </c>
    </row>
    <row r="48" spans="1:3" x14ac:dyDescent="0.2">
      <c r="A48" s="6" t="s">
        <v>50</v>
      </c>
      <c r="B48" s="8" t="str">
        <f>UPPER(Tabla5[[#This Row],[Columna1]])</f>
        <v>APROMESA</v>
      </c>
      <c r="C48" s="15">
        <v>48</v>
      </c>
    </row>
    <row r="49" spans="1:3" x14ac:dyDescent="0.2">
      <c r="A49" s="6" t="s">
        <v>51</v>
      </c>
      <c r="B49" s="8" t="str">
        <f>UPPER(Tabla5[[#This Row],[Columna1]])</f>
        <v>AQUA VITAL</v>
      </c>
      <c r="C49" s="15">
        <v>49</v>
      </c>
    </row>
    <row r="50" spans="1:3" x14ac:dyDescent="0.2">
      <c r="A50" s="6" t="s">
        <v>52</v>
      </c>
      <c r="B50" s="8" t="str">
        <f>UPPER(Tabla5[[#This Row],[Columna1]])</f>
        <v>AQUABLU</v>
      </c>
      <c r="C50" s="15">
        <v>50</v>
      </c>
    </row>
    <row r="51" spans="1:3" x14ac:dyDescent="0.2">
      <c r="A51" s="6" t="s">
        <v>53</v>
      </c>
      <c r="B51" s="8" t="str">
        <f>UPPER(Tabla5[[#This Row],[Columna1]])</f>
        <v>AR SEGUROS</v>
      </c>
      <c r="C51" s="15">
        <v>51</v>
      </c>
    </row>
    <row r="52" spans="1:3" x14ac:dyDescent="0.2">
      <c r="A52" s="6" t="s">
        <v>55</v>
      </c>
      <c r="B52" s="8" t="str">
        <f>UPPER(Tabla5[[#This Row],[Columna1]])</f>
        <v>ARAMBULA</v>
      </c>
      <c r="C52" s="15">
        <v>52</v>
      </c>
    </row>
    <row r="53" spans="1:3" x14ac:dyDescent="0.2">
      <c r="A53" s="6" t="s">
        <v>56</v>
      </c>
      <c r="B53" s="8" t="str">
        <f>UPPER(Tabla5[[#This Row],[Columna1]])</f>
        <v>ARANDANOS</v>
      </c>
      <c r="C53" s="15">
        <v>53</v>
      </c>
    </row>
    <row r="54" spans="1:3" x14ac:dyDescent="0.2">
      <c r="A54" s="6" t="s">
        <v>57</v>
      </c>
      <c r="B54" s="8" t="str">
        <f>UPPER(Tabla5[[#This Row],[Columna1]])</f>
        <v>ARBOL DE VIDA</v>
      </c>
      <c r="C54" s="15">
        <v>54</v>
      </c>
    </row>
    <row r="55" spans="1:3" x14ac:dyDescent="0.2">
      <c r="A55" s="6" t="s">
        <v>58</v>
      </c>
      <c r="B55" s="8" t="str">
        <f>UPPER(Tabla5[[#This Row],[Columna1]])</f>
        <v>ARGOM PROMOTIONS</v>
      </c>
      <c r="C55" s="15">
        <v>55</v>
      </c>
    </row>
    <row r="56" spans="1:3" x14ac:dyDescent="0.2">
      <c r="A56" s="6" t="s">
        <v>59</v>
      </c>
      <c r="B56" s="8" t="str">
        <f>UPPER(Tabla5[[#This Row],[Columna1]])</f>
        <v>ARIA</v>
      </c>
      <c r="C56" s="15">
        <v>56</v>
      </c>
    </row>
    <row r="57" spans="1:3" x14ac:dyDescent="0.2">
      <c r="A57" s="6" t="s">
        <v>1594</v>
      </c>
      <c r="B57" s="8" t="str">
        <f>UPPER(Tabla5[[#This Row],[Columna1]])</f>
        <v>ARMBULA</v>
      </c>
      <c r="C57" s="15">
        <v>57</v>
      </c>
    </row>
    <row r="58" spans="1:3" x14ac:dyDescent="0.2">
      <c r="A58" s="6" t="s">
        <v>1551</v>
      </c>
      <c r="B58" s="8" t="str">
        <f>UPPER(Tabla5[[#This Row],[Columna1]])</f>
        <v>ARMONIZZA STONE &amp; TILE REALCE EN PIEDRA</v>
      </c>
      <c r="C58" s="15">
        <v>58</v>
      </c>
    </row>
    <row r="59" spans="1:3" x14ac:dyDescent="0.2">
      <c r="A59" s="6" t="s">
        <v>60</v>
      </c>
      <c r="B59" s="8" t="str">
        <f>UPPER(Tabla5[[#This Row],[Columna1]])</f>
        <v>ARROYO SECO</v>
      </c>
      <c r="C59" s="15">
        <v>59</v>
      </c>
    </row>
    <row r="60" spans="1:3" x14ac:dyDescent="0.2">
      <c r="A60" s="6" t="s">
        <v>61</v>
      </c>
      <c r="B60" s="8" t="str">
        <f>UPPER(Tabla5[[#This Row],[Columna1]])</f>
        <v>ARTE RUSTICO</v>
      </c>
      <c r="C60" s="15">
        <v>60</v>
      </c>
    </row>
    <row r="61" spans="1:3" x14ac:dyDescent="0.2">
      <c r="A61" s="6" t="s">
        <v>62</v>
      </c>
      <c r="B61" s="8" t="str">
        <f>UPPER(Tabla5[[#This Row],[Columna1]])</f>
        <v>ARTIGRAF</v>
      </c>
      <c r="C61" s="15">
        <v>61</v>
      </c>
    </row>
    <row r="62" spans="1:3" x14ac:dyDescent="0.2">
      <c r="A62" s="6" t="s">
        <v>63</v>
      </c>
      <c r="B62" s="8" t="str">
        <f>UPPER(Tabla5[[#This Row],[Columna1]])</f>
        <v>ARTOFFISCHOOL</v>
      </c>
      <c r="C62" s="15">
        <v>62</v>
      </c>
    </row>
    <row r="63" spans="1:3" x14ac:dyDescent="0.2">
      <c r="A63" s="6" t="s">
        <v>64</v>
      </c>
      <c r="B63" s="8" t="str">
        <f>UPPER(Tabla5[[#This Row],[Columna1]])</f>
        <v>ASADERO EL MAGO ADM</v>
      </c>
      <c r="C63" s="15">
        <v>63</v>
      </c>
    </row>
    <row r="64" spans="1:3" x14ac:dyDescent="0.2">
      <c r="A64" s="6" t="s">
        <v>1554</v>
      </c>
      <c r="B64" s="8" t="str">
        <f>UPPER(Tabla5[[#This Row],[Columna1]])</f>
        <v>ASADERO TT TACO TACO</v>
      </c>
      <c r="C64" s="15">
        <v>64</v>
      </c>
    </row>
    <row r="65" spans="1:3" x14ac:dyDescent="0.2">
      <c r="A65" s="6" t="s">
        <v>6846</v>
      </c>
      <c r="B65" s="8" t="str">
        <f>UPPER(Tabla5[[#This Row],[Columna1]])</f>
        <v>ASHA (GRUPO MUSICAL)</v>
      </c>
      <c r="C65" s="15">
        <v>65</v>
      </c>
    </row>
    <row r="66" spans="1:3" x14ac:dyDescent="0.2">
      <c r="A66" s="6" t="s">
        <v>65</v>
      </c>
      <c r="B66" s="8" t="str">
        <f>UPPER(Tabla5[[#This Row],[Columna1]])</f>
        <v>ATE DE MI CORAZON</v>
      </c>
      <c r="C66" s="15">
        <v>66</v>
      </c>
    </row>
    <row r="67" spans="1:3" x14ac:dyDescent="0.2">
      <c r="A67" s="6" t="s">
        <v>66</v>
      </c>
      <c r="B67" s="8" t="str">
        <f>UPPER(Tabla5[[#This Row],[Columna1]])</f>
        <v>ATIQ YOMIN</v>
      </c>
      <c r="C67" s="15">
        <v>67</v>
      </c>
    </row>
    <row r="68" spans="1:3" x14ac:dyDescent="0.2">
      <c r="A68" s="6" t="s">
        <v>67</v>
      </c>
      <c r="B68" s="8" t="str">
        <f>UPPER(Tabla5[[#This Row],[Columna1]])</f>
        <v>AUDIO EXPRESS</v>
      </c>
      <c r="C68" s="15">
        <v>68</v>
      </c>
    </row>
    <row r="69" spans="1:3" x14ac:dyDescent="0.2">
      <c r="A69" s="6" t="s">
        <v>68</v>
      </c>
      <c r="B69" s="8" t="str">
        <f>UPPER(Tabla5[[#This Row],[Columna1]])</f>
        <v>AUDIO EXPRESS FACTORY OF FUTURE</v>
      </c>
      <c r="C69" s="15">
        <v>69</v>
      </c>
    </row>
    <row r="70" spans="1:3" x14ac:dyDescent="0.2">
      <c r="A70" s="6" t="s">
        <v>6752</v>
      </c>
      <c r="B70" s="8" t="str">
        <f>UPPER(Tabla5[[#This Row],[Columna1]])</f>
        <v>AUTOMATIZACION MAQUINADOS</v>
      </c>
      <c r="C70" s="15">
        <v>70</v>
      </c>
    </row>
    <row r="71" spans="1:3" x14ac:dyDescent="0.2">
      <c r="A71" s="6" t="s">
        <v>69</v>
      </c>
      <c r="B71" s="8" t="str">
        <f>UPPER(Tabla5[[#This Row],[Columna1]])</f>
        <v>AUTOREPUESTOS DE LA NUEVA VIZCAYA</v>
      </c>
      <c r="C71" s="15">
        <v>71</v>
      </c>
    </row>
    <row r="72" spans="1:3" x14ac:dyDescent="0.2">
      <c r="A72" s="6" t="s">
        <v>70</v>
      </c>
      <c r="B72" s="8" t="str">
        <f>UPPER(Tabla5[[#This Row],[Columna1]])</f>
        <v>AVELLO</v>
      </c>
      <c r="C72" s="15">
        <v>72</v>
      </c>
    </row>
    <row r="73" spans="1:3" x14ac:dyDescent="0.2">
      <c r="A73" s="6" t="s">
        <v>71</v>
      </c>
      <c r="B73" s="8" t="str">
        <f>UPPER(Tabla5[[#This Row],[Columna1]])</f>
        <v>AVENTURAS NOROWA</v>
      </c>
      <c r="C73" s="15">
        <v>73</v>
      </c>
    </row>
    <row r="74" spans="1:3" x14ac:dyDescent="0.2">
      <c r="A74" s="6" t="s">
        <v>1093</v>
      </c>
      <c r="B74" s="8" t="str">
        <f>UPPER(Tabla5[[#This Row],[Columna1]])</f>
        <v>AVTEC NETWORKS</v>
      </c>
      <c r="C74" s="15">
        <v>74</v>
      </c>
    </row>
    <row r="75" spans="1:3" x14ac:dyDescent="0.2">
      <c r="A75" s="6" t="s">
        <v>73</v>
      </c>
      <c r="B75" s="8" t="str">
        <f>UPPER(Tabla5[[#This Row],[Columna1]])</f>
        <v>AYCARBON</v>
      </c>
      <c r="C75" s="15">
        <v>75</v>
      </c>
    </row>
    <row r="76" spans="1:3" x14ac:dyDescent="0.2">
      <c r="A76" s="6" t="s">
        <v>1634</v>
      </c>
      <c r="B76" s="8" t="str">
        <f>UPPER(Tabla5[[#This Row],[Columna1]])</f>
        <v>BA´WI</v>
      </c>
      <c r="C76" s="15">
        <v>76</v>
      </c>
    </row>
    <row r="77" spans="1:3" x14ac:dyDescent="0.2">
      <c r="A77" s="6" t="s">
        <v>74</v>
      </c>
      <c r="B77" s="8" t="str">
        <f>UPPER(Tabla5[[#This Row],[Columna1]])</f>
        <v>BABIES &amp; KIDS HOME</v>
      </c>
      <c r="C77" s="15">
        <v>77</v>
      </c>
    </row>
    <row r="78" spans="1:3" x14ac:dyDescent="0.2">
      <c r="A78" s="6" t="s">
        <v>75</v>
      </c>
      <c r="B78" s="8" t="str">
        <f>UPPER(Tabla5[[#This Row],[Columna1]])</f>
        <v>BABY STEPS</v>
      </c>
      <c r="C78" s="15">
        <v>78</v>
      </c>
    </row>
    <row r="79" spans="1:3" x14ac:dyDescent="0.2">
      <c r="A79" s="6" t="s">
        <v>76</v>
      </c>
      <c r="B79" s="8" t="str">
        <f>UPPER(Tabla5[[#This Row],[Columna1]])</f>
        <v>BABYMANIA</v>
      </c>
      <c r="C79" s="15">
        <v>79</v>
      </c>
    </row>
    <row r="80" spans="1:3" x14ac:dyDescent="0.2">
      <c r="A80" s="6" t="s">
        <v>77</v>
      </c>
      <c r="B80" s="8" t="str">
        <f>UPPER(Tabla5[[#This Row],[Columna1]])</f>
        <v>BAKE DARLING</v>
      </c>
      <c r="C80" s="15">
        <v>80</v>
      </c>
    </row>
    <row r="81" spans="1:3" x14ac:dyDescent="0.2">
      <c r="A81" s="6" t="s">
        <v>78</v>
      </c>
      <c r="B81" s="8" t="str">
        <f>UPPER(Tabla5[[#This Row],[Columna1]])</f>
        <v>BAKE SUCRE</v>
      </c>
      <c r="C81" s="15">
        <v>81</v>
      </c>
    </row>
    <row r="82" spans="1:3" x14ac:dyDescent="0.2">
      <c r="A82" s="6" t="s">
        <v>6861</v>
      </c>
      <c r="B82" s="8" t="str">
        <f>UPPER(Tabla5[[#This Row],[Columna1]])</f>
        <v>BANDA CHIHUAHUA</v>
      </c>
      <c r="C82" s="15">
        <v>82</v>
      </c>
    </row>
    <row r="83" spans="1:3" x14ac:dyDescent="0.2">
      <c r="A83" s="6" t="s">
        <v>6870</v>
      </c>
      <c r="B83" s="8" t="str">
        <f>UPPER(Tabla5[[#This Row],[Columna1]])</f>
        <v>BANDA TUBAZO NORTEÑO</v>
      </c>
      <c r="C83" s="15">
        <v>83</v>
      </c>
    </row>
    <row r="84" spans="1:3" x14ac:dyDescent="0.2">
      <c r="A84" s="6" t="s">
        <v>1615</v>
      </c>
      <c r="B84" s="8" t="str">
        <f>UPPER(Tabla5[[#This Row],[Columna1]])</f>
        <v>BANDERIVER</v>
      </c>
      <c r="C84" s="15">
        <v>84</v>
      </c>
    </row>
    <row r="85" spans="1:3" x14ac:dyDescent="0.2">
      <c r="A85" s="6" t="s">
        <v>1139</v>
      </c>
      <c r="B85" s="8" t="str">
        <f>UPPER(Tabla5[[#This Row],[Columna1]])</f>
        <v>BANDIDO´S STEAKHOUSE</v>
      </c>
      <c r="C85" s="15">
        <v>85</v>
      </c>
    </row>
    <row r="86" spans="1:3" x14ac:dyDescent="0.2">
      <c r="A86" s="6" t="s">
        <v>80</v>
      </c>
      <c r="B86" s="8" t="str">
        <f>UPPER(Tabla5[[#This Row],[Columna1]])</f>
        <v>BARAKATO SALON</v>
      </c>
      <c r="C86" s="15">
        <v>86</v>
      </c>
    </row>
    <row r="87" spans="1:3" x14ac:dyDescent="0.2">
      <c r="A87" s="6" t="s">
        <v>81</v>
      </c>
      <c r="B87" s="8" t="str">
        <f>UPPER(Tabla5[[#This Row],[Columna1]])</f>
        <v>BARBA ROJA</v>
      </c>
      <c r="C87" s="15">
        <v>87</v>
      </c>
    </row>
    <row r="88" spans="1:3" x14ac:dyDescent="0.2">
      <c r="A88" s="6" t="s">
        <v>6925</v>
      </c>
      <c r="B88" s="8" t="str">
        <f>UPPER(Tabla5[[#This Row],[Columna1]])</f>
        <v>BARBACOA EL CAMPEÓN</v>
      </c>
      <c r="C88" s="15">
        <v>88</v>
      </c>
    </row>
    <row r="89" spans="1:3" x14ac:dyDescent="0.2">
      <c r="A89" s="6" t="s">
        <v>83</v>
      </c>
      <c r="B89" s="8" t="str">
        <f>UPPER(Tabla5[[#This Row],[Columna1]])</f>
        <v>BARBACOA ESTILO PARRAL</v>
      </c>
      <c r="C89" s="15">
        <v>89</v>
      </c>
    </row>
    <row r="90" spans="1:3" x14ac:dyDescent="0.2">
      <c r="A90" s="6" t="s">
        <v>6730</v>
      </c>
      <c r="B90" s="8" t="str">
        <f>UPPER(Tabla5[[#This Row],[Columna1]])</f>
        <v>BAUL PARA JUGUETES</v>
      </c>
      <c r="C90" s="15">
        <v>90</v>
      </c>
    </row>
    <row r="91" spans="1:3" x14ac:dyDescent="0.2">
      <c r="A91" s="6" t="s">
        <v>84</v>
      </c>
      <c r="B91" s="8" t="str">
        <f>UPPER(Tabla5[[#This Row],[Columna1]])</f>
        <v>BAZAR LOS MENONES</v>
      </c>
      <c r="C91" s="15">
        <v>91</v>
      </c>
    </row>
    <row r="92" spans="1:3" x14ac:dyDescent="0.2">
      <c r="A92" s="6" t="s">
        <v>85</v>
      </c>
      <c r="B92" s="8" t="str">
        <f>UPPER(Tabla5[[#This Row],[Columna1]])</f>
        <v>BBC BRITISH BILINGUAL CENTRE MJW</v>
      </c>
      <c r="C92" s="15">
        <v>92</v>
      </c>
    </row>
    <row r="93" spans="1:3" x14ac:dyDescent="0.2">
      <c r="A93" s="6" t="s">
        <v>86</v>
      </c>
      <c r="B93" s="8" t="str">
        <f>UPPER(Tabla5[[#This Row],[Columna1]])</f>
        <v>BE FRESH</v>
      </c>
      <c r="C93" s="15">
        <v>93</v>
      </c>
    </row>
    <row r="94" spans="1:3" x14ac:dyDescent="0.2">
      <c r="A94" s="6" t="s">
        <v>87</v>
      </c>
      <c r="B94" s="8" t="str">
        <f>UPPER(Tabla5[[#This Row],[Columna1]])</f>
        <v>BEAD COLORS</v>
      </c>
      <c r="C94" s="15">
        <v>94</v>
      </c>
    </row>
    <row r="95" spans="1:3" x14ac:dyDescent="0.2">
      <c r="A95" s="6" t="s">
        <v>89</v>
      </c>
      <c r="B95" s="8" t="str">
        <f>UPPER(Tabla5[[#This Row],[Columna1]])</f>
        <v>BEAUTIFOOD</v>
      </c>
      <c r="C95" s="15">
        <v>95</v>
      </c>
    </row>
    <row r="96" spans="1:3" x14ac:dyDescent="0.2">
      <c r="A96" s="6" t="s">
        <v>90</v>
      </c>
      <c r="B96" s="8" t="str">
        <f>UPPER(Tabla5[[#This Row],[Columna1]])</f>
        <v>BEBIDAS CALIFORNIA</v>
      </c>
      <c r="C96" s="15">
        <v>96</v>
      </c>
    </row>
    <row r="97" spans="1:3" x14ac:dyDescent="0.2">
      <c r="A97" s="6" t="s">
        <v>91</v>
      </c>
      <c r="B97" s="8" t="str">
        <f>UPPER(Tabla5[[#This Row],[Columna1]])</f>
        <v>BELEZA</v>
      </c>
      <c r="C97" s="15">
        <v>97</v>
      </c>
    </row>
    <row r="98" spans="1:3" x14ac:dyDescent="0.2">
      <c r="A98" s="6" t="s">
        <v>1621</v>
      </c>
      <c r="B98" s="8" t="str">
        <f>UPPER(Tabla5[[#This Row],[Columna1]])</f>
        <v>BELL &amp; TOWER</v>
      </c>
      <c r="C98" s="15">
        <v>98</v>
      </c>
    </row>
    <row r="99" spans="1:3" x14ac:dyDescent="0.2">
      <c r="A99" s="6" t="s">
        <v>92</v>
      </c>
      <c r="B99" s="8" t="str">
        <f>UPPER(Tabla5[[#This Row],[Columna1]])</f>
        <v>BETTY COOKER</v>
      </c>
      <c r="C99" s="15">
        <v>99</v>
      </c>
    </row>
    <row r="100" spans="1:3" x14ac:dyDescent="0.2">
      <c r="A100" t="s">
        <v>93</v>
      </c>
      <c r="B100" s="8" t="str">
        <f>UPPER(Tabla5[[#This Row],[Columna1]])</f>
        <v>BETTY´S CAKE</v>
      </c>
      <c r="C100" s="15">
        <v>100</v>
      </c>
    </row>
    <row r="101" spans="1:3" x14ac:dyDescent="0.2">
      <c r="A101" s="6" t="s">
        <v>1538</v>
      </c>
      <c r="B101" s="8" t="str">
        <f>UPPER(Tabla5[[#This Row],[Columna1]])</f>
        <v>BGN BOMBAS Y GAS DEL NORTE</v>
      </c>
      <c r="C101" s="15">
        <v>101</v>
      </c>
    </row>
    <row r="102" spans="1:3" x14ac:dyDescent="0.2">
      <c r="A102" s="6" t="s">
        <v>94</v>
      </c>
      <c r="B102" s="8" t="str">
        <f>UPPER(Tabla5[[#This Row],[Columna1]])</f>
        <v>BICHOS</v>
      </c>
      <c r="C102" s="15">
        <v>102</v>
      </c>
    </row>
    <row r="103" spans="1:3" x14ac:dyDescent="0.2">
      <c r="A103" s="6" t="s">
        <v>1095</v>
      </c>
      <c r="B103" s="8" t="str">
        <f>UPPER(Tabla5[[#This Row],[Columna1]])</f>
        <v>BIG COUNTRY</v>
      </c>
      <c r="C103" s="15">
        <v>103</v>
      </c>
    </row>
    <row r="104" spans="1:3" x14ac:dyDescent="0.2">
      <c r="A104" s="6" t="s">
        <v>95</v>
      </c>
      <c r="B104" s="8" t="str">
        <f>UPPER(Tabla5[[#This Row],[Columna1]])</f>
        <v>BIG GAS</v>
      </c>
      <c r="C104" s="15">
        <v>104</v>
      </c>
    </row>
    <row r="105" spans="1:3" x14ac:dyDescent="0.2">
      <c r="A105" s="6" t="s">
        <v>96</v>
      </c>
      <c r="B105" s="8" t="str">
        <f>UPPER(Tabla5[[#This Row],[Columna1]])</f>
        <v>BIGOTS</v>
      </c>
      <c r="C105" s="15">
        <v>105</v>
      </c>
    </row>
    <row r="106" spans="1:3" x14ac:dyDescent="0.2">
      <c r="A106" s="6" t="s">
        <v>97</v>
      </c>
      <c r="B106" s="8" t="str">
        <f>UPPER(Tabla5[[#This Row],[Columna1]])</f>
        <v>BISON SPORT &amp; COFFE</v>
      </c>
      <c r="C106" s="15">
        <v>106</v>
      </c>
    </row>
    <row r="107" spans="1:3" x14ac:dyDescent="0.2">
      <c r="A107" s="6" t="s">
        <v>1096</v>
      </c>
      <c r="B107" s="8" t="str">
        <f>UPPER(Tabla5[[#This Row],[Columna1]])</f>
        <v>BISTRO NOUR</v>
      </c>
      <c r="C107" s="15">
        <v>107</v>
      </c>
    </row>
    <row r="108" spans="1:3" x14ac:dyDescent="0.2">
      <c r="A108" s="6" t="s">
        <v>98</v>
      </c>
      <c r="B108" s="8" t="str">
        <f>UPPER(Tabla5[[#This Row],[Columna1]])</f>
        <v>BLOGY</v>
      </c>
      <c r="C108" s="15">
        <v>108</v>
      </c>
    </row>
    <row r="109" spans="1:3" x14ac:dyDescent="0.2">
      <c r="A109" s="6" t="s">
        <v>99</v>
      </c>
      <c r="B109" s="8" t="str">
        <f>UPPER(Tabla5[[#This Row],[Columna1]])</f>
        <v>BLU LOUNGE</v>
      </c>
      <c r="C109" s="15">
        <v>109</v>
      </c>
    </row>
    <row r="110" spans="1:3" x14ac:dyDescent="0.2">
      <c r="A110" s="6" t="s">
        <v>100</v>
      </c>
      <c r="B110" s="8" t="str">
        <f>UPPER(Tabla5[[#This Row],[Columna1]])</f>
        <v>BLUE BOX</v>
      </c>
      <c r="C110" s="15">
        <v>110</v>
      </c>
    </row>
    <row r="111" spans="1:3" x14ac:dyDescent="0.2">
      <c r="A111" s="6" t="s">
        <v>101</v>
      </c>
      <c r="B111" s="8" t="str">
        <f>UPPER(Tabla5[[#This Row],[Columna1]])</f>
        <v>BOCADOS PLAZA.COM</v>
      </c>
      <c r="C111" s="15">
        <v>111</v>
      </c>
    </row>
    <row r="112" spans="1:3" x14ac:dyDescent="0.2">
      <c r="A112" s="6" t="s">
        <v>102</v>
      </c>
      <c r="B112" s="8" t="str">
        <f>UPPER(Tabla5[[#This Row],[Columna1]])</f>
        <v>BODEX BODEGAS EXPRESS</v>
      </c>
      <c r="C112" s="15">
        <v>112</v>
      </c>
    </row>
    <row r="113" spans="1:3" x14ac:dyDescent="0.2">
      <c r="A113" s="6" t="s">
        <v>1595</v>
      </c>
      <c r="B113" s="8" t="str">
        <f>UPPER(Tabla5[[#This Row],[Columna1]])</f>
        <v>BOLICLATO</v>
      </c>
      <c r="C113" s="15">
        <v>113</v>
      </c>
    </row>
    <row r="114" spans="1:3" x14ac:dyDescent="0.2">
      <c r="A114" s="6" t="s">
        <v>103</v>
      </c>
      <c r="B114" s="8" t="str">
        <f>UPPER(Tabla5[[#This Row],[Columna1]])</f>
        <v>BONZU SUSHI HOUSE</v>
      </c>
      <c r="C114" s="15">
        <v>114</v>
      </c>
    </row>
    <row r="115" spans="1:3" x14ac:dyDescent="0.2">
      <c r="A115" s="6" t="s">
        <v>104</v>
      </c>
      <c r="B115" s="8" t="str">
        <f>UPPER(Tabla5[[#This Row],[Columna1]])</f>
        <v>BOTANERO GRILL &amp; BEER</v>
      </c>
      <c r="C115" s="15">
        <v>115</v>
      </c>
    </row>
    <row r="116" spans="1:3" x14ac:dyDescent="0.2">
      <c r="A116" s="6" t="s">
        <v>1669</v>
      </c>
      <c r="B116" s="8" t="str">
        <f>UPPER(Tabla5[[#This Row],[Columna1]])</f>
        <v>BOTAS EL MALCREADO</v>
      </c>
      <c r="C116" s="15">
        <v>116</v>
      </c>
    </row>
    <row r="117" spans="1:3" x14ac:dyDescent="0.2">
      <c r="A117" s="6" t="s">
        <v>7203</v>
      </c>
      <c r="B117" s="8" t="str">
        <f>UPPER(Tabla5[[#This Row],[Columna1]])</f>
        <v>BOTAS EL PATRON</v>
      </c>
      <c r="C117" s="15">
        <v>117</v>
      </c>
    </row>
    <row r="118" spans="1:3" x14ac:dyDescent="0.2">
      <c r="A118" s="6" t="s">
        <v>106</v>
      </c>
      <c r="B118" s="8" t="str">
        <f>UPPER(Tabla5[[#This Row],[Columna1]])</f>
        <v>BOTICA CENTRAL</v>
      </c>
      <c r="C118" s="15">
        <v>118</v>
      </c>
    </row>
    <row r="119" spans="1:3" x14ac:dyDescent="0.2">
      <c r="A119" s="6" t="s">
        <v>6734</v>
      </c>
      <c r="B119" s="8" t="str">
        <f>UPPER(Tabla5[[#This Row],[Columna1]])</f>
        <v>BOYSER BOMBAS Y SERVICIOS</v>
      </c>
      <c r="C119" s="15">
        <v>119</v>
      </c>
    </row>
    <row r="120" spans="1:3" x14ac:dyDescent="0.2">
      <c r="A120" s="6" t="s">
        <v>1097</v>
      </c>
      <c r="B120" s="8" t="str">
        <f>UPPER(Tabla5[[#This Row],[Columna1]])</f>
        <v>BPI CONSULTING SERVICES</v>
      </c>
      <c r="C120" s="15">
        <v>120</v>
      </c>
    </row>
    <row r="121" spans="1:3" x14ac:dyDescent="0.2">
      <c r="A121" s="6" t="s">
        <v>107</v>
      </c>
      <c r="B121" s="8" t="str">
        <f>UPPER(Tabla5[[#This Row],[Columna1]])</f>
        <v>BRIST</v>
      </c>
      <c r="C121" s="15">
        <v>121</v>
      </c>
    </row>
    <row r="122" spans="1:3" x14ac:dyDescent="0.2">
      <c r="A122" s="6" t="s">
        <v>108</v>
      </c>
      <c r="B122" s="8" t="str">
        <f>UPPER(Tabla5[[#This Row],[Columna1]])</f>
        <v>BRITISH ROCK CAFÉ BRC</v>
      </c>
      <c r="C122" s="15">
        <v>122</v>
      </c>
    </row>
    <row r="123" spans="1:3" x14ac:dyDescent="0.2">
      <c r="A123" s="6" t="s">
        <v>109</v>
      </c>
      <c r="B123" s="8" t="str">
        <f>UPPER(Tabla5[[#This Row],[Columna1]])</f>
        <v>BUCANEROS</v>
      </c>
      <c r="C123" s="15">
        <v>123</v>
      </c>
    </row>
    <row r="124" spans="1:3" x14ac:dyDescent="0.2">
      <c r="A124" s="6" t="s">
        <v>1605</v>
      </c>
      <c r="B124" s="8" t="str">
        <f>UPPER(Tabla5[[#This Row],[Columna1]])</f>
        <v>BUENA PEANUTS</v>
      </c>
      <c r="C124" s="15">
        <v>124</v>
      </c>
    </row>
    <row r="125" spans="1:3" x14ac:dyDescent="0.2">
      <c r="A125" s="6" t="s">
        <v>110</v>
      </c>
      <c r="B125" s="8" t="str">
        <f>UPPER(Tabla5[[#This Row],[Columna1]])</f>
        <v>BUFFALO STEAKHOUSE CAZ</v>
      </c>
      <c r="C125" s="15">
        <v>125</v>
      </c>
    </row>
    <row r="126" spans="1:3" x14ac:dyDescent="0.2">
      <c r="A126" s="6" t="s">
        <v>111</v>
      </c>
      <c r="B126" s="8" t="str">
        <f>UPPER(Tabla5[[#This Row],[Columna1]])</f>
        <v>BURROS DE JUAREZ</v>
      </c>
      <c r="C126" s="15">
        <v>126</v>
      </c>
    </row>
    <row r="127" spans="1:3" x14ac:dyDescent="0.2">
      <c r="A127" s="6" t="s">
        <v>112</v>
      </c>
      <c r="B127" s="8" t="str">
        <f>UPPER(Tabla5[[#This Row],[Columna1]])</f>
        <v>BUSINESS &amp; QUALITY CONSULTING, S. C.</v>
      </c>
      <c r="C127" s="15">
        <v>127</v>
      </c>
    </row>
    <row r="128" spans="1:3" x14ac:dyDescent="0.2">
      <c r="A128" s="6" t="s">
        <v>113</v>
      </c>
      <c r="B128" s="8" t="str">
        <f>UPPER(Tabla5[[#This Row],[Columna1]])</f>
        <v>BYEO</v>
      </c>
      <c r="C128" s="15">
        <v>128</v>
      </c>
    </row>
    <row r="129" spans="1:3" x14ac:dyDescent="0.2">
      <c r="A129" s="13" t="s">
        <v>1707</v>
      </c>
      <c r="B129" s="8" t="str">
        <f>UPPER(Tabla5[[#This Row],[Columna1]])</f>
        <v>C CIGAR GOURMET</v>
      </c>
      <c r="C129" s="15">
        <v>129</v>
      </c>
    </row>
    <row r="130" spans="1:3" x14ac:dyDescent="0.2">
      <c r="A130" s="6" t="s">
        <v>6864</v>
      </c>
      <c r="B130" s="8" t="str">
        <f>UPPER(Tabla5[[#This Row],[Columna1]])</f>
        <v>CABALLO DORADO</v>
      </c>
      <c r="C130" s="15">
        <v>130</v>
      </c>
    </row>
    <row r="131" spans="1:3" x14ac:dyDescent="0.2">
      <c r="A131" s="6" t="s">
        <v>1098</v>
      </c>
      <c r="B131" s="8" t="str">
        <f>UPPER(Tabla5[[#This Row],[Columna1]])</f>
        <v>CABAÑAS DEL TIO ALBERT</v>
      </c>
      <c r="C131" s="15">
        <v>131</v>
      </c>
    </row>
    <row r="132" spans="1:3" x14ac:dyDescent="0.2">
      <c r="A132" s="6" t="s">
        <v>115</v>
      </c>
      <c r="B132" s="8" t="str">
        <f>UPPER(Tabla5[[#This Row],[Columna1]])</f>
        <v>CABRITO CAMPESTRE</v>
      </c>
      <c r="C132" s="15">
        <v>132</v>
      </c>
    </row>
    <row r="133" spans="1:3" x14ac:dyDescent="0.2">
      <c r="A133" s="6" t="s">
        <v>116</v>
      </c>
      <c r="B133" s="8" t="str">
        <f>UPPER(Tabla5[[#This Row],[Columna1]])</f>
        <v>CAFÉ ESPAÑOL</v>
      </c>
      <c r="C133" s="15">
        <v>133</v>
      </c>
    </row>
    <row r="134" spans="1:3" x14ac:dyDescent="0.2">
      <c r="A134" s="6" t="s">
        <v>117</v>
      </c>
      <c r="B134" s="8" t="str">
        <f>UPPER(Tabla5[[#This Row],[Columna1]])</f>
        <v>CAJAS Y SEMIREMOLQUES BLATZ</v>
      </c>
      <c r="C134" s="15">
        <v>134</v>
      </c>
    </row>
    <row r="135" spans="1:3" x14ac:dyDescent="0.2">
      <c r="A135" s="6" t="s">
        <v>1601</v>
      </c>
      <c r="B135" s="8" t="str">
        <f>UPPER(Tabla5[[#This Row],[Columna1]])</f>
        <v>CAJAS Y SEMIREOLQUES BLATZ</v>
      </c>
      <c r="C135" s="15">
        <v>135</v>
      </c>
    </row>
    <row r="136" spans="1:3" x14ac:dyDescent="0.2">
      <c r="A136" s="6" t="s">
        <v>118</v>
      </c>
      <c r="B136" s="8" t="str">
        <f>UPPER(Tabla5[[#This Row],[Columna1]])</f>
        <v>CAMBIO CONTROL BIOLOGICO</v>
      </c>
      <c r="C136" s="15">
        <v>136</v>
      </c>
    </row>
    <row r="137" spans="1:3" x14ac:dyDescent="0.2">
      <c r="A137" s="6" t="s">
        <v>119</v>
      </c>
      <c r="B137" s="8" t="str">
        <f>UPPER(Tabla5[[#This Row],[Columna1]])</f>
        <v>CAMPIRANO BUFFET</v>
      </c>
      <c r="C137" s="15">
        <v>137</v>
      </c>
    </row>
    <row r="138" spans="1:3" x14ac:dyDescent="0.2">
      <c r="A138" s="6" t="s">
        <v>1678</v>
      </c>
      <c r="B138" s="8" t="str">
        <f>UPPER(Tabla5[[#This Row],[Columna1]])</f>
        <v>CANACO SERVITUR CHIHUAHUA</v>
      </c>
      <c r="C138" s="15">
        <v>138</v>
      </c>
    </row>
    <row r="139" spans="1:3" x14ac:dyDescent="0.2">
      <c r="A139" s="6" t="s">
        <v>120</v>
      </c>
      <c r="B139" s="8" t="str">
        <f>UPPER(Tabla5[[#This Row],[Columna1]])</f>
        <v>CANTINA SAN MARCOS</v>
      </c>
      <c r="C139" s="15">
        <v>139</v>
      </c>
    </row>
    <row r="140" spans="1:3" x14ac:dyDescent="0.2">
      <c r="A140" s="6" t="s">
        <v>1100</v>
      </c>
      <c r="B140" s="8" t="str">
        <f>UPPER(Tabla5[[#This Row],[Columna1]])</f>
        <v>CAPACITACIÓN Y DISEÑO INTEGRAL DE PROTECCIÓN</v>
      </c>
      <c r="C140" s="15">
        <v>140</v>
      </c>
    </row>
    <row r="141" spans="1:3" x14ac:dyDescent="0.2">
      <c r="A141" s="6" t="s">
        <v>121</v>
      </c>
      <c r="B141" s="8" t="str">
        <f>UPPER(Tabla5[[#This Row],[Columna1]])</f>
        <v>CAPITAL TIRE CENTER</v>
      </c>
      <c r="C141" s="15">
        <v>141</v>
      </c>
    </row>
    <row r="142" spans="1:3" x14ac:dyDescent="0.2">
      <c r="A142" s="6" t="s">
        <v>122</v>
      </c>
      <c r="B142" s="8" t="str">
        <f>UPPER(Tabla5[[#This Row],[Columna1]])</f>
        <v>CAPRI CARNES Y MEGA TACOS</v>
      </c>
      <c r="C142" s="15">
        <v>142</v>
      </c>
    </row>
    <row r="143" spans="1:3" x14ac:dyDescent="0.2">
      <c r="A143" s="6" t="s">
        <v>123</v>
      </c>
      <c r="B143" s="8" t="str">
        <f>UPPER(Tabla5[[#This Row],[Columna1]])</f>
        <v>CARLOS ALONSO PALOMINO CARRILLO</v>
      </c>
      <c r="C143" s="15">
        <v>143</v>
      </c>
    </row>
    <row r="144" spans="1:3" x14ac:dyDescent="0.2">
      <c r="A144" s="6" t="s">
        <v>6816</v>
      </c>
      <c r="B144" s="8" t="str">
        <f>UPPER(Tabla5[[#This Row],[Columna1]])</f>
        <v>CARLOS FRANCISCO BERNAL VELAZQUEZ Y NANCY GUERRA INFANTE</v>
      </c>
      <c r="C144" s="15">
        <v>144</v>
      </c>
    </row>
    <row r="145" spans="1:3" x14ac:dyDescent="0.2">
      <c r="A145" s="6" t="s">
        <v>6909</v>
      </c>
      <c r="B145" s="8" t="str">
        <f>UPPER(Tabla5[[#This Row],[Columna1]])</f>
        <v>CARLOS REYES CHAVEZ</v>
      </c>
      <c r="C145" s="15">
        <v>145</v>
      </c>
    </row>
    <row r="146" spans="1:3" x14ac:dyDescent="0.2">
      <c r="A146" s="6" t="s">
        <v>1674</v>
      </c>
      <c r="B146" s="8" t="str">
        <f>UPPER(Tabla5[[#This Row],[Columna1]])</f>
        <v>CARNE SECA DE RES LILIAN</v>
      </c>
      <c r="C146" s="15">
        <v>146</v>
      </c>
    </row>
    <row r="147" spans="1:3" x14ac:dyDescent="0.2">
      <c r="A147" s="6" t="s">
        <v>127</v>
      </c>
      <c r="B147" s="8" t="str">
        <f>UPPER(Tabla5[[#This Row],[Columna1]])</f>
        <v>CARNES MIRMA</v>
      </c>
      <c r="C147" s="15">
        <v>147</v>
      </c>
    </row>
    <row r="148" spans="1:3" x14ac:dyDescent="0.2">
      <c r="A148" s="6" t="s">
        <v>128</v>
      </c>
      <c r="B148" s="8" t="str">
        <f>UPPER(Tabla5[[#This Row],[Columna1]])</f>
        <v>CARNES SAN AGUSTÍN</v>
      </c>
      <c r="C148" s="15">
        <v>148</v>
      </c>
    </row>
    <row r="149" spans="1:3" x14ac:dyDescent="0.2">
      <c r="A149" s="6" t="s">
        <v>129</v>
      </c>
      <c r="B149" s="8" t="str">
        <f>UPPER(Tabla5[[#This Row],[Columna1]])</f>
        <v>CARNITAS JB</v>
      </c>
      <c r="C149" s="15">
        <v>149</v>
      </c>
    </row>
    <row r="150" spans="1:3" x14ac:dyDescent="0.2">
      <c r="A150" s="6" t="s">
        <v>130</v>
      </c>
      <c r="B150" s="8" t="str">
        <f>UPPER(Tabla5[[#This Row],[Columna1]])</f>
        <v>CARNITAS Y CHAMORROS LOS SUAREZ</v>
      </c>
      <c r="C150" s="15">
        <v>150</v>
      </c>
    </row>
    <row r="151" spans="1:3" x14ac:dyDescent="0.2">
      <c r="A151" s="6" t="s">
        <v>1101</v>
      </c>
      <c r="B151" s="8" t="str">
        <f>UPPER(Tabla5[[#This Row],[Columna1]])</f>
        <v>CARNYFRUT</v>
      </c>
      <c r="C151" s="15">
        <v>151</v>
      </c>
    </row>
    <row r="152" spans="1:3" x14ac:dyDescent="0.2">
      <c r="A152" s="6" t="s">
        <v>133</v>
      </c>
      <c r="B152" s="8" t="str">
        <f>UPPER(Tabla5[[#This Row],[Columna1]])</f>
        <v>CARPINTERIA DE SANTIAGO</v>
      </c>
      <c r="C152" s="15">
        <v>152</v>
      </c>
    </row>
    <row r="153" spans="1:3" x14ac:dyDescent="0.2">
      <c r="A153" s="6" t="s">
        <v>134</v>
      </c>
      <c r="B153" s="8" t="str">
        <f>UPPER(Tabla5[[#This Row],[Columna1]])</f>
        <v>CARRITO WEB</v>
      </c>
      <c r="C153" s="15">
        <v>153</v>
      </c>
    </row>
    <row r="154" spans="1:3" x14ac:dyDescent="0.2">
      <c r="A154" s="6" t="s">
        <v>135</v>
      </c>
      <c r="B154" s="8" t="str">
        <f>UPPER(Tabla5[[#This Row],[Columna1]])</f>
        <v>CARTOON ANIMACIONES</v>
      </c>
      <c r="C154" s="15">
        <v>154</v>
      </c>
    </row>
    <row r="155" spans="1:3" x14ac:dyDescent="0.2">
      <c r="A155" s="6" t="s">
        <v>136</v>
      </c>
      <c r="B155" s="8" t="str">
        <f>UPPER(Tabla5[[#This Row],[Columna1]])</f>
        <v>CASA BLANCA</v>
      </c>
      <c r="C155" s="15">
        <v>155</v>
      </c>
    </row>
    <row r="156" spans="1:3" x14ac:dyDescent="0.2">
      <c r="A156" s="6" t="s">
        <v>138</v>
      </c>
      <c r="B156" s="8" t="str">
        <f>UPPER(Tabla5[[#This Row],[Columna1]])</f>
        <v>CASA REZA XPRESS</v>
      </c>
      <c r="C156" s="15">
        <v>156</v>
      </c>
    </row>
    <row r="157" spans="1:3" x14ac:dyDescent="0.2">
      <c r="A157" s="6" t="s">
        <v>139</v>
      </c>
      <c r="B157" s="8" t="str">
        <f>UPPER(Tabla5[[#This Row],[Columna1]])</f>
        <v>CASAS DE CUIDADO</v>
      </c>
      <c r="C157" s="15">
        <v>157</v>
      </c>
    </row>
    <row r="158" spans="1:3" x14ac:dyDescent="0.2">
      <c r="A158" s="6" t="s">
        <v>140</v>
      </c>
      <c r="B158" s="8" t="str">
        <f>UPPER(Tabla5[[#This Row],[Columna1]])</f>
        <v>CASTALLIA</v>
      </c>
      <c r="C158" s="15">
        <v>158</v>
      </c>
    </row>
    <row r="159" spans="1:3" x14ac:dyDescent="0.2">
      <c r="A159" s="6" t="s">
        <v>142</v>
      </c>
      <c r="B159" s="8" t="str">
        <f>UPPER(Tabla5[[#This Row],[Columna1]])</f>
        <v>CDES CENTRO DE DESARROLLO DE EST.</v>
      </c>
      <c r="C159" s="15">
        <v>159</v>
      </c>
    </row>
    <row r="160" spans="1:3" x14ac:dyDescent="0.2">
      <c r="A160" s="6" t="s">
        <v>1623</v>
      </c>
      <c r="B160" s="8" t="str">
        <f>UPPER(Tabla5[[#This Row],[Columna1]])</f>
        <v>CDIESS</v>
      </c>
      <c r="C160" s="15">
        <v>160</v>
      </c>
    </row>
    <row r="161" spans="1:3" x14ac:dyDescent="0.2">
      <c r="A161" s="6" t="s">
        <v>144</v>
      </c>
      <c r="B161" s="8" t="str">
        <f>UPPER(Tabla5[[#This Row],[Columna1]])</f>
        <v>CEFIERN</v>
      </c>
      <c r="C161" s="15">
        <v>161</v>
      </c>
    </row>
    <row r="162" spans="1:3" x14ac:dyDescent="0.2">
      <c r="A162" s="6" t="s">
        <v>1673</v>
      </c>
      <c r="B162" s="8" t="str">
        <f>UPPER(Tabla5[[#This Row],[Columna1]])</f>
        <v>CEFIREN</v>
      </c>
      <c r="C162" s="15">
        <v>162</v>
      </c>
    </row>
    <row r="163" spans="1:3" x14ac:dyDescent="0.2">
      <c r="A163" s="6" t="s">
        <v>145</v>
      </c>
      <c r="B163" s="8" t="str">
        <f>UPPER(Tabla5[[#This Row],[Columna1]])</f>
        <v>CELINA</v>
      </c>
      <c r="C163" s="15">
        <v>163</v>
      </c>
    </row>
    <row r="164" spans="1:3" x14ac:dyDescent="0.2">
      <c r="A164" s="6" t="s">
        <v>146</v>
      </c>
      <c r="B164" s="8" t="str">
        <f>UPPER(Tabla5[[#This Row],[Columna1]])</f>
        <v>CELINA TIENDA NATURISTA</v>
      </c>
      <c r="C164" s="15">
        <v>164</v>
      </c>
    </row>
    <row r="165" spans="1:3" x14ac:dyDescent="0.2">
      <c r="A165" s="6" t="s">
        <v>1102</v>
      </c>
      <c r="B165" s="8" t="str">
        <f>UPPER(Tabla5[[#This Row],[Columna1]])</f>
        <v>CEMENTERIOS DE CHIHUAHUA</v>
      </c>
      <c r="C165" s="15">
        <v>165</v>
      </c>
    </row>
    <row r="166" spans="1:3" x14ac:dyDescent="0.2">
      <c r="A166" s="6" t="s">
        <v>147</v>
      </c>
      <c r="B166" s="8" t="str">
        <f>UPPER(Tabla5[[#This Row],[Columna1]])</f>
        <v>CENEPRE</v>
      </c>
      <c r="C166" s="15">
        <v>166</v>
      </c>
    </row>
    <row r="167" spans="1:3" x14ac:dyDescent="0.2">
      <c r="A167" s="6" t="s">
        <v>148</v>
      </c>
      <c r="B167" s="8" t="str">
        <f>UPPER(Tabla5[[#This Row],[Columna1]])</f>
        <v>CENTAURO QUIRÓN CLÍNICA VETERINARIA Y SPA</v>
      </c>
      <c r="C167" s="15">
        <v>167</v>
      </c>
    </row>
    <row r="168" spans="1:3" x14ac:dyDescent="0.2">
      <c r="A168" s="6" t="s">
        <v>149</v>
      </c>
      <c r="B168" s="8" t="str">
        <f>UPPER(Tabla5[[#This Row],[Columna1]])</f>
        <v>CENTRAL DE ALARMAS</v>
      </c>
      <c r="C168" s="15">
        <v>168</v>
      </c>
    </row>
    <row r="169" spans="1:3" x14ac:dyDescent="0.2">
      <c r="A169" s="6" t="s">
        <v>150</v>
      </c>
      <c r="B169" s="8" t="str">
        <f>UPPER(Tabla5[[#This Row],[Columna1]])</f>
        <v>CENTRO DE CONVENCIONES Y EXPOSICIONES DE CHIHUAHUA, A.C</v>
      </c>
      <c r="C169" s="15">
        <v>169</v>
      </c>
    </row>
    <row r="170" spans="1:3" x14ac:dyDescent="0.2">
      <c r="A170" s="6" t="s">
        <v>151</v>
      </c>
      <c r="B170" s="8" t="str">
        <f>UPPER(Tabla5[[#This Row],[Columna1]])</f>
        <v>CENTRO OFTAMOLIGICO OPTIMAGEN</v>
      </c>
      <c r="C170" s="15">
        <v>170</v>
      </c>
    </row>
    <row r="171" spans="1:3" x14ac:dyDescent="0.2">
      <c r="A171" s="6" t="s">
        <v>152</v>
      </c>
      <c r="B171" s="8" t="str">
        <f>UPPER(Tabla5[[#This Row],[Columna1]])</f>
        <v>CENTRO PREMA</v>
      </c>
      <c r="C171" s="15">
        <v>171</v>
      </c>
    </row>
    <row r="172" spans="1:3" x14ac:dyDescent="0.2">
      <c r="A172" s="6" t="s">
        <v>153</v>
      </c>
      <c r="B172" s="8" t="str">
        <f>UPPER(Tabla5[[#This Row],[Columna1]])</f>
        <v>CENTROPOLIS</v>
      </c>
      <c r="C172" s="15">
        <v>172</v>
      </c>
    </row>
    <row r="173" spans="1:3" x14ac:dyDescent="0.2">
      <c r="A173" s="6" t="s">
        <v>1103</v>
      </c>
      <c r="B173" s="8" t="str">
        <f>UPPER(Tabla5[[#This Row],[Columna1]])</f>
        <v>CERAMIKON</v>
      </c>
      <c r="C173" s="15">
        <v>173</v>
      </c>
    </row>
    <row r="174" spans="1:3" x14ac:dyDescent="0.2">
      <c r="A174" s="6" t="s">
        <v>154</v>
      </c>
      <c r="B174" s="8" t="str">
        <f>UPPER(Tabla5[[#This Row],[Columna1]])</f>
        <v>CERECERES ESTUDIO LEGAL</v>
      </c>
      <c r="C174" s="15">
        <v>174</v>
      </c>
    </row>
    <row r="175" spans="1:3" x14ac:dyDescent="0.2">
      <c r="A175" s="6" t="s">
        <v>155</v>
      </c>
      <c r="B175" s="8" t="str">
        <f>UPPER(Tabla5[[#This Row],[Columna1]])</f>
        <v>CERRAJERIA X-PRESS</v>
      </c>
      <c r="C175" s="15">
        <v>175</v>
      </c>
    </row>
    <row r="176" spans="1:3" x14ac:dyDescent="0.2">
      <c r="A176" s="6" t="s">
        <v>156</v>
      </c>
      <c r="B176" s="8" t="str">
        <f>UPPER(Tabla5[[#This Row],[Columna1]])</f>
        <v>CERVECERIA DUENDES</v>
      </c>
      <c r="C176" s="15">
        <v>176</v>
      </c>
    </row>
    <row r="177" spans="1:3" x14ac:dyDescent="0.2">
      <c r="A177" s="6" t="s">
        <v>7184</v>
      </c>
      <c r="B177" s="8" t="str">
        <f>UPPER(Tabla5[[#This Row],[Columna1]])</f>
        <v>CERVECERÍA TARAHUMARA</v>
      </c>
      <c r="C177" s="15">
        <v>177</v>
      </c>
    </row>
    <row r="178" spans="1:3" x14ac:dyDescent="0.2">
      <c r="A178" s="6" t="s">
        <v>161</v>
      </c>
      <c r="B178" s="8" t="str">
        <f>UPPER(Tabla5[[#This Row],[Columna1]])</f>
        <v>CHALETT BOUTIQUE</v>
      </c>
      <c r="C178" s="15">
        <v>178</v>
      </c>
    </row>
    <row r="179" spans="1:3" x14ac:dyDescent="0.2">
      <c r="A179" s="6" t="s">
        <v>162</v>
      </c>
      <c r="B179" s="8" t="str">
        <f>UPPER(Tabla5[[#This Row],[Columna1]])</f>
        <v>CHAMUCOS</v>
      </c>
      <c r="C179" s="15">
        <v>179</v>
      </c>
    </row>
    <row r="180" spans="1:3" x14ac:dyDescent="0.2">
      <c r="A180" s="6" t="s">
        <v>163</v>
      </c>
      <c r="B180" s="8" t="str">
        <f>UPPER(Tabla5[[#This Row],[Columna1]])</f>
        <v>CHARLYS CAKE HOUSE</v>
      </c>
      <c r="C180" s="15">
        <v>180</v>
      </c>
    </row>
    <row r="181" spans="1:3" x14ac:dyDescent="0.2">
      <c r="A181" s="6" t="s">
        <v>160</v>
      </c>
      <c r="B181" s="8" t="str">
        <f>UPPER(Tabla5[[#This Row],[Columna1]])</f>
        <v>CH-B MIX</v>
      </c>
      <c r="C181" s="15">
        <v>181</v>
      </c>
    </row>
    <row r="182" spans="1:3" x14ac:dyDescent="0.2">
      <c r="A182" s="6" t="s">
        <v>164</v>
      </c>
      <c r="B182" s="8" t="str">
        <f>UPPER(Tabla5[[#This Row],[Columna1]])</f>
        <v>CHIC PETS</v>
      </c>
      <c r="C182" s="15">
        <v>182</v>
      </c>
    </row>
    <row r="183" spans="1:3" x14ac:dyDescent="0.2">
      <c r="A183" s="6" t="s">
        <v>1654</v>
      </c>
      <c r="B183" s="8" t="str">
        <f>UPPER(Tabla5[[#This Row],[Columna1]])</f>
        <v>CHICAS DE HUMO</v>
      </c>
      <c r="C183" s="15">
        <v>183</v>
      </c>
    </row>
    <row r="184" spans="1:3" x14ac:dyDescent="0.2">
      <c r="A184" s="6" t="s">
        <v>165</v>
      </c>
      <c r="B184" s="8" t="str">
        <f>UPPER(Tabla5[[#This Row],[Columna1]])</f>
        <v>CHICKEN FARM</v>
      </c>
      <c r="C184" s="15">
        <v>184</v>
      </c>
    </row>
    <row r="185" spans="1:3" x14ac:dyDescent="0.2">
      <c r="A185" s="6" t="s">
        <v>1670</v>
      </c>
      <c r="B185" s="8" t="str">
        <f>UPPER(Tabla5[[#This Row],[Columna1]])</f>
        <v>CHIHUAHUA AL VOLANTE</v>
      </c>
      <c r="C185" s="15">
        <v>185</v>
      </c>
    </row>
    <row r="186" spans="1:3" x14ac:dyDescent="0.2">
      <c r="A186" s="6" t="s">
        <v>1549</v>
      </c>
      <c r="B186" s="8" t="str">
        <f>UPPER(Tabla5[[#This Row],[Columna1]])</f>
        <v>CHIHUAHUA´S BEEF</v>
      </c>
      <c r="C186" s="15">
        <v>186</v>
      </c>
    </row>
    <row r="187" spans="1:3" x14ac:dyDescent="0.2">
      <c r="A187" s="6" t="s">
        <v>6856</v>
      </c>
      <c r="B187" s="8" t="str">
        <f>UPPER(Tabla5[[#This Row],[Columna1]])</f>
        <v>CHIHUAHUA´S LIFE MAGAZINE</v>
      </c>
      <c r="C187" s="15">
        <v>187</v>
      </c>
    </row>
    <row r="188" spans="1:3" x14ac:dyDescent="0.2">
      <c r="A188" s="6" t="s">
        <v>166</v>
      </c>
      <c r="B188" s="8" t="str">
        <f>UPPER(Tabla5[[#This Row],[Columna1]])</f>
        <v>CHIUAHUA CAPITAL MODERNA Y CON HISTORIA</v>
      </c>
      <c r="C188" s="15">
        <v>188</v>
      </c>
    </row>
    <row r="189" spans="1:3" x14ac:dyDescent="0.2">
      <c r="A189" s="6" t="s">
        <v>167</v>
      </c>
      <c r="B189" s="8" t="str">
        <f>UPPER(Tabla5[[#This Row],[Columna1]])</f>
        <v>CHORIPOTLE</v>
      </c>
      <c r="C189" s="15">
        <v>189</v>
      </c>
    </row>
    <row r="190" spans="1:3" x14ac:dyDescent="0.2">
      <c r="A190" s="6" t="s">
        <v>6759</v>
      </c>
      <c r="B190" s="8" t="str">
        <f>UPPER(Tabla5[[#This Row],[Columna1]])</f>
        <v>CHRIS ARREDONDO</v>
      </c>
      <c r="C190" s="15">
        <v>190</v>
      </c>
    </row>
    <row r="191" spans="1:3" x14ac:dyDescent="0.2">
      <c r="A191" s="6" t="s">
        <v>168</v>
      </c>
      <c r="B191" s="8" t="str">
        <f>UPPER(Tabla5[[#This Row],[Columna1]])</f>
        <v>CHUPA CHD DEDOS</v>
      </c>
      <c r="C191" s="15">
        <v>191</v>
      </c>
    </row>
    <row r="192" spans="1:3" x14ac:dyDescent="0.2">
      <c r="A192" s="6" t="s">
        <v>169</v>
      </c>
      <c r="B192" s="8" t="str">
        <f>UPPER(Tabla5[[#This Row],[Columna1]])</f>
        <v>CI TONER</v>
      </c>
      <c r="C192" s="15">
        <v>192</v>
      </c>
    </row>
    <row r="193" spans="1:3" x14ac:dyDescent="0.2">
      <c r="A193" s="6" t="s">
        <v>170</v>
      </c>
      <c r="B193" s="8" t="str">
        <f>UPPER(Tabla5[[#This Row],[Columna1]])</f>
        <v>CINCO GUSTOS</v>
      </c>
      <c r="C193" s="15">
        <v>193</v>
      </c>
    </row>
    <row r="194" spans="1:3" x14ac:dyDescent="0.2">
      <c r="A194" s="6" t="s">
        <v>6979</v>
      </c>
      <c r="B194" s="8" t="str">
        <f>UPPER(Tabla5[[#This Row],[Columna1]])</f>
        <v>CINNAROLL</v>
      </c>
      <c r="C194" s="15">
        <v>194</v>
      </c>
    </row>
    <row r="195" spans="1:3" x14ac:dyDescent="0.2">
      <c r="A195" s="6" t="s">
        <v>171</v>
      </c>
      <c r="B195" s="8" t="str">
        <f>UPPER(Tabla5[[#This Row],[Columna1]])</f>
        <v>CIRCUITO DIEZ</v>
      </c>
      <c r="C195" s="15">
        <v>195</v>
      </c>
    </row>
    <row r="196" spans="1:3" x14ac:dyDescent="0.2">
      <c r="A196" s="6" t="s">
        <v>172</v>
      </c>
      <c r="B196" s="8" t="str">
        <f>UPPER(Tabla5[[#This Row],[Columna1]])</f>
        <v>CIRO COMERCIALIZADORA REZA OCHOA</v>
      </c>
      <c r="C196" s="15">
        <v>196</v>
      </c>
    </row>
    <row r="197" spans="1:3" x14ac:dyDescent="0.2">
      <c r="A197" s="6" t="s">
        <v>173</v>
      </c>
      <c r="B197" s="8" t="str">
        <f>UPPER(Tabla5[[#This Row],[Columna1]])</f>
        <v>CISCOMEX</v>
      </c>
      <c r="C197" s="15">
        <v>197</v>
      </c>
    </row>
    <row r="198" spans="1:3" x14ac:dyDescent="0.2">
      <c r="A198" s="6" t="s">
        <v>1104</v>
      </c>
      <c r="B198" s="8" t="str">
        <f>UPPER(Tabla5[[#This Row],[Columna1]])</f>
        <v>CITADEL</v>
      </c>
      <c r="C198" s="15">
        <v>198</v>
      </c>
    </row>
    <row r="199" spans="1:3" x14ac:dyDescent="0.2">
      <c r="A199" s="6" t="s">
        <v>174</v>
      </c>
      <c r="B199" s="8" t="str">
        <f>UPPER(Tabla5[[#This Row],[Columna1]])</f>
        <v>CITY CELL</v>
      </c>
      <c r="C199" s="15">
        <v>199</v>
      </c>
    </row>
    <row r="200" spans="1:3" x14ac:dyDescent="0.2">
      <c r="A200" s="6" t="s">
        <v>175</v>
      </c>
      <c r="B200" s="8" t="str">
        <f>UPPER(Tabla5[[#This Row],[Columna1]])</f>
        <v>CIVITAS DESARROLLOS</v>
      </c>
      <c r="C200" s="15">
        <v>200</v>
      </c>
    </row>
    <row r="201" spans="1:3" x14ac:dyDescent="0.2">
      <c r="A201" s="6" t="s">
        <v>176</v>
      </c>
      <c r="B201" s="8" t="str">
        <f>UPPER(Tabla5[[#This Row],[Columna1]])</f>
        <v>CLASS JAZZ CHIHUAHUA</v>
      </c>
      <c r="C201" s="15">
        <v>201</v>
      </c>
    </row>
    <row r="202" spans="1:3" x14ac:dyDescent="0.2">
      <c r="A202" s="6" t="s">
        <v>179</v>
      </c>
      <c r="B202" s="8" t="str">
        <f>UPPER(Tabla5[[#This Row],[Columna1]])</f>
        <v>CLAUDIA ROMERO</v>
      </c>
      <c r="C202" s="15">
        <v>202</v>
      </c>
    </row>
    <row r="203" spans="1:3" x14ac:dyDescent="0.2">
      <c r="A203" s="6" t="s">
        <v>180</v>
      </c>
      <c r="B203" s="8" t="str">
        <f>UPPER(Tabla5[[#This Row],[Columna1]])</f>
        <v>CLEANIC</v>
      </c>
      <c r="C203" s="15">
        <v>203</v>
      </c>
    </row>
    <row r="204" spans="1:3" x14ac:dyDescent="0.2">
      <c r="A204" s="6" t="s">
        <v>181</v>
      </c>
      <c r="B204" s="8" t="str">
        <f>UPPER(Tabla5[[#This Row],[Columna1]])</f>
        <v>CLIMACO</v>
      </c>
      <c r="C204" s="15">
        <v>204</v>
      </c>
    </row>
    <row r="205" spans="1:3" x14ac:dyDescent="0.2">
      <c r="A205" s="6" t="s">
        <v>182</v>
      </c>
      <c r="B205" s="8" t="str">
        <f>UPPER(Tabla5[[#This Row],[Columna1]])</f>
        <v>CLINICA DE OJOS Y OPTICA REKORD</v>
      </c>
      <c r="C205" s="15">
        <v>205</v>
      </c>
    </row>
    <row r="206" spans="1:3" x14ac:dyDescent="0.2">
      <c r="A206" s="6" t="s">
        <v>183</v>
      </c>
      <c r="B206" s="8" t="str">
        <f>UPPER(Tabla5[[#This Row],[Columna1]])</f>
        <v>CLINICA MILDENT</v>
      </c>
      <c r="C206" s="15">
        <v>206</v>
      </c>
    </row>
    <row r="207" spans="1:3" x14ac:dyDescent="0.2">
      <c r="A207" s="6" t="s">
        <v>184</v>
      </c>
      <c r="B207" s="8" t="str">
        <f>UPPER(Tabla5[[#This Row],[Columna1]])</f>
        <v>CLINICA PANAMERICANA</v>
      </c>
      <c r="C207" s="15">
        <v>207</v>
      </c>
    </row>
    <row r="208" spans="1:3" x14ac:dyDescent="0.2">
      <c r="A208" s="6" t="s">
        <v>185</v>
      </c>
      <c r="B208" s="8" t="str">
        <f>UPPER(Tabla5[[#This Row],[Columna1]])</f>
        <v>CLINICA UNIVERSIDAD</v>
      </c>
      <c r="C208" s="15">
        <v>208</v>
      </c>
    </row>
    <row r="209" spans="1:3" x14ac:dyDescent="0.2">
      <c r="A209" s="6" t="s">
        <v>186</v>
      </c>
      <c r="B209" s="8" t="str">
        <f>UPPER(Tabla5[[#This Row],[Columna1]])</f>
        <v>CLUB 8</v>
      </c>
      <c r="C209" s="15">
        <v>209</v>
      </c>
    </row>
    <row r="210" spans="1:3" x14ac:dyDescent="0.2">
      <c r="A210" s="6" t="s">
        <v>1105</v>
      </c>
      <c r="B210" s="8" t="str">
        <f>UPPER(Tabla5[[#This Row],[Columna1]])</f>
        <v>CMX</v>
      </c>
      <c r="C210" s="15">
        <v>210</v>
      </c>
    </row>
    <row r="211" spans="1:3" x14ac:dyDescent="0.2">
      <c r="A211" s="6" t="s">
        <v>7204</v>
      </c>
      <c r="B211" s="8" t="str">
        <f>UPPER(Tabla5[[#This Row],[Columna1]])</f>
        <v>CMX MEXICO</v>
      </c>
      <c r="C211" s="15">
        <v>211</v>
      </c>
    </row>
    <row r="212" spans="1:3" x14ac:dyDescent="0.2">
      <c r="A212" s="6" t="s">
        <v>187</v>
      </c>
      <c r="B212" s="8" t="str">
        <f>UPPER(Tabla5[[#This Row],[Columna1]])</f>
        <v>COBRERIN</v>
      </c>
      <c r="C212" s="15">
        <v>212</v>
      </c>
    </row>
    <row r="213" spans="1:3" x14ac:dyDescent="0.2">
      <c r="A213" s="6" t="s">
        <v>1586</v>
      </c>
      <c r="B213" s="8" t="str">
        <f>UPPER(Tabla5[[#This Row],[Columna1]])</f>
        <v>COCINARTE</v>
      </c>
      <c r="C213" s="15">
        <v>213</v>
      </c>
    </row>
    <row r="214" spans="1:3" x14ac:dyDescent="0.2">
      <c r="A214" s="6" t="s">
        <v>188</v>
      </c>
      <c r="B214" s="8" t="str">
        <f>UPPER(Tabla5[[#This Row],[Columna1]])</f>
        <v>COCINARTE ESCUELA DE COCINA Y ARTE GASTRONOMICO</v>
      </c>
      <c r="C214" s="15">
        <v>214</v>
      </c>
    </row>
    <row r="215" spans="1:3" x14ac:dyDescent="0.2">
      <c r="A215" s="6" t="s">
        <v>1525</v>
      </c>
      <c r="B215" s="8" t="str">
        <f>UPPER(Tabla5[[#This Row],[Columna1]])</f>
        <v>COCOCLASS</v>
      </c>
      <c r="C215" s="15">
        <v>215</v>
      </c>
    </row>
    <row r="216" spans="1:3" x14ac:dyDescent="0.2">
      <c r="A216" s="6" t="s">
        <v>189</v>
      </c>
      <c r="B216" s="8" t="str">
        <f>UPPER(Tabla5[[#This Row],[Columna1]])</f>
        <v>COCTELERIA YOREME</v>
      </c>
      <c r="C216" s="15">
        <v>216</v>
      </c>
    </row>
    <row r="217" spans="1:3" x14ac:dyDescent="0.2">
      <c r="A217" s="6" t="s">
        <v>1107</v>
      </c>
      <c r="B217" s="8" t="str">
        <f>UPPER(Tabla5[[#This Row],[Columna1]])</f>
        <v>CODICHISA</v>
      </c>
      <c r="C217" s="15">
        <v>217</v>
      </c>
    </row>
    <row r="218" spans="1:3" x14ac:dyDescent="0.2">
      <c r="A218" s="6" t="s">
        <v>190</v>
      </c>
      <c r="B218" s="8" t="str">
        <f>UPPER(Tabla5[[#This Row],[Columna1]])</f>
        <v>COKET</v>
      </c>
      <c r="C218" s="15">
        <v>218</v>
      </c>
    </row>
    <row r="219" spans="1:3" x14ac:dyDescent="0.2">
      <c r="A219" s="6" t="s">
        <v>191</v>
      </c>
      <c r="B219" s="8" t="str">
        <f>UPPER(Tabla5[[#This Row],[Columna1]])</f>
        <v>COLEGIO BRUSELAS</v>
      </c>
      <c r="C219" s="15">
        <v>219</v>
      </c>
    </row>
    <row r="220" spans="1:3" x14ac:dyDescent="0.2">
      <c r="A220" s="6" t="s">
        <v>1646</v>
      </c>
      <c r="B220" s="8" t="str">
        <f>UPPER(Tabla5[[#This Row],[Columna1]])</f>
        <v>COLEGIO CUMBRES</v>
      </c>
      <c r="C220" s="15">
        <v>220</v>
      </c>
    </row>
    <row r="221" spans="1:3" x14ac:dyDescent="0.2">
      <c r="A221" s="6" t="s">
        <v>1106</v>
      </c>
      <c r="B221" s="8" t="str">
        <f>UPPER(Tabla5[[#This Row],[Columna1]])</f>
        <v>COLEGIO DOZAL</v>
      </c>
      <c r="C221" s="15">
        <v>221</v>
      </c>
    </row>
    <row r="222" spans="1:3" x14ac:dyDescent="0.2">
      <c r="A222" s="6" t="s">
        <v>1671</v>
      </c>
      <c r="B222" s="8" t="str">
        <f>UPPER(Tabla5[[#This Row],[Columna1]])</f>
        <v>COLESA</v>
      </c>
      <c r="C222" s="15">
        <v>222</v>
      </c>
    </row>
    <row r="223" spans="1:3" x14ac:dyDescent="0.2">
      <c r="A223" s="6" t="s">
        <v>192</v>
      </c>
      <c r="B223" s="8" t="str">
        <f>UPPER(Tabla5[[#This Row],[Columna1]])</f>
        <v>COLOR JARDIN</v>
      </c>
      <c r="C223" s="15">
        <v>223</v>
      </c>
    </row>
    <row r="224" spans="1:3" x14ac:dyDescent="0.2">
      <c r="A224" s="6" t="s">
        <v>193</v>
      </c>
      <c r="B224" s="8" t="str">
        <f>UPPER(Tabla5[[#This Row],[Columna1]])</f>
        <v>COMANSA</v>
      </c>
      <c r="C224" s="15">
        <v>224</v>
      </c>
    </row>
    <row r="225" spans="1:3" x14ac:dyDescent="0.2">
      <c r="A225" s="6" t="s">
        <v>194</v>
      </c>
      <c r="B225" s="8" t="str">
        <f>UPPER(Tabla5[[#This Row],[Columna1]])</f>
        <v>COMERCIAL AGROPECUARIA RIVERA</v>
      </c>
      <c r="C225" s="15">
        <v>225</v>
      </c>
    </row>
    <row r="226" spans="1:3" x14ac:dyDescent="0.2">
      <c r="A226" s="6" t="s">
        <v>1108</v>
      </c>
      <c r="B226" s="8" t="str">
        <f>UPPER(Tabla5[[#This Row],[Columna1]])</f>
        <v>COMERCIAL PAZ HERMANOS</v>
      </c>
      <c r="C226" s="15">
        <v>226</v>
      </c>
    </row>
    <row r="227" spans="1:3" x14ac:dyDescent="0.2">
      <c r="A227" s="6" t="s">
        <v>195</v>
      </c>
      <c r="B227" s="8" t="str">
        <f>UPPER(Tabla5[[#This Row],[Columna1]])</f>
        <v>COMERCIAL URIAS</v>
      </c>
      <c r="C227" s="15">
        <v>227</v>
      </c>
    </row>
    <row r="228" spans="1:3" x14ac:dyDescent="0.2">
      <c r="A228" s="6" t="s">
        <v>196</v>
      </c>
      <c r="B228" s="8" t="str">
        <f>UPPER(Tabla5[[#This Row],[Columna1]])</f>
        <v>COMPAÑÍA CANINA</v>
      </c>
      <c r="C228" s="15">
        <v>228</v>
      </c>
    </row>
    <row r="229" spans="1:3" x14ac:dyDescent="0.2">
      <c r="A229" s="6" t="s">
        <v>197</v>
      </c>
      <c r="B229" s="8" t="str">
        <f>UPPER(Tabla5[[#This Row],[Columna1]])</f>
        <v>COMPASSO</v>
      </c>
      <c r="C229" s="15">
        <v>229</v>
      </c>
    </row>
    <row r="230" spans="1:3" x14ac:dyDescent="0.2">
      <c r="A230" s="6" t="s">
        <v>198</v>
      </c>
      <c r="B230" s="8" t="str">
        <f>UPPER(Tabla5[[#This Row],[Columna1]])</f>
        <v>COMPECER</v>
      </c>
      <c r="C230" s="15">
        <v>230</v>
      </c>
    </row>
    <row r="231" spans="1:3" x14ac:dyDescent="0.2">
      <c r="A231" s="6" t="s">
        <v>199</v>
      </c>
      <c r="B231" s="8" t="str">
        <f>UPPER(Tabla5[[#This Row],[Columna1]])</f>
        <v>COMPLEJO CAPILAR ROSSE</v>
      </c>
      <c r="C231" s="15">
        <v>231</v>
      </c>
    </row>
    <row r="232" spans="1:3" x14ac:dyDescent="0.2">
      <c r="A232" s="6" t="s">
        <v>7131</v>
      </c>
      <c r="B232" s="8" t="str">
        <f>UPPER(Tabla5[[#This Row],[Columna1]])</f>
        <v>COMPLEJO CULTURAL CUAUHTEMOC, A. C.</v>
      </c>
      <c r="C232" s="15">
        <v>232</v>
      </c>
    </row>
    <row r="233" spans="1:3" x14ac:dyDescent="0.2">
      <c r="A233" s="6" t="s">
        <v>1109</v>
      </c>
      <c r="B233" s="8" t="str">
        <f>UPPER(Tabla5[[#This Row],[Columna1]])</f>
        <v>COMPU PLACE</v>
      </c>
      <c r="C233" s="15">
        <v>233</v>
      </c>
    </row>
    <row r="234" spans="1:3" x14ac:dyDescent="0.2">
      <c r="A234" s="6" t="s">
        <v>200</v>
      </c>
      <c r="B234" s="8" t="str">
        <f>UPPER(Tabla5[[#This Row],[Columna1]])</f>
        <v>CONCENTRADOS BOVILAC</v>
      </c>
      <c r="C234" s="15">
        <v>234</v>
      </c>
    </row>
    <row r="235" spans="1:3" x14ac:dyDescent="0.2">
      <c r="A235" s="6" t="s">
        <v>201</v>
      </c>
      <c r="B235" s="8" t="str">
        <f>UPPER(Tabla5[[#This Row],[Columna1]])</f>
        <v>CONSERVAS DON CIPRI</v>
      </c>
      <c r="C235" s="15">
        <v>235</v>
      </c>
    </row>
    <row r="236" spans="1:3" x14ac:dyDescent="0.2">
      <c r="A236" s="6" t="s">
        <v>1561</v>
      </c>
      <c r="B236" s="8" t="str">
        <f>UPPER(Tabla5[[#This Row],[Columna1]])</f>
        <v>CONSORCIO AS INMOBILIARIO</v>
      </c>
      <c r="C236" s="15">
        <v>236</v>
      </c>
    </row>
    <row r="237" spans="1:3" x14ac:dyDescent="0.2">
      <c r="A237" s="6" t="s">
        <v>7205</v>
      </c>
      <c r="B237" s="8" t="str">
        <f>UPPER(Tabla5[[#This Row],[Columna1]])</f>
        <v>CONSTRUCCIONES Y CONCRETOS DUVACRETO</v>
      </c>
      <c r="C237" s="15">
        <v>237</v>
      </c>
    </row>
    <row r="238" spans="1:3" x14ac:dyDescent="0.2">
      <c r="A238" s="6" t="s">
        <v>202</v>
      </c>
      <c r="B238" s="8" t="str">
        <f>UPPER(Tabla5[[#This Row],[Columna1]])</f>
        <v>CONTROL DE PLAGAS AARZAGAA</v>
      </c>
      <c r="C238" s="15">
        <v>238</v>
      </c>
    </row>
    <row r="239" spans="1:3" x14ac:dyDescent="0.2">
      <c r="A239" s="6" t="s">
        <v>203</v>
      </c>
      <c r="B239" s="8" t="str">
        <f>UPPER(Tabla5[[#This Row],[Columna1]])</f>
        <v>CONTROL RENTA SOFTWARE</v>
      </c>
      <c r="C239" s="15">
        <v>239</v>
      </c>
    </row>
    <row r="240" spans="1:3" x14ac:dyDescent="0.2">
      <c r="A240" s="6" t="s">
        <v>204</v>
      </c>
      <c r="B240" s="8" t="str">
        <f>UPPER(Tabla5[[#This Row],[Columna1]])</f>
        <v>COORDINACIÓN ESTATAL DE LA TARAHUMARA</v>
      </c>
      <c r="C240" s="15">
        <v>240</v>
      </c>
    </row>
    <row r="241" spans="1:3" x14ac:dyDescent="0.2">
      <c r="A241" s="6" t="s">
        <v>205</v>
      </c>
      <c r="B241" s="8" t="str">
        <f>UPPER(Tabla5[[#This Row],[Columna1]])</f>
        <v>COPPER CANYON</v>
      </c>
      <c r="C241" s="15">
        <v>241</v>
      </c>
    </row>
    <row r="242" spans="1:3" x14ac:dyDescent="0.2">
      <c r="A242" s="6" t="s">
        <v>206</v>
      </c>
      <c r="B242" s="8" t="str">
        <f>UPPER(Tabla5[[#This Row],[Columna1]])</f>
        <v>COPPER LODGE</v>
      </c>
      <c r="C242" s="15">
        <v>242</v>
      </c>
    </row>
    <row r="243" spans="1:3" x14ac:dyDescent="0.2">
      <c r="A243" s="6" t="s">
        <v>207</v>
      </c>
      <c r="B243" s="8" t="str">
        <f>UPPER(Tabla5[[#This Row],[Columna1]])</f>
        <v>COPROSE</v>
      </c>
      <c r="C243" s="15">
        <v>243</v>
      </c>
    </row>
    <row r="244" spans="1:3" x14ac:dyDescent="0.2">
      <c r="A244" s="6" t="s">
        <v>1571</v>
      </c>
      <c r="B244" s="8" t="str">
        <f>UPPER(Tabla5[[#This Row],[Columna1]])</f>
        <v>COPY NET</v>
      </c>
      <c r="C244" s="15">
        <v>244</v>
      </c>
    </row>
    <row r="245" spans="1:3" x14ac:dyDescent="0.2">
      <c r="A245" s="6" t="s">
        <v>209</v>
      </c>
      <c r="B245" s="8" t="str">
        <f>UPPER(Tabla5[[#This Row],[Columna1]])</f>
        <v>COPYNORTE</v>
      </c>
      <c r="C245" s="15">
        <v>245</v>
      </c>
    </row>
    <row r="246" spans="1:3" x14ac:dyDescent="0.2">
      <c r="A246" s="6" t="s">
        <v>6943</v>
      </c>
      <c r="B246" s="8" t="str">
        <f>UPPER(Tabla5[[#This Row],[Columna1]])</f>
        <v>CORDERO BOOTS</v>
      </c>
      <c r="C246" s="15">
        <v>246</v>
      </c>
    </row>
    <row r="247" spans="1:3" x14ac:dyDescent="0.2">
      <c r="A247" s="6" t="s">
        <v>210</v>
      </c>
      <c r="B247" s="8" t="str">
        <f>UPPER(Tabla5[[#This Row],[Columna1]])</f>
        <v>CORDERO DCM</v>
      </c>
      <c r="C247" s="15">
        <v>247</v>
      </c>
    </row>
    <row r="248" spans="1:3" x14ac:dyDescent="0.2">
      <c r="A248" s="6" t="s">
        <v>211</v>
      </c>
      <c r="B248" s="8" t="str">
        <f>UPPER(Tabla5[[#This Row],[Columna1]])</f>
        <v>CORDILLERAS PLUS</v>
      </c>
      <c r="C248" s="15">
        <v>248</v>
      </c>
    </row>
    <row r="249" spans="1:3" x14ac:dyDescent="0.2">
      <c r="A249" s="6" t="s">
        <v>1547</v>
      </c>
      <c r="B249" s="8" t="str">
        <f>UPPER(Tabla5[[#This Row],[Columna1]])</f>
        <v>CORO WIKARÁAME</v>
      </c>
      <c r="C249" s="15">
        <v>249</v>
      </c>
    </row>
    <row r="250" spans="1:3" x14ac:dyDescent="0.2">
      <c r="A250" s="6" t="s">
        <v>213</v>
      </c>
      <c r="B250" s="8" t="str">
        <f>UPPER(Tabla5[[#This Row],[Columna1]])</f>
        <v>CORPORATIVO MAYO</v>
      </c>
      <c r="C250" s="15">
        <v>250</v>
      </c>
    </row>
    <row r="251" spans="1:3" x14ac:dyDescent="0.2">
      <c r="A251" s="6" t="s">
        <v>214</v>
      </c>
      <c r="B251" s="8" t="str">
        <f>UPPER(Tabla5[[#This Row],[Columna1]])</f>
        <v>CORRECAMINOS MOPASECO</v>
      </c>
      <c r="C251" s="15">
        <v>251</v>
      </c>
    </row>
    <row r="252" spans="1:3" x14ac:dyDescent="0.2">
      <c r="A252" s="6" t="s">
        <v>215</v>
      </c>
      <c r="B252" s="8" t="str">
        <f>UPPER(Tabla5[[#This Row],[Columna1]])</f>
        <v>COSMETIKA</v>
      </c>
      <c r="C252" s="15">
        <v>252</v>
      </c>
    </row>
    <row r="253" spans="1:3" x14ac:dyDescent="0.2">
      <c r="A253" s="6" t="s">
        <v>216</v>
      </c>
      <c r="B253" s="8" t="str">
        <f>UPPER(Tabla5[[#This Row],[Columna1]])</f>
        <v>COYOTAS DOÑA MARIA</v>
      </c>
      <c r="C253" s="15">
        <v>253</v>
      </c>
    </row>
    <row r="254" spans="1:3" x14ac:dyDescent="0.2">
      <c r="A254" s="6" t="s">
        <v>217</v>
      </c>
      <c r="B254" s="8" t="str">
        <f>UPPER(Tabla5[[#This Row],[Columna1]])</f>
        <v>CPS</v>
      </c>
      <c r="C254" s="15">
        <v>254</v>
      </c>
    </row>
    <row r="255" spans="1:3" x14ac:dyDescent="0.2">
      <c r="A255" s="6" t="s">
        <v>218</v>
      </c>
      <c r="B255" s="8" t="str">
        <f>UPPER(Tabla5[[#This Row],[Columna1]])</f>
        <v>CRAZY MONKEYS</v>
      </c>
      <c r="C255" s="15">
        <v>255</v>
      </c>
    </row>
    <row r="256" spans="1:3" x14ac:dyDescent="0.2">
      <c r="A256" s="6" t="s">
        <v>219</v>
      </c>
      <c r="B256" s="8" t="str">
        <f>UPPER(Tabla5[[#This Row],[Columna1]])</f>
        <v>CREATURA</v>
      </c>
      <c r="C256" s="15">
        <v>256</v>
      </c>
    </row>
    <row r="257" spans="1:3" x14ac:dyDescent="0.2">
      <c r="A257" s="6" t="s">
        <v>220</v>
      </c>
      <c r="B257" s="8" t="str">
        <f>UPPER(Tabla5[[#This Row],[Columna1]])</f>
        <v>CRECE BIENES RAICES</v>
      </c>
      <c r="C257" s="15">
        <v>257</v>
      </c>
    </row>
    <row r="258" spans="1:3" x14ac:dyDescent="0.2">
      <c r="A258" s="6" t="s">
        <v>222</v>
      </c>
      <c r="B258" s="8" t="str">
        <f>UPPER(Tabla5[[#This Row],[Columna1]])</f>
        <v>CRESCENDO</v>
      </c>
      <c r="C258" s="15">
        <v>258</v>
      </c>
    </row>
    <row r="259" spans="1:3" x14ac:dyDescent="0.2">
      <c r="A259" s="6" t="s">
        <v>223</v>
      </c>
      <c r="B259" s="8" t="str">
        <f>UPPER(Tabla5[[#This Row],[Columna1]])</f>
        <v>CRIOCEL BIOGENESE</v>
      </c>
      <c r="C259" s="15">
        <v>259</v>
      </c>
    </row>
    <row r="260" spans="1:3" x14ac:dyDescent="0.2">
      <c r="A260" s="6" t="s">
        <v>224</v>
      </c>
      <c r="B260" s="8" t="str">
        <f>UPPER(Tabla5[[#This Row],[Columna1]])</f>
        <v>CROSS HEELS WIEBE</v>
      </c>
      <c r="C260" s="15">
        <v>260</v>
      </c>
    </row>
    <row r="261" spans="1:3" x14ac:dyDescent="0.2">
      <c r="A261" s="6" t="s">
        <v>225</v>
      </c>
      <c r="B261" s="8" t="str">
        <f>UPPER(Tabla5[[#This Row],[Columna1]])</f>
        <v>CROUNCH</v>
      </c>
      <c r="C261" s="15">
        <v>261</v>
      </c>
    </row>
    <row r="262" spans="1:3" x14ac:dyDescent="0.2">
      <c r="A262" s="6" t="s">
        <v>226</v>
      </c>
      <c r="B262" s="8" t="str">
        <f>UPPER(Tabla5[[#This Row],[Columna1]])</f>
        <v>CRUJIPAPAS</v>
      </c>
      <c r="C262" s="15">
        <v>262</v>
      </c>
    </row>
    <row r="263" spans="1:3" x14ac:dyDescent="0.2">
      <c r="A263" s="6" t="s">
        <v>1531</v>
      </c>
      <c r="B263" s="8" t="str">
        <f>UPPER(Tabla5[[#This Row],[Columna1]])</f>
        <v>CSI DIAMANTE</v>
      </c>
      <c r="C263" s="15">
        <v>263</v>
      </c>
    </row>
    <row r="264" spans="1:3" x14ac:dyDescent="0.2">
      <c r="A264" s="6" t="s">
        <v>227</v>
      </c>
      <c r="B264" s="8" t="str">
        <f>UPPER(Tabla5[[#This Row],[Columna1]])</f>
        <v>CUBIK TRAINER</v>
      </c>
      <c r="C264" s="15">
        <v>264</v>
      </c>
    </row>
    <row r="265" spans="1:3" x14ac:dyDescent="0.2">
      <c r="A265" s="6" t="s">
        <v>228</v>
      </c>
      <c r="B265" s="8" t="str">
        <f>UPPER(Tabla5[[#This Row],[Columna1]])</f>
        <v>CUBIMAS</v>
      </c>
      <c r="C265" s="15">
        <v>265</v>
      </c>
    </row>
    <row r="266" spans="1:3" x14ac:dyDescent="0.2">
      <c r="A266" s="6" t="s">
        <v>229</v>
      </c>
      <c r="B266" s="8" t="str">
        <f>UPPER(Tabla5[[#This Row],[Columna1]])</f>
        <v>CUBIMSA</v>
      </c>
      <c r="C266" s="15">
        <v>266</v>
      </c>
    </row>
    <row r="267" spans="1:3" x14ac:dyDescent="0.2">
      <c r="A267" s="6" t="s">
        <v>230</v>
      </c>
      <c r="B267" s="8" t="str">
        <f>UPPER(Tabla5[[#This Row],[Columna1]])</f>
        <v>CUELLAR</v>
      </c>
      <c r="C267" s="15">
        <v>267</v>
      </c>
    </row>
    <row r="268" spans="1:3" x14ac:dyDescent="0.2">
      <c r="A268" s="6" t="s">
        <v>231</v>
      </c>
      <c r="B268" s="8" t="str">
        <f>UPPER(Tabla5[[#This Row],[Columna1]])</f>
        <v>CURSOS M&amp;C</v>
      </c>
      <c r="C268" s="15">
        <v>268</v>
      </c>
    </row>
    <row r="269" spans="1:3" x14ac:dyDescent="0.2">
      <c r="A269" s="6" t="s">
        <v>1140</v>
      </c>
      <c r="B269" s="8" t="str">
        <f>UPPER(Tabla5[[#This Row],[Columna1]])</f>
        <v>D´LAURA FLORERIA</v>
      </c>
      <c r="C269" s="15">
        <v>269</v>
      </c>
    </row>
    <row r="270" spans="1:3" x14ac:dyDescent="0.2">
      <c r="A270" s="6" t="s">
        <v>1141</v>
      </c>
      <c r="B270" s="8" t="str">
        <f>UPPER(Tabla5[[#This Row],[Columna1]])</f>
        <v>D´ROSEL</v>
      </c>
      <c r="C270" s="15">
        <v>270</v>
      </c>
    </row>
    <row r="271" spans="1:3" x14ac:dyDescent="0.2">
      <c r="A271" s="6" t="s">
        <v>1142</v>
      </c>
      <c r="B271" s="8" t="str">
        <f>UPPER(Tabla5[[#This Row],[Columna1]])</f>
        <v>D´TALAMANTES</v>
      </c>
      <c r="C271" s="15">
        <v>271</v>
      </c>
    </row>
    <row r="272" spans="1:3" x14ac:dyDescent="0.2">
      <c r="A272" s="6" t="s">
        <v>233</v>
      </c>
      <c r="B272" s="8" t="str">
        <f>UPPER(Tabla5[[#This Row],[Columna1]])</f>
        <v>DA ARTE EN PROMOCION</v>
      </c>
      <c r="C272" s="15">
        <v>272</v>
      </c>
    </row>
    <row r="273" spans="1:3" x14ac:dyDescent="0.2">
      <c r="A273" s="6" t="s">
        <v>234</v>
      </c>
      <c r="B273" s="8" t="str">
        <f>UPPER(Tabla5[[#This Row],[Columna1]])</f>
        <v>DALSA</v>
      </c>
      <c r="C273" s="15">
        <v>273</v>
      </c>
    </row>
    <row r="274" spans="1:3" x14ac:dyDescent="0.2">
      <c r="A274" s="6" t="s">
        <v>6922</v>
      </c>
      <c r="B274" s="8" t="str">
        <f>UPPER(Tabla5[[#This Row],[Columna1]])</f>
        <v>DALY</v>
      </c>
      <c r="C274" s="15">
        <v>274</v>
      </c>
    </row>
    <row r="275" spans="1:3" x14ac:dyDescent="0.2">
      <c r="A275" s="6" t="s">
        <v>235</v>
      </c>
      <c r="B275" s="8" t="str">
        <f>UPPER(Tabla5[[#This Row],[Columna1]])</f>
        <v>DANGO ENTRETENIMIENTO</v>
      </c>
      <c r="C275" s="15">
        <v>275</v>
      </c>
    </row>
    <row r="276" spans="1:3" x14ac:dyDescent="0.2">
      <c r="A276" s="6" t="s">
        <v>1111</v>
      </c>
      <c r="B276" s="8" t="str">
        <f>UPPER(Tabla5[[#This Row],[Columna1]])</f>
        <v>DANSALI</v>
      </c>
      <c r="C276" s="15">
        <v>276</v>
      </c>
    </row>
    <row r="277" spans="1:3" x14ac:dyDescent="0.2">
      <c r="A277" s="6" t="s">
        <v>240</v>
      </c>
      <c r="B277" s="8" t="str">
        <f>UPPER(Tabla5[[#This Row],[Columna1]])</f>
        <v>DAYVASOS</v>
      </c>
      <c r="C277" s="15">
        <v>277</v>
      </c>
    </row>
    <row r="278" spans="1:3" x14ac:dyDescent="0.2">
      <c r="A278" s="6" t="s">
        <v>241</v>
      </c>
      <c r="B278" s="8" t="str">
        <f>UPPER(Tabla5[[#This Row],[Columna1]])</f>
        <v>DCA</v>
      </c>
      <c r="C278" s="15">
        <v>278</v>
      </c>
    </row>
    <row r="279" spans="1:3" x14ac:dyDescent="0.2">
      <c r="A279" s="6" t="s">
        <v>242</v>
      </c>
      <c r="B279" s="8" t="str">
        <f>UPPER(Tabla5[[#This Row],[Columna1]])</f>
        <v>DCB DELEITE COMEDORES Y BANQUETES</v>
      </c>
      <c r="C279" s="15">
        <v>279</v>
      </c>
    </row>
    <row r="280" spans="1:3" x14ac:dyDescent="0.2">
      <c r="A280" s="6" t="s">
        <v>243</v>
      </c>
      <c r="B280" s="8" t="str">
        <f>UPPER(Tabla5[[#This Row],[Columna1]])</f>
        <v>DE DETTAGGLIO EVENTOS</v>
      </c>
      <c r="C280" s="15">
        <v>280</v>
      </c>
    </row>
    <row r="281" spans="1:3" x14ac:dyDescent="0.2">
      <c r="A281" s="6" t="s">
        <v>244</v>
      </c>
      <c r="B281" s="8" t="str">
        <f>UPPER(Tabla5[[#This Row],[Columna1]])</f>
        <v>DECO FLOR</v>
      </c>
      <c r="C281" s="15">
        <v>281</v>
      </c>
    </row>
    <row r="282" spans="1:3" x14ac:dyDescent="0.2">
      <c r="A282" s="6" t="s">
        <v>1641</v>
      </c>
      <c r="B282" s="8" t="str">
        <f>UPPER(Tabla5[[#This Row],[Columna1]])</f>
        <v>DECORACIONES BEL-ART</v>
      </c>
      <c r="C282" s="15">
        <v>282</v>
      </c>
    </row>
    <row r="283" spans="1:3" x14ac:dyDescent="0.2">
      <c r="A283" s="6" t="s">
        <v>245</v>
      </c>
      <c r="B283" s="8" t="str">
        <f>UPPER(Tabla5[[#This Row],[Columna1]])</f>
        <v>DECORMEX</v>
      </c>
      <c r="C283" s="15">
        <v>283</v>
      </c>
    </row>
    <row r="284" spans="1:3" x14ac:dyDescent="0.2">
      <c r="A284" s="6" t="s">
        <v>1112</v>
      </c>
      <c r="B284" s="8" t="str">
        <f>UPPER(Tabla5[[#This Row],[Columna1]])</f>
        <v>DEGA DE CHIHUAHUA</v>
      </c>
      <c r="C284" s="15">
        <v>284</v>
      </c>
    </row>
    <row r="285" spans="1:3" x14ac:dyDescent="0.2">
      <c r="A285" s="6" t="s">
        <v>246</v>
      </c>
      <c r="B285" s="8" t="str">
        <f>UPPER(Tabla5[[#This Row],[Columna1]])</f>
        <v>DEL CAMPO</v>
      </c>
      <c r="C285" s="15">
        <v>285</v>
      </c>
    </row>
    <row r="286" spans="1:3" x14ac:dyDescent="0.2">
      <c r="A286" s="6" t="s">
        <v>247</v>
      </c>
      <c r="B286" s="8" t="str">
        <f>UPPER(Tabla5[[#This Row],[Columna1]])</f>
        <v>DELAT</v>
      </c>
      <c r="C286" s="15">
        <v>286</v>
      </c>
    </row>
    <row r="287" spans="1:3" x14ac:dyDescent="0.2">
      <c r="A287" s="6" t="s">
        <v>248</v>
      </c>
      <c r="B287" s="8" t="str">
        <f>UPPER(Tabla5[[#This Row],[Columna1]])</f>
        <v>DELI BURGER</v>
      </c>
      <c r="C287" s="15">
        <v>287</v>
      </c>
    </row>
    <row r="288" spans="1:3" x14ac:dyDescent="0.2">
      <c r="A288" s="6" t="s">
        <v>249</v>
      </c>
      <c r="B288" s="8" t="str">
        <f>UPPER(Tabla5[[#This Row],[Columna1]])</f>
        <v>DELICHURROS</v>
      </c>
      <c r="C288" s="15">
        <v>288</v>
      </c>
    </row>
    <row r="289" spans="1:3" x14ac:dyDescent="0.2">
      <c r="A289" s="6" t="s">
        <v>7139</v>
      </c>
      <c r="B289" s="8" t="str">
        <f>UPPER(Tabla5[[#This Row],[Columna1]])</f>
        <v>DEMANDAS LABORALES PYMES</v>
      </c>
      <c r="C289" s="15">
        <v>289</v>
      </c>
    </row>
    <row r="290" spans="1:3" x14ac:dyDescent="0.2">
      <c r="A290" s="6" t="s">
        <v>250</v>
      </c>
      <c r="B290" s="8" t="str">
        <f>UPPER(Tabla5[[#This Row],[Columna1]])</f>
        <v>DENTAL FAVELA</v>
      </c>
      <c r="C290" s="15">
        <v>290</v>
      </c>
    </row>
    <row r="291" spans="1:3" x14ac:dyDescent="0.2">
      <c r="A291" s="6" t="s">
        <v>251</v>
      </c>
      <c r="B291" s="8" t="str">
        <f>UPPER(Tabla5[[#This Row],[Columna1]])</f>
        <v>DENTEC</v>
      </c>
      <c r="C291" s="15">
        <v>291</v>
      </c>
    </row>
    <row r="292" spans="1:3" x14ac:dyDescent="0.2">
      <c r="A292" s="6" t="s">
        <v>252</v>
      </c>
      <c r="B292" s="8" t="str">
        <f>UPPER(Tabla5[[#This Row],[Columna1]])</f>
        <v>DEPORTIVAS EUROSPORT</v>
      </c>
      <c r="C292" s="15">
        <v>292</v>
      </c>
    </row>
    <row r="293" spans="1:3" x14ac:dyDescent="0.2">
      <c r="A293" s="6" t="s">
        <v>253</v>
      </c>
      <c r="B293" s="8" t="str">
        <f>UPPER(Tabla5[[#This Row],[Columna1]])</f>
        <v>DGI ESTUDIO CREATIVO</v>
      </c>
      <c r="C293" s="15">
        <v>293</v>
      </c>
    </row>
    <row r="294" spans="1:3" x14ac:dyDescent="0.2">
      <c r="A294" s="6" t="s">
        <v>254</v>
      </c>
      <c r="B294" s="8" t="str">
        <f>UPPER(Tabla5[[#This Row],[Columna1]])</f>
        <v>DGM ALINEACIONES PROFESIONALES</v>
      </c>
      <c r="C294" s="15">
        <v>294</v>
      </c>
    </row>
    <row r="295" spans="1:3" x14ac:dyDescent="0.2">
      <c r="A295" s="6" t="s">
        <v>255</v>
      </c>
      <c r="B295" s="8" t="str">
        <f>UPPER(Tabla5[[#This Row],[Columna1]])</f>
        <v>DHM DOMINGUEZ HERRAMIENTAS</v>
      </c>
      <c r="C295" s="15">
        <v>295</v>
      </c>
    </row>
    <row r="296" spans="1:3" x14ac:dyDescent="0.2">
      <c r="A296" s="6" t="s">
        <v>256</v>
      </c>
      <c r="B296" s="8" t="str">
        <f>UPPER(Tabla5[[#This Row],[Columna1]])</f>
        <v>DHP HERRAMIENTAS PORTATILES</v>
      </c>
      <c r="C296" s="15">
        <v>296</v>
      </c>
    </row>
    <row r="297" spans="1:3" x14ac:dyDescent="0.2">
      <c r="A297" s="6" t="s">
        <v>257</v>
      </c>
      <c r="B297" s="8" t="str">
        <f>UPPER(Tabla5[[#This Row],[Columna1]])</f>
        <v>DIELCOM</v>
      </c>
      <c r="C297" s="15">
        <v>297</v>
      </c>
    </row>
    <row r="298" spans="1:3" x14ac:dyDescent="0.2">
      <c r="A298" s="6" t="s">
        <v>1618</v>
      </c>
      <c r="B298" s="8" t="str">
        <f>UPPER(Tabla5[[#This Row],[Columna1]])</f>
        <v>DIESEL INDUSTRIAL</v>
      </c>
      <c r="C298" s="15">
        <v>298</v>
      </c>
    </row>
    <row r="299" spans="1:3" x14ac:dyDescent="0.2">
      <c r="A299" s="6" t="s">
        <v>258</v>
      </c>
      <c r="B299" s="8" t="str">
        <f>UPPER(Tabla5[[#This Row],[Columna1]])</f>
        <v>DILEPOLLO</v>
      </c>
      <c r="C299" s="15">
        <v>299</v>
      </c>
    </row>
    <row r="300" spans="1:3" x14ac:dyDescent="0.2">
      <c r="A300" s="6" t="s">
        <v>259</v>
      </c>
      <c r="B300" s="8" t="str">
        <f>UPPER(Tabla5[[#This Row],[Columna1]])</f>
        <v>DIMAGI</v>
      </c>
      <c r="C300" s="15">
        <v>300</v>
      </c>
    </row>
    <row r="301" spans="1:3" x14ac:dyDescent="0.2">
      <c r="A301" s="6" t="s">
        <v>260</v>
      </c>
      <c r="B301" s="8" t="str">
        <f>UPPER(Tabla5[[#This Row],[Columna1]])</f>
        <v>DIMERLO</v>
      </c>
      <c r="C301" s="15">
        <v>301</v>
      </c>
    </row>
    <row r="302" spans="1:3" x14ac:dyDescent="0.2">
      <c r="A302" s="6" t="s">
        <v>261</v>
      </c>
      <c r="B302" s="8" t="str">
        <f>UPPER(Tabla5[[#This Row],[Columna1]])</f>
        <v>DINAMO FLETES Y SERVICIOS</v>
      </c>
      <c r="C302" s="15">
        <v>302</v>
      </c>
    </row>
    <row r="303" spans="1:3" x14ac:dyDescent="0.2">
      <c r="A303" s="6" t="s">
        <v>262</v>
      </c>
      <c r="B303" s="8" t="str">
        <f>UPPER(Tabla5[[#This Row],[Columna1]])</f>
        <v>DINOS RESTAURANT JUNIOR</v>
      </c>
      <c r="C303" s="15">
        <v>303</v>
      </c>
    </row>
    <row r="304" spans="1:3" x14ac:dyDescent="0.2">
      <c r="A304" s="6" t="s">
        <v>263</v>
      </c>
      <c r="B304" s="8" t="str">
        <f>UPPER(Tabla5[[#This Row],[Columna1]])</f>
        <v>DIODI DIAGNOSTICO ODONTOLOGICO DIGIITAL</v>
      </c>
      <c r="C304" s="15">
        <v>304</v>
      </c>
    </row>
    <row r="305" spans="1:3" x14ac:dyDescent="0.2">
      <c r="A305" s="6" t="s">
        <v>1113</v>
      </c>
      <c r="B305" s="8" t="str">
        <f>UPPER(Tabla5[[#This Row],[Columna1]])</f>
        <v>DIPACSA</v>
      </c>
      <c r="C305" s="15">
        <v>305</v>
      </c>
    </row>
    <row r="306" spans="1:3" x14ac:dyDescent="0.2">
      <c r="A306" s="6" t="s">
        <v>1552</v>
      </c>
      <c r="B306" s="8" t="str">
        <f>UPPER(Tabla5[[#This Row],[Columna1]])</f>
        <v>DIRA</v>
      </c>
      <c r="C306" s="15">
        <v>306</v>
      </c>
    </row>
    <row r="307" spans="1:3" x14ac:dyDescent="0.2">
      <c r="A307" s="6" t="s">
        <v>264</v>
      </c>
      <c r="B307" s="8" t="str">
        <f>UPPER(Tabla5[[#This Row],[Columna1]])</f>
        <v>DIRECTORIO EL COMERCIAL</v>
      </c>
      <c r="C307" s="15">
        <v>307</v>
      </c>
    </row>
    <row r="308" spans="1:3" x14ac:dyDescent="0.2">
      <c r="A308" s="6" t="s">
        <v>265</v>
      </c>
      <c r="B308" s="8" t="str">
        <f>UPPER(Tabla5[[#This Row],[Columna1]])</f>
        <v>DIS-FAR-H</v>
      </c>
      <c r="C308" s="15">
        <v>308</v>
      </c>
    </row>
    <row r="309" spans="1:3" x14ac:dyDescent="0.2">
      <c r="A309" s="6" t="s">
        <v>266</v>
      </c>
      <c r="B309" s="8" t="str">
        <f>UPPER(Tabla5[[#This Row],[Columna1]])</f>
        <v>DISFRAZZATE</v>
      </c>
      <c r="C309" s="15">
        <v>309</v>
      </c>
    </row>
    <row r="310" spans="1:3" x14ac:dyDescent="0.2">
      <c r="A310" s="6" t="s">
        <v>267</v>
      </c>
      <c r="B310" s="8" t="str">
        <f>UPPER(Tabla5[[#This Row],[Columna1]])</f>
        <v>DIVER SPLASH</v>
      </c>
      <c r="C310" s="15">
        <v>310</v>
      </c>
    </row>
    <row r="311" spans="1:3" x14ac:dyDescent="0.2">
      <c r="A311" s="6" t="s">
        <v>268</v>
      </c>
      <c r="B311" s="8" t="str">
        <f>UPPER(Tabla5[[#This Row],[Columna1]])</f>
        <v>DIVINE TOUCH VEL</v>
      </c>
      <c r="C311" s="15">
        <v>311</v>
      </c>
    </row>
    <row r="312" spans="1:3" x14ac:dyDescent="0.2">
      <c r="A312" s="6" t="s">
        <v>269</v>
      </c>
      <c r="B312" s="8" t="str">
        <f>UPPER(Tabla5[[#This Row],[Columna1]])</f>
        <v>DMI</v>
      </c>
      <c r="C312" s="15">
        <v>312</v>
      </c>
    </row>
    <row r="313" spans="1:3" x14ac:dyDescent="0.2">
      <c r="A313" s="6" t="s">
        <v>270</v>
      </c>
      <c r="B313" s="8" t="str">
        <f>UPPER(Tabla5[[#This Row],[Columna1]])</f>
        <v>DNT</v>
      </c>
      <c r="C313" s="15">
        <v>313</v>
      </c>
    </row>
    <row r="314" spans="1:3" x14ac:dyDescent="0.2">
      <c r="A314" s="6" t="s">
        <v>7017</v>
      </c>
      <c r="B314" s="8" t="str">
        <f>UPPER(Tabla5[[#This Row],[Columna1]])</f>
        <v>DOCUMENTOS PARA LA HISTORIA DE SONORA</v>
      </c>
      <c r="C314" s="15">
        <v>314</v>
      </c>
    </row>
    <row r="315" spans="1:3" x14ac:dyDescent="0.2">
      <c r="A315" s="6" t="s">
        <v>271</v>
      </c>
      <c r="B315" s="8" t="str">
        <f>UPPER(Tabla5[[#This Row],[Columna1]])</f>
        <v>DOGO KING</v>
      </c>
      <c r="C315" s="15">
        <v>315</v>
      </c>
    </row>
    <row r="316" spans="1:3" x14ac:dyDescent="0.2">
      <c r="A316" s="6" t="s">
        <v>273</v>
      </c>
      <c r="B316" s="8" t="str">
        <f>UPPER(Tabla5[[#This Row],[Columna1]])</f>
        <v>DOMOTICA ESPACIOS INTELIGENTES</v>
      </c>
      <c r="C316" s="15">
        <v>316</v>
      </c>
    </row>
    <row r="317" spans="1:3" x14ac:dyDescent="0.2">
      <c r="A317" s="6" t="s">
        <v>274</v>
      </c>
      <c r="B317" s="8" t="str">
        <f>UPPER(Tabla5[[#This Row],[Columna1]])</f>
        <v>DON CABALLERO</v>
      </c>
      <c r="C317" s="15">
        <v>317</v>
      </c>
    </row>
    <row r="318" spans="1:3" x14ac:dyDescent="0.2">
      <c r="A318" s="6" t="s">
        <v>275</v>
      </c>
      <c r="B318" s="8" t="str">
        <f>UPPER(Tabla5[[#This Row],[Columna1]])</f>
        <v>DOÑA GELOS</v>
      </c>
      <c r="C318" s="15">
        <v>318</v>
      </c>
    </row>
    <row r="319" spans="1:3" x14ac:dyDescent="0.2">
      <c r="A319" s="6" t="s">
        <v>278</v>
      </c>
      <c r="B319" s="8" t="str">
        <f>UPPER(Tabla5[[#This Row],[Columna1]])</f>
        <v>DORA´S</v>
      </c>
      <c r="C319" s="15">
        <v>319</v>
      </c>
    </row>
    <row r="320" spans="1:3" x14ac:dyDescent="0.2">
      <c r="A320" s="6" t="s">
        <v>279</v>
      </c>
      <c r="B320" s="8" t="str">
        <f>UPPER(Tabla5[[#This Row],[Columna1]])</f>
        <v>DORADOS DE CHIHUAHUA</v>
      </c>
      <c r="C320" s="15">
        <v>320</v>
      </c>
    </row>
    <row r="321" spans="1:3" x14ac:dyDescent="0.2">
      <c r="A321" s="6" t="s">
        <v>281</v>
      </c>
      <c r="B321" s="8" t="str">
        <f>UPPER(Tabla5[[#This Row],[Columna1]])</f>
        <v>DRAGON IMPERIAL LONG KONG</v>
      </c>
      <c r="C321" s="15">
        <v>321</v>
      </c>
    </row>
    <row r="322" spans="1:3" x14ac:dyDescent="0.2">
      <c r="A322" s="6" t="s">
        <v>282</v>
      </c>
      <c r="B322" s="8" t="str">
        <f>UPPER(Tabla5[[#This Row],[Columna1]])</f>
        <v>DREAM HAIR</v>
      </c>
      <c r="C322" s="15">
        <v>322</v>
      </c>
    </row>
    <row r="323" spans="1:3" x14ac:dyDescent="0.2">
      <c r="A323" s="6" t="s">
        <v>1529</v>
      </c>
      <c r="B323" s="8" t="str">
        <f>UPPER(Tabla5[[#This Row],[Columna1]])</f>
        <v>DRISA Y FINSA</v>
      </c>
      <c r="C323" s="15">
        <v>323</v>
      </c>
    </row>
    <row r="324" spans="1:3" x14ac:dyDescent="0.2">
      <c r="A324" s="6" t="s">
        <v>283</v>
      </c>
      <c r="B324" s="8" t="str">
        <f>UPPER(Tabla5[[#This Row],[Columna1]])</f>
        <v>DSO CORPORATIVO</v>
      </c>
      <c r="C324" s="15">
        <v>324</v>
      </c>
    </row>
    <row r="325" spans="1:3" x14ac:dyDescent="0.2">
      <c r="A325" s="6" t="s">
        <v>284</v>
      </c>
      <c r="B325" s="8" t="str">
        <f>UPPER(Tabla5[[#This Row],[Columna1]])</f>
        <v>DU GOUT</v>
      </c>
      <c r="C325" s="15">
        <v>325</v>
      </c>
    </row>
    <row r="326" spans="1:3" x14ac:dyDescent="0.2">
      <c r="A326" s="6" t="s">
        <v>1589</v>
      </c>
      <c r="B326" s="8" t="str">
        <f>UPPER(Tabla5[[#This Row],[Columna1]])</f>
        <v>DYNAMIC DISPLAY</v>
      </c>
      <c r="C326" s="15">
        <v>326</v>
      </c>
    </row>
    <row r="327" spans="1:3" x14ac:dyDescent="0.2">
      <c r="A327" s="6" t="s">
        <v>1675</v>
      </c>
      <c r="B327" s="8" t="str">
        <f>UPPER(Tabla5[[#This Row],[Columna1]])</f>
        <v>DYNAMO FLETES Y SERVICIOS</v>
      </c>
      <c r="C327" s="15">
        <v>327</v>
      </c>
    </row>
    <row r="328" spans="1:3" x14ac:dyDescent="0.2">
      <c r="A328" s="6" t="s">
        <v>286</v>
      </c>
      <c r="B328" s="8" t="str">
        <f>UPPER(Tabla5[[#This Row],[Columna1]])</f>
        <v>ECO FUMIGACIONES ECOLOGICAS</v>
      </c>
      <c r="C328" s="15">
        <v>328</v>
      </c>
    </row>
    <row r="329" spans="1:3" x14ac:dyDescent="0.2">
      <c r="A329" s="6" t="s">
        <v>287</v>
      </c>
      <c r="B329" s="8" t="str">
        <f>UPPER(Tabla5[[#This Row],[Columna1]])</f>
        <v>ECO SANITARIOS</v>
      </c>
      <c r="C329" s="15">
        <v>329</v>
      </c>
    </row>
    <row r="330" spans="1:3" x14ac:dyDescent="0.2">
      <c r="A330" s="6" t="s">
        <v>289</v>
      </c>
      <c r="B330" s="8" t="str">
        <f>UPPER(Tabla5[[#This Row],[Columna1]])</f>
        <v>ECOMILED</v>
      </c>
      <c r="C330" s="15">
        <v>330</v>
      </c>
    </row>
    <row r="331" spans="1:3" x14ac:dyDescent="0.2">
      <c r="A331" s="6" t="s">
        <v>290</v>
      </c>
      <c r="B331" s="8" t="str">
        <f>UPPER(Tabla5[[#This Row],[Columna1]])</f>
        <v>ECONOLLANTAS</v>
      </c>
      <c r="C331" s="15">
        <v>331</v>
      </c>
    </row>
    <row r="332" spans="1:3" x14ac:dyDescent="0.2">
      <c r="A332" s="6" t="s">
        <v>291</v>
      </c>
      <c r="B332" s="8" t="str">
        <f>UPPER(Tabla5[[#This Row],[Columna1]])</f>
        <v>ECONOMIZADOR DE GASOLINA</v>
      </c>
      <c r="C332" s="15">
        <v>332</v>
      </c>
    </row>
    <row r="333" spans="1:3" x14ac:dyDescent="0.2">
      <c r="A333" s="6" t="s">
        <v>292</v>
      </c>
      <c r="B333" s="8" t="str">
        <f>UPPER(Tabla5[[#This Row],[Columna1]])</f>
        <v>ECOTECH</v>
      </c>
      <c r="C333" s="15">
        <v>333</v>
      </c>
    </row>
    <row r="334" spans="1:3" x14ac:dyDescent="0.2">
      <c r="A334" s="6" t="s">
        <v>293</v>
      </c>
      <c r="B334" s="8" t="str">
        <f>UPPER(Tabla5[[#This Row],[Columna1]])</f>
        <v>EDUROBOTICA</v>
      </c>
      <c r="C334" s="15">
        <v>334</v>
      </c>
    </row>
    <row r="335" spans="1:3" x14ac:dyDescent="0.2">
      <c r="A335" s="6" t="s">
        <v>294</v>
      </c>
      <c r="B335" s="8" t="str">
        <f>UPPER(Tabla5[[#This Row],[Columna1]])</f>
        <v>EHRLICH LABORATORIOS</v>
      </c>
      <c r="C335" s="15">
        <v>335</v>
      </c>
    </row>
    <row r="336" spans="1:3" x14ac:dyDescent="0.2">
      <c r="A336" s="6" t="s">
        <v>295</v>
      </c>
      <c r="B336" s="8" t="str">
        <f>UPPER(Tabla5[[#This Row],[Columna1]])</f>
        <v>EKKCERO</v>
      </c>
      <c r="C336" s="15">
        <v>336</v>
      </c>
    </row>
    <row r="337" spans="1:3" x14ac:dyDescent="0.2">
      <c r="A337" s="6" t="s">
        <v>296</v>
      </c>
      <c r="B337" s="8" t="str">
        <f>UPPER(Tabla5[[#This Row],[Columna1]])</f>
        <v>EL 34</v>
      </c>
      <c r="C337" s="15">
        <v>337</v>
      </c>
    </row>
    <row r="338" spans="1:3" x14ac:dyDescent="0.2">
      <c r="A338" s="6" t="s">
        <v>297</v>
      </c>
      <c r="B338" s="8" t="str">
        <f>UPPER(Tabla5[[#This Row],[Columna1]])</f>
        <v>EL ARCANGEL DE LA SALUD</v>
      </c>
      <c r="C338" s="15">
        <v>338</v>
      </c>
    </row>
    <row r="339" spans="1:3" x14ac:dyDescent="0.2">
      <c r="A339" s="6" t="s">
        <v>298</v>
      </c>
      <c r="B339" s="8" t="str">
        <f>UPPER(Tabla5[[#This Row],[Columna1]])</f>
        <v>EL CAMPIRANO</v>
      </c>
      <c r="C339" s="15">
        <v>339</v>
      </c>
    </row>
    <row r="340" spans="1:3" x14ac:dyDescent="0.2">
      <c r="A340" s="6" t="s">
        <v>299</v>
      </c>
      <c r="B340" s="8" t="str">
        <f>UPPER(Tabla5[[#This Row],[Columna1]])</f>
        <v>EL CANIJO</v>
      </c>
      <c r="C340" s="15">
        <v>340</v>
      </c>
    </row>
    <row r="341" spans="1:3" x14ac:dyDescent="0.2">
      <c r="A341" s="6" t="s">
        <v>300</v>
      </c>
      <c r="B341" s="8" t="str">
        <f>UPPER(Tabla5[[#This Row],[Columna1]])</f>
        <v>EL CHALET</v>
      </c>
      <c r="C341" s="15">
        <v>341</v>
      </c>
    </row>
    <row r="342" spans="1:3" x14ac:dyDescent="0.2">
      <c r="A342" s="6" t="s">
        <v>301</v>
      </c>
      <c r="B342" s="8" t="str">
        <f>UPPER(Tabla5[[#This Row],[Columna1]])</f>
        <v>EL CUBANO TORTAS Y HAMBURGUESAS</v>
      </c>
      <c r="C342" s="15">
        <v>342</v>
      </c>
    </row>
    <row r="343" spans="1:3" x14ac:dyDescent="0.2">
      <c r="A343" s="6" t="s">
        <v>302</v>
      </c>
      <c r="B343" s="8" t="str">
        <f>UPPER(Tabla5[[#This Row],[Columna1]])</f>
        <v>EL FARO REFACCIONARIA</v>
      </c>
      <c r="C343" s="15">
        <v>343</v>
      </c>
    </row>
    <row r="344" spans="1:3" x14ac:dyDescent="0.2">
      <c r="A344" s="6" t="s">
        <v>303</v>
      </c>
      <c r="B344" s="8" t="str">
        <f>UPPER(Tabla5[[#This Row],[Columna1]])</f>
        <v>EL GALLITO MAÑANERO</v>
      </c>
      <c r="C344" s="15">
        <v>344</v>
      </c>
    </row>
    <row r="345" spans="1:3" x14ac:dyDescent="0.2">
      <c r="A345" s="6" t="s">
        <v>304</v>
      </c>
      <c r="B345" s="8" t="str">
        <f>UPPER(Tabla5[[#This Row],[Columna1]])</f>
        <v>EL MALCREADO</v>
      </c>
      <c r="C345" s="15">
        <v>345</v>
      </c>
    </row>
    <row r="346" spans="1:3" x14ac:dyDescent="0.2">
      <c r="A346" s="6" t="s">
        <v>6996</v>
      </c>
      <c r="B346" s="8" t="str">
        <f>UPPER(Tabla5[[#This Row],[Columna1]])</f>
        <v>EL MIEDO NUESTRO DE CADA DIA</v>
      </c>
      <c r="C346" s="15">
        <v>346</v>
      </c>
    </row>
    <row r="347" spans="1:3" x14ac:dyDescent="0.2">
      <c r="A347" s="6" t="s">
        <v>305</v>
      </c>
      <c r="B347" s="8" t="str">
        <f>UPPER(Tabla5[[#This Row],[Columna1]])</f>
        <v>EL MUNDO DE LAS FRANQUICIAS</v>
      </c>
      <c r="C347" s="15">
        <v>347</v>
      </c>
    </row>
    <row r="348" spans="1:3" x14ac:dyDescent="0.2">
      <c r="A348" s="6" t="s">
        <v>306</v>
      </c>
      <c r="B348" s="8" t="str">
        <f>UPPER(Tabla5[[#This Row],[Columna1]])</f>
        <v>EL NORTEÑO</v>
      </c>
      <c r="C348" s="15">
        <v>348</v>
      </c>
    </row>
    <row r="349" spans="1:3" x14ac:dyDescent="0.2">
      <c r="A349" s="6" t="s">
        <v>307</v>
      </c>
      <c r="B349" s="8" t="str">
        <f>UPPER(Tabla5[[#This Row],[Columna1]])</f>
        <v>EL PALIACATE</v>
      </c>
      <c r="C349" s="15">
        <v>349</v>
      </c>
    </row>
    <row r="350" spans="1:3" x14ac:dyDescent="0.2">
      <c r="A350" s="6" t="s">
        <v>308</v>
      </c>
      <c r="B350" s="8" t="str">
        <f>UPPER(Tabla5[[#This Row],[Columna1]])</f>
        <v>EL PIHE</v>
      </c>
      <c r="C350" s="15">
        <v>350</v>
      </c>
    </row>
    <row r="351" spans="1:3" x14ac:dyDescent="0.2">
      <c r="A351" s="6" t="s">
        <v>309</v>
      </c>
      <c r="B351" s="8" t="str">
        <f>UPPER(Tabla5[[#This Row],[Columna1]])</f>
        <v>EL PINO TRIPLAY Y DERIVADOS</v>
      </c>
      <c r="C351" s="15">
        <v>351</v>
      </c>
    </row>
    <row r="352" spans="1:3" x14ac:dyDescent="0.2">
      <c r="A352" s="6" t="s">
        <v>6850</v>
      </c>
      <c r="B352" s="8" t="str">
        <f>UPPER(Tabla5[[#This Row],[Columna1]])</f>
        <v>EL PUEBLO 9MM NOTICIAS</v>
      </c>
      <c r="C352" s="15">
        <v>352</v>
      </c>
    </row>
    <row r="353" spans="1:3" x14ac:dyDescent="0.2">
      <c r="A353" s="6" t="s">
        <v>310</v>
      </c>
      <c r="B353" s="8" t="str">
        <f>UPPER(Tabla5[[#This Row],[Columna1]])</f>
        <v>EL RINCON DE ANA DELICIAS RANCHERAS</v>
      </c>
      <c r="C353" s="15">
        <v>353</v>
      </c>
    </row>
    <row r="354" spans="1:3" x14ac:dyDescent="0.2">
      <c r="A354" s="6" t="s">
        <v>311</v>
      </c>
      <c r="B354" s="8" t="str">
        <f>UPPER(Tabla5[[#This Row],[Columna1]])</f>
        <v>EL RINCON DE ANA LA ABUELA</v>
      </c>
      <c r="C354" s="15">
        <v>354</v>
      </c>
    </row>
    <row r="355" spans="1:3" x14ac:dyDescent="0.2">
      <c r="A355" s="6" t="s">
        <v>312</v>
      </c>
      <c r="B355" s="8" t="str">
        <f>UPPER(Tabla5[[#This Row],[Columna1]])</f>
        <v>EL RINCON DEL WOWFLE</v>
      </c>
      <c r="C355" s="15">
        <v>355</v>
      </c>
    </row>
    <row r="356" spans="1:3" x14ac:dyDescent="0.2">
      <c r="A356" s="6" t="s">
        <v>313</v>
      </c>
      <c r="B356" s="8" t="str">
        <f>UPPER(Tabla5[[#This Row],[Columna1]])</f>
        <v>EL RODEO RESTAURTE</v>
      </c>
      <c r="C356" s="15">
        <v>356</v>
      </c>
    </row>
    <row r="357" spans="1:3" x14ac:dyDescent="0.2">
      <c r="A357" s="6" t="s">
        <v>1662</v>
      </c>
      <c r="B357" s="8" t="str">
        <f>UPPER(Tabla5[[#This Row],[Columna1]])</f>
        <v>EL ROPERO</v>
      </c>
      <c r="C357" s="15">
        <v>357</v>
      </c>
    </row>
    <row r="358" spans="1:3" x14ac:dyDescent="0.2">
      <c r="A358" s="6" t="s">
        <v>314</v>
      </c>
      <c r="B358" s="8" t="str">
        <f>UPPER(Tabla5[[#This Row],[Columna1]])</f>
        <v>EL SALON BEAUTY STYLE</v>
      </c>
      <c r="C358" s="15">
        <v>358</v>
      </c>
    </row>
    <row r="359" spans="1:3" x14ac:dyDescent="0.2">
      <c r="A359" s="6" t="s">
        <v>315</v>
      </c>
      <c r="B359" s="8" t="str">
        <f>UPPER(Tabla5[[#This Row],[Columna1]])</f>
        <v>EL SARAPE</v>
      </c>
      <c r="C359" s="15">
        <v>359</v>
      </c>
    </row>
    <row r="360" spans="1:3" x14ac:dyDescent="0.2">
      <c r="A360" s="6" t="s">
        <v>316</v>
      </c>
      <c r="B360" s="8" t="str">
        <f>UPPER(Tabla5[[#This Row],[Columna1]])</f>
        <v>EL SIGLO</v>
      </c>
      <c r="C360" s="15">
        <v>360</v>
      </c>
    </row>
    <row r="361" spans="1:3" x14ac:dyDescent="0.2">
      <c r="A361" s="6" t="s">
        <v>317</v>
      </c>
      <c r="B361" s="8" t="str">
        <f>UPPER(Tabla5[[#This Row],[Columna1]])</f>
        <v>EL SIGLO SP 1989 PANADERIA</v>
      </c>
      <c r="C361" s="15">
        <v>361</v>
      </c>
    </row>
    <row r="362" spans="1:3" x14ac:dyDescent="0.2">
      <c r="A362" s="6" t="s">
        <v>318</v>
      </c>
      <c r="B362" s="8" t="str">
        <f>UPPER(Tabla5[[#This Row],[Columna1]])</f>
        <v>EL SIROCO</v>
      </c>
      <c r="C362" s="15">
        <v>362</v>
      </c>
    </row>
    <row r="363" spans="1:3" x14ac:dyDescent="0.2">
      <c r="A363" s="6" t="s">
        <v>319</v>
      </c>
      <c r="B363" s="8" t="str">
        <f>UPPER(Tabla5[[#This Row],[Columna1]])</f>
        <v>EL ZOOLOGICO DE CHIHUAHUA</v>
      </c>
      <c r="C363" s="15">
        <v>363</v>
      </c>
    </row>
    <row r="364" spans="1:3" x14ac:dyDescent="0.2">
      <c r="A364" s="6" t="s">
        <v>320</v>
      </c>
      <c r="B364" s="8" t="str">
        <f>UPPER(Tabla5[[#This Row],[Columna1]])</f>
        <v>ELBAR CO</v>
      </c>
      <c r="C364" s="15">
        <v>364</v>
      </c>
    </row>
    <row r="365" spans="1:3" x14ac:dyDescent="0.2">
      <c r="A365" s="6" t="s">
        <v>1114</v>
      </c>
      <c r="B365" s="8" t="str">
        <f>UPPER(Tabla5[[#This Row],[Columna1]])</f>
        <v>ELECTRILUZ</v>
      </c>
      <c r="C365" s="15">
        <v>365</v>
      </c>
    </row>
    <row r="366" spans="1:3" x14ac:dyDescent="0.2">
      <c r="A366" s="6" t="s">
        <v>321</v>
      </c>
      <c r="B366" s="8" t="str">
        <f>UPPER(Tabla5[[#This Row],[Columna1]])</f>
        <v>ELECTROCLIMAS</v>
      </c>
      <c r="C366" s="15">
        <v>366</v>
      </c>
    </row>
    <row r="367" spans="1:3" x14ac:dyDescent="0.2">
      <c r="A367" s="6" t="s">
        <v>322</v>
      </c>
      <c r="B367" s="8" t="str">
        <f>UPPER(Tabla5[[#This Row],[Columna1]])</f>
        <v>ELEVENTA</v>
      </c>
      <c r="C367" s="15">
        <v>367</v>
      </c>
    </row>
    <row r="368" spans="1:3" x14ac:dyDescent="0.2">
      <c r="A368" s="6" t="s">
        <v>323</v>
      </c>
      <c r="B368" s="8" t="str">
        <f>UPPER(Tabla5[[#This Row],[Columna1]])</f>
        <v>ELFER</v>
      </c>
      <c r="C368" s="15">
        <v>368</v>
      </c>
    </row>
    <row r="369" spans="1:3" x14ac:dyDescent="0.2">
      <c r="A369" s="6" t="s">
        <v>6756</v>
      </c>
      <c r="B369" s="8" t="str">
        <f>UPPER(Tabla5[[#This Row],[Columna1]])</f>
        <v>ELIEZER RAMOS</v>
      </c>
      <c r="C369" s="15">
        <v>369</v>
      </c>
    </row>
    <row r="370" spans="1:3" x14ac:dyDescent="0.2">
      <c r="A370" s="6" t="s">
        <v>324</v>
      </c>
      <c r="B370" s="8" t="str">
        <f>UPPER(Tabla5[[#This Row],[Columna1]])</f>
        <v>ELLEVEN CUIDADO FACIAL</v>
      </c>
      <c r="C370" s="15">
        <v>370</v>
      </c>
    </row>
    <row r="371" spans="1:3" x14ac:dyDescent="0.2">
      <c r="A371" s="6" t="s">
        <v>325</v>
      </c>
      <c r="B371" s="8" t="str">
        <f>UPPER(Tabla5[[#This Row],[Columna1]])</f>
        <v>ELOTES ALEX</v>
      </c>
      <c r="C371" s="15">
        <v>371</v>
      </c>
    </row>
    <row r="372" spans="1:3" x14ac:dyDescent="0.2">
      <c r="A372" s="6" t="s">
        <v>326</v>
      </c>
      <c r="B372" s="8" t="str">
        <f>UPPER(Tabla5[[#This Row],[Columna1]])</f>
        <v>ENDOSCOPIA INTEGRAL DR. UBALDO H. GARCIA T.</v>
      </c>
      <c r="C372" s="15">
        <v>372</v>
      </c>
    </row>
    <row r="373" spans="1:3" x14ac:dyDescent="0.2">
      <c r="A373" s="6" t="s">
        <v>327</v>
      </c>
      <c r="B373" s="8" t="str">
        <f>UPPER(Tabla5[[#This Row],[Columna1]])</f>
        <v>ENLACE EDUTUR</v>
      </c>
      <c r="C373" s="15">
        <v>373</v>
      </c>
    </row>
    <row r="374" spans="1:3" x14ac:dyDescent="0.2">
      <c r="A374" s="6" t="s">
        <v>328</v>
      </c>
      <c r="B374" s="8" t="str">
        <f>UPPER(Tabla5[[#This Row],[Columna1]])</f>
        <v>ENLACE PUBLICITARIO ERH</v>
      </c>
      <c r="C374" s="15">
        <v>374</v>
      </c>
    </row>
    <row r="375" spans="1:3" x14ac:dyDescent="0.2">
      <c r="A375" s="6" t="s">
        <v>330</v>
      </c>
      <c r="B375" s="8" t="str">
        <f>UPPER(Tabla5[[#This Row],[Columna1]])</f>
        <v>ÉPOCA GASTRONOMÍA ARTESANAL</v>
      </c>
      <c r="C375" s="15">
        <v>375</v>
      </c>
    </row>
    <row r="376" spans="1:3" x14ac:dyDescent="0.2">
      <c r="A376" s="6" t="s">
        <v>331</v>
      </c>
      <c r="B376" s="8" t="str">
        <f>UPPER(Tabla5[[#This Row],[Columna1]])</f>
        <v>EQUILIBRA BARIATRIA CLINICA</v>
      </c>
      <c r="C376" s="15">
        <v>376</v>
      </c>
    </row>
    <row r="377" spans="1:3" x14ac:dyDescent="0.2">
      <c r="A377" s="6" t="s">
        <v>332</v>
      </c>
      <c r="B377" s="8" t="str">
        <f>UPPER(Tabla5[[#This Row],[Columna1]])</f>
        <v>EQUIPO DE SEG MEDA</v>
      </c>
      <c r="C377" s="15">
        <v>377</v>
      </c>
    </row>
    <row r="378" spans="1:3" x14ac:dyDescent="0.2">
      <c r="A378" s="6" t="s">
        <v>333</v>
      </c>
      <c r="B378" s="8" t="str">
        <f>UPPER(Tabla5[[#This Row],[Columna1]])</f>
        <v>EQUIPOS Y SISTEMAS HIDRAHULICOS EYSH</v>
      </c>
      <c r="C378" s="15">
        <v>378</v>
      </c>
    </row>
    <row r="379" spans="1:3" x14ac:dyDescent="0.2">
      <c r="A379" s="6" t="s">
        <v>334</v>
      </c>
      <c r="B379" s="8" t="str">
        <f>UPPER(Tabla5[[#This Row],[Columna1]])</f>
        <v>EQULILBRA BARIATRIA CLINICA CBA</v>
      </c>
      <c r="C379" s="15">
        <v>379</v>
      </c>
    </row>
    <row r="380" spans="1:3" x14ac:dyDescent="0.2">
      <c r="A380" s="6" t="s">
        <v>7206</v>
      </c>
      <c r="B380" s="8" t="str">
        <f>UPPER(Tabla5[[#This Row],[Columna1]])</f>
        <v>ESCUADRON 201</v>
      </c>
      <c r="C380" s="15">
        <v>380</v>
      </c>
    </row>
    <row r="381" spans="1:3" x14ac:dyDescent="0.2">
      <c r="A381" s="6" t="s">
        <v>7002</v>
      </c>
      <c r="B381" s="8" t="str">
        <f>UPPER(Tabla5[[#This Row],[Columna1]])</f>
        <v>ESCUELA FREINET</v>
      </c>
      <c r="C381" s="15">
        <v>381</v>
      </c>
    </row>
    <row r="382" spans="1:3" x14ac:dyDescent="0.2">
      <c r="A382" s="6" t="s">
        <v>336</v>
      </c>
      <c r="B382" s="8" t="str">
        <f>UPPER(Tabla5[[#This Row],[Columna1]])</f>
        <v>ESICSA LLANTAS DE MEXICO</v>
      </c>
      <c r="C382" s="15">
        <v>382</v>
      </c>
    </row>
    <row r="383" spans="1:3" x14ac:dyDescent="0.2">
      <c r="A383" s="6" t="s">
        <v>339</v>
      </c>
      <c r="B383" s="8" t="str">
        <f>UPPER(Tabla5[[#This Row],[Columna1]])</f>
        <v>ESTEFANIA TELAS BOUTIQUE</v>
      </c>
      <c r="C383" s="15">
        <v>383</v>
      </c>
    </row>
    <row r="384" spans="1:3" x14ac:dyDescent="0.2">
      <c r="A384" s="6" t="s">
        <v>340</v>
      </c>
      <c r="B384" s="8" t="str">
        <f>UPPER(Tabla5[[#This Row],[Columna1]])</f>
        <v>EURO ALARMAS</v>
      </c>
      <c r="C384" s="15">
        <v>384</v>
      </c>
    </row>
    <row r="385" spans="1:3" x14ac:dyDescent="0.2">
      <c r="A385" s="6" t="s">
        <v>1577</v>
      </c>
      <c r="B385" s="8" t="str">
        <f>UPPER(Tabla5[[#This Row],[Columna1]])</f>
        <v>EURO DÓLAR F&amp;R</v>
      </c>
      <c r="C385" s="15">
        <v>385</v>
      </c>
    </row>
    <row r="386" spans="1:3" x14ac:dyDescent="0.2">
      <c r="A386" s="6" t="s">
        <v>341</v>
      </c>
      <c r="B386" s="8" t="str">
        <f>UPPER(Tabla5[[#This Row],[Columna1]])</f>
        <v>EUROCALZADO</v>
      </c>
      <c r="C386" s="15">
        <v>386</v>
      </c>
    </row>
    <row r="387" spans="1:3" x14ac:dyDescent="0.2">
      <c r="A387" s="6" t="s">
        <v>342</v>
      </c>
      <c r="B387" s="8" t="str">
        <f>UPPER(Tabla5[[#This Row],[Columna1]])</f>
        <v>EUROPISOS TOSCANA CERAMICA Y ACABADOS</v>
      </c>
      <c r="C387" s="15">
        <v>387</v>
      </c>
    </row>
    <row r="388" spans="1:3" x14ac:dyDescent="0.2">
      <c r="A388" s="6" t="s">
        <v>1649</v>
      </c>
      <c r="B388" s="8" t="str">
        <f>UPPER(Tabla5[[#This Row],[Columna1]])</f>
        <v>EVENTOS ELITE</v>
      </c>
      <c r="C388" s="15">
        <v>388</v>
      </c>
    </row>
    <row r="389" spans="1:3" x14ac:dyDescent="0.2">
      <c r="A389" s="6" t="s">
        <v>344</v>
      </c>
      <c r="B389" s="8" t="str">
        <f>UPPER(Tabla5[[#This Row],[Columna1]])</f>
        <v>EXECUTIVE TANSPORT</v>
      </c>
      <c r="C389" s="15">
        <v>389</v>
      </c>
    </row>
    <row r="390" spans="1:3" x14ac:dyDescent="0.2">
      <c r="A390" s="6" t="s">
        <v>345</v>
      </c>
      <c r="B390" s="8" t="str">
        <f>UPPER(Tabla5[[#This Row],[Columna1]])</f>
        <v>EXPO CHIHUAHUA</v>
      </c>
      <c r="C390" s="15">
        <v>390</v>
      </c>
    </row>
    <row r="391" spans="1:3" x14ac:dyDescent="0.2">
      <c r="A391" s="6" t="s">
        <v>346</v>
      </c>
      <c r="B391" s="8" t="str">
        <f>UPPER(Tabla5[[#This Row],[Columna1]])</f>
        <v>EXPORTEX</v>
      </c>
      <c r="C391" s="15">
        <v>391</v>
      </c>
    </row>
    <row r="392" spans="1:3" x14ac:dyDescent="0.2">
      <c r="A392" s="6" t="s">
        <v>347</v>
      </c>
      <c r="B392" s="8" t="str">
        <f>UPPER(Tabla5[[#This Row],[Columna1]])</f>
        <v>EXTREME SOUND DAVID CORRALES SALS</v>
      </c>
      <c r="C392" s="15">
        <v>392</v>
      </c>
    </row>
    <row r="393" spans="1:3" x14ac:dyDescent="0.2">
      <c r="A393" s="6" t="s">
        <v>1636</v>
      </c>
      <c r="B393" s="8" t="str">
        <f>UPPER(Tabla5[[#This Row],[Columna1]])</f>
        <v>EXXOMED</v>
      </c>
      <c r="C393" s="15">
        <v>393</v>
      </c>
    </row>
    <row r="394" spans="1:3" x14ac:dyDescent="0.2">
      <c r="A394" s="6" t="s">
        <v>349</v>
      </c>
      <c r="B394" s="8" t="str">
        <f>UPPER(Tabla5[[#This Row],[Columna1]])</f>
        <v>FACE IMAGEN 3D RADIOLGIA DIGITAL</v>
      </c>
      <c r="C394" s="15">
        <v>394</v>
      </c>
    </row>
    <row r="395" spans="1:3" x14ac:dyDescent="0.2">
      <c r="A395" s="6" t="s">
        <v>350</v>
      </c>
      <c r="B395" s="8" t="str">
        <f>UPPER(Tabla5[[#This Row],[Columna1]])</f>
        <v>FAMILIA QUINTERO DE LA SIERRA TARAHUMARA</v>
      </c>
      <c r="C395" s="15">
        <v>395</v>
      </c>
    </row>
    <row r="396" spans="1:3" x14ac:dyDescent="0.2">
      <c r="A396" s="6" t="s">
        <v>351</v>
      </c>
      <c r="B396" s="8" t="str">
        <f>UPPER(Tabla5[[#This Row],[Columna1]])</f>
        <v>FAMILY PET</v>
      </c>
      <c r="C396" s="15">
        <v>396</v>
      </c>
    </row>
    <row r="397" spans="1:3" x14ac:dyDescent="0.2">
      <c r="A397" s="6" t="s">
        <v>1520</v>
      </c>
      <c r="B397" s="8" t="str">
        <f>UPPER(Tabla5[[#This Row],[Columna1]])</f>
        <v>FARMACIAS DEL SUPER AHORRO</v>
      </c>
      <c r="C397" s="15">
        <v>397</v>
      </c>
    </row>
    <row r="398" spans="1:3" x14ac:dyDescent="0.2">
      <c r="A398" s="6" t="s">
        <v>352</v>
      </c>
      <c r="B398" s="8" t="str">
        <f>UPPER(Tabla5[[#This Row],[Columna1]])</f>
        <v>FARMACIAS PAGUE MENOS GENERICOS Y ORIGINALES LAS DEL DR. JARABIN</v>
      </c>
      <c r="C398" s="15">
        <v>398</v>
      </c>
    </row>
    <row r="399" spans="1:3" x14ac:dyDescent="0.2">
      <c r="A399" s="6" t="s">
        <v>353</v>
      </c>
      <c r="B399" s="8" t="str">
        <f>UPPER(Tabla5[[#This Row],[Columna1]])</f>
        <v>FASE ESTUDIO</v>
      </c>
      <c r="C399" s="15">
        <v>399</v>
      </c>
    </row>
    <row r="400" spans="1:3" x14ac:dyDescent="0.2">
      <c r="A400" s="6" t="s">
        <v>356</v>
      </c>
      <c r="B400" s="8" t="str">
        <f>UPPER(Tabla5[[#This Row],[Columna1]])</f>
        <v>FERREGABY</v>
      </c>
      <c r="C400" s="15">
        <v>400</v>
      </c>
    </row>
    <row r="401" spans="1:3" x14ac:dyDescent="0.2">
      <c r="A401" s="6" t="s">
        <v>1115</v>
      </c>
      <c r="B401" s="8" t="str">
        <f>UPPER(Tabla5[[#This Row],[Columna1]])</f>
        <v>FERRETERIA Y MATERIALES DEL CAMPO 8</v>
      </c>
      <c r="C401" s="15">
        <v>401</v>
      </c>
    </row>
    <row r="402" spans="1:3" x14ac:dyDescent="0.2">
      <c r="A402" s="6" t="s">
        <v>357</v>
      </c>
      <c r="B402" s="8" t="str">
        <f>UPPER(Tabla5[[#This Row],[Columna1]])</f>
        <v>FIGHT CLUB MASTERING FCM</v>
      </c>
      <c r="C402" s="15">
        <v>402</v>
      </c>
    </row>
    <row r="403" spans="1:3" x14ac:dyDescent="0.2">
      <c r="A403" s="6" t="s">
        <v>1567</v>
      </c>
      <c r="B403" s="8" t="str">
        <f>UPPER(Tabla5[[#This Row],[Columna1]])</f>
        <v>FIGO</v>
      </c>
      <c r="C403" s="15">
        <v>403</v>
      </c>
    </row>
    <row r="404" spans="1:3" x14ac:dyDescent="0.2">
      <c r="A404" s="6" t="s">
        <v>358</v>
      </c>
      <c r="B404" s="8" t="str">
        <f>UPPER(Tabla5[[#This Row],[Columna1]])</f>
        <v>FLAMBOYAN</v>
      </c>
      <c r="C404" s="15">
        <v>404</v>
      </c>
    </row>
    <row r="405" spans="1:3" x14ac:dyDescent="0.2">
      <c r="A405" s="6" t="s">
        <v>1664</v>
      </c>
      <c r="B405" s="8" t="str">
        <f>UPPER(Tabla5[[#This Row],[Columna1]])</f>
        <v>FLIZZTER</v>
      </c>
      <c r="C405" s="15">
        <v>405</v>
      </c>
    </row>
    <row r="406" spans="1:3" x14ac:dyDescent="0.2">
      <c r="A406" s="6" t="s">
        <v>360</v>
      </c>
      <c r="B406" s="8" t="str">
        <f>UPPER(Tabla5[[#This Row],[Columna1]])</f>
        <v>FLORENCIA</v>
      </c>
      <c r="C406" s="15">
        <v>406</v>
      </c>
    </row>
    <row r="407" spans="1:3" x14ac:dyDescent="0.2">
      <c r="A407" s="6" t="s">
        <v>361</v>
      </c>
      <c r="B407" s="8" t="str">
        <f>UPPER(Tabla5[[#This Row],[Columna1]])</f>
        <v>FLORERIA EL SICOMORO</v>
      </c>
      <c r="C407" s="15">
        <v>407</v>
      </c>
    </row>
    <row r="408" spans="1:3" x14ac:dyDescent="0.2">
      <c r="A408" s="6" t="s">
        <v>362</v>
      </c>
      <c r="B408" s="8" t="str">
        <f>UPPER(Tabla5[[#This Row],[Columna1]])</f>
        <v>FLORERÍAS ARÁMBULA</v>
      </c>
      <c r="C408" s="15">
        <v>408</v>
      </c>
    </row>
    <row r="409" spans="1:3" x14ac:dyDescent="0.2">
      <c r="A409" s="6" t="s">
        <v>363</v>
      </c>
      <c r="B409" s="8" t="str">
        <f>UPPER(Tabla5[[#This Row],[Columna1]])</f>
        <v>FLORESTECA</v>
      </c>
      <c r="C409" s="15">
        <v>409</v>
      </c>
    </row>
    <row r="410" spans="1:3" x14ac:dyDescent="0.2">
      <c r="A410" s="6" t="s">
        <v>364</v>
      </c>
      <c r="B410" s="8" t="str">
        <f>UPPER(Tabla5[[#This Row],[Columna1]])</f>
        <v>FONDA CHILANGOS</v>
      </c>
      <c r="C410" s="15">
        <v>410</v>
      </c>
    </row>
    <row r="411" spans="1:3" x14ac:dyDescent="0.2">
      <c r="A411" s="6" t="s">
        <v>365</v>
      </c>
      <c r="B411" s="8" t="str">
        <f>UPPER(Tabla5[[#This Row],[Columna1]])</f>
        <v>FOOT CENTER</v>
      </c>
      <c r="C411" s="15">
        <v>411</v>
      </c>
    </row>
    <row r="412" spans="1:3" x14ac:dyDescent="0.2">
      <c r="A412" s="6" t="s">
        <v>366</v>
      </c>
      <c r="B412" s="8" t="str">
        <f>UPPER(Tabla5[[#This Row],[Columna1]])</f>
        <v>FORTE SEGURIDAD PRIVADA</v>
      </c>
      <c r="C412" s="15">
        <v>412</v>
      </c>
    </row>
    <row r="413" spans="1:3" x14ac:dyDescent="0.2">
      <c r="A413" s="6" t="s">
        <v>367</v>
      </c>
      <c r="B413" s="8" t="str">
        <f>UPPER(Tabla5[[#This Row],[Columna1]])</f>
        <v>FOUR GROUP</v>
      </c>
      <c r="C413" s="15">
        <v>413</v>
      </c>
    </row>
    <row r="414" spans="1:3" x14ac:dyDescent="0.2">
      <c r="A414" s="6" t="s">
        <v>368</v>
      </c>
      <c r="B414" s="8" t="str">
        <f>UPPER(Tabla5[[#This Row],[Columna1]])</f>
        <v>FOUR POINTS TEA</v>
      </c>
      <c r="C414" s="15">
        <v>414</v>
      </c>
    </row>
    <row r="415" spans="1:3" x14ac:dyDescent="0.2">
      <c r="A415" s="6" t="s">
        <v>369</v>
      </c>
      <c r="B415" s="8" t="str">
        <f>UPPER(Tabla5[[#This Row],[Columna1]])</f>
        <v>FP FUMIPLAGAS</v>
      </c>
      <c r="C415" s="15">
        <v>415</v>
      </c>
    </row>
    <row r="416" spans="1:3" x14ac:dyDescent="0.2">
      <c r="A416" s="6" t="s">
        <v>370</v>
      </c>
      <c r="B416" s="8" t="str">
        <f>UPPER(Tabla5[[#This Row],[Columna1]])</f>
        <v>FPT FUMIGACIONES TARAHUMARA</v>
      </c>
      <c r="C416" s="15">
        <v>416</v>
      </c>
    </row>
    <row r="417" spans="1:3" x14ac:dyDescent="0.2">
      <c r="A417" s="6" t="s">
        <v>1600</v>
      </c>
      <c r="B417" s="8" t="str">
        <f>UPPER(Tabla5[[#This Row],[Columna1]])</f>
        <v>FRANCISCOBARROSO PELUQUERIA</v>
      </c>
      <c r="C417" s="15">
        <v>417</v>
      </c>
    </row>
    <row r="418" spans="1:3" x14ac:dyDescent="0.2">
      <c r="A418" s="6" t="s">
        <v>375</v>
      </c>
      <c r="B418" s="8" t="str">
        <f>UPPER(Tabla5[[#This Row],[Columna1]])</f>
        <v>FRELESA</v>
      </c>
      <c r="C418" s="15">
        <v>418</v>
      </c>
    </row>
    <row r="419" spans="1:3" x14ac:dyDescent="0.2">
      <c r="A419" s="6" t="s">
        <v>376</v>
      </c>
      <c r="B419" s="8" t="str">
        <f>UPPER(Tabla5[[#This Row],[Columna1]])</f>
        <v>FROYLAND DEL CAMPO</v>
      </c>
      <c r="C419" s="15">
        <v>419</v>
      </c>
    </row>
    <row r="420" spans="1:3" x14ac:dyDescent="0.2">
      <c r="A420" s="6" t="s">
        <v>377</v>
      </c>
      <c r="B420" s="8" t="str">
        <f>UPPER(Tabla5[[#This Row],[Columna1]])</f>
        <v>FROZEN LAB</v>
      </c>
      <c r="C420" s="15">
        <v>420</v>
      </c>
    </row>
    <row r="421" spans="1:3" x14ac:dyDescent="0.2">
      <c r="A421" s="6" t="s">
        <v>378</v>
      </c>
      <c r="B421" s="8" t="str">
        <f>UPPER(Tabla5[[#This Row],[Columna1]])</f>
        <v>FUMILEM</v>
      </c>
      <c r="C421" s="15">
        <v>421</v>
      </c>
    </row>
    <row r="422" spans="1:3" x14ac:dyDescent="0.2">
      <c r="A422" s="6" t="s">
        <v>1560</v>
      </c>
      <c r="B422" s="8" t="str">
        <f>UPPER(Tabla5[[#This Row],[Columna1]])</f>
        <v>FUNDACION OLA VERDE</v>
      </c>
      <c r="C422" s="15">
        <v>422</v>
      </c>
    </row>
    <row r="423" spans="1:3" x14ac:dyDescent="0.2">
      <c r="A423" s="6" t="s">
        <v>379</v>
      </c>
      <c r="B423" s="8" t="str">
        <f>UPPER(Tabla5[[#This Row],[Columna1]])</f>
        <v>FUSHION ART</v>
      </c>
      <c r="C423" s="15">
        <v>423</v>
      </c>
    </row>
    <row r="424" spans="1:3" x14ac:dyDescent="0.2">
      <c r="A424" s="6" t="s">
        <v>1627</v>
      </c>
      <c r="B424" s="8" t="str">
        <f>UPPER(Tabla5[[#This Row],[Columna1]])</f>
        <v>FYSCORP</v>
      </c>
      <c r="C424" s="15">
        <v>424</v>
      </c>
    </row>
    <row r="425" spans="1:3" x14ac:dyDescent="0.2">
      <c r="A425" s="6" t="s">
        <v>380</v>
      </c>
      <c r="B425" s="8" t="str">
        <f>UPPER(Tabla5[[#This Row],[Columna1]])</f>
        <v>GAMIL</v>
      </c>
      <c r="C425" s="15">
        <v>425</v>
      </c>
    </row>
    <row r="426" spans="1:3" x14ac:dyDescent="0.2">
      <c r="A426" s="6" t="s">
        <v>381</v>
      </c>
      <c r="B426" s="8" t="str">
        <f>UPPER(Tabla5[[#This Row],[Columna1]])</f>
        <v>GARDEA BORDADOS</v>
      </c>
      <c r="C426" s="15">
        <v>426</v>
      </c>
    </row>
    <row r="427" spans="1:3" x14ac:dyDescent="0.2">
      <c r="A427" s="6" t="s">
        <v>382</v>
      </c>
      <c r="B427" s="8" t="str">
        <f>UPPER(Tabla5[[#This Row],[Columna1]])</f>
        <v>GBC GLOBAL BUSINESS CONSULTING</v>
      </c>
      <c r="C427" s="15">
        <v>427</v>
      </c>
    </row>
    <row r="428" spans="1:3" x14ac:dyDescent="0.2">
      <c r="A428" s="13" t="s">
        <v>1700</v>
      </c>
      <c r="B428" s="8" t="str">
        <f>UPPER(Tabla5[[#This Row],[Columna1]])</f>
        <v>GENERAL AUDIO</v>
      </c>
      <c r="C428" s="15">
        <v>428</v>
      </c>
    </row>
    <row r="429" spans="1:3" x14ac:dyDescent="0.2">
      <c r="A429" s="6" t="s">
        <v>384</v>
      </c>
      <c r="B429" s="8" t="str">
        <f>UPPER(Tabla5[[#This Row],[Columna1]])</f>
        <v>GENESIS</v>
      </c>
      <c r="C429" s="15">
        <v>429</v>
      </c>
    </row>
    <row r="430" spans="1:3" x14ac:dyDescent="0.2">
      <c r="A430" s="6" t="s">
        <v>386</v>
      </c>
      <c r="B430" s="8" t="str">
        <f>UPPER(Tabla5[[#This Row],[Columna1]])</f>
        <v>GERARDO HERRERA TORRES</v>
      </c>
      <c r="C430" s="15">
        <v>430</v>
      </c>
    </row>
    <row r="431" spans="1:3" x14ac:dyDescent="0.2">
      <c r="A431" s="6" t="s">
        <v>388</v>
      </c>
      <c r="B431" s="8" t="str">
        <f>UPPER(Tabla5[[#This Row],[Columna1]])</f>
        <v>GERYAL</v>
      </c>
      <c r="C431" s="15">
        <v>431</v>
      </c>
    </row>
    <row r="432" spans="1:3" x14ac:dyDescent="0.2">
      <c r="A432" s="6" t="s">
        <v>389</v>
      </c>
      <c r="B432" s="8" t="str">
        <f>UPPER(Tabla5[[#This Row],[Columna1]])</f>
        <v>GESTARE</v>
      </c>
      <c r="C432" s="15">
        <v>432</v>
      </c>
    </row>
    <row r="433" spans="1:3" x14ac:dyDescent="0.2">
      <c r="A433" s="6" t="s">
        <v>390</v>
      </c>
      <c r="B433" s="8" t="str">
        <f>UPPER(Tabla5[[#This Row],[Columna1]])</f>
        <v>GIL TRAILERS</v>
      </c>
      <c r="C433" s="15">
        <v>433</v>
      </c>
    </row>
    <row r="434" spans="1:3" x14ac:dyDescent="0.2">
      <c r="A434" s="6" t="s">
        <v>393</v>
      </c>
      <c r="B434" s="8" t="str">
        <f>UPPER(Tabla5[[#This Row],[Columna1]])</f>
        <v>GINTHERCORP</v>
      </c>
      <c r="C434" s="15">
        <v>434</v>
      </c>
    </row>
    <row r="435" spans="1:3" x14ac:dyDescent="0.2">
      <c r="A435" s="6" t="s">
        <v>1640</v>
      </c>
      <c r="B435" s="8" t="str">
        <f>UPPER(Tabla5[[#This Row],[Columna1]])</f>
        <v>GIORG ER PIZZA</v>
      </c>
      <c r="C435" s="15">
        <v>435</v>
      </c>
    </row>
    <row r="436" spans="1:3" x14ac:dyDescent="0.2">
      <c r="A436" s="6" t="s">
        <v>394</v>
      </c>
      <c r="B436" s="8" t="str">
        <f>UPPER(Tabla5[[#This Row],[Columna1]])</f>
        <v>GLAFIRA PROYECTOS FINANCIEROS</v>
      </c>
      <c r="C436" s="15">
        <v>436</v>
      </c>
    </row>
    <row r="437" spans="1:3" x14ac:dyDescent="0.2">
      <c r="A437" s="6" t="s">
        <v>1585</v>
      </c>
      <c r="B437" s="8" t="str">
        <f>UPPER(Tabla5[[#This Row],[Columna1]])</f>
        <v>GLUTY DEL HORNO</v>
      </c>
      <c r="C437" s="15">
        <v>437</v>
      </c>
    </row>
    <row r="438" spans="1:3" x14ac:dyDescent="0.2">
      <c r="A438" s="6" t="s">
        <v>397</v>
      </c>
      <c r="B438" s="8" t="str">
        <f>UPPER(Tabla5[[#This Row],[Columna1]])</f>
        <v>GO RODEO</v>
      </c>
      <c r="C438" s="15">
        <v>438</v>
      </c>
    </row>
    <row r="439" spans="1:3" x14ac:dyDescent="0.2">
      <c r="A439" s="6" t="s">
        <v>398</v>
      </c>
      <c r="B439" s="8" t="str">
        <f>UPPER(Tabla5[[#This Row],[Columna1]])</f>
        <v>GO&amp;CO</v>
      </c>
      <c r="C439" s="15">
        <v>439</v>
      </c>
    </row>
    <row r="440" spans="1:3" x14ac:dyDescent="0.2">
      <c r="A440" s="6" t="s">
        <v>399</v>
      </c>
      <c r="B440" s="8" t="str">
        <f>UPPER(Tabla5[[#This Row],[Columna1]])</f>
        <v>GOLDEN LOOK</v>
      </c>
      <c r="C440" s="15">
        <v>440</v>
      </c>
    </row>
    <row r="441" spans="1:3" x14ac:dyDescent="0.2">
      <c r="A441" s="6" t="s">
        <v>1116</v>
      </c>
      <c r="B441" s="8" t="str">
        <f>UPPER(Tabla5[[#This Row],[Columna1]])</f>
        <v>GONTER</v>
      </c>
      <c r="C441" s="15">
        <v>441</v>
      </c>
    </row>
    <row r="442" spans="1:3" x14ac:dyDescent="0.2">
      <c r="A442" s="6" t="s">
        <v>400</v>
      </c>
      <c r="B442" s="8" t="str">
        <f>UPPER(Tabla5[[#This Row],[Columna1]])</f>
        <v>GORDITAS CHIWAS</v>
      </c>
      <c r="C442" s="15">
        <v>442</v>
      </c>
    </row>
    <row r="443" spans="1:3" x14ac:dyDescent="0.2">
      <c r="A443" s="6" t="s">
        <v>401</v>
      </c>
      <c r="B443" s="8" t="str">
        <f>UPPER(Tabla5[[#This Row],[Columna1]])</f>
        <v>GOYTIA Y ASOCIADOS</v>
      </c>
      <c r="C443" s="15">
        <v>443</v>
      </c>
    </row>
    <row r="444" spans="1:3" x14ac:dyDescent="0.2">
      <c r="A444" s="6" t="s">
        <v>402</v>
      </c>
      <c r="B444" s="8" t="str">
        <f>UPPER(Tabla5[[#This Row],[Columna1]])</f>
        <v>GP INGENIERIA</v>
      </c>
      <c r="C444" s="15">
        <v>444</v>
      </c>
    </row>
    <row r="445" spans="1:3" x14ac:dyDescent="0.2">
      <c r="A445" s="6" t="s">
        <v>1632</v>
      </c>
      <c r="B445" s="8" t="str">
        <f>UPPER(Tabla5[[#This Row],[Columna1]])</f>
        <v>GPO REMOLQUES DEL NORTE</v>
      </c>
      <c r="C445" s="15">
        <v>445</v>
      </c>
    </row>
    <row r="446" spans="1:3" x14ac:dyDescent="0.2">
      <c r="A446" s="6" t="s">
        <v>1614</v>
      </c>
      <c r="B446" s="8" t="str">
        <f>UPPER(Tabla5[[#This Row],[Columna1]])</f>
        <v>GPSM MONITOR</v>
      </c>
      <c r="C446" s="15">
        <v>446</v>
      </c>
    </row>
    <row r="447" spans="1:3" x14ac:dyDescent="0.2">
      <c r="A447" s="6" t="s">
        <v>405</v>
      </c>
      <c r="B447" s="8" t="str">
        <f>UPPER(Tabla5[[#This Row],[Columna1]])</f>
        <v>GRAFILED</v>
      </c>
      <c r="C447" s="15">
        <v>447</v>
      </c>
    </row>
    <row r="448" spans="1:3" x14ac:dyDescent="0.2">
      <c r="A448" s="6" t="s">
        <v>406</v>
      </c>
      <c r="B448" s="8" t="str">
        <f>UPPER(Tabla5[[#This Row],[Columna1]])</f>
        <v>GRAN SUBASTA FROES</v>
      </c>
      <c r="C448" s="15">
        <v>448</v>
      </c>
    </row>
    <row r="449" spans="1:3" x14ac:dyDescent="0.2">
      <c r="A449" s="6" t="s">
        <v>407</v>
      </c>
      <c r="B449" s="8" t="str">
        <f>UPPER(Tabla5[[#This Row],[Columna1]])</f>
        <v>GRANJA DE EVENTOS LOS COTA</v>
      </c>
      <c r="C449" s="15">
        <v>449</v>
      </c>
    </row>
    <row r="450" spans="1:3" x14ac:dyDescent="0.2">
      <c r="A450" s="6" t="s">
        <v>408</v>
      </c>
      <c r="B450" s="8" t="str">
        <f>UPPER(Tabla5[[#This Row],[Columna1]])</f>
        <v>GREEN O ORGANIC FOODS</v>
      </c>
      <c r="C450" s="15">
        <v>450</v>
      </c>
    </row>
    <row r="451" spans="1:3" x14ac:dyDescent="0.2">
      <c r="A451" s="6" t="s">
        <v>409</v>
      </c>
      <c r="B451" s="8" t="str">
        <f>UPPER(Tabla5[[#This Row],[Columna1]])</f>
        <v>GRINGO WINGS</v>
      </c>
      <c r="C451" s="15">
        <v>451</v>
      </c>
    </row>
    <row r="452" spans="1:3" x14ac:dyDescent="0.2">
      <c r="A452" s="6" t="s">
        <v>410</v>
      </c>
      <c r="B452" s="8" t="str">
        <f>UPPER(Tabla5[[#This Row],[Columna1]])</f>
        <v>GROOMS</v>
      </c>
      <c r="C452" s="15">
        <v>452</v>
      </c>
    </row>
    <row r="453" spans="1:3" x14ac:dyDescent="0.2">
      <c r="A453" s="6" t="s">
        <v>1651</v>
      </c>
      <c r="B453" s="8" t="str">
        <f>UPPER(Tabla5[[#This Row],[Columna1]])</f>
        <v>GRUPO ALSEG</v>
      </c>
      <c r="C453" s="15">
        <v>453</v>
      </c>
    </row>
    <row r="454" spans="1:3" x14ac:dyDescent="0.2">
      <c r="A454" s="6" t="s">
        <v>411</v>
      </c>
      <c r="B454" s="8" t="str">
        <f>UPPER(Tabla5[[#This Row],[Columna1]])</f>
        <v>GRUPO AMEX</v>
      </c>
      <c r="C454" s="15">
        <v>454</v>
      </c>
    </row>
    <row r="455" spans="1:3" x14ac:dyDescent="0.2">
      <c r="A455" s="6" t="s">
        <v>412</v>
      </c>
      <c r="B455" s="8" t="str">
        <f>UPPER(Tabla5[[#This Row],[Columna1]])</f>
        <v>GRUPO ARKAD</v>
      </c>
      <c r="C455" s="15">
        <v>455</v>
      </c>
    </row>
    <row r="456" spans="1:3" x14ac:dyDescent="0.2">
      <c r="A456" s="6" t="s">
        <v>413</v>
      </c>
      <c r="B456" s="8" t="str">
        <f>UPPER(Tabla5[[#This Row],[Columna1]])</f>
        <v>GRUPO CAMACHO</v>
      </c>
      <c r="C456" s="15">
        <v>456</v>
      </c>
    </row>
    <row r="457" spans="1:3" x14ac:dyDescent="0.2">
      <c r="A457" s="6" t="s">
        <v>414</v>
      </c>
      <c r="B457" s="8" t="str">
        <f>UPPER(Tabla5[[#This Row],[Columna1]])</f>
        <v>GRUPO CHIHUAHUA</v>
      </c>
      <c r="C457" s="15">
        <v>457</v>
      </c>
    </row>
    <row r="458" spans="1:3" x14ac:dyDescent="0.2">
      <c r="A458" s="6" t="s">
        <v>415</v>
      </c>
      <c r="B458" s="8" t="str">
        <f>UPPER(Tabla5[[#This Row],[Columna1]])</f>
        <v>GRUPO COFIASA</v>
      </c>
      <c r="C458" s="15">
        <v>458</v>
      </c>
    </row>
    <row r="459" spans="1:3" x14ac:dyDescent="0.2">
      <c r="A459" s="6" t="s">
        <v>416</v>
      </c>
      <c r="B459" s="8" t="str">
        <f>UPPER(Tabla5[[#This Row],[Columna1]])</f>
        <v>GRUPO GASOCHI</v>
      </c>
      <c r="C459" s="15">
        <v>459</v>
      </c>
    </row>
    <row r="460" spans="1:3" x14ac:dyDescent="0.2">
      <c r="A460" s="6" t="s">
        <v>6749</v>
      </c>
      <c r="B460" s="8" t="str">
        <f>UPPER(Tabla5[[#This Row],[Columna1]])</f>
        <v>GRUPO IND. ADVANTAGE</v>
      </c>
      <c r="C460" s="15">
        <v>460</v>
      </c>
    </row>
    <row r="461" spans="1:3" x14ac:dyDescent="0.2">
      <c r="A461" s="6" t="s">
        <v>417</v>
      </c>
      <c r="B461" s="8" t="str">
        <f>UPPER(Tabla5[[#This Row],[Columna1]])</f>
        <v>GRUPO INDUSTRIAL ADVANTAGE TECNOLOGIA</v>
      </c>
      <c r="C461" s="15">
        <v>461</v>
      </c>
    </row>
    <row r="462" spans="1:3" x14ac:dyDescent="0.2">
      <c r="A462" s="6" t="s">
        <v>418</v>
      </c>
      <c r="B462" s="8" t="str">
        <f>UPPER(Tabla5[[#This Row],[Columna1]])</f>
        <v>GRUPO ISI</v>
      </c>
      <c r="C462" s="15">
        <v>462</v>
      </c>
    </row>
    <row r="463" spans="1:3" x14ac:dyDescent="0.2">
      <c r="A463" s="6" t="s">
        <v>1518</v>
      </c>
      <c r="B463" s="8" t="str">
        <f>UPPER(Tabla5[[#This Row],[Columna1]])</f>
        <v>GRUPO MEDELLIN</v>
      </c>
      <c r="C463" s="15">
        <v>463</v>
      </c>
    </row>
    <row r="464" spans="1:3" x14ac:dyDescent="0.2">
      <c r="A464" s="6" t="s">
        <v>420</v>
      </c>
      <c r="B464" s="8" t="str">
        <f>UPPER(Tabla5[[#This Row],[Columna1]])</f>
        <v>GRUPO PANTERA</v>
      </c>
      <c r="C464" s="15">
        <v>464</v>
      </c>
    </row>
    <row r="465" spans="1:3" x14ac:dyDescent="0.2">
      <c r="A465" s="6" t="s">
        <v>421</v>
      </c>
      <c r="B465" s="8" t="str">
        <f>UPPER(Tabla5[[#This Row],[Columna1]])</f>
        <v>GRUPO PANTERA GPSP</v>
      </c>
      <c r="C465" s="15">
        <v>465</v>
      </c>
    </row>
    <row r="466" spans="1:3" x14ac:dyDescent="0.2">
      <c r="A466" s="6" t="s">
        <v>422</v>
      </c>
      <c r="B466" s="8" t="str">
        <f>UPPER(Tabla5[[#This Row],[Columna1]])</f>
        <v>GRUPO PAPIGOCHIC</v>
      </c>
      <c r="C466" s="15">
        <v>466</v>
      </c>
    </row>
    <row r="467" spans="1:3" x14ac:dyDescent="0.2">
      <c r="A467" s="6" t="s">
        <v>423</v>
      </c>
      <c r="B467" s="8" t="str">
        <f>UPPER(Tabla5[[#This Row],[Columna1]])</f>
        <v>GRUPO PASA</v>
      </c>
      <c r="C467" s="15">
        <v>467</v>
      </c>
    </row>
    <row r="468" spans="1:3" x14ac:dyDescent="0.2">
      <c r="A468" s="6" t="s">
        <v>424</v>
      </c>
      <c r="B468" s="8" t="str">
        <f>UPPER(Tabla5[[#This Row],[Columna1]])</f>
        <v>GRUPO PROSESA</v>
      </c>
      <c r="C468" s="15">
        <v>468</v>
      </c>
    </row>
    <row r="469" spans="1:3" x14ac:dyDescent="0.2">
      <c r="A469" s="6" t="s">
        <v>425</v>
      </c>
      <c r="B469" s="8" t="str">
        <f>UPPER(Tabla5[[#This Row],[Columna1]])</f>
        <v>GRUPO QUVA</v>
      </c>
      <c r="C469" s="15">
        <v>469</v>
      </c>
    </row>
    <row r="470" spans="1:3" x14ac:dyDescent="0.2">
      <c r="A470" s="6" t="s">
        <v>426</v>
      </c>
      <c r="B470" s="8" t="str">
        <f>UPPER(Tabla5[[#This Row],[Columna1]])</f>
        <v>GRUPO REMOLQUES DEL NORTE</v>
      </c>
      <c r="C470" s="15">
        <v>470</v>
      </c>
    </row>
    <row r="471" spans="1:3" x14ac:dyDescent="0.2">
      <c r="A471" s="6" t="s">
        <v>427</v>
      </c>
      <c r="B471" s="8" t="str">
        <f>UPPER(Tabla5[[#This Row],[Columna1]])</f>
        <v>GRUPO SIMOSOL</v>
      </c>
      <c r="C471" s="15">
        <v>471</v>
      </c>
    </row>
    <row r="472" spans="1:3" x14ac:dyDescent="0.2">
      <c r="A472" s="6" t="s">
        <v>428</v>
      </c>
      <c r="B472" s="8" t="str">
        <f>UPPER(Tabla5[[#This Row],[Columna1]])</f>
        <v>GRUPO TRINOVA</v>
      </c>
      <c r="C472" s="15">
        <v>472</v>
      </c>
    </row>
    <row r="473" spans="1:3" x14ac:dyDescent="0.2">
      <c r="A473" s="6" t="s">
        <v>429</v>
      </c>
      <c r="B473" s="8" t="str">
        <f>UPPER(Tabla5[[#This Row],[Columna1]])</f>
        <v>GRUPO VALLES</v>
      </c>
      <c r="C473" s="15">
        <v>473</v>
      </c>
    </row>
    <row r="474" spans="1:3" x14ac:dyDescent="0.2">
      <c r="A474" s="6" t="s">
        <v>430</v>
      </c>
      <c r="B474" s="8" t="str">
        <f>UPPER(Tabla5[[#This Row],[Columna1]])</f>
        <v>GRUPO VERDIN</v>
      </c>
      <c r="C474" s="15">
        <v>474</v>
      </c>
    </row>
    <row r="475" spans="1:3" x14ac:dyDescent="0.2">
      <c r="A475" s="6" t="s">
        <v>1118</v>
      </c>
      <c r="B475" s="8" t="str">
        <f>UPPER(Tabla5[[#This Row],[Columna1]])</f>
        <v>GRUPO XOL</v>
      </c>
      <c r="C475" s="15">
        <v>475</v>
      </c>
    </row>
    <row r="476" spans="1:3" x14ac:dyDescent="0.2">
      <c r="A476" s="6" t="s">
        <v>431</v>
      </c>
      <c r="B476" s="8" t="str">
        <f>UPPER(Tabla5[[#This Row],[Columna1]])</f>
        <v>GRUPOALTER</v>
      </c>
      <c r="C476" s="15">
        <v>476</v>
      </c>
    </row>
    <row r="477" spans="1:3" x14ac:dyDescent="0.2">
      <c r="A477" s="6" t="s">
        <v>432</v>
      </c>
      <c r="B477" s="8" t="str">
        <f>UPPER(Tabla5[[#This Row],[Columna1]])</f>
        <v>GUARDERIA PECAS</v>
      </c>
      <c r="C477" s="15">
        <v>477</v>
      </c>
    </row>
    <row r="478" spans="1:3" x14ac:dyDescent="0.2">
      <c r="A478" s="6" t="s">
        <v>433</v>
      </c>
      <c r="B478" s="8" t="str">
        <f>UPPER(Tabla5[[#This Row],[Columna1]])</f>
        <v>GUGSA Y NUCES DE CHIHUAHUA</v>
      </c>
      <c r="C478" s="15">
        <v>478</v>
      </c>
    </row>
    <row r="479" spans="1:3" x14ac:dyDescent="0.2">
      <c r="A479" s="6" t="s">
        <v>435</v>
      </c>
      <c r="B479" s="8" t="str">
        <f>UPPER(Tabla5[[#This Row],[Columna1]])</f>
        <v>GUITAR WORLD</v>
      </c>
      <c r="C479" s="15">
        <v>479</v>
      </c>
    </row>
    <row r="480" spans="1:3" x14ac:dyDescent="0.2">
      <c r="A480" s="6" t="s">
        <v>436</v>
      </c>
      <c r="B480" s="8" t="str">
        <f>UPPER(Tabla5[[#This Row],[Columna1]])</f>
        <v>GV GRUPO VALLES</v>
      </c>
      <c r="C480" s="15">
        <v>480</v>
      </c>
    </row>
    <row r="481" spans="1:3" x14ac:dyDescent="0.2">
      <c r="A481" s="6" t="s">
        <v>437</v>
      </c>
      <c r="B481" s="8" t="str">
        <f>UPPER(Tabla5[[#This Row],[Columna1]])</f>
        <v>HACIENDA EL MESTIZO</v>
      </c>
      <c r="C481" s="15">
        <v>481</v>
      </c>
    </row>
    <row r="482" spans="1:3" x14ac:dyDescent="0.2">
      <c r="A482" s="6" t="s">
        <v>438</v>
      </c>
      <c r="B482" s="8" t="str">
        <f>UPPER(Tabla5[[#This Row],[Columna1]])</f>
        <v>HACIENDA SAN ANGEL</v>
      </c>
      <c r="C482" s="15">
        <v>482</v>
      </c>
    </row>
    <row r="483" spans="1:3" x14ac:dyDescent="0.2">
      <c r="A483" s="13" t="s">
        <v>7223</v>
      </c>
      <c r="B483" s="8" t="str">
        <f>UPPER(Tabla5[[#This Row],[Columna1]])</f>
        <v>HACIENDA SAN MIGUEL</v>
      </c>
      <c r="C483" s="15">
        <v>483</v>
      </c>
    </row>
    <row r="484" spans="1:3" x14ac:dyDescent="0.2">
      <c r="A484" s="6" t="s">
        <v>439</v>
      </c>
      <c r="B484" s="8" t="str">
        <f>UPPER(Tabla5[[#This Row],[Columna1]])</f>
        <v>HAMBURGUESAS HOMIES CHIHUAHUA</v>
      </c>
      <c r="C484" s="15">
        <v>484</v>
      </c>
    </row>
    <row r="485" spans="1:3" x14ac:dyDescent="0.2">
      <c r="A485" s="6" t="s">
        <v>441</v>
      </c>
      <c r="B485" s="8" t="str">
        <f>UPPER(Tabla5[[#This Row],[Columna1]])</f>
        <v>HAUSBAUS</v>
      </c>
      <c r="C485" s="15">
        <v>485</v>
      </c>
    </row>
    <row r="486" spans="1:3" x14ac:dyDescent="0.2">
      <c r="A486" s="6" t="s">
        <v>442</v>
      </c>
      <c r="B486" s="8" t="str">
        <f>UPPER(Tabla5[[#This Row],[Columna1]])</f>
        <v>HAZAEL</v>
      </c>
      <c r="C486" s="15">
        <v>486</v>
      </c>
    </row>
    <row r="487" spans="1:3" x14ac:dyDescent="0.2">
      <c r="A487" s="6" t="s">
        <v>443</v>
      </c>
      <c r="B487" s="8" t="str">
        <f>UPPER(Tabla5[[#This Row],[Columna1]])</f>
        <v>HCL HACIENDA LAS CARRETAS</v>
      </c>
      <c r="C487" s="15">
        <v>487</v>
      </c>
    </row>
    <row r="488" spans="1:3" x14ac:dyDescent="0.2">
      <c r="A488" s="6" t="s">
        <v>1657</v>
      </c>
      <c r="B488" s="8" t="str">
        <f>UPPER(Tabla5[[#This Row],[Columna1]])</f>
        <v>HEALTHY BELLY</v>
      </c>
      <c r="C488" s="15">
        <v>488</v>
      </c>
    </row>
    <row r="489" spans="1:3" x14ac:dyDescent="0.2">
      <c r="A489" s="6" t="s">
        <v>446</v>
      </c>
      <c r="B489" s="8" t="str">
        <f>UPPER(Tabla5[[#This Row],[Columna1]])</f>
        <v>HELADOS MI LUPITA</v>
      </c>
      <c r="C489" s="15">
        <v>489</v>
      </c>
    </row>
    <row r="490" spans="1:3" x14ac:dyDescent="0.2">
      <c r="A490" s="6" t="s">
        <v>447</v>
      </c>
      <c r="B490" s="8" t="str">
        <f>UPPER(Tabla5[[#This Row],[Columna1]])</f>
        <v>HELADOS SANTI ESTEBAN</v>
      </c>
      <c r="C490" s="15">
        <v>490</v>
      </c>
    </row>
    <row r="491" spans="1:3" x14ac:dyDescent="0.2">
      <c r="A491" s="6" t="s">
        <v>448</v>
      </c>
      <c r="B491" s="8" t="str">
        <f>UPPER(Tabla5[[#This Row],[Columna1]])</f>
        <v>HELADOS TREBLY</v>
      </c>
      <c r="C491" s="15">
        <v>491</v>
      </c>
    </row>
    <row r="492" spans="1:3" x14ac:dyDescent="0.2">
      <c r="A492" s="6" t="s">
        <v>449</v>
      </c>
      <c r="B492" s="8" t="str">
        <f>UPPER(Tabla5[[#This Row],[Columna1]])</f>
        <v>HERMES</v>
      </c>
      <c r="C492" s="15">
        <v>492</v>
      </c>
    </row>
    <row r="493" spans="1:3" x14ac:dyDescent="0.2">
      <c r="A493" s="6" t="s">
        <v>450</v>
      </c>
      <c r="B493" s="8" t="str">
        <f>UPPER(Tabla5[[#This Row],[Columna1]])</f>
        <v>HERRERIA GEMINIS</v>
      </c>
      <c r="C493" s="15">
        <v>493</v>
      </c>
    </row>
    <row r="494" spans="1:3" x14ac:dyDescent="0.2">
      <c r="A494" s="6" t="s">
        <v>451</v>
      </c>
      <c r="B494" s="8" t="str">
        <f>UPPER(Tabla5[[#This Row],[Columna1]])</f>
        <v>HERRERIA VIHERCHA</v>
      </c>
      <c r="C494" s="15">
        <v>494</v>
      </c>
    </row>
    <row r="495" spans="1:3" x14ac:dyDescent="0.2">
      <c r="A495" s="6" t="s">
        <v>452</v>
      </c>
      <c r="B495" s="8" t="str">
        <f>UPPER(Tabla5[[#This Row],[Columna1]])</f>
        <v>HH CONSULTORES</v>
      </c>
      <c r="C495" s="15">
        <v>495</v>
      </c>
    </row>
    <row r="496" spans="1:3" x14ac:dyDescent="0.2">
      <c r="A496" s="6" t="s">
        <v>453</v>
      </c>
      <c r="B496" s="8" t="str">
        <f>UPPER(Tabla5[[#This Row],[Columna1]])</f>
        <v>HIDRO NOVA</v>
      </c>
      <c r="C496" s="15">
        <v>496</v>
      </c>
    </row>
    <row r="497" spans="1:3" x14ac:dyDescent="0.2">
      <c r="A497" s="6" t="s">
        <v>454</v>
      </c>
      <c r="B497" s="8" t="str">
        <f>UPPER(Tabla5[[#This Row],[Columna1]])</f>
        <v>HIDROMEDIDORES</v>
      </c>
      <c r="C497" s="15">
        <v>497</v>
      </c>
    </row>
    <row r="498" spans="1:3" x14ac:dyDescent="0.2">
      <c r="A498" s="6" t="s">
        <v>455</v>
      </c>
      <c r="B498" s="8" t="str">
        <f>UPPER(Tabla5[[#This Row],[Columna1]])</f>
        <v>HIELO DEL DESIERTO</v>
      </c>
      <c r="C498" s="15">
        <v>498</v>
      </c>
    </row>
    <row r="499" spans="1:3" x14ac:dyDescent="0.2">
      <c r="A499" s="6" t="s">
        <v>456</v>
      </c>
      <c r="B499" s="8" t="str">
        <f>UPPER(Tabla5[[#This Row],[Columna1]])</f>
        <v>HIELO ICEBERG</v>
      </c>
      <c r="C499" s="15">
        <v>499</v>
      </c>
    </row>
    <row r="500" spans="1:3" x14ac:dyDescent="0.2">
      <c r="A500" s="6" t="s">
        <v>459</v>
      </c>
      <c r="B500" s="8" t="str">
        <f>UPPER(Tabla5[[#This Row],[Columna1]])</f>
        <v>HOBBYS</v>
      </c>
      <c r="C500" s="15">
        <v>500</v>
      </c>
    </row>
    <row r="501" spans="1:3" x14ac:dyDescent="0.2">
      <c r="A501" s="6" t="s">
        <v>460</v>
      </c>
      <c r="B501" s="8" t="str">
        <f>UPPER(Tabla5[[#This Row],[Columna1]])</f>
        <v>HOLI MOLI BURGUERS, FIRES &amp; SHAKES</v>
      </c>
      <c r="C501" s="15">
        <v>501</v>
      </c>
    </row>
    <row r="502" spans="1:3" x14ac:dyDescent="0.2">
      <c r="A502" s="6" t="s">
        <v>461</v>
      </c>
      <c r="B502" s="8" t="str">
        <f>UPPER(Tabla5[[#This Row],[Columna1]])</f>
        <v>HOMEDECOR</v>
      </c>
      <c r="C502" s="15">
        <v>502</v>
      </c>
    </row>
    <row r="503" spans="1:3" x14ac:dyDescent="0.2">
      <c r="A503" s="6" t="s">
        <v>463</v>
      </c>
      <c r="B503" s="8" t="str">
        <f>UPPER(Tabla5[[#This Row],[Columna1]])</f>
        <v>HOMEWORK SCHOOL</v>
      </c>
      <c r="C503" s="15">
        <v>503</v>
      </c>
    </row>
    <row r="504" spans="1:3" x14ac:dyDescent="0.2">
      <c r="A504" s="6" t="s">
        <v>464</v>
      </c>
      <c r="B504" s="8" t="str">
        <f>UPPER(Tabla5[[#This Row],[Columna1]])</f>
        <v>HOOGAR</v>
      </c>
      <c r="C504" s="15">
        <v>504</v>
      </c>
    </row>
    <row r="505" spans="1:3" x14ac:dyDescent="0.2">
      <c r="A505" s="6" t="s">
        <v>466</v>
      </c>
      <c r="B505" s="8" t="str">
        <f>UPPER(Tabla5[[#This Row],[Columna1]])</f>
        <v>HSJ HACIENDA SAN JOSE</v>
      </c>
      <c r="C505" s="15">
        <v>505</v>
      </c>
    </row>
    <row r="506" spans="1:3" x14ac:dyDescent="0.2">
      <c r="A506" s="6" t="s">
        <v>467</v>
      </c>
      <c r="B506" s="8" t="str">
        <f>UPPER(Tabla5[[#This Row],[Columna1]])</f>
        <v>HSP HACIENDA SAN PEDRO MOTEL</v>
      </c>
      <c r="C506" s="15">
        <v>506</v>
      </c>
    </row>
    <row r="507" spans="1:3" x14ac:dyDescent="0.2">
      <c r="A507" s="6" t="s">
        <v>468</v>
      </c>
      <c r="B507" s="8" t="str">
        <f>UPPER(Tabla5[[#This Row],[Columna1]])</f>
        <v>HTT PINTURAS</v>
      </c>
      <c r="C507" s="15">
        <v>507</v>
      </c>
    </row>
    <row r="508" spans="1:3" x14ac:dyDescent="0.2">
      <c r="A508" s="6" t="s">
        <v>1143</v>
      </c>
      <c r="B508" s="8" t="str">
        <f>UPPER(Tabla5[[#This Row],[Columna1]])</f>
        <v>HUNTER´S LEGACY</v>
      </c>
      <c r="C508" s="15">
        <v>508</v>
      </c>
    </row>
    <row r="509" spans="1:3" x14ac:dyDescent="0.2">
      <c r="A509" s="6" t="s">
        <v>471</v>
      </c>
      <c r="B509" s="8" t="str">
        <f>UPPER(Tabla5[[#This Row],[Columna1]])</f>
        <v>I MOTORES Y ESQUIPOS</v>
      </c>
      <c r="C509" s="15">
        <v>509</v>
      </c>
    </row>
    <row r="510" spans="1:3" x14ac:dyDescent="0.2">
      <c r="A510" s="6" t="s">
        <v>472</v>
      </c>
      <c r="B510" s="8" t="str">
        <f>UPPER(Tabla5[[#This Row],[Columna1]])</f>
        <v>I.C. WORLD</v>
      </c>
      <c r="C510" s="15">
        <v>510</v>
      </c>
    </row>
    <row r="511" spans="1:3" x14ac:dyDescent="0.2">
      <c r="A511" s="6" t="s">
        <v>473</v>
      </c>
      <c r="B511" s="8" t="str">
        <f>UPPER(Tabla5[[#This Row],[Columna1]])</f>
        <v>ICE TROP</v>
      </c>
      <c r="C511" s="15">
        <v>511</v>
      </c>
    </row>
    <row r="512" spans="1:3" x14ac:dyDescent="0.2">
      <c r="A512" s="6" t="s">
        <v>474</v>
      </c>
      <c r="B512" s="8" t="str">
        <f>UPPER(Tabla5[[#This Row],[Columna1]])</f>
        <v>ICEM</v>
      </c>
      <c r="C512" s="15">
        <v>512</v>
      </c>
    </row>
    <row r="513" spans="1:3" x14ac:dyDescent="0.2">
      <c r="A513" s="6" t="s">
        <v>475</v>
      </c>
      <c r="B513" s="8" t="str">
        <f>UPPER(Tabla5[[#This Row],[Columna1]])</f>
        <v>IDEAL CONTACT CENTER</v>
      </c>
      <c r="C513" s="15">
        <v>513</v>
      </c>
    </row>
    <row r="514" spans="1:3" x14ac:dyDescent="0.2">
      <c r="A514" s="6" t="s">
        <v>476</v>
      </c>
      <c r="B514" s="8" t="str">
        <f>UPPER(Tabla5[[#This Row],[Columna1]])</f>
        <v>IECSA INFORMATICA AUTOMA</v>
      </c>
      <c r="C514" s="15">
        <v>514</v>
      </c>
    </row>
    <row r="515" spans="1:3" x14ac:dyDescent="0.2">
      <c r="A515" s="6" t="s">
        <v>477</v>
      </c>
      <c r="B515" s="8" t="str">
        <f>UPPER(Tabla5[[#This Row],[Columna1]])</f>
        <v>IEMMEX</v>
      </c>
      <c r="C515" s="15">
        <v>515</v>
      </c>
    </row>
    <row r="516" spans="1:3" x14ac:dyDescent="0.2">
      <c r="A516" s="6" t="s">
        <v>478</v>
      </c>
      <c r="B516" s="8" t="str">
        <f>UPPER(Tabla5[[#This Row],[Columna1]])</f>
        <v>IGA DEPARTAMENTOS AMUEBLADOS CORPORATIVOS</v>
      </c>
      <c r="C516" s="15">
        <v>516</v>
      </c>
    </row>
    <row r="517" spans="1:3" x14ac:dyDescent="0.2">
      <c r="A517" s="6" t="s">
        <v>480</v>
      </c>
      <c r="B517" s="8" t="str">
        <f>UPPER(Tabla5[[#This Row],[Columna1]])</f>
        <v>IL IMPULSO LOCAL</v>
      </c>
      <c r="C517" s="15">
        <v>517</v>
      </c>
    </row>
    <row r="518" spans="1:3" x14ac:dyDescent="0.2">
      <c r="A518" s="6" t="s">
        <v>481</v>
      </c>
      <c r="B518" s="8" t="str">
        <f>UPPER(Tabla5[[#This Row],[Columna1]])</f>
        <v>ILA BARU</v>
      </c>
      <c r="C518" s="15">
        <v>518</v>
      </c>
    </row>
    <row r="519" spans="1:3" x14ac:dyDescent="0.2">
      <c r="A519" s="6" t="s">
        <v>1638</v>
      </c>
      <c r="B519" s="8" t="str">
        <f>UPPER(Tabla5[[#This Row],[Columna1]])</f>
        <v>ILION</v>
      </c>
      <c r="C519" s="15">
        <v>519</v>
      </c>
    </row>
    <row r="520" spans="1:3" x14ac:dyDescent="0.2">
      <c r="A520" s="6" t="s">
        <v>482</v>
      </c>
      <c r="B520" s="8" t="str">
        <f>UPPER(Tabla5[[#This Row],[Columna1]])</f>
        <v>IMAGEN SHR</v>
      </c>
      <c r="C520" s="15">
        <v>520</v>
      </c>
    </row>
    <row r="521" spans="1:3" x14ac:dyDescent="0.2">
      <c r="A521" s="6" t="s">
        <v>483</v>
      </c>
      <c r="B521" s="8" t="str">
        <f>UPPER(Tabla5[[#This Row],[Columna1]])</f>
        <v>IMPLEMENTOS AGRICOLAS KRAHN</v>
      </c>
      <c r="C521" s="15">
        <v>521</v>
      </c>
    </row>
    <row r="522" spans="1:3" x14ac:dyDescent="0.2">
      <c r="A522" s="6" t="s">
        <v>484</v>
      </c>
      <c r="B522" s="8" t="str">
        <f>UPPER(Tabla5[[#This Row],[Columna1]])</f>
        <v>IMPORTACIONES LA LLAMARADA</v>
      </c>
      <c r="C522" s="15">
        <v>522</v>
      </c>
    </row>
    <row r="523" spans="1:3" x14ac:dyDescent="0.2">
      <c r="A523" s="6" t="s">
        <v>1659</v>
      </c>
      <c r="B523" s="8" t="str">
        <f>UPPER(Tabla5[[#This Row],[Columna1]])</f>
        <v>INCENTITOURS</v>
      </c>
      <c r="C523" s="15">
        <v>523</v>
      </c>
    </row>
    <row r="524" spans="1:3" x14ac:dyDescent="0.2">
      <c r="A524" s="6" t="s">
        <v>485</v>
      </c>
      <c r="B524" s="8" t="str">
        <f>UPPER(Tabla5[[#This Row],[Columna1]])</f>
        <v>INDUSA</v>
      </c>
      <c r="C524" s="15">
        <v>524</v>
      </c>
    </row>
    <row r="525" spans="1:3" x14ac:dyDescent="0.2">
      <c r="A525" s="6" t="s">
        <v>1120</v>
      </c>
      <c r="B525" s="8" t="str">
        <f>UPPER(Tabla5[[#This Row],[Columna1]])</f>
        <v>INDUSTRIAS BANMAN</v>
      </c>
      <c r="C525" s="15">
        <v>525</v>
      </c>
    </row>
    <row r="526" spans="1:3" x14ac:dyDescent="0.2">
      <c r="A526" s="6" t="s">
        <v>1582</v>
      </c>
      <c r="B526" s="8" t="str">
        <f>UPPER(Tabla5[[#This Row],[Columna1]])</f>
        <v>INDUSTRIAS MET GRI</v>
      </c>
      <c r="C526" s="15">
        <v>526</v>
      </c>
    </row>
    <row r="527" spans="1:3" x14ac:dyDescent="0.2">
      <c r="A527" s="6" t="s">
        <v>487</v>
      </c>
      <c r="B527" s="8" t="str">
        <f>UPPER(Tabla5[[#This Row],[Columna1]])</f>
        <v>INFANTILO</v>
      </c>
      <c r="C527" s="15">
        <v>527</v>
      </c>
    </row>
    <row r="528" spans="1:3" x14ac:dyDescent="0.2">
      <c r="A528" s="6" t="s">
        <v>488</v>
      </c>
      <c r="B528" s="8" t="str">
        <f>UPPER(Tabla5[[#This Row],[Columna1]])</f>
        <v>INFLATEK</v>
      </c>
      <c r="C528" s="15">
        <v>528</v>
      </c>
    </row>
    <row r="529" spans="1:3" x14ac:dyDescent="0.2">
      <c r="A529" s="6" t="s">
        <v>489</v>
      </c>
      <c r="B529" s="8" t="str">
        <f>UPPER(Tabla5[[#This Row],[Columna1]])</f>
        <v>INMUEBLES OCHOA</v>
      </c>
      <c r="C529" s="15">
        <v>529</v>
      </c>
    </row>
    <row r="530" spans="1:3" x14ac:dyDescent="0.2">
      <c r="A530" s="6" t="s">
        <v>490</v>
      </c>
      <c r="B530" s="8" t="str">
        <f>UPPER(Tabla5[[#This Row],[Columna1]])</f>
        <v>INNMEDIC</v>
      </c>
      <c r="C530" s="15">
        <v>530</v>
      </c>
    </row>
    <row r="531" spans="1:3" x14ac:dyDescent="0.2">
      <c r="A531" s="6" t="s">
        <v>491</v>
      </c>
      <c r="B531" s="8" t="str">
        <f>UPPER(Tabla5[[#This Row],[Columna1]])</f>
        <v>INOMEX</v>
      </c>
      <c r="C531" s="15">
        <v>531</v>
      </c>
    </row>
    <row r="532" spans="1:3" x14ac:dyDescent="0.2">
      <c r="A532" s="6" t="s">
        <v>492</v>
      </c>
      <c r="B532" s="8" t="str">
        <f>UPPER(Tabla5[[#This Row],[Columna1]])</f>
        <v>INSIGNIA</v>
      </c>
      <c r="C532" s="15">
        <v>532</v>
      </c>
    </row>
    <row r="533" spans="1:3" x14ac:dyDescent="0.2">
      <c r="A533" s="6" t="s">
        <v>6881</v>
      </c>
      <c r="B533" s="8" t="str">
        <f>UPPER(Tabla5[[#This Row],[Columna1]])</f>
        <v>INSPORT</v>
      </c>
      <c r="C533" s="15">
        <v>533</v>
      </c>
    </row>
    <row r="534" spans="1:3" x14ac:dyDescent="0.2">
      <c r="A534" s="6" t="s">
        <v>1569</v>
      </c>
      <c r="B534" s="8" t="str">
        <f>UPPER(Tabla5[[#This Row],[Columna1]])</f>
        <v>INSTALL</v>
      </c>
      <c r="C534" s="15">
        <v>534</v>
      </c>
    </row>
    <row r="535" spans="1:3" x14ac:dyDescent="0.2">
      <c r="A535" s="6" t="s">
        <v>493</v>
      </c>
      <c r="B535" s="8" t="str">
        <f>UPPER(Tabla5[[#This Row],[Columna1]])</f>
        <v>INSTITUTO INTERCOM</v>
      </c>
      <c r="C535" s="15">
        <v>535</v>
      </c>
    </row>
    <row r="536" spans="1:3" x14ac:dyDescent="0.2">
      <c r="A536" s="6" t="s">
        <v>494</v>
      </c>
      <c r="B536" s="8" t="str">
        <f>UPPER(Tabla5[[#This Row],[Columna1]])</f>
        <v>INSTITUTO LINGUA FRANCA</v>
      </c>
      <c r="C536" s="15">
        <v>536</v>
      </c>
    </row>
    <row r="537" spans="1:3" x14ac:dyDescent="0.2">
      <c r="A537" s="6" t="s">
        <v>495</v>
      </c>
      <c r="B537" s="8" t="str">
        <f>UPPER(Tabla5[[#This Row],[Columna1]])</f>
        <v>INSTITUTO LIVACIC</v>
      </c>
      <c r="C537" s="15">
        <v>537</v>
      </c>
    </row>
    <row r="538" spans="1:3" x14ac:dyDescent="0.2">
      <c r="A538" s="6" t="s">
        <v>496</v>
      </c>
      <c r="B538" s="8" t="str">
        <f>UPPER(Tabla5[[#This Row],[Columna1]])</f>
        <v>INTEGRADENT</v>
      </c>
      <c r="C538" s="15">
        <v>538</v>
      </c>
    </row>
    <row r="539" spans="1:3" x14ac:dyDescent="0.2">
      <c r="A539" s="6" t="s">
        <v>497</v>
      </c>
      <c r="B539" s="8" t="str">
        <f>UPPER(Tabla5[[#This Row],[Columna1]])</f>
        <v>INTEGRAIN</v>
      </c>
      <c r="C539" s="15">
        <v>539</v>
      </c>
    </row>
    <row r="540" spans="1:3" x14ac:dyDescent="0.2">
      <c r="A540" s="6" t="s">
        <v>498</v>
      </c>
      <c r="B540" s="8" t="str">
        <f>UPPER(Tabla5[[#This Row],[Columna1]])</f>
        <v>INTEGRAL CONSULTING</v>
      </c>
      <c r="C540" s="15">
        <v>540</v>
      </c>
    </row>
    <row r="541" spans="1:3" x14ac:dyDescent="0.2">
      <c r="A541" s="6" t="s">
        <v>499</v>
      </c>
      <c r="B541" s="8" t="str">
        <f>UPPER(Tabla5[[#This Row],[Columna1]])</f>
        <v>INTEGRAL VENDING</v>
      </c>
      <c r="C541" s="15">
        <v>541</v>
      </c>
    </row>
    <row r="542" spans="1:3" x14ac:dyDescent="0.2">
      <c r="A542" s="6" t="s">
        <v>500</v>
      </c>
      <c r="B542" s="8" t="str">
        <f>UPPER(Tabla5[[#This Row],[Columna1]])</f>
        <v>INTELED</v>
      </c>
      <c r="C542" s="15">
        <v>542</v>
      </c>
    </row>
    <row r="543" spans="1:3" x14ac:dyDescent="0.2">
      <c r="A543" s="6" t="s">
        <v>501</v>
      </c>
      <c r="B543" s="8" t="str">
        <f>UPPER(Tabla5[[#This Row],[Columna1]])</f>
        <v>INTELICA ESPACIOS INTELIGENTES</v>
      </c>
      <c r="C543" s="15">
        <v>543</v>
      </c>
    </row>
    <row r="544" spans="1:3" x14ac:dyDescent="0.2">
      <c r="A544" s="6" t="s">
        <v>502</v>
      </c>
      <c r="B544" s="8" t="str">
        <f>UPPER(Tabla5[[#This Row],[Columna1]])</f>
        <v>INTERBANDAS</v>
      </c>
      <c r="C544" s="15">
        <v>544</v>
      </c>
    </row>
    <row r="545" spans="1:3" x14ac:dyDescent="0.2">
      <c r="A545" s="6" t="s">
        <v>503</v>
      </c>
      <c r="B545" s="8" t="str">
        <f>UPPER(Tabla5[[#This Row],[Columna1]])</f>
        <v>INTERCERAMIC</v>
      </c>
      <c r="C545" s="15">
        <v>545</v>
      </c>
    </row>
    <row r="546" spans="1:3" x14ac:dyDescent="0.2">
      <c r="A546" s="6" t="s">
        <v>504</v>
      </c>
      <c r="B546" s="8" t="str">
        <f>UPPER(Tabla5[[#This Row],[Columna1]])</f>
        <v>INTERCLASE MÉXICO</v>
      </c>
      <c r="C546" s="15">
        <v>546</v>
      </c>
    </row>
    <row r="547" spans="1:3" x14ac:dyDescent="0.2">
      <c r="A547" s="6" t="s">
        <v>505</v>
      </c>
      <c r="B547" s="8" t="str">
        <f>UPPER(Tabla5[[#This Row],[Columna1]])</f>
        <v>INVITACIONES FLOR DE LIZ</v>
      </c>
      <c r="C547" s="15">
        <v>547</v>
      </c>
    </row>
    <row r="548" spans="1:3" x14ac:dyDescent="0.2">
      <c r="A548" s="6" t="s">
        <v>506</v>
      </c>
      <c r="B548" s="8" t="str">
        <f>UPPER(Tabla5[[#This Row],[Columna1]])</f>
        <v>INVOLTO</v>
      </c>
      <c r="C548" s="15">
        <v>548</v>
      </c>
    </row>
    <row r="549" spans="1:3" x14ac:dyDescent="0.2">
      <c r="A549" s="6" t="s">
        <v>508</v>
      </c>
      <c r="B549" s="8" t="str">
        <f>UPPER(Tabla5[[#This Row],[Columna1]])</f>
        <v>ISAD</v>
      </c>
      <c r="C549" s="15">
        <v>549</v>
      </c>
    </row>
    <row r="550" spans="1:3" x14ac:dyDescent="0.2">
      <c r="A550" s="6" t="s">
        <v>510</v>
      </c>
      <c r="B550" s="8" t="str">
        <f>UPPER(Tabla5[[#This Row],[Columna1]])</f>
        <v>ISSA MUEBLERIAS</v>
      </c>
      <c r="C550" s="15">
        <v>550</v>
      </c>
    </row>
    <row r="551" spans="1:3" x14ac:dyDescent="0.2">
      <c r="A551" s="6" t="s">
        <v>511</v>
      </c>
      <c r="B551" s="8" t="str">
        <f>UPPER(Tabla5[[#This Row],[Columna1]])</f>
        <v>ITALIANISIMMO</v>
      </c>
      <c r="C551" s="15">
        <v>551</v>
      </c>
    </row>
    <row r="552" spans="1:3" x14ac:dyDescent="0.2">
      <c r="A552" s="6" t="s">
        <v>513</v>
      </c>
      <c r="B552" s="8" t="str">
        <f>UPPER(Tabla5[[#This Row],[Columna1]])</f>
        <v>IVAN ARANGURE FOTO</v>
      </c>
      <c r="C552" s="15">
        <v>552</v>
      </c>
    </row>
    <row r="553" spans="1:3" x14ac:dyDescent="0.2">
      <c r="A553" s="6" t="s">
        <v>516</v>
      </c>
      <c r="B553" s="8" t="str">
        <f>UPPER(Tabla5[[#This Row],[Columna1]])</f>
        <v>JACK WHITE</v>
      </c>
      <c r="C553" s="15">
        <v>553</v>
      </c>
    </row>
    <row r="554" spans="1:3" x14ac:dyDescent="0.2">
      <c r="A554" s="6" t="s">
        <v>518</v>
      </c>
      <c r="B554" s="8" t="str">
        <f>UPPER(Tabla5[[#This Row],[Columna1]])</f>
        <v>JAQUE MATE CAJAS Y EMPAQUES</v>
      </c>
      <c r="C554" s="15">
        <v>554</v>
      </c>
    </row>
    <row r="555" spans="1:3" x14ac:dyDescent="0.2">
      <c r="A555" s="6" t="s">
        <v>519</v>
      </c>
      <c r="B555" s="8" t="str">
        <f>UPPER(Tabla5[[#This Row],[Columna1]])</f>
        <v>JAZMIN XV</v>
      </c>
      <c r="C555" s="15">
        <v>555</v>
      </c>
    </row>
    <row r="556" spans="1:3" x14ac:dyDescent="0.2">
      <c r="A556" s="6" t="s">
        <v>523</v>
      </c>
      <c r="B556" s="8" t="str">
        <f>UPPER(Tabla5[[#This Row],[Columna1]])</f>
        <v>JHOPSO</v>
      </c>
      <c r="C556" s="15">
        <v>556</v>
      </c>
    </row>
    <row r="557" spans="1:3" x14ac:dyDescent="0.2">
      <c r="A557" s="6" t="s">
        <v>526</v>
      </c>
      <c r="B557" s="8" t="str">
        <f>UPPER(Tabla5[[#This Row],[Columna1]])</f>
        <v>JON-NY´S</v>
      </c>
      <c r="C557" s="15">
        <v>557</v>
      </c>
    </row>
    <row r="558" spans="1:3" x14ac:dyDescent="0.2">
      <c r="A558" s="6" t="s">
        <v>530</v>
      </c>
      <c r="B558" s="8" t="str">
        <f>UPPER(Tabla5[[#This Row],[Columna1]])</f>
        <v>JORGE EINAUDI ESTRADA</v>
      </c>
      <c r="C558" s="15">
        <v>558</v>
      </c>
    </row>
    <row r="559" spans="1:3" x14ac:dyDescent="0.2">
      <c r="A559" s="6" t="s">
        <v>535</v>
      </c>
      <c r="B559" s="8" t="str">
        <f>UPPER(Tabla5[[#This Row],[Columna1]])</f>
        <v>JORGE VAZQUEZ PODOLOGOS</v>
      </c>
      <c r="C559" s="15">
        <v>559</v>
      </c>
    </row>
    <row r="560" spans="1:3" x14ac:dyDescent="0.2">
      <c r="A560" s="6" t="s">
        <v>6915</v>
      </c>
      <c r="B560" s="8" t="str">
        <f>UPPER(Tabla5[[#This Row],[Columna1]])</f>
        <v>JOYERIA KÁLAGA</v>
      </c>
      <c r="C560" s="15">
        <v>560</v>
      </c>
    </row>
    <row r="561" spans="1:3" x14ac:dyDescent="0.2">
      <c r="A561" s="6" t="s">
        <v>541</v>
      </c>
      <c r="B561" s="8" t="str">
        <f>UPPER(Tabla5[[#This Row],[Columna1]])</f>
        <v>JPR ESTRUCTURAS Y DISEÑOS PUBLICITARIOS</v>
      </c>
      <c r="C561" s="15">
        <v>561</v>
      </c>
    </row>
    <row r="562" spans="1:3" x14ac:dyDescent="0.2">
      <c r="A562" s="6" t="s">
        <v>542</v>
      </c>
      <c r="B562" s="8" t="str">
        <f>UPPER(Tabla5[[#This Row],[Columna1]])</f>
        <v>JTR METALES</v>
      </c>
      <c r="C562" s="15">
        <v>562</v>
      </c>
    </row>
    <row r="563" spans="1:3" x14ac:dyDescent="0.2">
      <c r="A563" s="6" t="s">
        <v>7175</v>
      </c>
      <c r="B563" s="8" t="str">
        <f>UPPER(Tabla5[[#This Row],[Columna1]])</f>
        <v>JUICIO CASA BLANCA</v>
      </c>
      <c r="C563" s="15">
        <v>563</v>
      </c>
    </row>
    <row r="564" spans="1:3" x14ac:dyDescent="0.2">
      <c r="A564" s="6" t="s">
        <v>7179</v>
      </c>
      <c r="B564" s="8" t="str">
        <f>UPPER(Tabla5[[#This Row],[Columna1]])</f>
        <v>JUICIO DE NULIDAD SANTA ISABEL</v>
      </c>
      <c r="C564" s="15">
        <v>564</v>
      </c>
    </row>
    <row r="565" spans="1:3" x14ac:dyDescent="0.2">
      <c r="A565" s="6" t="s">
        <v>7171</v>
      </c>
      <c r="B565" s="8" t="str">
        <f>UPPER(Tabla5[[#This Row],[Columna1]])</f>
        <v>JUICIO GARDEA MARCA SPCA</v>
      </c>
      <c r="C565" s="15">
        <v>565</v>
      </c>
    </row>
    <row r="566" spans="1:3" x14ac:dyDescent="0.2">
      <c r="A566" s="6" t="s">
        <v>7170</v>
      </c>
      <c r="B566" s="8" t="str">
        <f>UPPER(Tabla5[[#This Row],[Columna1]])</f>
        <v>JUICIO MAJESTY</v>
      </c>
      <c r="C566" s="15">
        <v>566</v>
      </c>
    </row>
    <row r="567" spans="1:3" x14ac:dyDescent="0.2">
      <c r="A567" s="6" t="s">
        <v>7173</v>
      </c>
      <c r="B567" s="8" t="str">
        <f>UPPER(Tabla5[[#This Row],[Columna1]])</f>
        <v>JUICIO ORBELUX</v>
      </c>
      <c r="C567" s="15">
        <v>567</v>
      </c>
    </row>
    <row r="568" spans="1:3" x14ac:dyDescent="0.2">
      <c r="A568" s="6" t="s">
        <v>7177</v>
      </c>
      <c r="B568" s="8" t="str">
        <f>UPPER(Tabla5[[#This Row],[Columna1]])</f>
        <v>JUICIO SANTA ISABEL</v>
      </c>
      <c r="C568" s="15">
        <v>568</v>
      </c>
    </row>
    <row r="569" spans="1:3" x14ac:dyDescent="0.2">
      <c r="A569" s="6" t="s">
        <v>7207</v>
      </c>
      <c r="B569" s="8" t="str">
        <f>UPPER(Tabla5[[#This Row],[Columna1]])</f>
        <v>JUMMI´S ICE CREAM</v>
      </c>
      <c r="C569" s="15">
        <v>569</v>
      </c>
    </row>
    <row r="570" spans="1:3" x14ac:dyDescent="0.2">
      <c r="A570" s="6" t="s">
        <v>1521</v>
      </c>
      <c r="B570" s="8" t="str">
        <f>UPPER(Tabla5[[#This Row],[Columna1]])</f>
        <v>JUNG TIENDAS NATURISTAS</v>
      </c>
      <c r="C570" s="15">
        <v>570</v>
      </c>
    </row>
    <row r="571" spans="1:3" x14ac:dyDescent="0.2">
      <c r="A571" s="6" t="s">
        <v>549</v>
      </c>
      <c r="B571" s="8" t="str">
        <f>UPPER(Tabla5[[#This Row],[Columna1]])</f>
        <v>JUNGLA</v>
      </c>
      <c r="C571" s="15">
        <v>571</v>
      </c>
    </row>
    <row r="572" spans="1:3" x14ac:dyDescent="0.2">
      <c r="A572" s="6" t="s">
        <v>550</v>
      </c>
      <c r="B572" s="8" t="str">
        <f>UPPER(Tabla5[[#This Row],[Columna1]])</f>
        <v>K&amp;M COFFEE SHOP</v>
      </c>
      <c r="C572" s="15">
        <v>572</v>
      </c>
    </row>
    <row r="573" spans="1:3" x14ac:dyDescent="0.2">
      <c r="A573" s="6" t="s">
        <v>552</v>
      </c>
      <c r="B573" s="8" t="str">
        <f>UPPER(Tabla5[[#This Row],[Columna1]])</f>
        <v>KARNES EL PIKE</v>
      </c>
      <c r="C573" s="15">
        <v>573</v>
      </c>
    </row>
    <row r="574" spans="1:3" x14ac:dyDescent="0.2">
      <c r="A574" s="6" t="s">
        <v>553</v>
      </c>
      <c r="B574" s="8" t="str">
        <f>UPPER(Tabla5[[#This Row],[Columna1]])</f>
        <v>KAUTEC</v>
      </c>
      <c r="C574" s="15">
        <v>574</v>
      </c>
    </row>
    <row r="575" spans="1:3" x14ac:dyDescent="0.2">
      <c r="A575" s="6" t="s">
        <v>554</v>
      </c>
      <c r="B575" s="8" t="str">
        <f>UPPER(Tabla5[[#This Row],[Columna1]])</f>
        <v>KAZUSA</v>
      </c>
      <c r="C575" s="15">
        <v>575</v>
      </c>
    </row>
    <row r="576" spans="1:3" x14ac:dyDescent="0.2">
      <c r="A576" s="6" t="s">
        <v>555</v>
      </c>
      <c r="B576" s="8" t="str">
        <f>UPPER(Tabla5[[#This Row],[Columna1]])</f>
        <v>KB KEBURROS PERCHERONES</v>
      </c>
      <c r="C576" s="15">
        <v>576</v>
      </c>
    </row>
    <row r="577" spans="1:3" x14ac:dyDescent="0.2">
      <c r="A577" s="6" t="s">
        <v>556</v>
      </c>
      <c r="B577" s="8" t="str">
        <f>UPPER(Tabla5[[#This Row],[Columna1]])</f>
        <v>KEBAB TACOS ARABES</v>
      </c>
      <c r="C577" s="15">
        <v>577</v>
      </c>
    </row>
    <row r="578" spans="1:3" x14ac:dyDescent="0.2">
      <c r="A578" s="6" t="s">
        <v>557</v>
      </c>
      <c r="B578" s="8" t="str">
        <f>UPPER(Tabla5[[#This Row],[Columna1]])</f>
        <v>KEBURROS</v>
      </c>
      <c r="C578" s="15">
        <v>578</v>
      </c>
    </row>
    <row r="579" spans="1:3" x14ac:dyDescent="0.2">
      <c r="A579" s="6" t="s">
        <v>558</v>
      </c>
      <c r="B579" s="8" t="str">
        <f>UPPER(Tabla5[[#This Row],[Columna1]])</f>
        <v>KENZO FERRER</v>
      </c>
      <c r="C579" s="15">
        <v>579</v>
      </c>
    </row>
    <row r="580" spans="1:3" x14ac:dyDescent="0.2">
      <c r="A580" s="6" t="s">
        <v>559</v>
      </c>
      <c r="B580" s="8" t="str">
        <f>UPPER(Tabla5[[#This Row],[Columna1]])</f>
        <v>KIDAROO</v>
      </c>
      <c r="C580" s="15">
        <v>580</v>
      </c>
    </row>
    <row r="581" spans="1:3" x14ac:dyDescent="0.2">
      <c r="A581" s="6" t="s">
        <v>560</v>
      </c>
      <c r="B581" s="8" t="str">
        <f>UPPER(Tabla5[[#This Row],[Columna1]])</f>
        <v>KIKIRI KITCHEN</v>
      </c>
      <c r="C581" s="15">
        <v>581</v>
      </c>
    </row>
    <row r="582" spans="1:3" x14ac:dyDescent="0.2">
      <c r="A582" s="6" t="s">
        <v>7132</v>
      </c>
      <c r="B582" s="8" t="str">
        <f>UPPER(Tabla5[[#This Row],[Columna1]])</f>
        <v>KISHE</v>
      </c>
      <c r="C582" s="15">
        <v>582</v>
      </c>
    </row>
    <row r="583" spans="1:3" x14ac:dyDescent="0.2">
      <c r="A583" s="6" t="s">
        <v>561</v>
      </c>
      <c r="B583" s="8" t="str">
        <f>UPPER(Tabla5[[#This Row],[Columna1]])</f>
        <v>KOKOROKITZEN</v>
      </c>
      <c r="C583" s="15">
        <v>583</v>
      </c>
    </row>
    <row r="584" spans="1:3" x14ac:dyDescent="0.2">
      <c r="A584" s="6" t="s">
        <v>562</v>
      </c>
      <c r="B584" s="8" t="str">
        <f>UPPER(Tabla5[[#This Row],[Columna1]])</f>
        <v>KOOL- KAT</v>
      </c>
      <c r="C584" s="15">
        <v>584</v>
      </c>
    </row>
    <row r="585" spans="1:3" x14ac:dyDescent="0.2">
      <c r="A585" s="6" t="s">
        <v>563</v>
      </c>
      <c r="B585" s="8" t="str">
        <f>UPPER(Tabla5[[#This Row],[Columna1]])</f>
        <v>KOVERTEX</v>
      </c>
      <c r="C585" s="15">
        <v>585</v>
      </c>
    </row>
    <row r="586" spans="1:3" x14ac:dyDescent="0.2">
      <c r="A586" s="6" t="s">
        <v>564</v>
      </c>
      <c r="B586" s="8" t="str">
        <f>UPPER(Tabla5[[#This Row],[Columna1]])</f>
        <v>KP KING PARTY</v>
      </c>
      <c r="C586" s="15">
        <v>586</v>
      </c>
    </row>
    <row r="587" spans="1:3" x14ac:dyDescent="0.2">
      <c r="A587" s="6" t="s">
        <v>565</v>
      </c>
      <c r="B587" s="8" t="str">
        <f>UPPER(Tabla5[[#This Row],[Columna1]])</f>
        <v>KUURUCH</v>
      </c>
      <c r="C587" s="15">
        <v>587</v>
      </c>
    </row>
    <row r="588" spans="1:3" x14ac:dyDescent="0.2">
      <c r="A588" s="6" t="s">
        <v>566</v>
      </c>
      <c r="B588" s="8" t="str">
        <f>UPPER(Tabla5[[#This Row],[Columna1]])</f>
        <v>LA CALESA</v>
      </c>
      <c r="C588" s="15">
        <v>588</v>
      </c>
    </row>
    <row r="589" spans="1:3" x14ac:dyDescent="0.2">
      <c r="A589" s="6" t="s">
        <v>1539</v>
      </c>
      <c r="B589" s="8" t="str">
        <f>UPPER(Tabla5[[#This Row],[Columna1]])</f>
        <v>LA CAMPANA</v>
      </c>
      <c r="C589" s="15">
        <v>589</v>
      </c>
    </row>
    <row r="590" spans="1:3" x14ac:dyDescent="0.2">
      <c r="A590" s="6" t="s">
        <v>1535</v>
      </c>
      <c r="B590" s="8" t="str">
        <f>UPPER(Tabla5[[#This Row],[Columna1]])</f>
        <v>LA CASONA</v>
      </c>
      <c r="C590" s="15">
        <v>590</v>
      </c>
    </row>
    <row r="591" spans="1:3" x14ac:dyDescent="0.2">
      <c r="A591" s="6" t="s">
        <v>567</v>
      </c>
      <c r="B591" s="8" t="str">
        <f>UPPER(Tabla5[[#This Row],[Columna1]])</f>
        <v>LA COCINA DE ROSY</v>
      </c>
      <c r="C591" s="15">
        <v>591</v>
      </c>
    </row>
    <row r="592" spans="1:3" x14ac:dyDescent="0.2">
      <c r="A592" s="6" t="s">
        <v>568</v>
      </c>
      <c r="B592" s="8" t="str">
        <f>UPPER(Tabla5[[#This Row],[Columna1]])</f>
        <v>LA COLINA</v>
      </c>
      <c r="C592" s="15">
        <v>592</v>
      </c>
    </row>
    <row r="593" spans="1:3" x14ac:dyDescent="0.2">
      <c r="A593" s="6" t="s">
        <v>1667</v>
      </c>
      <c r="B593" s="8" t="str">
        <f>UPPER(Tabla5[[#This Row],[Columna1]])</f>
        <v>LA COLINA CONSTRUCCIONES DE CHIHUAHUA S.A DE C.V</v>
      </c>
      <c r="C593" s="15">
        <v>593</v>
      </c>
    </row>
    <row r="594" spans="1:3" x14ac:dyDescent="0.2">
      <c r="A594" s="6" t="s">
        <v>1666</v>
      </c>
      <c r="B594" s="8" t="str">
        <f>UPPER(Tabla5[[#This Row],[Columna1]])</f>
        <v>LA COLINA SERVICIOS ADMINISTRATIVOS S.C.</v>
      </c>
      <c r="C594" s="15">
        <v>594</v>
      </c>
    </row>
    <row r="595" spans="1:3" x14ac:dyDescent="0.2">
      <c r="A595" s="6" t="s">
        <v>569</v>
      </c>
      <c r="B595" s="8" t="str">
        <f>UPPER(Tabla5[[#This Row],[Columna1]])</f>
        <v>LA CREMERIA CAMARGO</v>
      </c>
      <c r="C595" s="15">
        <v>595</v>
      </c>
    </row>
    <row r="596" spans="1:3" x14ac:dyDescent="0.2">
      <c r="A596" s="6" t="s">
        <v>570</v>
      </c>
      <c r="B596" s="8" t="str">
        <f>UPPER(Tabla5[[#This Row],[Columna1]])</f>
        <v>LA CUEVA DE CUAUHTEMOC</v>
      </c>
      <c r="C596" s="15">
        <v>596</v>
      </c>
    </row>
    <row r="597" spans="1:3" x14ac:dyDescent="0.2">
      <c r="A597" s="6" t="s">
        <v>571</v>
      </c>
      <c r="B597" s="8" t="str">
        <f>UPPER(Tabla5[[#This Row],[Columna1]])</f>
        <v>LA ESTAMPIDA</v>
      </c>
      <c r="C597" s="15">
        <v>597</v>
      </c>
    </row>
    <row r="598" spans="1:3" x14ac:dyDescent="0.2">
      <c r="A598" s="6" t="s">
        <v>572</v>
      </c>
      <c r="B598" s="8" t="str">
        <f>UPPER(Tabla5[[#This Row],[Columna1]])</f>
        <v>LA FOCACHA</v>
      </c>
      <c r="C598" s="15">
        <v>598</v>
      </c>
    </row>
    <row r="599" spans="1:3" x14ac:dyDescent="0.2">
      <c r="A599" s="6" t="s">
        <v>573</v>
      </c>
      <c r="B599" s="8" t="str">
        <f>UPPER(Tabla5[[#This Row],[Columna1]])</f>
        <v>LA FONDA DEL ESCUADRON</v>
      </c>
      <c r="C599" s="15">
        <v>599</v>
      </c>
    </row>
    <row r="600" spans="1:3" x14ac:dyDescent="0.2">
      <c r="A600" s="6" t="s">
        <v>574</v>
      </c>
      <c r="B600" s="8" t="str">
        <f>UPPER(Tabla5[[#This Row],[Columna1]])</f>
        <v>LA MAMI</v>
      </c>
      <c r="C600" s="15">
        <v>600</v>
      </c>
    </row>
    <row r="601" spans="1:3" x14ac:dyDescent="0.2">
      <c r="A601" s="6" t="s">
        <v>1122</v>
      </c>
      <c r="B601" s="8" t="str">
        <f>UPPER(Tabla5[[#This Row],[Columna1]])</f>
        <v>LA MATILDE</v>
      </c>
      <c r="C601" s="15">
        <v>601</v>
      </c>
    </row>
    <row r="602" spans="1:3" x14ac:dyDescent="0.2">
      <c r="A602" s="6" t="s">
        <v>575</v>
      </c>
      <c r="B602" s="8" t="str">
        <f>UPPER(Tabla5[[#This Row],[Columna1]])</f>
        <v>LA ORIENTAL JU-MI</v>
      </c>
      <c r="C602" s="15">
        <v>602</v>
      </c>
    </row>
    <row r="603" spans="1:3" x14ac:dyDescent="0.2">
      <c r="A603" s="6" t="s">
        <v>576</v>
      </c>
      <c r="B603" s="8" t="str">
        <f>UPPER(Tabla5[[#This Row],[Columna1]])</f>
        <v>LA PALABRA CAFÉ</v>
      </c>
      <c r="C603" s="15">
        <v>603</v>
      </c>
    </row>
    <row r="604" spans="1:3" x14ac:dyDescent="0.2">
      <c r="A604" s="6" t="s">
        <v>579</v>
      </c>
      <c r="B604" s="8" t="str">
        <f>UPPER(Tabla5[[#This Row],[Columna1]])</f>
        <v>LA REINA DE SONORA</v>
      </c>
      <c r="C604" s="15">
        <v>604</v>
      </c>
    </row>
    <row r="605" spans="1:3" x14ac:dyDescent="0.2">
      <c r="A605" s="6" t="s">
        <v>580</v>
      </c>
      <c r="B605" s="8" t="str">
        <f>UPPER(Tabla5[[#This Row],[Columna1]])</f>
        <v>LA SILLERIA</v>
      </c>
      <c r="C605" s="15">
        <v>605</v>
      </c>
    </row>
    <row r="606" spans="1:3" x14ac:dyDescent="0.2">
      <c r="A606" s="6" t="s">
        <v>581</v>
      </c>
      <c r="B606" s="8" t="str">
        <f>UPPER(Tabla5[[#This Row],[Columna1]])</f>
        <v>LA TABERNMA DE MO</v>
      </c>
      <c r="C606" s="15">
        <v>606</v>
      </c>
    </row>
    <row r="607" spans="1:3" x14ac:dyDescent="0.2">
      <c r="A607" s="6" t="s">
        <v>582</v>
      </c>
      <c r="B607" s="8" t="str">
        <f>UPPER(Tabla5[[#This Row],[Columna1]])</f>
        <v>LA TIA MARUKIS</v>
      </c>
      <c r="C607" s="15">
        <v>607</v>
      </c>
    </row>
    <row r="608" spans="1:3" x14ac:dyDescent="0.2">
      <c r="A608" s="6" t="s">
        <v>583</v>
      </c>
      <c r="B608" s="8" t="str">
        <f>UPPER(Tabla5[[#This Row],[Columna1]])</f>
        <v>LA TOSCANA RB</v>
      </c>
      <c r="C608" s="15">
        <v>608</v>
      </c>
    </row>
    <row r="609" spans="1:3" x14ac:dyDescent="0.2">
      <c r="A609" s="6" t="s">
        <v>584</v>
      </c>
      <c r="B609" s="8" t="str">
        <f>UPPER(Tabla5[[#This Row],[Columna1]])</f>
        <v>LA VINATERIA</v>
      </c>
      <c r="C609" s="15">
        <v>609</v>
      </c>
    </row>
    <row r="610" spans="1:3" x14ac:dyDescent="0.2">
      <c r="A610" s="6" t="s">
        <v>585</v>
      </c>
      <c r="B610" s="8" t="str">
        <f>UPPER(Tabla5[[#This Row],[Columna1]])</f>
        <v>LA VIÑA</v>
      </c>
      <c r="C610" s="15">
        <v>610</v>
      </c>
    </row>
    <row r="611" spans="1:3" x14ac:dyDescent="0.2">
      <c r="A611" s="6" t="s">
        <v>586</v>
      </c>
      <c r="B611" s="8" t="str">
        <f>UPPER(Tabla5[[#This Row],[Columna1]])</f>
        <v>LABORATORIO NATURADEL</v>
      </c>
      <c r="C611" s="15">
        <v>611</v>
      </c>
    </row>
    <row r="612" spans="1:3" x14ac:dyDescent="0.2">
      <c r="A612" s="6" t="s">
        <v>587</v>
      </c>
      <c r="B612" s="8" t="str">
        <f>UPPER(Tabla5[[#This Row],[Columna1]])</f>
        <v>LABORATORIO SICOMORO</v>
      </c>
      <c r="C612" s="15">
        <v>612</v>
      </c>
    </row>
    <row r="613" spans="1:3" x14ac:dyDescent="0.2">
      <c r="A613" s="6" t="s">
        <v>588</v>
      </c>
      <c r="B613" s="8" t="str">
        <f>UPPER(Tabla5[[#This Row],[Columna1]])</f>
        <v>LACTEOS CERRO GRANDE</v>
      </c>
      <c r="C613" s="15">
        <v>613</v>
      </c>
    </row>
    <row r="614" spans="1:3" x14ac:dyDescent="0.2">
      <c r="A614" s="6" t="s">
        <v>589</v>
      </c>
      <c r="B614" s="8" t="str">
        <f>UPPER(Tabla5[[#This Row],[Columna1]])</f>
        <v>LACTOFABRIL</v>
      </c>
      <c r="C614" s="15">
        <v>614</v>
      </c>
    </row>
    <row r="615" spans="1:3" x14ac:dyDescent="0.2">
      <c r="A615" s="6" t="s">
        <v>590</v>
      </c>
      <c r="B615" s="8" t="str">
        <f>UPPER(Tabla5[[#This Row],[Columna1]])</f>
        <v>LAPTOPIEZAS</v>
      </c>
      <c r="C615" s="15">
        <v>615</v>
      </c>
    </row>
    <row r="616" spans="1:3" x14ac:dyDescent="0.2">
      <c r="A616" s="6" t="s">
        <v>591</v>
      </c>
      <c r="B616" s="8" t="str">
        <f>UPPER(Tabla5[[#This Row],[Columna1]])</f>
        <v>LARA JEANS</v>
      </c>
      <c r="C616" s="15">
        <v>616</v>
      </c>
    </row>
    <row r="617" spans="1:3" x14ac:dyDescent="0.2">
      <c r="A617" s="6" t="s">
        <v>592</v>
      </c>
      <c r="B617" s="8" t="str">
        <f>UPPER(Tabla5[[#This Row],[Columna1]])</f>
        <v>LAS CHILOWINGAS</v>
      </c>
      <c r="C617" s="15">
        <v>617</v>
      </c>
    </row>
    <row r="618" spans="1:3" x14ac:dyDescent="0.2">
      <c r="A618" s="6" t="s">
        <v>593</v>
      </c>
      <c r="B618" s="8" t="str">
        <f>UPPER(Tabla5[[#This Row],[Columna1]])</f>
        <v>LAS FAENAS</v>
      </c>
      <c r="C618" s="15">
        <v>618</v>
      </c>
    </row>
    <row r="619" spans="1:3" x14ac:dyDescent="0.2">
      <c r="A619" s="6" t="s">
        <v>595</v>
      </c>
      <c r="B619" s="8" t="str">
        <f>UPPER(Tabla5[[#This Row],[Columna1]])</f>
        <v>LAS GARRAFAS</v>
      </c>
      <c r="C619" s="15">
        <v>619</v>
      </c>
    </row>
    <row r="620" spans="1:3" x14ac:dyDescent="0.2">
      <c r="A620" s="6" t="s">
        <v>596</v>
      </c>
      <c r="B620" s="8" t="str">
        <f>UPPER(Tabla5[[#This Row],[Columna1]])</f>
        <v>LAS PITUCAS</v>
      </c>
      <c r="C620" s="15">
        <v>620</v>
      </c>
    </row>
    <row r="621" spans="1:3" x14ac:dyDescent="0.2">
      <c r="A621" s="6" t="s">
        <v>6990</v>
      </c>
      <c r="B621" s="8" t="str">
        <f>UPPER(Tabla5[[#This Row],[Columna1]])</f>
        <v>LAS RECETAS DE MI ABUELITA</v>
      </c>
      <c r="C621" s="15">
        <v>621</v>
      </c>
    </row>
    <row r="622" spans="1:3" x14ac:dyDescent="0.2">
      <c r="A622" s="6" t="s">
        <v>597</v>
      </c>
      <c r="B622" s="8" t="str">
        <f>UPPER(Tabla5[[#This Row],[Columna1]])</f>
        <v>LAS SOCIAS</v>
      </c>
      <c r="C622" s="15">
        <v>622</v>
      </c>
    </row>
    <row r="623" spans="1:3" x14ac:dyDescent="0.2">
      <c r="A623" s="6" t="s">
        <v>598</v>
      </c>
      <c r="B623" s="8" t="str">
        <f>UPPER(Tabla5[[#This Row],[Columna1]])</f>
        <v>LAS TINAJAS</v>
      </c>
      <c r="C623" s="15">
        <v>623</v>
      </c>
    </row>
    <row r="624" spans="1:3" x14ac:dyDescent="0.2">
      <c r="A624" s="6" t="s">
        <v>599</v>
      </c>
      <c r="B624" s="8" t="str">
        <f>UPPER(Tabla5[[#This Row],[Columna1]])</f>
        <v>LASAÑISIMA</v>
      </c>
      <c r="C624" s="15">
        <v>624</v>
      </c>
    </row>
    <row r="625" spans="1:3" x14ac:dyDescent="0.2">
      <c r="A625" s="6" t="s">
        <v>600</v>
      </c>
      <c r="B625" s="8" t="str">
        <f>UPPER(Tabla5[[#This Row],[Columna1]])</f>
        <v>LASERTONN</v>
      </c>
      <c r="C625" s="15">
        <v>625</v>
      </c>
    </row>
    <row r="626" spans="1:3" x14ac:dyDescent="0.2">
      <c r="A626" s="6" t="s">
        <v>601</v>
      </c>
      <c r="B626" s="8" t="str">
        <f>UPPER(Tabla5[[#This Row],[Columna1]])</f>
        <v>LATE LABORATORIO Y ACCESORIA</v>
      </c>
      <c r="C626" s="15">
        <v>626</v>
      </c>
    </row>
    <row r="627" spans="1:3" x14ac:dyDescent="0.2">
      <c r="A627" s="6" t="s">
        <v>603</v>
      </c>
      <c r="B627" s="8" t="str">
        <f>UPPER(Tabla5[[#This Row],[Columna1]])</f>
        <v>LAVASOLAS SECA-EXPRESS</v>
      </c>
      <c r="C627" s="15">
        <v>627</v>
      </c>
    </row>
    <row r="628" spans="1:3" x14ac:dyDescent="0.2">
      <c r="A628" s="6" t="s">
        <v>604</v>
      </c>
      <c r="B628" s="8" t="str">
        <f>UPPER(Tabla5[[#This Row],[Columna1]])</f>
        <v>LCI INTERNACIONAL</v>
      </c>
      <c r="C628" s="15">
        <v>628</v>
      </c>
    </row>
    <row r="629" spans="1:3" x14ac:dyDescent="0.2">
      <c r="A629" s="6" t="s">
        <v>1530</v>
      </c>
      <c r="B629" s="8" t="str">
        <f>UPPER(Tabla5[[#This Row],[Columna1]])</f>
        <v>LÉCOLE DU CHEF</v>
      </c>
      <c r="C629" s="15">
        <v>629</v>
      </c>
    </row>
    <row r="630" spans="1:3" x14ac:dyDescent="0.2">
      <c r="A630" s="6" t="s">
        <v>605</v>
      </c>
      <c r="B630" s="8" t="str">
        <f>UPPER(Tabla5[[#This Row],[Columna1]])</f>
        <v>LEDLITEC</v>
      </c>
      <c r="C630" s="15">
        <v>630</v>
      </c>
    </row>
    <row r="631" spans="1:3" x14ac:dyDescent="0.2">
      <c r="A631" s="6" t="s">
        <v>1606</v>
      </c>
      <c r="B631" s="8" t="str">
        <f>UPPER(Tabla5[[#This Row],[Columna1]])</f>
        <v>LEONEL RODRIGUEZ ALTA PELUQUERIA</v>
      </c>
      <c r="C631" s="15">
        <v>631</v>
      </c>
    </row>
    <row r="632" spans="1:3" x14ac:dyDescent="0.2">
      <c r="A632" s="6" t="s">
        <v>607</v>
      </c>
      <c r="B632" s="8" t="str">
        <f>UPPER(Tabla5[[#This Row],[Columna1]])</f>
        <v>LEPOLET</v>
      </c>
      <c r="C632" s="15">
        <v>632</v>
      </c>
    </row>
    <row r="633" spans="1:3" x14ac:dyDescent="0.2">
      <c r="A633" s="6" t="s">
        <v>7008</v>
      </c>
      <c r="B633" s="8" t="str">
        <f>UPPER(Tabla5[[#This Row],[Columna1]])</f>
        <v>LIBRO 2012 CÓSMICO</v>
      </c>
      <c r="C633" s="15">
        <v>633</v>
      </c>
    </row>
    <row r="634" spans="1:3" x14ac:dyDescent="0.2">
      <c r="A634" s="6" t="s">
        <v>7080</v>
      </c>
      <c r="B634" s="8" t="str">
        <f>UPPER(Tabla5[[#This Row],[Columna1]])</f>
        <v>LIBRO DISEÑO LINDO Y QUERIDO</v>
      </c>
      <c r="C634" s="15">
        <v>634</v>
      </c>
    </row>
    <row r="635" spans="1:3" x14ac:dyDescent="0.2">
      <c r="A635" s="6" t="s">
        <v>6988</v>
      </c>
      <c r="B635" s="8" t="str">
        <f>UPPER(Tabla5[[#This Row],[Columna1]])</f>
        <v>LIBRO RICARDO CARRILLO</v>
      </c>
      <c r="C635" s="15">
        <v>635</v>
      </c>
    </row>
    <row r="636" spans="1:3" x14ac:dyDescent="0.2">
      <c r="A636" s="6" t="s">
        <v>7196</v>
      </c>
      <c r="B636" s="8" t="str">
        <f>UPPER(Tabla5[[#This Row],[Columna1]])</f>
        <v>LIKON MOBILIARIO INOXIDABLE</v>
      </c>
      <c r="C636" s="15">
        <v>636</v>
      </c>
    </row>
    <row r="637" spans="1:3" x14ac:dyDescent="0.2">
      <c r="A637" s="6" t="s">
        <v>1579</v>
      </c>
      <c r="B637" s="8" t="str">
        <f>UPPER(Tabla5[[#This Row],[Columna1]])</f>
        <v>LILABLUE</v>
      </c>
      <c r="C637" s="15">
        <v>637</v>
      </c>
    </row>
    <row r="638" spans="1:3" x14ac:dyDescent="0.2">
      <c r="A638" s="6" t="s">
        <v>1617</v>
      </c>
      <c r="B638" s="8" t="str">
        <f>UPPER(Tabla5[[#This Row],[Columna1]])</f>
        <v>LILIA MERODIO</v>
      </c>
      <c r="C638" s="15">
        <v>638</v>
      </c>
    </row>
    <row r="639" spans="1:3" x14ac:dyDescent="0.2">
      <c r="A639" s="6" t="s">
        <v>612</v>
      </c>
      <c r="B639" s="8" t="str">
        <f>UPPER(Tabla5[[#This Row],[Columna1]])</f>
        <v>LIUMAQ</v>
      </c>
      <c r="C639" s="15">
        <v>639</v>
      </c>
    </row>
    <row r="640" spans="1:3" x14ac:dyDescent="0.2">
      <c r="A640" s="6" t="s">
        <v>613</v>
      </c>
      <c r="B640" s="8" t="str">
        <f>UPPER(Tabla5[[#This Row],[Columna1]])</f>
        <v>LIVEER</v>
      </c>
      <c r="C640" s="15">
        <v>640</v>
      </c>
    </row>
    <row r="641" spans="1:3" x14ac:dyDescent="0.2">
      <c r="A641" s="6" t="s">
        <v>614</v>
      </c>
      <c r="B641" s="8" t="str">
        <f>UPPER(Tabla5[[#This Row],[Columna1]])</f>
        <v>LLABARESA</v>
      </c>
      <c r="C641" s="15">
        <v>641</v>
      </c>
    </row>
    <row r="642" spans="1:3" x14ac:dyDescent="0.2">
      <c r="A642" s="6" t="s">
        <v>615</v>
      </c>
      <c r="B642" s="8" t="str">
        <f>UPPER(Tabla5[[#This Row],[Columna1]])</f>
        <v>LLANTAS GIGANTES</v>
      </c>
      <c r="C642" s="15">
        <v>642</v>
      </c>
    </row>
    <row r="643" spans="1:3" x14ac:dyDescent="0.2">
      <c r="A643" s="6" t="s">
        <v>616</v>
      </c>
      <c r="B643" s="8" t="str">
        <f>UPPER(Tabla5[[#This Row],[Columna1]])</f>
        <v>LOS ALCATRACES</v>
      </c>
      <c r="C643" s="15">
        <v>643</v>
      </c>
    </row>
    <row r="644" spans="1:3" x14ac:dyDescent="0.2">
      <c r="A644" s="6" t="s">
        <v>617</v>
      </c>
      <c r="B644" s="8" t="str">
        <f>UPPER(Tabla5[[#This Row],[Columna1]])</f>
        <v>LOS APEROS</v>
      </c>
      <c r="C644" s="15">
        <v>644</v>
      </c>
    </row>
    <row r="645" spans="1:3" x14ac:dyDescent="0.2">
      <c r="A645" s="6" t="s">
        <v>618</v>
      </c>
      <c r="B645" s="8" t="str">
        <f>UPPER(Tabla5[[#This Row],[Columna1]])</f>
        <v>LOS CAPORALES</v>
      </c>
      <c r="C645" s="15">
        <v>645</v>
      </c>
    </row>
    <row r="646" spans="1:3" x14ac:dyDescent="0.2">
      <c r="A646" s="6" t="s">
        <v>619</v>
      </c>
      <c r="B646" s="8" t="str">
        <f>UPPER(Tabla5[[#This Row],[Columna1]])</f>
        <v>LOS CEDROS</v>
      </c>
      <c r="C646" s="15">
        <v>646</v>
      </c>
    </row>
    <row r="647" spans="1:3" x14ac:dyDescent="0.2">
      <c r="A647" s="6" t="s">
        <v>1642</v>
      </c>
      <c r="B647" s="8" t="str">
        <f>UPPER(Tabla5[[#This Row],[Columna1]])</f>
        <v>LOS CIENES</v>
      </c>
      <c r="C647" s="15">
        <v>647</v>
      </c>
    </row>
    <row r="648" spans="1:3" x14ac:dyDescent="0.2">
      <c r="A648" s="6" t="s">
        <v>620</v>
      </c>
      <c r="B648" s="8" t="str">
        <f>UPPER(Tabla5[[#This Row],[Columna1]])</f>
        <v>LOS CINCO PANES</v>
      </c>
      <c r="C648" s="15">
        <v>648</v>
      </c>
    </row>
    <row r="649" spans="1:3" x14ac:dyDescent="0.2">
      <c r="A649" s="6" t="s">
        <v>621</v>
      </c>
      <c r="B649" s="8" t="str">
        <f>UPPER(Tabla5[[#This Row],[Columna1]])</f>
        <v>LOS GUACHOCHIS</v>
      </c>
      <c r="C649" s="15">
        <v>649</v>
      </c>
    </row>
    <row r="650" spans="1:3" x14ac:dyDescent="0.2">
      <c r="A650" s="6" t="s">
        <v>622</v>
      </c>
      <c r="B650" s="8" t="str">
        <f>UPPER(Tabla5[[#This Row],[Columna1]])</f>
        <v>LOS PETATES</v>
      </c>
      <c r="C650" s="15">
        <v>650</v>
      </c>
    </row>
    <row r="651" spans="1:3" x14ac:dyDescent="0.2">
      <c r="A651" s="6" t="s">
        <v>1123</v>
      </c>
      <c r="B651" s="8" t="str">
        <f>UPPER(Tabla5[[#This Row],[Columna1]])</f>
        <v>LOS TOROS DEL TOPO</v>
      </c>
      <c r="C651" s="15">
        <v>651</v>
      </c>
    </row>
    <row r="652" spans="1:3" x14ac:dyDescent="0.2">
      <c r="A652" s="6" t="s">
        <v>623</v>
      </c>
      <c r="B652" s="8" t="str">
        <f>UPPER(Tabla5[[#This Row],[Columna1]])</f>
        <v>LOS TRES CERDITOS</v>
      </c>
      <c r="C652" s="15">
        <v>652</v>
      </c>
    </row>
    <row r="653" spans="1:3" x14ac:dyDescent="0.2">
      <c r="A653" s="6" t="s">
        <v>624</v>
      </c>
      <c r="B653" s="8" t="str">
        <f>UPPER(Tabla5[[#This Row],[Columna1]])</f>
        <v>LOVEGREEN</v>
      </c>
      <c r="C653" s="15">
        <v>653</v>
      </c>
    </row>
    <row r="654" spans="1:3" x14ac:dyDescent="0.2">
      <c r="A654" s="6" t="s">
        <v>625</v>
      </c>
      <c r="B654" s="8" t="str">
        <f>UPPER(Tabla5[[#This Row],[Columna1]])</f>
        <v>LR LORENZO REYES Y ASOCIADOS</v>
      </c>
      <c r="C654" s="15">
        <v>654</v>
      </c>
    </row>
    <row r="655" spans="1:3" x14ac:dyDescent="0.2">
      <c r="A655" s="6" t="s">
        <v>626</v>
      </c>
      <c r="B655" s="8" t="str">
        <f>UPPER(Tabla5[[#This Row],[Columna1]])</f>
        <v>LUCKY BOOTS</v>
      </c>
      <c r="C655" s="15">
        <v>655</v>
      </c>
    </row>
    <row r="656" spans="1:3" x14ac:dyDescent="0.2">
      <c r="A656" s="6" t="s">
        <v>627</v>
      </c>
      <c r="B656" s="8" t="str">
        <f>UPPER(Tabla5[[#This Row],[Columna1]])</f>
        <v>LUDICASA</v>
      </c>
      <c r="C656" s="15">
        <v>656</v>
      </c>
    </row>
    <row r="657" spans="1:3" x14ac:dyDescent="0.2">
      <c r="A657" s="6" t="s">
        <v>628</v>
      </c>
      <c r="B657" s="8" t="str">
        <f>UPPER(Tabla5[[#This Row],[Columna1]])</f>
        <v>LUFHOR</v>
      </c>
      <c r="C657" s="15">
        <v>657</v>
      </c>
    </row>
    <row r="658" spans="1:3" x14ac:dyDescent="0.2">
      <c r="A658" s="6" t="s">
        <v>6838</v>
      </c>
      <c r="B658" s="8" t="str">
        <f>UPPER(Tabla5[[#This Row],[Columna1]])</f>
        <v>LUNA NUEVA</v>
      </c>
      <c r="C658" s="15">
        <v>658</v>
      </c>
    </row>
    <row r="659" spans="1:3" x14ac:dyDescent="0.2">
      <c r="A659" s="6" t="s">
        <v>634</v>
      </c>
      <c r="B659" s="8" t="str">
        <f>UPPER(Tabla5[[#This Row],[Columna1]])</f>
        <v>LUSAGA</v>
      </c>
      <c r="C659" s="15">
        <v>659</v>
      </c>
    </row>
    <row r="660" spans="1:3" x14ac:dyDescent="0.2">
      <c r="A660" s="6" t="s">
        <v>635</v>
      </c>
      <c r="B660" s="8" t="str">
        <f>UPPER(Tabla5[[#This Row],[Columna1]])</f>
        <v>LUVA CHOCOLAT</v>
      </c>
      <c r="C660" s="15">
        <v>660</v>
      </c>
    </row>
    <row r="661" spans="1:3" x14ac:dyDescent="0.2">
      <c r="A661" s="6" t="s">
        <v>637</v>
      </c>
      <c r="B661" s="8" t="str">
        <f>UPPER(Tabla5[[#This Row],[Columna1]])</f>
        <v>M FROES MANUFACTURERA FROES</v>
      </c>
      <c r="C661" s="15">
        <v>661</v>
      </c>
    </row>
    <row r="662" spans="1:3" x14ac:dyDescent="0.2">
      <c r="A662" s="6" t="s">
        <v>638</v>
      </c>
      <c r="B662" s="8" t="str">
        <f>UPPER(Tabla5[[#This Row],[Columna1]])</f>
        <v>MACHINE 521</v>
      </c>
      <c r="C662" s="15">
        <v>662</v>
      </c>
    </row>
    <row r="663" spans="1:3" x14ac:dyDescent="0.2">
      <c r="A663" s="6" t="s">
        <v>639</v>
      </c>
      <c r="B663" s="8" t="str">
        <f>UPPER(Tabla5[[#This Row],[Columna1]])</f>
        <v>MADERAS EL FRESNO</v>
      </c>
      <c r="C663" s="15">
        <v>663</v>
      </c>
    </row>
    <row r="664" spans="1:3" x14ac:dyDescent="0.2">
      <c r="A664" s="6" t="s">
        <v>640</v>
      </c>
      <c r="B664" s="8" t="str">
        <f>UPPER(Tabla5[[#This Row],[Columna1]])</f>
        <v>MAGENTA JOYERÍA</v>
      </c>
      <c r="C664" s="15">
        <v>664</v>
      </c>
    </row>
    <row r="665" spans="1:3" x14ac:dyDescent="0.2">
      <c r="A665" s="6" t="s">
        <v>641</v>
      </c>
      <c r="B665" s="8" t="str">
        <f>UPPER(Tabla5[[#This Row],[Columna1]])</f>
        <v>MAGHLI</v>
      </c>
      <c r="C665" s="15">
        <v>665</v>
      </c>
    </row>
    <row r="666" spans="1:3" x14ac:dyDescent="0.2">
      <c r="A666" s="6" t="s">
        <v>643</v>
      </c>
      <c r="B666" s="8" t="str">
        <f>UPPER(Tabla5[[#This Row],[Columna1]])</f>
        <v>MAGIC DOUGHNUTS</v>
      </c>
      <c r="C666" s="15">
        <v>666</v>
      </c>
    </row>
    <row r="667" spans="1:3" x14ac:dyDescent="0.2">
      <c r="A667" s="6" t="s">
        <v>644</v>
      </c>
      <c r="B667" s="8" t="str">
        <f>UPPER(Tabla5[[#This Row],[Columna1]])</f>
        <v>MAGIC DRINKISS</v>
      </c>
      <c r="C667" s="15">
        <v>667</v>
      </c>
    </row>
    <row r="668" spans="1:3" x14ac:dyDescent="0.2">
      <c r="A668" s="6" t="s">
        <v>645</v>
      </c>
      <c r="B668" s="8" t="str">
        <f>UPPER(Tabla5[[#This Row],[Columna1]])</f>
        <v>MAGNETAR</v>
      </c>
      <c r="C668" s="15">
        <v>668</v>
      </c>
    </row>
    <row r="669" spans="1:3" x14ac:dyDescent="0.2">
      <c r="A669" s="6" t="s">
        <v>1537</v>
      </c>
      <c r="B669" s="8" t="str">
        <f>UPPER(Tabla5[[#This Row],[Columna1]])</f>
        <v>MAGNOS</v>
      </c>
      <c r="C669" s="15">
        <v>669</v>
      </c>
    </row>
    <row r="670" spans="1:3" x14ac:dyDescent="0.2">
      <c r="A670" s="6" t="s">
        <v>646</v>
      </c>
      <c r="B670" s="8" t="str">
        <f>UPPER(Tabla5[[#This Row],[Columna1]])</f>
        <v>MAGNOS MUSICA</v>
      </c>
      <c r="C670" s="15">
        <v>670</v>
      </c>
    </row>
    <row r="671" spans="1:3" x14ac:dyDescent="0.2">
      <c r="A671" s="6" t="s">
        <v>647</v>
      </c>
      <c r="B671" s="8" t="str">
        <f>UPPER(Tabla5[[#This Row],[Columna1]])</f>
        <v>MAGNUM RECICLAMOS</v>
      </c>
      <c r="C671" s="15">
        <v>671</v>
      </c>
    </row>
    <row r="672" spans="1:3" x14ac:dyDescent="0.2">
      <c r="A672" s="6" t="s">
        <v>648</v>
      </c>
      <c r="B672" s="8" t="str">
        <f>UPPER(Tabla5[[#This Row],[Columna1]])</f>
        <v>MAINCOSA</v>
      </c>
      <c r="C672" s="15">
        <v>672</v>
      </c>
    </row>
    <row r="673" spans="1:3" x14ac:dyDescent="0.2">
      <c r="A673" s="6" t="s">
        <v>649</v>
      </c>
      <c r="B673" s="8" t="str">
        <f>UPPER(Tabla5[[#This Row],[Columna1]])</f>
        <v>MAJESTY</v>
      </c>
      <c r="C673" s="15">
        <v>673</v>
      </c>
    </row>
    <row r="674" spans="1:3" x14ac:dyDescent="0.2">
      <c r="A674" s="6" t="s">
        <v>650</v>
      </c>
      <c r="B674" s="8" t="str">
        <f>UPPER(Tabla5[[#This Row],[Columna1]])</f>
        <v>MAKCO</v>
      </c>
      <c r="C674" s="15">
        <v>674</v>
      </c>
    </row>
    <row r="675" spans="1:3" x14ac:dyDescent="0.2">
      <c r="A675" s="6" t="s">
        <v>651</v>
      </c>
      <c r="B675" s="8" t="str">
        <f>UPPER(Tabla5[[#This Row],[Columna1]])</f>
        <v>MALLALAM</v>
      </c>
      <c r="C675" s="15">
        <v>675</v>
      </c>
    </row>
    <row r="676" spans="1:3" x14ac:dyDescent="0.2">
      <c r="A676" s="6" t="s">
        <v>652</v>
      </c>
      <c r="B676" s="8" t="str">
        <f>UPPER(Tabla5[[#This Row],[Columna1]])</f>
        <v>MALLAS ESTRELLA</v>
      </c>
      <c r="C676" s="15">
        <v>676</v>
      </c>
    </row>
    <row r="677" spans="1:3" x14ac:dyDescent="0.2">
      <c r="A677" s="6" t="s">
        <v>1084</v>
      </c>
      <c r="B677" s="8" t="str">
        <f>UPPER(Tabla5[[#This Row],[Columna1]])</f>
        <v>MAMI S.O.S.</v>
      </c>
      <c r="C677" s="15">
        <v>677</v>
      </c>
    </row>
    <row r="678" spans="1:3" x14ac:dyDescent="0.2">
      <c r="A678" s="6" t="s">
        <v>6758</v>
      </c>
      <c r="B678" s="8" t="str">
        <f>UPPER(Tabla5[[#This Row],[Columna1]])</f>
        <v>MANUEL SALCIDO</v>
      </c>
      <c r="C678" s="15">
        <v>678</v>
      </c>
    </row>
    <row r="679" spans="1:3" x14ac:dyDescent="0.2">
      <c r="A679" s="6" t="s">
        <v>657</v>
      </c>
      <c r="B679" s="8" t="str">
        <f>UPPER(Tabla5[[#This Row],[Columna1]])</f>
        <v>MANUFACTURERA FROES</v>
      </c>
      <c r="C679" s="15">
        <v>679</v>
      </c>
    </row>
    <row r="680" spans="1:3" x14ac:dyDescent="0.2">
      <c r="A680" s="6" t="s">
        <v>1652</v>
      </c>
      <c r="B680" s="8" t="str">
        <f>UPPER(Tabla5[[#This Row],[Columna1]])</f>
        <v>MANZANAS WIEBE</v>
      </c>
      <c r="C680" s="15">
        <v>680</v>
      </c>
    </row>
    <row r="681" spans="1:3" x14ac:dyDescent="0.2">
      <c r="A681" s="6" t="s">
        <v>6910</v>
      </c>
      <c r="B681" s="8" t="str">
        <f>UPPER(Tabla5[[#This Row],[Columna1]])</f>
        <v>MAQUINAS M</v>
      </c>
      <c r="C681" s="15">
        <v>681</v>
      </c>
    </row>
    <row r="682" spans="1:3" x14ac:dyDescent="0.2">
      <c r="A682" s="6" t="s">
        <v>658</v>
      </c>
      <c r="B682" s="8" t="str">
        <f>UPPER(Tabla5[[#This Row],[Columna1]])</f>
        <v>MARCA JALISCO SPMO</v>
      </c>
      <c r="C682" s="15">
        <v>682</v>
      </c>
    </row>
    <row r="683" spans="1:3" x14ac:dyDescent="0.2">
      <c r="A683" s="6" t="s">
        <v>661</v>
      </c>
      <c r="B683" s="8" t="str">
        <f>UPPER(Tabla5[[#This Row],[Columna1]])</f>
        <v>MARCORAMA</v>
      </c>
      <c r="C683" s="15">
        <v>683</v>
      </c>
    </row>
    <row r="684" spans="1:3" x14ac:dyDescent="0.2">
      <c r="A684" s="6" t="s">
        <v>1653</v>
      </c>
      <c r="B684" s="8" t="str">
        <f>UPPER(Tabla5[[#This Row],[Columna1]])</f>
        <v>MARIA &amp; JULIA</v>
      </c>
      <c r="C684" s="15">
        <v>684</v>
      </c>
    </row>
    <row r="685" spans="1:3" x14ac:dyDescent="0.2">
      <c r="A685" s="6" t="s">
        <v>670</v>
      </c>
      <c r="B685" s="8" t="str">
        <f>UPPER(Tabla5[[#This Row],[Columna1]])</f>
        <v>MARISCOS LA BAHIA PRINCIPE</v>
      </c>
      <c r="C685" s="15">
        <v>685</v>
      </c>
    </row>
    <row r="686" spans="1:3" x14ac:dyDescent="0.2">
      <c r="A686" s="6" t="s">
        <v>7208</v>
      </c>
      <c r="B686" s="8" t="str">
        <f>UPPER(Tabla5[[#This Row],[Columna1]])</f>
        <v>MARTE AUTOMOTRIZ</v>
      </c>
      <c r="C686" s="15">
        <v>686</v>
      </c>
    </row>
    <row r="687" spans="1:3" x14ac:dyDescent="0.2">
      <c r="A687" s="6" t="s">
        <v>671</v>
      </c>
      <c r="B687" s="8" t="str">
        <f>UPPER(Tabla5[[#This Row],[Columna1]])</f>
        <v>MAS CARNE</v>
      </c>
      <c r="C687" s="15">
        <v>687</v>
      </c>
    </row>
    <row r="688" spans="1:3" x14ac:dyDescent="0.2">
      <c r="A688" s="6" t="s">
        <v>672</v>
      </c>
      <c r="B688" s="8" t="str">
        <f>UPPER(Tabla5[[#This Row],[Columna1]])</f>
        <v>MAS COLORS MASTER</v>
      </c>
      <c r="C688" s="15">
        <v>688</v>
      </c>
    </row>
    <row r="689" spans="1:3" x14ac:dyDescent="0.2">
      <c r="A689" s="6" t="s">
        <v>673</v>
      </c>
      <c r="B689" s="8" t="str">
        <f>UPPER(Tabla5[[#This Row],[Columna1]])</f>
        <v>MÁSCARAS &amp; FANDANGO</v>
      </c>
      <c r="C689" s="15">
        <v>689</v>
      </c>
    </row>
    <row r="690" spans="1:3" x14ac:dyDescent="0.2">
      <c r="A690" s="6" t="s">
        <v>674</v>
      </c>
      <c r="B690" s="8" t="str">
        <f>UPPER(Tabla5[[#This Row],[Columna1]])</f>
        <v>MASTER DOGOS</v>
      </c>
      <c r="C690" s="15">
        <v>690</v>
      </c>
    </row>
    <row r="691" spans="1:3" x14ac:dyDescent="0.2">
      <c r="A691" s="6" t="s">
        <v>6724</v>
      </c>
      <c r="B691" s="8" t="str">
        <f>UPPER(Tabla5[[#This Row],[Columna1]])</f>
        <v>MASTER ROAD</v>
      </c>
      <c r="C691" s="15">
        <v>691</v>
      </c>
    </row>
    <row r="692" spans="1:3" x14ac:dyDescent="0.2">
      <c r="A692" s="6" t="s">
        <v>675</v>
      </c>
      <c r="B692" s="8" t="str">
        <f>UPPER(Tabla5[[#This Row],[Columna1]])</f>
        <v>MATERIALES PORRAS</v>
      </c>
      <c r="C692" s="15">
        <v>692</v>
      </c>
    </row>
    <row r="693" spans="1:3" x14ac:dyDescent="0.2">
      <c r="A693" s="6" t="s">
        <v>676</v>
      </c>
      <c r="B693" s="8" t="str">
        <f>UPPER(Tabla5[[#This Row],[Columna1]])</f>
        <v>MAXINET</v>
      </c>
      <c r="C693" s="15">
        <v>693</v>
      </c>
    </row>
    <row r="694" spans="1:3" x14ac:dyDescent="0.2">
      <c r="A694" s="6" t="s">
        <v>677</v>
      </c>
      <c r="B694" s="8" t="str">
        <f>UPPER(Tabla5[[#This Row],[Columna1]])</f>
        <v>MAYOREO GARAY</v>
      </c>
      <c r="C694" s="15">
        <v>694</v>
      </c>
    </row>
    <row r="695" spans="1:3" x14ac:dyDescent="0.2">
      <c r="A695" s="6" t="s">
        <v>679</v>
      </c>
      <c r="B695" s="8" t="str">
        <f>UPPER(Tabla5[[#This Row],[Columna1]])</f>
        <v>MAYORTEC</v>
      </c>
      <c r="C695" s="15">
        <v>695</v>
      </c>
    </row>
    <row r="696" spans="1:3" x14ac:dyDescent="0.2">
      <c r="A696" s="6" t="s">
        <v>680</v>
      </c>
      <c r="B696" s="8" t="str">
        <f>UPPER(Tabla5[[#This Row],[Columna1]])</f>
        <v>MDEP</v>
      </c>
      <c r="C696" s="15">
        <v>696</v>
      </c>
    </row>
    <row r="697" spans="1:3" x14ac:dyDescent="0.2">
      <c r="A697" s="6" t="s">
        <v>1568</v>
      </c>
      <c r="B697" s="8" t="str">
        <f>UPPER(Tabla5[[#This Row],[Columna1]])</f>
        <v>MDEP MANOFACTURA Y DISEÑO</v>
      </c>
      <c r="C697" s="15">
        <v>697</v>
      </c>
    </row>
    <row r="698" spans="1:3" x14ac:dyDescent="0.2">
      <c r="A698" s="6" t="s">
        <v>681</v>
      </c>
      <c r="B698" s="8" t="str">
        <f>UPPER(Tabla5[[#This Row],[Columna1]])</f>
        <v>MEDICA LASER</v>
      </c>
      <c r="C698" s="15">
        <v>698</v>
      </c>
    </row>
    <row r="699" spans="1:3" x14ac:dyDescent="0.2">
      <c r="A699" s="6" t="s">
        <v>6736</v>
      </c>
      <c r="B699" s="8" t="str">
        <f>UPPER(Tabla5[[#This Row],[Columna1]])</f>
        <v>MEDICA NORTE</v>
      </c>
      <c r="C699" s="15">
        <v>699</v>
      </c>
    </row>
    <row r="700" spans="1:3" x14ac:dyDescent="0.2">
      <c r="A700" s="6" t="s">
        <v>1127</v>
      </c>
      <c r="B700" s="8" t="str">
        <f>UPPER(Tabla5[[#This Row],[Columna1]])</f>
        <v>MEDITERRANEO RESTAURANTE</v>
      </c>
      <c r="C700" s="15">
        <v>700</v>
      </c>
    </row>
    <row r="701" spans="1:3" x14ac:dyDescent="0.2">
      <c r="A701" s="6" t="s">
        <v>7137</v>
      </c>
      <c r="B701" s="8" t="str">
        <f>UPPER(Tabla5[[#This Row],[Columna1]])</f>
        <v>MENUSANDPLACES</v>
      </c>
      <c r="C701" s="15">
        <v>701</v>
      </c>
    </row>
    <row r="702" spans="1:3" x14ac:dyDescent="0.2">
      <c r="A702" s="6" t="s">
        <v>1519</v>
      </c>
      <c r="B702" s="8" t="str">
        <f>UPPER(Tabla5[[#This Row],[Columna1]])</f>
        <v>MERCANTIL BARRAGAN</v>
      </c>
      <c r="C702" s="15">
        <v>702</v>
      </c>
    </row>
    <row r="703" spans="1:3" x14ac:dyDescent="0.2">
      <c r="A703" s="6" t="s">
        <v>682</v>
      </c>
      <c r="B703" s="8" t="str">
        <f>UPPER(Tabla5[[#This Row],[Columna1]])</f>
        <v>MERCERIA MODERNA</v>
      </c>
      <c r="C703" s="15">
        <v>703</v>
      </c>
    </row>
    <row r="704" spans="1:3" x14ac:dyDescent="0.2">
      <c r="A704" s="6" t="s">
        <v>1580</v>
      </c>
      <c r="B704" s="8" t="str">
        <f>UPPER(Tabla5[[#This Row],[Columna1]])</f>
        <v>METALES G.O</v>
      </c>
      <c r="C704" s="15">
        <v>704</v>
      </c>
    </row>
    <row r="705" spans="1:3" x14ac:dyDescent="0.2">
      <c r="A705" s="6" t="s">
        <v>683</v>
      </c>
      <c r="B705" s="8" t="str">
        <f>UPPER(Tabla5[[#This Row],[Columna1]])</f>
        <v>METRICA CONSULTORÍA ARQUITECTÓNICA</v>
      </c>
      <c r="C705" s="15">
        <v>705</v>
      </c>
    </row>
    <row r="706" spans="1:3" x14ac:dyDescent="0.2">
      <c r="A706" s="6" t="s">
        <v>684</v>
      </c>
      <c r="B706" s="8" t="str">
        <f>UPPER(Tabla5[[#This Row],[Columna1]])</f>
        <v>METRO CAR CENTER</v>
      </c>
      <c r="C706" s="15">
        <v>706</v>
      </c>
    </row>
    <row r="707" spans="1:3" x14ac:dyDescent="0.2">
      <c r="A707" s="6" t="s">
        <v>1524</v>
      </c>
      <c r="B707" s="8" t="str">
        <f>UPPER(Tabla5[[#This Row],[Columna1]])</f>
        <v>METRO PUBLICIDAD</v>
      </c>
      <c r="C707" s="15">
        <v>707</v>
      </c>
    </row>
    <row r="708" spans="1:3" x14ac:dyDescent="0.2">
      <c r="A708" s="6" t="s">
        <v>685</v>
      </c>
      <c r="B708" s="8" t="str">
        <f>UPPER(Tabla5[[#This Row],[Columna1]])</f>
        <v>MGC CONSULTORES DE NEGOCIOS</v>
      </c>
      <c r="C708" s="15">
        <v>708</v>
      </c>
    </row>
    <row r="709" spans="1:3" x14ac:dyDescent="0.2">
      <c r="A709" s="6" t="s">
        <v>686</v>
      </c>
      <c r="B709" s="8" t="str">
        <f>UPPER(Tabla5[[#This Row],[Columna1]])</f>
        <v>MI ESPACIO</v>
      </c>
      <c r="C709" s="15">
        <v>709</v>
      </c>
    </row>
    <row r="710" spans="1:3" x14ac:dyDescent="0.2">
      <c r="A710" s="6" t="s">
        <v>1517</v>
      </c>
      <c r="B710" s="8" t="str">
        <f>UPPER(Tabla5[[#This Row],[Columna1]])</f>
        <v>MI PUEBLITO</v>
      </c>
      <c r="C710" s="15">
        <v>710</v>
      </c>
    </row>
    <row r="711" spans="1:3" x14ac:dyDescent="0.2">
      <c r="A711" s="6" t="s">
        <v>688</v>
      </c>
      <c r="B711" s="8" t="str">
        <f>UPPER(Tabla5[[#This Row],[Columna1]])</f>
        <v>MICROFLORA</v>
      </c>
      <c r="C711" s="15">
        <v>711</v>
      </c>
    </row>
    <row r="712" spans="1:3" x14ac:dyDescent="0.2">
      <c r="A712" s="6" t="s">
        <v>689</v>
      </c>
      <c r="B712" s="8" t="str">
        <f>UPPER(Tabla5[[#This Row],[Columna1]])</f>
        <v>MIEL HOLGUIN</v>
      </c>
      <c r="C712" s="15">
        <v>712</v>
      </c>
    </row>
    <row r="713" spans="1:3" x14ac:dyDescent="0.2">
      <c r="A713" s="6" t="s">
        <v>1603</v>
      </c>
      <c r="B713" s="8" t="str">
        <f>UPPER(Tabla5[[#This Row],[Columna1]])</f>
        <v>MIGUEL VALVERDE</v>
      </c>
      <c r="C713" s="15">
        <v>713</v>
      </c>
    </row>
    <row r="714" spans="1:3" x14ac:dyDescent="0.2">
      <c r="A714" s="6" t="s">
        <v>1609</v>
      </c>
      <c r="B714" s="8" t="str">
        <f>UPPER(Tabla5[[#This Row],[Columna1]])</f>
        <v>MILER AUTOCLIMAS</v>
      </c>
      <c r="C714" s="15">
        <v>714</v>
      </c>
    </row>
    <row r="715" spans="1:3" x14ac:dyDescent="0.2">
      <c r="A715" s="6" t="s">
        <v>692</v>
      </c>
      <c r="B715" s="8" t="str">
        <f>UPPER(Tabla5[[#This Row],[Columna1]])</f>
        <v>MINECHEIEF</v>
      </c>
      <c r="C715" s="15">
        <v>715</v>
      </c>
    </row>
    <row r="716" spans="1:3" x14ac:dyDescent="0.2">
      <c r="A716" s="6" t="s">
        <v>693</v>
      </c>
      <c r="B716" s="8" t="str">
        <f>UPPER(Tabla5[[#This Row],[Columna1]])</f>
        <v>MIÑACA</v>
      </c>
      <c r="C716" s="15">
        <v>716</v>
      </c>
    </row>
    <row r="717" spans="1:3" x14ac:dyDescent="0.2">
      <c r="A717" s="6" t="s">
        <v>694</v>
      </c>
      <c r="B717" s="8" t="str">
        <f>UPPER(Tabla5[[#This Row],[Columna1]])</f>
        <v>MIRADOR DE LA SALUD</v>
      </c>
      <c r="C717" s="15">
        <v>717</v>
      </c>
    </row>
    <row r="718" spans="1:3" x14ac:dyDescent="0.2">
      <c r="A718" s="6" t="s">
        <v>695</v>
      </c>
      <c r="B718" s="8" t="str">
        <f>UPPER(Tabla5[[#This Row],[Columna1]])</f>
        <v>MODEL FACTORY</v>
      </c>
      <c r="C718" s="15">
        <v>718</v>
      </c>
    </row>
    <row r="719" spans="1:3" x14ac:dyDescent="0.2">
      <c r="A719" s="6" t="s">
        <v>696</v>
      </c>
      <c r="B719" s="8" t="str">
        <f>UPPER(Tabla5[[#This Row],[Columna1]])</f>
        <v>MOHINORA ARRENDAMIENTOS</v>
      </c>
      <c r="C719" s="15">
        <v>719</v>
      </c>
    </row>
    <row r="720" spans="1:3" x14ac:dyDescent="0.2">
      <c r="A720" s="6" t="s">
        <v>1129</v>
      </c>
      <c r="B720" s="8" t="str">
        <f>UPPER(Tabla5[[#This Row],[Columna1]])</f>
        <v>MOLDES Y DETALLES</v>
      </c>
      <c r="C720" s="15">
        <v>720</v>
      </c>
    </row>
    <row r="721" spans="1:3" x14ac:dyDescent="0.2">
      <c r="A721" s="6" t="s">
        <v>697</v>
      </c>
      <c r="B721" s="8" t="str">
        <f>UPPER(Tabla5[[#This Row],[Columna1]])</f>
        <v>MOM B FIT</v>
      </c>
      <c r="C721" s="15">
        <v>721</v>
      </c>
    </row>
    <row r="722" spans="1:3" x14ac:dyDescent="0.2">
      <c r="A722" s="6" t="s">
        <v>698</v>
      </c>
      <c r="B722" s="8" t="str">
        <f>UPPER(Tabla5[[#This Row],[Columna1]])</f>
        <v>MOMMY &amp; ME</v>
      </c>
      <c r="C722" s="15">
        <v>722</v>
      </c>
    </row>
    <row r="723" spans="1:3" x14ac:dyDescent="0.2">
      <c r="A723" s="6" t="s">
        <v>699</v>
      </c>
      <c r="B723" s="8" t="str">
        <f>UPPER(Tabla5[[#This Row],[Columna1]])</f>
        <v>MOMPOSINA CAFÉ</v>
      </c>
      <c r="C723" s="15">
        <v>723</v>
      </c>
    </row>
    <row r="724" spans="1:3" x14ac:dyDescent="0.2">
      <c r="A724" s="6" t="s">
        <v>700</v>
      </c>
      <c r="B724" s="8" t="str">
        <f>UPPER(Tabla5[[#This Row],[Columna1]])</f>
        <v>MONEYCOACH</v>
      </c>
      <c r="C724" s="15">
        <v>724</v>
      </c>
    </row>
    <row r="725" spans="1:3" x14ac:dyDescent="0.2">
      <c r="A725" s="6" t="s">
        <v>1665</v>
      </c>
      <c r="B725" s="8" t="str">
        <f>UPPER(Tabla5[[#This Row],[Columna1]])</f>
        <v>MONTACARGAS Y SERVICIOS DE MEXICO</v>
      </c>
      <c r="C725" s="15">
        <v>725</v>
      </c>
    </row>
    <row r="726" spans="1:3" x14ac:dyDescent="0.2">
      <c r="A726" s="6" t="s">
        <v>702</v>
      </c>
      <c r="B726" s="8" t="str">
        <f>UPPER(Tabla5[[#This Row],[Columna1]])</f>
        <v>MONTADOS DE VILLA</v>
      </c>
      <c r="C726" s="15">
        <v>726</v>
      </c>
    </row>
    <row r="727" spans="1:3" x14ac:dyDescent="0.2">
      <c r="A727" s="6" t="s">
        <v>703</v>
      </c>
      <c r="B727" s="8" t="str">
        <f>UPPER(Tabla5[[#This Row],[Columna1]])</f>
        <v>MONTILLA</v>
      </c>
      <c r="C727" s="15">
        <v>727</v>
      </c>
    </row>
    <row r="728" spans="1:3" x14ac:dyDescent="0.2">
      <c r="A728" s="6" t="s">
        <v>6384</v>
      </c>
      <c r="B728" s="8" t="str">
        <f>UPPER(Tabla5[[#This Row],[Columna1]])</f>
        <v>MOPER</v>
      </c>
      <c r="C728" s="15">
        <v>728</v>
      </c>
    </row>
    <row r="729" spans="1:3" x14ac:dyDescent="0.2">
      <c r="A729" s="6" t="s">
        <v>704</v>
      </c>
      <c r="B729" s="8" t="str">
        <f>UPPER(Tabla5[[#This Row],[Columna1]])</f>
        <v>MOPER MEDICAL</v>
      </c>
      <c r="C729" s="15">
        <v>729</v>
      </c>
    </row>
    <row r="730" spans="1:3" x14ac:dyDescent="0.2">
      <c r="A730" s="6" t="s">
        <v>705</v>
      </c>
      <c r="B730" s="8" t="str">
        <f>UPPER(Tabla5[[#This Row],[Columna1]])</f>
        <v>MOTEL ELBA</v>
      </c>
      <c r="C730" s="15">
        <v>730</v>
      </c>
    </row>
    <row r="731" spans="1:3" x14ac:dyDescent="0.2">
      <c r="A731" s="6" t="s">
        <v>706</v>
      </c>
      <c r="B731" s="8" t="str">
        <f>UPPER(Tabla5[[#This Row],[Columna1]])</f>
        <v>MOTO SIERRA</v>
      </c>
      <c r="C731" s="15">
        <v>731</v>
      </c>
    </row>
    <row r="732" spans="1:3" x14ac:dyDescent="0.2">
      <c r="A732" s="6" t="s">
        <v>707</v>
      </c>
      <c r="B732" s="8" t="str">
        <f>UPPER(Tabla5[[#This Row],[Columna1]])</f>
        <v>MPPLUS</v>
      </c>
      <c r="C732" s="15">
        <v>732</v>
      </c>
    </row>
    <row r="733" spans="1:3" x14ac:dyDescent="0.2">
      <c r="A733" s="6" t="s">
        <v>708</v>
      </c>
      <c r="B733" s="8" t="str">
        <f>UPPER(Tabla5[[#This Row],[Columna1]])</f>
        <v>MR BURRINI</v>
      </c>
      <c r="C733" s="15">
        <v>733</v>
      </c>
    </row>
    <row r="734" spans="1:3" x14ac:dyDescent="0.2">
      <c r="A734" s="6" t="s">
        <v>709</v>
      </c>
      <c r="B734" s="8" t="str">
        <f>UPPER(Tabla5[[#This Row],[Columna1]])</f>
        <v>MR. COOL</v>
      </c>
      <c r="C734" s="15">
        <v>734</v>
      </c>
    </row>
    <row r="735" spans="1:3" x14ac:dyDescent="0.2">
      <c r="A735" s="6" t="s">
        <v>710</v>
      </c>
      <c r="B735" s="8" t="str">
        <f>UPPER(Tabla5[[#This Row],[Columna1]])</f>
        <v>MR. KIKIRI HEALTHY KITCHEN</v>
      </c>
      <c r="C735" s="15">
        <v>735</v>
      </c>
    </row>
    <row r="736" spans="1:3" x14ac:dyDescent="0.2">
      <c r="A736" s="6" t="s">
        <v>711</v>
      </c>
      <c r="B736" s="8" t="str">
        <f>UPPER(Tabla5[[#This Row],[Columna1]])</f>
        <v>MSG MOTORES &amp; SOLUCIONES GLOBALES</v>
      </c>
      <c r="C736" s="15">
        <v>736</v>
      </c>
    </row>
    <row r="737" spans="1:3" x14ac:dyDescent="0.2">
      <c r="A737" s="6" t="s">
        <v>712</v>
      </c>
      <c r="B737" s="8" t="str">
        <f>UPPER(Tabla5[[#This Row],[Columna1]])</f>
        <v>MUEBELESTETICA</v>
      </c>
      <c r="C737" s="15">
        <v>737</v>
      </c>
    </row>
    <row r="738" spans="1:3" x14ac:dyDescent="0.2">
      <c r="A738" s="6" t="s">
        <v>1077</v>
      </c>
      <c r="B738" s="8" t="str">
        <f>UPPER(Tabla5[[#This Row],[Columna1]])</f>
        <v>MUEBLERIAS PORTILLO</v>
      </c>
      <c r="C738" s="15">
        <v>738</v>
      </c>
    </row>
    <row r="739" spans="1:3" x14ac:dyDescent="0.2">
      <c r="A739" s="6" t="s">
        <v>713</v>
      </c>
      <c r="B739" s="8" t="str">
        <f>UPPER(Tabla5[[#This Row],[Columna1]])</f>
        <v>MUEBLES CHALE</v>
      </c>
      <c r="C739" s="15">
        <v>739</v>
      </c>
    </row>
    <row r="740" spans="1:3" x14ac:dyDescent="0.2">
      <c r="A740" s="6" t="s">
        <v>714</v>
      </c>
      <c r="B740" s="8" t="str">
        <f>UPPER(Tabla5[[#This Row],[Columna1]])</f>
        <v>MUEBLES DEPOT</v>
      </c>
      <c r="C740" s="15">
        <v>740</v>
      </c>
    </row>
    <row r="741" spans="1:3" x14ac:dyDescent="0.2">
      <c r="A741" s="6" t="s">
        <v>715</v>
      </c>
      <c r="B741" s="8" t="str">
        <f>UPPER(Tabla5[[#This Row],[Columna1]])</f>
        <v>MUEBLES HERMANOS FLORES</v>
      </c>
      <c r="C741" s="15">
        <v>741</v>
      </c>
    </row>
    <row r="742" spans="1:3" x14ac:dyDescent="0.2">
      <c r="A742" s="6" t="s">
        <v>716</v>
      </c>
      <c r="B742" s="8" t="str">
        <f>UPPER(Tabla5[[#This Row],[Columna1]])</f>
        <v>MUEBLES Y DECORACIONES LUYAN</v>
      </c>
      <c r="C742" s="15">
        <v>742</v>
      </c>
    </row>
    <row r="743" spans="1:3" x14ac:dyDescent="0.2">
      <c r="A743" s="6" t="s">
        <v>717</v>
      </c>
      <c r="B743" s="8" t="str">
        <f>UPPER(Tabla5[[#This Row],[Columna1]])</f>
        <v>MUELA K9</v>
      </c>
      <c r="C743" s="15">
        <v>743</v>
      </c>
    </row>
    <row r="744" spans="1:3" x14ac:dyDescent="0.2">
      <c r="A744" s="6" t="s">
        <v>718</v>
      </c>
      <c r="B744" s="8" t="str">
        <f>UPPER(Tabla5[[#This Row],[Columna1]])</f>
        <v>MUKIRA</v>
      </c>
      <c r="C744" s="15">
        <v>744</v>
      </c>
    </row>
    <row r="745" spans="1:3" x14ac:dyDescent="0.2">
      <c r="A745" s="6" t="s">
        <v>719</v>
      </c>
      <c r="B745" s="8" t="str">
        <f>UPPER(Tabla5[[#This Row],[Columna1]])</f>
        <v>MULTILINGUAL</v>
      </c>
      <c r="C745" s="15">
        <v>745</v>
      </c>
    </row>
    <row r="746" spans="1:3" x14ac:dyDescent="0.2">
      <c r="A746" s="6" t="s">
        <v>720</v>
      </c>
      <c r="B746" s="8" t="str">
        <f>UPPER(Tabla5[[#This Row],[Columna1]])</f>
        <v>MUNDO CANIXTA</v>
      </c>
      <c r="C746" s="15">
        <v>746</v>
      </c>
    </row>
    <row r="747" spans="1:3" x14ac:dyDescent="0.2">
      <c r="A747" s="6" t="s">
        <v>721</v>
      </c>
      <c r="B747" s="8" t="str">
        <f>UPPER(Tabla5[[#This Row],[Columna1]])</f>
        <v>MUNDO K-NINO</v>
      </c>
      <c r="C747" s="15">
        <v>747</v>
      </c>
    </row>
    <row r="748" spans="1:3" x14ac:dyDescent="0.2">
      <c r="A748" s="6" t="s">
        <v>722</v>
      </c>
      <c r="B748" s="8" t="str">
        <f>UPPER(Tabla5[[#This Row],[Columna1]])</f>
        <v>MURILLO ARTE Y DIBUJO</v>
      </c>
      <c r="C748" s="15">
        <v>748</v>
      </c>
    </row>
    <row r="749" spans="1:3" x14ac:dyDescent="0.2">
      <c r="A749" s="6" t="s">
        <v>7228</v>
      </c>
      <c r="B749" s="8" t="str">
        <f>UPPER(Tabla5[[#This Row],[Columna1]])</f>
        <v>MUSCULE STORE</v>
      </c>
      <c r="C749" s="15">
        <v>749</v>
      </c>
    </row>
    <row r="750" spans="1:3" x14ac:dyDescent="0.2">
      <c r="A750" s="6" t="s">
        <v>723</v>
      </c>
      <c r="B750" s="8" t="str">
        <f>UPPER(Tabla5[[#This Row],[Columna1]])</f>
        <v>MUSEO SEMILLA</v>
      </c>
      <c r="C750" s="15">
        <v>750</v>
      </c>
    </row>
    <row r="751" spans="1:3" x14ac:dyDescent="0.2">
      <c r="A751" s="6" t="s">
        <v>6847</v>
      </c>
      <c r="B751" s="8" t="str">
        <f>UPPER(Tabla5[[#This Row],[Columna1]])</f>
        <v>MUSICAL ARENA SHOW</v>
      </c>
      <c r="C751" s="15">
        <v>751</v>
      </c>
    </row>
    <row r="752" spans="1:3" x14ac:dyDescent="0.2">
      <c r="A752" s="6" t="s">
        <v>724</v>
      </c>
      <c r="B752" s="8" t="str">
        <f>UPPER(Tabla5[[#This Row],[Columna1]])</f>
        <v>MYERS</v>
      </c>
      <c r="C752" s="15">
        <v>752</v>
      </c>
    </row>
    <row r="753" spans="1:3" x14ac:dyDescent="0.2">
      <c r="A753" s="6" t="s">
        <v>725</v>
      </c>
      <c r="B753" s="8" t="str">
        <f>UPPER(Tabla5[[#This Row],[Columna1]])</f>
        <v>MYKONOS</v>
      </c>
      <c r="C753" s="15">
        <v>753</v>
      </c>
    </row>
    <row r="754" spans="1:3" x14ac:dyDescent="0.2">
      <c r="A754" s="6" t="s">
        <v>726</v>
      </c>
      <c r="B754" s="8" t="str">
        <f>UPPER(Tabla5[[#This Row],[Columna1]])</f>
        <v>NAOMICASE</v>
      </c>
      <c r="C754" s="15">
        <v>754</v>
      </c>
    </row>
    <row r="755" spans="1:3" x14ac:dyDescent="0.2">
      <c r="A755" s="6" t="s">
        <v>727</v>
      </c>
      <c r="B755" s="8" t="str">
        <f>UPPER(Tabla5[[#This Row],[Columna1]])</f>
        <v>NARCISO</v>
      </c>
      <c r="C755" s="15">
        <v>755</v>
      </c>
    </row>
    <row r="756" spans="1:3" x14ac:dyDescent="0.2">
      <c r="A756" s="6" t="s">
        <v>728</v>
      </c>
      <c r="B756" s="8" t="str">
        <f>UPPER(Tabla5[[#This Row],[Columna1]])</f>
        <v>NATURA E LUNA</v>
      </c>
      <c r="C756" s="15">
        <v>756</v>
      </c>
    </row>
    <row r="757" spans="1:3" x14ac:dyDescent="0.2">
      <c r="A757" s="6" t="s">
        <v>729</v>
      </c>
      <c r="B757" s="8" t="str">
        <f>UPPER(Tabla5[[#This Row],[Columna1]])</f>
        <v>NATURAL Y VIDA</v>
      </c>
      <c r="C757" s="15">
        <v>757</v>
      </c>
    </row>
    <row r="758" spans="1:3" x14ac:dyDescent="0.2">
      <c r="A758" s="6" t="s">
        <v>730</v>
      </c>
      <c r="B758" s="8" t="str">
        <f>UPPER(Tabla5[[#This Row],[Columna1]])</f>
        <v>NEJE BINOI</v>
      </c>
      <c r="C758" s="15">
        <v>758</v>
      </c>
    </row>
    <row r="759" spans="1:3" x14ac:dyDescent="0.2">
      <c r="A759" s="6" t="s">
        <v>731</v>
      </c>
      <c r="B759" s="8" t="str">
        <f>UPPER(Tabla5[[#This Row],[Columna1]])</f>
        <v>NEW LIFE BETERRY</v>
      </c>
      <c r="C759" s="15">
        <v>759</v>
      </c>
    </row>
    <row r="760" spans="1:3" x14ac:dyDescent="0.2">
      <c r="A760" s="6" t="s">
        <v>732</v>
      </c>
      <c r="B760" s="8" t="str">
        <f>UPPER(Tabla5[[#This Row],[Columna1]])</f>
        <v>NINETT BY CAROLINA SANDOVAL</v>
      </c>
      <c r="C760" s="15">
        <v>760</v>
      </c>
    </row>
    <row r="761" spans="1:3" x14ac:dyDescent="0.2">
      <c r="A761" s="6" t="s">
        <v>733</v>
      </c>
      <c r="B761" s="8" t="str">
        <f>UPPER(Tabla5[[#This Row],[Columna1]])</f>
        <v>NIRÁ YOGA</v>
      </c>
      <c r="C761" s="15">
        <v>761</v>
      </c>
    </row>
    <row r="762" spans="1:3" x14ac:dyDescent="0.2">
      <c r="A762" s="6" t="s">
        <v>6866</v>
      </c>
      <c r="B762" s="8" t="str">
        <f>UPPER(Tabla5[[#This Row],[Columna1]])</f>
        <v>NOGALEROS</v>
      </c>
      <c r="C762" s="15">
        <v>762</v>
      </c>
    </row>
    <row r="763" spans="1:3" x14ac:dyDescent="0.2">
      <c r="A763" s="6" t="s">
        <v>734</v>
      </c>
      <c r="B763" s="8" t="str">
        <f>UPPER(Tabla5[[#This Row],[Columna1]])</f>
        <v>NOGAMEX</v>
      </c>
      <c r="C763" s="15">
        <v>763</v>
      </c>
    </row>
    <row r="764" spans="1:3" x14ac:dyDescent="0.2">
      <c r="A764" s="6" t="s">
        <v>6867</v>
      </c>
      <c r="B764" s="8" t="str">
        <f>UPPER(Tabla5[[#This Row],[Columna1]])</f>
        <v>NORA ZAHERA</v>
      </c>
      <c r="C764" s="15">
        <v>764</v>
      </c>
    </row>
    <row r="765" spans="1:3" x14ac:dyDescent="0.2">
      <c r="A765" s="6" t="s">
        <v>6835</v>
      </c>
      <c r="B765" s="8" t="str">
        <f>UPPER(Tabla5[[#This Row],[Columna1]])</f>
        <v>NOTICIAS AL DIA</v>
      </c>
      <c r="C765" s="15">
        <v>765</v>
      </c>
    </row>
    <row r="766" spans="1:3" x14ac:dyDescent="0.2">
      <c r="A766" s="6" t="s">
        <v>735</v>
      </c>
      <c r="B766" s="8" t="str">
        <f>UPPER(Tabla5[[#This Row],[Columna1]])</f>
        <v>NOVA QUIM</v>
      </c>
      <c r="C766" s="15">
        <v>766</v>
      </c>
    </row>
    <row r="767" spans="1:3" x14ac:dyDescent="0.2">
      <c r="A767" s="6" t="s">
        <v>736</v>
      </c>
      <c r="B767" s="8" t="str">
        <f>UPPER(Tabla5[[#This Row],[Columna1]])</f>
        <v>NUBE MEDIKA</v>
      </c>
      <c r="C767" s="15">
        <v>767</v>
      </c>
    </row>
    <row r="768" spans="1:3" x14ac:dyDescent="0.2">
      <c r="A768" s="6" t="s">
        <v>737</v>
      </c>
      <c r="B768" s="8" t="str">
        <f>UPPER(Tabla5[[#This Row],[Columna1]])</f>
        <v>NUESTRO CAMPO</v>
      </c>
      <c r="C768" s="15">
        <v>768</v>
      </c>
    </row>
    <row r="769" spans="1:3" x14ac:dyDescent="0.2">
      <c r="A769" s="6" t="s">
        <v>739</v>
      </c>
      <c r="B769" s="8" t="str">
        <f>UPPER(Tabla5[[#This Row],[Columna1]])</f>
        <v>NUTRIBE</v>
      </c>
      <c r="C769" s="15">
        <v>769</v>
      </c>
    </row>
    <row r="770" spans="1:3" x14ac:dyDescent="0.2">
      <c r="A770" s="6" t="s">
        <v>740</v>
      </c>
      <c r="B770" s="8" t="str">
        <f>UPPER(Tabla5[[#This Row],[Columna1]])</f>
        <v>NUTRIGAFER</v>
      </c>
      <c r="C770" s="15">
        <v>770</v>
      </c>
    </row>
    <row r="771" spans="1:3" x14ac:dyDescent="0.2">
      <c r="A771" s="6" t="s">
        <v>742</v>
      </c>
      <c r="B771" s="8" t="str">
        <f>UPPER(Tabla5[[#This Row],[Columna1]])</f>
        <v>OFFICE BOX PAPELERIA</v>
      </c>
      <c r="C771" s="15">
        <v>771</v>
      </c>
    </row>
    <row r="772" spans="1:3" x14ac:dyDescent="0.2">
      <c r="A772" s="6" t="s">
        <v>1131</v>
      </c>
      <c r="B772" s="8" t="str">
        <f>UPPER(Tabla5[[#This Row],[Columna1]])</f>
        <v>OFFICE TIENDA DIGITAL</v>
      </c>
      <c r="C772" s="15">
        <v>772</v>
      </c>
    </row>
    <row r="773" spans="1:3" x14ac:dyDescent="0.2">
      <c r="A773" s="6" t="s">
        <v>743</v>
      </c>
      <c r="B773" s="8" t="str">
        <f>UPPER(Tabla5[[#This Row],[Columna1]])</f>
        <v>OFFIONLINE LA SOLUCION A TU ESPACIO</v>
      </c>
      <c r="C773" s="15">
        <v>773</v>
      </c>
    </row>
    <row r="774" spans="1:3" x14ac:dyDescent="0.2">
      <c r="A774" s="6" t="s">
        <v>744</v>
      </c>
      <c r="B774" s="8" t="str">
        <f>UPPER(Tabla5[[#This Row],[Columna1]])</f>
        <v>OFICINAS MOVILES</v>
      </c>
      <c r="C774" s="15">
        <v>774</v>
      </c>
    </row>
    <row r="775" spans="1:3" x14ac:dyDescent="0.2">
      <c r="A775" s="6" t="s">
        <v>745</v>
      </c>
      <c r="B775" s="8" t="str">
        <f>UPPER(Tabla5[[#This Row],[Columna1]])</f>
        <v>OFICIUM</v>
      </c>
      <c r="C775" s="15">
        <v>775</v>
      </c>
    </row>
    <row r="776" spans="1:3" x14ac:dyDescent="0.2">
      <c r="A776" s="6" t="s">
        <v>7209</v>
      </c>
      <c r="B776" s="8" t="str">
        <f>UPPER(Tabla5[[#This Row],[Columna1]])</f>
        <v>OH! MAMA… TACOS Y SALSAS</v>
      </c>
      <c r="C776" s="15">
        <v>776</v>
      </c>
    </row>
    <row r="777" spans="1:3" x14ac:dyDescent="0.2">
      <c r="A777" s="6" t="s">
        <v>746</v>
      </c>
      <c r="B777" s="8" t="str">
        <f>UPPER(Tabla5[[#This Row],[Columna1]])</f>
        <v>OKASHI</v>
      </c>
      <c r="C777" s="15">
        <v>777</v>
      </c>
    </row>
    <row r="778" spans="1:3" x14ac:dyDescent="0.2">
      <c r="A778" s="6" t="s">
        <v>7210</v>
      </c>
      <c r="B778" s="8" t="str">
        <f>UPPER(Tabla5[[#This Row],[Columna1]])</f>
        <v>OLD DAY´S</v>
      </c>
      <c r="C778" s="15">
        <v>778</v>
      </c>
    </row>
    <row r="779" spans="1:3" x14ac:dyDescent="0.2">
      <c r="A779" s="6" t="s">
        <v>1648</v>
      </c>
      <c r="B779" s="8" t="str">
        <f>UPPER(Tabla5[[#This Row],[Columna1]])</f>
        <v>OLEA</v>
      </c>
      <c r="C779" s="15">
        <v>779</v>
      </c>
    </row>
    <row r="780" spans="1:3" x14ac:dyDescent="0.2">
      <c r="A780" s="6" t="s">
        <v>747</v>
      </c>
      <c r="B780" s="8" t="str">
        <f>UPPER(Tabla5[[#This Row],[Columna1]])</f>
        <v>OLIMPIA LIFE</v>
      </c>
      <c r="C780" s="15">
        <v>780</v>
      </c>
    </row>
    <row r="781" spans="1:3" x14ac:dyDescent="0.2">
      <c r="A781" s="6" t="s">
        <v>1581</v>
      </c>
      <c r="B781" s="8" t="str">
        <f>UPPER(Tabla5[[#This Row],[Columna1]])</f>
        <v>OLINKATUR</v>
      </c>
      <c r="C781" s="15">
        <v>781</v>
      </c>
    </row>
    <row r="782" spans="1:3" x14ac:dyDescent="0.2">
      <c r="A782" s="6" t="s">
        <v>748</v>
      </c>
      <c r="B782" s="8" t="str">
        <f>UPPER(Tabla5[[#This Row],[Columna1]])</f>
        <v>OLIUZAY</v>
      </c>
      <c r="C782" s="15">
        <v>782</v>
      </c>
    </row>
    <row r="783" spans="1:3" x14ac:dyDescent="0.2">
      <c r="A783" s="6" t="s">
        <v>750</v>
      </c>
      <c r="B783" s="8" t="str">
        <f>UPPER(Tabla5[[#This Row],[Columna1]])</f>
        <v>ONNA</v>
      </c>
      <c r="C783" s="15">
        <v>783</v>
      </c>
    </row>
    <row r="784" spans="1:3" x14ac:dyDescent="0.2">
      <c r="A784" s="6" t="s">
        <v>751</v>
      </c>
      <c r="B784" s="8" t="str">
        <f>UPPER(Tabla5[[#This Row],[Columna1]])</f>
        <v>OPTICA D´MARCO</v>
      </c>
      <c r="C784" s="15">
        <v>784</v>
      </c>
    </row>
    <row r="785" spans="1:3" x14ac:dyDescent="0.2">
      <c r="A785" s="6" t="s">
        <v>752</v>
      </c>
      <c r="B785" s="8" t="str">
        <f>UPPER(Tabla5[[#This Row],[Columna1]])</f>
        <v>OPTICA HOSPITAL DE ANTEOJOS</v>
      </c>
      <c r="C785" s="15">
        <v>785</v>
      </c>
    </row>
    <row r="786" spans="1:3" x14ac:dyDescent="0.2">
      <c r="A786" s="6" t="s">
        <v>753</v>
      </c>
      <c r="B786" s="8" t="str">
        <f>UPPER(Tabla5[[#This Row],[Columna1]])</f>
        <v>OPTICA IRIS</v>
      </c>
      <c r="C786" s="15">
        <v>786</v>
      </c>
    </row>
    <row r="787" spans="1:3" x14ac:dyDescent="0.2">
      <c r="A787" s="6" t="s">
        <v>754</v>
      </c>
      <c r="B787" s="8" t="str">
        <f>UPPER(Tabla5[[#This Row],[Columna1]])</f>
        <v>OPTICAS CRIZAL PLUS</v>
      </c>
      <c r="C787" s="15">
        <v>787</v>
      </c>
    </row>
    <row r="788" spans="1:3" x14ac:dyDescent="0.2">
      <c r="A788" s="6" t="s">
        <v>755</v>
      </c>
      <c r="B788" s="8" t="str">
        <f>UPPER(Tabla5[[#This Row],[Columna1]])</f>
        <v>OPTICAS LEO</v>
      </c>
      <c r="C788" s="15">
        <v>788</v>
      </c>
    </row>
    <row r="789" spans="1:3" x14ac:dyDescent="0.2">
      <c r="A789" s="6" t="s">
        <v>756</v>
      </c>
      <c r="B789" s="8" t="str">
        <f>UPPER(Tabla5[[#This Row],[Columna1]])</f>
        <v>OPTICAS PASOS</v>
      </c>
      <c r="C789" s="15">
        <v>789</v>
      </c>
    </row>
    <row r="790" spans="1:3" x14ac:dyDescent="0.2">
      <c r="A790" s="6" t="s">
        <v>757</v>
      </c>
      <c r="B790" s="8" t="str">
        <f>UPPER(Tabla5[[#This Row],[Columna1]])</f>
        <v>OPTILENTES</v>
      </c>
      <c r="C790" s="15">
        <v>790</v>
      </c>
    </row>
    <row r="791" spans="1:3" x14ac:dyDescent="0.2">
      <c r="A791" s="6" t="s">
        <v>758</v>
      </c>
      <c r="B791" s="8" t="str">
        <f>UPPER(Tabla5[[#This Row],[Columna1]])</f>
        <v>OR CONSTRUCTORA E INMOBILIARIA</v>
      </c>
      <c r="C791" s="15">
        <v>791</v>
      </c>
    </row>
    <row r="792" spans="1:3" x14ac:dyDescent="0.2">
      <c r="A792" s="6" t="s">
        <v>759</v>
      </c>
      <c r="B792" s="8" t="str">
        <f>UPPER(Tabla5[[#This Row],[Columna1]])</f>
        <v>ORBELUX</v>
      </c>
      <c r="C792" s="15">
        <v>792</v>
      </c>
    </row>
    <row r="793" spans="1:3" x14ac:dyDescent="0.2">
      <c r="A793" s="6" t="s">
        <v>760</v>
      </c>
      <c r="B793" s="8" t="str">
        <f>UPPER(Tabla5[[#This Row],[Columna1]])</f>
        <v>ORE ACEITE DE OREGANO</v>
      </c>
      <c r="C793" s="15">
        <v>793</v>
      </c>
    </row>
    <row r="794" spans="1:3" x14ac:dyDescent="0.2">
      <c r="A794" s="6" t="s">
        <v>761</v>
      </c>
      <c r="B794" s="8" t="str">
        <f>UPPER(Tabla5[[#This Row],[Columna1]])</f>
        <v>OREBELUX</v>
      </c>
      <c r="C794" s="15">
        <v>794</v>
      </c>
    </row>
    <row r="795" spans="1:3" x14ac:dyDescent="0.2">
      <c r="A795" s="6" t="s">
        <v>762</v>
      </c>
      <c r="B795" s="8" t="str">
        <f>UPPER(Tabla5[[#This Row],[Columna1]])</f>
        <v>ORPINEL ELECTRONICS</v>
      </c>
      <c r="C795" s="15">
        <v>795</v>
      </c>
    </row>
    <row r="796" spans="1:3" x14ac:dyDescent="0.2">
      <c r="A796" s="6" t="s">
        <v>7211</v>
      </c>
      <c r="B796" s="8" t="str">
        <f>UPPER(Tabla5[[#This Row],[Columna1]])</f>
        <v>ORSINI´S PIZZERIA</v>
      </c>
      <c r="C796" s="15">
        <v>796</v>
      </c>
    </row>
    <row r="797" spans="1:3" x14ac:dyDescent="0.2">
      <c r="A797" s="6" t="s">
        <v>763</v>
      </c>
      <c r="B797" s="8" t="str">
        <f>UPPER(Tabla5[[#This Row],[Columna1]])</f>
        <v>ORTHOPAIN</v>
      </c>
      <c r="C797" s="15">
        <v>797</v>
      </c>
    </row>
    <row r="798" spans="1:3" x14ac:dyDescent="0.2">
      <c r="A798" s="6" t="s">
        <v>764</v>
      </c>
      <c r="B798" s="8" t="str">
        <f>UPPER(Tabla5[[#This Row],[Columna1]])</f>
        <v>ORTODONCIA ACELERADA</v>
      </c>
      <c r="C798" s="15">
        <v>798</v>
      </c>
    </row>
    <row r="799" spans="1:3" x14ac:dyDescent="0.2">
      <c r="A799" s="6" t="s">
        <v>767</v>
      </c>
      <c r="B799" s="8" t="str">
        <f>UPPER(Tabla5[[#This Row],[Columna1]])</f>
        <v>OSCAR CUEVAS</v>
      </c>
      <c r="C799" s="15">
        <v>799</v>
      </c>
    </row>
    <row r="800" spans="1:3" x14ac:dyDescent="0.2">
      <c r="A800" s="6" t="s">
        <v>769</v>
      </c>
      <c r="B800" s="8" t="str">
        <f>UPPER(Tabla5[[#This Row],[Columna1]])</f>
        <v>OSCARCEL</v>
      </c>
      <c r="C800" s="15">
        <v>800</v>
      </c>
    </row>
    <row r="801" spans="1:3" x14ac:dyDescent="0.2">
      <c r="A801" s="6" t="s">
        <v>770</v>
      </c>
      <c r="B801" s="8" t="str">
        <f>UPPER(Tabla5[[#This Row],[Columna1]])</f>
        <v>OSTIONERIA EL BARCO ELLAS</v>
      </c>
      <c r="C801" s="15">
        <v>801</v>
      </c>
    </row>
    <row r="802" spans="1:3" x14ac:dyDescent="0.2">
      <c r="A802" s="6" t="s">
        <v>771</v>
      </c>
      <c r="B802" s="8" t="str">
        <f>UPPER(Tabla5[[#This Row],[Columna1]])</f>
        <v>OTORPEDICOS SHADAY</v>
      </c>
      <c r="C802" s="15">
        <v>802</v>
      </c>
    </row>
    <row r="803" spans="1:3" x14ac:dyDescent="0.2">
      <c r="A803" s="6" t="s">
        <v>772</v>
      </c>
      <c r="B803" s="8" t="str">
        <f>UPPER(Tabla5[[#This Row],[Columna1]])</f>
        <v>P. RADIADORES BARRERA</v>
      </c>
      <c r="C803" s="15">
        <v>803</v>
      </c>
    </row>
    <row r="804" spans="1:3" x14ac:dyDescent="0.2">
      <c r="A804" s="6" t="s">
        <v>773</v>
      </c>
      <c r="B804" s="8" t="str">
        <f>UPPER(Tabla5[[#This Row],[Columna1]])</f>
        <v>PADSA</v>
      </c>
      <c r="C804" s="15">
        <v>804</v>
      </c>
    </row>
    <row r="805" spans="1:3" x14ac:dyDescent="0.2">
      <c r="A805" s="6" t="s">
        <v>774</v>
      </c>
      <c r="B805" s="8" t="str">
        <f>UPPER(Tabla5[[#This Row],[Columna1]])</f>
        <v>PALEO BLACK WATER</v>
      </c>
      <c r="C805" s="15">
        <v>805</v>
      </c>
    </row>
    <row r="806" spans="1:3" x14ac:dyDescent="0.2">
      <c r="A806" s="6" t="s">
        <v>775</v>
      </c>
      <c r="B806" s="8" t="str">
        <f>UPPER(Tabla5[[#This Row],[Columna1]])</f>
        <v>PALERMO CONSTRUCCIONES</v>
      </c>
      <c r="C806" s="15">
        <v>806</v>
      </c>
    </row>
    <row r="807" spans="1:3" x14ac:dyDescent="0.2">
      <c r="A807" s="6" t="s">
        <v>776</v>
      </c>
      <c r="B807" s="8" t="str">
        <f>UPPER(Tabla5[[#This Row],[Columna1]])</f>
        <v>PALOMINO RECTIFICACIONES</v>
      </c>
      <c r="C807" s="15">
        <v>807</v>
      </c>
    </row>
    <row r="808" spans="1:3" x14ac:dyDescent="0.2">
      <c r="A808" s="6" t="s">
        <v>777</v>
      </c>
      <c r="B808" s="8" t="str">
        <f>UPPER(Tabla5[[#This Row],[Columna1]])</f>
        <v>PAMPAS DO SUL</v>
      </c>
      <c r="C808" s="15">
        <v>808</v>
      </c>
    </row>
    <row r="809" spans="1:3" x14ac:dyDescent="0.2">
      <c r="A809" s="6" t="s">
        <v>778</v>
      </c>
      <c r="B809" s="8" t="str">
        <f>UPPER(Tabla5[[#This Row],[Columna1]])</f>
        <v>PANADERIA BLE</v>
      </c>
      <c r="C809" s="15">
        <v>809</v>
      </c>
    </row>
    <row r="810" spans="1:3" x14ac:dyDescent="0.2">
      <c r="A810" s="6" t="s">
        <v>779</v>
      </c>
      <c r="B810" s="8" t="str">
        <f>UPPER(Tabla5[[#This Row],[Columna1]])</f>
        <v>PANADERIA EL QUIJOTE DELIS</v>
      </c>
      <c r="C810" s="15">
        <v>810</v>
      </c>
    </row>
    <row r="811" spans="1:3" x14ac:dyDescent="0.2">
      <c r="A811" s="6" t="s">
        <v>780</v>
      </c>
      <c r="B811" s="8" t="str">
        <f>UPPER(Tabla5[[#This Row],[Columna1]])</f>
        <v>PANADERIA LA HOLANDESA</v>
      </c>
      <c r="C811" s="15">
        <v>811</v>
      </c>
    </row>
    <row r="812" spans="1:3" x14ac:dyDescent="0.2">
      <c r="A812" s="6" t="s">
        <v>781</v>
      </c>
      <c r="B812" s="8" t="str">
        <f>UPPER(Tabla5[[#This Row],[Columna1]])</f>
        <v>PANCAKE PARADISE</v>
      </c>
      <c r="C812" s="15">
        <v>812</v>
      </c>
    </row>
    <row r="813" spans="1:3" x14ac:dyDescent="0.2">
      <c r="A813" s="6" t="s">
        <v>1144</v>
      </c>
      <c r="B813" s="8" t="str">
        <f>UPPER(Tabla5[[#This Row],[Columna1]])</f>
        <v>PANCHO´S BIRRIA</v>
      </c>
      <c r="C813" s="15">
        <v>813</v>
      </c>
    </row>
    <row r="814" spans="1:3" x14ac:dyDescent="0.2">
      <c r="A814" s="6" t="s">
        <v>784</v>
      </c>
      <c r="B814" s="8" t="str">
        <f>UPPER(Tabla5[[#This Row],[Columna1]])</f>
        <v>PAPAS &amp; MAS HH</v>
      </c>
      <c r="C814" s="15">
        <v>814</v>
      </c>
    </row>
    <row r="815" spans="1:3" x14ac:dyDescent="0.2">
      <c r="A815" s="6" t="s">
        <v>785</v>
      </c>
      <c r="B815" s="8" t="str">
        <f>UPPER(Tabla5[[#This Row],[Columna1]])</f>
        <v>PAPAS DEL JOVEN</v>
      </c>
      <c r="C815" s="15">
        <v>815</v>
      </c>
    </row>
    <row r="816" spans="1:3" x14ac:dyDescent="0.2">
      <c r="A816" s="6" t="s">
        <v>1608</v>
      </c>
      <c r="B816" s="8" t="str">
        <f>UPPER(Tabla5[[#This Row],[Columna1]])</f>
        <v>PAPAS Y MAS HH</v>
      </c>
      <c r="C816" s="15">
        <v>816</v>
      </c>
    </row>
    <row r="817" spans="1:3" x14ac:dyDescent="0.2">
      <c r="A817" s="6" t="s">
        <v>1637</v>
      </c>
      <c r="B817" s="8" t="str">
        <f>UPPER(Tabla5[[#This Row],[Columna1]])</f>
        <v>PAPELERAMA</v>
      </c>
      <c r="C817" s="15">
        <v>817</v>
      </c>
    </row>
    <row r="818" spans="1:3" x14ac:dyDescent="0.2">
      <c r="A818" s="6" t="s">
        <v>786</v>
      </c>
      <c r="B818" s="8" t="str">
        <f>UPPER(Tabla5[[#This Row],[Columna1]])</f>
        <v>PAPELERÍA LEOCAR</v>
      </c>
      <c r="C818" s="15">
        <v>818</v>
      </c>
    </row>
    <row r="819" spans="1:3" x14ac:dyDescent="0.2">
      <c r="A819" s="6" t="s">
        <v>787</v>
      </c>
      <c r="B819" s="8" t="str">
        <f>UPPER(Tabla5[[#This Row],[Columna1]])</f>
        <v>PARA VIVIR CON SENTIDO PLENA SALUD</v>
      </c>
      <c r="C819" s="15">
        <v>819</v>
      </c>
    </row>
    <row r="820" spans="1:3" x14ac:dyDescent="0.2">
      <c r="A820" s="6" t="s">
        <v>788</v>
      </c>
      <c r="B820" s="8" t="str">
        <f>UPPER(Tabla5[[#This Row],[Columna1]])</f>
        <v>PARAFERNALIA</v>
      </c>
      <c r="C820" s="15">
        <v>820</v>
      </c>
    </row>
    <row r="821" spans="1:3" x14ac:dyDescent="0.2">
      <c r="A821" s="6" t="s">
        <v>789</v>
      </c>
      <c r="B821" s="8" t="str">
        <f>UPPER(Tabla5[[#This Row],[Columna1]])</f>
        <v>PASA FORD</v>
      </c>
      <c r="C821" s="15">
        <v>821</v>
      </c>
    </row>
    <row r="822" spans="1:3" x14ac:dyDescent="0.2">
      <c r="A822" s="6" t="s">
        <v>790</v>
      </c>
      <c r="B822" s="8" t="str">
        <f>UPPER(Tabla5[[#This Row],[Columna1]])</f>
        <v>PASTEL PASTEL ATELIER DE REPOSTERIA</v>
      </c>
      <c r="C822" s="15">
        <v>822</v>
      </c>
    </row>
    <row r="823" spans="1:3" x14ac:dyDescent="0.2">
      <c r="A823" s="6" t="s">
        <v>791</v>
      </c>
      <c r="B823" s="8" t="str">
        <f>UPPER(Tabla5[[#This Row],[Columna1]])</f>
        <v>PASTELERIA DE LOS POBRES</v>
      </c>
      <c r="C823" s="15">
        <v>823</v>
      </c>
    </row>
    <row r="824" spans="1:3" x14ac:dyDescent="0.2">
      <c r="A824" s="6" t="s">
        <v>792</v>
      </c>
      <c r="B824" s="8" t="str">
        <f>UPPER(Tabla5[[#This Row],[Columna1]])</f>
        <v>PASTELERIA EL CISNE DESDE 1998</v>
      </c>
      <c r="C824" s="15">
        <v>824</v>
      </c>
    </row>
    <row r="825" spans="1:3" x14ac:dyDescent="0.2">
      <c r="A825" s="6" t="s">
        <v>793</v>
      </c>
      <c r="B825" s="8" t="str">
        <f>UPPER(Tabla5[[#This Row],[Columna1]])</f>
        <v>PASTELOPOLIS</v>
      </c>
      <c r="C825" s="15">
        <v>825</v>
      </c>
    </row>
    <row r="826" spans="1:3" x14ac:dyDescent="0.2">
      <c r="A826" s="6" t="s">
        <v>6751</v>
      </c>
      <c r="B826" s="8" t="str">
        <f>UPPER(Tabla5[[#This Row],[Columna1]])</f>
        <v>PATENTE DEFENSA TRASERA</v>
      </c>
      <c r="C826" s="15">
        <v>826</v>
      </c>
    </row>
    <row r="827" spans="1:3" x14ac:dyDescent="0.2">
      <c r="A827" s="6" t="s">
        <v>6813</v>
      </c>
      <c r="B827" s="8" t="str">
        <f>UPPER(Tabla5[[#This Row],[Columna1]])</f>
        <v>PATENTE PAPEL TAPIZ</v>
      </c>
      <c r="C827" s="15">
        <v>827</v>
      </c>
    </row>
    <row r="828" spans="1:3" x14ac:dyDescent="0.2">
      <c r="A828" s="6" t="s">
        <v>7212</v>
      </c>
      <c r="B828" s="8" t="str">
        <f>UPPER(Tabla5[[#This Row],[Columna1]])</f>
        <v>PAVI PAVO</v>
      </c>
      <c r="C828" s="15">
        <v>828</v>
      </c>
    </row>
    <row r="829" spans="1:3" x14ac:dyDescent="0.2">
      <c r="A829" s="6" t="s">
        <v>795</v>
      </c>
      <c r="B829" s="8" t="str">
        <f>UPPER(Tabla5[[#This Row],[Columna1]])</f>
        <v>PAX FACTURACION</v>
      </c>
      <c r="C829" s="15">
        <v>829</v>
      </c>
    </row>
    <row r="830" spans="1:3" x14ac:dyDescent="0.2">
      <c r="A830" s="6" t="s">
        <v>797</v>
      </c>
      <c r="B830" s="8" t="str">
        <f>UPPER(Tabla5[[#This Row],[Columna1]])</f>
        <v>PEI PRODUCTOS Y EQUIPOS INDUSTRIALES</v>
      </c>
      <c r="C830" s="15">
        <v>830</v>
      </c>
    </row>
    <row r="831" spans="1:3" x14ac:dyDescent="0.2">
      <c r="A831" s="6" t="s">
        <v>798</v>
      </c>
      <c r="B831" s="8" t="str">
        <f>UPPER(Tabla5[[#This Row],[Columna1]])</f>
        <v>PEPE PIZZA</v>
      </c>
      <c r="C831" s="15">
        <v>831</v>
      </c>
    </row>
    <row r="832" spans="1:3" x14ac:dyDescent="0.2">
      <c r="A832" s="6" t="s">
        <v>799</v>
      </c>
      <c r="B832" s="8" t="str">
        <f>UPPER(Tabla5[[#This Row],[Columna1]])</f>
        <v>PESCADERIA EL DELFIN</v>
      </c>
      <c r="C832" s="15">
        <v>832</v>
      </c>
    </row>
    <row r="833" spans="1:3" x14ac:dyDescent="0.2">
      <c r="A833" s="6" t="s">
        <v>801</v>
      </c>
      <c r="B833" s="8" t="str">
        <f>UPPER(Tabla5[[#This Row],[Columna1]])</f>
        <v>PETZELL</v>
      </c>
      <c r="C833" s="15">
        <v>833</v>
      </c>
    </row>
    <row r="834" spans="1:3" x14ac:dyDescent="0.2">
      <c r="A834" s="6" t="s">
        <v>802</v>
      </c>
      <c r="B834" s="8" t="str">
        <f>UPPER(Tabla5[[#This Row],[Columna1]])</f>
        <v>PHASE</v>
      </c>
      <c r="C834" s="15">
        <v>834</v>
      </c>
    </row>
    <row r="835" spans="1:3" x14ac:dyDescent="0.2">
      <c r="A835" s="6" t="s">
        <v>803</v>
      </c>
      <c r="B835" s="8" t="str">
        <f>UPPER(Tabla5[[#This Row],[Columna1]])</f>
        <v>PHOTO &amp; FIESTA</v>
      </c>
      <c r="C835" s="15">
        <v>835</v>
      </c>
    </row>
    <row r="836" spans="1:3" x14ac:dyDescent="0.2">
      <c r="A836" s="6" t="s">
        <v>804</v>
      </c>
      <c r="B836" s="8" t="str">
        <f>UPPER(Tabla5[[#This Row],[Columna1]])</f>
        <v>PICAJÚN TEX MEX</v>
      </c>
      <c r="C836" s="15">
        <v>836</v>
      </c>
    </row>
    <row r="837" spans="1:3" x14ac:dyDescent="0.2">
      <c r="A837" s="6" t="s">
        <v>1132</v>
      </c>
      <c r="B837" s="8" t="str">
        <f>UPPER(Tabla5[[#This Row],[Columna1]])</f>
        <v>PID ELECTRONICS</v>
      </c>
      <c r="C837" s="15">
        <v>837</v>
      </c>
    </row>
    <row r="838" spans="1:3" x14ac:dyDescent="0.2">
      <c r="A838" s="6" t="s">
        <v>805</v>
      </c>
      <c r="B838" s="8" t="str">
        <f>UPPER(Tabla5[[#This Row],[Columna1]])</f>
        <v>PIMEMISA</v>
      </c>
      <c r="C838" s="15">
        <v>838</v>
      </c>
    </row>
    <row r="839" spans="1:3" x14ac:dyDescent="0.2">
      <c r="A839" s="6" t="s">
        <v>806</v>
      </c>
      <c r="B839" s="8" t="str">
        <f>UPPER(Tabla5[[#This Row],[Columna1]])</f>
        <v>PINO´S BURGUER</v>
      </c>
      <c r="C839" s="15">
        <v>839</v>
      </c>
    </row>
    <row r="840" spans="1:3" x14ac:dyDescent="0.2">
      <c r="A840" s="6" t="s">
        <v>807</v>
      </c>
      <c r="B840" s="8" t="str">
        <f>UPPER(Tabla5[[#This Row],[Columna1]])</f>
        <v>PINTURAS HEGA</v>
      </c>
      <c r="C840" s="15">
        <v>840</v>
      </c>
    </row>
    <row r="841" spans="1:3" x14ac:dyDescent="0.2">
      <c r="A841" s="6" t="s">
        <v>7213</v>
      </c>
      <c r="B841" s="8" t="str">
        <f>UPPER(Tabla5[[#This Row],[Columna1]])</f>
        <v>PINTURAS TITANIUM DEL NORTE</v>
      </c>
      <c r="C841" s="15">
        <v>841</v>
      </c>
    </row>
    <row r="842" spans="1:3" x14ac:dyDescent="0.2">
      <c r="A842" s="6" t="s">
        <v>1650</v>
      </c>
      <c r="B842" s="8" t="str">
        <f>UPPER(Tabla5[[#This Row],[Columna1]])</f>
        <v>PIT ORIGINAL BRAND</v>
      </c>
      <c r="C842" s="15">
        <v>842</v>
      </c>
    </row>
    <row r="843" spans="1:3" x14ac:dyDescent="0.2">
      <c r="A843" s="6" t="s">
        <v>809</v>
      </c>
      <c r="B843" s="8" t="str">
        <f>UPPER(Tabla5[[#This Row],[Columna1]])</f>
        <v>PIZZAS LALIN</v>
      </c>
      <c r="C843" s="15">
        <v>843</v>
      </c>
    </row>
    <row r="844" spans="1:3" x14ac:dyDescent="0.2">
      <c r="A844" s="6" t="s">
        <v>810</v>
      </c>
      <c r="B844" s="8" t="str">
        <f>UPPER(Tabla5[[#This Row],[Columna1]])</f>
        <v>PIZZERIA LA SIERRA THIESSEN</v>
      </c>
      <c r="C844" s="15">
        <v>844</v>
      </c>
    </row>
    <row r="845" spans="1:3" x14ac:dyDescent="0.2">
      <c r="A845" s="6" t="s">
        <v>811</v>
      </c>
      <c r="B845" s="8" t="str">
        <f>UPPER(Tabla5[[#This Row],[Columna1]])</f>
        <v>PIZZERÍZIMA</v>
      </c>
      <c r="C845" s="15">
        <v>845</v>
      </c>
    </row>
    <row r="846" spans="1:3" x14ac:dyDescent="0.2">
      <c r="A846" s="6" t="s">
        <v>812</v>
      </c>
      <c r="B846" s="8" t="str">
        <f>UPPER(Tabla5[[#This Row],[Columna1]])</f>
        <v>PLANETA TEEN</v>
      </c>
      <c r="C846" s="15">
        <v>846</v>
      </c>
    </row>
    <row r="847" spans="1:3" x14ac:dyDescent="0.2">
      <c r="A847" s="6" t="s">
        <v>813</v>
      </c>
      <c r="B847" s="8" t="str">
        <f>UPPER(Tabla5[[#This Row],[Columna1]])</f>
        <v>PLASTICOS TERREROS</v>
      </c>
      <c r="C847" s="15">
        <v>847</v>
      </c>
    </row>
    <row r="848" spans="1:3" x14ac:dyDescent="0.2">
      <c r="A848" s="6" t="s">
        <v>814</v>
      </c>
      <c r="B848" s="8" t="str">
        <f>UPPER(Tabla5[[#This Row],[Columna1]])</f>
        <v>PLATINUM CHIHUAHUENSES PBA</v>
      </c>
      <c r="C848" s="15">
        <v>848</v>
      </c>
    </row>
    <row r="849" spans="1:3" x14ac:dyDescent="0.2">
      <c r="A849" s="6" t="s">
        <v>6843</v>
      </c>
      <c r="B849" s="8" t="str">
        <f>UPPER(Tabla5[[#This Row],[Columna1]])</f>
        <v>PLENA SALUD</v>
      </c>
      <c r="C849" s="15">
        <v>849</v>
      </c>
    </row>
    <row r="850" spans="1:3" x14ac:dyDescent="0.2">
      <c r="A850" s="6" t="s">
        <v>815</v>
      </c>
      <c r="B850" s="8" t="str">
        <f>UPPER(Tabla5[[#This Row],[Columna1]])</f>
        <v>PLM PROVEEDORA DE LACTEOS MERCADO</v>
      </c>
      <c r="C850" s="15">
        <v>850</v>
      </c>
    </row>
    <row r="851" spans="1:3" x14ac:dyDescent="0.2">
      <c r="A851" s="6" t="s">
        <v>816</v>
      </c>
      <c r="B851" s="8" t="str">
        <f>UPPER(Tabla5[[#This Row],[Columna1]])</f>
        <v>PMA PRODUCTOS METALICOS</v>
      </c>
      <c r="C851" s="15">
        <v>851</v>
      </c>
    </row>
    <row r="852" spans="1:3" x14ac:dyDescent="0.2">
      <c r="A852" s="6" t="s">
        <v>7214</v>
      </c>
      <c r="B852" s="8" t="str">
        <f>UPPER(Tabla5[[#This Row],[Columna1]])</f>
        <v>POFI CHIHUAHUA</v>
      </c>
      <c r="C852" s="15">
        <v>852</v>
      </c>
    </row>
    <row r="853" spans="1:3" x14ac:dyDescent="0.2">
      <c r="A853" s="6" t="s">
        <v>817</v>
      </c>
      <c r="B853" s="8" t="str">
        <f>UPPER(Tabla5[[#This Row],[Columna1]])</f>
        <v>POLINOR</v>
      </c>
      <c r="C853" s="15">
        <v>853</v>
      </c>
    </row>
    <row r="854" spans="1:3" x14ac:dyDescent="0.2">
      <c r="A854" s="6" t="s">
        <v>818</v>
      </c>
      <c r="B854" s="8" t="str">
        <f>UPPER(Tabla5[[#This Row],[Columna1]])</f>
        <v>POLO EL RANCHERO</v>
      </c>
      <c r="C854" s="15">
        <v>854</v>
      </c>
    </row>
    <row r="855" spans="1:3" x14ac:dyDescent="0.2">
      <c r="A855" s="6" t="s">
        <v>7222</v>
      </c>
      <c r="B855" s="8" t="str">
        <f>UPPER(Tabla5[[#This Row],[Columna1]])</f>
        <v>PON GARABATOS</v>
      </c>
      <c r="C855" s="15">
        <v>855</v>
      </c>
    </row>
    <row r="856" spans="1:3" x14ac:dyDescent="0.2">
      <c r="A856" s="6" t="s">
        <v>819</v>
      </c>
      <c r="B856" s="8" t="str">
        <f>UPPER(Tabla5[[#This Row],[Columna1]])</f>
        <v>PORRERA</v>
      </c>
      <c r="C856" s="15">
        <v>856</v>
      </c>
    </row>
    <row r="857" spans="1:3" x14ac:dyDescent="0.2">
      <c r="A857" s="6" t="s">
        <v>820</v>
      </c>
      <c r="B857" s="8" t="str">
        <f>UPPER(Tabla5[[#This Row],[Columna1]])</f>
        <v>PORTAJAMON</v>
      </c>
      <c r="C857" s="15">
        <v>857</v>
      </c>
    </row>
    <row r="858" spans="1:3" x14ac:dyDescent="0.2">
      <c r="A858" s="6" t="s">
        <v>821</v>
      </c>
      <c r="B858" s="8" t="str">
        <f>UPPER(Tabla5[[#This Row],[Columna1]])</f>
        <v>POWER GYM</v>
      </c>
      <c r="C858" s="15">
        <v>858</v>
      </c>
    </row>
    <row r="859" spans="1:3" x14ac:dyDescent="0.2">
      <c r="A859" s="6" t="s">
        <v>822</v>
      </c>
      <c r="B859" s="8" t="str">
        <f>UPPER(Tabla5[[#This Row],[Columna1]])</f>
        <v>PRAKTICLOSETS</v>
      </c>
      <c r="C859" s="15">
        <v>859</v>
      </c>
    </row>
    <row r="860" spans="1:3" x14ac:dyDescent="0.2">
      <c r="A860" s="6" t="s">
        <v>823</v>
      </c>
      <c r="B860" s="8" t="str">
        <f>UPPER(Tabla5[[#This Row],[Columna1]])</f>
        <v>PRECISA</v>
      </c>
      <c r="C860" s="15">
        <v>860</v>
      </c>
    </row>
    <row r="861" spans="1:3" x14ac:dyDescent="0.2">
      <c r="A861" s="6" t="s">
        <v>825</v>
      </c>
      <c r="B861" s="8" t="str">
        <f>UPPER(Tabla5[[#This Row],[Columna1]])</f>
        <v>PREVENT NUTRITION PN</v>
      </c>
      <c r="C861" s="15">
        <v>861</v>
      </c>
    </row>
    <row r="862" spans="1:3" x14ac:dyDescent="0.2">
      <c r="A862" s="6" t="s">
        <v>826</v>
      </c>
      <c r="B862" s="8" t="str">
        <f>UPPER(Tabla5[[#This Row],[Columna1]])</f>
        <v>PRINT IT</v>
      </c>
      <c r="C862" s="15">
        <v>862</v>
      </c>
    </row>
    <row r="863" spans="1:3" x14ac:dyDescent="0.2">
      <c r="A863" s="6" t="s">
        <v>827</v>
      </c>
      <c r="B863" s="8" t="str">
        <f>UPPER(Tabla5[[#This Row],[Columna1]])</f>
        <v>PRIPELI DISEÑO</v>
      </c>
      <c r="C863" s="15">
        <v>863</v>
      </c>
    </row>
    <row r="864" spans="1:3" x14ac:dyDescent="0.2">
      <c r="A864" s="6" t="s">
        <v>828</v>
      </c>
      <c r="B864" s="8" t="str">
        <f>UPPER(Tabla5[[#This Row],[Columna1]])</f>
        <v>PROACTIMX</v>
      </c>
      <c r="C864" s="15">
        <v>864</v>
      </c>
    </row>
    <row r="865" spans="1:3" x14ac:dyDescent="0.2">
      <c r="A865" s="6" t="s">
        <v>829</v>
      </c>
      <c r="B865" s="8" t="str">
        <f>UPPER(Tabla5[[#This Row],[Columna1]])</f>
        <v>PROCARE</v>
      </c>
      <c r="C865" s="15">
        <v>865</v>
      </c>
    </row>
    <row r="866" spans="1:3" x14ac:dyDescent="0.2">
      <c r="A866" s="6" t="s">
        <v>1607</v>
      </c>
      <c r="B866" s="8" t="str">
        <f>UPPER(Tabla5[[#This Row],[Columna1]])</f>
        <v>PROCCOSA</v>
      </c>
      <c r="C866" s="15">
        <v>866</v>
      </c>
    </row>
    <row r="867" spans="1:3" x14ac:dyDescent="0.2">
      <c r="A867" s="6" t="s">
        <v>830</v>
      </c>
      <c r="B867" s="8" t="str">
        <f>UPPER(Tabla5[[#This Row],[Columna1]])</f>
        <v>PRODEKO</v>
      </c>
      <c r="C867" s="15">
        <v>867</v>
      </c>
    </row>
    <row r="868" spans="1:3" x14ac:dyDescent="0.2">
      <c r="A868" s="6" t="s">
        <v>831</v>
      </c>
      <c r="B868" s="8" t="str">
        <f>UPPER(Tabla5[[#This Row],[Columna1]])</f>
        <v>PRODUCTOS ARDOBA</v>
      </c>
      <c r="C868" s="15">
        <v>868</v>
      </c>
    </row>
    <row r="869" spans="1:3" x14ac:dyDescent="0.2">
      <c r="A869" s="6" t="s">
        <v>832</v>
      </c>
      <c r="B869" s="8" t="str">
        <f>UPPER(Tabla5[[#This Row],[Columna1]])</f>
        <v>PRODUCTOS DEL ARBOL ESMO</v>
      </c>
      <c r="C869" s="15">
        <v>869</v>
      </c>
    </row>
    <row r="870" spans="1:3" x14ac:dyDescent="0.2">
      <c r="A870" s="6" t="s">
        <v>833</v>
      </c>
      <c r="B870" s="8" t="str">
        <f>UPPER(Tabla5[[#This Row],[Columna1]])</f>
        <v>PROHUL</v>
      </c>
      <c r="C870" s="15">
        <v>870</v>
      </c>
    </row>
    <row r="871" spans="1:3" x14ac:dyDescent="0.2">
      <c r="A871" s="6" t="s">
        <v>1592</v>
      </c>
      <c r="B871" s="8" t="str">
        <f>UPPER(Tabla5[[#This Row],[Columna1]])</f>
        <v>PROMETEO</v>
      </c>
      <c r="C871" s="15">
        <v>871</v>
      </c>
    </row>
    <row r="872" spans="1:3" x14ac:dyDescent="0.2">
      <c r="A872" s="6" t="s">
        <v>834</v>
      </c>
      <c r="B872" s="8" t="str">
        <f>UPPER(Tabla5[[#This Row],[Columna1]])</f>
        <v>PROSTAR</v>
      </c>
      <c r="C872" s="15">
        <v>872</v>
      </c>
    </row>
    <row r="873" spans="1:3" x14ac:dyDescent="0.2">
      <c r="A873" s="6" t="s">
        <v>835</v>
      </c>
      <c r="B873" s="8" t="str">
        <f>UPPER(Tabla5[[#This Row],[Columna1]])</f>
        <v>PROVEEDORA DE LACTEOS MERCADO PLM</v>
      </c>
      <c r="C873" s="15">
        <v>873</v>
      </c>
    </row>
    <row r="874" spans="1:3" x14ac:dyDescent="0.2">
      <c r="A874" s="6" t="s">
        <v>836</v>
      </c>
      <c r="B874" s="8" t="str">
        <f>UPPER(Tabla5[[#This Row],[Columna1]])</f>
        <v>PROVESICSA</v>
      </c>
      <c r="C874" s="15">
        <v>874</v>
      </c>
    </row>
    <row r="875" spans="1:3" x14ac:dyDescent="0.2">
      <c r="A875" s="6" t="s">
        <v>837</v>
      </c>
      <c r="B875" s="8" t="str">
        <f>UPPER(Tabla5[[#This Row],[Columna1]])</f>
        <v>PROYECTA GL GRUPO INMOBILIARIO</v>
      </c>
      <c r="C875" s="15">
        <v>875</v>
      </c>
    </row>
    <row r="876" spans="1:3" x14ac:dyDescent="0.2">
      <c r="A876" s="6" t="s">
        <v>838</v>
      </c>
      <c r="B876" s="8" t="str">
        <f>UPPER(Tabla5[[#This Row],[Columna1]])</f>
        <v>PSS</v>
      </c>
      <c r="C876" s="15">
        <v>876</v>
      </c>
    </row>
    <row r="877" spans="1:3" x14ac:dyDescent="0.2">
      <c r="A877" s="6" t="s">
        <v>839</v>
      </c>
      <c r="B877" s="8" t="str">
        <f>UPPER(Tabla5[[#This Row],[Columna1]])</f>
        <v>PURE FIBRE</v>
      </c>
      <c r="C877" s="15">
        <v>877</v>
      </c>
    </row>
    <row r="878" spans="1:3" x14ac:dyDescent="0.2">
      <c r="A878" s="6" t="s">
        <v>1565</v>
      </c>
      <c r="B878" s="8" t="str">
        <f>UPPER(Tabla5[[#This Row],[Columna1]])</f>
        <v>PY-EEY PRODUCCIONES</v>
      </c>
      <c r="C878" s="15">
        <v>878</v>
      </c>
    </row>
    <row r="879" spans="1:3" x14ac:dyDescent="0.2">
      <c r="A879" s="6" t="s">
        <v>840</v>
      </c>
      <c r="B879" s="8" t="str">
        <f>UPPER(Tabla5[[#This Row],[Columna1]])</f>
        <v>QUANTO</v>
      </c>
      <c r="C879" s="15">
        <v>879</v>
      </c>
    </row>
    <row r="880" spans="1:3" x14ac:dyDescent="0.2">
      <c r="A880" s="6" t="s">
        <v>1631</v>
      </c>
      <c r="B880" s="8" t="str">
        <f>UPPER(Tabla5[[#This Row],[Columna1]])</f>
        <v>QUESO CONCHOS</v>
      </c>
      <c r="C880" s="15">
        <v>880</v>
      </c>
    </row>
    <row r="881" spans="1:3" x14ac:dyDescent="0.2">
      <c r="A881" s="6" t="s">
        <v>1133</v>
      </c>
      <c r="B881" s="8" t="str">
        <f>UPPER(Tabla5[[#This Row],[Columna1]])</f>
        <v>QUESO LAURITA</v>
      </c>
      <c r="C881" s="15">
        <v>881</v>
      </c>
    </row>
    <row r="882" spans="1:3" x14ac:dyDescent="0.2">
      <c r="A882" s="6" t="s">
        <v>841</v>
      </c>
      <c r="B882" s="8" t="str">
        <f>UPPER(Tabla5[[#This Row],[Columna1]])</f>
        <v>QUESOS MEOQUI</v>
      </c>
      <c r="C882" s="15">
        <v>882</v>
      </c>
    </row>
    <row r="883" spans="1:3" x14ac:dyDescent="0.2">
      <c r="A883" s="6" t="s">
        <v>842</v>
      </c>
      <c r="B883" s="8" t="str">
        <f>UPPER(Tabla5[[#This Row],[Columna1]])</f>
        <v>QUIMICASANAIS</v>
      </c>
      <c r="C883" s="15">
        <v>883</v>
      </c>
    </row>
    <row r="884" spans="1:3" x14ac:dyDescent="0.2">
      <c r="A884" s="6" t="s">
        <v>843</v>
      </c>
      <c r="B884" s="8" t="str">
        <f>UPPER(Tabla5[[#This Row],[Columna1]])</f>
        <v>QUINTA ZARCO</v>
      </c>
      <c r="C884" s="15">
        <v>884</v>
      </c>
    </row>
    <row r="885" spans="1:3" x14ac:dyDescent="0.2">
      <c r="A885" s="6" t="s">
        <v>845</v>
      </c>
      <c r="B885" s="8" t="str">
        <f>UPPER(Tabla5[[#This Row],[Columna1]])</f>
        <v>R PUTZ MARMOLES Y GRANITOS</v>
      </c>
      <c r="C885" s="15">
        <v>885</v>
      </c>
    </row>
    <row r="886" spans="1:3" x14ac:dyDescent="0.2">
      <c r="A886" s="6" t="s">
        <v>846</v>
      </c>
      <c r="B886" s="8" t="str">
        <f>UPPER(Tabla5[[#This Row],[Columna1]])</f>
        <v>RADICAL MTC</v>
      </c>
      <c r="C886" s="15">
        <v>886</v>
      </c>
    </row>
    <row r="887" spans="1:3" x14ac:dyDescent="0.2">
      <c r="A887" s="6" t="s">
        <v>7215</v>
      </c>
      <c r="B887" s="8" t="str">
        <f>UPPER(Tabla5[[#This Row],[Columna1]])</f>
        <v>RAFA´S BURGER</v>
      </c>
      <c r="C887" s="15">
        <v>887</v>
      </c>
    </row>
    <row r="888" spans="1:3" x14ac:dyDescent="0.2">
      <c r="A888" s="6" t="s">
        <v>848</v>
      </c>
      <c r="B888" s="8" t="str">
        <f>UPPER(Tabla5[[#This Row],[Columna1]])</f>
        <v>RAMSA</v>
      </c>
      <c r="C888" s="15">
        <v>888</v>
      </c>
    </row>
    <row r="889" spans="1:3" x14ac:dyDescent="0.2">
      <c r="A889" s="6" t="s">
        <v>849</v>
      </c>
      <c r="B889" s="8" t="str">
        <f>UPPER(Tabla5[[#This Row],[Columna1]])</f>
        <v>RANCHO LOS ROBLES</v>
      </c>
      <c r="C889" s="15">
        <v>889</v>
      </c>
    </row>
    <row r="890" spans="1:3" x14ac:dyDescent="0.2">
      <c r="A890" s="6" t="s">
        <v>850</v>
      </c>
      <c r="B890" s="8" t="str">
        <f>UPPER(Tabla5[[#This Row],[Columna1]])</f>
        <v>RANCHO VIEJO</v>
      </c>
      <c r="C890" s="15">
        <v>890</v>
      </c>
    </row>
    <row r="891" spans="1:3" x14ac:dyDescent="0.2">
      <c r="A891" s="6" t="s">
        <v>852</v>
      </c>
      <c r="B891" s="8" t="str">
        <f>UPPER(Tabla5[[#This Row],[Columna1]])</f>
        <v>RAPIX MART</v>
      </c>
      <c r="C891" s="15">
        <v>891</v>
      </c>
    </row>
    <row r="892" spans="1:3" x14ac:dyDescent="0.2">
      <c r="A892" s="6" t="s">
        <v>1555</v>
      </c>
      <c r="B892" s="8" t="str">
        <f>UPPER(Tabla5[[#This Row],[Columna1]])</f>
        <v>RDKN BELLEZA SIN LIMITE</v>
      </c>
      <c r="C892" s="15">
        <v>892</v>
      </c>
    </row>
    <row r="893" spans="1:3" x14ac:dyDescent="0.2">
      <c r="A893" s="6" t="s">
        <v>856</v>
      </c>
      <c r="B893" s="8" t="str">
        <f>UPPER(Tabla5[[#This Row],[Columna1]])</f>
        <v>REACTION GYM</v>
      </c>
      <c r="C893" s="15">
        <v>893</v>
      </c>
    </row>
    <row r="894" spans="1:3" x14ac:dyDescent="0.2">
      <c r="A894" s="6" t="s">
        <v>857</v>
      </c>
      <c r="B894" s="8" t="str">
        <f>UPPER(Tabla5[[#This Row],[Columna1]])</f>
        <v>REALITY GYM</v>
      </c>
      <c r="C894" s="15">
        <v>894</v>
      </c>
    </row>
    <row r="895" spans="1:3" x14ac:dyDescent="0.2">
      <c r="A895" s="6" t="s">
        <v>858</v>
      </c>
      <c r="B895" s="8" t="str">
        <f>UPPER(Tabla5[[#This Row],[Columna1]])</f>
        <v>REALTESA</v>
      </c>
      <c r="C895" s="15">
        <v>895</v>
      </c>
    </row>
    <row r="896" spans="1:3" x14ac:dyDescent="0.2">
      <c r="A896" s="6" t="s">
        <v>1658</v>
      </c>
      <c r="B896" s="8" t="str">
        <f>UPPER(Tabla5[[#This Row],[Columna1]])</f>
        <v>RECOMIENDENME</v>
      </c>
      <c r="C896" s="15">
        <v>896</v>
      </c>
    </row>
    <row r="897" spans="1:3" x14ac:dyDescent="0.2">
      <c r="A897" s="6" t="s">
        <v>859</v>
      </c>
      <c r="B897" s="8" t="str">
        <f>UPPER(Tabla5[[#This Row],[Columna1]])</f>
        <v>RED SAUCE</v>
      </c>
      <c r="C897" s="15">
        <v>897</v>
      </c>
    </row>
    <row r="898" spans="1:3" x14ac:dyDescent="0.2">
      <c r="A898" s="6" t="s">
        <v>860</v>
      </c>
      <c r="B898" s="8" t="str">
        <f>UPPER(Tabla5[[#This Row],[Columna1]])</f>
        <v>RED TEXAS</v>
      </c>
      <c r="C898" s="15">
        <v>898</v>
      </c>
    </row>
    <row r="899" spans="1:3" x14ac:dyDescent="0.2">
      <c r="A899" s="6" t="s">
        <v>861</v>
      </c>
      <c r="B899" s="8" t="str">
        <f>UPPER(Tabla5[[#This Row],[Columna1]])</f>
        <v>REDKEN</v>
      </c>
      <c r="C899" s="15">
        <v>899</v>
      </c>
    </row>
    <row r="900" spans="1:3" x14ac:dyDescent="0.2">
      <c r="A900" s="6" t="s">
        <v>1596</v>
      </c>
      <c r="B900" s="8" t="str">
        <f>UPPER(Tabla5[[#This Row],[Columna1]])</f>
        <v>REDUCESPA</v>
      </c>
      <c r="C900" s="15">
        <v>900</v>
      </c>
    </row>
    <row r="901" spans="1:3" x14ac:dyDescent="0.2">
      <c r="A901" s="6" t="s">
        <v>862</v>
      </c>
      <c r="B901" s="8" t="str">
        <f>UPPER(Tabla5[[#This Row],[Columna1]])</f>
        <v>REFLECTORES</v>
      </c>
      <c r="C901" s="15">
        <v>901</v>
      </c>
    </row>
    <row r="902" spans="1:3" x14ac:dyDescent="0.2">
      <c r="A902" s="6" t="s">
        <v>1564</v>
      </c>
      <c r="B902" s="8" t="str">
        <f>UPPER(Tabla5[[#This Row],[Columna1]])</f>
        <v>REFRANES Y TOMATES GRILL &amp; BAR</v>
      </c>
      <c r="C902" s="15">
        <v>902</v>
      </c>
    </row>
    <row r="903" spans="1:3" x14ac:dyDescent="0.2">
      <c r="A903" s="6" t="s">
        <v>863</v>
      </c>
      <c r="B903" s="8" t="str">
        <f>UPPER(Tabla5[[#This Row],[Columna1]])</f>
        <v>REIMER</v>
      </c>
      <c r="C903" s="15">
        <v>903</v>
      </c>
    </row>
    <row r="904" spans="1:3" x14ac:dyDescent="0.2">
      <c r="A904" s="6" t="s">
        <v>864</v>
      </c>
      <c r="B904" s="8" t="str">
        <f>UPPER(Tabla5[[#This Row],[Columna1]])</f>
        <v>REME MUXTU</v>
      </c>
      <c r="C904" s="15">
        <v>904</v>
      </c>
    </row>
    <row r="905" spans="1:3" x14ac:dyDescent="0.2">
      <c r="A905" s="6" t="s">
        <v>1562</v>
      </c>
      <c r="B905" s="8" t="str">
        <f>UPPER(Tabla5[[#This Row],[Columna1]])</f>
        <v>RENCA SPORT</v>
      </c>
      <c r="C905" s="15">
        <v>905</v>
      </c>
    </row>
    <row r="906" spans="1:3" x14ac:dyDescent="0.2">
      <c r="A906" s="6" t="s">
        <v>865</v>
      </c>
      <c r="B906" s="8" t="str">
        <f>UPPER(Tabla5[[#This Row],[Columna1]])</f>
        <v>RENTEMAS</v>
      </c>
      <c r="C906" s="15">
        <v>906</v>
      </c>
    </row>
    <row r="907" spans="1:3" x14ac:dyDescent="0.2">
      <c r="A907" s="6" t="s">
        <v>866</v>
      </c>
      <c r="B907" s="8" t="str">
        <f>UPPER(Tabla5[[#This Row],[Columna1]])</f>
        <v>REPRESENTACIONES ERVILLA</v>
      </c>
      <c r="C907" s="15">
        <v>907</v>
      </c>
    </row>
    <row r="908" spans="1:3" x14ac:dyDescent="0.2">
      <c r="A908" s="6" t="s">
        <v>867</v>
      </c>
      <c r="B908" s="8" t="str">
        <f>UPPER(Tabla5[[#This Row],[Columna1]])</f>
        <v>REPRESENTACIONES SALMA</v>
      </c>
      <c r="C908" s="15">
        <v>908</v>
      </c>
    </row>
    <row r="909" spans="1:3" x14ac:dyDescent="0.2">
      <c r="A909" s="6" t="s">
        <v>868</v>
      </c>
      <c r="B909" s="8" t="str">
        <f>UPPER(Tabla5[[#This Row],[Columna1]])</f>
        <v>REPTOPO</v>
      </c>
      <c r="C909" s="15">
        <v>909</v>
      </c>
    </row>
    <row r="910" spans="1:3" x14ac:dyDescent="0.2">
      <c r="A910" s="6" t="s">
        <v>869</v>
      </c>
      <c r="B910" s="8" t="str">
        <f>UPPER(Tabla5[[#This Row],[Columna1]])</f>
        <v>RESMAN</v>
      </c>
      <c r="C910" s="15">
        <v>910</v>
      </c>
    </row>
    <row r="911" spans="1:3" x14ac:dyDescent="0.2">
      <c r="A911" s="6" t="s">
        <v>1559</v>
      </c>
      <c r="B911" s="8" t="str">
        <f>UPPER(Tabla5[[#This Row],[Columna1]])</f>
        <v>REVECO CONSTRUCTORA E INMOBILIARIA Y NEGOCIOS</v>
      </c>
      <c r="C911" s="15">
        <v>911</v>
      </c>
    </row>
    <row r="912" spans="1:3" x14ac:dyDescent="0.2">
      <c r="A912" s="6" t="s">
        <v>870</v>
      </c>
      <c r="B912" s="8" t="str">
        <f>UPPER(Tabla5[[#This Row],[Columna1]])</f>
        <v>REVISTA IMAGENES DE CHIHUAHUA</v>
      </c>
      <c r="C912" s="15">
        <v>912</v>
      </c>
    </row>
    <row r="913" spans="1:3" x14ac:dyDescent="0.2">
      <c r="A913" s="6" t="s">
        <v>871</v>
      </c>
      <c r="B913" s="8" t="str">
        <f>UPPER(Tabla5[[#This Row],[Columna1]])</f>
        <v>REWO</v>
      </c>
      <c r="C913" s="15">
        <v>913</v>
      </c>
    </row>
    <row r="914" spans="1:3" x14ac:dyDescent="0.2">
      <c r="A914" s="6" t="s">
        <v>7143</v>
      </c>
      <c r="B914" s="8" t="str">
        <f>UPPER(Tabla5[[#This Row],[Columna1]])</f>
        <v>RICARDO MIGUEL MARTÍNEZ ROCHA</v>
      </c>
      <c r="C914" s="15">
        <v>914</v>
      </c>
    </row>
    <row r="915" spans="1:3" x14ac:dyDescent="0.2">
      <c r="A915" s="6" t="s">
        <v>874</v>
      </c>
      <c r="B915" s="8" t="str">
        <f>UPPER(Tabla5[[#This Row],[Columna1]])</f>
        <v>RICASA LIMPIEZA</v>
      </c>
      <c r="C915" s="15">
        <v>915</v>
      </c>
    </row>
    <row r="916" spans="1:3" x14ac:dyDescent="0.2">
      <c r="A916" s="6" t="s">
        <v>875</v>
      </c>
      <c r="B916" s="8" t="str">
        <f>UPPER(Tabla5[[#This Row],[Columna1]])</f>
        <v>RICHIS &amp; RUFFUS CO</v>
      </c>
      <c r="C916" s="15">
        <v>916</v>
      </c>
    </row>
    <row r="917" spans="1:3" x14ac:dyDescent="0.2">
      <c r="A917" s="6" t="s">
        <v>1145</v>
      </c>
      <c r="B917" s="8" t="str">
        <f>UPPER(Tabla5[[#This Row],[Columna1]])</f>
        <v>RICKY´S TACOS</v>
      </c>
      <c r="C917" s="15">
        <v>917</v>
      </c>
    </row>
    <row r="918" spans="1:3" x14ac:dyDescent="0.2">
      <c r="A918" s="6" t="s">
        <v>1146</v>
      </c>
      <c r="B918" s="8" t="str">
        <f>UPPER(Tabla5[[#This Row],[Columna1]])</f>
        <v>RICO´S TACOS</v>
      </c>
      <c r="C918" s="15">
        <v>918</v>
      </c>
    </row>
    <row r="919" spans="1:3" x14ac:dyDescent="0.2">
      <c r="A919" s="6" t="s">
        <v>876</v>
      </c>
      <c r="B919" s="8" t="str">
        <f>UPPER(Tabla5[[#This Row],[Columna1]])</f>
        <v>RICSA</v>
      </c>
      <c r="C919" s="15">
        <v>919</v>
      </c>
    </row>
    <row r="920" spans="1:3" x14ac:dyDescent="0.2">
      <c r="A920" s="6" t="s">
        <v>877</v>
      </c>
      <c r="B920" s="8" t="str">
        <f>UPPER(Tabla5[[#This Row],[Columna1]])</f>
        <v>RIFANATICO</v>
      </c>
      <c r="C920" s="15">
        <v>920</v>
      </c>
    </row>
    <row r="921" spans="1:3" x14ac:dyDescent="0.2">
      <c r="A921" s="6" t="s">
        <v>878</v>
      </c>
      <c r="B921" s="8" t="str">
        <f>UPPER(Tabla5[[#This Row],[Columna1]])</f>
        <v>RINCON MEXICANO</v>
      </c>
      <c r="C921" s="15">
        <v>921</v>
      </c>
    </row>
    <row r="922" spans="1:3" x14ac:dyDescent="0.2">
      <c r="A922" s="6" t="s">
        <v>879</v>
      </c>
      <c r="B922" s="8" t="str">
        <f>UPPER(Tabla5[[#This Row],[Columna1]])</f>
        <v>RINOS BURGER</v>
      </c>
      <c r="C922" s="15">
        <v>922</v>
      </c>
    </row>
    <row r="923" spans="1:3" x14ac:dyDescent="0.2">
      <c r="A923" s="6" t="s">
        <v>880</v>
      </c>
      <c r="B923" s="8" t="str">
        <f>UPPER(Tabla5[[#This Row],[Columna1]])</f>
        <v>RIOS RIOS CIA</v>
      </c>
      <c r="C923" s="15">
        <v>923</v>
      </c>
    </row>
    <row r="924" spans="1:3" x14ac:dyDescent="0.2">
      <c r="A924" s="6" t="s">
        <v>882</v>
      </c>
      <c r="B924" s="8" t="str">
        <f>UPPER(Tabla5[[#This Row],[Columna1]])</f>
        <v>RIVERA HERMANOS</v>
      </c>
      <c r="C924" s="15">
        <v>924</v>
      </c>
    </row>
    <row r="925" spans="1:3" x14ac:dyDescent="0.2">
      <c r="A925" s="6" t="s">
        <v>7180</v>
      </c>
      <c r="B925" s="8" t="str">
        <f>UPPER(Tabla5[[#This Row],[Columna1]])</f>
        <v>RM SANTA ISABEL</v>
      </c>
      <c r="C925" s="15">
        <v>925</v>
      </c>
    </row>
    <row r="926" spans="1:3" x14ac:dyDescent="0.2">
      <c r="A926" s="6" t="s">
        <v>883</v>
      </c>
      <c r="B926" s="8" t="str">
        <f>UPPER(Tabla5[[#This Row],[Columna1]])</f>
        <v>RMF CONTROL RENTAL SOFTWARE</v>
      </c>
      <c r="C926" s="15">
        <v>926</v>
      </c>
    </row>
    <row r="927" spans="1:3" x14ac:dyDescent="0.2">
      <c r="A927" s="6" t="s">
        <v>884</v>
      </c>
      <c r="B927" s="8" t="str">
        <f>UPPER(Tabla5[[#This Row],[Columna1]])</f>
        <v>ROBACHISA</v>
      </c>
      <c r="C927" s="15">
        <v>927</v>
      </c>
    </row>
    <row r="928" spans="1:3" x14ac:dyDescent="0.2">
      <c r="A928" s="6" t="s">
        <v>886</v>
      </c>
      <c r="B928" s="8" t="str">
        <f>UPPER(Tabla5[[#This Row],[Columna1]])</f>
        <v>ROBO ED</v>
      </c>
      <c r="C928" s="15">
        <v>928</v>
      </c>
    </row>
    <row r="929" spans="1:3" x14ac:dyDescent="0.2">
      <c r="A929" s="6" t="s">
        <v>887</v>
      </c>
      <c r="B929" s="8" t="str">
        <f>UPPER(Tabla5[[#This Row],[Columna1]])</f>
        <v>ROBOTICS PSR</v>
      </c>
      <c r="C929" s="15">
        <v>929</v>
      </c>
    </row>
    <row r="930" spans="1:3" x14ac:dyDescent="0.2">
      <c r="A930" s="6" t="s">
        <v>888</v>
      </c>
      <c r="B930" s="8" t="str">
        <f>UPPER(Tabla5[[#This Row],[Columna1]])</f>
        <v>ROCA CAR SERVICE</v>
      </c>
      <c r="C930" s="15">
        <v>930</v>
      </c>
    </row>
    <row r="931" spans="1:3" x14ac:dyDescent="0.2">
      <c r="A931" s="6" t="s">
        <v>893</v>
      </c>
      <c r="B931" s="8" t="str">
        <f>UPPER(Tabla5[[#This Row],[Columna1]])</f>
        <v>ROQUEZA MADERAS Y EMBALAJES</v>
      </c>
      <c r="C931" s="15">
        <v>931</v>
      </c>
    </row>
    <row r="932" spans="1:3" x14ac:dyDescent="0.2">
      <c r="A932" s="6" t="s">
        <v>1528</v>
      </c>
      <c r="B932" s="8" t="str">
        <f>UPPER(Tabla5[[#This Row],[Columna1]])</f>
        <v>RORISA</v>
      </c>
      <c r="C932" s="15">
        <v>932</v>
      </c>
    </row>
    <row r="933" spans="1:3" x14ac:dyDescent="0.2">
      <c r="A933" s="6" t="s">
        <v>896</v>
      </c>
      <c r="B933" s="8" t="str">
        <f>UPPER(Tabla5[[#This Row],[Columna1]])</f>
        <v>ROSA MEXICANO</v>
      </c>
      <c r="C933" s="15">
        <v>933</v>
      </c>
    </row>
    <row r="934" spans="1:3" x14ac:dyDescent="0.2">
      <c r="A934" s="6" t="s">
        <v>1599</v>
      </c>
      <c r="B934" s="8" t="str">
        <f>UPPER(Tabla5[[#This Row],[Columna1]])</f>
        <v>ROSY ESTRADA</v>
      </c>
      <c r="C934" s="15">
        <v>934</v>
      </c>
    </row>
    <row r="935" spans="1:3" x14ac:dyDescent="0.2">
      <c r="A935" s="6" t="s">
        <v>899</v>
      </c>
      <c r="B935" s="8" t="str">
        <f>UPPER(Tabla5[[#This Row],[Columna1]])</f>
        <v>RUTA 1</v>
      </c>
      <c r="C935" s="15">
        <v>935</v>
      </c>
    </row>
    <row r="936" spans="1:3" x14ac:dyDescent="0.2">
      <c r="A936" s="6" t="s">
        <v>900</v>
      </c>
      <c r="B936" s="8" t="str">
        <f>UPPER(Tabla5[[#This Row],[Columna1]])</f>
        <v>S&amp;H CALIDAD DE VIDA</v>
      </c>
      <c r="C936" s="15">
        <v>936</v>
      </c>
    </row>
    <row r="937" spans="1:3" x14ac:dyDescent="0.2">
      <c r="A937" s="6" t="s">
        <v>901</v>
      </c>
      <c r="B937" s="8" t="str">
        <f>UPPER(Tabla5[[#This Row],[Columna1]])</f>
        <v>S&amp;S SWEET &amp; SNACKS</v>
      </c>
      <c r="C937" s="15">
        <v>937</v>
      </c>
    </row>
    <row r="938" spans="1:3" x14ac:dyDescent="0.2">
      <c r="A938" s="6" t="s">
        <v>902</v>
      </c>
      <c r="B938" s="8" t="str">
        <f>UPPER(Tabla5[[#This Row],[Columna1]])</f>
        <v>SABOR DEL CAMPO</v>
      </c>
      <c r="C938" s="15">
        <v>938</v>
      </c>
    </row>
    <row r="939" spans="1:3" x14ac:dyDescent="0.2">
      <c r="A939" s="6" t="s">
        <v>904</v>
      </c>
      <c r="B939" s="8" t="str">
        <f>UPPER(Tabla5[[#This Row],[Columna1]])</f>
        <v>SAFLOSA</v>
      </c>
      <c r="C939" s="15">
        <v>939</v>
      </c>
    </row>
    <row r="940" spans="1:3" x14ac:dyDescent="0.2">
      <c r="A940" s="6" t="s">
        <v>1616</v>
      </c>
      <c r="B940" s="8" t="str">
        <f>UPPER(Tabla5[[#This Row],[Columna1]])</f>
        <v>SAFROSA</v>
      </c>
      <c r="C940" s="15">
        <v>940</v>
      </c>
    </row>
    <row r="941" spans="1:3" x14ac:dyDescent="0.2">
      <c r="A941" s="6" t="s">
        <v>905</v>
      </c>
      <c r="B941" s="8" t="str">
        <f>UPPER(Tabla5[[#This Row],[Columna1]])</f>
        <v>SALAS PELEY</v>
      </c>
      <c r="C941" s="15">
        <v>941</v>
      </c>
    </row>
    <row r="942" spans="1:3" x14ac:dyDescent="0.2">
      <c r="A942" s="6" t="s">
        <v>906</v>
      </c>
      <c r="B942" s="8" t="str">
        <f>UPPER(Tabla5[[#This Row],[Columna1]])</f>
        <v>SALAZAR CONSULTORES</v>
      </c>
      <c r="C942" s="15">
        <v>942</v>
      </c>
    </row>
    <row r="943" spans="1:3" x14ac:dyDescent="0.2">
      <c r="A943" s="6" t="s">
        <v>907</v>
      </c>
      <c r="B943" s="8" t="str">
        <f>UPPER(Tabla5[[#This Row],[Columna1]])</f>
        <v>SALFA SECURITY</v>
      </c>
      <c r="C943" s="15">
        <v>943</v>
      </c>
    </row>
    <row r="944" spans="1:3" x14ac:dyDescent="0.2">
      <c r="A944" s="6" t="s">
        <v>908</v>
      </c>
      <c r="B944" s="8" t="str">
        <f>UPPER(Tabla5[[#This Row],[Columna1]])</f>
        <v>SALON IBBO</v>
      </c>
      <c r="C944" s="15">
        <v>944</v>
      </c>
    </row>
    <row r="945" spans="1:3" x14ac:dyDescent="0.2">
      <c r="A945" s="6" t="s">
        <v>909</v>
      </c>
      <c r="B945" s="8" t="str">
        <f>UPPER(Tabla5[[#This Row],[Columna1]])</f>
        <v>SALON KAPELO EXPRESS</v>
      </c>
      <c r="C945" s="15">
        <v>945</v>
      </c>
    </row>
    <row r="946" spans="1:3" x14ac:dyDescent="0.2">
      <c r="A946" s="6" t="s">
        <v>910</v>
      </c>
      <c r="B946" s="8" t="str">
        <f>UPPER(Tabla5[[#This Row],[Columna1]])</f>
        <v>SALON NIZA</v>
      </c>
      <c r="C946" s="15">
        <v>946</v>
      </c>
    </row>
    <row r="947" spans="1:3" x14ac:dyDescent="0.2">
      <c r="A947" s="6" t="s">
        <v>1147</v>
      </c>
      <c r="B947" s="8" t="str">
        <f>UPPER(Tabla5[[#This Row],[Columna1]])</f>
        <v>SALON PARTY´S CLUB</v>
      </c>
      <c r="C947" s="15">
        <v>947</v>
      </c>
    </row>
    <row r="948" spans="1:3" x14ac:dyDescent="0.2">
      <c r="A948" s="6" t="s">
        <v>911</v>
      </c>
      <c r="B948" s="8" t="str">
        <f>UPPER(Tabla5[[#This Row],[Columna1]])</f>
        <v>SALSAS ORIENTALES DE CUERNAVACA SOC.</v>
      </c>
      <c r="C948" s="15">
        <v>948</v>
      </c>
    </row>
    <row r="949" spans="1:3" x14ac:dyDescent="0.2">
      <c r="A949" s="6" t="s">
        <v>1655</v>
      </c>
      <c r="B949" s="8" t="str">
        <f>UPPER(Tabla5[[#This Row],[Columna1]])</f>
        <v>SALYULITA´S</v>
      </c>
      <c r="C949" s="15">
        <v>949</v>
      </c>
    </row>
    <row r="950" spans="1:3" x14ac:dyDescent="0.2">
      <c r="A950" s="6" t="s">
        <v>912</v>
      </c>
      <c r="B950" s="8" t="str">
        <f>UPPER(Tabla5[[#This Row],[Columna1]])</f>
        <v>SAMSARA</v>
      </c>
      <c r="C950" s="15">
        <v>950</v>
      </c>
    </row>
    <row r="951" spans="1:3" x14ac:dyDescent="0.2">
      <c r="A951" s="6" t="s">
        <v>913</v>
      </c>
      <c r="B951" s="8" t="str">
        <f>UPPER(Tabla5[[#This Row],[Columna1]])</f>
        <v>SAN LUIS THAI FOOD</v>
      </c>
      <c r="C951" s="15">
        <v>951</v>
      </c>
    </row>
    <row r="952" spans="1:3" x14ac:dyDescent="0.2">
      <c r="A952" s="6" t="s">
        <v>1663</v>
      </c>
      <c r="B952" s="8" t="str">
        <f>UPPER(Tabla5[[#This Row],[Columna1]])</f>
        <v>SANFARE</v>
      </c>
      <c r="C952" s="15">
        <v>952</v>
      </c>
    </row>
    <row r="953" spans="1:3" x14ac:dyDescent="0.2">
      <c r="A953" s="6" t="s">
        <v>914</v>
      </c>
      <c r="B953" s="8" t="str">
        <f>UPPER(Tabla5[[#This Row],[Columna1]])</f>
        <v>SANTA ISABEL</v>
      </c>
      <c r="C953" s="15">
        <v>953</v>
      </c>
    </row>
    <row r="954" spans="1:3" x14ac:dyDescent="0.2">
      <c r="A954" s="6" t="s">
        <v>1536</v>
      </c>
      <c r="B954" s="8" t="str">
        <f>UPPER(Tabla5[[#This Row],[Columna1]])</f>
        <v>SAPISA</v>
      </c>
      <c r="C954" s="15">
        <v>954</v>
      </c>
    </row>
    <row r="955" spans="1:3" x14ac:dyDescent="0.2">
      <c r="A955" s="6" t="s">
        <v>7216</v>
      </c>
      <c r="B955" s="8" t="str">
        <f>UPPER(Tabla5[[#This Row],[Columna1]])</f>
        <v>SATURNO DOS MIL</v>
      </c>
      <c r="C955" s="15">
        <v>955</v>
      </c>
    </row>
    <row r="956" spans="1:3" x14ac:dyDescent="0.2">
      <c r="A956" s="6" t="s">
        <v>7050</v>
      </c>
      <c r="B956" s="8" t="str">
        <f>UPPER(Tabla5[[#This Row],[Columna1]])</f>
        <v>SCOUTS</v>
      </c>
      <c r="C956" s="15">
        <v>956</v>
      </c>
    </row>
    <row r="957" spans="1:3" x14ac:dyDescent="0.2">
      <c r="A957" s="6" t="s">
        <v>916</v>
      </c>
      <c r="B957" s="8" t="str">
        <f>UPPER(Tabla5[[#This Row],[Columna1]])</f>
        <v>SECAPSA</v>
      </c>
      <c r="C957" s="15">
        <v>957</v>
      </c>
    </row>
    <row r="958" spans="1:3" x14ac:dyDescent="0.2">
      <c r="A958" s="6" t="s">
        <v>917</v>
      </c>
      <c r="B958" s="8" t="str">
        <f>UPPER(Tabla5[[#This Row],[Columna1]])</f>
        <v>SECORP SEGURIDAD CORPORATIVA</v>
      </c>
      <c r="C958" s="15">
        <v>958</v>
      </c>
    </row>
    <row r="959" spans="1:3" x14ac:dyDescent="0.2">
      <c r="A959" s="6" t="s">
        <v>918</v>
      </c>
      <c r="B959" s="8" t="str">
        <f>UPPER(Tabla5[[#This Row],[Columna1]])</f>
        <v>SEIRA MARCOS Y ARTE</v>
      </c>
      <c r="C959" s="15">
        <v>959</v>
      </c>
    </row>
    <row r="960" spans="1:3" x14ac:dyDescent="0.2">
      <c r="A960" s="6" t="s">
        <v>1534</v>
      </c>
      <c r="B960" s="8" t="str">
        <f>UPPER(Tabla5[[#This Row],[Columna1]])</f>
        <v>SELECT PECANS</v>
      </c>
      <c r="C960" s="15">
        <v>960</v>
      </c>
    </row>
    <row r="961" spans="1:3" x14ac:dyDescent="0.2">
      <c r="A961" s="6" t="s">
        <v>919</v>
      </c>
      <c r="B961" s="8" t="str">
        <f>UPPER(Tabla5[[#This Row],[Columna1]])</f>
        <v>SELECTA MX</v>
      </c>
      <c r="C961" s="15">
        <v>961</v>
      </c>
    </row>
    <row r="962" spans="1:3" x14ac:dyDescent="0.2">
      <c r="A962" s="6" t="s">
        <v>920</v>
      </c>
      <c r="B962" s="8" t="str">
        <f>UPPER(Tabla5[[#This Row],[Columna1]])</f>
        <v>SELECTO PRODUCTOS</v>
      </c>
      <c r="C962" s="15">
        <v>962</v>
      </c>
    </row>
    <row r="963" spans="1:3" x14ac:dyDescent="0.2">
      <c r="A963" s="6" t="s">
        <v>1135</v>
      </c>
      <c r="B963" s="8" t="str">
        <f>UPPER(Tabla5[[#This Row],[Columna1]])</f>
        <v>SELECTOS ELIZONDO</v>
      </c>
      <c r="C963" s="15">
        <v>963</v>
      </c>
    </row>
    <row r="964" spans="1:3" x14ac:dyDescent="0.2">
      <c r="A964" s="6" t="s">
        <v>7005</v>
      </c>
      <c r="B964" s="8" t="str">
        <f>UPPER(Tabla5[[#This Row],[Columna1]])</f>
        <v>SEMBLANZAS EN LA VIDA DE SANTA BARBARA, ESTOS FUERON, SON Y FALTAN MAS</v>
      </c>
      <c r="C964" s="15">
        <v>964</v>
      </c>
    </row>
    <row r="965" spans="1:3" x14ac:dyDescent="0.2">
      <c r="A965" s="6" t="s">
        <v>921</v>
      </c>
      <c r="B965" s="8" t="str">
        <f>UPPER(Tabla5[[#This Row],[Columna1]])</f>
        <v>SEMILLAS AGROZONA CUAUHTEMOC</v>
      </c>
      <c r="C965" s="15">
        <v>965</v>
      </c>
    </row>
    <row r="966" spans="1:3" x14ac:dyDescent="0.2">
      <c r="A966" s="6" t="s">
        <v>1558</v>
      </c>
      <c r="B966" s="8" t="str">
        <f>UPPER(Tabla5[[#This Row],[Columna1]])</f>
        <v>SEMILLAS PURASANGRE</v>
      </c>
      <c r="C966" s="15">
        <v>966</v>
      </c>
    </row>
    <row r="967" spans="1:3" x14ac:dyDescent="0.2">
      <c r="A967" s="6" t="s">
        <v>922</v>
      </c>
      <c r="B967" s="8" t="str">
        <f>UPPER(Tabla5[[#This Row],[Columna1]])</f>
        <v>SENDA A LA ETERNIDAD CEMENTERIO PARA MASCOTAS</v>
      </c>
      <c r="C967" s="15">
        <v>967</v>
      </c>
    </row>
    <row r="968" spans="1:3" x14ac:dyDescent="0.2">
      <c r="A968" s="6" t="s">
        <v>923</v>
      </c>
      <c r="B968" s="8" t="str">
        <f>UPPER(Tabla5[[#This Row],[Columna1]])</f>
        <v>SEÑOR CAMARON</v>
      </c>
      <c r="C968" s="15">
        <v>968</v>
      </c>
    </row>
    <row r="969" spans="1:3" x14ac:dyDescent="0.2">
      <c r="A969" s="6" t="s">
        <v>929</v>
      </c>
      <c r="B969" s="8" t="str">
        <f>UPPER(Tabla5[[#This Row],[Columna1]])</f>
        <v>SERMATEL ELCTRONICO</v>
      </c>
      <c r="C969" s="15">
        <v>969</v>
      </c>
    </row>
    <row r="970" spans="1:3" x14ac:dyDescent="0.2">
      <c r="A970" s="6" t="s">
        <v>930</v>
      </c>
      <c r="B970" s="8" t="str">
        <f>UPPER(Tabla5[[#This Row],[Columna1]])</f>
        <v>SERSA</v>
      </c>
      <c r="C970" s="15">
        <v>970</v>
      </c>
    </row>
    <row r="971" spans="1:3" x14ac:dyDescent="0.2">
      <c r="A971" s="6" t="s">
        <v>931</v>
      </c>
      <c r="B971" s="8" t="str">
        <f>UPPER(Tabla5[[#This Row],[Columna1]])</f>
        <v>SERTEI</v>
      </c>
      <c r="C971" s="15">
        <v>971</v>
      </c>
    </row>
    <row r="972" spans="1:3" x14ac:dyDescent="0.2">
      <c r="A972" s="6" t="s">
        <v>932</v>
      </c>
      <c r="B972" s="8" t="str">
        <f>UPPER(Tabla5[[#This Row],[Columna1]])</f>
        <v>SERVICIO AEREO LEO LOPEZ</v>
      </c>
      <c r="C972" s="15">
        <v>972</v>
      </c>
    </row>
    <row r="973" spans="1:3" x14ac:dyDescent="0.2">
      <c r="A973" s="6" t="s">
        <v>1630</v>
      </c>
      <c r="B973" s="8" t="str">
        <f>UPPER(Tabla5[[#This Row],[Columna1]])</f>
        <v>SERVICIO LAS PALMAS</v>
      </c>
      <c r="C973" s="15">
        <v>973</v>
      </c>
    </row>
    <row r="974" spans="1:3" x14ac:dyDescent="0.2">
      <c r="A974" s="6" t="s">
        <v>1575</v>
      </c>
      <c r="B974" s="8" t="str">
        <f>UPPER(Tabla5[[#This Row],[Columna1]])</f>
        <v>SERVIGLASS</v>
      </c>
      <c r="C974" s="15">
        <v>974</v>
      </c>
    </row>
    <row r="975" spans="1:3" x14ac:dyDescent="0.2">
      <c r="A975" s="6" t="s">
        <v>933</v>
      </c>
      <c r="B975" s="8" t="str">
        <f>UPPER(Tabla5[[#This Row],[Columna1]])</f>
        <v>SEYCOM</v>
      </c>
      <c r="C975" s="15">
        <v>975</v>
      </c>
    </row>
    <row r="976" spans="1:3" x14ac:dyDescent="0.2">
      <c r="A976" s="6" t="s">
        <v>934</v>
      </c>
      <c r="B976" s="8" t="str">
        <f>UPPER(Tabla5[[#This Row],[Columna1]])</f>
        <v>SGF PROVEDORA</v>
      </c>
      <c r="C976" s="15">
        <v>976</v>
      </c>
    </row>
    <row r="977" spans="1:3" x14ac:dyDescent="0.2">
      <c r="A977" s="6" t="s">
        <v>935</v>
      </c>
      <c r="B977" s="8" t="str">
        <f>UPPER(Tabla5[[#This Row],[Columna1]])</f>
        <v>SHIN TOSHIN</v>
      </c>
      <c r="C977" s="15">
        <v>977</v>
      </c>
    </row>
    <row r="978" spans="1:3" x14ac:dyDescent="0.2">
      <c r="A978" s="6" t="s">
        <v>936</v>
      </c>
      <c r="B978" s="8" t="str">
        <f>UPPER(Tabla5[[#This Row],[Columna1]])</f>
        <v>SHRIMP HOUSE</v>
      </c>
      <c r="C978" s="15">
        <v>978</v>
      </c>
    </row>
    <row r="979" spans="1:3" x14ac:dyDescent="0.2">
      <c r="A979" s="6" t="s">
        <v>937</v>
      </c>
      <c r="B979" s="8" t="str">
        <f>UPPER(Tabla5[[#This Row],[Columna1]])</f>
        <v>SIERRA VERDE</v>
      </c>
      <c r="C979" s="15">
        <v>979</v>
      </c>
    </row>
    <row r="980" spans="1:3" x14ac:dyDescent="0.2">
      <c r="A980" s="6" t="s">
        <v>938</v>
      </c>
      <c r="B980" s="8" t="str">
        <f>UPPER(Tabla5[[#This Row],[Columna1]])</f>
        <v>SIGMA SOLAR</v>
      </c>
      <c r="C980" s="15">
        <v>980</v>
      </c>
    </row>
    <row r="981" spans="1:3" x14ac:dyDescent="0.2">
      <c r="A981" s="6" t="s">
        <v>939</v>
      </c>
      <c r="B981" s="8" t="str">
        <f>UPPER(Tabla5[[#This Row],[Columna1]])</f>
        <v>SIM MENSAJERIA Y TRANSPORTE</v>
      </c>
      <c r="C981" s="15">
        <v>981</v>
      </c>
    </row>
    <row r="982" spans="1:3" x14ac:dyDescent="0.2">
      <c r="A982" s="6" t="s">
        <v>940</v>
      </c>
      <c r="B982" s="8" t="str">
        <f>UPPER(Tabla5[[#This Row],[Columna1]])</f>
        <v>SIMSA</v>
      </c>
      <c r="C982" s="15">
        <v>982</v>
      </c>
    </row>
    <row r="983" spans="1:3" x14ac:dyDescent="0.2">
      <c r="A983" s="6" t="s">
        <v>941</v>
      </c>
      <c r="B983" s="8" t="str">
        <f>UPPER(Tabla5[[#This Row],[Columna1]])</f>
        <v>SISA</v>
      </c>
      <c r="C983" s="15">
        <v>983</v>
      </c>
    </row>
    <row r="984" spans="1:3" x14ac:dyDescent="0.2">
      <c r="A984" s="6" t="s">
        <v>942</v>
      </c>
      <c r="B984" s="8" t="str">
        <f>UPPER(Tabla5[[#This Row],[Columna1]])</f>
        <v>SISLIM</v>
      </c>
      <c r="C984" s="15">
        <v>984</v>
      </c>
    </row>
    <row r="985" spans="1:3" x14ac:dyDescent="0.2">
      <c r="A985" s="6" t="s">
        <v>1647</v>
      </c>
      <c r="B985" s="8" t="str">
        <f>UPPER(Tabla5[[#This Row],[Columna1]])</f>
        <v>SISTA</v>
      </c>
      <c r="C985" s="15">
        <v>985</v>
      </c>
    </row>
    <row r="986" spans="1:3" x14ac:dyDescent="0.2">
      <c r="A986" s="6" t="s">
        <v>6727</v>
      </c>
      <c r="B986" s="8" t="str">
        <f>UPPER(Tabla5[[#This Row],[Columna1]])</f>
        <v>SISTEMA DE CALEFACCION P/HUERTOS</v>
      </c>
      <c r="C986" s="15">
        <v>986</v>
      </c>
    </row>
    <row r="987" spans="1:3" x14ac:dyDescent="0.2">
      <c r="A987" s="6" t="s">
        <v>7035</v>
      </c>
      <c r="B987" s="8" t="str">
        <f>UPPER(Tabla5[[#This Row],[Columna1]])</f>
        <v>SISTEMA INTEGRAL DE NUTRICION SIN</v>
      </c>
      <c r="C987" s="15">
        <v>987</v>
      </c>
    </row>
    <row r="988" spans="1:3" x14ac:dyDescent="0.2">
      <c r="A988" s="6" t="s">
        <v>943</v>
      </c>
      <c r="B988" s="8" t="str">
        <f>UPPER(Tabla5[[#This Row],[Columna1]])</f>
        <v>SISTEMAS EDUCATIVOS DEL NORTE</v>
      </c>
      <c r="C988" s="15">
        <v>988</v>
      </c>
    </row>
    <row r="989" spans="1:3" x14ac:dyDescent="0.2">
      <c r="A989" s="6" t="s">
        <v>944</v>
      </c>
      <c r="B989" s="8" t="str">
        <f>UPPER(Tabla5[[#This Row],[Columna1]])</f>
        <v>SKAUTER</v>
      </c>
      <c r="C989" s="15">
        <v>989</v>
      </c>
    </row>
    <row r="990" spans="1:3" x14ac:dyDescent="0.2">
      <c r="A990" s="6" t="s">
        <v>945</v>
      </c>
      <c r="B990" s="8" t="str">
        <f>UPPER(Tabla5[[#This Row],[Columna1]])</f>
        <v>SLIM PLASTER</v>
      </c>
      <c r="C990" s="15">
        <v>990</v>
      </c>
    </row>
    <row r="991" spans="1:3" x14ac:dyDescent="0.2">
      <c r="A991" s="6" t="s">
        <v>1656</v>
      </c>
      <c r="B991" s="8" t="str">
        <f>UPPER(Tabla5[[#This Row],[Columna1]])</f>
        <v>SMART CAN</v>
      </c>
      <c r="C991" s="15">
        <v>991</v>
      </c>
    </row>
    <row r="992" spans="1:3" x14ac:dyDescent="0.2">
      <c r="A992" s="6" t="s">
        <v>946</v>
      </c>
      <c r="B992" s="8" t="str">
        <f>UPPER(Tabla5[[#This Row],[Columna1]])</f>
        <v>SMART COOL</v>
      </c>
      <c r="C992" s="15">
        <v>992</v>
      </c>
    </row>
    <row r="993" spans="1:3" x14ac:dyDescent="0.2">
      <c r="A993" s="6" t="s">
        <v>947</v>
      </c>
      <c r="B993" s="8" t="str">
        <f>UPPER(Tabla5[[#This Row],[Columna1]])</f>
        <v>SME SANOSIL</v>
      </c>
      <c r="C993" s="15">
        <v>993</v>
      </c>
    </row>
    <row r="994" spans="1:3" x14ac:dyDescent="0.2">
      <c r="A994" s="6" t="s">
        <v>948</v>
      </c>
      <c r="B994" s="8" t="str">
        <f>UPPER(Tabla5[[#This Row],[Columna1]])</f>
        <v>SMOKED COCHIS</v>
      </c>
      <c r="C994" s="15">
        <v>994</v>
      </c>
    </row>
    <row r="995" spans="1:3" x14ac:dyDescent="0.2">
      <c r="A995" s="6" t="s">
        <v>949</v>
      </c>
      <c r="B995" s="8" t="str">
        <f>UPPER(Tabla5[[#This Row],[Columna1]])</f>
        <v>SMT SEC MASTER TOOLS</v>
      </c>
      <c r="C995" s="15">
        <v>995</v>
      </c>
    </row>
    <row r="996" spans="1:3" x14ac:dyDescent="0.2">
      <c r="A996" s="6" t="s">
        <v>950</v>
      </c>
      <c r="B996" s="8" t="str">
        <f>UPPER(Tabla5[[#This Row],[Columna1]])</f>
        <v>SNACK LOKO</v>
      </c>
      <c r="C996" s="15">
        <v>996</v>
      </c>
    </row>
    <row r="997" spans="1:3" x14ac:dyDescent="0.2">
      <c r="A997" s="6" t="s">
        <v>951</v>
      </c>
      <c r="B997" s="8" t="str">
        <f>UPPER(Tabla5[[#This Row],[Columna1]])</f>
        <v>SNACK´S HOUSE</v>
      </c>
      <c r="C997" s="15">
        <v>997</v>
      </c>
    </row>
    <row r="998" spans="1:3" x14ac:dyDescent="0.2">
      <c r="A998" s="6" t="s">
        <v>952</v>
      </c>
      <c r="B998" s="8" t="str">
        <f>UPPER(Tabla5[[#This Row],[Columna1]])</f>
        <v>SOLECITO FRESH</v>
      </c>
      <c r="C998" s="15">
        <v>998</v>
      </c>
    </row>
    <row r="999" spans="1:3" x14ac:dyDescent="0.2">
      <c r="A999" s="6" t="s">
        <v>953</v>
      </c>
      <c r="B999" s="8" t="str">
        <f>UPPER(Tabla5[[#This Row],[Columna1]])</f>
        <v>SOLO BOMBAS DE GASOLINA</v>
      </c>
      <c r="C999" s="15">
        <v>999</v>
      </c>
    </row>
    <row r="1000" spans="1:3" x14ac:dyDescent="0.2">
      <c r="A1000" s="6" t="s">
        <v>954</v>
      </c>
      <c r="B1000" s="8" t="str">
        <f>UPPER(Tabla5[[#This Row],[Columna1]])</f>
        <v>SOLUCIONES MOVILES</v>
      </c>
      <c r="C1000" s="15">
        <v>1000</v>
      </c>
    </row>
    <row r="1001" spans="1:3" x14ac:dyDescent="0.2">
      <c r="A1001" s="6" t="s">
        <v>955</v>
      </c>
      <c r="B1001" s="8" t="str">
        <f>UPPER(Tabla5[[#This Row],[Columna1]])</f>
        <v>SOMBREROS R-15</v>
      </c>
      <c r="C1001" s="15">
        <v>1001</v>
      </c>
    </row>
    <row r="1002" spans="1:3" x14ac:dyDescent="0.2">
      <c r="A1002" s="6" t="s">
        <v>957</v>
      </c>
      <c r="B1002" s="8" t="str">
        <f>UPPER(Tabla5[[#This Row],[Columna1]])</f>
        <v>SPA MEDICO TONALI</v>
      </c>
      <c r="C1002" s="15">
        <v>1002</v>
      </c>
    </row>
    <row r="1003" spans="1:3" x14ac:dyDescent="0.2">
      <c r="A1003" s="6" t="s">
        <v>7224</v>
      </c>
      <c r="B1003" s="8" t="str">
        <f>UPPER(Tabla5[[#This Row],[Columna1]])</f>
        <v>SPAT MAIL</v>
      </c>
      <c r="C1003" s="15">
        <v>1003</v>
      </c>
    </row>
    <row r="1004" spans="1:3" x14ac:dyDescent="0.2">
      <c r="A1004" s="6" t="s">
        <v>958</v>
      </c>
      <c r="B1004" s="8" t="str">
        <f>UPPER(Tabla5[[#This Row],[Columna1]])</f>
        <v>SPHERA BOUTIQUE</v>
      </c>
      <c r="C1004" s="15">
        <v>1004</v>
      </c>
    </row>
    <row r="1005" spans="1:3" x14ac:dyDescent="0.2">
      <c r="A1005" s="6" t="s">
        <v>959</v>
      </c>
      <c r="B1005" s="8" t="str">
        <f>UPPER(Tabla5[[#This Row],[Columna1]])</f>
        <v>SPLASH BALL</v>
      </c>
      <c r="C1005" s="15">
        <v>1005</v>
      </c>
    </row>
    <row r="1006" spans="1:3" x14ac:dyDescent="0.2">
      <c r="A1006" s="6" t="s">
        <v>1639</v>
      </c>
      <c r="B1006" s="8" t="str">
        <f>UPPER(Tabla5[[#This Row],[Columna1]])</f>
        <v>SPNHIIT</v>
      </c>
      <c r="C1006" s="15">
        <v>1006</v>
      </c>
    </row>
    <row r="1007" spans="1:3" x14ac:dyDescent="0.2">
      <c r="A1007" s="6" t="s">
        <v>960</v>
      </c>
      <c r="B1007" s="8" t="str">
        <f>UPPER(Tabla5[[#This Row],[Columna1]])</f>
        <v>SPORT MUSEUM</v>
      </c>
      <c r="C1007" s="15">
        <v>1007</v>
      </c>
    </row>
    <row r="1008" spans="1:3" x14ac:dyDescent="0.2">
      <c r="A1008" s="6" t="s">
        <v>961</v>
      </c>
      <c r="B1008" s="8" t="str">
        <f>UPPER(Tabla5[[#This Row],[Columna1]])</f>
        <v>STAR GATES</v>
      </c>
      <c r="C1008" s="15">
        <v>1008</v>
      </c>
    </row>
    <row r="1009" spans="1:3" x14ac:dyDescent="0.2">
      <c r="A1009" s="6" t="s">
        <v>963</v>
      </c>
      <c r="B1009" s="8" t="str">
        <f>UPPER(Tabla5[[#This Row],[Columna1]])</f>
        <v>START BIEN CAFÉ - BAR</v>
      </c>
      <c r="C1009" s="15">
        <v>1009</v>
      </c>
    </row>
    <row r="1010" spans="1:3" x14ac:dyDescent="0.2">
      <c r="A1010" s="6" t="s">
        <v>964</v>
      </c>
      <c r="B1010" s="8" t="str">
        <f>UPPER(Tabla5[[#This Row],[Columna1]])</f>
        <v>STRIKE BURGER</v>
      </c>
      <c r="C1010" s="15">
        <v>1010</v>
      </c>
    </row>
    <row r="1011" spans="1:3" x14ac:dyDescent="0.2">
      <c r="A1011" s="6" t="s">
        <v>965</v>
      </c>
      <c r="B1011" s="8" t="str">
        <f>UPPER(Tabla5[[#This Row],[Columna1]])</f>
        <v>SUASA</v>
      </c>
      <c r="C1011" s="15">
        <v>1011</v>
      </c>
    </row>
    <row r="1012" spans="1:3" x14ac:dyDescent="0.2">
      <c r="A1012" s="6" t="s">
        <v>967</v>
      </c>
      <c r="B1012" s="8" t="str">
        <f>UPPER(Tabla5[[#This Row],[Columna1]])</f>
        <v>SUMSA</v>
      </c>
      <c r="C1012" s="15">
        <v>1012</v>
      </c>
    </row>
    <row r="1013" spans="1:3" x14ac:dyDescent="0.2">
      <c r="A1013" s="6" t="s">
        <v>968</v>
      </c>
      <c r="B1013" s="8" t="str">
        <f>UPPER(Tabla5[[#This Row],[Columna1]])</f>
        <v>SUN LESS SALON</v>
      </c>
      <c r="C1013" s="15">
        <v>1013</v>
      </c>
    </row>
    <row r="1014" spans="1:3" x14ac:dyDescent="0.2">
      <c r="A1014" s="6" t="s">
        <v>969</v>
      </c>
      <c r="B1014" s="8" t="str">
        <f>UPPER(Tabla5[[#This Row],[Columna1]])</f>
        <v>SUN ROLL SUSHI</v>
      </c>
      <c r="C1014" s="15">
        <v>1014</v>
      </c>
    </row>
    <row r="1015" spans="1:3" x14ac:dyDescent="0.2">
      <c r="A1015" s="6" t="s">
        <v>7217</v>
      </c>
      <c r="B1015" s="8" t="str">
        <f>UPPER(Tabla5[[#This Row],[Columna1]])</f>
        <v>SUNLAND SUSHI SSL</v>
      </c>
      <c r="C1015" s="15">
        <v>1015</v>
      </c>
    </row>
    <row r="1016" spans="1:3" x14ac:dyDescent="0.2">
      <c r="A1016" s="6" t="s">
        <v>971</v>
      </c>
      <c r="B1016" s="8" t="str">
        <f>UPPER(Tabla5[[#This Row],[Columna1]])</f>
        <v>SUPER CART</v>
      </c>
      <c r="C1016" s="15">
        <v>1016</v>
      </c>
    </row>
    <row r="1017" spans="1:3" x14ac:dyDescent="0.2">
      <c r="A1017" s="6" t="s">
        <v>972</v>
      </c>
      <c r="B1017" s="8" t="str">
        <f>UPPER(Tabla5[[#This Row],[Columna1]])</f>
        <v>SUPER COLDY</v>
      </c>
      <c r="C1017" s="15">
        <v>1017</v>
      </c>
    </row>
    <row r="1018" spans="1:3" x14ac:dyDescent="0.2">
      <c r="A1018" s="6" t="s">
        <v>1604</v>
      </c>
      <c r="B1018" s="8" t="str">
        <f>UPPER(Tabla5[[#This Row],[Columna1]])</f>
        <v>SUPER GELOS</v>
      </c>
      <c r="C1018" s="15">
        <v>1018</v>
      </c>
    </row>
    <row r="1019" spans="1:3" x14ac:dyDescent="0.2">
      <c r="A1019" s="6" t="s">
        <v>973</v>
      </c>
      <c r="B1019" s="8" t="str">
        <f>UPPER(Tabla5[[#This Row],[Columna1]])</f>
        <v>SUPERA</v>
      </c>
      <c r="C1019" s="15">
        <v>1019</v>
      </c>
    </row>
    <row r="1020" spans="1:3" x14ac:dyDescent="0.2">
      <c r="A1020" s="6" t="s">
        <v>974</v>
      </c>
      <c r="B1020" s="8" t="str">
        <f>UPPER(Tabla5[[#This Row],[Columna1]])</f>
        <v>SUPERCERAMICA</v>
      </c>
      <c r="C1020" s="15">
        <v>1020</v>
      </c>
    </row>
    <row r="1021" spans="1:3" x14ac:dyDescent="0.2">
      <c r="A1021" s="6" t="s">
        <v>7218</v>
      </c>
      <c r="B1021" s="8" t="str">
        <f>UPPER(Tabla5[[#This Row],[Columna1]])</f>
        <v>SUSAN CARROT´S ICE CREAM &amp; SNACKS</v>
      </c>
      <c r="C1021" s="15">
        <v>1021</v>
      </c>
    </row>
    <row r="1022" spans="1:3" x14ac:dyDescent="0.2">
      <c r="A1022" s="6" t="s">
        <v>975</v>
      </c>
      <c r="B1022" s="8" t="str">
        <f>UPPER(Tabla5[[#This Row],[Columna1]])</f>
        <v>SUSHI LAND 29</v>
      </c>
      <c r="C1022" s="15">
        <v>1022</v>
      </c>
    </row>
    <row r="1023" spans="1:3" x14ac:dyDescent="0.2">
      <c r="A1023" s="6" t="s">
        <v>976</v>
      </c>
      <c r="B1023" s="8" t="str">
        <f>UPPER(Tabla5[[#This Row],[Columna1]])</f>
        <v>SUSHI TO GO</v>
      </c>
      <c r="C1023" s="15">
        <v>1023</v>
      </c>
    </row>
    <row r="1024" spans="1:3" x14ac:dyDescent="0.2">
      <c r="A1024" s="6" t="s">
        <v>977</v>
      </c>
      <c r="B1024" s="8" t="str">
        <f>UPPER(Tabla5[[#This Row],[Columna1]])</f>
        <v>SUSPIROS</v>
      </c>
      <c r="C1024" s="15">
        <v>1024</v>
      </c>
    </row>
    <row r="1025" spans="1:3" x14ac:dyDescent="0.2">
      <c r="A1025" s="6" t="s">
        <v>1578</v>
      </c>
      <c r="B1025" s="8" t="str">
        <f>UPPER(Tabla5[[#This Row],[Columna1]])</f>
        <v>TABO SUSHI</v>
      </c>
      <c r="C1025" s="15">
        <v>1025</v>
      </c>
    </row>
    <row r="1026" spans="1:3" x14ac:dyDescent="0.2">
      <c r="A1026" s="6" t="s">
        <v>978</v>
      </c>
      <c r="B1026" s="8" t="str">
        <f>UPPER(Tabla5[[#This Row],[Columna1]])</f>
        <v>TABO SUSHI AND MARTINI LOUNGE</v>
      </c>
      <c r="C1026" s="15">
        <v>1026</v>
      </c>
    </row>
    <row r="1027" spans="1:3" x14ac:dyDescent="0.2">
      <c r="A1027" s="6" t="s">
        <v>979</v>
      </c>
      <c r="B1027" s="8" t="str">
        <f>UPPER(Tabla5[[#This Row],[Columna1]])</f>
        <v>TAC TOTAL AUTOMATION AND CONTROLS</v>
      </c>
      <c r="C1027" s="15">
        <v>1027</v>
      </c>
    </row>
    <row r="1028" spans="1:3" x14ac:dyDescent="0.2">
      <c r="A1028" s="6" t="s">
        <v>980</v>
      </c>
      <c r="B1028" s="8" t="str">
        <f>UPPER(Tabla5[[#This Row],[Columna1]])</f>
        <v>TACO BAJA SHRIMP &amp; BEER</v>
      </c>
      <c r="C1028" s="15">
        <v>1028</v>
      </c>
    </row>
    <row r="1029" spans="1:3" x14ac:dyDescent="0.2">
      <c r="A1029" s="6" t="s">
        <v>981</v>
      </c>
      <c r="B1029" s="8" t="str">
        <f>UPPER(Tabla5[[#This Row],[Columna1]])</f>
        <v>TACO H GRILL</v>
      </c>
      <c r="C1029" s="15">
        <v>1029</v>
      </c>
    </row>
    <row r="1030" spans="1:3" x14ac:dyDescent="0.2">
      <c r="A1030" s="6" t="s">
        <v>982</v>
      </c>
      <c r="B1030" s="8" t="str">
        <f>UPPER(Tabla5[[#This Row],[Columna1]])</f>
        <v>TACO TON</v>
      </c>
      <c r="C1030" s="15">
        <v>1030</v>
      </c>
    </row>
    <row r="1031" spans="1:3" x14ac:dyDescent="0.2">
      <c r="A1031" s="6" t="s">
        <v>1672</v>
      </c>
      <c r="B1031" s="8" t="str">
        <f>UPPER(Tabla5[[#This Row],[Columna1]])</f>
        <v>TACOS JAAS LIGHT</v>
      </c>
      <c r="C1031" s="15">
        <v>1031</v>
      </c>
    </row>
    <row r="1032" spans="1:3" x14ac:dyDescent="0.2">
      <c r="A1032" s="6" t="s">
        <v>983</v>
      </c>
      <c r="B1032" s="8" t="str">
        <f>UPPER(Tabla5[[#This Row],[Columna1]])</f>
        <v>TACOS ORIENTALES TOC DE CUERNAVACA</v>
      </c>
      <c r="C1032" s="15">
        <v>1032</v>
      </c>
    </row>
    <row r="1033" spans="1:3" x14ac:dyDescent="0.2">
      <c r="A1033" s="6" t="s">
        <v>984</v>
      </c>
      <c r="B1033" s="8" t="str">
        <f>UPPER(Tabla5[[#This Row],[Columna1]])</f>
        <v>TACT TOTAL</v>
      </c>
      <c r="C1033" s="15">
        <v>1033</v>
      </c>
    </row>
    <row r="1034" spans="1:3" x14ac:dyDescent="0.2">
      <c r="A1034" s="6" t="s">
        <v>985</v>
      </c>
      <c r="B1034" s="8" t="str">
        <f>UPPER(Tabla5[[#This Row],[Columna1]])</f>
        <v>TAMALES DOÑA CECY</v>
      </c>
      <c r="C1034" s="15">
        <v>1034</v>
      </c>
    </row>
    <row r="1035" spans="1:3" x14ac:dyDescent="0.2">
      <c r="A1035" s="6" t="s">
        <v>986</v>
      </c>
      <c r="B1035" s="8" t="str">
        <f>UPPER(Tabla5[[#This Row],[Columna1]])</f>
        <v>TAMALES LA PURISIMA</v>
      </c>
      <c r="C1035" s="15">
        <v>1035</v>
      </c>
    </row>
    <row r="1036" spans="1:3" x14ac:dyDescent="0.2">
      <c r="A1036" s="6" t="s">
        <v>988</v>
      </c>
      <c r="B1036" s="8" t="str">
        <f>UPPER(Tabla5[[#This Row],[Columna1]])</f>
        <v>TANNER</v>
      </c>
      <c r="C1036" s="15">
        <v>1036</v>
      </c>
    </row>
    <row r="1037" spans="1:3" x14ac:dyDescent="0.2">
      <c r="A1037" s="6" t="s">
        <v>989</v>
      </c>
      <c r="B1037" s="8" t="str">
        <f>UPPER(Tabla5[[#This Row],[Columna1]])</f>
        <v>TAQUERIAS EL CHINO</v>
      </c>
      <c r="C1037" s="15">
        <v>1037</v>
      </c>
    </row>
    <row r="1038" spans="1:3" x14ac:dyDescent="0.2">
      <c r="A1038" s="6" t="s">
        <v>990</v>
      </c>
      <c r="B1038" s="8" t="str">
        <f>UPPER(Tabla5[[#This Row],[Columna1]])</f>
        <v>TARAHUMARA MIA</v>
      </c>
      <c r="C1038" s="15">
        <v>1038</v>
      </c>
    </row>
    <row r="1039" spans="1:3" x14ac:dyDescent="0.2">
      <c r="A1039" s="6" t="s">
        <v>1626</v>
      </c>
      <c r="B1039" s="8" t="str">
        <f>UPPER(Tabla5[[#This Row],[Columna1]])</f>
        <v>TATTI´SA</v>
      </c>
      <c r="C1039" s="15">
        <v>1039</v>
      </c>
    </row>
    <row r="1040" spans="1:3" x14ac:dyDescent="0.2">
      <c r="A1040" s="6" t="s">
        <v>991</v>
      </c>
      <c r="B1040" s="8" t="str">
        <f>UPPER(Tabla5[[#This Row],[Columna1]])</f>
        <v>TEA SHOP</v>
      </c>
      <c r="C1040" s="15">
        <v>1040</v>
      </c>
    </row>
    <row r="1041" spans="1:3" x14ac:dyDescent="0.2">
      <c r="A1041" s="6" t="s">
        <v>992</v>
      </c>
      <c r="B1041" s="8" t="str">
        <f>UPPER(Tabla5[[#This Row],[Columna1]])</f>
        <v>TECNICOS EN ELEVADORES</v>
      </c>
      <c r="C1041" s="15">
        <v>1041</v>
      </c>
    </row>
    <row r="1042" spans="1:3" x14ac:dyDescent="0.2">
      <c r="A1042" s="6" t="s">
        <v>1635</v>
      </c>
      <c r="B1042" s="8" t="str">
        <f>UPPER(Tabla5[[#This Row],[Columna1]])</f>
        <v>TEKTOR</v>
      </c>
      <c r="C1042" s="15">
        <v>1042</v>
      </c>
    </row>
    <row r="1043" spans="1:3" x14ac:dyDescent="0.2">
      <c r="A1043" s="6" t="s">
        <v>993</v>
      </c>
      <c r="B1043" s="8" t="str">
        <f>UPPER(Tabla5[[#This Row],[Columna1]])</f>
        <v>TELECINE</v>
      </c>
      <c r="C1043" s="15">
        <v>1043</v>
      </c>
    </row>
    <row r="1044" spans="1:3" x14ac:dyDescent="0.2">
      <c r="A1044" s="6" t="s">
        <v>994</v>
      </c>
      <c r="B1044" s="8" t="str">
        <f>UPPER(Tabla5[[#This Row],[Columna1]])</f>
        <v>TEMASCAL</v>
      </c>
      <c r="C1044" s="15">
        <v>1044</v>
      </c>
    </row>
    <row r="1045" spans="1:3" x14ac:dyDescent="0.2">
      <c r="A1045" s="6" t="s">
        <v>995</v>
      </c>
      <c r="B1045" s="8" t="str">
        <f>UPPER(Tabla5[[#This Row],[Columna1]])</f>
        <v>TEMESA</v>
      </c>
      <c r="C1045" s="15">
        <v>1045</v>
      </c>
    </row>
    <row r="1046" spans="1:3" x14ac:dyDescent="0.2">
      <c r="A1046" s="6" t="s">
        <v>1679</v>
      </c>
      <c r="B1046" s="8" t="str">
        <f>UPPER(Tabla5[[#This Row],[Columna1]])</f>
        <v>TEPORAKA</v>
      </c>
      <c r="C1046" s="15">
        <v>1046</v>
      </c>
    </row>
    <row r="1047" spans="1:3" x14ac:dyDescent="0.2">
      <c r="A1047" s="6" t="s">
        <v>6738</v>
      </c>
      <c r="B1047" s="8" t="str">
        <f>UPPER(Tabla5[[#This Row],[Columna1]])</f>
        <v>TERRABLOCK</v>
      </c>
      <c r="C1047" s="15">
        <v>1047</v>
      </c>
    </row>
    <row r="1048" spans="1:3" x14ac:dyDescent="0.2">
      <c r="A1048" s="6" t="s">
        <v>996</v>
      </c>
      <c r="B1048" s="8" t="str">
        <f>UPPER(Tabla5[[#This Row],[Columna1]])</f>
        <v>TERRACOTA</v>
      </c>
      <c r="C1048" s="15">
        <v>1048</v>
      </c>
    </row>
    <row r="1049" spans="1:3" x14ac:dyDescent="0.2">
      <c r="A1049" s="6" t="s">
        <v>997</v>
      </c>
      <c r="B1049" s="8" t="str">
        <f>UPPER(Tabla5[[#This Row],[Columna1]])</f>
        <v>TERRAZAS</v>
      </c>
      <c r="C1049" s="15">
        <v>1049</v>
      </c>
    </row>
    <row r="1050" spans="1:3" x14ac:dyDescent="0.2">
      <c r="A1050" s="6" t="s">
        <v>998</v>
      </c>
      <c r="B1050" s="8" t="str">
        <f>UPPER(Tabla5[[#This Row],[Columna1]])</f>
        <v>TERRITORI</v>
      </c>
      <c r="C1050" s="15">
        <v>1050</v>
      </c>
    </row>
    <row r="1051" spans="1:3" x14ac:dyDescent="0.2">
      <c r="A1051" s="6" t="s">
        <v>6754</v>
      </c>
      <c r="B1051" s="8" t="str">
        <f>UPPER(Tabla5[[#This Row],[Columna1]])</f>
        <v>TERRY LEANY BOYER</v>
      </c>
      <c r="C1051" s="15">
        <v>1051</v>
      </c>
    </row>
    <row r="1052" spans="1:3" x14ac:dyDescent="0.2">
      <c r="A1052" s="6" t="s">
        <v>999</v>
      </c>
      <c r="B1052" s="8" t="str">
        <f>UPPER(Tabla5[[#This Row],[Columna1]])</f>
        <v>THE HAPPY MUNCH CO</v>
      </c>
      <c r="C1052" s="15">
        <v>1052</v>
      </c>
    </row>
    <row r="1053" spans="1:3" x14ac:dyDescent="0.2">
      <c r="A1053" s="6" t="s">
        <v>1000</v>
      </c>
      <c r="B1053" s="8" t="str">
        <f>UPPER(Tabla5[[#This Row],[Columna1]])</f>
        <v>THE LODGE AT CREEL</v>
      </c>
      <c r="C1053" s="15">
        <v>1053</v>
      </c>
    </row>
    <row r="1054" spans="1:3" x14ac:dyDescent="0.2">
      <c r="A1054" s="6" t="s">
        <v>1598</v>
      </c>
      <c r="B1054" s="8" t="str">
        <f>UPPER(Tabla5[[#This Row],[Columna1]])</f>
        <v>THE WODCF</v>
      </c>
      <c r="C1054" s="15">
        <v>1054</v>
      </c>
    </row>
    <row r="1055" spans="1:3" x14ac:dyDescent="0.2">
      <c r="A1055" s="6" t="s">
        <v>1001</v>
      </c>
      <c r="B1055" s="8" t="str">
        <f>UPPER(Tabla5[[#This Row],[Columna1]])</f>
        <v>THERMO EXPRESS</v>
      </c>
      <c r="C1055" s="15">
        <v>1055</v>
      </c>
    </row>
    <row r="1056" spans="1:3" x14ac:dyDescent="0.2">
      <c r="A1056" s="6" t="s">
        <v>1522</v>
      </c>
      <c r="B1056" s="8" t="str">
        <f>UPPER(Tabla5[[#This Row],[Columna1]])</f>
        <v>TIGERJET</v>
      </c>
      <c r="C1056" s="15">
        <v>1056</v>
      </c>
    </row>
    <row r="1057" spans="1:3" x14ac:dyDescent="0.2">
      <c r="A1057" s="6" t="s">
        <v>1002</v>
      </c>
      <c r="B1057" s="8" t="str">
        <f>UPPER(Tabla5[[#This Row],[Columna1]])</f>
        <v>TIPS GIFT SHOP</v>
      </c>
      <c r="C1057" s="15">
        <v>1057</v>
      </c>
    </row>
    <row r="1058" spans="1:3" x14ac:dyDescent="0.2">
      <c r="A1058" s="6" t="s">
        <v>1003</v>
      </c>
      <c r="B1058" s="8" t="str">
        <f>UPPER(Tabla5[[#This Row],[Columna1]])</f>
        <v>TOP MAILINK</v>
      </c>
      <c r="C1058" s="15">
        <v>1058</v>
      </c>
    </row>
    <row r="1059" spans="1:3" x14ac:dyDescent="0.2">
      <c r="A1059" s="6" t="s">
        <v>1004</v>
      </c>
      <c r="B1059" s="8" t="str">
        <f>UPPER(Tabla5[[#This Row],[Columna1]])</f>
        <v>TOP MEDIOS</v>
      </c>
      <c r="C1059" s="15">
        <v>1059</v>
      </c>
    </row>
    <row r="1060" spans="1:3" x14ac:dyDescent="0.2">
      <c r="A1060" s="6" t="s">
        <v>1006</v>
      </c>
      <c r="B1060" s="8" t="str">
        <f>UPPER(Tabla5[[#This Row],[Columna1]])</f>
        <v>TORNILLOS TORRE FUERTE</v>
      </c>
      <c r="C1060" s="15">
        <v>1060</v>
      </c>
    </row>
    <row r="1061" spans="1:3" x14ac:dyDescent="0.2">
      <c r="A1061" s="6" t="s">
        <v>1590</v>
      </c>
      <c r="B1061" s="8" t="str">
        <f>UPPER(Tabla5[[#This Row],[Columna1]])</f>
        <v>TORTAS MANDIS</v>
      </c>
      <c r="C1061" s="15">
        <v>1061</v>
      </c>
    </row>
    <row r="1062" spans="1:3" x14ac:dyDescent="0.2">
      <c r="A1062" s="6" t="s">
        <v>1007</v>
      </c>
      <c r="B1062" s="8" t="str">
        <f>UPPER(Tabla5[[#This Row],[Columna1]])</f>
        <v>TORTAS MEXICO</v>
      </c>
      <c r="C1062" s="15">
        <v>1062</v>
      </c>
    </row>
    <row r="1063" spans="1:3" x14ac:dyDescent="0.2">
      <c r="A1063" s="6" t="s">
        <v>1008</v>
      </c>
      <c r="B1063" s="8" t="str">
        <f>UPPER(Tabla5[[#This Row],[Columna1]])</f>
        <v>TORTAS PARRA</v>
      </c>
      <c r="C1063" s="15">
        <v>1063</v>
      </c>
    </row>
    <row r="1064" spans="1:3" x14ac:dyDescent="0.2">
      <c r="A1064" s="6" t="s">
        <v>1523</v>
      </c>
      <c r="B1064" s="8" t="str">
        <f>UPPER(Tabla5[[#This Row],[Columna1]])</f>
        <v>TORTAS PIOLIN</v>
      </c>
      <c r="C1064" s="15">
        <v>1064</v>
      </c>
    </row>
    <row r="1065" spans="1:3" x14ac:dyDescent="0.2">
      <c r="A1065" s="6" t="s">
        <v>1009</v>
      </c>
      <c r="B1065" s="8" t="str">
        <f>UPPER(Tabla5[[#This Row],[Columna1]])</f>
        <v>TORTAS SIBERIA</v>
      </c>
      <c r="C1065" s="15">
        <v>1065</v>
      </c>
    </row>
    <row r="1066" spans="1:3" x14ac:dyDescent="0.2">
      <c r="A1066" s="6" t="s">
        <v>1010</v>
      </c>
      <c r="B1066" s="8" t="str">
        <f>UPPER(Tabla5[[#This Row],[Columna1]])</f>
        <v>TORTILLERIA LA VICTORIA</v>
      </c>
      <c r="C1066" s="15">
        <v>1066</v>
      </c>
    </row>
    <row r="1067" spans="1:3" x14ac:dyDescent="0.2">
      <c r="A1067" s="6" t="s">
        <v>1011</v>
      </c>
      <c r="B1067" s="8" t="str">
        <f>UPPER(Tabla5[[#This Row],[Columna1]])</f>
        <v>TRACTO PARTES PRE</v>
      </c>
      <c r="C1067" s="15">
        <v>1067</v>
      </c>
    </row>
    <row r="1068" spans="1:3" x14ac:dyDescent="0.2">
      <c r="A1068" s="6" t="s">
        <v>1138</v>
      </c>
      <c r="B1068" s="8" t="str">
        <f>UPPER(Tabla5[[#This Row],[Columna1]])</f>
        <v>TRAX CHIHUAHUA</v>
      </c>
      <c r="C1068" s="15">
        <v>1068</v>
      </c>
    </row>
    <row r="1069" spans="1:3" x14ac:dyDescent="0.2">
      <c r="A1069" s="6" t="s">
        <v>1012</v>
      </c>
      <c r="B1069" s="8" t="str">
        <f>UPPER(Tabla5[[#This Row],[Columna1]])</f>
        <v>TRE RAN</v>
      </c>
      <c r="C1069" s="15">
        <v>1069</v>
      </c>
    </row>
    <row r="1070" spans="1:3" x14ac:dyDescent="0.2">
      <c r="A1070" s="6" t="s">
        <v>1576</v>
      </c>
      <c r="B1070" s="8" t="str">
        <f>UPPER(Tabla5[[#This Row],[Columna1]])</f>
        <v>TRIANTURAL</v>
      </c>
      <c r="C1070" s="15">
        <v>1070</v>
      </c>
    </row>
    <row r="1071" spans="1:3" x14ac:dyDescent="0.2">
      <c r="A1071" s="6" t="s">
        <v>1014</v>
      </c>
      <c r="B1071" s="8" t="str">
        <f>UPPER(Tabla5[[#This Row],[Columna1]])</f>
        <v>TRIBECA</v>
      </c>
      <c r="C1071" s="15">
        <v>1071</v>
      </c>
    </row>
    <row r="1072" spans="1:3" x14ac:dyDescent="0.2">
      <c r="A1072" s="6" t="s">
        <v>1015</v>
      </c>
      <c r="B1072" s="8" t="str">
        <f>UPPER(Tabla5[[#This Row],[Columna1]])</f>
        <v>TRILOGIA QUIMICA</v>
      </c>
      <c r="C1072" s="15">
        <v>1072</v>
      </c>
    </row>
    <row r="1073" spans="1:3" x14ac:dyDescent="0.2">
      <c r="A1073" s="6" t="s">
        <v>1016</v>
      </c>
      <c r="B1073" s="8" t="str">
        <f>UPPER(Tabla5[[#This Row],[Columna1]])</f>
        <v>TRITURADORAS DE MARTILLOS EL TIGRE PETERS</v>
      </c>
      <c r="C1073" s="15">
        <v>1073</v>
      </c>
    </row>
    <row r="1074" spans="1:3" x14ac:dyDescent="0.2">
      <c r="A1074" s="6" t="s">
        <v>1017</v>
      </c>
      <c r="B1074" s="8" t="str">
        <f>UPPER(Tabla5[[#This Row],[Columna1]])</f>
        <v>TROLL</v>
      </c>
      <c r="C1074" s="15">
        <v>1074</v>
      </c>
    </row>
    <row r="1075" spans="1:3" x14ac:dyDescent="0.2">
      <c r="A1075" s="6" t="s">
        <v>1018</v>
      </c>
      <c r="B1075" s="8" t="str">
        <f>UPPER(Tabla5[[#This Row],[Columna1]])</f>
        <v>TROYA COMUNICACIONES</v>
      </c>
      <c r="C1075" s="15">
        <v>1075</v>
      </c>
    </row>
    <row r="1076" spans="1:3" x14ac:dyDescent="0.2">
      <c r="A1076" s="6" t="s">
        <v>1612</v>
      </c>
      <c r="B1076" s="8" t="str">
        <f>UPPER(Tabla5[[#This Row],[Columna1]])</f>
        <v>TU SOLUCION</v>
      </c>
      <c r="C1076" s="15">
        <v>1076</v>
      </c>
    </row>
    <row r="1077" spans="1:3" x14ac:dyDescent="0.2">
      <c r="A1077" s="6" t="s">
        <v>1019</v>
      </c>
      <c r="B1077" s="8" t="str">
        <f>UPPER(Tabla5[[#This Row],[Columna1]])</f>
        <v>TURISMO B IMPACTO</v>
      </c>
      <c r="C1077" s="15">
        <v>1077</v>
      </c>
    </row>
    <row r="1078" spans="1:3" x14ac:dyDescent="0.2">
      <c r="A1078" s="6" t="s">
        <v>1020</v>
      </c>
      <c r="B1078" s="8" t="str">
        <f>UPPER(Tabla5[[#This Row],[Columna1]])</f>
        <v>TURISMOS RAPIDOS DELICIAS</v>
      </c>
      <c r="C1078" s="15">
        <v>1078</v>
      </c>
    </row>
    <row r="1079" spans="1:3" x14ac:dyDescent="0.2">
      <c r="A1079" s="6" t="s">
        <v>1022</v>
      </c>
      <c r="B1079" s="8" t="str">
        <f>UPPER(Tabla5[[#This Row],[Columna1]])</f>
        <v>UBJONLINE</v>
      </c>
      <c r="C1079" s="15">
        <v>1079</v>
      </c>
    </row>
    <row r="1080" spans="1:3" x14ac:dyDescent="0.2">
      <c r="A1080" s="6" t="s">
        <v>1023</v>
      </c>
      <c r="B1080" s="8" t="str">
        <f>UPPER(Tabla5[[#This Row],[Columna1]])</f>
        <v>UCACSA</v>
      </c>
      <c r="C1080" s="15">
        <v>1080</v>
      </c>
    </row>
    <row r="1081" spans="1:3" x14ac:dyDescent="0.2">
      <c r="A1081" s="6" t="s">
        <v>1645</v>
      </c>
      <c r="B1081" s="8" t="str">
        <f>UPPER(Tabla5[[#This Row],[Columna1]])</f>
        <v>ULIKEL</v>
      </c>
      <c r="C1081" s="15">
        <v>1081</v>
      </c>
    </row>
    <row r="1082" spans="1:3" x14ac:dyDescent="0.2">
      <c r="A1082" s="6" t="s">
        <v>1025</v>
      </c>
      <c r="B1082" s="8" t="str">
        <f>UPPER(Tabla5[[#This Row],[Columna1]])</f>
        <v>UMAI</v>
      </c>
      <c r="C1082" s="15">
        <v>1082</v>
      </c>
    </row>
    <row r="1083" spans="1:3" x14ac:dyDescent="0.2">
      <c r="A1083" s="6" t="s">
        <v>1026</v>
      </c>
      <c r="B1083" s="8" t="str">
        <f>UPPER(Tabla5[[#This Row],[Columna1]])</f>
        <v>UNE</v>
      </c>
      <c r="C1083" s="15">
        <v>1083</v>
      </c>
    </row>
    <row r="1084" spans="1:3" x14ac:dyDescent="0.2">
      <c r="A1084" s="6" t="s">
        <v>1027</v>
      </c>
      <c r="B1084" s="8" t="str">
        <f>UPPER(Tabla5[[#This Row],[Columna1]])</f>
        <v>UNEGAS</v>
      </c>
      <c r="C1084" s="15">
        <v>1084</v>
      </c>
    </row>
    <row r="1085" spans="1:3" x14ac:dyDescent="0.2">
      <c r="A1085" s="6" t="s">
        <v>1028</v>
      </c>
      <c r="B1085" s="8" t="str">
        <f>UPPER(Tabla5[[#This Row],[Columna1]])</f>
        <v>UNIFORMES VAGA</v>
      </c>
      <c r="C1085" s="15">
        <v>1085</v>
      </c>
    </row>
    <row r="1086" spans="1:3" x14ac:dyDescent="0.2">
      <c r="A1086" s="6" t="s">
        <v>1029</v>
      </c>
      <c r="B1086" s="8" t="str">
        <f>UPPER(Tabla5[[#This Row],[Columna1]])</f>
        <v>UNIFRUT</v>
      </c>
      <c r="C1086" s="15">
        <v>1086</v>
      </c>
    </row>
    <row r="1087" spans="1:3" x14ac:dyDescent="0.2">
      <c r="A1087" s="6" t="s">
        <v>1030</v>
      </c>
      <c r="B1087" s="8" t="str">
        <f>UPPER(Tabla5[[#This Row],[Columna1]])</f>
        <v>UNIKA HOME</v>
      </c>
      <c r="C1087" s="15">
        <v>1087</v>
      </c>
    </row>
    <row r="1088" spans="1:3" x14ac:dyDescent="0.2">
      <c r="A1088" s="6" t="s">
        <v>7026</v>
      </c>
      <c r="B1088" s="8" t="str">
        <f>UPPER(Tabla5[[#This Row],[Columna1]])</f>
        <v>UNITED COUNTRY</v>
      </c>
      <c r="C1088" s="15">
        <v>1088</v>
      </c>
    </row>
    <row r="1089" spans="1:3" x14ac:dyDescent="0.2">
      <c r="A1089" s="6" t="s">
        <v>1563</v>
      </c>
      <c r="B1089" s="8" t="str">
        <f>UPPER(Tabla5[[#This Row],[Columna1]])</f>
        <v>URBANIKA UBNK</v>
      </c>
      <c r="C1089" s="15">
        <v>1089</v>
      </c>
    </row>
    <row r="1090" spans="1:3" x14ac:dyDescent="0.2">
      <c r="A1090" s="6" t="s">
        <v>1021</v>
      </c>
      <c r="B1090" s="8" t="str">
        <f>UPPER(Tabla5[[#This Row],[Columna1]])</f>
        <v>U-RENT</v>
      </c>
      <c r="C1090" s="15">
        <v>1090</v>
      </c>
    </row>
    <row r="1091" spans="1:3" x14ac:dyDescent="0.2">
      <c r="A1091" s="6" t="s">
        <v>1032</v>
      </c>
      <c r="B1091" s="8" t="str">
        <f>UPPER(Tabla5[[#This Row],[Columna1]])</f>
        <v>VALENTINOS</v>
      </c>
      <c r="C1091" s="15">
        <v>1091</v>
      </c>
    </row>
    <row r="1092" spans="1:3" x14ac:dyDescent="0.2">
      <c r="A1092" s="6" t="s">
        <v>1587</v>
      </c>
      <c r="B1092" s="8" t="str">
        <f>UPPER(Tabla5[[#This Row],[Columna1]])</f>
        <v>VALENTINOS FOREVER 1977</v>
      </c>
      <c r="C1092" s="15">
        <v>1092</v>
      </c>
    </row>
    <row r="1093" spans="1:3" x14ac:dyDescent="0.2">
      <c r="A1093" s="6" t="s">
        <v>1660</v>
      </c>
      <c r="B1093" s="8" t="str">
        <f>UPPER(Tabla5[[#This Row],[Columna1]])</f>
        <v>VALTERRA AUTOMOTRIZ</v>
      </c>
      <c r="C1093" s="15">
        <v>1093</v>
      </c>
    </row>
    <row r="1094" spans="1:3" x14ac:dyDescent="0.2">
      <c r="A1094" s="6" t="s">
        <v>7219</v>
      </c>
      <c r="B1094" s="8" t="str">
        <f>UPPER(Tabla5[[#This Row],[Columna1]])</f>
        <v>VANCOUVER DONUT´S</v>
      </c>
      <c r="C1094" s="15">
        <v>1094</v>
      </c>
    </row>
    <row r="1095" spans="1:3" x14ac:dyDescent="0.2">
      <c r="A1095" s="6" t="s">
        <v>1033</v>
      </c>
      <c r="B1095" s="8" t="str">
        <f>UPPER(Tabla5[[#This Row],[Columna1]])</f>
        <v>VELO BICIMENSAJERIA</v>
      </c>
      <c r="C1095" s="15">
        <v>1095</v>
      </c>
    </row>
    <row r="1096" spans="1:3" x14ac:dyDescent="0.2">
      <c r="A1096" s="6" t="s">
        <v>1034</v>
      </c>
      <c r="B1096" s="8" t="str">
        <f>UPPER(Tabla5[[#This Row],[Columna1]])</f>
        <v>VENTAFACIL</v>
      </c>
      <c r="C1096" s="15">
        <v>1096</v>
      </c>
    </row>
    <row r="1097" spans="1:3" x14ac:dyDescent="0.2">
      <c r="A1097" s="6" t="s">
        <v>1036</v>
      </c>
      <c r="B1097" s="8" t="str">
        <f>UPPER(Tabla5[[#This Row],[Columna1]])</f>
        <v>VERTEX OP</v>
      </c>
      <c r="C1097" s="15">
        <v>1097</v>
      </c>
    </row>
    <row r="1098" spans="1:3" x14ac:dyDescent="0.2">
      <c r="A1098" s="6" t="s">
        <v>1037</v>
      </c>
      <c r="B1098" s="8" t="str">
        <f>UPPER(Tabla5[[#This Row],[Columna1]])</f>
        <v>VET HOUSE</v>
      </c>
      <c r="C1098" s="15">
        <v>1098</v>
      </c>
    </row>
    <row r="1099" spans="1:3" x14ac:dyDescent="0.2">
      <c r="A1099" s="6" t="s">
        <v>1038</v>
      </c>
      <c r="B1099" s="8" t="str">
        <f>UPPER(Tabla5[[#This Row],[Columna1]])</f>
        <v>VETERINARIA LOYA</v>
      </c>
      <c r="C1099" s="15">
        <v>1099</v>
      </c>
    </row>
    <row r="1100" spans="1:3" x14ac:dyDescent="0.2">
      <c r="A1100" s="6" t="s">
        <v>1039</v>
      </c>
      <c r="B1100" s="8" t="str">
        <f>UPPER(Tabla5[[#This Row],[Columna1]])</f>
        <v>VETERINARIA RAMOS</v>
      </c>
      <c r="C1100" s="15">
        <v>1100</v>
      </c>
    </row>
    <row r="1101" spans="1:3" x14ac:dyDescent="0.2">
      <c r="A1101" s="6" t="s">
        <v>1040</v>
      </c>
      <c r="B1101" s="8" t="str">
        <f>UPPER(Tabla5[[#This Row],[Columna1]])</f>
        <v>VETERINARIA SIGALA</v>
      </c>
      <c r="C1101" s="15">
        <v>1101</v>
      </c>
    </row>
    <row r="1102" spans="1:3" x14ac:dyDescent="0.2">
      <c r="A1102" s="6" t="s">
        <v>1041</v>
      </c>
      <c r="B1102" s="8" t="str">
        <f>UPPER(Tabla5[[#This Row],[Columna1]])</f>
        <v>VG UNIFORMES VAGA</v>
      </c>
      <c r="C1102" s="15">
        <v>1102</v>
      </c>
    </row>
    <row r="1103" spans="1:3" x14ac:dyDescent="0.2">
      <c r="A1103" s="6" t="s">
        <v>1042</v>
      </c>
      <c r="B1103" s="8" t="str">
        <f>UPPER(Tabla5[[#This Row],[Columna1]])</f>
        <v>VIAPRO</v>
      </c>
      <c r="C1103" s="15">
        <v>1103</v>
      </c>
    </row>
    <row r="1104" spans="1:3" x14ac:dyDescent="0.2">
      <c r="A1104" s="6" t="s">
        <v>1045</v>
      </c>
      <c r="B1104" s="8" t="str">
        <f>UPPER(Tabla5[[#This Row],[Columna1]])</f>
        <v>VICTORIA TOURS</v>
      </c>
      <c r="C1104" s="15">
        <v>1104</v>
      </c>
    </row>
    <row r="1105" spans="1:3" x14ac:dyDescent="0.2">
      <c r="A1105" s="6" t="s">
        <v>1566</v>
      </c>
      <c r="B1105" s="8" t="str">
        <f>UPPER(Tabla5[[#This Row],[Columna1]])</f>
        <v>VIG PIZZA</v>
      </c>
      <c r="C1105" s="15">
        <v>1105</v>
      </c>
    </row>
    <row r="1106" spans="1:3" x14ac:dyDescent="0.2">
      <c r="A1106" s="6" t="s">
        <v>1046</v>
      </c>
      <c r="B1106" s="8" t="str">
        <f>UPPER(Tabla5[[#This Row],[Columna1]])</f>
        <v>VIMARK</v>
      </c>
      <c r="C1106" s="15">
        <v>1106</v>
      </c>
    </row>
    <row r="1107" spans="1:3" x14ac:dyDescent="0.2">
      <c r="A1107" s="6" t="s">
        <v>1047</v>
      </c>
      <c r="B1107" s="8" t="str">
        <f>UPPER(Tabla5[[#This Row],[Columna1]])</f>
        <v>VIRTUAL COMPUTER</v>
      </c>
      <c r="C1107" s="15">
        <v>1107</v>
      </c>
    </row>
    <row r="1108" spans="1:3" x14ac:dyDescent="0.2">
      <c r="A1108" s="6" t="s">
        <v>1048</v>
      </c>
      <c r="B1108" s="8" t="str">
        <f>UPPER(Tabla5[[#This Row],[Columna1]])</f>
        <v>VIRTUAL SUPLLY</v>
      </c>
      <c r="C1108" s="15">
        <v>1108</v>
      </c>
    </row>
    <row r="1109" spans="1:3" x14ac:dyDescent="0.2">
      <c r="A1109" s="6" t="s">
        <v>1049</v>
      </c>
      <c r="B1109" s="8" t="str">
        <f>UPPER(Tabla5[[#This Row],[Columna1]])</f>
        <v>VISA DEL NORTE</v>
      </c>
      <c r="C1109" s="15">
        <v>1109</v>
      </c>
    </row>
    <row r="1110" spans="1:3" x14ac:dyDescent="0.2">
      <c r="A1110" s="6" t="s">
        <v>7083</v>
      </c>
      <c r="B1110" s="8" t="str">
        <f>UPPER(Tabla5[[#This Row],[Columna1]])</f>
        <v>VISION SALUDABLE</v>
      </c>
      <c r="C1110" s="15">
        <v>1110</v>
      </c>
    </row>
    <row r="1111" spans="1:3" x14ac:dyDescent="0.2">
      <c r="A1111" s="6" t="s">
        <v>1602</v>
      </c>
      <c r="B1111" s="8" t="str">
        <f>UPPER(Tabla5[[#This Row],[Columna1]])</f>
        <v>VITAL DUAL SYSTEMS VDS</v>
      </c>
      <c r="C1111" s="15">
        <v>1111</v>
      </c>
    </row>
    <row r="1112" spans="1:3" x14ac:dyDescent="0.2">
      <c r="A1112" s="6" t="s">
        <v>1050</v>
      </c>
      <c r="B1112" s="8" t="str">
        <f>UPPER(Tabla5[[#This Row],[Columna1]])</f>
        <v>VITASHOP</v>
      </c>
      <c r="C1112" s="15">
        <v>1112</v>
      </c>
    </row>
    <row r="1113" spans="1:3" x14ac:dyDescent="0.2">
      <c r="A1113" s="6" t="s">
        <v>1051</v>
      </c>
      <c r="B1113" s="8" t="str">
        <f>UPPER(Tabla5[[#This Row],[Columna1]])</f>
        <v>VORTEX</v>
      </c>
      <c r="C1113" s="15">
        <v>1113</v>
      </c>
    </row>
    <row r="1114" spans="1:3" x14ac:dyDescent="0.2">
      <c r="A1114" s="6" t="s">
        <v>1532</v>
      </c>
      <c r="B1114" s="8" t="str">
        <f>UPPER(Tabla5[[#This Row],[Columna1]])</f>
        <v>VTC WEST - SILVER STAR</v>
      </c>
      <c r="C1114" s="15">
        <v>1114</v>
      </c>
    </row>
    <row r="1115" spans="1:3" x14ac:dyDescent="0.2">
      <c r="A1115" s="6" t="s">
        <v>1052</v>
      </c>
      <c r="B1115" s="8" t="str">
        <f>UPPER(Tabla5[[#This Row],[Columna1]])</f>
        <v>VTS VIRTUAL TECHNOLOGY SYSTEMS</v>
      </c>
      <c r="C1115" s="15">
        <v>1115</v>
      </c>
    </row>
    <row r="1116" spans="1:3" x14ac:dyDescent="0.2">
      <c r="A1116" s="6" t="s">
        <v>1053</v>
      </c>
      <c r="B1116" s="8" t="str">
        <f>UPPER(Tabla5[[#This Row],[Columna1]])</f>
        <v>WEAR THE DRESS</v>
      </c>
      <c r="C1116" s="15">
        <v>1116</v>
      </c>
    </row>
    <row r="1117" spans="1:3" x14ac:dyDescent="0.2">
      <c r="A1117" s="6" t="s">
        <v>1054</v>
      </c>
      <c r="B1117" s="8" t="str">
        <f>UPPER(Tabla5[[#This Row],[Columna1]])</f>
        <v>WENOMI</v>
      </c>
      <c r="C1117" s="15">
        <v>1117</v>
      </c>
    </row>
    <row r="1118" spans="1:3" x14ac:dyDescent="0.2">
      <c r="A1118" s="6" t="s">
        <v>1055</v>
      </c>
      <c r="B1118" s="8" t="str">
        <f>UPPER(Tabla5[[#This Row],[Columna1]])</f>
        <v>WESTERN RANCH</v>
      </c>
      <c r="C1118" s="15">
        <v>1118</v>
      </c>
    </row>
    <row r="1119" spans="1:3" x14ac:dyDescent="0.2">
      <c r="A1119" s="6" t="s">
        <v>1056</v>
      </c>
      <c r="B1119" s="8" t="str">
        <f>UPPER(Tabla5[[#This Row],[Columna1]])</f>
        <v>WIEBOXSTARS</v>
      </c>
      <c r="C1119" s="15">
        <v>1119</v>
      </c>
    </row>
    <row r="1120" spans="1:3" x14ac:dyDescent="0.2">
      <c r="A1120" s="6" t="s">
        <v>1527</v>
      </c>
      <c r="B1120" s="8" t="str">
        <f>UPPER(Tabla5[[#This Row],[Columna1]])</f>
        <v>WINDOORS</v>
      </c>
      <c r="C1120" s="15">
        <v>1120</v>
      </c>
    </row>
    <row r="1121" spans="1:3" x14ac:dyDescent="0.2">
      <c r="A1121" s="6" t="s">
        <v>1058</v>
      </c>
      <c r="B1121" s="8" t="str">
        <f>UPPER(Tabla5[[#This Row],[Columna1]])</f>
        <v>WINTEC WINDOWS TECNOLOGY</v>
      </c>
      <c r="C1121" s="15">
        <v>1121</v>
      </c>
    </row>
    <row r="1122" spans="1:3" x14ac:dyDescent="0.2">
      <c r="A1122" s="6" t="s">
        <v>1676</v>
      </c>
      <c r="B1122" s="8" t="str">
        <f>UPPER(Tabla5[[#This Row],[Columna1]])</f>
        <v>WOKO LOKO</v>
      </c>
      <c r="C1122" s="15">
        <v>1122</v>
      </c>
    </row>
    <row r="1123" spans="1:3" x14ac:dyDescent="0.2">
      <c r="A1123" s="6" t="s">
        <v>1059</v>
      </c>
      <c r="B1123" s="8" t="str">
        <f>UPPER(Tabla5[[#This Row],[Columna1]])</f>
        <v>WOLMAR</v>
      </c>
      <c r="C1123" s="15">
        <v>1123</v>
      </c>
    </row>
    <row r="1124" spans="1:3" x14ac:dyDescent="0.2">
      <c r="A1124" s="6" t="s">
        <v>1060</v>
      </c>
      <c r="B1124" s="8" t="str">
        <f>UPPER(Tabla5[[#This Row],[Columna1]])</f>
        <v>WOMEN&amp;MEN</v>
      </c>
      <c r="C1124" s="15">
        <v>1124</v>
      </c>
    </row>
    <row r="1125" spans="1:3" x14ac:dyDescent="0.2">
      <c r="A1125" s="6" t="s">
        <v>1061</v>
      </c>
      <c r="B1125" s="8" t="str">
        <f>UPPER(Tabla5[[#This Row],[Columna1]])</f>
        <v>WONDER EXPERIENCE</v>
      </c>
      <c r="C1125" s="15">
        <v>1125</v>
      </c>
    </row>
    <row r="1126" spans="1:3" x14ac:dyDescent="0.2">
      <c r="A1126" s="6" t="s">
        <v>1062</v>
      </c>
      <c r="B1126" s="8" t="str">
        <f>UPPER(Tabla5[[#This Row],[Columna1]])</f>
        <v>WOODWORK INTERIOR DESING</v>
      </c>
      <c r="C1126" s="15">
        <v>1126</v>
      </c>
    </row>
    <row r="1127" spans="1:3" x14ac:dyDescent="0.2">
      <c r="A1127" s="6" t="s">
        <v>1063</v>
      </c>
      <c r="B1127" s="8" t="str">
        <f>UPPER(Tabla5[[#This Row],[Columna1]])</f>
        <v>WOOLFOLK</v>
      </c>
      <c r="C1127" s="15">
        <v>1127</v>
      </c>
    </row>
    <row r="1128" spans="1:3" x14ac:dyDescent="0.2">
      <c r="A1128" s="6" t="s">
        <v>1064</v>
      </c>
      <c r="B1128" s="8" t="str">
        <f>UPPER(Tabla5[[#This Row],[Columna1]])</f>
        <v>WORK SAFE</v>
      </c>
      <c r="C1128" s="15">
        <v>1128</v>
      </c>
    </row>
    <row r="1129" spans="1:3" x14ac:dyDescent="0.2">
      <c r="A1129" s="6" t="s">
        <v>1065</v>
      </c>
      <c r="B1129" s="8" t="str">
        <f>UPPER(Tabla5[[#This Row],[Columna1]])</f>
        <v>WRAGNNER</v>
      </c>
      <c r="C1129" s="15">
        <v>1129</v>
      </c>
    </row>
    <row r="1130" spans="1:3" x14ac:dyDescent="0.2">
      <c r="A1130" s="6" t="s">
        <v>1541</v>
      </c>
      <c r="B1130" s="8" t="str">
        <f>UPPER(Tabla5[[#This Row],[Columna1]])</f>
        <v>WWW.CABALLO.TV</v>
      </c>
      <c r="C1130" s="15">
        <v>1130</v>
      </c>
    </row>
    <row r="1131" spans="1:3" x14ac:dyDescent="0.2">
      <c r="A1131" s="6" t="s">
        <v>1066</v>
      </c>
      <c r="B1131" s="8" t="str">
        <f>UPPER(Tabla5[[#This Row],[Columna1]])</f>
        <v>WWW.ECLASIFICA2.COM</v>
      </c>
      <c r="C1131" s="15">
        <v>1131</v>
      </c>
    </row>
    <row r="1132" spans="1:3" x14ac:dyDescent="0.2">
      <c r="A1132" s="6" t="s">
        <v>1643</v>
      </c>
      <c r="B1132" s="8" t="str">
        <f>UPPER(Tabla5[[#This Row],[Columna1]])</f>
        <v>XALDO</v>
      </c>
      <c r="C1132" s="15">
        <v>1132</v>
      </c>
    </row>
    <row r="1133" spans="1:3" x14ac:dyDescent="0.2">
      <c r="A1133" s="6" t="s">
        <v>1533</v>
      </c>
      <c r="B1133" s="8" t="str">
        <f>UPPER(Tabla5[[#This Row],[Columna1]])</f>
        <v>XOL PARK</v>
      </c>
      <c r="C1133" s="15">
        <v>1133</v>
      </c>
    </row>
    <row r="1134" spans="1:3" x14ac:dyDescent="0.2">
      <c r="A1134" s="6" t="s">
        <v>1067</v>
      </c>
      <c r="B1134" s="8" t="str">
        <f>UPPER(Tabla5[[#This Row],[Columna1]])</f>
        <v>XTRAINING</v>
      </c>
      <c r="C1134" s="15">
        <v>1134</v>
      </c>
    </row>
    <row r="1135" spans="1:3" x14ac:dyDescent="0.2">
      <c r="A1135" s="6" t="s">
        <v>1677</v>
      </c>
      <c r="B1135" s="8" t="str">
        <f>UPPER(Tabla5[[#This Row],[Columna1]])</f>
        <v>Y LA REMODELACION CUANDO</v>
      </c>
      <c r="C1135" s="15">
        <v>1135</v>
      </c>
    </row>
    <row r="1136" spans="1:3" x14ac:dyDescent="0.2">
      <c r="A1136" s="6" t="s">
        <v>1629</v>
      </c>
      <c r="B1136" s="8" t="str">
        <f>UPPER(Tabla5[[#This Row],[Columna1]])</f>
        <v>YAKI-YANG</v>
      </c>
      <c r="C1136" s="15">
        <v>1136</v>
      </c>
    </row>
    <row r="1137" spans="1:3" x14ac:dyDescent="0.2">
      <c r="A1137" s="6" t="s">
        <v>1069</v>
      </c>
      <c r="B1137" s="8" t="str">
        <f>UPPER(Tabla5[[#This Row],[Columna1]])</f>
        <v>YAQUIS DE OBREGON</v>
      </c>
      <c r="C1137" s="15">
        <v>1137</v>
      </c>
    </row>
    <row r="1138" spans="1:3" x14ac:dyDescent="0.2">
      <c r="A1138" s="6" t="s">
        <v>1543</v>
      </c>
      <c r="B1138" s="8" t="str">
        <f>UPPER(Tabla5[[#This Row],[Columna1]])</f>
        <v>YARPO</v>
      </c>
      <c r="C1138" s="15">
        <v>1138</v>
      </c>
    </row>
    <row r="1139" spans="1:3" x14ac:dyDescent="0.2">
      <c r="A1139" s="14" t="s">
        <v>1071</v>
      </c>
      <c r="B1139" s="8" t="str">
        <f>UPPER(Tabla5[[#This Row],[Columna1]])</f>
        <v>YOMM YOGO</v>
      </c>
      <c r="C1139" s="15">
        <v>1139</v>
      </c>
    </row>
    <row r="1140" spans="1:3" x14ac:dyDescent="0.2">
      <c r="A1140" s="6" t="s">
        <v>1072</v>
      </c>
      <c r="B1140" s="8" t="str">
        <f>UPPER(Tabla5[[#This Row],[Columna1]])</f>
        <v>YSLETA GARAGE DOOR</v>
      </c>
      <c r="C1140" s="15">
        <v>1140</v>
      </c>
    </row>
    <row r="1141" spans="1:3" x14ac:dyDescent="0.2">
      <c r="A1141" s="14" t="s">
        <v>1542</v>
      </c>
      <c r="B1141" s="8" t="str">
        <f>UPPER(Tabla5[[#This Row],[Columna1]])</f>
        <v>Z ZARO</v>
      </c>
      <c r="C1141" s="15">
        <v>1141</v>
      </c>
    </row>
    <row r="1142" spans="1:3" x14ac:dyDescent="0.2">
      <c r="A1142" s="6" t="s">
        <v>1073</v>
      </c>
      <c r="B1142" s="8" t="str">
        <f>UPPER(Tabla5[[#This Row],[Columna1]])</f>
        <v>ZAPATERIA CORONA</v>
      </c>
      <c r="C1142" s="15">
        <v>1142</v>
      </c>
    </row>
    <row r="1143" spans="1:3" x14ac:dyDescent="0.2">
      <c r="A1143" s="6" t="s">
        <v>1074</v>
      </c>
      <c r="B1143" s="8" t="str">
        <f>UPPER(Tabla5[[#This Row],[Columna1]])</f>
        <v>ZAPPHIRE</v>
      </c>
      <c r="C1143" s="15">
        <v>1143</v>
      </c>
    </row>
    <row r="1144" spans="1:3" x14ac:dyDescent="0.2">
      <c r="A1144" s="6" t="s">
        <v>1075</v>
      </c>
      <c r="B1144" s="8" t="str">
        <f>UPPER(Tabla5[[#This Row],[Columna1]])</f>
        <v>ZARO</v>
      </c>
      <c r="C1144" s="15">
        <v>1144</v>
      </c>
    </row>
    <row r="1145" spans="1:3" x14ac:dyDescent="0.2">
      <c r="A1145" s="6" t="s">
        <v>1076</v>
      </c>
      <c r="B1145" s="8" t="str">
        <f>UPPER(Tabla5[[#This Row],[Columna1]])</f>
        <v>ZUPER VARA</v>
      </c>
      <c r="C1145" s="15">
        <v>1145</v>
      </c>
    </row>
    <row r="1146" spans="1:3" x14ac:dyDescent="0.2">
      <c r="A1146" s="14"/>
      <c r="B1146" s="8" t="str">
        <f>UPPER(Tabla5[[#This Row],[Columna1]])</f>
        <v/>
      </c>
      <c r="C1146" s="15">
        <v>1146</v>
      </c>
    </row>
    <row r="1147" spans="1:3" x14ac:dyDescent="0.2">
      <c r="A1147" s="6"/>
      <c r="B1147" s="8" t="str">
        <f>UPPER(Tabla5[[#This Row],[Columna1]])</f>
        <v/>
      </c>
      <c r="C1147" s="15">
        <v>1147</v>
      </c>
    </row>
    <row r="1148" spans="1:3" x14ac:dyDescent="0.2">
      <c r="A1148" s="6"/>
      <c r="B1148" s="8" t="str">
        <f>UPPER(Tabla5[[#This Row],[Columna1]])</f>
        <v/>
      </c>
      <c r="C1148" s="15">
        <v>1148</v>
      </c>
    </row>
    <row r="1149" spans="1:3" x14ac:dyDescent="0.2">
      <c r="A1149" s="6"/>
      <c r="B1149" s="8" t="str">
        <f>UPPER(Tabla5[[#This Row],[Columna1]])</f>
        <v/>
      </c>
      <c r="C1149" s="15">
        <v>1149</v>
      </c>
    </row>
    <row r="1150" spans="1:3" x14ac:dyDescent="0.2">
      <c r="A1150" s="6"/>
      <c r="B1150" s="8" t="str">
        <f>UPPER(Tabla5[[#This Row],[Columna1]])</f>
        <v/>
      </c>
      <c r="C1150" s="15">
        <v>1150</v>
      </c>
    </row>
    <row r="1151" spans="1:3" x14ac:dyDescent="0.2">
      <c r="A1151" s="6"/>
      <c r="B1151" s="8" t="str">
        <f>UPPER(Tabla5[[#This Row],[Columna1]])</f>
        <v/>
      </c>
      <c r="C1151" s="15">
        <v>1151</v>
      </c>
    </row>
    <row r="1152" spans="1:3" x14ac:dyDescent="0.2">
      <c r="A1152" s="6"/>
      <c r="B1152" s="8" t="str">
        <f>UPPER(Tabla5[[#This Row],[Columna1]])</f>
        <v/>
      </c>
      <c r="C1152" s="15">
        <v>1152</v>
      </c>
    </row>
    <row r="1153" spans="1:3" x14ac:dyDescent="0.2">
      <c r="A1153" s="6"/>
      <c r="B1153" s="8" t="str">
        <f>UPPER(Tabla5[[#This Row],[Columna1]])</f>
        <v/>
      </c>
      <c r="C1153" s="15">
        <v>1153</v>
      </c>
    </row>
    <row r="1154" spans="1:3" x14ac:dyDescent="0.2">
      <c r="A1154" s="6"/>
      <c r="B1154" s="8" t="str">
        <f>UPPER(Tabla5[[#This Row],[Columna1]])</f>
        <v/>
      </c>
      <c r="C1154" s="15">
        <v>1154</v>
      </c>
    </row>
    <row r="1155" spans="1:3" x14ac:dyDescent="0.2">
      <c r="A1155" s="6"/>
      <c r="B1155" s="8" t="str">
        <f>UPPER(Tabla5[[#This Row],[Columna1]])</f>
        <v/>
      </c>
      <c r="C1155" s="15">
        <v>1155</v>
      </c>
    </row>
    <row r="1156" spans="1:3" x14ac:dyDescent="0.2">
      <c r="A1156" s="6"/>
      <c r="B1156" s="8" t="str">
        <f>UPPER(Tabla5[[#This Row],[Columna1]])</f>
        <v/>
      </c>
      <c r="C1156" s="15">
        <v>1156</v>
      </c>
    </row>
    <row r="1157" spans="1:3" x14ac:dyDescent="0.2">
      <c r="A1157" s="6"/>
      <c r="B1157" s="8" t="str">
        <f>UPPER(Tabla5[[#This Row],[Columna1]])</f>
        <v/>
      </c>
      <c r="C1157" s="15">
        <v>1157</v>
      </c>
    </row>
    <row r="1158" spans="1:3" x14ac:dyDescent="0.2">
      <c r="A1158" s="6"/>
      <c r="B1158" s="8" t="str">
        <f>UPPER(Tabla5[[#This Row],[Columna1]])</f>
        <v/>
      </c>
      <c r="C1158" s="15">
        <v>1158</v>
      </c>
    </row>
    <row r="1159" spans="1:3" x14ac:dyDescent="0.2">
      <c r="A1159" s="6"/>
      <c r="B1159" s="8" t="str">
        <f>UPPER(Tabla5[[#This Row],[Columna1]])</f>
        <v/>
      </c>
      <c r="C1159" s="15">
        <v>1159</v>
      </c>
    </row>
    <row r="1160" spans="1:3" x14ac:dyDescent="0.2">
      <c r="A1160" s="6"/>
      <c r="B1160" s="8" t="str">
        <f>UPPER(Tabla5[[#This Row],[Columna1]])</f>
        <v/>
      </c>
      <c r="C1160" s="15">
        <v>1160</v>
      </c>
    </row>
    <row r="1161" spans="1:3" x14ac:dyDescent="0.2">
      <c r="A1161" s="6"/>
      <c r="B1161" s="8" t="str">
        <f>UPPER(Tabla5[[#This Row],[Columna1]])</f>
        <v/>
      </c>
      <c r="C1161" s="15">
        <v>1161</v>
      </c>
    </row>
    <row r="1162" spans="1:3" x14ac:dyDescent="0.2">
      <c r="A1162" s="6"/>
      <c r="B1162" s="8" t="str">
        <f>UPPER(Tabla5[[#This Row],[Columna1]])</f>
        <v/>
      </c>
      <c r="C1162" s="15">
        <v>1162</v>
      </c>
    </row>
    <row r="1163" spans="1:3" x14ac:dyDescent="0.2">
      <c r="A1163" s="6"/>
      <c r="B1163" s="8" t="str">
        <f>UPPER(Tabla5[[#This Row],[Columna1]])</f>
        <v/>
      </c>
      <c r="C1163" s="15">
        <v>1163</v>
      </c>
    </row>
    <row r="1164" spans="1:3" x14ac:dyDescent="0.2">
      <c r="A1164" s="6"/>
      <c r="B1164" s="8" t="str">
        <f>UPPER(Tabla5[[#This Row],[Columna1]])</f>
        <v/>
      </c>
      <c r="C1164" s="15">
        <v>1164</v>
      </c>
    </row>
    <row r="1165" spans="1:3" x14ac:dyDescent="0.2">
      <c r="A1165" s="6"/>
      <c r="B1165" s="8" t="str">
        <f>UPPER(Tabla5[[#This Row],[Columna1]])</f>
        <v/>
      </c>
      <c r="C1165" s="15">
        <v>1165</v>
      </c>
    </row>
    <row r="1166" spans="1:3" x14ac:dyDescent="0.2">
      <c r="A1166" s="6"/>
      <c r="B1166" s="8" t="str">
        <f>UPPER(Tabla5[[#This Row],[Columna1]])</f>
        <v/>
      </c>
      <c r="C1166" s="15">
        <v>1166</v>
      </c>
    </row>
    <row r="1167" spans="1:3" x14ac:dyDescent="0.2">
      <c r="A1167" s="6"/>
      <c r="B1167" s="8" t="str">
        <f>UPPER(Tabla5[[#This Row],[Columna1]])</f>
        <v/>
      </c>
      <c r="C1167" s="15">
        <v>1167</v>
      </c>
    </row>
    <row r="1168" spans="1:3" x14ac:dyDescent="0.2">
      <c r="A1168" s="6"/>
      <c r="B1168" s="8" t="str">
        <f>UPPER(Tabla5[[#This Row],[Columna1]])</f>
        <v/>
      </c>
      <c r="C1168" s="15">
        <v>1168</v>
      </c>
    </row>
    <row r="1169" spans="1:3" x14ac:dyDescent="0.2">
      <c r="A1169" s="6"/>
      <c r="B1169" s="8" t="str">
        <f>UPPER(Tabla5[[#This Row],[Columna1]])</f>
        <v/>
      </c>
      <c r="C1169" s="15">
        <v>1169</v>
      </c>
    </row>
    <row r="1170" spans="1:3" x14ac:dyDescent="0.2">
      <c r="A1170" s="6"/>
      <c r="B1170" s="8" t="str">
        <f>UPPER(Tabla5[[#This Row],[Columna1]])</f>
        <v/>
      </c>
      <c r="C1170" s="15">
        <v>1170</v>
      </c>
    </row>
    <row r="1171" spans="1:3" x14ac:dyDescent="0.2">
      <c r="A1171" s="6"/>
      <c r="B1171" s="8" t="str">
        <f>UPPER(Tabla5[[#This Row],[Columna1]])</f>
        <v/>
      </c>
      <c r="C1171" s="15">
        <v>1171</v>
      </c>
    </row>
    <row r="1172" spans="1:3" x14ac:dyDescent="0.2">
      <c r="A1172" s="6"/>
      <c r="B1172" s="8" t="str">
        <f>UPPER(Tabla5[[#This Row],[Columna1]])</f>
        <v/>
      </c>
      <c r="C1172" s="15">
        <v>1172</v>
      </c>
    </row>
    <row r="1173" spans="1:3" x14ac:dyDescent="0.2">
      <c r="A1173" s="6"/>
      <c r="B1173" s="8" t="str">
        <f>UPPER(Tabla5[[#This Row],[Columna1]])</f>
        <v/>
      </c>
      <c r="C1173" s="15">
        <v>1173</v>
      </c>
    </row>
    <row r="1174" spans="1:3" x14ac:dyDescent="0.2">
      <c r="A1174" s="6"/>
      <c r="B1174" s="8" t="str">
        <f>UPPER(Tabla5[[#This Row],[Columna1]])</f>
        <v/>
      </c>
      <c r="C1174" s="15">
        <v>1174</v>
      </c>
    </row>
    <row r="1175" spans="1:3" x14ac:dyDescent="0.2">
      <c r="A1175" s="6"/>
      <c r="B1175" s="8" t="str">
        <f>UPPER(Tabla5[[#This Row],[Columna1]])</f>
        <v/>
      </c>
      <c r="C1175" s="15">
        <v>1175</v>
      </c>
    </row>
    <row r="1176" spans="1:3" x14ac:dyDescent="0.2">
      <c r="A1176" s="6"/>
      <c r="B1176" s="8" t="str">
        <f>UPPER(Tabla5[[#This Row],[Columna1]])</f>
        <v/>
      </c>
      <c r="C1176" s="15">
        <v>1176</v>
      </c>
    </row>
    <row r="1177" spans="1:3" x14ac:dyDescent="0.2">
      <c r="A1177" s="6"/>
      <c r="B1177" s="8" t="str">
        <f>UPPER(Tabla5[[#This Row],[Columna1]])</f>
        <v/>
      </c>
      <c r="C1177" s="15">
        <v>1177</v>
      </c>
    </row>
    <row r="1178" spans="1:3" x14ac:dyDescent="0.2">
      <c r="A1178" s="6"/>
      <c r="B1178" s="8" t="str">
        <f>UPPER(Tabla5[[#This Row],[Columna1]])</f>
        <v/>
      </c>
      <c r="C1178" s="15">
        <v>1178</v>
      </c>
    </row>
    <row r="1179" spans="1:3" x14ac:dyDescent="0.2">
      <c r="A1179" s="6"/>
      <c r="B1179" s="8" t="str">
        <f>UPPER(Tabla5[[#This Row],[Columna1]])</f>
        <v/>
      </c>
      <c r="C1179" s="15">
        <v>1179</v>
      </c>
    </row>
    <row r="1180" spans="1:3" x14ac:dyDescent="0.2">
      <c r="A1180" s="6"/>
      <c r="B1180" s="8" t="str">
        <f>UPPER(Tabla5[[#This Row],[Columna1]])</f>
        <v/>
      </c>
      <c r="C1180" s="15">
        <v>1180</v>
      </c>
    </row>
    <row r="1181" spans="1:3" x14ac:dyDescent="0.2">
      <c r="A1181" s="6"/>
      <c r="B1181" s="8" t="str">
        <f>UPPER(Tabla5[[#This Row],[Columna1]])</f>
        <v/>
      </c>
      <c r="C1181" s="15">
        <v>1181</v>
      </c>
    </row>
    <row r="1182" spans="1:3" x14ac:dyDescent="0.2">
      <c r="A1182" s="6"/>
      <c r="B1182" s="8" t="str">
        <f>UPPER(Tabla5[[#This Row],[Columna1]])</f>
        <v/>
      </c>
      <c r="C1182" s="15">
        <v>1182</v>
      </c>
    </row>
    <row r="1183" spans="1:3" x14ac:dyDescent="0.2">
      <c r="A1183" s="6"/>
      <c r="B1183" s="8" t="str">
        <f>UPPER(Tabla5[[#This Row],[Columna1]])</f>
        <v/>
      </c>
      <c r="C1183" s="15">
        <v>1183</v>
      </c>
    </row>
    <row r="1184" spans="1:3" x14ac:dyDescent="0.2">
      <c r="A1184" s="6"/>
      <c r="B1184" s="8" t="str">
        <f>UPPER(Tabla5[[#This Row],[Columna1]])</f>
        <v/>
      </c>
      <c r="C1184" s="15">
        <v>1184</v>
      </c>
    </row>
    <row r="1185" spans="1:3" x14ac:dyDescent="0.2">
      <c r="A1185" s="6"/>
      <c r="B1185" s="8" t="str">
        <f>UPPER(Tabla5[[#This Row],[Columna1]])</f>
        <v/>
      </c>
      <c r="C1185" s="15">
        <v>1185</v>
      </c>
    </row>
    <row r="1186" spans="1:3" x14ac:dyDescent="0.2">
      <c r="A1186" s="6"/>
      <c r="B1186" s="8" t="str">
        <f>UPPER(Tabla5[[#This Row],[Columna1]])</f>
        <v/>
      </c>
      <c r="C1186" s="15">
        <v>1186</v>
      </c>
    </row>
    <row r="1187" spans="1:3" x14ac:dyDescent="0.2">
      <c r="A1187" s="6"/>
      <c r="B1187" s="8" t="str">
        <f>UPPER(Tabla5[[#This Row],[Columna1]])</f>
        <v/>
      </c>
      <c r="C1187" s="15">
        <v>1187</v>
      </c>
    </row>
    <row r="1188" spans="1:3" x14ac:dyDescent="0.2">
      <c r="A1188" s="6"/>
      <c r="B1188" s="8" t="str">
        <f>UPPER(Tabla5[[#This Row],[Columna1]])</f>
        <v/>
      </c>
      <c r="C1188" s="15">
        <v>1188</v>
      </c>
    </row>
    <row r="1189" spans="1:3" x14ac:dyDescent="0.2">
      <c r="A1189" s="6"/>
      <c r="B1189" s="8" t="str">
        <f>UPPER(Tabla5[[#This Row],[Columna1]])</f>
        <v/>
      </c>
      <c r="C1189" s="15">
        <v>1189</v>
      </c>
    </row>
    <row r="1190" spans="1:3" x14ac:dyDescent="0.2">
      <c r="A1190" s="6"/>
      <c r="B1190" s="8" t="str">
        <f>UPPER(Tabla5[[#This Row],[Columna1]])</f>
        <v/>
      </c>
      <c r="C1190" s="15">
        <v>1190</v>
      </c>
    </row>
    <row r="1191" spans="1:3" x14ac:dyDescent="0.2">
      <c r="A1191" s="6"/>
      <c r="B1191" s="8" t="str">
        <f>UPPER(Tabla5[[#This Row],[Columna1]])</f>
        <v/>
      </c>
      <c r="C1191" s="15">
        <v>1191</v>
      </c>
    </row>
    <row r="1192" spans="1:3" x14ac:dyDescent="0.2">
      <c r="A1192" s="6"/>
      <c r="B1192" s="8" t="str">
        <f>UPPER(Tabla5[[#This Row],[Columna1]])</f>
        <v/>
      </c>
      <c r="C1192" s="15">
        <v>1192</v>
      </c>
    </row>
    <row r="1193" spans="1:3" x14ac:dyDescent="0.2">
      <c r="A1193" s="6"/>
      <c r="B1193" s="8" t="str">
        <f>UPPER(Tabla5[[#This Row],[Columna1]])</f>
        <v/>
      </c>
      <c r="C1193" s="15">
        <v>1193</v>
      </c>
    </row>
    <row r="1194" spans="1:3" x14ac:dyDescent="0.2">
      <c r="A1194" s="6"/>
      <c r="B1194" s="8" t="str">
        <f>UPPER(Tabla5[[#This Row],[Columna1]])</f>
        <v/>
      </c>
      <c r="C1194" s="15">
        <v>1194</v>
      </c>
    </row>
    <row r="1195" spans="1:3" x14ac:dyDescent="0.2">
      <c r="A1195" s="6"/>
      <c r="B1195" s="8" t="str">
        <f>UPPER(Tabla5[[#This Row],[Columna1]])</f>
        <v/>
      </c>
      <c r="C1195" s="15">
        <v>1195</v>
      </c>
    </row>
    <row r="1196" spans="1:3" x14ac:dyDescent="0.2">
      <c r="A1196" s="6"/>
      <c r="B1196" s="8" t="str">
        <f>UPPER(Tabla5[[#This Row],[Columna1]])</f>
        <v/>
      </c>
      <c r="C1196" s="15">
        <v>1196</v>
      </c>
    </row>
    <row r="1197" spans="1:3" x14ac:dyDescent="0.2">
      <c r="A1197" s="6"/>
      <c r="B1197" s="8" t="str">
        <f>UPPER(Tabla5[[#This Row],[Columna1]])</f>
        <v/>
      </c>
      <c r="C1197" s="15">
        <v>1197</v>
      </c>
    </row>
    <row r="1198" spans="1:3" x14ac:dyDescent="0.2">
      <c r="A1198" s="6"/>
      <c r="B1198" s="8" t="str">
        <f>UPPER(Tabla5[[#This Row],[Columna1]])</f>
        <v/>
      </c>
      <c r="C1198" s="15">
        <v>1198</v>
      </c>
    </row>
    <row r="1199" spans="1:3" x14ac:dyDescent="0.2">
      <c r="A1199" s="6"/>
      <c r="B1199" s="8" t="str">
        <f>UPPER(Tabla5[[#This Row],[Columna1]])</f>
        <v/>
      </c>
      <c r="C1199" s="15">
        <v>1199</v>
      </c>
    </row>
    <row r="1200" spans="1:3" x14ac:dyDescent="0.2">
      <c r="A1200" s="6"/>
      <c r="B1200" s="8" t="str">
        <f>UPPER(Tabla5[[#This Row],[Columna1]])</f>
        <v/>
      </c>
      <c r="C1200" s="15">
        <v>1200</v>
      </c>
    </row>
    <row r="1201" spans="1:3" x14ac:dyDescent="0.2">
      <c r="A1201" s="6"/>
      <c r="B1201" s="8" t="str">
        <f>UPPER(Tabla5[[#This Row],[Columna1]])</f>
        <v/>
      </c>
      <c r="C1201" s="15">
        <v>1201</v>
      </c>
    </row>
    <row r="1202" spans="1:3" x14ac:dyDescent="0.2">
      <c r="A1202" s="6"/>
      <c r="B1202" s="8" t="str">
        <f>UPPER(Tabla5[[#This Row],[Columna1]])</f>
        <v/>
      </c>
      <c r="C1202" s="15">
        <v>1202</v>
      </c>
    </row>
    <row r="1203" spans="1:3" x14ac:dyDescent="0.2">
      <c r="A1203" s="6"/>
      <c r="B1203" s="8" t="str">
        <f>UPPER(Tabla5[[#This Row],[Columna1]])</f>
        <v/>
      </c>
      <c r="C1203" s="15">
        <v>1203</v>
      </c>
    </row>
    <row r="1204" spans="1:3" x14ac:dyDescent="0.2">
      <c r="A1204" s="6"/>
      <c r="B1204" s="8" t="str">
        <f>UPPER(Tabla5[[#This Row],[Columna1]])</f>
        <v/>
      </c>
      <c r="C1204" s="15">
        <v>1204</v>
      </c>
    </row>
    <row r="1205" spans="1:3" x14ac:dyDescent="0.2">
      <c r="A1205" s="6"/>
      <c r="B1205" s="8" t="str">
        <f>UPPER(Tabla5[[#This Row],[Columna1]])</f>
        <v/>
      </c>
      <c r="C1205" s="15">
        <v>1205</v>
      </c>
    </row>
    <row r="1206" spans="1:3" x14ac:dyDescent="0.2">
      <c r="A1206" s="6"/>
      <c r="B1206" s="8" t="str">
        <f>UPPER(Tabla5[[#This Row],[Columna1]])</f>
        <v/>
      </c>
      <c r="C1206" s="15">
        <v>1206</v>
      </c>
    </row>
    <row r="1207" spans="1:3" x14ac:dyDescent="0.2">
      <c r="A1207" s="6"/>
      <c r="B1207" s="8" t="str">
        <f>UPPER(Tabla5[[#This Row],[Columna1]])</f>
        <v/>
      </c>
      <c r="C1207" s="15">
        <v>1207</v>
      </c>
    </row>
    <row r="1208" spans="1:3" x14ac:dyDescent="0.2">
      <c r="A1208" s="6"/>
      <c r="B1208" s="8" t="str">
        <f>UPPER(Tabla5[[#This Row],[Columna1]])</f>
        <v/>
      </c>
      <c r="C1208" s="15">
        <v>1208</v>
      </c>
    </row>
    <row r="1209" spans="1:3" x14ac:dyDescent="0.2">
      <c r="A1209" s="6"/>
      <c r="B1209" s="8" t="str">
        <f>UPPER(Tabla5[[#This Row],[Columna1]])</f>
        <v/>
      </c>
      <c r="C1209" s="15">
        <v>1209</v>
      </c>
    </row>
    <row r="1210" spans="1:3" x14ac:dyDescent="0.2">
      <c r="A1210" s="7"/>
      <c r="B1210" s="10" t="str">
        <f>UPPER(Tabla5[[#This Row],[Columna1]])</f>
        <v/>
      </c>
      <c r="C1210" s="15">
        <v>1210</v>
      </c>
    </row>
    <row r="1211" spans="1:3" x14ac:dyDescent="0.2">
      <c r="A1211" s="5"/>
    </row>
  </sheetData>
  <sortState ref="A2:A1212">
    <sortCondition ref="A2:A1212"/>
  </sortState>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1227"/>
  <sheetViews>
    <sheetView workbookViewId="0">
      <pane ySplit="1" topLeftCell="A961" activePane="bottomLeft" state="frozen"/>
      <selection pane="bottomLeft" activeCell="T974" sqref="T974"/>
    </sheetView>
  </sheetViews>
  <sheetFormatPr baseColWidth="10" defaultColWidth="8.83203125" defaultRowHeight="15" x14ac:dyDescent="0.2"/>
  <cols>
    <col min="1" max="1" width="8" bestFit="1" customWidth="1"/>
    <col min="2" max="2" width="40.5" customWidth="1"/>
    <col min="3" max="9" width="17.1640625" customWidth="1"/>
    <col min="10" max="10" width="30.5" customWidth="1"/>
    <col min="11" max="12" width="26.83203125" customWidth="1"/>
    <col min="13" max="14" width="11.5" customWidth="1"/>
    <col min="16" max="18" width="10.1640625" customWidth="1"/>
    <col min="20" max="22" width="36.5" customWidth="1"/>
    <col min="23" max="23" width="9.1640625" customWidth="1"/>
  </cols>
  <sheetData>
    <row r="1" spans="1:31" x14ac:dyDescent="0.2">
      <c r="A1" s="4" t="s">
        <v>8711</v>
      </c>
      <c r="B1" s="4" t="s">
        <v>6484</v>
      </c>
      <c r="C1" s="4" t="s">
        <v>6485</v>
      </c>
      <c r="D1" s="4" t="s">
        <v>6486</v>
      </c>
      <c r="E1" s="4" t="s">
        <v>6487</v>
      </c>
      <c r="F1" s="4" t="s">
        <v>6488</v>
      </c>
      <c r="G1" s="4" t="s">
        <v>6489</v>
      </c>
      <c r="H1" s="4" t="s">
        <v>6490</v>
      </c>
      <c r="I1" s="4" t="s">
        <v>6491</v>
      </c>
      <c r="J1" s="4" t="s">
        <v>6492</v>
      </c>
      <c r="K1" s="4" t="s">
        <v>6493</v>
      </c>
      <c r="L1" s="4" t="s">
        <v>6494</v>
      </c>
      <c r="M1" s="4" t="s">
        <v>6495</v>
      </c>
      <c r="N1" s="4" t="s">
        <v>6496</v>
      </c>
      <c r="O1" s="4" t="s">
        <v>6497</v>
      </c>
      <c r="P1" s="4" t="s">
        <v>6498</v>
      </c>
      <c r="Q1" s="4" t="s">
        <v>6499</v>
      </c>
      <c r="R1" s="4" t="s">
        <v>6500</v>
      </c>
      <c r="S1" s="4" t="s">
        <v>6501</v>
      </c>
      <c r="T1" s="4" t="s">
        <v>6502</v>
      </c>
      <c r="U1" s="4" t="s">
        <v>6503</v>
      </c>
      <c r="V1" s="4" t="s">
        <v>6504</v>
      </c>
      <c r="W1" s="4" t="s">
        <v>6505</v>
      </c>
      <c r="X1" s="4" t="s">
        <v>6506</v>
      </c>
      <c r="Y1" s="4" t="s">
        <v>6507</v>
      </c>
      <c r="Z1" s="4" t="s">
        <v>6508</v>
      </c>
      <c r="AA1" s="4" t="s">
        <v>6509</v>
      </c>
      <c r="AD1" t="s">
        <v>12290</v>
      </c>
    </row>
    <row r="2" spans="1:31" x14ac:dyDescent="0.2">
      <c r="B2" t="s">
        <v>1150</v>
      </c>
      <c r="C2" t="s">
        <v>1150</v>
      </c>
      <c r="D2" s="11" t="s">
        <v>1150</v>
      </c>
      <c r="E2" s="11" t="s">
        <v>1150</v>
      </c>
      <c r="F2" s="11" t="s">
        <v>1150</v>
      </c>
      <c r="G2" s="11"/>
      <c r="H2" s="11"/>
      <c r="I2" s="11"/>
      <c r="J2" s="12"/>
      <c r="K2" s="12"/>
      <c r="L2" s="12"/>
      <c r="M2" s="11"/>
      <c r="N2" s="11"/>
      <c r="O2" s="11"/>
      <c r="P2" s="11"/>
      <c r="Q2" s="11"/>
      <c r="R2" s="11"/>
      <c r="S2" s="11"/>
      <c r="T2" s="12" t="s">
        <v>1150</v>
      </c>
      <c r="U2" s="12" t="s">
        <v>1150</v>
      </c>
      <c r="V2" s="12" t="s">
        <v>1150</v>
      </c>
      <c r="W2" s="11" t="s">
        <v>1150</v>
      </c>
      <c r="X2" s="11" t="s">
        <v>1150</v>
      </c>
      <c r="Y2" s="11" t="s">
        <v>1150</v>
      </c>
      <c r="Z2" s="11" t="s">
        <v>1150</v>
      </c>
      <c r="AA2" s="11" t="s">
        <v>1150</v>
      </c>
      <c r="AD2" t="str">
        <f>IF(B2="","",CONCATENATE($AD$1,B2,"','",T2,"','",U2,"','",V2,"','",J2,"','",K2,"','",L2,"','1','",A2,"','2018-01-27 11:10:27','2018-01-27 11:10:27');"))</f>
        <v/>
      </c>
    </row>
    <row r="3" spans="1:31" ht="30" x14ac:dyDescent="0.2">
      <c r="A3">
        <v>376</v>
      </c>
      <c r="B3" s="3" t="s">
        <v>8507</v>
      </c>
      <c r="C3" t="s">
        <v>1150</v>
      </c>
      <c r="D3" s="11" t="s">
        <v>1150</v>
      </c>
      <c r="E3" s="11" t="s">
        <v>1150</v>
      </c>
      <c r="F3" s="11" t="s">
        <v>1150</v>
      </c>
      <c r="G3" s="11"/>
      <c r="H3" s="11"/>
      <c r="I3" s="11"/>
      <c r="J3" s="12" t="s">
        <v>6317</v>
      </c>
      <c r="K3" s="12"/>
      <c r="L3" s="12"/>
      <c r="M3" s="11">
        <v>1800770</v>
      </c>
      <c r="N3" s="11" t="s">
        <v>6318</v>
      </c>
      <c r="O3" s="11" t="s">
        <v>6319</v>
      </c>
      <c r="P3" s="11"/>
      <c r="Q3" s="11"/>
      <c r="R3" s="11"/>
      <c r="S3" s="11"/>
      <c r="T3" s="12" t="s">
        <v>6320</v>
      </c>
      <c r="U3" s="12" t="s">
        <v>1150</v>
      </c>
      <c r="V3" s="12" t="s">
        <v>1150</v>
      </c>
      <c r="W3" s="11" t="s">
        <v>1150</v>
      </c>
      <c r="X3" s="11" t="s">
        <v>1150</v>
      </c>
      <c r="Y3" s="11" t="s">
        <v>1150</v>
      </c>
      <c r="Z3" s="11" t="s">
        <v>1150</v>
      </c>
      <c r="AA3" s="11" t="s">
        <v>1150</v>
      </c>
      <c r="AD3" t="str">
        <f t="shared" ref="AD3:AD66" si="0">IF(B3="","",CONCATENATE($AD$1,B3,"','",T3,"','",U3,"','",V3,"','",J3,"','",K3,"','",L3,"','1','",A3,"','2018-01-27 11:10:27','2018-01-27 11:10:27');"))</f>
        <v>insert into users (nombre, email, email2, email3, telefono, telefono2, telefono3, estatus, id_cliente, created_at, updated_at) values ('
Bernardo Emilio Valenzuela Salazar','drbernardovalenzuela@gmail.com','','','259-21-96','','','1','376','2018-01-27 11:10:27','2018-01-27 11:10:27');</v>
      </c>
      <c r="AE3" t="s">
        <v>12291</v>
      </c>
    </row>
    <row r="4" spans="1:31" ht="30" x14ac:dyDescent="0.2">
      <c r="A4">
        <v>29</v>
      </c>
      <c r="B4" s="3" t="s">
        <v>8493</v>
      </c>
      <c r="C4" t="s">
        <v>1150</v>
      </c>
      <c r="D4" s="11" t="s">
        <v>1150</v>
      </c>
      <c r="E4" s="11" t="s">
        <v>1150</v>
      </c>
      <c r="F4" s="11" t="s">
        <v>1150</v>
      </c>
      <c r="G4" s="11"/>
      <c r="H4" s="11"/>
      <c r="I4" s="11"/>
      <c r="J4" s="12">
        <v>4255677</v>
      </c>
      <c r="K4" s="12"/>
      <c r="L4" s="12"/>
      <c r="M4" s="11"/>
      <c r="N4" s="11"/>
      <c r="O4" s="11">
        <v>6142883150</v>
      </c>
      <c r="P4" s="11"/>
      <c r="Q4" s="11"/>
      <c r="R4" s="11"/>
      <c r="S4" s="11"/>
      <c r="T4" s="12" t="s">
        <v>6242</v>
      </c>
      <c r="U4" s="12" t="s">
        <v>1150</v>
      </c>
      <c r="V4" s="12" t="s">
        <v>1150</v>
      </c>
      <c r="W4" s="11" t="s">
        <v>1150</v>
      </c>
      <c r="X4" s="11" t="s">
        <v>1150</v>
      </c>
      <c r="Y4" s="11" t="s">
        <v>1150</v>
      </c>
      <c r="Z4" s="11" t="s">
        <v>1150</v>
      </c>
      <c r="AA4" s="11" t="s">
        <v>1150</v>
      </c>
      <c r="AD4" t="str">
        <f t="shared" si="0"/>
        <v>insert into users (nombre, email, email2, email3, telefono, telefono2, telefono3, estatus, id_cliente, created_at, updated_at) values ('
Edgar Alejandro Jurado Romero','transporte.effektive@gmail.com','','','4255677','','','1','29','2018-01-27 11:10:27','2018-01-27 11:10:27');</v>
      </c>
      <c r="AE4" t="s">
        <v>12292</v>
      </c>
    </row>
    <row r="5" spans="1:31" x14ac:dyDescent="0.2">
      <c r="A5">
        <v>1074</v>
      </c>
      <c r="B5" t="s">
        <v>9325</v>
      </c>
      <c r="C5" t="s">
        <v>1150</v>
      </c>
      <c r="D5" s="11" t="s">
        <v>1150</v>
      </c>
      <c r="E5" s="11" t="s">
        <v>1150</v>
      </c>
      <c r="F5" s="11" t="s">
        <v>1150</v>
      </c>
      <c r="G5" s="11"/>
      <c r="H5" s="11"/>
      <c r="I5" s="11"/>
      <c r="J5" s="12" t="s">
        <v>8968</v>
      </c>
      <c r="K5" s="12" t="s">
        <v>8967</v>
      </c>
      <c r="L5" s="12"/>
      <c r="M5" s="11"/>
      <c r="N5" s="11"/>
      <c r="O5" s="11"/>
      <c r="P5" s="11"/>
      <c r="Q5" s="11"/>
      <c r="R5" s="11"/>
      <c r="S5" s="11"/>
      <c r="T5" s="12" t="s">
        <v>5123</v>
      </c>
      <c r="U5" s="12" t="s">
        <v>5124</v>
      </c>
      <c r="V5" s="12" t="s">
        <v>1150</v>
      </c>
      <c r="W5" s="11" t="s">
        <v>1150</v>
      </c>
      <c r="X5" s="11" t="s">
        <v>1150</v>
      </c>
      <c r="Y5" s="11" t="s">
        <v>1150</v>
      </c>
      <c r="Z5" s="11" t="s">
        <v>1150</v>
      </c>
      <c r="AA5" s="11" t="s">
        <v>1150</v>
      </c>
      <c r="AD5" t="str">
        <f t="shared" si="0"/>
        <v>insert into users (nombre, email, email2, email3, telefono, telefono2, telefono3, estatus, id_cliente, created_at, updated_at) values ('Aaron Raul Rodriguez Corral','aaronrrc@gmail.com,','carlosvm_04@msn.com','','625 582 36 09','625 115 4828','','1','1074','2018-01-27 11:10:27','2018-01-27 11:10:27');</v>
      </c>
      <c r="AE5" t="s">
        <v>12293</v>
      </c>
    </row>
    <row r="6" spans="1:31" x14ac:dyDescent="0.2">
      <c r="A6">
        <v>706</v>
      </c>
      <c r="B6" t="s">
        <v>8699</v>
      </c>
      <c r="C6" t="s">
        <v>1150</v>
      </c>
      <c r="D6" s="11" t="s">
        <v>1150</v>
      </c>
      <c r="E6" s="11" t="s">
        <v>1150</v>
      </c>
      <c r="F6" s="11" t="s">
        <v>1150</v>
      </c>
      <c r="G6" s="11"/>
      <c r="H6" s="11"/>
      <c r="I6" s="11"/>
      <c r="J6" s="12" t="s">
        <v>8970</v>
      </c>
      <c r="K6" s="12" t="s">
        <v>8969</v>
      </c>
      <c r="L6" s="12"/>
      <c r="M6" s="11"/>
      <c r="N6" s="11"/>
      <c r="O6" s="11"/>
      <c r="P6" s="11"/>
      <c r="Q6" s="11"/>
      <c r="R6" s="11"/>
      <c r="S6" s="11"/>
      <c r="T6" s="12" t="s">
        <v>6896</v>
      </c>
      <c r="U6" s="12" t="s">
        <v>1150</v>
      </c>
      <c r="V6" s="12" t="s">
        <v>1150</v>
      </c>
      <c r="W6" s="11" t="s">
        <v>1150</v>
      </c>
      <c r="X6" s="11" t="s">
        <v>1150</v>
      </c>
      <c r="Y6" s="11" t="s">
        <v>1150</v>
      </c>
      <c r="Z6" s="11" t="s">
        <v>1150</v>
      </c>
      <c r="AA6" s="11" t="s">
        <v>1150</v>
      </c>
      <c r="AD6" t="str">
        <f t="shared" si="0"/>
        <v>insert into users (nombre, email, email2, email3, telefono, telefono2, telefono3, estatus, id_cliente, created_at, updated_at) values ('Abecedario Del Automovil S.A. De C.V.','mhernandez@abecedariodelautomovil.com','','','4167138','6144883897','','1','706','2018-01-27 11:10:27','2018-01-27 11:10:27');</v>
      </c>
      <c r="AE6" t="s">
        <v>12294</v>
      </c>
    </row>
    <row r="7" spans="1:31" x14ac:dyDescent="0.2">
      <c r="A7">
        <v>428</v>
      </c>
      <c r="B7" t="s">
        <v>7239</v>
      </c>
      <c r="C7" t="s">
        <v>7240</v>
      </c>
      <c r="D7" s="11" t="s">
        <v>1150</v>
      </c>
      <c r="E7" s="11" t="s">
        <v>1150</v>
      </c>
      <c r="F7" s="11" t="s">
        <v>1150</v>
      </c>
      <c r="G7" s="11"/>
      <c r="H7" s="11"/>
      <c r="I7" s="11"/>
      <c r="J7" s="12">
        <v>4172450</v>
      </c>
      <c r="K7" s="12"/>
      <c r="L7" s="12"/>
      <c r="M7" s="11"/>
      <c r="N7" s="11"/>
      <c r="O7" s="11"/>
      <c r="P7" s="11"/>
      <c r="Q7" s="11"/>
      <c r="R7" s="11"/>
      <c r="S7" s="11"/>
      <c r="T7" s="12" t="s">
        <v>1703</v>
      </c>
      <c r="U7" s="12" t="s">
        <v>1150</v>
      </c>
      <c r="V7" s="12" t="s">
        <v>1150</v>
      </c>
      <c r="W7" s="11" t="s">
        <v>1150</v>
      </c>
      <c r="X7" s="11" t="s">
        <v>1150</v>
      </c>
      <c r="Y7" s="11" t="s">
        <v>1150</v>
      </c>
      <c r="Z7" s="11" t="s">
        <v>1150</v>
      </c>
      <c r="AA7" s="11" t="s">
        <v>1150</v>
      </c>
      <c r="AD7" t="str">
        <f t="shared" si="0"/>
        <v>insert into users (nombre, email, email2, email3, telefono, telefono2, telefono3, estatus, id_cliente, created_at, updated_at) values ('Abel Gerardo Guzman Chavez','generalaudio@prodigy.net.mx','','','4172450','','','1','428','2018-01-27 11:10:27','2018-01-27 11:10:27');</v>
      </c>
      <c r="AE7" t="s">
        <v>12295</v>
      </c>
    </row>
    <row r="8" spans="1:31" x14ac:dyDescent="0.2">
      <c r="A8">
        <v>1032</v>
      </c>
      <c r="B8" t="s">
        <v>8222</v>
      </c>
      <c r="C8" t="s">
        <v>1150</v>
      </c>
      <c r="D8" s="11" t="s">
        <v>1150</v>
      </c>
      <c r="E8" s="11" t="s">
        <v>1150</v>
      </c>
      <c r="F8" s="11" t="s">
        <v>1150</v>
      </c>
      <c r="G8" s="11"/>
      <c r="H8" s="11"/>
      <c r="I8" s="11"/>
      <c r="J8" s="12">
        <v>6144147767</v>
      </c>
      <c r="K8" s="12"/>
      <c r="L8" s="12"/>
      <c r="M8" s="11"/>
      <c r="N8" s="11"/>
      <c r="O8" s="11">
        <v>6142940531</v>
      </c>
      <c r="P8" s="11"/>
      <c r="Q8" s="11"/>
      <c r="R8" s="11"/>
      <c r="S8" s="11"/>
      <c r="T8" s="12" t="s">
        <v>5469</v>
      </c>
      <c r="U8" s="12" t="s">
        <v>1150</v>
      </c>
      <c r="V8" s="12" t="s">
        <v>1150</v>
      </c>
      <c r="W8" s="11" t="s">
        <v>1150</v>
      </c>
      <c r="X8" s="11" t="s">
        <v>1150</v>
      </c>
      <c r="Y8" s="11" t="s">
        <v>1150</v>
      </c>
      <c r="Z8" s="11" t="s">
        <v>1150</v>
      </c>
      <c r="AA8" s="11" t="s">
        <v>1150</v>
      </c>
      <c r="AD8" t="str">
        <f t="shared" si="0"/>
        <v>insert into users (nombre, email, email2, email3, telefono, telefono2, telefono3, estatus, id_cliente, created_at, updated_at) values ('Abel Raymundo Salas Portillo','rayo62@hotmail.com','','','6144147767','','','1','1032','2018-01-27 11:10:27','2018-01-27 11:10:27');</v>
      </c>
      <c r="AE8" t="s">
        <v>12296</v>
      </c>
    </row>
    <row r="9" spans="1:31" x14ac:dyDescent="0.2">
      <c r="A9">
        <v>139</v>
      </c>
      <c r="B9" t="s">
        <v>7775</v>
      </c>
      <c r="C9" t="s">
        <v>1150</v>
      </c>
      <c r="D9" s="11" t="s">
        <v>1150</v>
      </c>
      <c r="E9" s="11" t="s">
        <v>1150</v>
      </c>
      <c r="F9" s="11" t="s">
        <v>1150</v>
      </c>
      <c r="G9" s="11"/>
      <c r="H9" s="11"/>
      <c r="I9" s="11"/>
      <c r="J9" s="12" t="s">
        <v>3711</v>
      </c>
      <c r="K9" s="12"/>
      <c r="L9" s="12"/>
      <c r="M9" s="11"/>
      <c r="N9" s="11"/>
      <c r="O9" s="11" t="s">
        <v>3712</v>
      </c>
      <c r="P9" s="11"/>
      <c r="Q9" s="11"/>
      <c r="R9" s="11"/>
      <c r="S9" s="11"/>
      <c r="T9" s="12" t="s">
        <v>3713</v>
      </c>
      <c r="U9" s="12" t="s">
        <v>1150</v>
      </c>
      <c r="V9" s="12" t="s">
        <v>1150</v>
      </c>
      <c r="W9" s="11" t="s">
        <v>1150</v>
      </c>
      <c r="X9" s="11" t="s">
        <v>1150</v>
      </c>
      <c r="Y9" s="11" t="s">
        <v>1150</v>
      </c>
      <c r="Z9" s="11" t="s">
        <v>1150</v>
      </c>
      <c r="AA9" s="11" t="s">
        <v>1150</v>
      </c>
      <c r="AD9" t="str">
        <f t="shared" si="0"/>
        <v>insert into users (nombre, email, email2, email3, telefono, telefono2, telefono3, estatus, id_cliente, created_at, updated_at) values ('Abelardo Garza Moriel','abel64@hotmail.com','','','614 4109898','','','1','139','2018-01-27 11:10:27','2018-01-27 11:10:27');</v>
      </c>
      <c r="AE9" t="s">
        <v>12297</v>
      </c>
    </row>
    <row r="10" spans="1:31" x14ac:dyDescent="0.2">
      <c r="A10">
        <v>470</v>
      </c>
      <c r="B10" t="s">
        <v>7283</v>
      </c>
      <c r="C10" t="s">
        <v>7284</v>
      </c>
      <c r="D10" s="11" t="s">
        <v>7285</v>
      </c>
      <c r="E10" s="11" t="s">
        <v>1150</v>
      </c>
      <c r="F10" s="11" t="s">
        <v>1150</v>
      </c>
      <c r="G10" s="11"/>
      <c r="H10" s="11"/>
      <c r="I10" s="11"/>
      <c r="J10" s="12">
        <v>6255877200</v>
      </c>
      <c r="K10" s="12">
        <v>6255908508</v>
      </c>
      <c r="L10" s="12"/>
      <c r="M10" s="11"/>
      <c r="N10" s="11"/>
      <c r="O10" s="11"/>
      <c r="P10" s="11"/>
      <c r="Q10" s="11"/>
      <c r="R10" s="11"/>
      <c r="S10" s="11"/>
      <c r="T10" s="12" t="s">
        <v>1832</v>
      </c>
      <c r="U10" s="12" t="s">
        <v>1833</v>
      </c>
      <c r="V10" s="12" t="s">
        <v>1834</v>
      </c>
      <c r="W10" s="11" t="s">
        <v>1150</v>
      </c>
      <c r="X10" s="11" t="s">
        <v>1150</v>
      </c>
      <c r="Y10" s="11" t="s">
        <v>1150</v>
      </c>
      <c r="Z10" s="11" t="s">
        <v>1150</v>
      </c>
      <c r="AA10" s="11" t="s">
        <v>1150</v>
      </c>
      <c r="AD10" t="str">
        <f t="shared" si="0"/>
        <v>insert into users (nombre, email, email2, email3, telefono, telefono2, telefono3, estatus, id_cliente, created_at, updated_at) values ('Abraham Heide Ennis','abraham@trailer.com.mx','karina@trailer.com','karinariv@hotmail.com','6255877200','6255908508','','1','470','2018-01-27 11:10:27','2018-01-27 11:10:27');</v>
      </c>
      <c r="AE10" t="s">
        <v>12298</v>
      </c>
    </row>
    <row r="11" spans="1:31" x14ac:dyDescent="0.2">
      <c r="A11">
        <v>470</v>
      </c>
      <c r="B11" t="s">
        <v>7505</v>
      </c>
      <c r="C11" t="s">
        <v>7284</v>
      </c>
      <c r="D11" s="11" t="s">
        <v>1150</v>
      </c>
      <c r="E11" s="11" t="s">
        <v>1150</v>
      </c>
      <c r="F11" s="11" t="s">
        <v>1150</v>
      </c>
      <c r="G11" s="11"/>
      <c r="H11" s="11"/>
      <c r="I11" s="11"/>
      <c r="J11" s="12"/>
      <c r="K11" s="12"/>
      <c r="L11" s="12"/>
      <c r="M11" s="11"/>
      <c r="N11" s="11"/>
      <c r="O11" s="11" t="s">
        <v>2633</v>
      </c>
      <c r="P11" s="11" t="s">
        <v>2634</v>
      </c>
      <c r="Q11" s="11" t="s">
        <v>2635</v>
      </c>
      <c r="R11" s="11"/>
      <c r="S11" s="11"/>
      <c r="T11" s="12" t="s">
        <v>1832</v>
      </c>
      <c r="U11" s="12" t="s">
        <v>1833</v>
      </c>
      <c r="V11" s="12" t="s">
        <v>1834</v>
      </c>
      <c r="W11" s="11" t="s">
        <v>1150</v>
      </c>
      <c r="X11" s="11" t="s">
        <v>1150</v>
      </c>
      <c r="Y11" s="11" t="s">
        <v>1150</v>
      </c>
      <c r="Z11" s="11" t="s">
        <v>1150</v>
      </c>
      <c r="AA11" s="11" t="s">
        <v>1150</v>
      </c>
      <c r="AD11" t="str">
        <f t="shared" si="0"/>
        <v>insert into users (nombre, email, email2, email3, telefono, telefono2, telefono3, estatus, id_cliente, created_at, updated_at) values ('Abraham Heide Ennis, Karina Rivero','abraham@trailer.com.mx','karina@trailer.com','karinariv@hotmail.com','','','','1','470','2018-01-27 11:10:27','2018-01-27 11:10:27');</v>
      </c>
      <c r="AE11" t="s">
        <v>12299</v>
      </c>
    </row>
    <row r="12" spans="1:31" x14ac:dyDescent="0.2">
      <c r="A12">
        <v>445</v>
      </c>
      <c r="B12" t="s">
        <v>8472</v>
      </c>
      <c r="C12" t="s">
        <v>1150</v>
      </c>
      <c r="D12" s="11" t="s">
        <v>1150</v>
      </c>
      <c r="E12" s="11" t="s">
        <v>1150</v>
      </c>
      <c r="F12" s="11" t="s">
        <v>1150</v>
      </c>
      <c r="G12" s="11"/>
      <c r="H12" s="11"/>
      <c r="I12" s="11"/>
      <c r="J12" s="12" t="s">
        <v>8972</v>
      </c>
      <c r="K12" s="12" t="s">
        <v>8971</v>
      </c>
      <c r="L12" s="12"/>
      <c r="M12" s="11"/>
      <c r="N12" s="11"/>
      <c r="O12" s="11"/>
      <c r="P12" s="11"/>
      <c r="Q12" s="11"/>
      <c r="R12" s="11"/>
      <c r="S12" s="11"/>
      <c r="T12" s="17" t="s">
        <v>9265</v>
      </c>
      <c r="U12" s="12" t="s">
        <v>9266</v>
      </c>
      <c r="V12" s="12" t="s">
        <v>1150</v>
      </c>
      <c r="W12" s="11" t="s">
        <v>1150</v>
      </c>
      <c r="X12" s="11" t="s">
        <v>1150</v>
      </c>
      <c r="Y12" s="11" t="s">
        <v>1150</v>
      </c>
      <c r="Z12" s="11" t="s">
        <v>1150</v>
      </c>
      <c r="AA12" s="11" t="s">
        <v>1150</v>
      </c>
      <c r="AD12" t="str">
        <f t="shared" si="0"/>
        <v>insert into users (nombre, email, email2, email3, telefono, telefono2, telefono3, estatus, id_cliente, created_at, updated_at) values ('Abraham Heide Enns','karina@trailer.com.mx','pagos@trailer.com.mx','','625 138 2217','625 58 77 200','','1','445','2018-01-27 11:10:27','2018-01-27 11:10:27');</v>
      </c>
      <c r="AE12" t="s">
        <v>12300</v>
      </c>
    </row>
    <row r="13" spans="1:31" x14ac:dyDescent="0.2">
      <c r="A13">
        <v>368</v>
      </c>
      <c r="B13" t="s">
        <v>7826</v>
      </c>
      <c r="C13" t="s">
        <v>1150</v>
      </c>
      <c r="D13" s="11" t="s">
        <v>1150</v>
      </c>
      <c r="E13" s="11" t="s">
        <v>1150</v>
      </c>
      <c r="F13" s="11" t="s">
        <v>1150</v>
      </c>
      <c r="G13" s="11"/>
      <c r="H13" s="11"/>
      <c r="I13" s="11"/>
      <c r="J13" s="12" t="s">
        <v>3832</v>
      </c>
      <c r="K13" s="12"/>
      <c r="L13" s="12"/>
      <c r="M13" s="11"/>
      <c r="N13" s="11"/>
      <c r="O13" s="11" t="s">
        <v>3890</v>
      </c>
      <c r="P13" s="11" t="s">
        <v>3833</v>
      </c>
      <c r="Q13" s="11"/>
      <c r="R13" s="11"/>
      <c r="S13" s="11"/>
      <c r="T13" s="12" t="s">
        <v>3835</v>
      </c>
      <c r="U13" s="12" t="s">
        <v>1150</v>
      </c>
      <c r="V13" s="12" t="s">
        <v>1150</v>
      </c>
      <c r="W13" s="11" t="s">
        <v>1150</v>
      </c>
      <c r="X13" s="11" t="s">
        <v>1150</v>
      </c>
      <c r="Y13" s="11" t="s">
        <v>1150</v>
      </c>
      <c r="Z13" s="11" t="s">
        <v>1150</v>
      </c>
      <c r="AA13" s="11" t="s">
        <v>1150</v>
      </c>
      <c r="AD13" t="str">
        <f t="shared" si="0"/>
        <v>insert into users (nombre, email, email2, email3, telefono, telefono2, telefono3, estatus, id_cliente, created_at, updated_at) values ('Abraham Ramirez Herrera','motoresyequipos@hotmail.com','','','614 4151500','','','1','368','2018-01-27 11:10:27','2018-01-27 11:10:27');</v>
      </c>
      <c r="AE13" t="s">
        <v>12301</v>
      </c>
    </row>
    <row r="14" spans="1:31" x14ac:dyDescent="0.2">
      <c r="A14">
        <v>589</v>
      </c>
      <c r="B14" t="s">
        <v>9328</v>
      </c>
      <c r="C14" t="s">
        <v>7460</v>
      </c>
      <c r="D14" s="11" t="s">
        <v>1150</v>
      </c>
      <c r="E14" s="11" t="s">
        <v>1150</v>
      </c>
      <c r="F14" s="11" t="s">
        <v>1150</v>
      </c>
      <c r="G14" s="11"/>
      <c r="H14" s="11"/>
      <c r="I14" s="11"/>
      <c r="J14" s="12" t="s">
        <v>2433</v>
      </c>
      <c r="K14" s="12"/>
      <c r="L14" s="12"/>
      <c r="M14" s="11"/>
      <c r="N14" s="11"/>
      <c r="O14" s="11" t="s">
        <v>2434</v>
      </c>
      <c r="P14" s="11"/>
      <c r="Q14" s="11"/>
      <c r="R14" s="11"/>
      <c r="S14" s="11"/>
      <c r="T14" s="12" t="s">
        <v>2435</v>
      </c>
      <c r="U14" s="12" t="s">
        <v>1150</v>
      </c>
      <c r="V14" s="12" t="s">
        <v>1150</v>
      </c>
      <c r="W14" s="11" t="s">
        <v>1150</v>
      </c>
      <c r="X14" s="11" t="s">
        <v>1150</v>
      </c>
      <c r="Y14" s="11" t="s">
        <v>1150</v>
      </c>
      <c r="Z14" s="11" t="s">
        <v>1150</v>
      </c>
      <c r="AA14" s="11" t="s">
        <v>1150</v>
      </c>
      <c r="AD14" t="str">
        <f t="shared" si="0"/>
        <v>insert into users (nombre, email, email2, email3, telefono, telefono2, telefono3, estatus, id_cliente, created_at, updated_at) values ('Abram Olfert Neufeld','olfert@prodigy.net.mx','','','(625) 582-1039','','','1','589','2018-01-27 11:10:27','2018-01-27 11:10:27');</v>
      </c>
      <c r="AE14" t="s">
        <v>12302</v>
      </c>
    </row>
    <row r="15" spans="1:31" x14ac:dyDescent="0.2">
      <c r="A15">
        <v>95</v>
      </c>
      <c r="B15" t="s">
        <v>8130</v>
      </c>
      <c r="C15" t="s">
        <v>1150</v>
      </c>
      <c r="D15" s="11" t="s">
        <v>1150</v>
      </c>
      <c r="E15" s="11" t="s">
        <v>1150</v>
      </c>
      <c r="F15" s="11" t="s">
        <v>1150</v>
      </c>
      <c r="G15" s="11"/>
      <c r="H15" s="11"/>
      <c r="I15" s="11"/>
      <c r="J15" s="12" t="s">
        <v>8973</v>
      </c>
      <c r="K15" s="12"/>
      <c r="L15" s="12"/>
      <c r="M15" s="11"/>
      <c r="N15" s="11"/>
      <c r="O15" s="11"/>
      <c r="P15" s="11"/>
      <c r="Q15" s="11"/>
      <c r="R15" s="11"/>
      <c r="S15" s="11"/>
      <c r="T15" s="12" t="s">
        <v>5131</v>
      </c>
      <c r="U15" s="12" t="s">
        <v>1150</v>
      </c>
      <c r="V15" s="12" t="s">
        <v>1150</v>
      </c>
      <c r="W15" s="11" t="s">
        <v>1150</v>
      </c>
      <c r="X15" s="11" t="s">
        <v>1150</v>
      </c>
      <c r="Y15" s="11" t="s">
        <v>1150</v>
      </c>
      <c r="Z15" s="11" t="s">
        <v>1150</v>
      </c>
      <c r="AA15" s="11" t="s">
        <v>1150</v>
      </c>
      <c r="AD15" t="str">
        <f t="shared" si="0"/>
        <v>insert into users (nombre, email, email2, email3, telefono, telefono2, telefono3, estatus, id_cliente, created_at, updated_at) values ('Adalberto Moreno Perez','amoren27@hotmail.com','','','614 174 62 81','','','1','95','2018-01-27 11:10:27','2018-01-27 11:10:27');</v>
      </c>
      <c r="AE15" t="s">
        <v>12303</v>
      </c>
    </row>
    <row r="16" spans="1:31" x14ac:dyDescent="0.2">
      <c r="A16">
        <v>942</v>
      </c>
      <c r="B16" t="s">
        <v>8391</v>
      </c>
      <c r="C16" t="s">
        <v>1150</v>
      </c>
      <c r="D16" s="11" t="s">
        <v>1150</v>
      </c>
      <c r="E16" s="11" t="s">
        <v>1150</v>
      </c>
      <c r="F16" s="11" t="s">
        <v>1150</v>
      </c>
      <c r="G16" s="11"/>
      <c r="H16" s="11"/>
      <c r="I16" s="11"/>
      <c r="J16" s="12" t="s">
        <v>5917</v>
      </c>
      <c r="K16" s="12" t="s">
        <v>5918</v>
      </c>
      <c r="L16" s="12"/>
      <c r="M16" s="11"/>
      <c r="N16" s="11"/>
      <c r="O16" s="11" t="s">
        <v>5918</v>
      </c>
      <c r="P16" s="11"/>
      <c r="Q16" s="11"/>
      <c r="R16" s="11"/>
      <c r="S16" s="11"/>
      <c r="T16" s="12" t="s">
        <v>5919</v>
      </c>
      <c r="U16" s="12" t="s">
        <v>1150</v>
      </c>
      <c r="V16" s="12" t="s">
        <v>1150</v>
      </c>
      <c r="W16" s="11" t="s">
        <v>1150</v>
      </c>
      <c r="X16" s="11" t="s">
        <v>1150</v>
      </c>
      <c r="Y16" s="11" t="s">
        <v>1150</v>
      </c>
      <c r="Z16" s="11" t="s">
        <v>1150</v>
      </c>
      <c r="AA16" s="11" t="s">
        <v>1150</v>
      </c>
      <c r="AD16" t="str">
        <f t="shared" si="0"/>
        <v>insert into users (nombre, email, email2, email3, telefono, telefono2, telefono3, estatus, id_cliente, created_at, updated_at) values ('Adán Salazar','adan@adan.mx','','','442 60 82','614 196 30 03','','1','942','2018-01-27 11:10:27','2018-01-27 11:10:27');</v>
      </c>
      <c r="AE16" t="s">
        <v>12304</v>
      </c>
    </row>
    <row r="17" spans="1:31" x14ac:dyDescent="0.2">
      <c r="A17">
        <v>750</v>
      </c>
      <c r="B17" t="s">
        <v>7619</v>
      </c>
      <c r="C17" t="s">
        <v>1150</v>
      </c>
      <c r="D17" s="11" t="s">
        <v>1150</v>
      </c>
      <c r="E17" s="11" t="s">
        <v>1150</v>
      </c>
      <c r="F17" s="11" t="s">
        <v>1150</v>
      </c>
      <c r="G17" s="11"/>
      <c r="H17" s="11"/>
      <c r="I17" s="11"/>
      <c r="J17" s="12">
        <v>4138908</v>
      </c>
      <c r="K17" s="12">
        <v>4123939</v>
      </c>
      <c r="L17" s="12">
        <v>4137689</v>
      </c>
      <c r="M17" s="11"/>
      <c r="N17" s="11"/>
      <c r="O17" s="11"/>
      <c r="P17" s="11"/>
      <c r="Q17" s="11"/>
      <c r="R17" s="11"/>
      <c r="S17" s="11"/>
      <c r="T17" s="12" t="s">
        <v>3061</v>
      </c>
      <c r="U17" s="12" t="s">
        <v>3062</v>
      </c>
      <c r="V17" s="12" t="s">
        <v>1150</v>
      </c>
      <c r="W17" s="11" t="s">
        <v>1150</v>
      </c>
      <c r="X17" s="11" t="s">
        <v>1150</v>
      </c>
      <c r="Y17" s="11" t="s">
        <v>1150</v>
      </c>
      <c r="Z17" s="11" t="s">
        <v>1150</v>
      </c>
      <c r="AA17" s="11" t="s">
        <v>1150</v>
      </c>
      <c r="AD17" t="str">
        <f t="shared" si="0"/>
        <v>insert into users (nombre, email, email2, email3, telefono, telefono2, telefono3, estatus, id_cliente, created_at, updated_at) values ('Adrian Dosal','omelendez@buzon.chihuahua.gob.mx','gva_lic.@hotmail.com','','4138908','4123939','4137689','1','750','2018-01-27 11:10:27','2018-01-27 11:10:27');</v>
      </c>
      <c r="AE17" t="s">
        <v>12305</v>
      </c>
    </row>
    <row r="18" spans="1:31" x14ac:dyDescent="0.2">
      <c r="A18">
        <v>185</v>
      </c>
      <c r="B18" t="s">
        <v>8568</v>
      </c>
      <c r="C18" t="s">
        <v>1150</v>
      </c>
      <c r="D18" s="11" t="s">
        <v>1150</v>
      </c>
      <c r="E18" s="11" t="s">
        <v>1150</v>
      </c>
      <c r="F18" s="11" t="s">
        <v>1150</v>
      </c>
      <c r="G18" s="11"/>
      <c r="H18" s="11"/>
      <c r="I18" s="11"/>
      <c r="J18" s="12" t="s">
        <v>8964</v>
      </c>
      <c r="K18" s="12" t="s">
        <v>8974</v>
      </c>
      <c r="L18" s="12"/>
      <c r="M18" s="11"/>
      <c r="N18" s="11"/>
      <c r="O18" s="11"/>
      <c r="P18" s="11"/>
      <c r="Q18" s="11"/>
      <c r="R18" s="11"/>
      <c r="S18" s="11"/>
      <c r="T18" s="12" t="s">
        <v>1150</v>
      </c>
      <c r="U18" s="12" t="s">
        <v>1150</v>
      </c>
      <c r="V18" s="12" t="s">
        <v>1150</v>
      </c>
      <c r="W18" s="11" t="s">
        <v>1150</v>
      </c>
      <c r="X18" s="11" t="s">
        <v>1150</v>
      </c>
      <c r="Y18" s="11" t="s">
        <v>1150</v>
      </c>
      <c r="Z18" s="11" t="s">
        <v>1150</v>
      </c>
      <c r="AA18" s="11" t="s">
        <v>1150</v>
      </c>
      <c r="AD18" t="str">
        <f t="shared" si="0"/>
        <v>insert into users (nombre, email, email2, email3, telefono, telefono2, telefono3, estatus, id_cliente, created_at, updated_at) values ('Adrian Octavio Reynoso Cuervo','','','','4173598','6141965386','','1','185','2018-01-27 11:10:27','2018-01-27 11:10:27');</v>
      </c>
      <c r="AE18" t="s">
        <v>12306</v>
      </c>
    </row>
    <row r="19" spans="1:31" x14ac:dyDescent="0.2">
      <c r="A19">
        <v>201</v>
      </c>
      <c r="B19" t="s">
        <v>7715</v>
      </c>
      <c r="C19" t="s">
        <v>1150</v>
      </c>
      <c r="D19" s="11" t="s">
        <v>1150</v>
      </c>
      <c r="E19" s="11" t="s">
        <v>1150</v>
      </c>
      <c r="F19" s="11" t="s">
        <v>1150</v>
      </c>
      <c r="G19" s="11"/>
      <c r="H19" s="11"/>
      <c r="I19" s="11"/>
      <c r="J19" s="12" t="s">
        <v>3461</v>
      </c>
      <c r="K19" s="12"/>
      <c r="L19" s="12"/>
      <c r="M19" s="11"/>
      <c r="N19" s="11"/>
      <c r="O19" s="11" t="s">
        <v>3462</v>
      </c>
      <c r="P19" s="11" t="s">
        <v>3463</v>
      </c>
      <c r="Q19" s="11"/>
      <c r="R19" s="11"/>
      <c r="S19" s="11"/>
      <c r="T19" s="12" t="s">
        <v>3464</v>
      </c>
      <c r="U19" s="12" t="s">
        <v>3465</v>
      </c>
      <c r="V19" s="12" t="s">
        <v>3466</v>
      </c>
      <c r="W19" s="11" t="s">
        <v>1150</v>
      </c>
      <c r="X19" s="11" t="s">
        <v>1150</v>
      </c>
      <c r="Y19" s="11" t="s">
        <v>1150</v>
      </c>
      <c r="Z19" s="11" t="s">
        <v>1150</v>
      </c>
      <c r="AA19" s="11" t="s">
        <v>1150</v>
      </c>
      <c r="AD19" t="str">
        <f t="shared" si="0"/>
        <v>insert into users (nombre, email, email2, email3, telefono, telefono2, telefono3, estatus, id_cliente, created_at, updated_at) values ('Adriana Castañeda','class_jazz@htomail.com','yscj@outlook.com','cristinamarquezg@me.com','614 4137208','','','1','201','2018-01-27 11:10:27','2018-01-27 11:10:27');</v>
      </c>
      <c r="AE19" t="s">
        <v>12307</v>
      </c>
    </row>
    <row r="20" spans="1:31" x14ac:dyDescent="0.2">
      <c r="A20">
        <v>1136</v>
      </c>
      <c r="B20" t="s">
        <v>8415</v>
      </c>
      <c r="C20" t="s">
        <v>1150</v>
      </c>
      <c r="D20" s="11" t="s">
        <v>1150</v>
      </c>
      <c r="E20" s="11" t="s">
        <v>1150</v>
      </c>
      <c r="F20" s="11" t="s">
        <v>1150</v>
      </c>
      <c r="G20" s="11"/>
      <c r="H20" s="11"/>
      <c r="I20" s="11"/>
      <c r="J20" s="12"/>
      <c r="K20" s="12"/>
      <c r="L20" s="12"/>
      <c r="M20" s="11"/>
      <c r="N20" s="11"/>
      <c r="O20" s="11" t="s">
        <v>6001</v>
      </c>
      <c r="P20" s="11"/>
      <c r="Q20" s="11"/>
      <c r="R20" s="11"/>
      <c r="S20" s="11"/>
      <c r="T20" s="12" t="s">
        <v>6002</v>
      </c>
      <c r="U20" s="12" t="s">
        <v>1150</v>
      </c>
      <c r="V20" s="12" t="s">
        <v>1150</v>
      </c>
      <c r="W20" s="11" t="s">
        <v>1150</v>
      </c>
      <c r="X20" s="11" t="s">
        <v>1150</v>
      </c>
      <c r="Y20" s="11" t="s">
        <v>1150</v>
      </c>
      <c r="Z20" s="11" t="s">
        <v>1150</v>
      </c>
      <c r="AA20" s="11" t="s">
        <v>1150</v>
      </c>
      <c r="AD20" t="str">
        <f t="shared" si="0"/>
        <v>insert into users (nombre, email, email2, email3, telefono, telefono2, telefono3, estatus, id_cliente, created_at, updated_at) values ('Adriana Cecilia Gutierrez Lozano','alygtz5@hotmail.com','','','','','','1','1136','2018-01-27 11:10:27','2018-01-27 11:10:27');</v>
      </c>
      <c r="AE20" t="s">
        <v>12308</v>
      </c>
    </row>
    <row r="21" spans="1:31" x14ac:dyDescent="0.2">
      <c r="A21">
        <v>233</v>
      </c>
      <c r="B21" t="s">
        <v>8508</v>
      </c>
      <c r="C21" t="s">
        <v>1150</v>
      </c>
      <c r="D21" s="11" t="s">
        <v>1150</v>
      </c>
      <c r="E21" s="11" t="s">
        <v>1150</v>
      </c>
      <c r="F21" s="11" t="s">
        <v>1150</v>
      </c>
      <c r="G21" s="11"/>
      <c r="H21" s="11"/>
      <c r="I21" s="11"/>
      <c r="J21" s="12" t="s">
        <v>6325</v>
      </c>
      <c r="K21" s="12"/>
      <c r="L21" s="12"/>
      <c r="M21" s="11"/>
      <c r="N21" s="11"/>
      <c r="O21" s="11" t="s">
        <v>6326</v>
      </c>
      <c r="P21" s="11" t="s">
        <v>6327</v>
      </c>
      <c r="Q21" s="11"/>
      <c r="R21" s="11"/>
      <c r="S21" s="11"/>
      <c r="T21" s="12" t="s">
        <v>6328</v>
      </c>
      <c r="U21" s="12" t="s">
        <v>1150</v>
      </c>
      <c r="V21" s="12" t="s">
        <v>1150</v>
      </c>
      <c r="W21" s="11" t="s">
        <v>1150</v>
      </c>
      <c r="X21" s="11" t="s">
        <v>1150</v>
      </c>
      <c r="Y21" s="11" t="s">
        <v>1150</v>
      </c>
      <c r="Z21" s="11" t="s">
        <v>1150</v>
      </c>
      <c r="AA21" s="11" t="s">
        <v>1150</v>
      </c>
      <c r="AD21" t="str">
        <f t="shared" si="0"/>
        <v>insert into users (nombre, email, email2, email3, telefono, telefono2, telefono3, estatus, id_cliente, created_at, updated_at) values ('Adriana Flores Álvarez','aflores@compuplace.com.mx','','','415-68-49','','','1','233','2018-01-27 11:10:27','2018-01-27 11:10:27');</v>
      </c>
      <c r="AE21" t="s">
        <v>12309</v>
      </c>
    </row>
    <row r="22" spans="1:31" x14ac:dyDescent="0.2">
      <c r="A22">
        <v>791</v>
      </c>
      <c r="B22" t="s">
        <v>8684</v>
      </c>
      <c r="C22" t="s">
        <v>1150</v>
      </c>
      <c r="D22" s="11" t="s">
        <v>1150</v>
      </c>
      <c r="E22" s="11" t="s">
        <v>1150</v>
      </c>
      <c r="F22" s="11" t="s">
        <v>1150</v>
      </c>
      <c r="G22" s="11"/>
      <c r="H22" s="11"/>
      <c r="I22" s="11"/>
      <c r="J22" s="12" t="s">
        <v>8975</v>
      </c>
      <c r="K22" s="12" t="s">
        <v>8976</v>
      </c>
      <c r="L22" s="12"/>
      <c r="M22" s="11"/>
      <c r="N22" s="11"/>
      <c r="O22" s="11"/>
      <c r="P22" s="11"/>
      <c r="Q22" s="11"/>
      <c r="R22" s="11"/>
      <c r="S22" s="11"/>
      <c r="T22" s="17" t="s">
        <v>5439</v>
      </c>
      <c r="U22" s="12" t="s">
        <v>5440</v>
      </c>
      <c r="V22" s="12" t="s">
        <v>1150</v>
      </c>
      <c r="W22" s="11" t="s">
        <v>1150</v>
      </c>
      <c r="X22" s="11" t="s">
        <v>1150</v>
      </c>
      <c r="Y22" s="11" t="s">
        <v>1150</v>
      </c>
      <c r="Z22" s="11" t="s">
        <v>1150</v>
      </c>
      <c r="AA22" s="11" t="s">
        <v>1150</v>
      </c>
      <c r="AD22" t="str">
        <f t="shared" si="0"/>
        <v>insert into users (nombre, email, email2, email3, telefono, telefono2, telefono3, estatus, id_cliente, created_at, updated_at) values ('Adriana Rodriguez Vazquez','administrative@orconstructora.com','adry_rodriguezv@hotmail.com','','6141798232','6144885810','','1','791','2018-01-27 11:10:27','2018-01-27 11:10:27');</v>
      </c>
      <c r="AE22" t="s">
        <v>12310</v>
      </c>
    </row>
    <row r="23" spans="1:31" x14ac:dyDescent="0.2">
      <c r="A23">
        <v>791</v>
      </c>
      <c r="B23" t="s">
        <v>8208</v>
      </c>
      <c r="C23" t="s">
        <v>1150</v>
      </c>
      <c r="D23" s="11" t="s">
        <v>1150</v>
      </c>
      <c r="E23" s="11" t="s">
        <v>1150</v>
      </c>
      <c r="F23" s="11" t="s">
        <v>1150</v>
      </c>
      <c r="G23" s="11"/>
      <c r="H23" s="11"/>
      <c r="I23" s="11"/>
      <c r="J23" s="12">
        <v>6141798232</v>
      </c>
      <c r="K23" s="12"/>
      <c r="L23" s="12"/>
      <c r="M23" s="11"/>
      <c r="N23" s="11"/>
      <c r="O23" s="11">
        <v>6144885810</v>
      </c>
      <c r="P23" s="11"/>
      <c r="Q23" s="11"/>
      <c r="R23" s="11"/>
      <c r="S23" s="11"/>
      <c r="T23" s="12" t="s">
        <v>5439</v>
      </c>
      <c r="U23" s="12" t="s">
        <v>5440</v>
      </c>
      <c r="V23" s="12" t="s">
        <v>1150</v>
      </c>
      <c r="W23" s="11" t="s">
        <v>1150</v>
      </c>
      <c r="X23" s="11" t="s">
        <v>1150</v>
      </c>
      <c r="Y23" s="11" t="s">
        <v>1150</v>
      </c>
      <c r="Z23" s="11" t="s">
        <v>1150</v>
      </c>
      <c r="AA23" s="11" t="s">
        <v>1150</v>
      </c>
      <c r="AD23" t="str">
        <f t="shared" si="0"/>
        <v>insert into users (nombre, email, email2, email3, telefono, telefono2, telefono3, estatus, id_cliente, created_at, updated_at) values ('Adriana Rodriguez Vázquez','administrative@orconstructora.com','adry_rodriguezv@hotmail.com','','6141798232','','','1','791','2018-01-27 11:10:27','2018-01-27 11:10:27');</v>
      </c>
      <c r="AE23" t="s">
        <v>12311</v>
      </c>
    </row>
    <row r="24" spans="1:31" x14ac:dyDescent="0.2">
      <c r="A24">
        <v>961</v>
      </c>
      <c r="B24" t="s">
        <v>8384</v>
      </c>
      <c r="C24" t="s">
        <v>8384</v>
      </c>
      <c r="D24" s="11" t="s">
        <v>1150</v>
      </c>
      <c r="E24" s="11" t="s">
        <v>1150</v>
      </c>
      <c r="F24" s="11" t="s">
        <v>1150</v>
      </c>
      <c r="G24" s="11"/>
      <c r="H24" s="11"/>
      <c r="I24" s="11"/>
      <c r="J24" s="12"/>
      <c r="K24" s="12"/>
      <c r="L24" s="12"/>
      <c r="M24" s="11"/>
      <c r="N24" s="11"/>
      <c r="O24" s="11">
        <v>6143458164</v>
      </c>
      <c r="P24" s="11"/>
      <c r="Q24" s="11"/>
      <c r="R24" s="11"/>
      <c r="S24" s="11"/>
      <c r="T24" s="12" t="s">
        <v>5898</v>
      </c>
      <c r="U24" s="12" t="s">
        <v>1150</v>
      </c>
      <c r="V24" s="12" t="s">
        <v>1150</v>
      </c>
      <c r="W24" s="11" t="s">
        <v>1150</v>
      </c>
      <c r="X24" s="11" t="s">
        <v>1150</v>
      </c>
      <c r="Y24" s="11" t="s">
        <v>1150</v>
      </c>
      <c r="Z24" s="11" t="s">
        <v>1150</v>
      </c>
      <c r="AA24" s="11" t="s">
        <v>1150</v>
      </c>
      <c r="AD24" t="str">
        <f t="shared" si="0"/>
        <v>insert into users (nombre, email, email2, email3, telefono, telefono2, telefono3, estatus, id_cliente, created_at, updated_at) values ('Adriana Susana Cabrera Dávila Gabiri','direccion@selectamx.com','','','','','','1','961','2018-01-27 11:10:27','2018-01-27 11:10:27');</v>
      </c>
      <c r="AE24" t="s">
        <v>12312</v>
      </c>
    </row>
    <row r="25" spans="1:31" x14ac:dyDescent="0.2">
      <c r="A25">
        <v>15</v>
      </c>
      <c r="B25" t="s">
        <v>8528</v>
      </c>
      <c r="C25" t="s">
        <v>1150</v>
      </c>
      <c r="D25" s="11" t="s">
        <v>1150</v>
      </c>
      <c r="E25" s="11" t="s">
        <v>1150</v>
      </c>
      <c r="F25" s="11" t="s">
        <v>1150</v>
      </c>
      <c r="G25" s="11"/>
      <c r="H25" s="11"/>
      <c r="I25" s="11"/>
      <c r="J25" s="12" t="s">
        <v>8978</v>
      </c>
      <c r="K25" s="12" t="s">
        <v>8977</v>
      </c>
      <c r="L25" s="12"/>
      <c r="M25" s="11"/>
      <c r="N25" s="11"/>
      <c r="O25" s="11"/>
      <c r="P25" s="11"/>
      <c r="Q25" s="11"/>
      <c r="R25" s="11"/>
      <c r="S25" s="11"/>
      <c r="T25" s="12" t="s">
        <v>6396</v>
      </c>
      <c r="U25" s="12" t="s">
        <v>6397</v>
      </c>
      <c r="V25" s="12" t="s">
        <v>1150</v>
      </c>
      <c r="W25" s="11" t="s">
        <v>1150</v>
      </c>
      <c r="X25" s="11" t="s">
        <v>1150</v>
      </c>
      <c r="Y25" s="11" t="s">
        <v>1150</v>
      </c>
      <c r="Z25" s="11" t="s">
        <v>1150</v>
      </c>
      <c r="AA25" s="11" t="s">
        <v>1150</v>
      </c>
      <c r="AD25" t="str">
        <f t="shared" si="0"/>
        <v>insert into users (nombre, email, email2, email3, telefono, telefono2, telefono3, estatus, id_cliente, created_at, updated_at) values ('Advanced Network Consulting. S. A De C.V','jealvarez@adnconsulting.com.mx','vvillalobos@adnconsulting.com.mx','','6144274080','6142017781','','1','15','2018-01-27 11:10:27','2018-01-27 11:10:27');</v>
      </c>
      <c r="AE25" t="s">
        <v>12313</v>
      </c>
    </row>
    <row r="26" spans="1:31" x14ac:dyDescent="0.2">
      <c r="A26">
        <v>734</v>
      </c>
      <c r="B26" t="s">
        <v>7602</v>
      </c>
      <c r="C26" t="s">
        <v>1150</v>
      </c>
      <c r="D26" s="11" t="s">
        <v>1150</v>
      </c>
      <c r="E26" s="11" t="s">
        <v>1150</v>
      </c>
      <c r="F26" s="11" t="s">
        <v>1150</v>
      </c>
      <c r="G26" s="11"/>
      <c r="H26" s="11"/>
      <c r="I26" s="11"/>
      <c r="J26" s="12"/>
      <c r="K26" s="12"/>
      <c r="L26" s="12"/>
      <c r="M26" s="11"/>
      <c r="N26" s="11"/>
      <c r="O26" s="11" t="s">
        <v>3005</v>
      </c>
      <c r="P26" s="11"/>
      <c r="Q26" s="11"/>
      <c r="R26" s="11"/>
      <c r="S26" s="11"/>
      <c r="T26" s="12" t="s">
        <v>3006</v>
      </c>
      <c r="U26" s="12" t="s">
        <v>1150</v>
      </c>
      <c r="V26" s="12" t="s">
        <v>1150</v>
      </c>
      <c r="W26" s="11" t="s">
        <v>1150</v>
      </c>
      <c r="X26" s="11" t="s">
        <v>1150</v>
      </c>
      <c r="Y26" s="11" t="s">
        <v>1150</v>
      </c>
      <c r="Z26" s="11" t="s">
        <v>1150</v>
      </c>
      <c r="AA26" s="11" t="s">
        <v>1150</v>
      </c>
      <c r="AD26" t="str">
        <f t="shared" si="0"/>
        <v>insert into users (nombre, email, email2, email3, telefono, telefono2, telefono3, estatus, id_cliente, created_at, updated_at) values ('Agustin Fierro Lopez','ductosrioflorido@live.com.mx','','','','','','1','734','2018-01-27 11:10:27','2018-01-27 11:10:27');</v>
      </c>
      <c r="AE26" t="s">
        <v>12314</v>
      </c>
    </row>
    <row r="27" spans="1:31" x14ac:dyDescent="0.2">
      <c r="A27">
        <v>242</v>
      </c>
      <c r="B27" t="s">
        <v>8113</v>
      </c>
      <c r="C27" t="s">
        <v>1150</v>
      </c>
      <c r="D27" s="11" t="s">
        <v>1150</v>
      </c>
      <c r="E27" s="11" t="s">
        <v>1150</v>
      </c>
      <c r="F27" s="11" t="s">
        <v>1150</v>
      </c>
      <c r="G27" s="11"/>
      <c r="H27" s="11"/>
      <c r="I27" s="11"/>
      <c r="J27" s="12" t="s">
        <v>8979</v>
      </c>
      <c r="K27" s="12" t="s">
        <v>8980</v>
      </c>
      <c r="L27" s="12"/>
      <c r="M27" s="11"/>
      <c r="N27" s="11"/>
      <c r="O27" s="11"/>
      <c r="P27" s="11"/>
      <c r="Q27" s="11"/>
      <c r="R27" s="11"/>
      <c r="S27" s="11"/>
      <c r="T27" s="12" t="s">
        <v>5069</v>
      </c>
      <c r="U27" s="12" t="s">
        <v>1150</v>
      </c>
      <c r="V27" s="12" t="s">
        <v>1150</v>
      </c>
      <c r="W27" s="11" t="s">
        <v>1150</v>
      </c>
      <c r="X27" s="11" t="s">
        <v>1150</v>
      </c>
      <c r="Y27" s="11" t="s">
        <v>1150</v>
      </c>
      <c r="Z27" s="11" t="s">
        <v>1150</v>
      </c>
      <c r="AA27" s="11" t="s">
        <v>1150</v>
      </c>
      <c r="AD27" t="str">
        <f t="shared" si="0"/>
        <v>insert into users (nombre, email, email2, email3, telefono, telefono2, telefono3, estatus, id_cliente, created_at, updated_at) values ('Agustin Garcia Muñoz','agustingamuz@gmail.com','','','413 90 20','614 235 46 31','','1','242','2018-01-27 11:10:27','2018-01-27 11:10:27');</v>
      </c>
      <c r="AE27" t="s">
        <v>12315</v>
      </c>
    </row>
    <row r="28" spans="1:31" x14ac:dyDescent="0.2">
      <c r="A28">
        <v>454</v>
      </c>
      <c r="B28" t="s">
        <v>8200</v>
      </c>
      <c r="C28" t="s">
        <v>1150</v>
      </c>
      <c r="D28" s="11" t="s">
        <v>1150</v>
      </c>
      <c r="E28" s="11" t="s">
        <v>1150</v>
      </c>
      <c r="F28" s="11" t="s">
        <v>1150</v>
      </c>
      <c r="G28" s="11"/>
      <c r="H28" s="11"/>
      <c r="I28" s="11"/>
      <c r="J28" s="12" t="s">
        <v>5406</v>
      </c>
      <c r="K28" s="12" t="s">
        <v>5407</v>
      </c>
      <c r="L28" s="12"/>
      <c r="M28" s="11"/>
      <c r="N28" s="11"/>
      <c r="O28" s="11"/>
      <c r="P28" s="11"/>
      <c r="Q28" s="11"/>
      <c r="R28" s="11"/>
      <c r="S28" s="11"/>
      <c r="T28" s="12" t="s">
        <v>5128</v>
      </c>
      <c r="U28" s="12" t="s">
        <v>1150</v>
      </c>
      <c r="V28" s="12" t="s">
        <v>1150</v>
      </c>
      <c r="W28" s="11" t="s">
        <v>1150</v>
      </c>
      <c r="X28" s="11" t="s">
        <v>1150</v>
      </c>
      <c r="Y28" s="11" t="s">
        <v>1150</v>
      </c>
      <c r="Z28" s="11" t="s">
        <v>1150</v>
      </c>
      <c r="AA28" s="11" t="s">
        <v>1150</v>
      </c>
      <c r="AD28" t="str">
        <f t="shared" si="0"/>
        <v>insert into users (nombre, email, email2, email3, telefono, telefono2, telefono3, estatus, id_cliente, created_at, updated_at) values ('Agustín López Daumas','agustin.lopez@grupoamex.com.mx','','','614 483 21 70','55 444 94024','','1','454','2018-01-27 11:10:27','2018-01-27 11:10:27');</v>
      </c>
      <c r="AE28" t="s">
        <v>12316</v>
      </c>
    </row>
    <row r="29" spans="1:31" x14ac:dyDescent="0.2">
      <c r="A29">
        <v>150</v>
      </c>
      <c r="B29" t="s">
        <v>7521</v>
      </c>
      <c r="C29" t="s">
        <v>1150</v>
      </c>
      <c r="D29" s="11" t="s">
        <v>1150</v>
      </c>
      <c r="E29" s="11" t="s">
        <v>1150</v>
      </c>
      <c r="F29" s="11" t="s">
        <v>1150</v>
      </c>
      <c r="G29" s="11"/>
      <c r="H29" s="11"/>
      <c r="I29" s="11"/>
      <c r="J29" s="12" t="s">
        <v>2699</v>
      </c>
      <c r="K29" s="12"/>
      <c r="L29" s="12"/>
      <c r="M29" s="11"/>
      <c r="N29" s="11"/>
      <c r="O29" s="11" t="s">
        <v>2700</v>
      </c>
      <c r="P29" s="11"/>
      <c r="Q29" s="11"/>
      <c r="R29" s="11"/>
      <c r="S29" s="11"/>
      <c r="T29" s="12" t="s">
        <v>1150</v>
      </c>
      <c r="U29" s="12" t="s">
        <v>1150</v>
      </c>
      <c r="V29" s="12" t="s">
        <v>1150</v>
      </c>
      <c r="W29" s="11" t="s">
        <v>1150</v>
      </c>
      <c r="X29" s="11" t="s">
        <v>1150</v>
      </c>
      <c r="Y29" s="11" t="s">
        <v>1150</v>
      </c>
      <c r="Z29" s="11" t="s">
        <v>1150</v>
      </c>
      <c r="AA29" s="11" t="s">
        <v>1150</v>
      </c>
      <c r="AD29" t="str">
        <f t="shared" si="0"/>
        <v>insert into users (nombre, email, email2, email3, telefono, telefono2, telefono3, estatus, id_cliente, created_at, updated_at) values ('Agustin Suarez Zarate','','','','493-2413','','','1','150','2018-01-27 11:10:27','2018-01-27 11:10:27');</v>
      </c>
      <c r="AE29" t="s">
        <v>12317</v>
      </c>
    </row>
    <row r="30" spans="1:31" x14ac:dyDescent="0.2">
      <c r="A30">
        <v>710</v>
      </c>
      <c r="B30" t="s">
        <v>7247</v>
      </c>
      <c r="C30" t="s">
        <v>1150</v>
      </c>
      <c r="D30" s="11" t="s">
        <v>1150</v>
      </c>
      <c r="E30" s="11" t="s">
        <v>1150</v>
      </c>
      <c r="F30" s="11" t="s">
        <v>1150</v>
      </c>
      <c r="G30" s="11"/>
      <c r="H30" s="11"/>
      <c r="I30" s="11"/>
      <c r="J30" s="12">
        <v>4149494</v>
      </c>
      <c r="K30" s="12"/>
      <c r="L30" s="12"/>
      <c r="M30" s="11"/>
      <c r="N30" s="11"/>
      <c r="O30" s="11"/>
      <c r="P30" s="11"/>
      <c r="Q30" s="11"/>
      <c r="R30" s="11"/>
      <c r="S30" s="11"/>
      <c r="T30" s="12" t="s">
        <v>1150</v>
      </c>
      <c r="U30" s="12" t="s">
        <v>1150</v>
      </c>
      <c r="V30" s="12" t="s">
        <v>1150</v>
      </c>
      <c r="W30" s="11" t="s">
        <v>1150</v>
      </c>
      <c r="X30" s="11" t="s">
        <v>1150</v>
      </c>
      <c r="Y30" s="11" t="s">
        <v>1150</v>
      </c>
      <c r="Z30" s="11" t="s">
        <v>1150</v>
      </c>
      <c r="AA30" s="11" t="s">
        <v>1150</v>
      </c>
      <c r="AD30" t="str">
        <f t="shared" si="0"/>
        <v>insert into users (nombre, email, email2, email3, telefono, telefono2, telefono3, estatus, id_cliente, created_at, updated_at) values ('Aída De Jesús Pérez Chico','','','','4149494','','','1','710','2018-01-27 11:10:27','2018-01-27 11:10:27');</v>
      </c>
      <c r="AE30" t="s">
        <v>12318</v>
      </c>
    </row>
    <row r="31" spans="1:31" x14ac:dyDescent="0.2">
      <c r="A31">
        <v>637</v>
      </c>
      <c r="B31" t="s">
        <v>9326</v>
      </c>
      <c r="C31" t="s">
        <v>1150</v>
      </c>
      <c r="D31" s="11" t="s">
        <v>1150</v>
      </c>
      <c r="E31" s="11" t="s">
        <v>1150</v>
      </c>
      <c r="F31" s="11" t="s">
        <v>1150</v>
      </c>
      <c r="G31" s="11"/>
      <c r="H31" s="11"/>
      <c r="I31" s="11"/>
      <c r="J31" s="12"/>
      <c r="K31" s="12"/>
      <c r="L31" s="12"/>
      <c r="M31" s="11"/>
      <c r="N31" s="11"/>
      <c r="O31" s="11"/>
      <c r="P31" s="11"/>
      <c r="Q31" s="11"/>
      <c r="R31" s="11"/>
      <c r="S31" s="11"/>
      <c r="T31" s="12" t="s">
        <v>1150</v>
      </c>
      <c r="U31" s="12" t="s">
        <v>1150</v>
      </c>
      <c r="V31" s="12" t="s">
        <v>1150</v>
      </c>
      <c r="W31" s="11" t="s">
        <v>1150</v>
      </c>
      <c r="X31" s="11" t="s">
        <v>1150</v>
      </c>
      <c r="Y31" s="11" t="s">
        <v>1150</v>
      </c>
      <c r="Z31" s="11" t="s">
        <v>1150</v>
      </c>
      <c r="AA31" s="11" t="s">
        <v>1150</v>
      </c>
      <c r="AD31" t="str">
        <f t="shared" si="0"/>
        <v>insert into users (nombre, email, email2, email3, telefono, telefono2, telefono3, estatus, id_cliente, created_at, updated_at) values ('Alajandra Pico Villalpando','','','','','','','1','637','2018-01-27 11:10:27','2018-01-27 11:10:27');</v>
      </c>
      <c r="AE31" t="s">
        <v>12319</v>
      </c>
    </row>
    <row r="32" spans="1:31" x14ac:dyDescent="0.2">
      <c r="A32">
        <v>583</v>
      </c>
      <c r="B32" t="s">
        <v>8076</v>
      </c>
      <c r="C32" t="s">
        <v>1150</v>
      </c>
      <c r="D32" s="11" t="s">
        <v>1150</v>
      </c>
      <c r="E32" s="11" t="s">
        <v>1150</v>
      </c>
      <c r="F32" s="11" t="s">
        <v>1150</v>
      </c>
      <c r="G32" s="11"/>
      <c r="H32" s="11"/>
      <c r="I32" s="11"/>
      <c r="J32" s="12" t="s">
        <v>4926</v>
      </c>
      <c r="K32" s="12"/>
      <c r="L32" s="12"/>
      <c r="M32" s="11"/>
      <c r="N32" s="11"/>
      <c r="O32" s="11"/>
      <c r="P32" s="11"/>
      <c r="Q32" s="11"/>
      <c r="R32" s="11"/>
      <c r="S32" s="11"/>
      <c r="T32" s="12" t="s">
        <v>4927</v>
      </c>
      <c r="U32" s="12" t="s">
        <v>1150</v>
      </c>
      <c r="V32" s="12" t="s">
        <v>1150</v>
      </c>
      <c r="W32" s="11" t="s">
        <v>1150</v>
      </c>
      <c r="X32" s="11" t="s">
        <v>1150</v>
      </c>
      <c r="Y32" s="11" t="s">
        <v>1150</v>
      </c>
      <c r="Z32" s="11" t="s">
        <v>1150</v>
      </c>
      <c r="AA32" s="11" t="s">
        <v>1150</v>
      </c>
      <c r="AD32" t="str">
        <f t="shared" si="0"/>
        <v>insert into users (nombre, email, email2, email3, telefono, telefono2, telefono3, estatus, id_cliente, created_at, updated_at) values ('Alan Castillo Perez','a_cast96@hotmail.com','','','cel. 614 115 6600','','','1','583','2018-01-27 11:10:27','2018-01-27 11:10:27');</v>
      </c>
      <c r="AE32" t="s">
        <v>12320</v>
      </c>
    </row>
    <row r="33" spans="1:31" x14ac:dyDescent="0.2">
      <c r="A33">
        <v>989</v>
      </c>
      <c r="B33" t="s">
        <v>9327</v>
      </c>
      <c r="C33" t="s">
        <v>1150</v>
      </c>
      <c r="D33" s="11" t="s">
        <v>1150</v>
      </c>
      <c r="E33" s="11" t="s">
        <v>1150</v>
      </c>
      <c r="F33" s="11" t="s">
        <v>1150</v>
      </c>
      <c r="G33" s="11"/>
      <c r="H33" s="11"/>
      <c r="I33" s="11"/>
      <c r="J33" s="12">
        <v>6142143223</v>
      </c>
      <c r="K33" s="12"/>
      <c r="L33" s="12"/>
      <c r="M33" s="11"/>
      <c r="N33" s="11"/>
      <c r="O33" s="11">
        <v>6144884420</v>
      </c>
      <c r="P33" s="11">
        <v>6142859485</v>
      </c>
      <c r="Q33" s="11"/>
      <c r="R33" s="11"/>
      <c r="S33" s="11"/>
      <c r="T33" s="12" t="s">
        <v>5359</v>
      </c>
      <c r="U33" s="17" t="s">
        <v>9267</v>
      </c>
      <c r="V33" s="12" t="s">
        <v>5361</v>
      </c>
      <c r="W33" s="11" t="s">
        <v>1150</v>
      </c>
      <c r="X33" s="11" t="s">
        <v>1150</v>
      </c>
      <c r="Y33" s="11" t="s">
        <v>1150</v>
      </c>
      <c r="Z33" s="11" t="s">
        <v>1150</v>
      </c>
      <c r="AA33" s="11" t="s">
        <v>1150</v>
      </c>
      <c r="AD33" t="str">
        <f t="shared" si="0"/>
        <v>insert into users (nombre, email, email2, email3, telefono, telefono2, telefono3, estatus, id_cliente, created_at, updated_at) values ('Alan Raúl Hernández Acosta','vane.rami@hotmail.com','raul.hernandedz@telcel.com','vanrampr@mail.telcel.com','6142143223','','','1','989','2018-01-27 11:10:27','2018-01-27 11:10:27');</v>
      </c>
      <c r="AE33" t="s">
        <v>12321</v>
      </c>
    </row>
    <row r="34" spans="1:31" x14ac:dyDescent="0.2">
      <c r="A34">
        <v>495</v>
      </c>
      <c r="B34" t="s">
        <v>8672</v>
      </c>
      <c r="C34" t="s">
        <v>1150</v>
      </c>
      <c r="D34" s="11" t="s">
        <v>1150</v>
      </c>
      <c r="E34" s="11" t="s">
        <v>1150</v>
      </c>
      <c r="F34" s="11" t="s">
        <v>1150</v>
      </c>
      <c r="G34" s="11"/>
      <c r="H34" s="11"/>
      <c r="I34" s="11"/>
      <c r="J34" s="12" t="s">
        <v>8983</v>
      </c>
      <c r="K34" s="12" t="s">
        <v>8981</v>
      </c>
      <c r="L34" s="12" t="s">
        <v>8982</v>
      </c>
      <c r="M34" s="11"/>
      <c r="N34" s="11"/>
      <c r="O34" s="11"/>
      <c r="P34" s="11"/>
      <c r="Q34" s="11"/>
      <c r="R34" s="11"/>
      <c r="S34" s="11"/>
      <c r="T34" s="12" t="s">
        <v>4558</v>
      </c>
      <c r="U34" s="12" t="s">
        <v>1150</v>
      </c>
      <c r="V34" s="12" t="s">
        <v>1150</v>
      </c>
      <c r="W34" s="11" t="s">
        <v>1150</v>
      </c>
      <c r="X34" s="11" t="s">
        <v>1150</v>
      </c>
      <c r="Y34" s="11" t="s">
        <v>1150</v>
      </c>
      <c r="Z34" s="11" t="s">
        <v>1150</v>
      </c>
      <c r="AA34" s="11" t="s">
        <v>1150</v>
      </c>
      <c r="AD34" t="str">
        <f t="shared" si="0"/>
        <v>insert into users (nombre, email, email2, email3, telefono, telefono2, telefono3, estatus, id_cliente, created_at, updated_at) values ('Alan Ricardo Maurico Frescas','informes@franquicialo.com','','','(55)  52-07-23-66','(55) 4080-3125','(55) 26-43-72-27','1','495','2018-01-27 11:10:27','2018-01-27 11:10:27');</v>
      </c>
      <c r="AE34" t="s">
        <v>12322</v>
      </c>
    </row>
    <row r="35" spans="1:31" x14ac:dyDescent="0.2">
      <c r="A35">
        <v>495</v>
      </c>
      <c r="B35" t="s">
        <v>8099</v>
      </c>
      <c r="C35" t="s">
        <v>1150</v>
      </c>
      <c r="D35" s="11" t="s">
        <v>1150</v>
      </c>
      <c r="E35" s="11" t="s">
        <v>1150</v>
      </c>
      <c r="F35" s="11" t="s">
        <v>1150</v>
      </c>
      <c r="G35" s="11"/>
      <c r="H35" s="11"/>
      <c r="I35" s="11"/>
      <c r="J35" s="12" t="s">
        <v>8985</v>
      </c>
      <c r="K35" s="12" t="s">
        <v>8984</v>
      </c>
      <c r="L35" s="12"/>
      <c r="M35" s="11"/>
      <c r="N35" s="11"/>
      <c r="O35" s="11"/>
      <c r="P35" s="11"/>
      <c r="Q35" s="11"/>
      <c r="R35" s="11"/>
      <c r="S35" s="11"/>
      <c r="T35" s="12" t="s">
        <v>5018</v>
      </c>
      <c r="U35" s="12" t="s">
        <v>1150</v>
      </c>
      <c r="V35" s="12" t="s">
        <v>1150</v>
      </c>
      <c r="W35" s="11" t="s">
        <v>1150</v>
      </c>
      <c r="X35" s="11" t="s">
        <v>1150</v>
      </c>
      <c r="Y35" s="11" t="s">
        <v>1150</v>
      </c>
      <c r="Z35" s="11" t="s">
        <v>1150</v>
      </c>
      <c r="AA35" s="11" t="s">
        <v>1150</v>
      </c>
      <c r="AD35" t="str">
        <f t="shared" si="0"/>
        <v>insert into users (nombre, email, email2, email3, telefono, telefono2, telefono3, estatus, id_cliente, created_at, updated_at) values ('Alan Ricardo Muñoz Frescas','alan.munoz@corporativohh.com','','','424 3115','614 345 23 94','','1','495','2018-01-27 11:10:27','2018-01-27 11:10:27');</v>
      </c>
      <c r="AE35" t="s">
        <v>12323</v>
      </c>
    </row>
    <row r="36" spans="1:31" x14ac:dyDescent="0.2">
      <c r="A36">
        <v>876</v>
      </c>
      <c r="B36" t="s">
        <v>7823</v>
      </c>
      <c r="C36" t="s">
        <v>1150</v>
      </c>
      <c r="D36" s="11" t="s">
        <v>1150</v>
      </c>
      <c r="E36" s="11" t="s">
        <v>1150</v>
      </c>
      <c r="F36" s="11" t="s">
        <v>1150</v>
      </c>
      <c r="G36" s="11"/>
      <c r="H36" s="11"/>
      <c r="I36" s="11"/>
      <c r="J36" s="12" t="s">
        <v>3877</v>
      </c>
      <c r="K36" s="12"/>
      <c r="L36" s="12"/>
      <c r="M36" s="11"/>
      <c r="N36" s="11"/>
      <c r="O36" s="11" t="s">
        <v>3878</v>
      </c>
      <c r="P36" s="11"/>
      <c r="Q36" s="11"/>
      <c r="R36" s="11"/>
      <c r="S36" s="11"/>
      <c r="T36" s="12" t="s">
        <v>3879</v>
      </c>
      <c r="U36" s="12" t="s">
        <v>1150</v>
      </c>
      <c r="V36" s="12" t="s">
        <v>1150</v>
      </c>
      <c r="W36" s="11" t="s">
        <v>1150</v>
      </c>
      <c r="X36" s="11" t="s">
        <v>1150</v>
      </c>
      <c r="Y36" s="11" t="s">
        <v>1150</v>
      </c>
      <c r="Z36" s="11" t="s">
        <v>1150</v>
      </c>
      <c r="AA36" s="11" t="s">
        <v>1150</v>
      </c>
      <c r="AD36" t="str">
        <f t="shared" si="0"/>
        <v>insert into users (nombre, email, email2, email3, telefono, telefono2, telefono3, estatus, id_cliente, created_at, updated_at) values ('Alan Ulises Martinez Nevarez','alulmane@hotmail.com','','','614 4196558','','','1','876','2018-01-27 11:10:27','2018-01-27 11:10:27');</v>
      </c>
      <c r="AE36" t="s">
        <v>12324</v>
      </c>
    </row>
    <row r="37" spans="1:31" x14ac:dyDescent="0.2">
      <c r="A37">
        <v>115</v>
      </c>
      <c r="B37" t="s">
        <v>8308</v>
      </c>
      <c r="C37" t="s">
        <v>1150</v>
      </c>
      <c r="D37" s="11" t="s">
        <v>1150</v>
      </c>
      <c r="E37" s="11" t="s">
        <v>1150</v>
      </c>
      <c r="F37" s="11" t="s">
        <v>1150</v>
      </c>
      <c r="G37" s="11"/>
      <c r="H37" s="11"/>
      <c r="I37" s="11"/>
      <c r="J37" s="12" t="s">
        <v>5683</v>
      </c>
      <c r="K37" s="12"/>
      <c r="L37" s="12"/>
      <c r="M37" s="11"/>
      <c r="N37" s="11"/>
      <c r="O37" s="11"/>
      <c r="P37" s="11"/>
      <c r="Q37" s="11"/>
      <c r="R37" s="11"/>
      <c r="S37" s="11"/>
      <c r="T37" s="12" t="s">
        <v>1150</v>
      </c>
      <c r="U37" s="12" t="s">
        <v>1150</v>
      </c>
      <c r="V37" s="12" t="s">
        <v>1150</v>
      </c>
      <c r="W37" s="11" t="s">
        <v>1150</v>
      </c>
      <c r="X37" s="11" t="s">
        <v>1150</v>
      </c>
      <c r="Y37" s="11" t="s">
        <v>1150</v>
      </c>
      <c r="Z37" s="11" t="s">
        <v>1150</v>
      </c>
      <c r="AA37" s="11" t="s">
        <v>1150</v>
      </c>
      <c r="AD37" t="str">
        <f t="shared" si="0"/>
        <v>insert into users (nombre, email, email2, email3, telefono, telefono2, telefono3, estatus, id_cliente, created_at, updated_at) values ('Alan Varela Erives','','','','625-59-17-269','','','1','115','2018-01-27 11:10:27','2018-01-27 11:10:27');</v>
      </c>
      <c r="AE37" t="s">
        <v>12325</v>
      </c>
    </row>
    <row r="38" spans="1:31" x14ac:dyDescent="0.2">
      <c r="A38">
        <v>218</v>
      </c>
      <c r="B38" t="s">
        <v>8205</v>
      </c>
      <c r="C38" t="s">
        <v>1150</v>
      </c>
      <c r="D38" s="11" t="s">
        <v>1150</v>
      </c>
      <c r="E38" s="11" t="s">
        <v>1150</v>
      </c>
      <c r="F38" s="11" t="s">
        <v>1150</v>
      </c>
      <c r="G38" s="11"/>
      <c r="H38" s="11"/>
      <c r="I38" s="11"/>
      <c r="J38" s="12">
        <v>6562886541</v>
      </c>
      <c r="K38" s="12"/>
      <c r="L38" s="12"/>
      <c r="M38" s="11"/>
      <c r="N38" s="11"/>
      <c r="O38" s="11">
        <v>6562568977</v>
      </c>
      <c r="P38" s="11"/>
      <c r="Q38" s="11"/>
      <c r="R38" s="11"/>
      <c r="S38" s="11"/>
      <c r="T38" s="12" t="s">
        <v>5423</v>
      </c>
      <c r="U38" s="12" t="s">
        <v>1150</v>
      </c>
      <c r="V38" s="12" t="s">
        <v>1150</v>
      </c>
      <c r="W38" s="11" t="s">
        <v>1150</v>
      </c>
      <c r="X38" s="11" t="s">
        <v>1150</v>
      </c>
      <c r="Y38" s="11" t="s">
        <v>1150</v>
      </c>
      <c r="Z38" s="11" t="s">
        <v>1150</v>
      </c>
      <c r="AA38" s="11" t="s">
        <v>1150</v>
      </c>
      <c r="AD38" t="str">
        <f t="shared" si="0"/>
        <v>insert into users (nombre, email, email2, email3, telefono, telefono2, telefono3, estatus, id_cliente, created_at, updated_at) values ('Alba Ileana Jiménez García','alba.jimenez@gmail.com','','','6562886541','','','1','218','2018-01-27 11:10:27','2018-01-27 11:10:27');</v>
      </c>
      <c r="AE38" t="s">
        <v>12326</v>
      </c>
    </row>
    <row r="39" spans="1:31" x14ac:dyDescent="0.2">
      <c r="A39">
        <v>844</v>
      </c>
      <c r="B39" t="s">
        <v>7617</v>
      </c>
      <c r="C39" t="s">
        <v>7618</v>
      </c>
      <c r="D39" s="11" t="s">
        <v>3056</v>
      </c>
      <c r="E39" s="11" t="s">
        <v>1150</v>
      </c>
      <c r="F39" s="11" t="s">
        <v>1150</v>
      </c>
      <c r="G39" s="11"/>
      <c r="H39" s="11"/>
      <c r="I39" s="11"/>
      <c r="J39" s="12" t="s">
        <v>8927</v>
      </c>
      <c r="K39" s="12" t="s">
        <v>3251</v>
      </c>
      <c r="L39" s="12" t="s">
        <v>3253</v>
      </c>
      <c r="M39" s="11"/>
      <c r="N39" s="11"/>
      <c r="O39" s="11"/>
      <c r="P39" s="11"/>
      <c r="Q39" s="11"/>
      <c r="R39" s="11"/>
      <c r="S39" s="11"/>
      <c r="T39" s="17" t="s">
        <v>3255</v>
      </c>
      <c r="U39" s="12" t="s">
        <v>9268</v>
      </c>
      <c r="V39" s="12" t="s">
        <v>1150</v>
      </c>
      <c r="W39" s="11" t="s">
        <v>1150</v>
      </c>
      <c r="X39" s="11" t="s">
        <v>1150</v>
      </c>
      <c r="Y39" s="11" t="s">
        <v>1150</v>
      </c>
      <c r="Z39" s="11" t="s">
        <v>1150</v>
      </c>
      <c r="AA39" s="11" t="s">
        <v>1150</v>
      </c>
      <c r="AD39" t="str">
        <f t="shared" si="0"/>
        <v>insert into users (nombre, email, email2, email3, telefono, telefono2, telefono3, estatus, id_cliente, created_at, updated_at) values ('Albert Thiessen Friessen','gfothiessen@hotmail.com','recepcion.operadorathiessen@gmail.com','','587-7436','625 5 87 75 70','01 844 439 00 02','1','844','2018-01-27 11:10:27','2018-01-27 11:10:27');</v>
      </c>
      <c r="AE39" t="s">
        <v>12327</v>
      </c>
    </row>
    <row r="40" spans="1:31" x14ac:dyDescent="0.2">
      <c r="A40">
        <v>844</v>
      </c>
      <c r="B40" t="s">
        <v>7617</v>
      </c>
      <c r="C40" t="s">
        <v>1150</v>
      </c>
      <c r="D40" s="11" t="s">
        <v>1150</v>
      </c>
      <c r="E40" s="11" t="s">
        <v>1150</v>
      </c>
      <c r="F40" s="11" t="s">
        <v>1150</v>
      </c>
      <c r="G40" s="11"/>
      <c r="H40" s="11"/>
      <c r="I40" s="11"/>
      <c r="J40" s="12"/>
      <c r="K40" s="12"/>
      <c r="L40" s="12"/>
      <c r="M40" s="11"/>
      <c r="N40" s="11"/>
      <c r="O40" s="11"/>
      <c r="P40" s="11"/>
      <c r="Q40" s="11"/>
      <c r="R40" s="11"/>
      <c r="S40" s="11"/>
      <c r="T40" s="12" t="s">
        <v>3255</v>
      </c>
      <c r="U40" s="12" t="s">
        <v>1150</v>
      </c>
      <c r="V40" s="12" t="s">
        <v>1150</v>
      </c>
      <c r="W40" s="11" t="s">
        <v>1150</v>
      </c>
      <c r="X40" s="11" t="s">
        <v>1150</v>
      </c>
      <c r="Y40" s="11" t="s">
        <v>1150</v>
      </c>
      <c r="Z40" s="11" t="s">
        <v>1150</v>
      </c>
      <c r="AA40" s="11" t="s">
        <v>1150</v>
      </c>
      <c r="AD40" t="str">
        <f t="shared" si="0"/>
        <v>insert into users (nombre, email, email2, email3, telefono, telefono2, telefono3, estatus, id_cliente, created_at, updated_at) values ('Albert Thiessen Friessen','gfothiessen@hotmail.com','','','','','','1','844','2018-01-27 11:10:27','2018-01-27 11:10:27');</v>
      </c>
      <c r="AE40" t="s">
        <v>12328</v>
      </c>
    </row>
    <row r="41" spans="1:31" x14ac:dyDescent="0.2">
      <c r="A41">
        <v>844</v>
      </c>
      <c r="B41" t="s">
        <v>7618</v>
      </c>
      <c r="C41" t="s">
        <v>1150</v>
      </c>
      <c r="D41" s="11" t="s">
        <v>1150</v>
      </c>
      <c r="E41" s="11" t="s">
        <v>1150</v>
      </c>
      <c r="F41" s="11" t="s">
        <v>1150</v>
      </c>
      <c r="G41" s="11"/>
      <c r="H41" s="11"/>
      <c r="I41" s="11"/>
      <c r="J41" s="12" t="s">
        <v>3251</v>
      </c>
      <c r="K41" s="12" t="s">
        <v>3393</v>
      </c>
      <c r="L41" s="12" t="s">
        <v>3253</v>
      </c>
      <c r="M41" s="11"/>
      <c r="N41" s="11"/>
      <c r="O41" s="11" t="s">
        <v>3394</v>
      </c>
      <c r="P41" s="11"/>
      <c r="Q41" s="11"/>
      <c r="R41" s="11"/>
      <c r="S41" s="11"/>
      <c r="T41" s="12" t="s">
        <v>3255</v>
      </c>
      <c r="U41" s="12" t="s">
        <v>1150</v>
      </c>
      <c r="V41" s="12" t="s">
        <v>1150</v>
      </c>
      <c r="W41" s="11" t="s">
        <v>1150</v>
      </c>
      <c r="X41" s="11" t="s">
        <v>1150</v>
      </c>
      <c r="Y41" s="11" t="s">
        <v>1150</v>
      </c>
      <c r="Z41" s="11" t="s">
        <v>1150</v>
      </c>
      <c r="AA41" s="11" t="s">
        <v>1150</v>
      </c>
      <c r="AD41" t="str">
        <f t="shared" si="0"/>
        <v>insert into users (nombre, email, email2, email3, telefono, telefono2, telefono3, estatus, id_cliente, created_at, updated_at) values ('Peter Thiessen Neufeld','gfothiessen@hotmail.com','','','625 5 87 75 70','614 587-7436','01 844 439 00 02','1','844','2018-01-27 11:10:27','2018-01-27 11:10:27');</v>
      </c>
      <c r="AE41" t="s">
        <v>12329</v>
      </c>
    </row>
    <row r="42" spans="1:31" x14ac:dyDescent="0.2">
      <c r="A42">
        <v>382</v>
      </c>
      <c r="B42" t="s">
        <v>7917</v>
      </c>
      <c r="C42" t="s">
        <v>1150</v>
      </c>
      <c r="D42" s="11" t="s">
        <v>1150</v>
      </c>
      <c r="E42" s="11" t="s">
        <v>1150</v>
      </c>
      <c r="F42" s="11" t="s">
        <v>1150</v>
      </c>
      <c r="G42" s="11"/>
      <c r="H42" s="11"/>
      <c r="I42" s="11"/>
      <c r="J42" s="12" t="s">
        <v>4271</v>
      </c>
      <c r="K42" s="12"/>
      <c r="L42" s="12"/>
      <c r="M42" s="11"/>
      <c r="N42" s="11"/>
      <c r="O42" s="11">
        <v>6141690177</v>
      </c>
      <c r="P42" s="11"/>
      <c r="Q42" s="11"/>
      <c r="R42" s="11"/>
      <c r="S42" s="11"/>
      <c r="T42" s="12" t="s">
        <v>4272</v>
      </c>
      <c r="U42" s="12" t="s">
        <v>1150</v>
      </c>
      <c r="V42" s="12" t="s">
        <v>1150</v>
      </c>
      <c r="W42" s="11" t="s">
        <v>1150</v>
      </c>
      <c r="X42" s="11" t="s">
        <v>1150</v>
      </c>
      <c r="Y42" s="11" t="s">
        <v>1150</v>
      </c>
      <c r="Z42" s="11" t="s">
        <v>1150</v>
      </c>
      <c r="AA42" s="11" t="s">
        <v>1150</v>
      </c>
      <c r="AD42" t="str">
        <f t="shared" si="0"/>
        <v>insert into users (nombre, email, email2, email3, telefono, telefono2, telefono3, estatus, id_cliente, created_at, updated_at) values ('Alberto Antonio Alvarez Duarte','alberto@llantasgigantes.com.mx','','','614 4 13 84 87','','','1','382','2018-01-27 11:10:27','2018-01-27 11:10:27');</v>
      </c>
      <c r="AE42" t="s">
        <v>12330</v>
      </c>
    </row>
    <row r="43" spans="1:31" x14ac:dyDescent="0.2">
      <c r="A43">
        <v>642</v>
      </c>
      <c r="B43" t="s">
        <v>7917</v>
      </c>
      <c r="C43" t="s">
        <v>1150</v>
      </c>
      <c r="D43" s="11" t="s">
        <v>1150</v>
      </c>
      <c r="E43" s="11" t="s">
        <v>1150</v>
      </c>
      <c r="F43" s="11" t="s">
        <v>1150</v>
      </c>
      <c r="G43" s="11"/>
      <c r="H43" s="11"/>
      <c r="I43" s="11"/>
      <c r="J43" s="12" t="s">
        <v>8987</v>
      </c>
      <c r="K43" s="12" t="s">
        <v>8986</v>
      </c>
      <c r="L43" s="12" t="s">
        <v>8988</v>
      </c>
      <c r="M43" s="11"/>
      <c r="N43" s="11"/>
      <c r="O43" s="11"/>
      <c r="P43" s="11"/>
      <c r="Q43" s="11"/>
      <c r="R43" s="11"/>
      <c r="S43" s="11"/>
      <c r="T43" s="12" t="s">
        <v>4272</v>
      </c>
      <c r="U43" s="12" t="s">
        <v>1150</v>
      </c>
      <c r="V43" s="12" t="s">
        <v>1150</v>
      </c>
      <c r="W43" s="11" t="s">
        <v>1150</v>
      </c>
      <c r="X43" s="11" t="s">
        <v>1150</v>
      </c>
      <c r="Y43" s="11" t="s">
        <v>1150</v>
      </c>
      <c r="Z43" s="11" t="s">
        <v>1150</v>
      </c>
      <c r="AA43" s="11" t="s">
        <v>1150</v>
      </c>
      <c r="AD43" t="str">
        <f t="shared" si="0"/>
        <v>insert into users (nombre, email, email2, email3, telefono, telefono2, telefono3, estatus, id_cliente, created_at, updated_at) values ('Alberto Antonio Alvarez Duarte','alberto@llantasgigantes.com.mx','','','4372040','614 169 01 77','413 84 87','1','642','2018-01-27 11:10:27','2018-01-27 11:10:27');</v>
      </c>
      <c r="AE43" t="s">
        <v>12331</v>
      </c>
    </row>
    <row r="44" spans="1:31" x14ac:dyDescent="0.2">
      <c r="A44">
        <v>384</v>
      </c>
      <c r="B44" t="s">
        <v>7236</v>
      </c>
      <c r="C44" t="s">
        <v>1150</v>
      </c>
      <c r="D44" s="11" t="s">
        <v>1150</v>
      </c>
      <c r="E44" s="11" t="s">
        <v>1150</v>
      </c>
      <c r="F44" s="11" t="s">
        <v>1150</v>
      </c>
      <c r="G44" s="11"/>
      <c r="H44" s="11"/>
      <c r="I44" s="11"/>
      <c r="J44" s="12">
        <v>4321999</v>
      </c>
      <c r="K44" s="12"/>
      <c r="L44" s="12"/>
      <c r="M44" s="11"/>
      <c r="N44" s="11"/>
      <c r="O44" s="11"/>
      <c r="P44" s="11"/>
      <c r="Q44" s="11"/>
      <c r="R44" s="11"/>
      <c r="S44" s="11"/>
      <c r="T44" s="12" t="s">
        <v>1696</v>
      </c>
      <c r="U44" s="12" t="s">
        <v>1150</v>
      </c>
      <c r="V44" s="12" t="s">
        <v>1150</v>
      </c>
      <c r="W44" s="11" t="s">
        <v>1150</v>
      </c>
      <c r="X44" s="11" t="s">
        <v>1150</v>
      </c>
      <c r="Y44" s="11" t="s">
        <v>1150</v>
      </c>
      <c r="Z44" s="11" t="s">
        <v>1150</v>
      </c>
      <c r="AA44" s="11" t="s">
        <v>1150</v>
      </c>
      <c r="AD44" t="str">
        <f t="shared" si="0"/>
        <v>insert into users (nombre, email, email2, email3, telefono, telefono2, telefono3, estatus, id_cliente, created_at, updated_at) values ('Alberto Campos','acampos@euroalarmas.com.mx','','','4321999','','','1','384','2018-01-27 11:10:27','2018-01-27 11:10:27');</v>
      </c>
      <c r="AE44" t="s">
        <v>12332</v>
      </c>
    </row>
    <row r="45" spans="1:31" x14ac:dyDescent="0.2">
      <c r="A45">
        <v>437</v>
      </c>
      <c r="B45" t="s">
        <v>7878</v>
      </c>
      <c r="C45" t="s">
        <v>1150</v>
      </c>
      <c r="D45" s="11" t="s">
        <v>1150</v>
      </c>
      <c r="E45" s="11" t="s">
        <v>1150</v>
      </c>
      <c r="F45" s="11" t="s">
        <v>1150</v>
      </c>
      <c r="G45" s="11"/>
      <c r="H45" s="11"/>
      <c r="I45" s="11"/>
      <c r="J45" s="12" t="s">
        <v>4126</v>
      </c>
      <c r="K45" s="12"/>
      <c r="L45" s="12"/>
      <c r="M45" s="11"/>
      <c r="N45" s="11"/>
      <c r="O45" s="11" t="s">
        <v>4127</v>
      </c>
      <c r="P45" s="11"/>
      <c r="Q45" s="11"/>
      <c r="R45" s="11"/>
      <c r="S45" s="11"/>
      <c r="T45" s="12" t="s">
        <v>8745</v>
      </c>
      <c r="U45" s="12" t="s">
        <v>1150</v>
      </c>
      <c r="V45" s="12" t="s">
        <v>1150</v>
      </c>
      <c r="W45" s="11" t="s">
        <v>1150</v>
      </c>
      <c r="X45" s="11" t="s">
        <v>1150</v>
      </c>
      <c r="Y45" s="11" t="s">
        <v>1150</v>
      </c>
      <c r="Z45" s="11" t="s">
        <v>1150</v>
      </c>
      <c r="AA45" s="11" t="s">
        <v>1150</v>
      </c>
      <c r="AD45" t="str">
        <f t="shared" si="0"/>
        <v>insert into users (nombre, email, email2, email3, telefono, telefono2, telefono3, estatus, id_cliente, created_at, updated_at) values ('Alberto Campos Ferrales','ventas@panintegraldelhorno.com','','','614 575 05 07','','','1','437','2018-01-27 11:10:27','2018-01-27 11:10:27');</v>
      </c>
      <c r="AE45" t="s">
        <v>12333</v>
      </c>
    </row>
    <row r="46" spans="1:31" x14ac:dyDescent="0.2">
      <c r="A46">
        <v>650</v>
      </c>
      <c r="B46" t="s">
        <v>7867</v>
      </c>
      <c r="C46" t="s">
        <v>1150</v>
      </c>
      <c r="D46" s="11" t="s">
        <v>1150</v>
      </c>
      <c r="E46" s="11" t="s">
        <v>1150</v>
      </c>
      <c r="F46" s="11" t="s">
        <v>1150</v>
      </c>
      <c r="G46" s="11"/>
      <c r="H46" s="11"/>
      <c r="I46" s="11"/>
      <c r="J46" s="12" t="s">
        <v>4086</v>
      </c>
      <c r="K46" s="12"/>
      <c r="L46" s="12"/>
      <c r="M46" s="11"/>
      <c r="N46" s="11"/>
      <c r="O46" s="11" t="s">
        <v>4087</v>
      </c>
      <c r="P46" s="11" t="s">
        <v>4088</v>
      </c>
      <c r="Q46" s="11"/>
      <c r="R46" s="11"/>
      <c r="S46" s="11"/>
      <c r="T46" s="12" t="s">
        <v>4089</v>
      </c>
      <c r="U46" s="12" t="s">
        <v>1150</v>
      </c>
      <c r="V46" s="12" t="s">
        <v>1150</v>
      </c>
      <c r="W46" s="11" t="s">
        <v>1150</v>
      </c>
      <c r="X46" s="11" t="s">
        <v>1150</v>
      </c>
      <c r="Y46" s="11" t="s">
        <v>1150</v>
      </c>
      <c r="Z46" s="11" t="s">
        <v>1150</v>
      </c>
      <c r="AA46" s="11" t="s">
        <v>1150</v>
      </c>
      <c r="AD46" t="str">
        <f t="shared" si="0"/>
        <v>insert into users (nombre, email, email2, email3, telefono, telefono2, telefono3, estatus, id_cliente, created_at, updated_at) values ('Alberto Gasca Perez','chorizolospetates@hotmail.com','','','614 2014308','','','1','650','2018-01-27 11:10:27','2018-01-27 11:10:27');</v>
      </c>
      <c r="AE46" t="s">
        <v>12334</v>
      </c>
    </row>
    <row r="47" spans="1:31" x14ac:dyDescent="0.2">
      <c r="A47">
        <v>514</v>
      </c>
      <c r="B47" t="s">
        <v>7948</v>
      </c>
      <c r="C47" t="s">
        <v>1150</v>
      </c>
      <c r="D47" s="11" t="s">
        <v>1150</v>
      </c>
      <c r="E47" s="11" t="s">
        <v>1150</v>
      </c>
      <c r="F47" s="11" t="s">
        <v>1150</v>
      </c>
      <c r="G47" s="11"/>
      <c r="H47" s="11"/>
      <c r="I47" s="11"/>
      <c r="J47" s="12" t="s">
        <v>4406</v>
      </c>
      <c r="K47" s="12"/>
      <c r="L47" s="12"/>
      <c r="M47" s="11"/>
      <c r="N47" s="11"/>
      <c r="O47" s="11"/>
      <c r="P47" s="11" t="s">
        <v>4407</v>
      </c>
      <c r="Q47" s="11"/>
      <c r="R47" s="11"/>
      <c r="S47" s="11"/>
      <c r="T47" s="12" t="s">
        <v>4408</v>
      </c>
      <c r="U47" s="12" t="s">
        <v>1150</v>
      </c>
      <c r="V47" s="12" t="s">
        <v>1150</v>
      </c>
      <c r="W47" s="11" t="s">
        <v>1150</v>
      </c>
      <c r="X47" s="11" t="s">
        <v>1150</v>
      </c>
      <c r="Y47" s="11" t="s">
        <v>1150</v>
      </c>
      <c r="Z47" s="11" t="s">
        <v>1150</v>
      </c>
      <c r="AA47" s="11" t="s">
        <v>1150</v>
      </c>
      <c r="AD47" t="str">
        <f t="shared" si="0"/>
        <v>insert into users (nombre, email, email2, email3, telefono, telefono2, telefono3, estatus, id_cliente, created_at, updated_at) values ('Alberto Nuñez Escudero','albertne77@hotmail.com','','','614 4 14 71 72','','','1','514','2018-01-27 11:10:27','2018-01-27 11:10:27');</v>
      </c>
      <c r="AE47" t="s">
        <v>12335</v>
      </c>
    </row>
    <row r="48" spans="1:31" x14ac:dyDescent="0.2">
      <c r="A48">
        <v>501</v>
      </c>
      <c r="B48" t="s">
        <v>8443</v>
      </c>
      <c r="C48" t="s">
        <v>1150</v>
      </c>
      <c r="D48" s="11" t="s">
        <v>1150</v>
      </c>
      <c r="E48" s="11" t="s">
        <v>1150</v>
      </c>
      <c r="F48" s="11" t="s">
        <v>1150</v>
      </c>
      <c r="G48" s="11"/>
      <c r="H48" s="11"/>
      <c r="I48" s="11"/>
      <c r="J48" s="12">
        <v>6142495936</v>
      </c>
      <c r="K48" s="12"/>
      <c r="L48" s="12"/>
      <c r="M48" s="11"/>
      <c r="N48" s="11"/>
      <c r="O48" s="11"/>
      <c r="P48" s="11"/>
      <c r="Q48" s="11"/>
      <c r="R48" s="11"/>
      <c r="S48" s="11"/>
      <c r="T48" s="12" t="s">
        <v>6084</v>
      </c>
      <c r="U48" s="12" t="s">
        <v>1150</v>
      </c>
      <c r="V48" s="12" t="s">
        <v>1150</v>
      </c>
      <c r="W48" s="11" t="s">
        <v>1150</v>
      </c>
      <c r="X48" s="11" t="s">
        <v>1150</v>
      </c>
      <c r="Y48" s="11" t="s">
        <v>1150</v>
      </c>
      <c r="Z48" s="11" t="s">
        <v>1150</v>
      </c>
      <c r="AA48" s="11" t="s">
        <v>1150</v>
      </c>
      <c r="AD48" t="str">
        <f t="shared" si="0"/>
        <v>insert into users (nombre, email, email2, email3, telefono, telefono2, telefono3, estatus, id_cliente, created_at, updated_at) values ('Alberto Ramirez Alvarez','betoramirezalvarez@gmail.com','','','6142495936','','','1','501','2018-01-27 11:10:27','2018-01-27 11:10:27');</v>
      </c>
      <c r="AE48" t="s">
        <v>12336</v>
      </c>
    </row>
    <row r="49" spans="1:31" x14ac:dyDescent="0.2">
      <c r="A49">
        <v>1005</v>
      </c>
      <c r="B49" t="s">
        <v>7603</v>
      </c>
      <c r="C49" t="s">
        <v>7243</v>
      </c>
      <c r="D49" s="11" t="s">
        <v>1150</v>
      </c>
      <c r="E49" s="11" t="s">
        <v>1150</v>
      </c>
      <c r="F49" s="11" t="s">
        <v>1150</v>
      </c>
      <c r="G49" s="11"/>
      <c r="H49" s="11"/>
      <c r="I49" s="11"/>
      <c r="J49" s="12" t="s">
        <v>8921</v>
      </c>
      <c r="K49" s="12">
        <v>2591205</v>
      </c>
      <c r="L49" s="12" t="s">
        <v>3009</v>
      </c>
      <c r="M49" s="11"/>
      <c r="N49" s="11"/>
      <c r="O49" s="11" t="s">
        <v>3009</v>
      </c>
      <c r="P49" s="11"/>
      <c r="Q49" s="11"/>
      <c r="R49" s="11"/>
      <c r="S49" s="11"/>
      <c r="T49" s="12" t="s">
        <v>1713</v>
      </c>
      <c r="U49" s="12" t="s">
        <v>3010</v>
      </c>
      <c r="V49" s="12" t="s">
        <v>1150</v>
      </c>
      <c r="W49" s="11" t="s">
        <v>1150</v>
      </c>
      <c r="X49" s="11" t="s">
        <v>1150</v>
      </c>
      <c r="Y49" s="11" t="s">
        <v>1150</v>
      </c>
      <c r="Z49" s="11" t="s">
        <v>1150</v>
      </c>
      <c r="AA49" s="11" t="s">
        <v>1150</v>
      </c>
      <c r="AD49" t="str">
        <f t="shared" si="0"/>
        <v>insert into users (nombre, email, email2, email3, telefono, telefono2, telefono3, estatus, id_cliente, created_at, updated_at) values ('Alberto Santiago Anibal Chavez Chavez','jcabrera@gpsmonitor.us','lzubiate@gpsmonitor.us','','4810504','2591205','614427 4789','1','1005','2018-01-27 11:10:27','2018-01-27 11:10:27');</v>
      </c>
      <c r="AE49" t="s">
        <v>12337</v>
      </c>
    </row>
    <row r="50" spans="1:31" x14ac:dyDescent="0.2">
      <c r="A50">
        <v>1066</v>
      </c>
      <c r="B50" t="s">
        <v>7365</v>
      </c>
      <c r="C50" t="s">
        <v>1150</v>
      </c>
      <c r="D50" s="11" t="s">
        <v>1150</v>
      </c>
      <c r="E50" s="11" t="s">
        <v>1150</v>
      </c>
      <c r="F50" s="11" t="s">
        <v>1150</v>
      </c>
      <c r="G50" s="11"/>
      <c r="H50" s="11"/>
      <c r="I50" s="11"/>
      <c r="J50" s="12">
        <v>6366948724</v>
      </c>
      <c r="K50" s="12"/>
      <c r="L50" s="12"/>
      <c r="M50" s="11"/>
      <c r="N50" s="11"/>
      <c r="O50" s="11">
        <v>16361100436</v>
      </c>
      <c r="P50" s="11"/>
      <c r="Q50" s="11"/>
      <c r="R50" s="11"/>
      <c r="S50" s="11"/>
      <c r="T50" s="12" t="s">
        <v>2100</v>
      </c>
      <c r="U50" s="12" t="s">
        <v>1150</v>
      </c>
      <c r="V50" s="12" t="s">
        <v>1150</v>
      </c>
      <c r="W50" s="11" t="s">
        <v>1150</v>
      </c>
      <c r="X50" s="11" t="s">
        <v>1150</v>
      </c>
      <c r="Y50" s="11" t="s">
        <v>1150</v>
      </c>
      <c r="Z50" s="11" t="s">
        <v>1150</v>
      </c>
      <c r="AA50" s="11" t="s">
        <v>1150</v>
      </c>
      <c r="AD50" t="str">
        <f t="shared" si="0"/>
        <v>insert into users (nombre, email, email2, email3, telefono, telefono2, telefono3, estatus, id_cliente, created_at, updated_at) values ('Alberto Sias Talamantes','jatzume_sgalindo@hotmail.com','','','6366948724','','','1','1066','2018-01-27 11:10:27','2018-01-27 11:10:27');</v>
      </c>
      <c r="AE50" t="s">
        <v>12338</v>
      </c>
    </row>
    <row r="51" spans="1:31" x14ac:dyDescent="0.2">
      <c r="A51">
        <v>708</v>
      </c>
      <c r="B51" t="s">
        <v>8058</v>
      </c>
      <c r="C51" t="s">
        <v>1150</v>
      </c>
      <c r="D51" s="11" t="s">
        <v>1150</v>
      </c>
      <c r="E51" s="11" t="s">
        <v>1150</v>
      </c>
      <c r="F51" s="11" t="s">
        <v>1150</v>
      </c>
      <c r="G51" s="11"/>
      <c r="H51" s="11"/>
      <c r="I51" s="11"/>
      <c r="J51" s="12" t="s">
        <v>8990</v>
      </c>
      <c r="K51" s="12" t="s">
        <v>8989</v>
      </c>
      <c r="L51" s="12"/>
      <c r="M51" s="11"/>
      <c r="N51" s="11"/>
      <c r="O51" s="11"/>
      <c r="P51" s="11"/>
      <c r="Q51" s="11"/>
      <c r="R51" s="11"/>
      <c r="S51" s="11"/>
      <c r="T51" s="12" t="s">
        <v>4868</v>
      </c>
      <c r="U51" s="12" t="s">
        <v>1150</v>
      </c>
      <c r="V51" s="12" t="s">
        <v>1150</v>
      </c>
      <c r="W51" s="11" t="s">
        <v>1150</v>
      </c>
      <c r="X51" s="11" t="s">
        <v>1150</v>
      </c>
      <c r="Y51" s="11" t="s">
        <v>1150</v>
      </c>
      <c r="Z51" s="11" t="s">
        <v>1150</v>
      </c>
      <c r="AA51" s="11" t="s">
        <v>1150</v>
      </c>
      <c r="AD51" t="str">
        <f t="shared" si="0"/>
        <v>insert into users (nombre, email, email2, email3, telefono, telefono2, telefono3, estatus, id_cliente, created_at, updated_at) values ('Alberto Venancio Gardea Chacon','venancio.gardea@mgc-mx.com','','','424 51 87','614 142 44 77','','1','708','2018-01-27 11:10:27','2018-01-27 11:10:27');</v>
      </c>
      <c r="AE51" t="s">
        <v>12339</v>
      </c>
    </row>
    <row r="52" spans="1:31" x14ac:dyDescent="0.2">
      <c r="A52">
        <v>957</v>
      </c>
      <c r="B52" t="s">
        <v>8106</v>
      </c>
      <c r="C52" t="s">
        <v>1150</v>
      </c>
      <c r="D52" s="11" t="s">
        <v>1150</v>
      </c>
      <c r="E52" s="11" t="s">
        <v>1150</v>
      </c>
      <c r="F52" s="11" t="s">
        <v>1150</v>
      </c>
      <c r="G52" s="11"/>
      <c r="H52" s="11"/>
      <c r="I52" s="11"/>
      <c r="J52" s="12" t="s">
        <v>8991</v>
      </c>
      <c r="K52" s="12" t="s">
        <v>8989</v>
      </c>
      <c r="L52" s="12"/>
      <c r="M52" s="11"/>
      <c r="N52" s="11"/>
      <c r="O52" s="11"/>
      <c r="P52" s="11"/>
      <c r="Q52" s="11"/>
      <c r="R52" s="11"/>
      <c r="S52" s="11"/>
      <c r="T52" s="17" t="s">
        <v>4868</v>
      </c>
      <c r="U52" s="17" t="s">
        <v>9269</v>
      </c>
      <c r="V52" s="12" t="s">
        <v>9270</v>
      </c>
      <c r="W52" s="11" t="s">
        <v>1150</v>
      </c>
      <c r="X52" s="11" t="s">
        <v>1150</v>
      </c>
      <c r="Y52" s="11" t="s">
        <v>1150</v>
      </c>
      <c r="Z52" s="11" t="s">
        <v>1150</v>
      </c>
      <c r="AA52" s="11" t="s">
        <v>1150</v>
      </c>
      <c r="AD52" t="str">
        <f t="shared" si="0"/>
        <v>insert into users (nombre, email, email2, email3, telefono, telefono2, telefono3, estatus, id_cliente, created_at, updated_at) values ('Alberto Venancio Gardea Chacón','venancio.gardea@mgc-mx.com','administracion@secapsa.com','acabrera@secapsa.com.mx','423 19 30','614 142 44 77','','1','957','2018-01-27 11:10:27','2018-01-27 11:10:27');</v>
      </c>
      <c r="AE52" t="s">
        <v>12340</v>
      </c>
    </row>
    <row r="53" spans="1:31" x14ac:dyDescent="0.2">
      <c r="A53">
        <v>272</v>
      </c>
      <c r="B53" t="s">
        <v>7976</v>
      </c>
      <c r="C53" t="s">
        <v>7977</v>
      </c>
      <c r="D53" s="11" t="s">
        <v>1150</v>
      </c>
      <c r="E53" s="11" t="s">
        <v>1150</v>
      </c>
      <c r="F53" s="11" t="s">
        <v>1150</v>
      </c>
      <c r="G53" s="11"/>
      <c r="H53" s="11"/>
      <c r="I53" s="11"/>
      <c r="J53" s="12">
        <v>6144134349</v>
      </c>
      <c r="K53" s="12"/>
      <c r="L53" s="12"/>
      <c r="M53" s="11"/>
      <c r="N53" s="11"/>
      <c r="O53" s="11">
        <v>6141407927</v>
      </c>
      <c r="P53" s="11"/>
      <c r="Q53" s="11"/>
      <c r="R53" s="11"/>
      <c r="S53" s="11"/>
      <c r="T53" s="12" t="s">
        <v>4530</v>
      </c>
      <c r="U53" s="12" t="s">
        <v>1150</v>
      </c>
      <c r="V53" s="12" t="s">
        <v>1150</v>
      </c>
      <c r="W53" s="11" t="s">
        <v>1150</v>
      </c>
      <c r="X53" s="11" t="s">
        <v>1150</v>
      </c>
      <c r="Y53" s="11" t="s">
        <v>1150</v>
      </c>
      <c r="Z53" s="11" t="s">
        <v>1150</v>
      </c>
      <c r="AA53" s="11" t="s">
        <v>1150</v>
      </c>
      <c r="AD53" t="str">
        <f t="shared" si="0"/>
        <v>insert into users (nombre, email, email2, email3, telefono, telefono2, telefono3, estatus, id_cliente, created_at, updated_at) values ('Alejandra Dominguez Portillo','artenepromocionda@yahoo.com.mx','','','6144134349','','','1','272','2018-01-27 11:10:27','2018-01-27 11:10:27');</v>
      </c>
      <c r="AE53" t="s">
        <v>12341</v>
      </c>
    </row>
    <row r="54" spans="1:31" x14ac:dyDescent="0.2">
      <c r="A54">
        <v>78</v>
      </c>
      <c r="B54" t="s">
        <v>8153</v>
      </c>
      <c r="C54" t="s">
        <v>1150</v>
      </c>
      <c r="D54" s="11" t="s">
        <v>1150</v>
      </c>
      <c r="E54" s="11" t="s">
        <v>1150</v>
      </c>
      <c r="F54" s="11" t="s">
        <v>1150</v>
      </c>
      <c r="G54" s="11"/>
      <c r="H54" s="11"/>
      <c r="I54" s="11"/>
      <c r="J54" s="12" t="s">
        <v>5229</v>
      </c>
      <c r="K54" s="12"/>
      <c r="L54" s="12"/>
      <c r="M54" s="11"/>
      <c r="N54" s="11"/>
      <c r="O54" s="11"/>
      <c r="P54" s="11"/>
      <c r="Q54" s="11"/>
      <c r="R54" s="11"/>
      <c r="S54" s="11"/>
      <c r="T54" s="12" t="s">
        <v>5230</v>
      </c>
      <c r="U54" s="12" t="s">
        <v>1150</v>
      </c>
      <c r="V54" s="12" t="s">
        <v>1150</v>
      </c>
      <c r="W54" s="11" t="s">
        <v>1150</v>
      </c>
      <c r="X54" s="11" t="s">
        <v>1150</v>
      </c>
      <c r="Y54" s="11" t="s">
        <v>1150</v>
      </c>
      <c r="Z54" s="11" t="s">
        <v>1150</v>
      </c>
      <c r="AA54" s="11" t="s">
        <v>1150</v>
      </c>
      <c r="AD54" t="str">
        <f t="shared" si="0"/>
        <v>insert into users (nombre, email, email2, email3, telefono, telefono2, telefono3, estatus, id_cliente, created_at, updated_at) values ('Alejandra Madrid Ruiz','alex_madrid@me.com','','','426 10 70','','','1','78','2018-01-27 11:10:27','2018-01-27 11:10:27');</v>
      </c>
      <c r="AE54" t="s">
        <v>12342</v>
      </c>
    </row>
    <row r="55" spans="1:31" x14ac:dyDescent="0.2">
      <c r="A55">
        <v>637</v>
      </c>
      <c r="B55" t="s">
        <v>7756</v>
      </c>
      <c r="C55" t="s">
        <v>7757</v>
      </c>
      <c r="D55" s="11" t="s">
        <v>1150</v>
      </c>
      <c r="E55" s="11" t="s">
        <v>1150</v>
      </c>
      <c r="F55" s="11" t="s">
        <v>1150</v>
      </c>
      <c r="G55" s="11"/>
      <c r="H55" s="11"/>
      <c r="I55" s="11"/>
      <c r="J55" s="12" t="s">
        <v>3640</v>
      </c>
      <c r="K55" s="12" t="s">
        <v>8931</v>
      </c>
      <c r="L55" s="12" t="s">
        <v>8932</v>
      </c>
      <c r="M55" s="11"/>
      <c r="N55" s="11"/>
      <c r="O55" s="11"/>
      <c r="P55" s="11"/>
      <c r="Q55" s="11"/>
      <c r="R55" s="11"/>
      <c r="S55" s="11"/>
      <c r="T55" s="12" t="s">
        <v>3642</v>
      </c>
      <c r="U55" s="12" t="s">
        <v>1150</v>
      </c>
      <c r="V55" s="12" t="s">
        <v>1150</v>
      </c>
      <c r="W55" s="11" t="s">
        <v>1150</v>
      </c>
      <c r="X55" s="11" t="s">
        <v>1150</v>
      </c>
      <c r="Y55" s="11" t="s">
        <v>1150</v>
      </c>
      <c r="Z55" s="11" t="s">
        <v>1150</v>
      </c>
      <c r="AA55" s="11" t="s">
        <v>1150</v>
      </c>
      <c r="AD55" t="str">
        <f t="shared" si="0"/>
        <v>insert into users (nombre, email, email2, email3, telefono, telefono2, telefono3, estatus, id_cliente, created_at, updated_at) values ('Alejandra Pico Villalpando','info@lilablue.es','','','614 137 62 26','413131834','627 74 30 90','1','637','2018-01-27 11:10:27','2018-01-27 11:10:27');</v>
      </c>
      <c r="AE55" t="s">
        <v>12343</v>
      </c>
    </row>
    <row r="56" spans="1:31" x14ac:dyDescent="0.2">
      <c r="A56">
        <v>655</v>
      </c>
      <c r="B56" t="s">
        <v>8103</v>
      </c>
      <c r="C56" t="s">
        <v>1150</v>
      </c>
      <c r="D56" s="11" t="s">
        <v>1150</v>
      </c>
      <c r="E56" s="11" t="s">
        <v>1150</v>
      </c>
      <c r="F56" s="11" t="s">
        <v>1150</v>
      </c>
      <c r="G56" s="11"/>
      <c r="H56" s="11"/>
      <c r="I56" s="11"/>
      <c r="J56" s="12" t="s">
        <v>6214</v>
      </c>
      <c r="K56" s="12" t="s">
        <v>6215</v>
      </c>
      <c r="L56" s="12"/>
      <c r="M56" s="11"/>
      <c r="N56" s="11"/>
      <c r="O56" s="11"/>
      <c r="P56" s="11"/>
      <c r="Q56" s="11"/>
      <c r="R56" s="11"/>
      <c r="S56" s="11"/>
      <c r="T56" s="12" t="s">
        <v>5035</v>
      </c>
      <c r="U56" s="12" t="s">
        <v>1150</v>
      </c>
      <c r="V56" s="12" t="s">
        <v>1150</v>
      </c>
      <c r="W56" s="11" t="s">
        <v>1150</v>
      </c>
      <c r="X56" s="11" t="s">
        <v>1150</v>
      </c>
      <c r="Y56" s="11" t="s">
        <v>1150</v>
      </c>
      <c r="Z56" s="11" t="s">
        <v>1150</v>
      </c>
      <c r="AA56" s="11" t="s">
        <v>1150</v>
      </c>
      <c r="AD56" t="str">
        <f t="shared" si="0"/>
        <v>insert into users (nombre, email, email2, email3, telefono, telefono2, telefono3, estatus, id_cliente, created_at, updated_at) values ('Alejandro Athie Dominguez','alexathie@hotmail.com','','','425-7397','(614)184-4125','','1','655','2018-01-27 11:10:27','2018-01-27 11:10:27');</v>
      </c>
      <c r="AE56" t="s">
        <v>12344</v>
      </c>
    </row>
    <row r="57" spans="1:31" x14ac:dyDescent="0.2">
      <c r="A57">
        <v>599</v>
      </c>
      <c r="B57" t="s">
        <v>7665</v>
      </c>
      <c r="C57" t="s">
        <v>1150</v>
      </c>
      <c r="D57" s="11" t="s">
        <v>1150</v>
      </c>
      <c r="E57" s="11" t="s">
        <v>1150</v>
      </c>
      <c r="F57" s="11" t="s">
        <v>1150</v>
      </c>
      <c r="G57" s="11"/>
      <c r="H57" s="11"/>
      <c r="I57" s="11"/>
      <c r="J57" s="12" t="s">
        <v>3256</v>
      </c>
      <c r="K57" s="12"/>
      <c r="L57" s="12"/>
      <c r="M57" s="11"/>
      <c r="N57" s="11"/>
      <c r="O57" s="11"/>
      <c r="P57" s="11"/>
      <c r="Q57" s="11"/>
      <c r="R57" s="11"/>
      <c r="S57" s="11"/>
      <c r="T57" s="12" t="s">
        <v>3257</v>
      </c>
      <c r="U57" s="12" t="s">
        <v>1150</v>
      </c>
      <c r="V57" s="12" t="s">
        <v>1150</v>
      </c>
      <c r="W57" s="11" t="s">
        <v>1150</v>
      </c>
      <c r="X57" s="11" t="s">
        <v>1150</v>
      </c>
      <c r="Y57" s="11" t="s">
        <v>1150</v>
      </c>
      <c r="Z57" s="11" t="s">
        <v>1150</v>
      </c>
      <c r="AA57" s="11" t="s">
        <v>1150</v>
      </c>
      <c r="AD57" t="str">
        <f t="shared" si="0"/>
        <v>insert into users (nombre, email, email2, email3, telefono, telefono2, telefono3, estatus, id_cliente, created_at, updated_at) values ('Alejandro Balderrama Diaz','abalderrama17@hotmail.com','','','614 415-4548','','','1','599','2018-01-27 11:10:27','2018-01-27 11:10:27');</v>
      </c>
      <c r="AE57" t="s">
        <v>12345</v>
      </c>
    </row>
    <row r="58" spans="1:31" x14ac:dyDescent="0.2">
      <c r="A58">
        <v>118</v>
      </c>
      <c r="B58" t="s">
        <v>8545</v>
      </c>
      <c r="C58" t="s">
        <v>1150</v>
      </c>
      <c r="D58" s="11" t="s">
        <v>1150</v>
      </c>
      <c r="E58" s="11" t="s">
        <v>1150</v>
      </c>
      <c r="F58" s="11" t="s">
        <v>1150</v>
      </c>
      <c r="G58" s="11"/>
      <c r="H58" s="11"/>
      <c r="I58" s="11"/>
      <c r="J58" s="12" t="s">
        <v>6441</v>
      </c>
      <c r="K58" s="12"/>
      <c r="L58" s="12"/>
      <c r="M58" s="11"/>
      <c r="N58" s="11"/>
      <c r="O58" s="11">
        <v>6141264581</v>
      </c>
      <c r="P58" s="11"/>
      <c r="Q58" s="11"/>
      <c r="R58" s="11"/>
      <c r="S58" s="11"/>
      <c r="T58" s="12" t="s">
        <v>5171</v>
      </c>
      <c r="U58" s="12" t="s">
        <v>1150</v>
      </c>
      <c r="V58" s="12" t="s">
        <v>1150</v>
      </c>
      <c r="W58" s="11" t="s">
        <v>1150</v>
      </c>
      <c r="X58" s="11" t="s">
        <v>1150</v>
      </c>
      <c r="Y58" s="11" t="s">
        <v>1150</v>
      </c>
      <c r="Z58" s="11" t="s">
        <v>1150</v>
      </c>
      <c r="AA58" s="11" t="s">
        <v>1150</v>
      </c>
      <c r="AD58" t="str">
        <f t="shared" si="0"/>
        <v>insert into users (nombre, email, email2, email3, telefono, telefono2, telefono3, estatus, id_cliente, created_at, updated_at) values ('Alejandro Guizar Esparza','administracion@ndcentral.net','','','4164753 EXT 131','','','1','118','2018-01-27 11:10:27','2018-01-27 11:10:27');</v>
      </c>
      <c r="AE58" t="s">
        <v>12346</v>
      </c>
    </row>
    <row r="59" spans="1:31" x14ac:dyDescent="0.2">
      <c r="A59">
        <v>236</v>
      </c>
      <c r="B59" t="s">
        <v>7564</v>
      </c>
      <c r="C59" t="s">
        <v>1150</v>
      </c>
      <c r="D59" s="11" t="s">
        <v>1150</v>
      </c>
      <c r="E59" s="11" t="s">
        <v>1150</v>
      </c>
      <c r="F59" s="11" t="s">
        <v>1150</v>
      </c>
      <c r="G59" s="11"/>
      <c r="H59" s="11"/>
      <c r="I59" s="11"/>
      <c r="J59" s="12">
        <v>4119393</v>
      </c>
      <c r="K59" s="12"/>
      <c r="L59" s="12"/>
      <c r="M59" s="11"/>
      <c r="N59" s="11"/>
      <c r="O59" s="11" t="s">
        <v>2863</v>
      </c>
      <c r="P59" s="11"/>
      <c r="Q59" s="11"/>
      <c r="R59" s="11"/>
      <c r="S59" s="11"/>
      <c r="T59" s="12" t="s">
        <v>2864</v>
      </c>
      <c r="U59" s="12" t="s">
        <v>1150</v>
      </c>
      <c r="V59" s="12" t="s">
        <v>1150</v>
      </c>
      <c r="W59" s="11" t="s">
        <v>1150</v>
      </c>
      <c r="X59" s="11" t="s">
        <v>1150</v>
      </c>
      <c r="Y59" s="11" t="s">
        <v>1150</v>
      </c>
      <c r="Z59" s="11" t="s">
        <v>1150</v>
      </c>
      <c r="AA59" s="11" t="s">
        <v>1150</v>
      </c>
      <c r="AD59" t="str">
        <f t="shared" si="0"/>
        <v>insert into users (nombre, email, email2, email3, telefono, telefono2, telefono3, estatus, id_cliente, created_at, updated_at) values ('Alejandro Ismael Soto Vega','grupoas_98@hotmail.com','','','4119393','','','1','236','2018-01-27 11:10:27','2018-01-27 11:10:27');</v>
      </c>
      <c r="AE59" t="s">
        <v>12347</v>
      </c>
    </row>
    <row r="60" spans="1:31" x14ac:dyDescent="0.2">
      <c r="A60">
        <v>158</v>
      </c>
      <c r="B60" t="s">
        <v>7547</v>
      </c>
      <c r="C60" t="s">
        <v>7548</v>
      </c>
      <c r="D60" s="11" t="s">
        <v>7549</v>
      </c>
      <c r="E60" s="11" t="s">
        <v>1150</v>
      </c>
      <c r="F60" s="11" t="s">
        <v>1150</v>
      </c>
      <c r="G60" s="11"/>
      <c r="H60" s="11"/>
      <c r="I60" s="11"/>
      <c r="J60" s="12" t="s">
        <v>8909</v>
      </c>
      <c r="K60" s="12"/>
      <c r="L60" s="12"/>
      <c r="M60" s="11"/>
      <c r="N60" s="11"/>
      <c r="O60" s="11"/>
      <c r="P60" s="11"/>
      <c r="Q60" s="11"/>
      <c r="R60" s="11"/>
      <c r="S60" s="11"/>
      <c r="T60" s="12" t="s">
        <v>2815</v>
      </c>
      <c r="U60" s="12" t="s">
        <v>2816</v>
      </c>
      <c r="V60" s="12" t="s">
        <v>1150</v>
      </c>
      <c r="W60" s="11" t="s">
        <v>1150</v>
      </c>
      <c r="X60" s="11" t="s">
        <v>1150</v>
      </c>
      <c r="Y60" s="11" t="s">
        <v>1150</v>
      </c>
      <c r="Z60" s="11" t="s">
        <v>1150</v>
      </c>
      <c r="AA60" s="11" t="s">
        <v>1150</v>
      </c>
      <c r="AD60" t="str">
        <f t="shared" si="0"/>
        <v>insert into users (nombre, email, email2, email3, telefono, telefono2, telefono3, estatus, id_cliente, created_at, updated_at) values ('Alejandro Lazzarotto Rodriguez','angelica_anaya@castallia.com','alejandro_lazzarotto@castallia.com','','4115525','','','1','158','2018-01-27 11:10:27','2018-01-27 11:10:27');</v>
      </c>
      <c r="AE60" t="s">
        <v>12348</v>
      </c>
    </row>
    <row r="61" spans="1:31" x14ac:dyDescent="0.2">
      <c r="A61">
        <v>930</v>
      </c>
      <c r="B61" t="s">
        <v>9329</v>
      </c>
      <c r="C61" t="s">
        <v>7509</v>
      </c>
      <c r="D61" s="11" t="s">
        <v>1150</v>
      </c>
      <c r="E61" s="11" t="s">
        <v>1150</v>
      </c>
      <c r="F61" s="11" t="s">
        <v>1150</v>
      </c>
      <c r="G61" s="11"/>
      <c r="H61" s="11"/>
      <c r="I61" s="11"/>
      <c r="J61" s="12"/>
      <c r="K61" s="12"/>
      <c r="L61" s="12"/>
      <c r="M61" s="11"/>
      <c r="N61" s="11"/>
      <c r="O61" s="11"/>
      <c r="P61" s="11"/>
      <c r="Q61" s="11"/>
      <c r="R61" s="11"/>
      <c r="S61" s="11"/>
      <c r="T61" s="12" t="s">
        <v>1150</v>
      </c>
      <c r="U61" s="12" t="s">
        <v>1150</v>
      </c>
      <c r="V61" s="12" t="s">
        <v>1150</v>
      </c>
      <c r="W61" s="11" t="s">
        <v>1150</v>
      </c>
      <c r="X61" s="11" t="s">
        <v>1150</v>
      </c>
      <c r="Y61" s="11" t="s">
        <v>1150</v>
      </c>
      <c r="Z61" s="11" t="s">
        <v>1150</v>
      </c>
      <c r="AA61" s="11" t="s">
        <v>1150</v>
      </c>
      <c r="AD61" t="str">
        <f t="shared" si="0"/>
        <v>insert into users (nombre, email, email2, email3, telefono, telefono2, telefono3, estatus, id_cliente, created_at, updated_at) values ('Alejandro Lopez Gutierrez','','','','','','','1','930','2018-01-27 11:10:27','2018-01-27 11:10:27');</v>
      </c>
      <c r="AE61" t="s">
        <v>12349</v>
      </c>
    </row>
    <row r="62" spans="1:31" x14ac:dyDescent="0.2">
      <c r="A62">
        <v>993</v>
      </c>
      <c r="B62" t="s">
        <v>8505</v>
      </c>
      <c r="C62" t="s">
        <v>1150</v>
      </c>
      <c r="D62" s="11" t="s">
        <v>1150</v>
      </c>
      <c r="E62" s="11" t="s">
        <v>1150</v>
      </c>
      <c r="F62" s="11" t="s">
        <v>1150</v>
      </c>
      <c r="G62" s="11"/>
      <c r="H62" s="11"/>
      <c r="I62" s="11"/>
      <c r="J62" s="12"/>
      <c r="K62" s="12"/>
      <c r="L62" s="12"/>
      <c r="M62" s="11"/>
      <c r="N62" s="11"/>
      <c r="O62" s="11">
        <v>6143020404</v>
      </c>
      <c r="P62" s="11"/>
      <c r="Q62" s="11"/>
      <c r="R62" s="11"/>
      <c r="S62" s="11"/>
      <c r="T62" s="12" t="s">
        <v>5943</v>
      </c>
      <c r="U62" s="12" t="s">
        <v>1150</v>
      </c>
      <c r="V62" s="12" t="s">
        <v>1150</v>
      </c>
      <c r="W62" s="11" t="s">
        <v>1150</v>
      </c>
      <c r="X62" s="11" t="s">
        <v>1150</v>
      </c>
      <c r="Y62" s="11" t="s">
        <v>1150</v>
      </c>
      <c r="Z62" s="11" t="s">
        <v>1150</v>
      </c>
      <c r="AA62" s="11" t="s">
        <v>1150</v>
      </c>
      <c r="AD62" t="str">
        <f t="shared" si="0"/>
        <v>insert into users (nombre, email, email2, email3, telefono, telefono2, telefono3, estatus, id_cliente, created_at, updated_at) values ('Alejandro Mancera','amancera@sme.mx','','','','','','1','993','2018-01-27 11:10:27','2018-01-27 11:10:27');</v>
      </c>
      <c r="AE62" t="s">
        <v>12350</v>
      </c>
    </row>
    <row r="63" spans="1:31" x14ac:dyDescent="0.2">
      <c r="A63">
        <v>1115</v>
      </c>
      <c r="B63" t="s">
        <v>7807</v>
      </c>
      <c r="C63" t="s">
        <v>7808</v>
      </c>
      <c r="D63" s="11" t="s">
        <v>1150</v>
      </c>
      <c r="E63" s="11" t="s">
        <v>1150</v>
      </c>
      <c r="F63" s="11" t="s">
        <v>1150</v>
      </c>
      <c r="G63" s="11"/>
      <c r="H63" s="11"/>
      <c r="I63" s="11"/>
      <c r="J63" s="12" t="s">
        <v>3823</v>
      </c>
      <c r="K63" s="12"/>
      <c r="L63" s="12"/>
      <c r="M63" s="11"/>
      <c r="N63" s="11"/>
      <c r="O63" s="11" t="s">
        <v>3824</v>
      </c>
      <c r="P63" s="11"/>
      <c r="Q63" s="11"/>
      <c r="R63" s="11"/>
      <c r="S63" s="11"/>
      <c r="T63" s="17" t="s">
        <v>4236</v>
      </c>
      <c r="U63" s="12" t="s">
        <v>4237</v>
      </c>
      <c r="V63" s="12" t="s">
        <v>1150</v>
      </c>
      <c r="W63" s="11" t="s">
        <v>1150</v>
      </c>
      <c r="X63" s="11" t="s">
        <v>1150</v>
      </c>
      <c r="Y63" s="11" t="s">
        <v>1150</v>
      </c>
      <c r="Z63" s="11" t="s">
        <v>1150</v>
      </c>
      <c r="AA63" s="11" t="s">
        <v>1150</v>
      </c>
      <c r="AD63" t="str">
        <f t="shared" si="0"/>
        <v>insert into users (nombre, email, email2, email3, telefono, telefono2, telefono3, estatus, id_cliente, created_at, updated_at) values ('Alejandro Mancera Lopez','luis@vts.mx','diana@vts.mx','','614 4107050','','','1','1115','2018-01-27 11:10:27','2018-01-27 11:10:27');</v>
      </c>
      <c r="AE63" t="s">
        <v>12351</v>
      </c>
    </row>
    <row r="64" spans="1:31" x14ac:dyDescent="0.2">
      <c r="A64">
        <v>993</v>
      </c>
      <c r="B64" t="s">
        <v>8398</v>
      </c>
      <c r="C64" t="s">
        <v>1150</v>
      </c>
      <c r="D64" s="11" t="s">
        <v>1150</v>
      </c>
      <c r="E64" s="11" t="s">
        <v>1150</v>
      </c>
      <c r="F64" s="11" t="s">
        <v>1150</v>
      </c>
      <c r="G64" s="11"/>
      <c r="H64" s="11"/>
      <c r="I64" s="11"/>
      <c r="J64" s="12"/>
      <c r="K64" s="12"/>
      <c r="L64" s="12"/>
      <c r="M64" s="11"/>
      <c r="N64" s="11"/>
      <c r="O64" s="11">
        <v>6143020404</v>
      </c>
      <c r="P64" s="11"/>
      <c r="Q64" s="11"/>
      <c r="R64" s="11"/>
      <c r="S64" s="11"/>
      <c r="T64" s="12" t="s">
        <v>5943</v>
      </c>
      <c r="U64" s="12" t="s">
        <v>1150</v>
      </c>
      <c r="V64" s="12" t="s">
        <v>1150</v>
      </c>
      <c r="W64" s="11" t="s">
        <v>1150</v>
      </c>
      <c r="X64" s="11" t="s">
        <v>1150</v>
      </c>
      <c r="Y64" s="11" t="s">
        <v>1150</v>
      </c>
      <c r="Z64" s="11" t="s">
        <v>1150</v>
      </c>
      <c r="AA64" s="11" t="s">
        <v>1150</v>
      </c>
      <c r="AD64" t="str">
        <f t="shared" si="0"/>
        <v>insert into users (nombre, email, email2, email3, telefono, telefono2, telefono3, estatus, id_cliente, created_at, updated_at) values ('Alejandro Mancera López','amancera@sme.mx','','','','','','1','993','2018-01-27 11:10:27','2018-01-27 11:10:27');</v>
      </c>
      <c r="AE64" t="s">
        <v>12352</v>
      </c>
    </row>
    <row r="65" spans="1:31" x14ac:dyDescent="0.2">
      <c r="A65">
        <v>46</v>
      </c>
      <c r="B65" t="s">
        <v>7866</v>
      </c>
      <c r="C65" t="s">
        <v>1150</v>
      </c>
      <c r="D65" s="11" t="s">
        <v>1150</v>
      </c>
      <c r="E65" s="11" t="s">
        <v>1150</v>
      </c>
      <c r="F65" s="11" t="s">
        <v>1150</v>
      </c>
      <c r="G65" s="11"/>
      <c r="H65" s="11"/>
      <c r="I65" s="11"/>
      <c r="J65" s="12" t="s">
        <v>4082</v>
      </c>
      <c r="K65" s="12"/>
      <c r="L65" s="12"/>
      <c r="M65" s="11"/>
      <c r="N65" s="11"/>
      <c r="O65" s="11" t="s">
        <v>4083</v>
      </c>
      <c r="P65" s="11"/>
      <c r="Q65" s="11"/>
      <c r="R65" s="11"/>
      <c r="S65" s="11"/>
      <c r="T65" s="12"/>
      <c r="U65" s="12" t="s">
        <v>1150</v>
      </c>
      <c r="V65" s="12" t="s">
        <v>1150</v>
      </c>
      <c r="W65" s="11" t="s">
        <v>1150</v>
      </c>
      <c r="X65" s="11" t="s">
        <v>1150</v>
      </c>
      <c r="Y65" s="11" t="s">
        <v>1150</v>
      </c>
      <c r="Z65" s="11" t="s">
        <v>1150</v>
      </c>
      <c r="AA65" s="11" t="s">
        <v>1150</v>
      </c>
      <c r="AD65" t="str">
        <f t="shared" si="0"/>
        <v>insert into users (nombre, email, email2, email3, telefono, telefono2, telefono3, estatus, id_cliente, created_at, updated_at) values ('Alejandro Medina Miramontes','','','','614 2599991099','','','1','46','2018-01-27 11:10:27','2018-01-27 11:10:27');</v>
      </c>
      <c r="AE65" t="s">
        <v>12353</v>
      </c>
    </row>
    <row r="66" spans="1:31" x14ac:dyDescent="0.2">
      <c r="A66">
        <v>538</v>
      </c>
      <c r="B66" t="s">
        <v>8240</v>
      </c>
      <c r="C66" t="s">
        <v>1150</v>
      </c>
      <c r="D66" s="11" t="s">
        <v>1150</v>
      </c>
      <c r="E66" s="11" t="s">
        <v>1150</v>
      </c>
      <c r="F66" s="11" t="s">
        <v>1150</v>
      </c>
      <c r="G66" s="11"/>
      <c r="H66" s="11"/>
      <c r="I66" s="11"/>
      <c r="J66" s="12">
        <v>4164828</v>
      </c>
      <c r="K66" s="12"/>
      <c r="L66" s="12"/>
      <c r="M66" s="11"/>
      <c r="N66" s="11"/>
      <c r="O66" s="11">
        <v>6142477568</v>
      </c>
      <c r="P66" s="11"/>
      <c r="Q66" s="11"/>
      <c r="R66" s="11"/>
      <c r="S66" s="11"/>
      <c r="T66" s="12" t="s">
        <v>5505</v>
      </c>
      <c r="U66" s="12" t="s">
        <v>5506</v>
      </c>
      <c r="V66" s="12" t="s">
        <v>1150</v>
      </c>
      <c r="W66" s="11" t="s">
        <v>1150</v>
      </c>
      <c r="X66" s="11" t="s">
        <v>1150</v>
      </c>
      <c r="Y66" s="11" t="s">
        <v>1150</v>
      </c>
      <c r="Z66" s="11" t="s">
        <v>1150</v>
      </c>
      <c r="AA66" s="11" t="s">
        <v>1150</v>
      </c>
      <c r="AD66" t="str">
        <f t="shared" si="0"/>
        <v>insert into users (nombre, email, email2, email3, telefono, telefono2, telefono3, estatus, id_cliente, created_at, updated_at) values ('Alejandro Nieto Nuñez','c.d.integradent@hotmail.com','facturas@integradent.mx','','4164828','','','1','538','2018-01-27 11:10:27','2018-01-27 11:10:27');</v>
      </c>
      <c r="AE66" t="s">
        <v>12354</v>
      </c>
    </row>
    <row r="67" spans="1:31" x14ac:dyDescent="0.2">
      <c r="A67">
        <v>251</v>
      </c>
      <c r="B67" t="s">
        <v>8029</v>
      </c>
      <c r="C67" t="s">
        <v>1150</v>
      </c>
      <c r="D67" s="11" t="s">
        <v>1150</v>
      </c>
      <c r="E67" s="11" t="s">
        <v>1150</v>
      </c>
      <c r="F67" s="11" t="s">
        <v>1150</v>
      </c>
      <c r="G67" s="11"/>
      <c r="H67" s="11"/>
      <c r="I67" s="11"/>
      <c r="J67" s="12" t="s">
        <v>8941</v>
      </c>
      <c r="K67" s="12" t="s">
        <v>8942</v>
      </c>
      <c r="L67" s="12" t="s">
        <v>8940</v>
      </c>
      <c r="M67" s="11"/>
      <c r="N67" s="11"/>
      <c r="O67" s="11"/>
      <c r="P67" s="11"/>
      <c r="Q67" s="11"/>
      <c r="R67" s="11"/>
      <c r="S67" s="11"/>
      <c r="T67" s="12" t="s">
        <v>4777</v>
      </c>
      <c r="U67" s="12" t="s">
        <v>1150</v>
      </c>
      <c r="V67" s="12" t="s">
        <v>1150</v>
      </c>
      <c r="W67" s="11" t="s">
        <v>1150</v>
      </c>
      <c r="X67" s="11" t="s">
        <v>1150</v>
      </c>
      <c r="Y67" s="11" t="s">
        <v>1150</v>
      </c>
      <c r="Z67" s="11" t="s">
        <v>1150</v>
      </c>
      <c r="AA67" s="11" t="s">
        <v>1150</v>
      </c>
      <c r="AD67" t="str">
        <f t="shared" ref="AD67:AD130" si="1">IF(B67="","",CONCATENATE($AD$1,B67,"','",T67,"','",U67,"','",V67,"','",J67,"','",K67,"','",L67,"','1','",A67,"','2018-01-27 11:10:27','2018-01-27 11:10:27');"))</f>
        <v>insert into users (nombre, email, email2, email3, telefono, telefono2, telefono3, estatus, id_cliente, created_at, updated_at) values ('Alejandro Olivas Carreon','mopa-seco@hotmail.com','','','2 39 99 33 ','4 11 92 41','4 88 19 37','1','251','2018-01-27 11:10:27','2018-01-27 11:10:27');</v>
      </c>
      <c r="AE67" t="s">
        <v>12355</v>
      </c>
    </row>
    <row r="68" spans="1:31" x14ac:dyDescent="0.2">
      <c r="A68">
        <v>533</v>
      </c>
      <c r="B68" t="s">
        <v>8635</v>
      </c>
      <c r="C68" t="s">
        <v>1150</v>
      </c>
      <c r="D68" s="11" t="s">
        <v>1150</v>
      </c>
      <c r="E68" s="11" t="s">
        <v>1150</v>
      </c>
      <c r="F68" s="11" t="s">
        <v>1150</v>
      </c>
      <c r="G68" s="11"/>
      <c r="H68" s="11"/>
      <c r="I68" s="11"/>
      <c r="J68" s="12">
        <v>6394650235</v>
      </c>
      <c r="K68" s="12"/>
      <c r="L68" s="12"/>
      <c r="M68" s="11"/>
      <c r="N68" s="11"/>
      <c r="O68" s="11"/>
      <c r="P68" s="11"/>
      <c r="Q68" s="11"/>
      <c r="R68" s="11"/>
      <c r="S68" s="11"/>
      <c r="T68" s="12" t="s">
        <v>6900</v>
      </c>
      <c r="U68" s="12" t="s">
        <v>1150</v>
      </c>
      <c r="V68" s="12" t="s">
        <v>1150</v>
      </c>
      <c r="W68" s="11" t="s">
        <v>1150</v>
      </c>
      <c r="X68" s="11" t="s">
        <v>1150</v>
      </c>
      <c r="Y68" s="11" t="s">
        <v>1150</v>
      </c>
      <c r="Z68" s="11" t="s">
        <v>1150</v>
      </c>
      <c r="AA68" s="11" t="s">
        <v>1150</v>
      </c>
      <c r="AD68" t="str">
        <f t="shared" si="1"/>
        <v>insert into users (nombre, email, email2, email3, telefono, telefono2, telefono3, estatus, id_cliente, created_at, updated_at) values ('Alejandro Ruvalcaba Licon','alexruvalcabalicon@gmail.com','','','6394650235','','','1','533','2018-01-27 11:10:27','2018-01-27 11:10:27');</v>
      </c>
      <c r="AE68" t="s">
        <v>12356</v>
      </c>
    </row>
    <row r="69" spans="1:31" x14ac:dyDescent="0.2">
      <c r="A69">
        <v>578</v>
      </c>
      <c r="B69" t="s">
        <v>8057</v>
      </c>
      <c r="C69" t="s">
        <v>1150</v>
      </c>
      <c r="D69" s="11" t="s">
        <v>1150</v>
      </c>
      <c r="E69" s="11" t="s">
        <v>1150</v>
      </c>
      <c r="F69" s="11" t="s">
        <v>1150</v>
      </c>
      <c r="G69" s="11"/>
      <c r="H69" s="11"/>
      <c r="I69" s="11"/>
      <c r="J69" s="12" t="s">
        <v>8992</v>
      </c>
      <c r="K69" s="12"/>
      <c r="L69" s="12"/>
      <c r="M69" s="11"/>
      <c r="N69" s="11"/>
      <c r="O69" s="11"/>
      <c r="P69" s="11"/>
      <c r="Q69" s="11"/>
      <c r="R69" s="11"/>
      <c r="S69" s="11"/>
      <c r="T69" s="12" t="s">
        <v>4865</v>
      </c>
      <c r="U69" s="12" t="s">
        <v>1150</v>
      </c>
      <c r="V69" s="12" t="s">
        <v>1150</v>
      </c>
      <c r="W69" s="11" t="s">
        <v>1150</v>
      </c>
      <c r="X69" s="11" t="s">
        <v>1150</v>
      </c>
      <c r="Y69" s="11" t="s">
        <v>1150</v>
      </c>
      <c r="Z69" s="11" t="s">
        <v>1150</v>
      </c>
      <c r="AA69" s="11" t="s">
        <v>1150</v>
      </c>
      <c r="AD69" t="str">
        <f t="shared" si="1"/>
        <v>insert into users (nombre, email, email2, email3, telefono, telefono2, telefono3, estatus, id_cliente, created_at, updated_at) values ('Alejandro Serna Sanchez','keburrosfranquicias@hotmail.com','','','6621 11 39 80','','','1','578','2018-01-27 11:10:27','2018-01-27 11:10:27');</v>
      </c>
      <c r="AE69" t="s">
        <v>12357</v>
      </c>
    </row>
    <row r="70" spans="1:31" x14ac:dyDescent="0.2">
      <c r="A70">
        <v>756</v>
      </c>
      <c r="B70" t="s">
        <v>7343</v>
      </c>
      <c r="C70" t="s">
        <v>7344</v>
      </c>
      <c r="D70" s="11" t="s">
        <v>7345</v>
      </c>
      <c r="E70" s="11" t="s">
        <v>1150</v>
      </c>
      <c r="F70" s="11" t="s">
        <v>1150</v>
      </c>
      <c r="G70" s="11"/>
      <c r="H70" s="11"/>
      <c r="I70" s="11"/>
      <c r="J70" s="12">
        <v>4107077</v>
      </c>
      <c r="K70" s="12" t="s">
        <v>2029</v>
      </c>
      <c r="L70" s="12">
        <v>6141304885</v>
      </c>
      <c r="M70" s="11"/>
      <c r="N70" s="11"/>
      <c r="O70" s="11">
        <v>6141304885</v>
      </c>
      <c r="P70" s="11">
        <v>6141423638</v>
      </c>
      <c r="Q70" s="11" t="s">
        <v>2030</v>
      </c>
      <c r="R70" s="11"/>
      <c r="S70" s="11"/>
      <c r="T70" s="12" t="s">
        <v>2031</v>
      </c>
      <c r="U70" s="12" t="s">
        <v>2032</v>
      </c>
      <c r="V70" s="12" t="s">
        <v>2033</v>
      </c>
      <c r="W70" s="11" t="s">
        <v>1150</v>
      </c>
      <c r="X70" s="11" t="s">
        <v>1150</v>
      </c>
      <c r="Y70" s="11" t="s">
        <v>1150</v>
      </c>
      <c r="Z70" s="11" t="s">
        <v>1150</v>
      </c>
      <c r="AA70" s="11" t="s">
        <v>1150</v>
      </c>
      <c r="AD70" t="str">
        <f t="shared" si="1"/>
        <v>insert into users (nombre, email, email2, email3, telefono, telefono2, telefono3, estatus, id_cliente, created_at, updated_at) values ('Alessandro Frisoni Agnoli','alessandrofrisoni@msn.com','dranorahdzt@hotmail.com','cinthya_lolo@hotmail.com','4107077','413 6363','6141304885','1','756','2018-01-27 11:10:27','2018-01-27 11:10:27');</v>
      </c>
      <c r="AE70" t="s">
        <v>12358</v>
      </c>
    </row>
    <row r="71" spans="1:31" x14ac:dyDescent="0.2">
      <c r="A71">
        <v>746</v>
      </c>
      <c r="B71" t="s">
        <v>8134</v>
      </c>
      <c r="C71" t="s">
        <v>1150</v>
      </c>
      <c r="D71" s="11" t="s">
        <v>1150</v>
      </c>
      <c r="E71" s="11" t="s">
        <v>1150</v>
      </c>
      <c r="F71" s="11" t="s">
        <v>1150</v>
      </c>
      <c r="G71" s="11"/>
      <c r="H71" s="11"/>
      <c r="I71" s="11"/>
      <c r="J71" s="12" t="s">
        <v>8994</v>
      </c>
      <c r="K71" s="12" t="s">
        <v>8993</v>
      </c>
      <c r="L71" s="12"/>
      <c r="M71" s="11"/>
      <c r="N71" s="11"/>
      <c r="O71" s="11"/>
      <c r="P71" s="11"/>
      <c r="Q71" s="11"/>
      <c r="R71" s="11"/>
      <c r="S71" s="11"/>
      <c r="T71" s="12" t="s">
        <v>5142</v>
      </c>
      <c r="U71" s="12" t="s">
        <v>1150</v>
      </c>
      <c r="V71" s="12" t="s">
        <v>1150</v>
      </c>
      <c r="W71" s="11" t="s">
        <v>1150</v>
      </c>
      <c r="X71" s="11" t="s">
        <v>1150</v>
      </c>
      <c r="Y71" s="11" t="s">
        <v>1150</v>
      </c>
      <c r="Z71" s="11" t="s">
        <v>1150</v>
      </c>
      <c r="AA71" s="11" t="s">
        <v>1150</v>
      </c>
      <c r="AD71" t="str">
        <f t="shared" si="1"/>
        <v>insert into users (nombre, email, email2, email3, telefono, telefono2, telefono3, estatus, id_cliente, created_at, updated_at) values ('Alexandro Ixta Aguilera','mundocanino.drixta@gmail.com','','','01 625 589 30 34','045 625 115 48 50','','1','746','2018-01-27 11:10:27','2018-01-27 11:10:27');</v>
      </c>
      <c r="AE71" t="s">
        <v>12359</v>
      </c>
    </row>
    <row r="72" spans="1:31" x14ac:dyDescent="0.2">
      <c r="A72">
        <v>603</v>
      </c>
      <c r="B72" t="s">
        <v>8353</v>
      </c>
      <c r="C72" t="s">
        <v>8354</v>
      </c>
      <c r="D72" s="11" t="s">
        <v>1150</v>
      </c>
      <c r="E72" s="11" t="s">
        <v>1150</v>
      </c>
      <c r="F72" s="11" t="s">
        <v>1150</v>
      </c>
      <c r="G72" s="11"/>
      <c r="H72" s="11"/>
      <c r="I72" s="11"/>
      <c r="J72" s="12">
        <v>6143510013</v>
      </c>
      <c r="K72" s="12">
        <v>6143518316</v>
      </c>
      <c r="L72" s="12"/>
      <c r="M72" s="11"/>
      <c r="N72" s="11"/>
      <c r="O72" s="11"/>
      <c r="P72" s="11"/>
      <c r="Q72" s="11"/>
      <c r="R72" s="11"/>
      <c r="S72" s="11"/>
      <c r="T72" s="12" t="s">
        <v>8817</v>
      </c>
      <c r="U72" s="12" t="s">
        <v>1150</v>
      </c>
      <c r="V72" s="12" t="s">
        <v>1150</v>
      </c>
      <c r="W72" s="11" t="s">
        <v>1150</v>
      </c>
      <c r="X72" s="11" t="s">
        <v>1150</v>
      </c>
      <c r="Y72" s="11" t="s">
        <v>1150</v>
      </c>
      <c r="Z72" s="11" t="s">
        <v>1150</v>
      </c>
      <c r="AA72" s="11" t="s">
        <v>1150</v>
      </c>
      <c r="AD72" t="str">
        <f t="shared" si="1"/>
        <v>insert into users (nombre, email, email2, email3, telefono, telefono2, telefono3, estatus, id_cliente, created_at, updated_at) values ('Alexis Stenner','alexis.stnner@gmail.co','','','6143510013','6143518316','','1','603','2018-01-27 11:10:27','2018-01-27 11:10:27');</v>
      </c>
      <c r="AE72" t="s">
        <v>12360</v>
      </c>
    </row>
    <row r="73" spans="1:31" x14ac:dyDescent="0.2">
      <c r="A73">
        <v>31</v>
      </c>
      <c r="B73" t="s">
        <v>9330</v>
      </c>
      <c r="C73" t="s">
        <v>1150</v>
      </c>
      <c r="D73" s="11" t="s">
        <v>1150</v>
      </c>
      <c r="E73" s="11" t="s">
        <v>1150</v>
      </c>
      <c r="F73" s="11" t="s">
        <v>1150</v>
      </c>
      <c r="G73" s="11"/>
      <c r="H73" s="11"/>
      <c r="I73" s="11"/>
      <c r="J73" s="12"/>
      <c r="K73" s="12"/>
      <c r="L73" s="12"/>
      <c r="M73" s="11"/>
      <c r="N73" s="11"/>
      <c r="O73" s="11"/>
      <c r="P73" s="11"/>
      <c r="Q73" s="11"/>
      <c r="R73" s="11"/>
      <c r="S73" s="11"/>
      <c r="T73" s="12" t="s">
        <v>1150</v>
      </c>
      <c r="U73" s="12" t="s">
        <v>1150</v>
      </c>
      <c r="V73" s="12" t="s">
        <v>1150</v>
      </c>
      <c r="W73" s="11" t="s">
        <v>1150</v>
      </c>
      <c r="X73" s="11" t="s">
        <v>1150</v>
      </c>
      <c r="Y73" s="11" t="s">
        <v>1150</v>
      </c>
      <c r="Z73" s="11" t="s">
        <v>1150</v>
      </c>
      <c r="AA73" s="11" t="s">
        <v>1150</v>
      </c>
      <c r="AD73" t="str">
        <f t="shared" si="1"/>
        <v>insert into users (nombre, email, email2, email3, telefono, telefono2, telefono3, estatus, id_cliente, created_at, updated_at) values ('Alfonso Alcantara Gallegos','','','','','','','1','31','2018-01-27 11:10:27','2018-01-27 11:10:27');</v>
      </c>
      <c r="AE73" t="s">
        <v>12361</v>
      </c>
    </row>
    <row r="74" spans="1:31" x14ac:dyDescent="0.2">
      <c r="A74">
        <v>63</v>
      </c>
      <c r="B74" t="s">
        <v>8145</v>
      </c>
      <c r="C74" t="s">
        <v>1150</v>
      </c>
      <c r="D74" s="11" t="s">
        <v>1150</v>
      </c>
      <c r="E74" s="11" t="s">
        <v>1150</v>
      </c>
      <c r="F74" s="11" t="s">
        <v>1150</v>
      </c>
      <c r="G74" s="11"/>
      <c r="H74" s="11"/>
      <c r="I74" s="11"/>
      <c r="J74" s="12" t="s">
        <v>2133</v>
      </c>
      <c r="K74" s="12" t="s">
        <v>2134</v>
      </c>
      <c r="L74" s="12" t="s">
        <v>2135</v>
      </c>
      <c r="M74" s="11"/>
      <c r="N74" s="11"/>
      <c r="O74" s="11"/>
      <c r="P74" s="11"/>
      <c r="Q74" s="11"/>
      <c r="R74" s="11"/>
      <c r="S74" s="11"/>
      <c r="T74" s="12" t="s">
        <v>2137</v>
      </c>
      <c r="U74" s="12" t="s">
        <v>2138</v>
      </c>
      <c r="V74" s="12" t="s">
        <v>1150</v>
      </c>
      <c r="W74" s="11" t="s">
        <v>1150</v>
      </c>
      <c r="X74" s="11" t="s">
        <v>1150</v>
      </c>
      <c r="Y74" s="11" t="s">
        <v>1150</v>
      </c>
      <c r="Z74" s="11" t="s">
        <v>1150</v>
      </c>
      <c r="AA74" s="11" t="s">
        <v>1150</v>
      </c>
      <c r="AD74" t="str">
        <f t="shared" si="1"/>
        <v>insert into users (nombre, email, email2, email3, telefono, telefono2, telefono3, estatus, id_cliente, created_at, updated_at) values ('Alfonso Durazo Miranda','eugenia@consultoriayfranquicias.com','victor@consultoriayfranquicias.com','','662 3 10 42 37','662 3 10 42 38','662-208-0179','1','63','2018-01-27 11:10:27','2018-01-27 11:10:27');</v>
      </c>
      <c r="AE74" t="s">
        <v>12362</v>
      </c>
    </row>
    <row r="75" spans="1:31" x14ac:dyDescent="0.2">
      <c r="A75">
        <v>904</v>
      </c>
      <c r="B75" t="s">
        <v>8002</v>
      </c>
      <c r="C75" t="s">
        <v>8003</v>
      </c>
      <c r="D75" s="11" t="s">
        <v>1150</v>
      </c>
      <c r="E75" s="11" t="s">
        <v>1150</v>
      </c>
      <c r="F75" s="11" t="s">
        <v>1150</v>
      </c>
      <c r="G75" s="11"/>
      <c r="H75" s="11"/>
      <c r="I75" s="11"/>
      <c r="J75" s="12" t="s">
        <v>4632</v>
      </c>
      <c r="K75" s="12"/>
      <c r="L75" s="12"/>
      <c r="M75" s="11"/>
      <c r="N75" s="11"/>
      <c r="O75" s="11" t="s">
        <v>4633</v>
      </c>
      <c r="P75" s="11"/>
      <c r="Q75" s="11"/>
      <c r="R75" s="11"/>
      <c r="S75" s="11"/>
      <c r="T75" s="12" t="s">
        <v>8760</v>
      </c>
      <c r="U75" s="12" t="s">
        <v>1150</v>
      </c>
      <c r="V75" s="12" t="s">
        <v>1150</v>
      </c>
      <c r="W75" s="11" t="s">
        <v>1150</v>
      </c>
      <c r="X75" s="11" t="s">
        <v>1150</v>
      </c>
      <c r="Y75" s="11" t="s">
        <v>1150</v>
      </c>
      <c r="Z75" s="11" t="s">
        <v>1150</v>
      </c>
      <c r="AA75" s="11" t="s">
        <v>1150</v>
      </c>
      <c r="AD75" t="str">
        <f t="shared" si="1"/>
        <v>insert into users (nombre, email, email2, email3, telefono, telefono2, telefono3, estatus, id_cliente, created_at, updated_at) values ('Alfonso Escarcega Acosta','al-escarcega@hotmail.com','','','614 2 60 74 98','','','1','904','2018-01-27 11:10:27','2018-01-27 11:10:27');</v>
      </c>
      <c r="AE75" t="s">
        <v>12363</v>
      </c>
    </row>
    <row r="76" spans="1:31" x14ac:dyDescent="0.2">
      <c r="A76">
        <v>904</v>
      </c>
      <c r="B76" t="s">
        <v>8003</v>
      </c>
      <c r="C76" t="s">
        <v>1150</v>
      </c>
      <c r="D76" s="11" t="s">
        <v>1150</v>
      </c>
      <c r="E76" s="11" t="s">
        <v>1150</v>
      </c>
      <c r="F76" s="11" t="s">
        <v>1150</v>
      </c>
      <c r="G76" s="11"/>
      <c r="H76" s="11"/>
      <c r="I76" s="11"/>
      <c r="J76" s="12"/>
      <c r="K76" s="12"/>
      <c r="L76" s="12"/>
      <c r="M76" s="11"/>
      <c r="N76" s="11"/>
      <c r="O76" s="11"/>
      <c r="P76" s="11"/>
      <c r="Q76" s="11"/>
      <c r="R76" s="11"/>
      <c r="S76" s="11"/>
      <c r="T76" s="12" t="s">
        <v>1150</v>
      </c>
      <c r="U76" s="12" t="s">
        <v>1150</v>
      </c>
      <c r="V76" s="12" t="s">
        <v>1150</v>
      </c>
      <c r="W76" s="11" t="s">
        <v>1150</v>
      </c>
      <c r="X76" s="11" t="s">
        <v>1150</v>
      </c>
      <c r="Y76" s="11" t="s">
        <v>1150</v>
      </c>
      <c r="Z76" s="11" t="s">
        <v>1150</v>
      </c>
      <c r="AA76" s="11" t="s">
        <v>1150</v>
      </c>
      <c r="AD76" t="str">
        <f t="shared" si="1"/>
        <v>insert into users (nombre, email, email2, email3, telefono, telefono2, telefono3, estatus, id_cliente, created_at, updated_at) values ('Josefina Loya Pineda','','','','','','','1','904','2018-01-27 11:10:27','2018-01-27 11:10:27');</v>
      </c>
      <c r="AE76" t="s">
        <v>12364</v>
      </c>
    </row>
    <row r="77" spans="1:31" x14ac:dyDescent="0.2">
      <c r="A77">
        <v>1033</v>
      </c>
      <c r="B77" t="s">
        <v>7899</v>
      </c>
      <c r="C77" t="s">
        <v>1150</v>
      </c>
      <c r="D77" s="11" t="s">
        <v>1150</v>
      </c>
      <c r="E77" s="11" t="s">
        <v>1150</v>
      </c>
      <c r="F77" s="11" t="s">
        <v>1150</v>
      </c>
      <c r="G77" s="11"/>
      <c r="H77" s="11"/>
      <c r="I77" s="11"/>
      <c r="J77" s="12" t="s">
        <v>4195</v>
      </c>
      <c r="K77" s="12"/>
      <c r="L77" s="12"/>
      <c r="M77" s="11"/>
      <c r="N77" s="11"/>
      <c r="O77" s="11" t="s">
        <v>4196</v>
      </c>
      <c r="P77" s="11"/>
      <c r="Q77" s="11"/>
      <c r="R77" s="11"/>
      <c r="S77" s="11"/>
      <c r="T77" s="12" t="s">
        <v>4197</v>
      </c>
      <c r="U77" s="12" t="s">
        <v>4198</v>
      </c>
      <c r="V77" s="12" t="s">
        <v>4199</v>
      </c>
      <c r="W77" s="11" t="s">
        <v>1150</v>
      </c>
      <c r="X77" s="11" t="s">
        <v>1150</v>
      </c>
      <c r="Y77" s="11" t="s">
        <v>1150</v>
      </c>
      <c r="Z77" s="11" t="s">
        <v>1150</v>
      </c>
      <c r="AA77" s="11" t="s">
        <v>1150</v>
      </c>
      <c r="AD77" t="str">
        <f t="shared" si="1"/>
        <v>insert into users (nombre, email, email2, email3, telefono, telefono2, telefono3, estatus, id_cliente, created_at, updated_at) values ('Alfonso Humberto Diaz Gomez','adiaz@tacsa.ws','adiaz@tacglobalsolutions.com','clara@tacsa.ws','614 424 0377','','','1','1033','2018-01-27 11:10:27','2018-01-27 11:10:27');</v>
      </c>
      <c r="AE77" t="s">
        <v>12365</v>
      </c>
    </row>
    <row r="78" spans="1:31" x14ac:dyDescent="0.2">
      <c r="A78">
        <v>248</v>
      </c>
      <c r="B78" t="s">
        <v>7687</v>
      </c>
      <c r="C78" t="s">
        <v>1150</v>
      </c>
      <c r="D78" s="11" t="s">
        <v>1150</v>
      </c>
      <c r="E78" s="11" t="s">
        <v>1150</v>
      </c>
      <c r="F78" s="11" t="s">
        <v>1150</v>
      </c>
      <c r="G78" s="11"/>
      <c r="H78" s="11"/>
      <c r="I78" s="11"/>
      <c r="J78" s="12" t="s">
        <v>3373</v>
      </c>
      <c r="K78" s="12" t="s">
        <v>3374</v>
      </c>
      <c r="L78" s="12"/>
      <c r="M78" s="11"/>
      <c r="N78" s="11"/>
      <c r="O78" s="11" t="s">
        <v>3375</v>
      </c>
      <c r="P78" s="11"/>
      <c r="Q78" s="11"/>
      <c r="R78" s="11"/>
      <c r="S78" s="11"/>
      <c r="T78" s="12" t="s">
        <v>3376</v>
      </c>
      <c r="U78" s="12" t="s">
        <v>1150</v>
      </c>
      <c r="V78" s="12" t="s">
        <v>1150</v>
      </c>
      <c r="W78" s="11" t="s">
        <v>1150</v>
      </c>
      <c r="X78" s="11" t="s">
        <v>1150</v>
      </c>
      <c r="Y78" s="11" t="s">
        <v>1150</v>
      </c>
      <c r="Z78" s="11" t="s">
        <v>1150</v>
      </c>
      <c r="AA78" s="11" t="s">
        <v>1150</v>
      </c>
      <c r="AD78" t="str">
        <f t="shared" si="1"/>
        <v>insert into users (nombre, email, email2, email3, telefono, telefono2, telefono3, estatus, id_cliente, created_at, updated_at) values ('Alfonso Jimenez Gutierrez','cordillerasplus@hotmail.com','','','614 2008776','614 266 8152','','1','248','2018-01-27 11:10:27','2018-01-27 11:10:27');</v>
      </c>
      <c r="AE78" t="s">
        <v>12366</v>
      </c>
    </row>
    <row r="79" spans="1:31" x14ac:dyDescent="0.2">
      <c r="A79">
        <v>226</v>
      </c>
      <c r="B79" t="s">
        <v>7668</v>
      </c>
      <c r="C79" t="s">
        <v>7669</v>
      </c>
      <c r="D79" s="11" t="s">
        <v>7670</v>
      </c>
      <c r="E79" s="11" t="s">
        <v>7671</v>
      </c>
      <c r="F79" s="11" t="s">
        <v>1150</v>
      </c>
      <c r="G79" s="11"/>
      <c r="H79" s="11"/>
      <c r="I79" s="11"/>
      <c r="J79" s="12" t="s">
        <v>3279</v>
      </c>
      <c r="K79" s="12" t="s">
        <v>3280</v>
      </c>
      <c r="L79" s="12"/>
      <c r="M79" s="11"/>
      <c r="N79" s="11"/>
      <c r="O79" s="11" t="s">
        <v>3281</v>
      </c>
      <c r="P79" s="11" t="s">
        <v>3282</v>
      </c>
      <c r="Q79" s="11"/>
      <c r="R79" s="11"/>
      <c r="S79" s="11"/>
      <c r="T79" s="12" t="s">
        <v>3283</v>
      </c>
      <c r="U79" s="12" t="s">
        <v>3284</v>
      </c>
      <c r="V79" s="12" t="s">
        <v>1150</v>
      </c>
      <c r="W79" s="11" t="s">
        <v>1150</v>
      </c>
      <c r="X79" s="11" t="s">
        <v>1150</v>
      </c>
      <c r="Y79" s="11" t="s">
        <v>1150</v>
      </c>
      <c r="Z79" s="11" t="s">
        <v>1150</v>
      </c>
      <c r="AA79" s="11" t="s">
        <v>1150</v>
      </c>
      <c r="AD79" t="str">
        <f t="shared" si="1"/>
        <v>insert into users (nombre, email, email2, email3, telefono, telefono2, telefono3, estatus, id_cliente, created_at, updated_at) values ('Alfonso Paz Quintana','pinopazq@hotmail.com','arturo_pazq@hotmail.com','','625 582 0122','625 582 4077','','1','226','2018-01-27 11:10:27','2018-01-27 11:10:27');</v>
      </c>
      <c r="AE79" t="s">
        <v>12367</v>
      </c>
    </row>
    <row r="80" spans="1:31" x14ac:dyDescent="0.2">
      <c r="A80">
        <v>296</v>
      </c>
      <c r="B80" t="s">
        <v>7708</v>
      </c>
      <c r="C80" t="s">
        <v>1150</v>
      </c>
      <c r="D80" s="11" t="s">
        <v>1150</v>
      </c>
      <c r="E80" s="11" t="s">
        <v>1150</v>
      </c>
      <c r="F80" s="11" t="s">
        <v>1150</v>
      </c>
      <c r="G80" s="11"/>
      <c r="H80" s="11"/>
      <c r="I80" s="11"/>
      <c r="J80" s="12">
        <v>4136404</v>
      </c>
      <c r="K80" s="12"/>
      <c r="L80" s="12"/>
      <c r="M80" s="11"/>
      <c r="N80" s="11"/>
      <c r="O80" s="11"/>
      <c r="P80" s="11"/>
      <c r="Q80" s="11"/>
      <c r="R80" s="11"/>
      <c r="S80" s="11"/>
      <c r="T80" s="12" t="s">
        <v>3444</v>
      </c>
      <c r="U80" s="12" t="s">
        <v>1150</v>
      </c>
      <c r="V80" s="12" t="s">
        <v>1150</v>
      </c>
      <c r="W80" s="11" t="s">
        <v>1150</v>
      </c>
      <c r="X80" s="11" t="s">
        <v>1150</v>
      </c>
      <c r="Y80" s="11" t="s">
        <v>1150</v>
      </c>
      <c r="Z80" s="11" t="s">
        <v>1150</v>
      </c>
      <c r="AA80" s="11" t="s">
        <v>1150</v>
      </c>
      <c r="AD80" t="str">
        <f t="shared" si="1"/>
        <v>insert into users (nombre, email, email2, email3, telefono, telefono2, telefono3, estatus, id_cliente, created_at, updated_at) values ('Alfonso Rodriguez Garcia','ventas@dewaltcenterchihuahua.com.mx','','','4136404','','','1','296','2018-01-27 11:10:27','2018-01-27 11:10:27');</v>
      </c>
      <c r="AE80" t="s">
        <v>12368</v>
      </c>
    </row>
    <row r="81" spans="1:31" x14ac:dyDescent="0.2">
      <c r="A81">
        <v>42</v>
      </c>
      <c r="B81" t="s">
        <v>8007</v>
      </c>
      <c r="C81" t="s">
        <v>1150</v>
      </c>
      <c r="D81" s="11" t="s">
        <v>1150</v>
      </c>
      <c r="E81" s="11" t="s">
        <v>1150</v>
      </c>
      <c r="F81" s="11" t="s">
        <v>1150</v>
      </c>
      <c r="G81" s="11"/>
      <c r="H81" s="11"/>
      <c r="I81" s="11"/>
      <c r="J81" s="12" t="s">
        <v>4656</v>
      </c>
      <c r="K81" s="12"/>
      <c r="L81" s="12"/>
      <c r="M81" s="11"/>
      <c r="N81" s="11"/>
      <c r="O81" s="11" t="s">
        <v>4657</v>
      </c>
      <c r="P81" s="11"/>
      <c r="Q81" s="11"/>
      <c r="R81" s="11"/>
      <c r="S81" s="11"/>
      <c r="T81" s="12" t="s">
        <v>4658</v>
      </c>
      <c r="U81" s="12" t="s">
        <v>1150</v>
      </c>
      <c r="V81" s="12" t="s">
        <v>1150</v>
      </c>
      <c r="W81" s="11" t="s">
        <v>1150</v>
      </c>
      <c r="X81" s="11" t="s">
        <v>1150</v>
      </c>
      <c r="Y81" s="11" t="s">
        <v>1150</v>
      </c>
      <c r="Z81" s="11" t="s">
        <v>1150</v>
      </c>
      <c r="AA81" s="11" t="s">
        <v>1150</v>
      </c>
      <c r="AD81" t="str">
        <f t="shared" si="1"/>
        <v>insert into users (nombre, email, email2, email3, telefono, telefono2, telefono3, estatus, id_cliente, created_at, updated_at) values ('Alfredo Corral Serna','andrecocheras@hotmail.com','','','614 4 16 45 45','','','1','42','2018-01-27 11:10:27','2018-01-27 11:10:27');</v>
      </c>
      <c r="AE81" t="s">
        <v>12369</v>
      </c>
    </row>
    <row r="82" spans="1:31" x14ac:dyDescent="0.2">
      <c r="A82">
        <v>902</v>
      </c>
      <c r="B82" t="s">
        <v>7536</v>
      </c>
      <c r="C82" t="s">
        <v>1150</v>
      </c>
      <c r="D82" s="11" t="s">
        <v>1150</v>
      </c>
      <c r="E82" s="11" t="s">
        <v>1150</v>
      </c>
      <c r="F82" s="11" t="s">
        <v>1150</v>
      </c>
      <c r="G82" s="11"/>
      <c r="H82" s="11"/>
      <c r="I82" s="11"/>
      <c r="J82" s="12" t="s">
        <v>2760</v>
      </c>
      <c r="K82" s="12"/>
      <c r="L82" s="12"/>
      <c r="M82" s="11"/>
      <c r="N82" s="11"/>
      <c r="O82" s="11"/>
      <c r="P82" s="11"/>
      <c r="Q82" s="11"/>
      <c r="R82" s="11"/>
      <c r="S82" s="11"/>
      <c r="T82" s="12" t="s">
        <v>2761</v>
      </c>
      <c r="U82" s="12" t="s">
        <v>1150</v>
      </c>
      <c r="V82" s="12" t="s">
        <v>1150</v>
      </c>
      <c r="W82" s="11" t="s">
        <v>1150</v>
      </c>
      <c r="X82" s="11" t="s">
        <v>1150</v>
      </c>
      <c r="Y82" s="11" t="s">
        <v>1150</v>
      </c>
      <c r="Z82" s="11" t="s">
        <v>1150</v>
      </c>
      <c r="AA82" s="11" t="s">
        <v>1150</v>
      </c>
      <c r="AD82" t="str">
        <f t="shared" si="1"/>
        <v>insert into users (nombre, email, email2, email3, telefono, telefono2, telefono3, estatus, id_cliente, created_at, updated_at) values ('Alfredo Penagos Garcia','penagos@hotmail.com','','','4137675,','','','1','902','2018-01-27 11:10:27','2018-01-27 11:10:27');</v>
      </c>
      <c r="AE82" t="s">
        <v>12370</v>
      </c>
    </row>
    <row r="83" spans="1:31" x14ac:dyDescent="0.2">
      <c r="A83">
        <v>220</v>
      </c>
      <c r="B83" t="s">
        <v>8512</v>
      </c>
      <c r="C83" t="s">
        <v>1150</v>
      </c>
      <c r="D83" s="11" t="s">
        <v>1150</v>
      </c>
      <c r="E83" s="11" t="s">
        <v>1150</v>
      </c>
      <c r="F83" s="11" t="s">
        <v>1150</v>
      </c>
      <c r="G83" s="11"/>
      <c r="H83" s="11"/>
      <c r="I83" s="11"/>
      <c r="J83" s="12">
        <v>4250404</v>
      </c>
      <c r="K83" s="12"/>
      <c r="L83" s="12"/>
      <c r="M83" s="11"/>
      <c r="N83" s="11"/>
      <c r="O83" s="11"/>
      <c r="P83" s="11"/>
      <c r="Q83" s="11"/>
      <c r="R83" s="11"/>
      <c r="S83" s="11"/>
      <c r="T83" s="12" t="s">
        <v>6339</v>
      </c>
      <c r="U83" s="12" t="s">
        <v>1150</v>
      </c>
      <c r="V83" s="12" t="s">
        <v>1150</v>
      </c>
      <c r="W83" s="11" t="s">
        <v>1150</v>
      </c>
      <c r="X83" s="11" t="s">
        <v>1150</v>
      </c>
      <c r="Y83" s="11" t="s">
        <v>1150</v>
      </c>
      <c r="Z83" s="11" t="s">
        <v>1150</v>
      </c>
      <c r="AA83" s="11" t="s">
        <v>1150</v>
      </c>
      <c r="AD83" t="str">
        <f t="shared" si="1"/>
        <v>insert into users (nombre, email, email2, email3, telefono, telefono2, telefono3, estatus, id_cliente, created_at, updated_at) values ('Alfredo Rascon Casas','merry_granados@hotmail.com','','','4250404','','','1','220','2018-01-27 11:10:27','2018-01-27 11:10:27');</v>
      </c>
      <c r="AE83" t="s">
        <v>12371</v>
      </c>
    </row>
    <row r="84" spans="1:31" x14ac:dyDescent="0.2">
      <c r="A84">
        <v>946</v>
      </c>
      <c r="B84" t="s">
        <v>7373</v>
      </c>
      <c r="C84" t="s">
        <v>1150</v>
      </c>
      <c r="D84" s="11" t="s">
        <v>1150</v>
      </c>
      <c r="E84" s="11" t="s">
        <v>1150</v>
      </c>
      <c r="F84" s="11" t="s">
        <v>1150</v>
      </c>
      <c r="G84" s="11"/>
      <c r="H84" s="11"/>
      <c r="I84" s="11"/>
      <c r="J84" s="12">
        <v>39657</v>
      </c>
      <c r="K84" s="12"/>
      <c r="L84" s="12"/>
      <c r="M84" s="11"/>
      <c r="N84" s="11"/>
      <c r="O84" s="11"/>
      <c r="P84" s="11"/>
      <c r="Q84" s="11"/>
      <c r="R84" s="11"/>
      <c r="S84" s="11"/>
      <c r="T84" s="12" t="s">
        <v>1150</v>
      </c>
      <c r="U84" s="12" t="s">
        <v>1150</v>
      </c>
      <c r="V84" s="12" t="s">
        <v>1150</v>
      </c>
      <c r="W84" s="11" t="s">
        <v>1150</v>
      </c>
      <c r="X84" s="11" t="s">
        <v>1150</v>
      </c>
      <c r="Y84" s="11" t="s">
        <v>1150</v>
      </c>
      <c r="Z84" s="11" t="s">
        <v>1150</v>
      </c>
      <c r="AA84" s="11" t="s">
        <v>1150</v>
      </c>
      <c r="AD84" t="str">
        <f t="shared" si="1"/>
        <v>insert into users (nombre, email, email2, email3, telefono, telefono2, telefono3, estatus, id_cliente, created_at, updated_at) values ('Alfredo Rivas Prieto','','','','39657','','','1','946','2018-01-27 11:10:27','2018-01-27 11:10:27');</v>
      </c>
      <c r="AE84" t="s">
        <v>12372</v>
      </c>
    </row>
    <row r="85" spans="1:31" x14ac:dyDescent="0.2">
      <c r="A85">
        <v>859</v>
      </c>
      <c r="B85" t="s">
        <v>7303</v>
      </c>
      <c r="C85" t="s">
        <v>7304</v>
      </c>
      <c r="D85" s="11" t="s">
        <v>1150</v>
      </c>
      <c r="E85" s="11" t="s">
        <v>1150</v>
      </c>
      <c r="F85" s="11" t="s">
        <v>1150</v>
      </c>
      <c r="G85" s="11"/>
      <c r="H85" s="11"/>
      <c r="I85" s="11"/>
      <c r="J85" s="12">
        <v>4109989</v>
      </c>
      <c r="K85" s="12" t="s">
        <v>1897</v>
      </c>
      <c r="L85" s="12"/>
      <c r="M85" s="11"/>
      <c r="N85" s="11"/>
      <c r="O85" s="11" t="s">
        <v>1898</v>
      </c>
      <c r="P85" s="11"/>
      <c r="Q85" s="11"/>
      <c r="R85" s="11"/>
      <c r="S85" s="11"/>
      <c r="T85" s="12" t="s">
        <v>1899</v>
      </c>
      <c r="U85" s="12" t="s">
        <v>1150</v>
      </c>
      <c r="V85" s="12" t="s">
        <v>1150</v>
      </c>
      <c r="W85" s="11" t="s">
        <v>1150</v>
      </c>
      <c r="X85" s="11" t="s">
        <v>1150</v>
      </c>
      <c r="Y85" s="11" t="s">
        <v>1150</v>
      </c>
      <c r="Z85" s="11" t="s">
        <v>1150</v>
      </c>
      <c r="AA85" s="11" t="s">
        <v>1150</v>
      </c>
      <c r="AD85" t="str">
        <f t="shared" si="1"/>
        <v>insert into users (nombre, email, email2, email3, telefono, telefono2, telefono3, estatus, id_cliente, created_at, updated_at) values ('Alicia Gameros','agameros@pmadera.com.mx','','','4109989','437 1428','','1','859','2018-01-27 11:10:27','2018-01-27 11:10:27');</v>
      </c>
      <c r="AE85" t="s">
        <v>12373</v>
      </c>
    </row>
    <row r="86" spans="1:31" x14ac:dyDescent="0.2">
      <c r="A86">
        <v>1146</v>
      </c>
      <c r="B86" t="s">
        <v>7993</v>
      </c>
      <c r="C86" t="s">
        <v>1150</v>
      </c>
      <c r="D86" s="11" t="s">
        <v>1150</v>
      </c>
      <c r="E86" s="11" t="s">
        <v>1150</v>
      </c>
      <c r="F86" s="11" t="s">
        <v>1150</v>
      </c>
      <c r="G86" s="11"/>
      <c r="H86" s="11"/>
      <c r="I86" s="11"/>
      <c r="J86" s="12">
        <v>6144102482</v>
      </c>
      <c r="K86" s="12"/>
      <c r="L86" s="12"/>
      <c r="M86" s="11"/>
      <c r="N86" s="11"/>
      <c r="O86" s="11"/>
      <c r="P86" s="11"/>
      <c r="Q86" s="11"/>
      <c r="R86" s="11"/>
      <c r="S86" s="11"/>
      <c r="T86" s="12" t="s">
        <v>4595</v>
      </c>
      <c r="U86" s="12" t="s">
        <v>1150</v>
      </c>
      <c r="V86" s="12" t="s">
        <v>1150</v>
      </c>
      <c r="W86" s="11" t="s">
        <v>1150</v>
      </c>
      <c r="X86" s="11" t="s">
        <v>1150</v>
      </c>
      <c r="Y86" s="11" t="s">
        <v>1150</v>
      </c>
      <c r="Z86" s="11" t="s">
        <v>1150</v>
      </c>
      <c r="AA86" s="11" t="s">
        <v>1150</v>
      </c>
      <c r="AD86" t="str">
        <f t="shared" si="1"/>
        <v>insert into users (nombre, email, email2, email3, telefono, telefono2, telefono3, estatus, id_cliente, created_at, updated_at) values ('Allan Jose Parra Vargas','direccion@marcasyfranquicias.org','','','6144102482','','','1','1146','2018-01-27 11:10:27','2018-01-27 11:10:27');</v>
      </c>
      <c r="AE86" t="s">
        <v>12374</v>
      </c>
    </row>
    <row r="87" spans="1:31" x14ac:dyDescent="0.2">
      <c r="A87">
        <v>17</v>
      </c>
      <c r="B87" t="s">
        <v>8323</v>
      </c>
      <c r="C87" t="s">
        <v>1150</v>
      </c>
      <c r="D87" s="11" t="s">
        <v>1150</v>
      </c>
      <c r="E87" s="11" t="s">
        <v>1150</v>
      </c>
      <c r="F87" s="11" t="s">
        <v>1150</v>
      </c>
      <c r="G87" s="11"/>
      <c r="H87" s="11"/>
      <c r="I87" s="11"/>
      <c r="J87" s="12">
        <v>4102482</v>
      </c>
      <c r="K87" s="12"/>
      <c r="L87" s="12"/>
      <c r="M87" s="11"/>
      <c r="N87" s="11"/>
      <c r="O87" s="11"/>
      <c r="P87" s="11"/>
      <c r="Q87" s="11"/>
      <c r="R87" s="11"/>
      <c r="S87" s="11"/>
      <c r="T87" s="12" t="s">
        <v>4595</v>
      </c>
      <c r="U87" s="12" t="s">
        <v>1150</v>
      </c>
      <c r="V87" s="12" t="s">
        <v>1150</v>
      </c>
      <c r="W87" s="11" t="s">
        <v>1150</v>
      </c>
      <c r="X87" s="11" t="s">
        <v>1150</v>
      </c>
      <c r="Y87" s="11" t="s">
        <v>1150</v>
      </c>
      <c r="Z87" s="11" t="s">
        <v>1150</v>
      </c>
      <c r="AA87" s="11" t="s">
        <v>1150</v>
      </c>
      <c r="AD87" t="str">
        <f t="shared" si="1"/>
        <v>insert into users (nombre, email, email2, email3, telefono, telefono2, telefono3, estatus, id_cliente, created_at, updated_at) values ('Allan Parra','direccion@marcasyfranquicias.org','','','4102482','','','1','17','2018-01-27 11:10:27','2018-01-27 11:10:27');</v>
      </c>
      <c r="AE87" t="s">
        <v>12375</v>
      </c>
    </row>
    <row r="88" spans="1:31" x14ac:dyDescent="0.2">
      <c r="A88">
        <v>770</v>
      </c>
      <c r="B88" t="s">
        <v>8585</v>
      </c>
      <c r="C88" t="s">
        <v>1150</v>
      </c>
      <c r="D88" s="11" t="s">
        <v>1150</v>
      </c>
      <c r="E88" s="11" t="s">
        <v>1150</v>
      </c>
      <c r="F88" s="11" t="s">
        <v>1150</v>
      </c>
      <c r="G88" s="11"/>
      <c r="H88" s="11"/>
      <c r="I88" s="11"/>
      <c r="J88" s="12" t="s">
        <v>8997</v>
      </c>
      <c r="K88" s="12" t="s">
        <v>8996</v>
      </c>
      <c r="L88" s="12" t="s">
        <v>8995</v>
      </c>
      <c r="M88" s="11"/>
      <c r="N88" s="11"/>
      <c r="O88" s="11"/>
      <c r="P88" s="11"/>
      <c r="Q88" s="11"/>
      <c r="R88" s="11"/>
      <c r="S88" s="11"/>
      <c r="T88" s="17" t="s">
        <v>5413</v>
      </c>
      <c r="U88" s="12" t="s">
        <v>9271</v>
      </c>
      <c r="V88" s="12" t="s">
        <v>1150</v>
      </c>
      <c r="W88" s="11" t="s">
        <v>1150</v>
      </c>
      <c r="X88" s="11" t="s">
        <v>1150</v>
      </c>
      <c r="Y88" s="11" t="s">
        <v>1150</v>
      </c>
      <c r="Z88" s="11" t="s">
        <v>1150</v>
      </c>
      <c r="AA88" s="11" t="s">
        <v>1150</v>
      </c>
      <c r="AD88" t="str">
        <f t="shared" si="1"/>
        <v>insert into users (nombre, email, email2, email3, telefono, telefono2, telefono3, estatus, id_cliente, created_at, updated_at) values ('Alma Gallegos','agallegos_71@hotmail.com','nutrigafer@prodigy.net.mx','','6561994319','6564070580','6566250426','1','770','2018-01-27 11:10:27','2018-01-27 11:10:27');</v>
      </c>
      <c r="AE88" t="s">
        <v>12376</v>
      </c>
    </row>
    <row r="89" spans="1:31" x14ac:dyDescent="0.2">
      <c r="A89">
        <v>1049</v>
      </c>
      <c r="B89" t="s">
        <v>8063</v>
      </c>
      <c r="C89" t="s">
        <v>1150</v>
      </c>
      <c r="D89" s="11" t="s">
        <v>1150</v>
      </c>
      <c r="E89" s="11" t="s">
        <v>1150</v>
      </c>
      <c r="F89" s="11" t="s">
        <v>1150</v>
      </c>
      <c r="G89" s="11"/>
      <c r="H89" s="11"/>
      <c r="I89" s="11"/>
      <c r="J89" s="12" t="s">
        <v>8999</v>
      </c>
      <c r="K89" s="12" t="s">
        <v>8998</v>
      </c>
      <c r="L89" s="12"/>
      <c r="M89" s="11"/>
      <c r="N89" s="11"/>
      <c r="O89" s="11"/>
      <c r="P89" s="11"/>
      <c r="Q89" s="11"/>
      <c r="R89" s="11"/>
      <c r="S89" s="11"/>
      <c r="T89" s="12" t="s">
        <v>4883</v>
      </c>
      <c r="U89" s="12" t="s">
        <v>1150</v>
      </c>
      <c r="V89" s="12" t="s">
        <v>1150</v>
      </c>
      <c r="W89" s="11" t="s">
        <v>1150</v>
      </c>
      <c r="X89" s="11" t="s">
        <v>1150</v>
      </c>
      <c r="Y89" s="11" t="s">
        <v>1150</v>
      </c>
      <c r="Z89" s="11" t="s">
        <v>1150</v>
      </c>
      <c r="AA89" s="11" t="s">
        <v>1150</v>
      </c>
      <c r="AD89" t="str">
        <f t="shared" si="1"/>
        <v>insert into users (nombre, email, email2, email3, telefono, telefono2, telefono3, estatus, id_cliente, created_at, updated_at) values ('Alonso Terrazas','alonso@hterrazas.com','','','290 83 44','614 215 39 85','','1','1049','2018-01-27 11:10:27','2018-01-27 11:10:27');</v>
      </c>
      <c r="AE89" t="s">
        <v>12377</v>
      </c>
    </row>
    <row r="90" spans="1:31" x14ac:dyDescent="0.2">
      <c r="A90">
        <v>140</v>
      </c>
      <c r="B90" t="s">
        <v>8417</v>
      </c>
      <c r="C90" t="s">
        <v>1150</v>
      </c>
      <c r="D90" s="11" t="s">
        <v>1150</v>
      </c>
      <c r="E90" s="11" t="s">
        <v>1150</v>
      </c>
      <c r="F90" s="11" t="s">
        <v>1150</v>
      </c>
      <c r="G90" s="11"/>
      <c r="H90" s="11"/>
      <c r="I90" s="11"/>
      <c r="J90" s="12">
        <v>6144147880</v>
      </c>
      <c r="K90" s="12"/>
      <c r="L90" s="12"/>
      <c r="M90" s="11"/>
      <c r="N90" s="11"/>
      <c r="O90" s="11">
        <v>6144883922</v>
      </c>
      <c r="P90" s="11"/>
      <c r="Q90" s="11"/>
      <c r="R90" s="11"/>
      <c r="S90" s="11"/>
      <c r="T90" s="12" t="s">
        <v>6009</v>
      </c>
      <c r="U90" s="12" t="s">
        <v>1150</v>
      </c>
      <c r="V90" s="12" t="s">
        <v>1150</v>
      </c>
      <c r="W90" s="11" t="s">
        <v>1150</v>
      </c>
      <c r="X90" s="11" t="s">
        <v>1150</v>
      </c>
      <c r="Y90" s="11" t="s">
        <v>1150</v>
      </c>
      <c r="Z90" s="11" t="s">
        <v>1150</v>
      </c>
      <c r="AA90" s="11" t="s">
        <v>1150</v>
      </c>
      <c r="AD90" t="str">
        <f t="shared" si="1"/>
        <v>insert into users (nombre, email, email2, email3, telefono, telefono2, telefono3, estatus, id_cliente, created_at, updated_at) values ('Amador Antonio Domínguez Mendoza','anotnio@cadipsa.com','','','6144147880','','','1','140','2018-01-27 11:10:27','2018-01-27 11:10:27');</v>
      </c>
      <c r="AE90" t="s">
        <v>12378</v>
      </c>
    </row>
    <row r="91" spans="1:31" x14ac:dyDescent="0.2">
      <c r="A91">
        <v>442</v>
      </c>
      <c r="B91" t="s">
        <v>7970</v>
      </c>
      <c r="C91" t="s">
        <v>1150</v>
      </c>
      <c r="D91" s="11" t="s">
        <v>1150</v>
      </c>
      <c r="E91" s="11" t="s">
        <v>1150</v>
      </c>
      <c r="F91" s="11" t="s">
        <v>1150</v>
      </c>
      <c r="G91" s="11"/>
      <c r="H91" s="11"/>
      <c r="I91" s="11"/>
      <c r="J91" s="12" t="s">
        <v>4496</v>
      </c>
      <c r="K91" s="12" t="s">
        <v>4497</v>
      </c>
      <c r="L91" s="12"/>
      <c r="M91" s="11"/>
      <c r="N91" s="11"/>
      <c r="O91" s="11" t="s">
        <v>4498</v>
      </c>
      <c r="P91" s="11"/>
      <c r="Q91" s="11"/>
      <c r="R91" s="11"/>
      <c r="S91" s="11"/>
      <c r="T91" s="12" t="s">
        <v>4499</v>
      </c>
      <c r="U91" s="12" t="s">
        <v>1150</v>
      </c>
      <c r="V91" s="12" t="s">
        <v>1150</v>
      </c>
      <c r="W91" s="11" t="s">
        <v>1150</v>
      </c>
      <c r="X91" s="11" t="s">
        <v>1150</v>
      </c>
      <c r="Y91" s="11" t="s">
        <v>1150</v>
      </c>
      <c r="Z91" s="11" t="s">
        <v>1150</v>
      </c>
      <c r="AA91" s="11" t="s">
        <v>1150</v>
      </c>
      <c r="AD91" t="str">
        <f t="shared" si="1"/>
        <v>insert into users (nombre, email, email2, email3, telefono, telefono2, telefono3, estatus, id_cliente, created_at, updated_at) values ('Amalia Margarita Romero Moreno','mayna-2312@hotmail.com','','','614 4233534','614 423 51 42','','1','442','2018-01-27 11:10:27','2018-01-27 11:10:27');</v>
      </c>
      <c r="AE91" t="s">
        <v>12379</v>
      </c>
    </row>
    <row r="92" spans="1:31" x14ac:dyDescent="0.2">
      <c r="A92">
        <v>340</v>
      </c>
      <c r="B92" t="s">
        <v>9331</v>
      </c>
      <c r="C92" t="s">
        <v>1150</v>
      </c>
      <c r="D92" s="11" t="s">
        <v>1150</v>
      </c>
      <c r="E92" s="11" t="s">
        <v>1150</v>
      </c>
      <c r="F92" s="11" t="s">
        <v>1150</v>
      </c>
      <c r="G92" s="11"/>
      <c r="H92" s="11"/>
      <c r="I92" s="11"/>
      <c r="J92" s="12">
        <v>6145416211</v>
      </c>
      <c r="K92" s="12"/>
      <c r="L92" s="12"/>
      <c r="M92" s="11"/>
      <c r="N92" s="11"/>
      <c r="O92" s="11">
        <v>6142145177</v>
      </c>
      <c r="P92" s="11">
        <v>6141306293</v>
      </c>
      <c r="Q92" s="11"/>
      <c r="R92" s="11"/>
      <c r="S92" s="11"/>
      <c r="T92" s="12" t="s">
        <v>5538</v>
      </c>
      <c r="U92" s="12" t="s">
        <v>1150</v>
      </c>
      <c r="V92" s="12" t="s">
        <v>1150</v>
      </c>
      <c r="W92" s="11" t="s">
        <v>1150</v>
      </c>
      <c r="X92" s="11" t="s">
        <v>1150</v>
      </c>
      <c r="Y92" s="11" t="s">
        <v>1150</v>
      </c>
      <c r="Z92" s="11" t="s">
        <v>1150</v>
      </c>
      <c r="AA92" s="11" t="s">
        <v>1150</v>
      </c>
      <c r="AD92" t="str">
        <f t="shared" si="1"/>
        <v>insert into users (nombre, email, email2, email3, telefono, telefono2, telefono3, estatus, id_cliente, created_at, updated_at) values ('Aminda Maaría Madariaga Ponce','gencrea2005@yahoo.com.mx','','','6145416211','','','1','340','2018-01-27 11:10:27','2018-01-27 11:10:27');</v>
      </c>
      <c r="AE92" t="s">
        <v>12380</v>
      </c>
    </row>
    <row r="93" spans="1:31" x14ac:dyDescent="0.2">
      <c r="A93">
        <v>822</v>
      </c>
      <c r="B93" t="s">
        <v>9332</v>
      </c>
      <c r="C93" t="s">
        <v>1150</v>
      </c>
      <c r="D93" s="11" t="s">
        <v>1150</v>
      </c>
      <c r="E93" s="11" t="s">
        <v>1150</v>
      </c>
      <c r="F93" s="11" t="s">
        <v>1150</v>
      </c>
      <c r="G93" s="11"/>
      <c r="H93" s="11"/>
      <c r="I93" s="11"/>
      <c r="J93" s="12" t="s">
        <v>6182</v>
      </c>
      <c r="K93" s="12"/>
      <c r="L93" s="12"/>
      <c r="M93" s="11"/>
      <c r="N93" s="11"/>
      <c r="O93" s="11">
        <v>5551575818</v>
      </c>
      <c r="P93" s="11">
        <v>55131941</v>
      </c>
      <c r="Q93" s="11"/>
      <c r="R93" s="11"/>
      <c r="S93" s="11"/>
      <c r="T93" s="12" t="s">
        <v>6183</v>
      </c>
      <c r="U93" s="12" t="s">
        <v>6184</v>
      </c>
      <c r="V93" s="12" t="s">
        <v>1150</v>
      </c>
      <c r="W93" s="11" t="s">
        <v>1150</v>
      </c>
      <c r="X93" s="11" t="s">
        <v>1150</v>
      </c>
      <c r="Y93" s="11" t="s">
        <v>1150</v>
      </c>
      <c r="Z93" s="11" t="s">
        <v>1150</v>
      </c>
      <c r="AA93" s="11" t="s">
        <v>1150</v>
      </c>
      <c r="AD93" t="str">
        <f t="shared" si="1"/>
        <v>insert into users (nombre, email, email2, email3, telefono, telefono2, telefono3, estatus, id_cliente, created_at, updated_at) values ('Ana Cinthya De Jesus Garcia','cinthya.dejesus.garcia@gmail.com','pascual.montufar@gmail.com','','(55) 5571 6090','','','1','822','2018-01-27 11:10:27','2018-01-27 11:10:27');</v>
      </c>
      <c r="AE93" t="s">
        <v>12381</v>
      </c>
    </row>
    <row r="94" spans="1:31" x14ac:dyDescent="0.2">
      <c r="A94">
        <v>14</v>
      </c>
      <c r="B94" t="s">
        <v>8650</v>
      </c>
      <c r="C94" t="s">
        <v>1150</v>
      </c>
      <c r="D94" s="11" t="s">
        <v>1150</v>
      </c>
      <c r="E94" s="11" t="s">
        <v>1150</v>
      </c>
      <c r="F94" s="11" t="s">
        <v>1150</v>
      </c>
      <c r="G94" s="11"/>
      <c r="H94" s="11"/>
      <c r="I94" s="11"/>
      <c r="J94" s="12">
        <v>6628470993</v>
      </c>
      <c r="K94" s="12"/>
      <c r="L94" s="12"/>
      <c r="M94" s="11"/>
      <c r="N94" s="11"/>
      <c r="O94" s="11"/>
      <c r="P94" s="11"/>
      <c r="Q94" s="11"/>
      <c r="R94" s="11"/>
      <c r="S94" s="11"/>
      <c r="T94" s="12" t="s">
        <v>5985</v>
      </c>
      <c r="U94" s="12" t="s">
        <v>1150</v>
      </c>
      <c r="V94" s="12" t="s">
        <v>1150</v>
      </c>
      <c r="W94" s="11" t="s">
        <v>1150</v>
      </c>
      <c r="X94" s="11" t="s">
        <v>1150</v>
      </c>
      <c r="Y94" s="11" t="s">
        <v>1150</v>
      </c>
      <c r="Z94" s="11" t="s">
        <v>1150</v>
      </c>
      <c r="AA94" s="11" t="s">
        <v>1150</v>
      </c>
      <c r="AD94" t="str">
        <f t="shared" si="1"/>
        <v>insert into users (nombre, email, email2, email3, telefono, telefono2, telefono3, estatus, id_cliente, created_at, updated_at) values ('Ana Esther Palcencia Castillo','plascencia.anakarina@gmail.com','','','6628470993','','','1','14','2018-01-27 11:10:27','2018-01-27 11:10:27');</v>
      </c>
      <c r="AE94" t="s">
        <v>12382</v>
      </c>
    </row>
    <row r="95" spans="1:31" x14ac:dyDescent="0.2">
      <c r="A95">
        <v>14</v>
      </c>
      <c r="B95" t="s">
        <v>8411</v>
      </c>
      <c r="C95" t="s">
        <v>1150</v>
      </c>
      <c r="D95" s="11" t="s">
        <v>1150</v>
      </c>
      <c r="E95" s="11" t="s">
        <v>1150</v>
      </c>
      <c r="F95" s="11" t="s">
        <v>1150</v>
      </c>
      <c r="G95" s="11"/>
      <c r="H95" s="11"/>
      <c r="I95" s="11"/>
      <c r="J95" s="12">
        <v>6628470993</v>
      </c>
      <c r="K95" s="12"/>
      <c r="L95" s="12"/>
      <c r="M95" s="11"/>
      <c r="N95" s="11"/>
      <c r="O95" s="11"/>
      <c r="P95" s="11"/>
      <c r="Q95" s="11"/>
      <c r="R95" s="11"/>
      <c r="S95" s="11"/>
      <c r="T95" s="12" t="s">
        <v>5985</v>
      </c>
      <c r="U95" s="12" t="s">
        <v>1150</v>
      </c>
      <c r="V95" s="12" t="s">
        <v>1150</v>
      </c>
      <c r="W95" s="11" t="s">
        <v>1150</v>
      </c>
      <c r="X95" s="11" t="s">
        <v>1150</v>
      </c>
      <c r="Y95" s="11" t="s">
        <v>1150</v>
      </c>
      <c r="Z95" s="11" t="s">
        <v>1150</v>
      </c>
      <c r="AA95" s="11" t="s">
        <v>1150</v>
      </c>
      <c r="AD95" t="str">
        <f t="shared" si="1"/>
        <v>insert into users (nombre, email, email2, email3, telefono, telefono2, telefono3, estatus, id_cliente, created_at, updated_at) values ('Ana Esther Placencia Castillo','plascencia.anakarina@gmail.com','','','6628470993','','','1','14','2018-01-27 11:10:27','2018-01-27 11:10:27');</v>
      </c>
      <c r="AE95" t="s">
        <v>12383</v>
      </c>
    </row>
    <row r="96" spans="1:31" x14ac:dyDescent="0.2">
      <c r="A96">
        <v>717</v>
      </c>
      <c r="B96" t="s">
        <v>7468</v>
      </c>
      <c r="C96" t="s">
        <v>7469</v>
      </c>
      <c r="D96" s="11" t="s">
        <v>1150</v>
      </c>
      <c r="E96" s="11" t="s">
        <v>1150</v>
      </c>
      <c r="F96" s="11" t="s">
        <v>1150</v>
      </c>
      <c r="G96" s="11"/>
      <c r="H96" s="11"/>
      <c r="I96" s="11"/>
      <c r="J96" s="12" t="s">
        <v>2474</v>
      </c>
      <c r="K96" s="12"/>
      <c r="L96" s="12"/>
      <c r="M96" s="11"/>
      <c r="N96" s="11"/>
      <c r="O96" s="11" t="s">
        <v>2475</v>
      </c>
      <c r="P96" s="11"/>
      <c r="Q96" s="11"/>
      <c r="R96" s="11"/>
      <c r="S96" s="11"/>
      <c r="T96" s="12" t="s">
        <v>2476</v>
      </c>
      <c r="U96" s="12" t="s">
        <v>1150</v>
      </c>
      <c r="V96" s="12" t="s">
        <v>1150</v>
      </c>
      <c r="W96" s="11" t="s">
        <v>1150</v>
      </c>
      <c r="X96" s="11" t="s">
        <v>1150</v>
      </c>
      <c r="Y96" s="11" t="s">
        <v>1150</v>
      </c>
      <c r="Z96" s="11" t="s">
        <v>1150</v>
      </c>
      <c r="AA96" s="11" t="s">
        <v>1150</v>
      </c>
      <c r="AD96" t="str">
        <f t="shared" si="1"/>
        <v>insert into users (nombre, email, email2, email3, telefono, telefono2, telefono3, estatus, id_cliente, created_at, updated_at) values ('Ana Guadalupe Field Rosales','rescapite@hotmail.com','','','415-3772','','','1','717','2018-01-27 11:10:27','2018-01-27 11:10:27');</v>
      </c>
      <c r="AE96" t="s">
        <v>12384</v>
      </c>
    </row>
    <row r="97" spans="1:31" x14ac:dyDescent="0.2">
      <c r="A97">
        <v>51</v>
      </c>
      <c r="B97" t="s">
        <v>8465</v>
      </c>
      <c r="C97" t="s">
        <v>1150</v>
      </c>
      <c r="D97" s="11" t="s">
        <v>1150</v>
      </c>
      <c r="E97" s="11" t="s">
        <v>1150</v>
      </c>
      <c r="F97" s="11" t="s">
        <v>1150</v>
      </c>
      <c r="G97" s="11"/>
      <c r="H97" s="11"/>
      <c r="I97" s="11"/>
      <c r="J97" s="12">
        <v>4235833</v>
      </c>
      <c r="K97" s="12"/>
      <c r="L97" s="12"/>
      <c r="M97" s="11"/>
      <c r="N97" s="11"/>
      <c r="O97" s="11"/>
      <c r="P97" s="11"/>
      <c r="Q97" s="11"/>
      <c r="R97" s="11"/>
      <c r="S97" s="11"/>
      <c r="T97" s="12" t="s">
        <v>6146</v>
      </c>
      <c r="U97" s="12" t="s">
        <v>1150</v>
      </c>
      <c r="V97" s="12" t="s">
        <v>1150</v>
      </c>
      <c r="W97" s="11" t="s">
        <v>1150</v>
      </c>
      <c r="X97" s="11" t="s">
        <v>1150</v>
      </c>
      <c r="Y97" s="11" t="s">
        <v>1150</v>
      </c>
      <c r="Z97" s="11" t="s">
        <v>1150</v>
      </c>
      <c r="AA97" s="11" t="s">
        <v>1150</v>
      </c>
      <c r="AD97" t="str">
        <f t="shared" si="1"/>
        <v>insert into users (nombre, email, email2, email3, telefono, telefono2, telefono3, estatus, id_cliente, created_at, updated_at) values ('Ana Margarita Romero Torres','anarseguros@hotmail.com','','','4235833','','','1','51','2018-01-27 11:10:27','2018-01-27 11:10:27');</v>
      </c>
      <c r="AE97" t="s">
        <v>12385</v>
      </c>
    </row>
    <row r="98" spans="1:31" x14ac:dyDescent="0.2">
      <c r="A98">
        <v>424</v>
      </c>
      <c r="B98" t="s">
        <v>8501</v>
      </c>
      <c r="C98" t="s">
        <v>1150</v>
      </c>
      <c r="D98" s="11" t="s">
        <v>1150</v>
      </c>
      <c r="E98" s="11" t="s">
        <v>1150</v>
      </c>
      <c r="F98" s="11" t="s">
        <v>1150</v>
      </c>
      <c r="G98" s="11"/>
      <c r="H98" s="11"/>
      <c r="I98" s="11"/>
      <c r="J98" s="12"/>
      <c r="K98" s="12"/>
      <c r="L98" s="12"/>
      <c r="M98" s="11"/>
      <c r="N98" s="11"/>
      <c r="O98" s="11">
        <v>5544438779</v>
      </c>
      <c r="P98" s="11"/>
      <c r="Q98" s="11"/>
      <c r="R98" s="11"/>
      <c r="S98" s="11"/>
      <c r="T98" s="12" t="s">
        <v>6299</v>
      </c>
      <c r="U98" s="12" t="s">
        <v>1150</v>
      </c>
      <c r="V98" s="12" t="s">
        <v>1150</v>
      </c>
      <c r="W98" s="11" t="s">
        <v>1150</v>
      </c>
      <c r="X98" s="11" t="s">
        <v>1150</v>
      </c>
      <c r="Y98" s="11" t="s">
        <v>1150</v>
      </c>
      <c r="Z98" s="11" t="s">
        <v>1150</v>
      </c>
      <c r="AA98" s="11" t="s">
        <v>1150</v>
      </c>
      <c r="AD98" t="str">
        <f t="shared" si="1"/>
        <v>insert into users (nombre, email, email2, email3, telefono, telefono2, telefono3, estatus, id_cliente, created_at, updated_at) values ('Ana Sofía Creel Ojeda','creelsofia@gmail.com','','','','','','1','424','2018-01-27 11:10:27','2018-01-27 11:10:27');</v>
      </c>
      <c r="AE98" t="s">
        <v>12386</v>
      </c>
    </row>
    <row r="99" spans="1:31" x14ac:dyDescent="0.2">
      <c r="A99">
        <v>394</v>
      </c>
      <c r="B99" t="s">
        <v>8490</v>
      </c>
      <c r="C99" t="s">
        <v>8491</v>
      </c>
      <c r="D99" s="11" t="s">
        <v>1150</v>
      </c>
      <c r="E99" s="11" t="s">
        <v>1150</v>
      </c>
      <c r="F99" s="11" t="s">
        <v>1150</v>
      </c>
      <c r="G99" s="11"/>
      <c r="H99" s="11"/>
      <c r="I99" s="11"/>
      <c r="J99" s="12">
        <v>4144455</v>
      </c>
      <c r="K99" s="12"/>
      <c r="L99" s="12"/>
      <c r="M99" s="11"/>
      <c r="N99" s="11"/>
      <c r="O99" s="11" t="s">
        <v>6227</v>
      </c>
      <c r="P99" s="11">
        <v>6141885636</v>
      </c>
      <c r="Q99" s="11"/>
      <c r="R99" s="11"/>
      <c r="S99" s="11"/>
      <c r="T99" s="12" t="s">
        <v>6228</v>
      </c>
      <c r="U99" s="12" t="s">
        <v>1150</v>
      </c>
      <c r="V99" s="12" t="s">
        <v>1150</v>
      </c>
      <c r="W99" s="11" t="s">
        <v>1150</v>
      </c>
      <c r="X99" s="11" t="s">
        <v>1150</v>
      </c>
      <c r="Y99" s="11" t="s">
        <v>1150</v>
      </c>
      <c r="Z99" s="11" t="s">
        <v>1150</v>
      </c>
      <c r="AA99" s="11" t="s">
        <v>1150</v>
      </c>
      <c r="AD99" t="str">
        <f t="shared" si="1"/>
        <v>insert into users (nombre, email, email2, email3, telefono, telefono2, telefono3, estatus, id_cliente, created_at, updated_at) values ('Ana Susana Salgado Martines','faceimagen3d@gmail.com','','','4144455','','','1','394','2018-01-27 11:10:27','2018-01-27 11:10:27');</v>
      </c>
      <c r="AE99" t="s">
        <v>12387</v>
      </c>
    </row>
    <row r="100" spans="1:31" x14ac:dyDescent="0.2">
      <c r="A100">
        <v>488</v>
      </c>
      <c r="B100" t="s">
        <v>8547</v>
      </c>
      <c r="C100" t="s">
        <v>8548</v>
      </c>
      <c r="D100" s="11" t="s">
        <v>1150</v>
      </c>
      <c r="E100" s="11" t="s">
        <v>1150</v>
      </c>
      <c r="F100" s="11" t="s">
        <v>1150</v>
      </c>
      <c r="G100" s="11"/>
      <c r="H100" s="11"/>
      <c r="I100" s="11"/>
      <c r="J100" s="12"/>
      <c r="K100" s="12"/>
      <c r="L100" s="12"/>
      <c r="M100" s="11"/>
      <c r="N100" s="11"/>
      <c r="O100" s="11">
        <v>5513797029</v>
      </c>
      <c r="P100" s="11">
        <v>525540995331</v>
      </c>
      <c r="Q100" s="11"/>
      <c r="R100" s="11"/>
      <c r="S100" s="11"/>
      <c r="T100" s="12" t="s">
        <v>6448</v>
      </c>
      <c r="U100" s="12" t="s">
        <v>6449</v>
      </c>
      <c r="V100" s="12" t="s">
        <v>1150</v>
      </c>
      <c r="W100" s="11" t="s">
        <v>1150</v>
      </c>
      <c r="X100" s="11" t="s">
        <v>1150</v>
      </c>
      <c r="Y100" s="11" t="s">
        <v>1150</v>
      </c>
      <c r="Z100" s="11" t="s">
        <v>1150</v>
      </c>
      <c r="AA100" s="11" t="s">
        <v>1150</v>
      </c>
      <c r="AD100" t="str">
        <f t="shared" si="1"/>
        <v>insert into users (nombre, email, email2, email3, telefono, telefono2, telefono3, estatus, id_cliente, created_at, updated_at) values ('Andrea Carolina Creel Ojeda','andreac.creel@gmail.com','teffi13@hotmail.com','','','','','1','488','2018-01-27 11:10:27','2018-01-27 11:10:27');</v>
      </c>
      <c r="AE100" t="s">
        <v>12388</v>
      </c>
    </row>
    <row r="101" spans="1:31" x14ac:dyDescent="0.2">
      <c r="A101">
        <v>319</v>
      </c>
      <c r="B101" t="s">
        <v>8468</v>
      </c>
      <c r="C101" t="s">
        <v>1150</v>
      </c>
      <c r="D101" s="11" t="s">
        <v>1150</v>
      </c>
      <c r="E101" s="11" t="s">
        <v>1150</v>
      </c>
      <c r="F101" s="11" t="s">
        <v>1150</v>
      </c>
      <c r="G101" s="11"/>
      <c r="H101" s="11"/>
      <c r="I101" s="11"/>
      <c r="J101" s="12" t="s">
        <v>9000</v>
      </c>
      <c r="K101" s="12" t="s">
        <v>9001</v>
      </c>
      <c r="L101" s="12"/>
      <c r="M101" s="11"/>
      <c r="N101" s="11"/>
      <c r="O101" s="11" t="s">
        <v>6159</v>
      </c>
      <c r="P101" s="11"/>
      <c r="Q101" s="11"/>
      <c r="R101" s="11"/>
      <c r="S101" s="11"/>
      <c r="T101" s="12" t="s">
        <v>6160</v>
      </c>
      <c r="U101" s="12" t="s">
        <v>1150</v>
      </c>
      <c r="V101" s="12" t="s">
        <v>1150</v>
      </c>
      <c r="W101" s="11" t="s">
        <v>1150</v>
      </c>
      <c r="X101" s="11" t="s">
        <v>1150</v>
      </c>
      <c r="Y101" s="11" t="s">
        <v>1150</v>
      </c>
      <c r="Z101" s="11" t="s">
        <v>1150</v>
      </c>
      <c r="AA101" s="11" t="s">
        <v>1150</v>
      </c>
      <c r="AD101" t="str">
        <f t="shared" si="1"/>
        <v>insert into users (nombre, email, email2, email3, telefono, telefono2, telefono3, estatus, id_cliente, created_at, updated_at) values ('Andres Antonio Valles De Los Rios','andresvalles@corporacionviva.com','','','614 446-66-66 ','614-243-2898','','1','319','2018-01-27 11:10:27','2018-01-27 11:10:27');</v>
      </c>
      <c r="AE101" t="s">
        <v>12389</v>
      </c>
    </row>
    <row r="102" spans="1:31" x14ac:dyDescent="0.2">
      <c r="A102">
        <v>1064</v>
      </c>
      <c r="B102" t="s">
        <v>8310</v>
      </c>
      <c r="C102" t="s">
        <v>1150</v>
      </c>
      <c r="D102" s="11" t="s">
        <v>1150</v>
      </c>
      <c r="E102" s="11" t="s">
        <v>1150</v>
      </c>
      <c r="F102" s="11" t="s">
        <v>1150</v>
      </c>
      <c r="G102" s="11"/>
      <c r="H102" s="11"/>
      <c r="I102" s="11"/>
      <c r="J102" s="12" t="s">
        <v>5692</v>
      </c>
      <c r="K102" s="12"/>
      <c r="L102" s="12"/>
      <c r="M102" s="11"/>
      <c r="N102" s="11"/>
      <c r="O102" s="11"/>
      <c r="P102" s="11"/>
      <c r="Q102" s="11"/>
      <c r="R102" s="11"/>
      <c r="S102" s="11"/>
      <c r="T102" s="12"/>
      <c r="U102" s="12" t="s">
        <v>1150</v>
      </c>
      <c r="V102" s="12" t="s">
        <v>1150</v>
      </c>
      <c r="W102" s="11" t="s">
        <v>1150</v>
      </c>
      <c r="X102" s="11" t="s">
        <v>1150</v>
      </c>
      <c r="Y102" s="11" t="s">
        <v>1150</v>
      </c>
      <c r="Z102" s="11" t="s">
        <v>1150</v>
      </c>
      <c r="AA102" s="11" t="s">
        <v>1150</v>
      </c>
      <c r="AD102" t="str">
        <f t="shared" si="1"/>
        <v>insert into users (nombre, email, email2, email3, telefono, telefono2, telefono3, estatus, id_cliente, created_at, updated_at) values ('Andres Avelino Nava Salinas','','','','614 4880961','','','1','1064','2018-01-27 11:10:27','2018-01-27 11:10:27');</v>
      </c>
      <c r="AE102" t="s">
        <v>12390</v>
      </c>
    </row>
    <row r="103" spans="1:31" x14ac:dyDescent="0.2">
      <c r="A103">
        <v>1064</v>
      </c>
      <c r="B103" t="s">
        <v>7529</v>
      </c>
      <c r="C103" t="s">
        <v>7530</v>
      </c>
      <c r="D103" s="11" t="s">
        <v>7531</v>
      </c>
      <c r="E103" s="11" t="s">
        <v>1150</v>
      </c>
      <c r="F103" s="11" t="s">
        <v>1150</v>
      </c>
      <c r="G103" s="11"/>
      <c r="H103" s="11"/>
      <c r="I103" s="11"/>
      <c r="J103" s="12" t="s">
        <v>2741</v>
      </c>
      <c r="K103" s="12">
        <v>4170293</v>
      </c>
      <c r="L103" s="12" t="s">
        <v>9272</v>
      </c>
      <c r="M103" s="11"/>
      <c r="N103" s="11"/>
      <c r="O103" s="11" t="s">
        <v>2742</v>
      </c>
      <c r="P103" s="11" t="s">
        <v>2743</v>
      </c>
      <c r="Q103" s="11" t="s">
        <v>1926</v>
      </c>
      <c r="R103" s="11" t="s">
        <v>2744</v>
      </c>
      <c r="S103" s="11"/>
      <c r="T103" s="12" t="s">
        <v>1928</v>
      </c>
      <c r="U103" s="12" t="s">
        <v>1150</v>
      </c>
      <c r="V103" s="12" t="s">
        <v>1150</v>
      </c>
      <c r="W103" s="11" t="s">
        <v>1150</v>
      </c>
      <c r="X103" s="11" t="s">
        <v>1150</v>
      </c>
      <c r="Y103" s="11" t="s">
        <v>1150</v>
      </c>
      <c r="Z103" s="11" t="s">
        <v>1150</v>
      </c>
      <c r="AA103" s="11" t="s">
        <v>1150</v>
      </c>
      <c r="AD103" t="str">
        <f t="shared" si="1"/>
        <v>insert into users (nombre, email, email2, email3, telefono, telefono2, telefono3, estatus, id_cliente, created_at, updated_at) values ('Andres Nava Salinas','veronikanava@hotmail.com','','','493-9261','4170293','6144880761','1','1064','2018-01-27 11:10:27','2018-01-27 11:10:27');</v>
      </c>
      <c r="AE103" t="s">
        <v>12391</v>
      </c>
    </row>
    <row r="104" spans="1:31" x14ac:dyDescent="0.2">
      <c r="A104">
        <v>1067</v>
      </c>
      <c r="B104" t="s">
        <v>8172</v>
      </c>
      <c r="C104" t="s">
        <v>1150</v>
      </c>
      <c r="D104" s="11" t="s">
        <v>1150</v>
      </c>
      <c r="E104" s="11" t="s">
        <v>1150</v>
      </c>
      <c r="F104" s="11" t="s">
        <v>1150</v>
      </c>
      <c r="G104" s="11"/>
      <c r="H104" s="11"/>
      <c r="I104" s="11"/>
      <c r="J104" s="12">
        <v>4190153</v>
      </c>
      <c r="K104" s="12"/>
      <c r="L104" s="12"/>
      <c r="M104" s="11"/>
      <c r="N104" s="11"/>
      <c r="O104" s="11"/>
      <c r="P104" s="11"/>
      <c r="Q104" s="11"/>
      <c r="R104" s="11"/>
      <c r="S104" s="11"/>
      <c r="T104" s="12" t="s">
        <v>5325</v>
      </c>
      <c r="U104" s="12" t="s">
        <v>1150</v>
      </c>
      <c r="V104" s="12" t="s">
        <v>1150</v>
      </c>
      <c r="W104" s="11" t="s">
        <v>1150</v>
      </c>
      <c r="X104" s="11" t="s">
        <v>1150</v>
      </c>
      <c r="Y104" s="11" t="s">
        <v>1150</v>
      </c>
      <c r="Z104" s="11" t="s">
        <v>1150</v>
      </c>
      <c r="AA104" s="11" t="s">
        <v>1150</v>
      </c>
      <c r="AD104" t="str">
        <f t="shared" si="1"/>
        <v>insert into users (nombre, email, email2, email3, telefono, telefono2, telefono3, estatus, id_cliente, created_at, updated_at) values ('Andres Raul Martinez Grajeda','raul.mtzg55@gmail.com','','','4190153','','','1','1067','2018-01-27 11:10:27','2018-01-27 11:10:27');</v>
      </c>
      <c r="AE104" t="s">
        <v>12392</v>
      </c>
    </row>
    <row r="105" spans="1:31" x14ac:dyDescent="0.2">
      <c r="A105">
        <v>1064</v>
      </c>
      <c r="B105" t="s">
        <v>7313</v>
      </c>
      <c r="C105" t="s">
        <v>1150</v>
      </c>
      <c r="D105" s="11" t="s">
        <v>1150</v>
      </c>
      <c r="E105" s="11" t="s">
        <v>1150</v>
      </c>
      <c r="F105" s="11" t="s">
        <v>1150</v>
      </c>
      <c r="G105" s="11"/>
      <c r="H105" s="11"/>
      <c r="I105" s="11"/>
      <c r="J105" s="12">
        <v>4939261</v>
      </c>
      <c r="K105" s="12">
        <v>4170293</v>
      </c>
      <c r="L105" s="12" t="s">
        <v>1925</v>
      </c>
      <c r="M105" s="11"/>
      <c r="N105" s="11"/>
      <c r="O105" s="11">
        <v>6144880761</v>
      </c>
      <c r="P105" s="11" t="s">
        <v>1926</v>
      </c>
      <c r="Q105" s="11" t="s">
        <v>1927</v>
      </c>
      <c r="R105" s="11"/>
      <c r="S105" s="11"/>
      <c r="T105" s="12"/>
      <c r="U105" s="12" t="s">
        <v>1150</v>
      </c>
      <c r="V105" s="12" t="s">
        <v>1150</v>
      </c>
      <c r="W105" s="11" t="s">
        <v>1150</v>
      </c>
      <c r="X105" s="11" t="s">
        <v>1150</v>
      </c>
      <c r="Y105" s="11" t="s">
        <v>1150</v>
      </c>
      <c r="Z105" s="11" t="s">
        <v>1150</v>
      </c>
      <c r="AA105" s="11" t="s">
        <v>1150</v>
      </c>
      <c r="AD105" t="str">
        <f t="shared" si="1"/>
        <v>insert into users (nombre, email, email2, email3, telefono, telefono2, telefono3, estatus, id_cliente, created_at, updated_at) values ('Andres, Luis, Veronica Nava Salinas','','','','4939261','4170293','2 33 52 65','1','1064','2018-01-27 11:10:27','2018-01-27 11:10:27');</v>
      </c>
      <c r="AE105" t="s">
        <v>12393</v>
      </c>
    </row>
    <row r="106" spans="1:31" x14ac:dyDescent="0.2">
      <c r="A106">
        <v>503</v>
      </c>
      <c r="B106" t="s">
        <v>8265</v>
      </c>
      <c r="C106" t="s">
        <v>1150</v>
      </c>
      <c r="D106" s="11" t="s">
        <v>1150</v>
      </c>
      <c r="E106" s="11" t="s">
        <v>1150</v>
      </c>
      <c r="F106" s="11" t="s">
        <v>1150</v>
      </c>
      <c r="G106" s="11"/>
      <c r="H106" s="11"/>
      <c r="I106" s="11"/>
      <c r="J106" s="12">
        <v>6144127223</v>
      </c>
      <c r="K106" s="12"/>
      <c r="L106" s="12"/>
      <c r="M106" s="11"/>
      <c r="N106" s="11"/>
      <c r="O106" s="11">
        <v>6141422952</v>
      </c>
      <c r="P106" s="11"/>
      <c r="Q106" s="11"/>
      <c r="R106" s="11"/>
      <c r="S106" s="11"/>
      <c r="T106" s="12" t="s">
        <v>5573</v>
      </c>
      <c r="U106" s="12" t="s">
        <v>1150</v>
      </c>
      <c r="V106" s="12" t="s">
        <v>1150</v>
      </c>
      <c r="W106" s="11" t="s">
        <v>1150</v>
      </c>
      <c r="X106" s="11" t="s">
        <v>1150</v>
      </c>
      <c r="Y106" s="11" t="s">
        <v>1150</v>
      </c>
      <c r="Z106" s="11" t="s">
        <v>1150</v>
      </c>
      <c r="AA106" s="11" t="s">
        <v>1150</v>
      </c>
      <c r="AD106" t="str">
        <f t="shared" si="1"/>
        <v>insert into users (nombre, email, email2, email3, telefono, telefono2, telefono3, estatus, id_cliente, created_at, updated_at) values ('Andrina Del Valle Cedeño Blanco','andrina1516@hotmail.com','','','6144127223','','','1','503','2018-01-27 11:10:27','2018-01-27 11:10:27');</v>
      </c>
      <c r="AE106" t="s">
        <v>12394</v>
      </c>
    </row>
    <row r="107" spans="1:31" x14ac:dyDescent="0.2">
      <c r="A107">
        <v>715</v>
      </c>
      <c r="B107" t="s">
        <v>7934</v>
      </c>
      <c r="C107" t="s">
        <v>1150</v>
      </c>
      <c r="D107" s="11" t="s">
        <v>1150</v>
      </c>
      <c r="E107" s="11" t="s">
        <v>1150</v>
      </c>
      <c r="F107" s="11" t="s">
        <v>1150</v>
      </c>
      <c r="G107" s="11"/>
      <c r="H107" s="11"/>
      <c r="I107" s="11"/>
      <c r="J107" s="12" t="s">
        <v>4353</v>
      </c>
      <c r="K107" s="12"/>
      <c r="L107" s="12"/>
      <c r="M107" s="11"/>
      <c r="N107" s="11"/>
      <c r="O107" s="11" t="s">
        <v>4354</v>
      </c>
      <c r="P107" s="11"/>
      <c r="Q107" s="11"/>
      <c r="R107" s="11"/>
      <c r="S107" s="11"/>
      <c r="T107" s="12" t="s">
        <v>8751</v>
      </c>
      <c r="U107" s="12" t="s">
        <v>1150</v>
      </c>
      <c r="V107" s="12" t="s">
        <v>1150</v>
      </c>
      <c r="W107" s="11" t="s">
        <v>1150</v>
      </c>
      <c r="X107" s="11" t="s">
        <v>1150</v>
      </c>
      <c r="Y107" s="11" t="s">
        <v>1150</v>
      </c>
      <c r="Z107" s="11" t="s">
        <v>1150</v>
      </c>
      <c r="AA107" s="11" t="s">
        <v>1150</v>
      </c>
      <c r="AD107" t="str">
        <f t="shared" si="1"/>
        <v>insert into users (nombre, email, email2, email3, telefono, telefono2, telefono3, estatus, id_cliente, created_at, updated_at) values ('Angel Corral Perez','ventas@minechief.com','','','614 4 26 13 74','','','1','715','2018-01-27 11:10:27','2018-01-27 11:10:27');</v>
      </c>
      <c r="AE107" t="s">
        <v>12395</v>
      </c>
    </row>
    <row r="108" spans="1:31" x14ac:dyDescent="0.2">
      <c r="A108">
        <v>840</v>
      </c>
      <c r="B108" t="s">
        <v>7751</v>
      </c>
      <c r="C108" t="s">
        <v>1150</v>
      </c>
      <c r="D108" s="11" t="s">
        <v>1150</v>
      </c>
      <c r="E108" s="11" t="s">
        <v>1150</v>
      </c>
      <c r="F108" s="11" t="s">
        <v>1150</v>
      </c>
      <c r="G108" s="11"/>
      <c r="H108" s="11"/>
      <c r="I108" s="11"/>
      <c r="J108" s="12" t="s">
        <v>3616</v>
      </c>
      <c r="K108" s="12"/>
      <c r="L108" s="12"/>
      <c r="M108" s="11"/>
      <c r="N108" s="11"/>
      <c r="O108" s="11" t="s">
        <v>3617</v>
      </c>
      <c r="P108" s="11"/>
      <c r="Q108" s="11"/>
      <c r="R108" s="11"/>
      <c r="S108" s="11" t="s">
        <v>3618</v>
      </c>
      <c r="T108" s="12" t="s">
        <v>3619</v>
      </c>
      <c r="U108" s="12" t="s">
        <v>1150</v>
      </c>
      <c r="V108" s="12" t="s">
        <v>1150</v>
      </c>
      <c r="W108" s="11" t="s">
        <v>1150</v>
      </c>
      <c r="X108" s="11" t="s">
        <v>1150</v>
      </c>
      <c r="Y108" s="11" t="s">
        <v>1150</v>
      </c>
      <c r="Z108" s="11" t="s">
        <v>1150</v>
      </c>
      <c r="AA108" s="11" t="s">
        <v>1150</v>
      </c>
      <c r="AD108" t="str">
        <f t="shared" si="1"/>
        <v>insert into users (nombre, email, email2, email3, telefono, telefono2, telefono3, estatus, id_cliente, created_at, updated_at) values ('Angel Herandez Gomez','pinturashega@gmail.com','','','614 4403811','','','1','840','2018-01-27 11:10:27','2018-01-27 11:10:27');</v>
      </c>
      <c r="AE108" t="s">
        <v>12396</v>
      </c>
    </row>
    <row r="109" spans="1:31" x14ac:dyDescent="0.2">
      <c r="A109">
        <v>469</v>
      </c>
      <c r="B109" t="s">
        <v>8037</v>
      </c>
      <c r="C109" t="s">
        <v>1150</v>
      </c>
      <c r="D109" s="11" t="s">
        <v>1150</v>
      </c>
      <c r="E109" s="11" t="s">
        <v>1150</v>
      </c>
      <c r="F109" s="11" t="s">
        <v>1150</v>
      </c>
      <c r="G109" s="11"/>
      <c r="H109" s="11"/>
      <c r="I109" s="11"/>
      <c r="J109" s="12" t="s">
        <v>4805</v>
      </c>
      <c r="K109" s="12"/>
      <c r="L109" s="12"/>
      <c r="M109" s="11"/>
      <c r="N109" s="11"/>
      <c r="O109" s="11"/>
      <c r="P109" s="11"/>
      <c r="Q109" s="11"/>
      <c r="R109" s="11"/>
      <c r="S109" s="11"/>
      <c r="T109" s="12" t="s">
        <v>4806</v>
      </c>
      <c r="U109" s="12" t="s">
        <v>1150</v>
      </c>
      <c r="V109" s="12" t="s">
        <v>1150</v>
      </c>
      <c r="W109" s="11" t="s">
        <v>1150</v>
      </c>
      <c r="X109" s="11" t="s">
        <v>1150</v>
      </c>
      <c r="Y109" s="11" t="s">
        <v>1150</v>
      </c>
      <c r="Z109" s="11" t="s">
        <v>1150</v>
      </c>
      <c r="AA109" s="11" t="s">
        <v>1150</v>
      </c>
      <c r="AD109" t="str">
        <f t="shared" si="1"/>
        <v>insert into users (nombre, email, email2, email3, telefono, telefono2, telefono3, estatus, id_cliente, created_at, updated_at) values ('Angel Quintana Vazquez','quimiclan@hotmail.com','','','01(55) 91 18 18 14','','','1','469','2018-01-27 11:10:27','2018-01-27 11:10:27');</v>
      </c>
      <c r="AE109" t="s">
        <v>12397</v>
      </c>
    </row>
    <row r="110" spans="1:31" x14ac:dyDescent="0.2">
      <c r="A110">
        <v>44</v>
      </c>
      <c r="B110" t="s">
        <v>7660</v>
      </c>
      <c r="C110" t="s">
        <v>1150</v>
      </c>
      <c r="D110" s="11" t="s">
        <v>1150</v>
      </c>
      <c r="E110" s="11" t="s">
        <v>1150</v>
      </c>
      <c r="F110" s="11" t="s">
        <v>1150</v>
      </c>
      <c r="G110" s="11"/>
      <c r="H110" s="11"/>
      <c r="I110" s="11"/>
      <c r="J110" s="12" t="s">
        <v>3237</v>
      </c>
      <c r="K110" s="12"/>
      <c r="L110" s="12"/>
      <c r="M110" s="11"/>
      <c r="N110" s="11"/>
      <c r="O110" s="11" t="s">
        <v>3238</v>
      </c>
      <c r="P110" s="11"/>
      <c r="Q110" s="11"/>
      <c r="R110" s="11"/>
      <c r="S110" s="11"/>
      <c r="T110" s="12" t="s">
        <v>3239</v>
      </c>
      <c r="U110" s="12" t="s">
        <v>1150</v>
      </c>
      <c r="V110" s="12" t="s">
        <v>1150</v>
      </c>
      <c r="W110" s="11" t="s">
        <v>1150</v>
      </c>
      <c r="X110" s="11" t="s">
        <v>1150</v>
      </c>
      <c r="Y110" s="11" t="s">
        <v>1150</v>
      </c>
      <c r="Z110" s="11" t="s">
        <v>1150</v>
      </c>
      <c r="AA110" s="11" t="s">
        <v>1150</v>
      </c>
      <c r="AD110" t="str">
        <f t="shared" si="1"/>
        <v>insert into users (nombre, email, email2, email3, telefono, telefono2, telefono3, estatus, id_cliente, created_at, updated_at) values ('Animania','animania_espectaculos@hotmail.com','','','614 201-7166','','','1','44','2018-01-27 11:10:27','2018-01-27 11:10:27');</v>
      </c>
      <c r="AE110" t="s">
        <v>12398</v>
      </c>
    </row>
    <row r="111" spans="1:31" x14ac:dyDescent="0.2">
      <c r="A111">
        <v>1064</v>
      </c>
      <c r="B111" t="s">
        <v>7987</v>
      </c>
      <c r="C111" t="s">
        <v>7988</v>
      </c>
      <c r="D111" s="11" t="s">
        <v>7989</v>
      </c>
      <c r="E111" s="11" t="s">
        <v>1150</v>
      </c>
      <c r="F111" s="11" t="s">
        <v>1150</v>
      </c>
      <c r="G111" s="11"/>
      <c r="H111" s="11"/>
      <c r="I111" s="11"/>
      <c r="J111" s="12" t="s">
        <v>4578</v>
      </c>
      <c r="K111" s="12" t="s">
        <v>1927</v>
      </c>
      <c r="L111" s="12" t="s">
        <v>4579</v>
      </c>
      <c r="M111" s="11">
        <v>6144170293</v>
      </c>
      <c r="N111" s="11"/>
      <c r="O111" s="11" t="s">
        <v>1926</v>
      </c>
      <c r="P111" s="11">
        <v>6144880761</v>
      </c>
      <c r="Q111" s="11"/>
      <c r="R111" s="11"/>
      <c r="S111" s="11"/>
      <c r="T111" s="12" t="s">
        <v>1928</v>
      </c>
      <c r="U111" s="12" t="s">
        <v>1150</v>
      </c>
      <c r="V111" s="12" t="s">
        <v>1150</v>
      </c>
      <c r="W111" s="11" t="s">
        <v>1150</v>
      </c>
      <c r="X111" s="11" t="s">
        <v>1150</v>
      </c>
      <c r="Y111" s="11" t="s">
        <v>1150</v>
      </c>
      <c r="Z111" s="11" t="s">
        <v>1150</v>
      </c>
      <c r="AA111" s="11" t="s">
        <v>1150</v>
      </c>
      <c r="AD111" t="str">
        <f t="shared" si="1"/>
        <v>insert into users (nombre, email, email2, email3, telefono, telefono2, telefono3, estatus, id_cliente, created_at, updated_at) values ('Anres','veronikanava@hotmail.com','','','614493-9261','614 2 20 89 04','614 2 33 52 65','1','1064','2018-01-27 11:10:27','2018-01-27 11:10:27');</v>
      </c>
      <c r="AE111" t="s">
        <v>12399</v>
      </c>
    </row>
    <row r="112" spans="1:31" x14ac:dyDescent="0.2">
      <c r="A112">
        <v>847</v>
      </c>
      <c r="B112" t="s">
        <v>7765</v>
      </c>
      <c r="C112" t="s">
        <v>1150</v>
      </c>
      <c r="D112" s="11" t="s">
        <v>1150</v>
      </c>
      <c r="E112" s="11" t="s">
        <v>1150</v>
      </c>
      <c r="F112" s="11" t="s">
        <v>1150</v>
      </c>
      <c r="G112" s="11"/>
      <c r="H112" s="11"/>
      <c r="I112" s="11"/>
      <c r="J112" s="12">
        <v>4101278</v>
      </c>
      <c r="K112" s="12"/>
      <c r="L112" s="12"/>
      <c r="M112" s="11"/>
      <c r="N112" s="11"/>
      <c r="O112" s="11"/>
      <c r="P112" s="11"/>
      <c r="Q112" s="11"/>
      <c r="R112" s="11"/>
      <c r="S112" s="11"/>
      <c r="T112" s="12" t="s">
        <v>8735</v>
      </c>
      <c r="U112" s="12" t="s">
        <v>1150</v>
      </c>
      <c r="V112" s="12" t="s">
        <v>1150</v>
      </c>
      <c r="W112" s="11" t="s">
        <v>1150</v>
      </c>
      <c r="X112" s="11" t="s">
        <v>1150</v>
      </c>
      <c r="Y112" s="11" t="s">
        <v>1150</v>
      </c>
      <c r="Z112" s="11" t="s">
        <v>1150</v>
      </c>
      <c r="AA112" s="11" t="s">
        <v>1150</v>
      </c>
      <c r="AD112" t="str">
        <f t="shared" si="1"/>
        <v>insert into users (nombre, email, email2, email3, telefono, telefono2, telefono3, estatus, id_cliente, created_at, updated_at) values ('Antonia Ernestina Terreros Torres','sahara.catalina@hotmail.com','','','4101278','','','1','847','2018-01-27 11:10:27','2018-01-27 11:10:27');</v>
      </c>
      <c r="AE112" t="s">
        <v>12400</v>
      </c>
    </row>
    <row r="113" spans="1:31" x14ac:dyDescent="0.2">
      <c r="A113">
        <v>482</v>
      </c>
      <c r="B113" t="s">
        <v>8431</v>
      </c>
      <c r="C113" t="s">
        <v>1150</v>
      </c>
      <c r="D113" s="11" t="s">
        <v>1150</v>
      </c>
      <c r="E113" s="11" t="s">
        <v>1150</v>
      </c>
      <c r="F113" s="11" t="s">
        <v>1150</v>
      </c>
      <c r="G113" s="11"/>
      <c r="H113" s="11"/>
      <c r="I113" s="11"/>
      <c r="J113" s="12"/>
      <c r="K113" s="12"/>
      <c r="L113" s="12"/>
      <c r="M113" s="11"/>
      <c r="N113" s="11"/>
      <c r="O113" s="11">
        <v>6141842864</v>
      </c>
      <c r="P113" s="11">
        <v>6141967334</v>
      </c>
      <c r="Q113" s="11"/>
      <c r="R113" s="11"/>
      <c r="S113" s="11"/>
      <c r="T113" s="12" t="s">
        <v>6052</v>
      </c>
      <c r="U113" s="12" t="s">
        <v>1150</v>
      </c>
      <c r="V113" s="12" t="s">
        <v>1150</v>
      </c>
      <c r="W113" s="11" t="s">
        <v>1150</v>
      </c>
      <c r="X113" s="11" t="s">
        <v>1150</v>
      </c>
      <c r="Y113" s="11" t="s">
        <v>1150</v>
      </c>
      <c r="Z113" s="11" t="s">
        <v>1150</v>
      </c>
      <c r="AA113" s="11" t="s">
        <v>1150</v>
      </c>
      <c r="AD113" t="str">
        <f t="shared" si="1"/>
        <v>insert into users (nombre, email, email2, email3, telefono, telefono2, telefono3, estatus, id_cliente, created_at, updated_at) values ('Antonia Escarcega Urias','antoniaes1@hotmail.com','','','','','','1','482','2018-01-27 11:10:27','2018-01-27 11:10:27');</v>
      </c>
      <c r="AE113" t="s">
        <v>12401</v>
      </c>
    </row>
    <row r="114" spans="1:31" x14ac:dyDescent="0.2">
      <c r="A114">
        <v>855</v>
      </c>
      <c r="B114" t="s">
        <v>7242</v>
      </c>
      <c r="C114" t="s">
        <v>1150</v>
      </c>
      <c r="D114" s="11" t="s">
        <v>1150</v>
      </c>
      <c r="E114" s="11" t="s">
        <v>1150</v>
      </c>
      <c r="F114" s="11" t="s">
        <v>1150</v>
      </c>
      <c r="G114" s="11"/>
      <c r="H114" s="11"/>
      <c r="I114" s="11"/>
      <c r="J114" s="12"/>
      <c r="K114" s="12"/>
      <c r="L114" s="12"/>
      <c r="M114" s="11"/>
      <c r="N114" s="11"/>
      <c r="O114" s="11"/>
      <c r="P114" s="11"/>
      <c r="Q114" s="11"/>
      <c r="R114" s="11"/>
      <c r="S114" s="11"/>
      <c r="T114" s="12" t="s">
        <v>1150</v>
      </c>
      <c r="U114" s="12" t="s">
        <v>1150</v>
      </c>
      <c r="V114" s="12" t="s">
        <v>1150</v>
      </c>
      <c r="W114" s="11" t="s">
        <v>1150</v>
      </c>
      <c r="X114" s="11" t="s">
        <v>1150</v>
      </c>
      <c r="Y114" s="11" t="s">
        <v>1150</v>
      </c>
      <c r="Z114" s="11" t="s">
        <v>1150</v>
      </c>
      <c r="AA114" s="11" t="s">
        <v>1150</v>
      </c>
      <c r="AD114" t="str">
        <f t="shared" si="1"/>
        <v>insert into users (nombre, email, email2, email3, telefono, telefono2, telefono3, estatus, id_cliente, created_at, updated_at) values ('Antonia Herrera Ramirez','','','','','','','1','855','2018-01-27 11:10:27','2018-01-27 11:10:27');</v>
      </c>
      <c r="AE114" t="s">
        <v>12402</v>
      </c>
    </row>
    <row r="115" spans="1:31" x14ac:dyDescent="0.2">
      <c r="A115">
        <v>1068</v>
      </c>
      <c r="B115" t="s">
        <v>8502</v>
      </c>
      <c r="C115" t="s">
        <v>8503</v>
      </c>
      <c r="D115" s="11" t="s">
        <v>8504</v>
      </c>
      <c r="E115" s="11" t="s">
        <v>1150</v>
      </c>
      <c r="F115" s="11" t="s">
        <v>1150</v>
      </c>
      <c r="G115" s="11"/>
      <c r="H115" s="11"/>
      <c r="I115" s="11"/>
      <c r="J115" s="12">
        <v>6144132669</v>
      </c>
      <c r="K115" s="12"/>
      <c r="L115" s="12"/>
      <c r="M115" s="11"/>
      <c r="N115" s="11"/>
      <c r="O115" s="11">
        <v>6144066936</v>
      </c>
      <c r="P115" s="11">
        <v>6143628551</v>
      </c>
      <c r="Q115" s="11"/>
      <c r="R115" s="11"/>
      <c r="S115" s="11"/>
      <c r="T115" s="12" t="s">
        <v>6305</v>
      </c>
      <c r="U115" s="12" t="s">
        <v>6306</v>
      </c>
      <c r="V115" s="12" t="s">
        <v>1150</v>
      </c>
      <c r="W115" s="11" t="s">
        <v>1150</v>
      </c>
      <c r="X115" s="11" t="s">
        <v>1150</v>
      </c>
      <c r="Y115" s="11" t="s">
        <v>1150</v>
      </c>
      <c r="Z115" s="11" t="s">
        <v>1150</v>
      </c>
      <c r="AA115" s="11" t="s">
        <v>1150</v>
      </c>
      <c r="AD115" t="str">
        <f t="shared" si="1"/>
        <v>insert into users (nombre, email, email2, email3, telefono, telefono2, telefono3, estatus, id_cliente, created_at, updated_at) values ('Antonio Camberos Baeza','evega@grupotrax.com','hperez@grupotrax.com','','6144132669','','','1','1068','2018-01-27 11:10:27','2018-01-27 11:10:27');</v>
      </c>
      <c r="AE115" t="s">
        <v>12403</v>
      </c>
    </row>
    <row r="116" spans="1:31" x14ac:dyDescent="0.2">
      <c r="A116">
        <v>806</v>
      </c>
      <c r="B116" t="s">
        <v>7446</v>
      </c>
      <c r="C116" t="s">
        <v>7447</v>
      </c>
      <c r="D116" s="11" t="s">
        <v>1150</v>
      </c>
      <c r="E116" s="11" t="s">
        <v>1150</v>
      </c>
      <c r="F116" s="11" t="s">
        <v>1150</v>
      </c>
      <c r="G116" s="11"/>
      <c r="H116" s="11"/>
      <c r="I116" s="11"/>
      <c r="J116" s="12">
        <v>4167603</v>
      </c>
      <c r="K116" s="12">
        <v>4193122</v>
      </c>
      <c r="L116" s="12"/>
      <c r="M116" s="11"/>
      <c r="N116" s="11"/>
      <c r="O116" s="11">
        <v>6144273271</v>
      </c>
      <c r="P116" s="11"/>
      <c r="Q116" s="11"/>
      <c r="R116" s="11"/>
      <c r="S116" s="11"/>
      <c r="T116" s="12" t="s">
        <v>2383</v>
      </c>
      <c r="U116" s="12" t="s">
        <v>2384</v>
      </c>
      <c r="V116" s="12" t="s">
        <v>1150</v>
      </c>
      <c r="W116" s="11" t="s">
        <v>1150</v>
      </c>
      <c r="X116" s="11" t="s">
        <v>1150</v>
      </c>
      <c r="Y116" s="11" t="s">
        <v>1150</v>
      </c>
      <c r="Z116" s="11" t="s">
        <v>1150</v>
      </c>
      <c r="AA116" s="11" t="s">
        <v>1150</v>
      </c>
      <c r="AD116" t="str">
        <f t="shared" si="1"/>
        <v>insert into users (nombre, email, email2, email3, telefono, telefono2, telefono3, estatus, id_cliente, created_at, updated_at) values ('Antonio Marquez Bugarin','amarquezpalermo@prodigy.net.mx','palermoconstrucciones@prodigy.net.mx','','4167603','4193122','','1','806','2018-01-27 11:10:27','2018-01-27 11:10:27');</v>
      </c>
      <c r="AE116" t="s">
        <v>12404</v>
      </c>
    </row>
    <row r="117" spans="1:31" x14ac:dyDescent="0.2">
      <c r="A117">
        <v>585</v>
      </c>
      <c r="B117" t="s">
        <v>8331</v>
      </c>
      <c r="C117" t="s">
        <v>1150</v>
      </c>
      <c r="D117" s="11" t="s">
        <v>1150</v>
      </c>
      <c r="E117" s="11" t="s">
        <v>1150</v>
      </c>
      <c r="F117" s="11" t="s">
        <v>1150</v>
      </c>
      <c r="G117" s="11"/>
      <c r="H117" s="11"/>
      <c r="I117" s="11"/>
      <c r="J117" s="12"/>
      <c r="K117" s="12"/>
      <c r="L117" s="12"/>
      <c r="M117" s="11"/>
      <c r="N117" s="11"/>
      <c r="O117" s="11"/>
      <c r="P117" s="11"/>
      <c r="Q117" s="11"/>
      <c r="R117" s="11"/>
      <c r="S117" s="11"/>
      <c r="T117" s="12" t="s">
        <v>5748</v>
      </c>
      <c r="U117" s="17" t="s">
        <v>9273</v>
      </c>
      <c r="V117" s="12" t="s">
        <v>9274</v>
      </c>
      <c r="W117" s="11" t="s">
        <v>1150</v>
      </c>
      <c r="X117" s="11" t="s">
        <v>1150</v>
      </c>
      <c r="Y117" s="11" t="s">
        <v>1150</v>
      </c>
      <c r="Z117" s="11" t="s">
        <v>1150</v>
      </c>
      <c r="AA117" s="11" t="s">
        <v>1150</v>
      </c>
      <c r="AD117" t="str">
        <f t="shared" si="1"/>
        <v>insert into users (nombre, email, email2, email3, telefono, telefono2, telefono3, estatus, id_cliente, created_at, updated_at) values ('Antonio Mesa','multi_blancos_chih@hotmail.com','ameza@yahoo.com.mx','ameza_chao@yahoo.com.mx','','','','1','585','2018-01-27 11:10:27','2018-01-27 11:10:27');</v>
      </c>
      <c r="AE117" t="s">
        <v>12405</v>
      </c>
    </row>
    <row r="118" spans="1:31" x14ac:dyDescent="0.2">
      <c r="A118">
        <v>304</v>
      </c>
      <c r="B118" t="s">
        <v>8418</v>
      </c>
      <c r="C118" t="s">
        <v>8419</v>
      </c>
      <c r="D118" s="11" t="s">
        <v>1150</v>
      </c>
      <c r="E118" s="11" t="s">
        <v>1150</v>
      </c>
      <c r="F118" s="11" t="s">
        <v>1150</v>
      </c>
      <c r="G118" s="11"/>
      <c r="H118" s="11"/>
      <c r="I118" s="11"/>
      <c r="J118" s="12">
        <v>6566481705</v>
      </c>
      <c r="K118" s="12"/>
      <c r="L118" s="12"/>
      <c r="M118" s="11"/>
      <c r="N118" s="11"/>
      <c r="O118" s="11">
        <v>4432292578</v>
      </c>
      <c r="P118" s="11">
        <v>6561486939</v>
      </c>
      <c r="Q118" s="11"/>
      <c r="R118" s="11"/>
      <c r="S118" s="11"/>
      <c r="T118" s="12" t="s">
        <v>6013</v>
      </c>
      <c r="U118" s="12" t="s">
        <v>6014</v>
      </c>
      <c r="V118" s="12" t="s">
        <v>1150</v>
      </c>
      <c r="W118" s="11" t="s">
        <v>1150</v>
      </c>
      <c r="X118" s="11" t="s">
        <v>1150</v>
      </c>
      <c r="Y118" s="11" t="s">
        <v>1150</v>
      </c>
      <c r="Z118" s="11" t="s">
        <v>1150</v>
      </c>
      <c r="AA118" s="11" t="s">
        <v>1150</v>
      </c>
      <c r="AD118" t="str">
        <f t="shared" si="1"/>
        <v>insert into users (nombre, email, email2, email3, telefono, telefono2, telefono3, estatus, id_cliente, created_at, updated_at) values ('Antonio Sánchez Pérez','antoniosanchez180@gmail.com','drrodriguezcastro@hotmail.com','','6566481705','','','1','304','2018-01-27 11:10:27','2018-01-27 11:10:27');</v>
      </c>
      <c r="AE118" t="s">
        <v>12406</v>
      </c>
    </row>
    <row r="119" spans="1:31" x14ac:dyDescent="0.2">
      <c r="A119">
        <v>1102</v>
      </c>
      <c r="B119" t="s">
        <v>8156</v>
      </c>
      <c r="C119" t="s">
        <v>1150</v>
      </c>
      <c r="D119" s="11" t="s">
        <v>1150</v>
      </c>
      <c r="E119" s="11" t="s">
        <v>1150</v>
      </c>
      <c r="F119" s="11" t="s">
        <v>1150</v>
      </c>
      <c r="G119" s="11"/>
      <c r="H119" s="11"/>
      <c r="I119" s="11"/>
      <c r="J119" s="12">
        <v>4156365</v>
      </c>
      <c r="K119" s="12">
        <v>2008242</v>
      </c>
      <c r="L119" s="12"/>
      <c r="M119" s="11"/>
      <c r="N119" s="11"/>
      <c r="O119" s="11" t="s">
        <v>5239</v>
      </c>
      <c r="P119" s="11"/>
      <c r="Q119" s="11"/>
      <c r="R119" s="11"/>
      <c r="S119" s="11"/>
      <c r="T119" s="12" t="s">
        <v>5240</v>
      </c>
      <c r="U119" s="12" t="s">
        <v>1150</v>
      </c>
      <c r="V119" s="12" t="s">
        <v>1150</v>
      </c>
      <c r="W119" s="11" t="s">
        <v>1150</v>
      </c>
      <c r="X119" s="11" t="s">
        <v>1150</v>
      </c>
      <c r="Y119" s="11" t="s">
        <v>1150</v>
      </c>
      <c r="Z119" s="11" t="s">
        <v>1150</v>
      </c>
      <c r="AA119" s="11" t="s">
        <v>1150</v>
      </c>
      <c r="AD119" t="str">
        <f t="shared" si="1"/>
        <v>insert into users (nombre, email, email2, email3, telefono, telefono2, telefono3, estatus, id_cliente, created_at, updated_at) values ('Antonio Valadez Garcia',' uniformesvaga@prodigy.net.m','','','4156365','2008242','','1','1102','2018-01-27 11:10:27','2018-01-27 11:10:27');</v>
      </c>
      <c r="AE119" t="s">
        <v>12407</v>
      </c>
    </row>
    <row r="120" spans="1:31" x14ac:dyDescent="0.2">
      <c r="A120">
        <v>386</v>
      </c>
      <c r="B120" t="s">
        <v>8170</v>
      </c>
      <c r="C120" t="s">
        <v>1150</v>
      </c>
      <c r="D120" s="11" t="s">
        <v>1150</v>
      </c>
      <c r="E120" s="11" t="s">
        <v>1150</v>
      </c>
      <c r="F120" s="11" t="s">
        <v>1150</v>
      </c>
      <c r="G120" s="11"/>
      <c r="H120" s="11"/>
      <c r="I120" s="11"/>
      <c r="J120" s="12" t="s">
        <v>9002</v>
      </c>
      <c r="K120" s="12" t="s">
        <v>9003</v>
      </c>
      <c r="L120" s="12"/>
      <c r="M120" s="11"/>
      <c r="N120" s="11"/>
      <c r="O120" s="11"/>
      <c r="P120" s="11"/>
      <c r="Q120" s="11"/>
      <c r="R120" s="11"/>
      <c r="S120" s="11"/>
      <c r="T120" s="12" t="s">
        <v>2043</v>
      </c>
      <c r="U120" s="12" t="s">
        <v>1150</v>
      </c>
      <c r="V120" s="12" t="s">
        <v>1150</v>
      </c>
      <c r="W120" s="11" t="s">
        <v>1150</v>
      </c>
      <c r="X120" s="11" t="s">
        <v>1150</v>
      </c>
      <c r="Y120" s="11" t="s">
        <v>1150</v>
      </c>
      <c r="Z120" s="11" t="s">
        <v>1150</v>
      </c>
      <c r="AA120" s="11" t="s">
        <v>1150</v>
      </c>
      <c r="AD120" t="str">
        <f t="shared" si="1"/>
        <v>insert into users (nombre, email, email2, email3, telefono, telefono2, telefono3, estatus, id_cliente, created_at, updated_at) values ('Anuar Jesus Bujaidar Mexen','eurocalzado@yahoo.com','','','413 19 79','614 239 53 08','','1','386','2018-01-27 11:10:27','2018-01-27 11:10:27');</v>
      </c>
      <c r="AE120" t="s">
        <v>12408</v>
      </c>
    </row>
    <row r="121" spans="1:31" x14ac:dyDescent="0.2">
      <c r="A121">
        <v>292</v>
      </c>
      <c r="B121" t="s">
        <v>7347</v>
      </c>
      <c r="C121" t="s">
        <v>1150</v>
      </c>
      <c r="D121" s="11" t="s">
        <v>1150</v>
      </c>
      <c r="E121" s="11" t="s">
        <v>1150</v>
      </c>
      <c r="F121" s="11" t="s">
        <v>1150</v>
      </c>
      <c r="G121" s="11"/>
      <c r="H121" s="11"/>
      <c r="I121" s="11"/>
      <c r="J121" s="12">
        <v>4143601</v>
      </c>
      <c r="K121" s="12" t="s">
        <v>2040</v>
      </c>
      <c r="L121" s="12"/>
      <c r="M121" s="11"/>
      <c r="N121" s="11"/>
      <c r="O121" s="11">
        <v>6142395308</v>
      </c>
      <c r="P121" s="11" t="s">
        <v>2041</v>
      </c>
      <c r="Q121" s="11"/>
      <c r="R121" s="11"/>
      <c r="S121" s="11"/>
      <c r="T121" s="12" t="s">
        <v>2042</v>
      </c>
      <c r="U121" s="12" t="s">
        <v>2043</v>
      </c>
      <c r="V121" s="12" t="s">
        <v>2044</v>
      </c>
      <c r="W121" s="11" t="s">
        <v>1150</v>
      </c>
      <c r="X121" s="11" t="s">
        <v>1150</v>
      </c>
      <c r="Y121" s="11" t="s">
        <v>1150</v>
      </c>
      <c r="Z121" s="11" t="s">
        <v>1150</v>
      </c>
      <c r="AA121" s="11" t="s">
        <v>1150</v>
      </c>
      <c r="AD121" t="str">
        <f t="shared" si="1"/>
        <v>insert into users (nombre, email, email2, email3, telefono, telefono2, telefono3, estatus, id_cliente, created_at, updated_at) values ('Anuar Jesus Bujaidar Mexsen','mexsen8@yahoo.com.mx','eurocalzado@yahoo.com','conta parral@hotmail.com','4143601','627 52 55600','','1','292','2018-01-27 11:10:27','2018-01-27 11:10:27');</v>
      </c>
      <c r="AE121" t="s">
        <v>12409</v>
      </c>
    </row>
    <row r="122" spans="1:31" x14ac:dyDescent="0.2">
      <c r="A122">
        <v>529</v>
      </c>
      <c r="B122" t="s">
        <v>8446</v>
      </c>
      <c r="C122" t="s">
        <v>1150</v>
      </c>
      <c r="D122" s="11" t="s">
        <v>1150</v>
      </c>
      <c r="E122" s="11" t="s">
        <v>1150</v>
      </c>
      <c r="F122" s="11" t="s">
        <v>1150</v>
      </c>
      <c r="G122" s="11"/>
      <c r="H122" s="11"/>
      <c r="I122" s="11"/>
      <c r="J122" s="12"/>
      <c r="K122" s="12"/>
      <c r="L122" s="12"/>
      <c r="M122" s="11"/>
      <c r="N122" s="11"/>
      <c r="O122" s="11">
        <v>6144880944</v>
      </c>
      <c r="P122" s="11"/>
      <c r="Q122" s="11"/>
      <c r="R122" s="11"/>
      <c r="S122" s="11"/>
      <c r="T122" s="12" t="s">
        <v>6092</v>
      </c>
      <c r="U122" s="12" t="s">
        <v>1150</v>
      </c>
      <c r="V122" s="12" t="s">
        <v>1150</v>
      </c>
      <c r="W122" s="11" t="s">
        <v>1150</v>
      </c>
      <c r="X122" s="11" t="s">
        <v>1150</v>
      </c>
      <c r="Y122" s="11" t="s">
        <v>1150</v>
      </c>
      <c r="Z122" s="11" t="s">
        <v>1150</v>
      </c>
      <c r="AA122" s="11" t="s">
        <v>1150</v>
      </c>
      <c r="AD122" t="str">
        <f t="shared" si="1"/>
        <v>insert into users (nombre, email, email2, email3, telefono, telefono2, telefono3, estatus, id_cliente, created_at, updated_at) values ('Araceli Ochoa Porras','ochoainmobiliarios@gmail.com','','','','','','1','529','2018-01-27 11:10:27','2018-01-27 11:10:27');</v>
      </c>
      <c r="AE122" t="s">
        <v>12410</v>
      </c>
    </row>
    <row r="123" spans="1:31" x14ac:dyDescent="0.2">
      <c r="A123">
        <v>828</v>
      </c>
      <c r="B123" t="s">
        <v>7538</v>
      </c>
      <c r="C123" t="s">
        <v>1150</v>
      </c>
      <c r="D123" s="11" t="s">
        <v>1150</v>
      </c>
      <c r="E123" s="11" t="s">
        <v>1150</v>
      </c>
      <c r="F123" s="11" t="s">
        <v>1150</v>
      </c>
      <c r="G123" s="11"/>
      <c r="H123" s="11"/>
      <c r="I123" s="11"/>
      <c r="J123" s="12">
        <v>4134741</v>
      </c>
      <c r="K123" s="12"/>
      <c r="L123" s="12"/>
      <c r="M123" s="11"/>
      <c r="N123" s="11"/>
      <c r="O123" s="11" t="s">
        <v>2776</v>
      </c>
      <c r="P123" s="11"/>
      <c r="Q123" s="11"/>
      <c r="R123" s="11"/>
      <c r="S123" s="11"/>
      <c r="T123" s="12" t="s">
        <v>2777</v>
      </c>
      <c r="U123" s="12" t="s">
        <v>1150</v>
      </c>
      <c r="V123" s="12" t="s">
        <v>1150</v>
      </c>
      <c r="W123" s="11" t="s">
        <v>1150</v>
      </c>
      <c r="X123" s="11" t="s">
        <v>1150</v>
      </c>
      <c r="Y123" s="11" t="s">
        <v>1150</v>
      </c>
      <c r="Z123" s="11" t="s">
        <v>1150</v>
      </c>
      <c r="AA123" s="11" t="s">
        <v>1150</v>
      </c>
      <c r="AD123" t="str">
        <f t="shared" si="1"/>
        <v>insert into users (nombre, email, email2, email3, telefono, telefono2, telefono3, estatus, id_cliente, created_at, updated_at) values ('Archibaldo Avila Loya','pavipavo@mexico.com','','','4134741','','','1','828','2018-01-27 11:10:27','2018-01-27 11:10:27');</v>
      </c>
      <c r="AE123" t="s">
        <v>12411</v>
      </c>
    </row>
    <row r="124" spans="1:31" x14ac:dyDescent="0.2">
      <c r="A124">
        <v>56</v>
      </c>
      <c r="B124" t="s">
        <v>7700</v>
      </c>
      <c r="C124" t="s">
        <v>7701</v>
      </c>
      <c r="D124" s="11" t="s">
        <v>1150</v>
      </c>
      <c r="E124" s="11" t="s">
        <v>1150</v>
      </c>
      <c r="F124" s="11" t="s">
        <v>1150</v>
      </c>
      <c r="G124" s="11"/>
      <c r="H124" s="11"/>
      <c r="I124" s="11"/>
      <c r="J124" s="12" t="s">
        <v>3415</v>
      </c>
      <c r="K124" s="12" t="s">
        <v>3416</v>
      </c>
      <c r="L124" s="12"/>
      <c r="M124" s="11"/>
      <c r="N124" s="11"/>
      <c r="O124" s="11" t="s">
        <v>3417</v>
      </c>
      <c r="P124" s="11"/>
      <c r="Q124" s="11"/>
      <c r="R124" s="11"/>
      <c r="S124" s="11"/>
      <c r="T124" s="17" t="s">
        <v>9275</v>
      </c>
      <c r="U124" s="12" t="s">
        <v>1150</v>
      </c>
      <c r="V124" s="12" t="s">
        <v>1150</v>
      </c>
      <c r="W124" s="11" t="s">
        <v>1150</v>
      </c>
      <c r="X124" s="11" t="s">
        <v>1150</v>
      </c>
      <c r="Y124" s="11" t="s">
        <v>1150</v>
      </c>
      <c r="Z124" s="11" t="s">
        <v>1150</v>
      </c>
      <c r="AA124" s="11" t="s">
        <v>1150</v>
      </c>
      <c r="AD124" t="str">
        <f t="shared" si="1"/>
        <v>insert into users (nombre, email, email2, email3, telefono, telefono2, telefono3, estatus, id_cliente, created_at, updated_at) values ('Armando Gomez Aguilar','agomez@aria.mx','','','614 4400911','614 2900316','','1','56','2018-01-27 11:10:27','2018-01-27 11:10:27');</v>
      </c>
      <c r="AE124" t="s">
        <v>12412</v>
      </c>
    </row>
    <row r="125" spans="1:31" x14ac:dyDescent="0.2">
      <c r="A125">
        <v>968</v>
      </c>
      <c r="B125" t="s">
        <v>7542</v>
      </c>
      <c r="C125" t="s">
        <v>7543</v>
      </c>
      <c r="D125" s="11" t="s">
        <v>1150</v>
      </c>
      <c r="E125" s="11" t="s">
        <v>1150</v>
      </c>
      <c r="F125" s="11" t="s">
        <v>1150</v>
      </c>
      <c r="G125" s="11"/>
      <c r="H125" s="11"/>
      <c r="I125" s="11"/>
      <c r="J125" s="12" t="s">
        <v>2798</v>
      </c>
      <c r="K125" s="12" t="s">
        <v>2799</v>
      </c>
      <c r="L125" s="12"/>
      <c r="M125" s="11"/>
      <c r="N125" s="11"/>
      <c r="O125" s="11" t="s">
        <v>2800</v>
      </c>
      <c r="P125" s="11"/>
      <c r="Q125" s="11"/>
      <c r="R125" s="11"/>
      <c r="S125" s="11"/>
      <c r="T125" s="12" t="s">
        <v>2801</v>
      </c>
      <c r="U125" s="12" t="s">
        <v>1150</v>
      </c>
      <c r="V125" s="12" t="s">
        <v>1150</v>
      </c>
      <c r="W125" s="11" t="s">
        <v>1150</v>
      </c>
      <c r="X125" s="11" t="s">
        <v>1150</v>
      </c>
      <c r="Y125" s="11" t="s">
        <v>1150</v>
      </c>
      <c r="Z125" s="11" t="s">
        <v>1150</v>
      </c>
      <c r="AA125" s="11" t="s">
        <v>1150</v>
      </c>
      <c r="AD125" t="str">
        <f t="shared" si="1"/>
        <v>insert into users (nombre, email, email2, email3, telefono, telefono2, telefono3, estatus, id_cliente, created_at, updated_at) values ('Armando Guadalupe Duran Trejo','sr.camaron_@hotmail.com','','','426-6946','412-0404','','1','968','2018-01-27 11:10:27','2018-01-27 11:10:27');</v>
      </c>
      <c r="AE125" t="s">
        <v>12413</v>
      </c>
    </row>
    <row r="126" spans="1:31" x14ac:dyDescent="0.2">
      <c r="A126">
        <v>419</v>
      </c>
      <c r="B126" t="s">
        <v>7502</v>
      </c>
      <c r="C126" t="s">
        <v>1150</v>
      </c>
      <c r="D126" s="11" t="s">
        <v>1150</v>
      </c>
      <c r="E126" s="11" t="s">
        <v>1150</v>
      </c>
      <c r="F126" s="11" t="s">
        <v>1150</v>
      </c>
      <c r="G126" s="11"/>
      <c r="H126" s="11"/>
      <c r="I126" s="11"/>
      <c r="J126" s="12">
        <v>4230118</v>
      </c>
      <c r="K126" s="12"/>
      <c r="L126" s="12"/>
      <c r="M126" s="11"/>
      <c r="N126" s="11"/>
      <c r="O126" s="11" t="s">
        <v>2614</v>
      </c>
      <c r="P126" s="11"/>
      <c r="Q126" s="11"/>
      <c r="R126" s="11"/>
      <c r="S126" s="11"/>
      <c r="T126" s="12" t="s">
        <v>2615</v>
      </c>
      <c r="U126" s="12" t="s">
        <v>2616</v>
      </c>
      <c r="V126" s="12" t="s">
        <v>2617</v>
      </c>
      <c r="W126" s="11" t="s">
        <v>1150</v>
      </c>
      <c r="X126" s="11" t="s">
        <v>1150</v>
      </c>
      <c r="Y126" s="11" t="s">
        <v>1150</v>
      </c>
      <c r="Z126" s="11" t="s">
        <v>1150</v>
      </c>
      <c r="AA126" s="11" t="s">
        <v>1150</v>
      </c>
      <c r="AD126" t="str">
        <f t="shared" si="1"/>
        <v>insert into users (nombre, email, email2, email3, telefono, telefono2, telefono3, estatus, id_cliente, created_at, updated_at) values ('Armando Ibuado Stilman','sabordelcampo@prodigy.net.mx','kmartine99@hotmail.com','kmartine99@prodigy.net.mx','4230118','','','1','419','2018-01-27 11:10:27','2018-01-27 11:10:27');</v>
      </c>
      <c r="AE126" t="s">
        <v>12414</v>
      </c>
    </row>
    <row r="127" spans="1:31" x14ac:dyDescent="0.2">
      <c r="A127">
        <v>413</v>
      </c>
      <c r="B127" t="s">
        <v>8350</v>
      </c>
      <c r="C127" t="s">
        <v>1150</v>
      </c>
      <c r="D127" s="11" t="s">
        <v>1150</v>
      </c>
      <c r="E127" s="11" t="s">
        <v>1150</v>
      </c>
      <c r="F127" s="11" t="s">
        <v>1150</v>
      </c>
      <c r="G127" s="11"/>
      <c r="H127" s="11"/>
      <c r="I127" s="11"/>
      <c r="J127" s="12">
        <v>6141788843</v>
      </c>
      <c r="K127" s="12"/>
      <c r="L127" s="12"/>
      <c r="M127" s="11"/>
      <c r="N127" s="11"/>
      <c r="O127" s="11"/>
      <c r="P127" s="11"/>
      <c r="Q127" s="11"/>
      <c r="R127" s="11"/>
      <c r="S127" s="11"/>
      <c r="T127" s="12" t="s">
        <v>5807</v>
      </c>
      <c r="U127" s="12" t="s">
        <v>1150</v>
      </c>
      <c r="V127" s="12" t="s">
        <v>1150</v>
      </c>
      <c r="W127" s="11" t="s">
        <v>1150</v>
      </c>
      <c r="X127" s="11" t="s">
        <v>1150</v>
      </c>
      <c r="Y127" s="11" t="s">
        <v>1150</v>
      </c>
      <c r="Z127" s="11" t="s">
        <v>1150</v>
      </c>
      <c r="AA127" s="11" t="s">
        <v>1150</v>
      </c>
      <c r="AD127" t="str">
        <f t="shared" si="1"/>
        <v>insert into users (nombre, email, email2, email3, telefono, telefono2, telefono3, estatus, id_cliente, created_at, updated_at) values ('Armando Montilla','amantila@fourgroup.com.mx','','','6141788843','','','1','413','2018-01-27 11:10:27','2018-01-27 11:10:27');</v>
      </c>
      <c r="AE127" t="s">
        <v>12415</v>
      </c>
    </row>
    <row r="128" spans="1:31" x14ac:dyDescent="0.2">
      <c r="A128">
        <v>6</v>
      </c>
      <c r="B128" t="s">
        <v>7493</v>
      </c>
      <c r="C128" t="s">
        <v>1150</v>
      </c>
      <c r="D128" s="11" t="s">
        <v>1150</v>
      </c>
      <c r="E128" s="11" t="s">
        <v>1150</v>
      </c>
      <c r="F128" s="11" t="s">
        <v>1150</v>
      </c>
      <c r="G128" s="11"/>
      <c r="H128" s="11"/>
      <c r="I128" s="11"/>
      <c r="J128" s="12" t="s">
        <v>2574</v>
      </c>
      <c r="K128" s="12"/>
      <c r="L128" s="12"/>
      <c r="M128" s="11"/>
      <c r="N128" s="11"/>
      <c r="O128" s="11"/>
      <c r="P128" s="11"/>
      <c r="Q128" s="11"/>
      <c r="R128" s="11"/>
      <c r="S128" s="11"/>
      <c r="T128" s="12" t="s">
        <v>2575</v>
      </c>
      <c r="U128" s="12" t="s">
        <v>1150</v>
      </c>
      <c r="V128" s="12" t="s">
        <v>1150</v>
      </c>
      <c r="W128" s="11" t="s">
        <v>1150</v>
      </c>
      <c r="X128" s="11" t="s">
        <v>1150</v>
      </c>
      <c r="Y128" s="11" t="s">
        <v>1150</v>
      </c>
      <c r="Z128" s="11" t="s">
        <v>1150</v>
      </c>
      <c r="AA128" s="11" t="s">
        <v>1150</v>
      </c>
      <c r="AD128" t="str">
        <f t="shared" si="1"/>
        <v>insert into users (nombre, email, email2, email3, telefono, telefono2, telefono3, estatus, id_cliente, created_at, updated_at) values ('Armando Velazquez Lopez','mascountry@yahoo.com','','','614 103 89 25','','','1','6','2018-01-27 11:10:27','2018-01-27 11:10:27');</v>
      </c>
      <c r="AE128" t="s">
        <v>12416</v>
      </c>
    </row>
    <row r="129" spans="1:31" x14ac:dyDescent="0.2">
      <c r="A129">
        <v>532</v>
      </c>
      <c r="B129" t="s">
        <v>7434</v>
      </c>
      <c r="C129" t="s">
        <v>1150</v>
      </c>
      <c r="D129" s="11" t="s">
        <v>1150</v>
      </c>
      <c r="E129" s="11" t="s">
        <v>1150</v>
      </c>
      <c r="F129" s="11" t="s">
        <v>1150</v>
      </c>
      <c r="G129" s="11"/>
      <c r="H129" s="11"/>
      <c r="I129" s="11"/>
      <c r="J129" s="12" t="s">
        <v>2334</v>
      </c>
      <c r="K129" s="12"/>
      <c r="L129" s="12"/>
      <c r="M129" s="11"/>
      <c r="N129" s="11"/>
      <c r="O129" s="11" t="s">
        <v>2335</v>
      </c>
      <c r="P129" s="11"/>
      <c r="Q129" s="11"/>
      <c r="R129" s="11"/>
      <c r="S129" s="11"/>
      <c r="T129" s="12" t="s">
        <v>2336</v>
      </c>
      <c r="U129" s="12" t="s">
        <v>1150</v>
      </c>
      <c r="V129" s="12" t="s">
        <v>1150</v>
      </c>
      <c r="W129" s="11" t="s">
        <v>1150</v>
      </c>
      <c r="X129" s="11" t="s">
        <v>1150</v>
      </c>
      <c r="Y129" s="11" t="s">
        <v>1150</v>
      </c>
      <c r="Z129" s="11" t="s">
        <v>1150</v>
      </c>
      <c r="AA129" s="11" t="s">
        <v>1150</v>
      </c>
      <c r="AD129" t="str">
        <f t="shared" si="1"/>
        <v>insert into users (nombre, email, email2, email3, telefono, telefono2, telefono3, estatus, id_cliente, created_at, updated_at) values ('Armando Zaldivar Franco','armando@byinsignia.com','','','423 5127','','','1','532','2018-01-27 11:10:27','2018-01-27 11:10:27');</v>
      </c>
      <c r="AE129" t="s">
        <v>12417</v>
      </c>
    </row>
    <row r="130" spans="1:31" x14ac:dyDescent="0.2">
      <c r="A130">
        <v>462</v>
      </c>
      <c r="B130" t="s">
        <v>7582</v>
      </c>
      <c r="C130" t="s">
        <v>1150</v>
      </c>
      <c r="D130" s="11" t="s">
        <v>1150</v>
      </c>
      <c r="E130" s="11" t="s">
        <v>1150</v>
      </c>
      <c r="F130" s="11" t="s">
        <v>1150</v>
      </c>
      <c r="G130" s="11"/>
      <c r="H130" s="11"/>
      <c r="I130" s="11"/>
      <c r="J130" s="12">
        <v>4267006</v>
      </c>
      <c r="K130" s="12"/>
      <c r="L130" s="12"/>
      <c r="M130" s="11"/>
      <c r="N130" s="11"/>
      <c r="O130" s="11"/>
      <c r="P130" s="11"/>
      <c r="Q130" s="11"/>
      <c r="R130" s="11"/>
      <c r="S130" s="11"/>
      <c r="T130" s="12" t="s">
        <v>2928</v>
      </c>
      <c r="U130" s="12" t="s">
        <v>2929</v>
      </c>
      <c r="V130" s="12" t="s">
        <v>2930</v>
      </c>
      <c r="W130" s="11" t="s">
        <v>1150</v>
      </c>
      <c r="X130" s="11" t="s">
        <v>1150</v>
      </c>
      <c r="Y130" s="11" t="s">
        <v>1150</v>
      </c>
      <c r="Z130" s="11" t="s">
        <v>1150</v>
      </c>
      <c r="AA130" s="11" t="s">
        <v>1150</v>
      </c>
      <c r="AD130" t="str">
        <f t="shared" si="1"/>
        <v>insert into users (nombre, email, email2, email3, telefono, telefono2, telefono3, estatus, id_cliente, created_at, updated_at) values ('Arturo Amparan Soto','arturo-amparan@grupoisi.com.mx','lupita-chavez@grupoisi.com.mx','silvia-vega@grupoisi.com.mx','4267006','','','1','462','2018-01-27 11:10:27','2018-01-27 11:10:27');</v>
      </c>
      <c r="AE130" t="s">
        <v>12418</v>
      </c>
    </row>
    <row r="131" spans="1:31" x14ac:dyDescent="0.2">
      <c r="A131">
        <v>868</v>
      </c>
      <c r="B131" t="s">
        <v>7504</v>
      </c>
      <c r="C131" t="s">
        <v>1150</v>
      </c>
      <c r="D131" s="11" t="s">
        <v>1150</v>
      </c>
      <c r="E131" s="11" t="s">
        <v>1150</v>
      </c>
      <c r="F131" s="11" t="s">
        <v>1150</v>
      </c>
      <c r="G131" s="11"/>
      <c r="H131" s="11"/>
      <c r="I131" s="11"/>
      <c r="J131" s="12" t="s">
        <v>2625</v>
      </c>
      <c r="K131" s="12"/>
      <c r="L131" s="12"/>
      <c r="M131" s="11"/>
      <c r="N131" s="11"/>
      <c r="O131" s="11" t="s">
        <v>2626</v>
      </c>
      <c r="P131" s="11"/>
      <c r="Q131" s="11"/>
      <c r="R131" s="11"/>
      <c r="S131" s="11"/>
      <c r="T131" s="12" t="s">
        <v>2627</v>
      </c>
      <c r="U131" s="12" t="s">
        <v>1150</v>
      </c>
      <c r="V131" s="12" t="s">
        <v>1150</v>
      </c>
      <c r="W131" s="11" t="s">
        <v>1150</v>
      </c>
      <c r="X131" s="11" t="s">
        <v>1150</v>
      </c>
      <c r="Y131" s="11" t="s">
        <v>1150</v>
      </c>
      <c r="Z131" s="11" t="s">
        <v>1150</v>
      </c>
      <c r="AA131" s="11" t="s">
        <v>1150</v>
      </c>
      <c r="AD131" t="str">
        <f t="shared" ref="AD131:AD194" si="2">IF(B131="","",CONCATENATE($AD$1,B131,"','",T131,"','",U131,"','",V131,"','",J131,"','",K131,"','",L131,"','1','",A131,"','2018-01-27 11:10:27','2018-01-27 11:10:27');"))</f>
        <v>insert into users (nombre, email, email2, email3, telefono, telefono2, telefono3, estatus, id_cliente, created_at, updated_at) values ('Arturo Dominguez Baca','ardobag@hotmail.com','','','481-7874','','','1','868','2018-01-27 11:10:27','2018-01-27 11:10:27');</v>
      </c>
      <c r="AE131" t="s">
        <v>12419</v>
      </c>
    </row>
    <row r="132" spans="1:31" x14ac:dyDescent="0.2">
      <c r="A132">
        <v>666</v>
      </c>
      <c r="B132" t="s">
        <v>8376</v>
      </c>
      <c r="C132" t="s">
        <v>1150</v>
      </c>
      <c r="D132" s="11" t="s">
        <v>1150</v>
      </c>
      <c r="E132" s="11" t="s">
        <v>1150</v>
      </c>
      <c r="F132" s="11" t="s">
        <v>1150</v>
      </c>
      <c r="G132" s="11"/>
      <c r="H132" s="11"/>
      <c r="I132" s="11"/>
      <c r="J132" s="12" t="s">
        <v>4562</v>
      </c>
      <c r="K132" s="12"/>
      <c r="L132" s="12"/>
      <c r="M132" s="11"/>
      <c r="N132" s="11"/>
      <c r="O132" s="11" t="s">
        <v>4563</v>
      </c>
      <c r="P132" s="11"/>
      <c r="Q132" s="11"/>
      <c r="R132" s="11"/>
      <c r="S132" s="11"/>
      <c r="T132" s="12" t="s">
        <v>4564</v>
      </c>
      <c r="U132" s="12" t="s">
        <v>1150</v>
      </c>
      <c r="V132" s="12" t="s">
        <v>1150</v>
      </c>
      <c r="W132" s="11" t="s">
        <v>1150</v>
      </c>
      <c r="X132" s="11" t="s">
        <v>1150</v>
      </c>
      <c r="Y132" s="11" t="s">
        <v>1150</v>
      </c>
      <c r="Z132" s="11" t="s">
        <v>1150</v>
      </c>
      <c r="AA132" s="11" t="s">
        <v>1150</v>
      </c>
      <c r="AD132" t="str">
        <f t="shared" si="2"/>
        <v>insert into users (nombre, email, email2, email3, telefono, telefono2, telefono3, estatus, id_cliente, created_at, updated_at) values ('Arturo Esparza Fonseca','garrizon@suspirospastelerias.com','','','662 218 17 36','','','1','666','2018-01-27 11:10:27','2018-01-27 11:10:27');</v>
      </c>
      <c r="AE132" t="s">
        <v>12420</v>
      </c>
    </row>
    <row r="133" spans="1:31" x14ac:dyDescent="0.2">
      <c r="A133">
        <v>312</v>
      </c>
      <c r="B133" t="s">
        <v>8429</v>
      </c>
      <c r="C133" t="s">
        <v>1150</v>
      </c>
      <c r="D133" s="11" t="s">
        <v>1150</v>
      </c>
      <c r="E133" s="11" t="s">
        <v>1150</v>
      </c>
      <c r="F133" s="11" t="s">
        <v>1150</v>
      </c>
      <c r="G133" s="11"/>
      <c r="H133" s="11"/>
      <c r="I133" s="11"/>
      <c r="J133" s="12">
        <v>6144199582</v>
      </c>
      <c r="K133" s="12"/>
      <c r="L133" s="12"/>
      <c r="M133" s="11"/>
      <c r="N133" s="11"/>
      <c r="O133" s="11">
        <v>6141424134</v>
      </c>
      <c r="P133" s="11">
        <v>6141840795</v>
      </c>
      <c r="Q133" s="11"/>
      <c r="R133" s="11"/>
      <c r="S133" s="11"/>
      <c r="T133" s="12" t="s">
        <v>6046</v>
      </c>
      <c r="U133" s="12" t="s">
        <v>1150</v>
      </c>
      <c r="V133" s="12" t="s">
        <v>1150</v>
      </c>
      <c r="W133" s="11" t="s">
        <v>1150</v>
      </c>
      <c r="X133" s="11" t="s">
        <v>1150</v>
      </c>
      <c r="Y133" s="11" t="s">
        <v>1150</v>
      </c>
      <c r="Z133" s="11" t="s">
        <v>1150</v>
      </c>
      <c r="AA133" s="11" t="s">
        <v>1150</v>
      </c>
      <c r="AD133" t="str">
        <f t="shared" si="2"/>
        <v>insert into users (nombre, email, email2, email3, telefono, telefono2, telefono3, estatus, id_cliente, created_at, updated_at) values ('Arturo Hernandez Terrazas','arturo.hernandez@dmitestco.com','','','6144199582','','','1','312','2018-01-27 11:10:27','2018-01-27 11:10:27');</v>
      </c>
      <c r="AE133" t="s">
        <v>12421</v>
      </c>
    </row>
    <row r="134" spans="1:31" x14ac:dyDescent="0.2">
      <c r="A134">
        <v>953</v>
      </c>
      <c r="B134" t="s">
        <v>7267</v>
      </c>
      <c r="C134" t="s">
        <v>1150</v>
      </c>
      <c r="D134" s="11" t="s">
        <v>1150</v>
      </c>
      <c r="E134" s="11" t="s">
        <v>1150</v>
      </c>
      <c r="F134" s="11" t="s">
        <v>1150</v>
      </c>
      <c r="G134" s="11"/>
      <c r="H134" s="11"/>
      <c r="I134" s="11"/>
      <c r="J134" s="12" t="s">
        <v>1782</v>
      </c>
      <c r="K134" s="12"/>
      <c r="L134" s="12"/>
      <c r="M134" s="11"/>
      <c r="N134" s="11"/>
      <c r="O134" s="11" t="s">
        <v>1783</v>
      </c>
      <c r="P134" s="11" t="s">
        <v>1784</v>
      </c>
      <c r="Q134" s="11" t="s">
        <v>1785</v>
      </c>
      <c r="R134" s="11" t="s">
        <v>1786</v>
      </c>
      <c r="S134" s="11"/>
      <c r="T134" s="12" t="s">
        <v>1787</v>
      </c>
      <c r="U134" s="12" t="s">
        <v>1150</v>
      </c>
      <c r="V134" s="12" t="s">
        <v>1150</v>
      </c>
      <c r="W134" s="11" t="s">
        <v>1150</v>
      </c>
      <c r="X134" s="11" t="s">
        <v>1150</v>
      </c>
      <c r="Y134" s="11" t="s">
        <v>1150</v>
      </c>
      <c r="Z134" s="11" t="s">
        <v>1150</v>
      </c>
      <c r="AA134" s="11" t="s">
        <v>1150</v>
      </c>
      <c r="AD134" t="str">
        <f t="shared" si="2"/>
        <v>insert into users (nombre, email, email2, email3, telefono, telefono2, telefono3, estatus, id_cliente, created_at, updated_at) values ('Arturo Lara Ch.','helados_santaisabel@hotmail.com','','','493 9450','','','1','953','2018-01-27 11:10:27','2018-01-27 11:10:27');</v>
      </c>
      <c r="AE134" t="s">
        <v>12422</v>
      </c>
    </row>
    <row r="135" spans="1:31" x14ac:dyDescent="0.2">
      <c r="A135">
        <v>87</v>
      </c>
      <c r="B135" t="s">
        <v>8474</v>
      </c>
      <c r="C135" t="s">
        <v>8475</v>
      </c>
      <c r="D135" s="11" t="s">
        <v>1150</v>
      </c>
      <c r="E135" s="11" t="s">
        <v>1150</v>
      </c>
      <c r="F135" s="11" t="s">
        <v>1150</v>
      </c>
      <c r="G135" s="11"/>
      <c r="H135" s="11"/>
      <c r="I135" s="11"/>
      <c r="J135" s="12">
        <v>6623010558</v>
      </c>
      <c r="K135" s="12"/>
      <c r="L135" s="12"/>
      <c r="M135" s="11"/>
      <c r="N135" s="11"/>
      <c r="O135" s="11">
        <v>6621151926</v>
      </c>
      <c r="P135" s="11">
        <v>6621900363</v>
      </c>
      <c r="Q135" s="11"/>
      <c r="R135" s="11"/>
      <c r="S135" s="11"/>
      <c r="T135" s="12" t="s">
        <v>6179</v>
      </c>
      <c r="U135" s="12" t="s">
        <v>1150</v>
      </c>
      <c r="V135" s="12" t="s">
        <v>1150</v>
      </c>
      <c r="W135" s="11" t="s">
        <v>1150</v>
      </c>
      <c r="X135" s="11" t="s">
        <v>1150</v>
      </c>
      <c r="Y135" s="11" t="s">
        <v>1150</v>
      </c>
      <c r="Z135" s="11" t="s">
        <v>1150</v>
      </c>
      <c r="AA135" s="11" t="s">
        <v>1150</v>
      </c>
      <c r="AD135" t="str">
        <f t="shared" si="2"/>
        <v>insert into users (nombre, email, email2, email3, telefono, telefono2, telefono3, estatus, id_cliente, created_at, updated_at) values ('Asbel Alberto Encinas Cortina','asbelencinas@hotmail.com','','','6623010558','','','1','87','2018-01-27 11:10:27','2018-01-27 11:10:27');</v>
      </c>
      <c r="AE135" t="s">
        <v>12423</v>
      </c>
    </row>
    <row r="136" spans="1:31" x14ac:dyDescent="0.2">
      <c r="A136">
        <v>950</v>
      </c>
      <c r="B136" t="s">
        <v>8360</v>
      </c>
      <c r="C136" t="s">
        <v>1150</v>
      </c>
      <c r="D136" s="11" t="s">
        <v>1150</v>
      </c>
      <c r="E136" s="11" t="s">
        <v>1150</v>
      </c>
      <c r="F136" s="11" t="s">
        <v>1150</v>
      </c>
      <c r="G136" s="11"/>
      <c r="H136" s="11"/>
      <c r="I136" s="11"/>
      <c r="J136" s="12" t="s">
        <v>9004</v>
      </c>
      <c r="K136" s="12" t="s">
        <v>9005</v>
      </c>
      <c r="L136" s="12"/>
      <c r="M136" s="11"/>
      <c r="N136" s="11"/>
      <c r="O136" s="11"/>
      <c r="P136" s="11"/>
      <c r="Q136" s="11"/>
      <c r="R136" s="11"/>
      <c r="S136" s="11"/>
      <c r="T136" s="12" t="s">
        <v>8821</v>
      </c>
      <c r="U136" s="12" t="s">
        <v>1150</v>
      </c>
      <c r="V136" s="12" t="s">
        <v>1150</v>
      </c>
      <c r="W136" s="11" t="s">
        <v>1150</v>
      </c>
      <c r="X136" s="11" t="s">
        <v>1150</v>
      </c>
      <c r="Y136" s="11" t="s">
        <v>1150</v>
      </c>
      <c r="Z136" s="11" t="s">
        <v>1150</v>
      </c>
      <c r="AA136" s="11" t="s">
        <v>1150</v>
      </c>
      <c r="AD136" t="str">
        <f t="shared" si="2"/>
        <v>insert into users (nombre, email, email2, email3, telefono, telefono2, telefono3, estatus, id_cliente, created_at, updated_at) values ('Aurora Gabriela Prieto','gabriela.prieto@samsarasoluciones.com','','','6144880452','5450103','','1','950','2018-01-27 11:10:27','2018-01-27 11:10:27');</v>
      </c>
      <c r="AE136" t="s">
        <v>12424</v>
      </c>
    </row>
    <row r="137" spans="1:31" x14ac:dyDescent="0.2">
      <c r="A137">
        <v>128</v>
      </c>
      <c r="B137" t="s">
        <v>8339</v>
      </c>
      <c r="C137" t="s">
        <v>1150</v>
      </c>
      <c r="D137" s="11" t="s">
        <v>1150</v>
      </c>
      <c r="E137" s="11" t="s">
        <v>1150</v>
      </c>
      <c r="F137" s="11" t="s">
        <v>1150</v>
      </c>
      <c r="G137" s="11"/>
      <c r="H137" s="11"/>
      <c r="I137" s="11"/>
      <c r="J137" s="12">
        <v>6142398052</v>
      </c>
      <c r="K137" s="12"/>
      <c r="L137" s="12"/>
      <c r="M137" s="11"/>
      <c r="N137" s="11"/>
      <c r="O137" s="11"/>
      <c r="P137" s="11"/>
      <c r="Q137" s="11"/>
      <c r="R137" s="11"/>
      <c r="S137" s="11"/>
      <c r="T137" s="17" t="s">
        <v>6972</v>
      </c>
      <c r="U137" s="12" t="s">
        <v>8806</v>
      </c>
      <c r="V137" s="12" t="s">
        <v>8779</v>
      </c>
      <c r="W137" s="11" t="s">
        <v>1150</v>
      </c>
      <c r="X137" s="11" t="s">
        <v>1150</v>
      </c>
      <c r="Y137" s="11" t="s">
        <v>1150</v>
      </c>
      <c r="Z137" s="11" t="s">
        <v>1150</v>
      </c>
      <c r="AA137" s="11" t="s">
        <v>1150</v>
      </c>
      <c r="AD137" t="str">
        <f t="shared" si="2"/>
        <v>insert into users (nombre, email, email2, email3, telefono, telefono2, telefono3, estatus, id_cliente, created_at, updated_at) values ('Avril Gomez','avrilg@hotmail.com','guso@puntoycoma.mx','ramonelorza@hotmail.com','6142398052','','','1','128','2018-01-27 11:10:27','2018-01-27 11:10:27');</v>
      </c>
      <c r="AE137" t="s">
        <v>12425</v>
      </c>
    </row>
    <row r="138" spans="1:31" x14ac:dyDescent="0.2">
      <c r="A138">
        <v>127</v>
      </c>
      <c r="B138" t="s">
        <v>7520</v>
      </c>
      <c r="C138" t="s">
        <v>1150</v>
      </c>
      <c r="D138" s="11" t="s">
        <v>1150</v>
      </c>
      <c r="E138" s="11" t="s">
        <v>1150</v>
      </c>
      <c r="F138" s="11" t="s">
        <v>1150</v>
      </c>
      <c r="G138" s="11"/>
      <c r="H138" s="11"/>
      <c r="I138" s="11"/>
      <c r="J138" s="12" t="s">
        <v>9006</v>
      </c>
      <c r="K138" s="12"/>
      <c r="L138" s="12"/>
      <c r="M138" s="11"/>
      <c r="N138" s="11"/>
      <c r="O138" s="11"/>
      <c r="P138" s="11"/>
      <c r="Q138" s="11"/>
      <c r="R138" s="11"/>
      <c r="S138" s="11"/>
      <c r="T138" s="12" t="s">
        <v>2688</v>
      </c>
      <c r="U138" s="12" t="s">
        <v>1150</v>
      </c>
      <c r="V138" s="12" t="s">
        <v>1150</v>
      </c>
      <c r="W138" s="11" t="s">
        <v>1150</v>
      </c>
      <c r="X138" s="11" t="s">
        <v>1150</v>
      </c>
      <c r="Y138" s="11" t="s">
        <v>1150</v>
      </c>
      <c r="Z138" s="11" t="s">
        <v>1150</v>
      </c>
      <c r="AA138" s="11" t="s">
        <v>1150</v>
      </c>
      <c r="AD138" t="str">
        <f t="shared" si="2"/>
        <v>insert into users (nombre, email, email2, email3, telefono, telefono2, telefono3, estatus, id_cliente, created_at, updated_at) values ('Axiel Urenda Quezada','marc_ant11@hotmail.com','','','2002917','','','1','127','2018-01-27 11:10:27','2018-01-27 11:10:27');</v>
      </c>
      <c r="AE138" t="s">
        <v>12426</v>
      </c>
    </row>
    <row r="139" spans="1:31" x14ac:dyDescent="0.2">
      <c r="A139">
        <v>698</v>
      </c>
      <c r="B139" t="s">
        <v>7637</v>
      </c>
      <c r="C139" t="s">
        <v>7638</v>
      </c>
      <c r="D139" s="11" t="s">
        <v>1150</v>
      </c>
      <c r="E139" s="11" t="s">
        <v>1150</v>
      </c>
      <c r="F139" s="11" t="s">
        <v>1150</v>
      </c>
      <c r="G139" s="11"/>
      <c r="H139" s="11"/>
      <c r="I139" s="11"/>
      <c r="J139" s="12" t="s">
        <v>3118</v>
      </c>
      <c r="K139" s="12"/>
      <c r="L139" s="12"/>
      <c r="M139" s="11"/>
      <c r="N139" s="11"/>
      <c r="O139" s="11" t="s">
        <v>3119</v>
      </c>
      <c r="P139" s="11"/>
      <c r="Q139" s="11"/>
      <c r="R139" s="11"/>
      <c r="S139" s="11"/>
      <c r="T139" s="12" t="s">
        <v>3120</v>
      </c>
      <c r="U139" s="12" t="s">
        <v>1150</v>
      </c>
      <c r="V139" s="12" t="s">
        <v>1150</v>
      </c>
      <c r="W139" s="11" t="s">
        <v>1150</v>
      </c>
      <c r="X139" s="11" t="s">
        <v>1150</v>
      </c>
      <c r="Y139" s="11" t="s">
        <v>1150</v>
      </c>
      <c r="Z139" s="11" t="s">
        <v>1150</v>
      </c>
      <c r="AA139" s="11" t="s">
        <v>1150</v>
      </c>
      <c r="AD139" t="str">
        <f t="shared" si="2"/>
        <v>insert into users (nombre, email, email2, email3, telefono, telefono2, telefono3, estatus, id_cliente, created_at, updated_at) values ('Barbara Martinez Ramirez','luisablancarte@hotmail.com','','','414-7006','','','1','698','2018-01-27 11:10:27','2018-01-27 11:10:27');</v>
      </c>
      <c r="AE139" t="s">
        <v>12427</v>
      </c>
    </row>
    <row r="140" spans="1:31" x14ac:dyDescent="0.2">
      <c r="A140">
        <v>404</v>
      </c>
      <c r="B140" t="s">
        <v>8197</v>
      </c>
      <c r="C140" t="s">
        <v>1150</v>
      </c>
      <c r="D140" s="11" t="s">
        <v>1150</v>
      </c>
      <c r="E140" s="11" t="s">
        <v>1150</v>
      </c>
      <c r="F140" s="11" t="s">
        <v>1150</v>
      </c>
      <c r="G140" s="11"/>
      <c r="H140" s="11"/>
      <c r="I140" s="11"/>
      <c r="J140" s="12">
        <v>6142201377</v>
      </c>
      <c r="K140" s="12"/>
      <c r="L140" s="12"/>
      <c r="M140" s="11"/>
      <c r="N140" s="11"/>
      <c r="O140" s="11"/>
      <c r="P140" s="11"/>
      <c r="Q140" s="11"/>
      <c r="R140" s="11"/>
      <c r="S140" s="11"/>
      <c r="T140" s="12" t="s">
        <v>5397</v>
      </c>
      <c r="U140" s="12" t="s">
        <v>1150</v>
      </c>
      <c r="V140" s="12" t="s">
        <v>1150</v>
      </c>
      <c r="W140" s="11" t="s">
        <v>1150</v>
      </c>
      <c r="X140" s="11" t="s">
        <v>1150</v>
      </c>
      <c r="Y140" s="11" t="s">
        <v>1150</v>
      </c>
      <c r="Z140" s="11" t="s">
        <v>1150</v>
      </c>
      <c r="AA140" s="11" t="s">
        <v>1150</v>
      </c>
      <c r="AD140" t="str">
        <f t="shared" si="2"/>
        <v>insert into users (nombre, email, email2, email3, telefono, telefono2, telefono3, estatus, id_cliente, created_at, updated_at) values ('Beatríz Arzaga Estrada','flamboyan_eventos@hotmail.com','','','6142201377','','','1','404','2018-01-27 11:10:27','2018-01-27 11:10:27');</v>
      </c>
      <c r="AE140" t="s">
        <v>12428</v>
      </c>
    </row>
    <row r="141" spans="1:31" x14ac:dyDescent="0.2">
      <c r="A141">
        <v>151</v>
      </c>
      <c r="B141" t="s">
        <v>8316</v>
      </c>
      <c r="C141" t="s">
        <v>1150</v>
      </c>
      <c r="D141" s="11" t="s">
        <v>1150</v>
      </c>
      <c r="E141" s="11" t="s">
        <v>1150</v>
      </c>
      <c r="F141" s="11" t="s">
        <v>1150</v>
      </c>
      <c r="G141" s="11"/>
      <c r="H141" s="11"/>
      <c r="I141" s="11"/>
      <c r="J141" s="12">
        <v>6144101513</v>
      </c>
      <c r="K141" s="12"/>
      <c r="L141" s="12"/>
      <c r="M141" s="11"/>
      <c r="N141" s="11"/>
      <c r="O141" s="11"/>
      <c r="P141" s="11"/>
      <c r="Q141" s="11"/>
      <c r="R141" s="11"/>
      <c r="S141" s="11"/>
      <c r="T141" s="17" t="s">
        <v>9277</v>
      </c>
      <c r="U141" s="17" t="s">
        <v>9278</v>
      </c>
      <c r="V141" s="12" t="s">
        <v>9276</v>
      </c>
      <c r="W141" s="11" t="s">
        <v>1150</v>
      </c>
      <c r="X141" s="11" t="s">
        <v>1150</v>
      </c>
      <c r="Y141" s="11" t="s">
        <v>1150</v>
      </c>
      <c r="Z141" s="11" t="s">
        <v>1150</v>
      </c>
      <c r="AA141" s="11" t="s">
        <v>1150</v>
      </c>
      <c r="AD141" t="str">
        <f t="shared" si="2"/>
        <v>insert into users (nombre, email, email2, email3, telefono, telefono2, telefono3, estatus, id_cliente, created_at, updated_at) values ('Benigno Clemente Contreras','ventas@carnyfrut.com','soporte@carnyfrut.com','facturacion@carnyfrut.com','6144101513','','','1','151','2018-01-27 11:10:27','2018-01-27 11:10:27');</v>
      </c>
      <c r="AE141" t="s">
        <v>12429</v>
      </c>
    </row>
    <row r="142" spans="1:31" x14ac:dyDescent="0.2">
      <c r="A142">
        <v>196</v>
      </c>
      <c r="B142" t="s">
        <v>9333</v>
      </c>
      <c r="C142" t="s">
        <v>1150</v>
      </c>
      <c r="D142" s="11" t="s">
        <v>1150</v>
      </c>
      <c r="E142" s="11" t="s">
        <v>1150</v>
      </c>
      <c r="F142" s="11" t="s">
        <v>1150</v>
      </c>
      <c r="G142" s="11"/>
      <c r="H142" s="11"/>
      <c r="I142" s="11"/>
      <c r="J142" s="12" t="s">
        <v>4028</v>
      </c>
      <c r="K142" s="12"/>
      <c r="L142" s="12"/>
      <c r="M142" s="11"/>
      <c r="N142" s="11"/>
      <c r="O142" s="11" t="s">
        <v>4029</v>
      </c>
      <c r="P142" s="11"/>
      <c r="Q142" s="11"/>
      <c r="R142" s="11"/>
      <c r="S142" s="11" t="s">
        <v>4030</v>
      </c>
      <c r="T142" s="12" t="s">
        <v>4031</v>
      </c>
      <c r="U142" s="12" t="s">
        <v>4032</v>
      </c>
      <c r="V142" s="12" t="s">
        <v>1150</v>
      </c>
      <c r="W142" s="11" t="s">
        <v>1150</v>
      </c>
      <c r="X142" s="11" t="s">
        <v>1150</v>
      </c>
      <c r="Y142" s="11" t="s">
        <v>1150</v>
      </c>
      <c r="Z142" s="11" t="s">
        <v>1150</v>
      </c>
      <c r="AA142" s="11" t="s">
        <v>1150</v>
      </c>
      <c r="AD142" t="str">
        <f t="shared" si="2"/>
        <v>insert into users (nombre, email, email2, email3, telefono, telefono2, telefono3, estatus, id_cliente, created_at, updated_at) values ('Benjamin Reza Guaderrama','ventas@ciro.com.mx','breza@ciro.mx','','614 4 33 13 50','','','1','196','2018-01-27 11:10:27','2018-01-27 11:10:27');</v>
      </c>
      <c r="AE142" t="s">
        <v>12430</v>
      </c>
    </row>
    <row r="143" spans="1:31" x14ac:dyDescent="0.2">
      <c r="A143">
        <v>1135</v>
      </c>
      <c r="B143" t="s">
        <v>8591</v>
      </c>
      <c r="C143" t="s">
        <v>1150</v>
      </c>
      <c r="D143" s="11" t="s">
        <v>1150</v>
      </c>
      <c r="E143" s="11" t="s">
        <v>1150</v>
      </c>
      <c r="F143" s="11" t="s">
        <v>1150</v>
      </c>
      <c r="G143" s="11"/>
      <c r="H143" s="11"/>
      <c r="I143" s="11"/>
      <c r="J143" s="12"/>
      <c r="K143" s="12"/>
      <c r="L143" s="12"/>
      <c r="M143" s="11"/>
      <c r="N143" s="11"/>
      <c r="O143" s="11"/>
      <c r="P143" s="11"/>
      <c r="Q143" s="11"/>
      <c r="R143" s="11"/>
      <c r="S143" s="11"/>
      <c r="T143" s="12" t="s">
        <v>1150</v>
      </c>
      <c r="U143" s="12" t="s">
        <v>1150</v>
      </c>
      <c r="V143" s="12" t="s">
        <v>1150</v>
      </c>
      <c r="W143" s="11" t="s">
        <v>1150</v>
      </c>
      <c r="X143" s="11" t="s">
        <v>1150</v>
      </c>
      <c r="Y143" s="11" t="s">
        <v>1150</v>
      </c>
      <c r="Z143" s="11" t="s">
        <v>1150</v>
      </c>
      <c r="AA143" s="11" t="s">
        <v>1150</v>
      </c>
      <c r="AD143" t="str">
        <f t="shared" si="2"/>
        <v>insert into users (nombre, email, email2, email3, telefono, telefono2, telefono3, estatus, id_cliente, created_at, updated_at) values ('Bernardo Francisco Toledo','','','','','','','1','1135','2018-01-27 11:10:27','2018-01-27 11:10:27');</v>
      </c>
      <c r="AE143" t="s">
        <v>12431</v>
      </c>
    </row>
    <row r="144" spans="1:31" x14ac:dyDescent="0.2">
      <c r="A144">
        <v>379</v>
      </c>
      <c r="B144" t="s">
        <v>8327</v>
      </c>
      <c r="C144" t="s">
        <v>1150</v>
      </c>
      <c r="D144" s="11" t="s">
        <v>1150</v>
      </c>
      <c r="E144" s="11" t="s">
        <v>1150</v>
      </c>
      <c r="F144" s="11" t="s">
        <v>1150</v>
      </c>
      <c r="G144" s="11"/>
      <c r="H144" s="11"/>
      <c r="I144" s="11"/>
      <c r="J144" s="12">
        <v>6141382260</v>
      </c>
      <c r="K144" s="12"/>
      <c r="L144" s="12"/>
      <c r="M144" s="11"/>
      <c r="N144" s="11"/>
      <c r="O144" s="11"/>
      <c r="P144" s="11"/>
      <c r="Q144" s="11"/>
      <c r="R144" s="11"/>
      <c r="S144" s="11"/>
      <c r="T144" s="12" t="s">
        <v>6320</v>
      </c>
      <c r="U144" s="12" t="s">
        <v>1150</v>
      </c>
      <c r="V144" s="12" t="s">
        <v>1150</v>
      </c>
      <c r="W144" s="11" t="s">
        <v>1150</v>
      </c>
      <c r="X144" s="11" t="s">
        <v>1150</v>
      </c>
      <c r="Y144" s="11" t="s">
        <v>1150</v>
      </c>
      <c r="Z144" s="11" t="s">
        <v>1150</v>
      </c>
      <c r="AA144" s="11" t="s">
        <v>1150</v>
      </c>
      <c r="AD144" t="str">
        <f t="shared" si="2"/>
        <v>insert into users (nombre, email, email2, email3, telefono, telefono2, telefono3, estatus, id_cliente, created_at, updated_at) values ('Bernardo Valenzuela','drbernardovalenzuela@gmail.com','','','6141382260','','','1','379','2018-01-27 11:10:27','2018-01-27 11:10:27');</v>
      </c>
      <c r="AE144" t="s">
        <v>12432</v>
      </c>
    </row>
    <row r="145" spans="1:31" x14ac:dyDescent="0.2">
      <c r="A145">
        <v>348</v>
      </c>
      <c r="B145" t="s">
        <v>7601</v>
      </c>
      <c r="C145" t="s">
        <v>1150</v>
      </c>
      <c r="D145" s="11" t="s">
        <v>1150</v>
      </c>
      <c r="E145" s="11" t="s">
        <v>1150</v>
      </c>
      <c r="F145" s="11" t="s">
        <v>1150</v>
      </c>
      <c r="G145" s="11"/>
      <c r="H145" s="11"/>
      <c r="I145" s="11"/>
      <c r="J145" s="12">
        <v>4184843</v>
      </c>
      <c r="K145" s="12"/>
      <c r="L145" s="12"/>
      <c r="M145" s="11"/>
      <c r="N145" s="11"/>
      <c r="O145" s="11">
        <v>6141565743</v>
      </c>
      <c r="P145" s="11"/>
      <c r="Q145" s="11"/>
      <c r="R145" s="11"/>
      <c r="S145" s="11"/>
      <c r="T145" s="12" t="s">
        <v>3004</v>
      </c>
      <c r="U145" s="12" t="s">
        <v>1150</v>
      </c>
      <c r="V145" s="12" t="s">
        <v>1150</v>
      </c>
      <c r="W145" s="11" t="s">
        <v>1150</v>
      </c>
      <c r="X145" s="11" t="s">
        <v>1150</v>
      </c>
      <c r="Y145" s="11" t="s">
        <v>1150</v>
      </c>
      <c r="Z145" s="11" t="s">
        <v>1150</v>
      </c>
      <c r="AA145" s="11" t="s">
        <v>1150</v>
      </c>
      <c r="AD145" t="str">
        <f t="shared" si="2"/>
        <v>insert into users (nombre, email, email2, email3, telefono, telefono2, telefono3, estatus, id_cliente, created_at, updated_at) values ('Blanca Alicia De La Peña Marquez','productorademaster@gmail.com','','','4184843','','','1','348','2018-01-27 11:10:27','2018-01-27 11:10:27');</v>
      </c>
      <c r="AE145" t="s">
        <v>12433</v>
      </c>
    </row>
    <row r="146" spans="1:31" x14ac:dyDescent="0.2">
      <c r="A146">
        <v>1041</v>
      </c>
      <c r="B146" t="s">
        <v>7817</v>
      </c>
      <c r="C146" t="s">
        <v>7818</v>
      </c>
      <c r="D146" s="11" t="s">
        <v>7819</v>
      </c>
      <c r="E146" s="11" t="s">
        <v>7820</v>
      </c>
      <c r="F146" s="11" t="s">
        <v>1150</v>
      </c>
      <c r="G146" s="11"/>
      <c r="H146" s="11"/>
      <c r="I146" s="11"/>
      <c r="J146" s="12" t="s">
        <v>3865</v>
      </c>
      <c r="K146" s="12"/>
      <c r="L146" s="12"/>
      <c r="M146" s="11"/>
      <c r="N146" s="11"/>
      <c r="O146" s="11">
        <v>6141383738</v>
      </c>
      <c r="P146" s="11"/>
      <c r="Q146" s="11"/>
      <c r="R146" s="11"/>
      <c r="S146" s="11"/>
      <c r="T146" s="12" t="s">
        <v>12287</v>
      </c>
      <c r="U146" s="12" t="s">
        <v>1150</v>
      </c>
      <c r="V146" s="12" t="s">
        <v>1150</v>
      </c>
      <c r="W146" s="11" t="s">
        <v>1150</v>
      </c>
      <c r="X146" s="11" t="s">
        <v>1150</v>
      </c>
      <c r="Y146" s="11" t="s">
        <v>1150</v>
      </c>
      <c r="Z146" s="11" t="s">
        <v>1150</v>
      </c>
      <c r="AA146" s="11" t="s">
        <v>1150</v>
      </c>
      <c r="AD146" t="str">
        <f t="shared" si="2"/>
        <v>insert into users (nombre, email, email2, email3, telefono, telefono2, telefono3, estatus, id_cliente, created_at, updated_at) values ('Blanca Estela Castro Burgos','evacastrob@hotmai.com´','','','614 4163812','','','1','1041','2018-01-27 11:10:27','2018-01-27 11:10:27');</v>
      </c>
      <c r="AE146" t="s">
        <v>12434</v>
      </c>
    </row>
    <row r="147" spans="1:31" x14ac:dyDescent="0.2">
      <c r="A147">
        <v>568</v>
      </c>
      <c r="B147" t="s">
        <v>8701</v>
      </c>
      <c r="C147" t="s">
        <v>1150</v>
      </c>
      <c r="D147" s="11" t="s">
        <v>1150</v>
      </c>
      <c r="E147" s="11" t="s">
        <v>1150</v>
      </c>
      <c r="F147" s="11" t="s">
        <v>1150</v>
      </c>
      <c r="G147" s="11"/>
      <c r="H147" s="11"/>
      <c r="I147" s="11"/>
      <c r="J147" s="12"/>
      <c r="K147" s="12"/>
      <c r="L147" s="12"/>
      <c r="M147" s="11"/>
      <c r="N147" s="11"/>
      <c r="O147" s="11"/>
      <c r="P147" s="11"/>
      <c r="Q147" s="11"/>
      <c r="R147" s="11"/>
      <c r="S147" s="11"/>
      <c r="T147" s="12" t="s">
        <v>1150</v>
      </c>
      <c r="U147" s="12" t="s">
        <v>1150</v>
      </c>
      <c r="V147" s="12" t="s">
        <v>1150</v>
      </c>
      <c r="W147" s="11" t="s">
        <v>1150</v>
      </c>
      <c r="X147" s="11" t="s">
        <v>1150</v>
      </c>
      <c r="Y147" s="11" t="s">
        <v>1150</v>
      </c>
      <c r="Z147" s="11" t="s">
        <v>1150</v>
      </c>
      <c r="AA147" s="11" t="s">
        <v>1150</v>
      </c>
      <c r="AD147" t="str">
        <f t="shared" si="2"/>
        <v>insert into users (nombre, email, email2, email3, telefono, telefono2, telefono3, estatus, id_cliente, created_at, updated_at) values ('Blanca Margarita Carrilo Arras','','','','','','','1','568','2018-01-27 11:10:27','2018-01-27 11:10:27');</v>
      </c>
      <c r="AE147" t="s">
        <v>12435</v>
      </c>
    </row>
    <row r="148" spans="1:31" x14ac:dyDescent="0.2">
      <c r="A148">
        <v>71</v>
      </c>
      <c r="B148" t="s">
        <v>7381</v>
      </c>
      <c r="C148" t="s">
        <v>1150</v>
      </c>
      <c r="D148" s="11" t="s">
        <v>1150</v>
      </c>
      <c r="E148" s="11" t="s">
        <v>1150</v>
      </c>
      <c r="F148" s="11" t="s">
        <v>1150</v>
      </c>
      <c r="G148" s="11"/>
      <c r="H148" s="11"/>
      <c r="I148" s="11"/>
      <c r="J148" s="12">
        <v>4180951</v>
      </c>
      <c r="K148" s="12">
        <v>4520169</v>
      </c>
      <c r="L148" s="12"/>
      <c r="M148" s="11"/>
      <c r="N148" s="11"/>
      <c r="O148" s="11"/>
      <c r="P148" s="11"/>
      <c r="Q148" s="11"/>
      <c r="R148" s="11"/>
      <c r="S148" s="11"/>
      <c r="T148" s="12" t="s">
        <v>2158</v>
      </c>
      <c r="U148" s="12" t="s">
        <v>1150</v>
      </c>
      <c r="V148" s="12" t="s">
        <v>1150</v>
      </c>
      <c r="W148" s="11" t="s">
        <v>1150</v>
      </c>
      <c r="X148" s="11" t="s">
        <v>1150</v>
      </c>
      <c r="Y148" s="11" t="s">
        <v>1150</v>
      </c>
      <c r="Z148" s="11" t="s">
        <v>1150</v>
      </c>
      <c r="AA148" s="11" t="s">
        <v>1150</v>
      </c>
      <c r="AD148" t="str">
        <f t="shared" si="2"/>
        <v>insert into users (nombre, email, email2, email3, telefono, telefono2, telefono3, estatus, id_cliente, created_at, updated_at) values ('C. Jesus Antonio Garcia Preciado','arnuevavizcaya@hotmail.com','','','4180951','4520169','','1','71','2018-01-27 11:10:27','2018-01-27 11:10:27');</v>
      </c>
      <c r="AE148" t="s">
        <v>12436</v>
      </c>
    </row>
    <row r="149" spans="1:31" x14ac:dyDescent="0.2">
      <c r="A149">
        <v>461</v>
      </c>
      <c r="B149" t="s">
        <v>7379</v>
      </c>
      <c r="C149" t="s">
        <v>1150</v>
      </c>
      <c r="D149" s="11" t="s">
        <v>1150</v>
      </c>
      <c r="E149" s="11" t="s">
        <v>1150</v>
      </c>
      <c r="F149" s="11" t="s">
        <v>1150</v>
      </c>
      <c r="G149" s="11"/>
      <c r="H149" s="11"/>
      <c r="I149" s="11"/>
      <c r="J149" s="12">
        <v>4923019</v>
      </c>
      <c r="K149" s="12">
        <v>4923019</v>
      </c>
      <c r="L149" s="12"/>
      <c r="M149" s="11"/>
      <c r="N149" s="11"/>
      <c r="O149" s="11">
        <v>6141250077</v>
      </c>
      <c r="P149" s="11"/>
      <c r="Q149" s="11"/>
      <c r="R149" s="11"/>
      <c r="S149" s="11"/>
      <c r="T149" s="12" t="s">
        <v>2147</v>
      </c>
      <c r="U149" s="12" t="s">
        <v>2148</v>
      </c>
      <c r="V149" s="12" t="s">
        <v>2149</v>
      </c>
      <c r="W149" s="11" t="s">
        <v>1150</v>
      </c>
      <c r="X149" s="11" t="s">
        <v>1150</v>
      </c>
      <c r="Y149" s="11" t="s">
        <v>1150</v>
      </c>
      <c r="Z149" s="11" t="s">
        <v>1150</v>
      </c>
      <c r="AA149" s="11" t="s">
        <v>1150</v>
      </c>
      <c r="AD149" t="str">
        <f t="shared" si="2"/>
        <v>insert into users (nombre, email, email2, email3, telefono, telefono2, telefono3, estatus, id_cliente, created_at, updated_at) values ('C. Miguel Angel Aguilar Contreras','proyectos@eadvantage.com.mx','miguel.movil@eadvantage.com.mx','laura.rivas@eadvantage.com.mx','4923019','4923019','','1','461','2018-01-27 11:10:27','2018-01-27 11:10:27');</v>
      </c>
      <c r="AE149" t="s">
        <v>12437</v>
      </c>
    </row>
    <row r="150" spans="1:31" x14ac:dyDescent="0.2">
      <c r="A150">
        <v>823</v>
      </c>
      <c r="B150" t="s">
        <v>7376</v>
      </c>
      <c r="C150" t="s">
        <v>1150</v>
      </c>
      <c r="D150" s="11" t="s">
        <v>1150</v>
      </c>
      <c r="E150" s="11" t="s">
        <v>1150</v>
      </c>
      <c r="F150" s="11" t="s">
        <v>1150</v>
      </c>
      <c r="G150" s="11"/>
      <c r="H150" s="11"/>
      <c r="I150" s="11"/>
      <c r="J150" s="12">
        <v>4209729</v>
      </c>
      <c r="K150" s="12" t="s">
        <v>2129</v>
      </c>
      <c r="L150" s="12"/>
      <c r="M150" s="11"/>
      <c r="N150" s="11"/>
      <c r="O150" s="11"/>
      <c r="P150" s="11"/>
      <c r="Q150" s="11"/>
      <c r="R150" s="11"/>
      <c r="S150" s="11"/>
      <c r="T150" s="12" t="s">
        <v>2130</v>
      </c>
      <c r="U150" s="12" t="s">
        <v>1150</v>
      </c>
      <c r="V150" s="12" t="s">
        <v>1150</v>
      </c>
      <c r="W150" s="11" t="s">
        <v>1150</v>
      </c>
      <c r="X150" s="11" t="s">
        <v>1150</v>
      </c>
      <c r="Y150" s="11" t="s">
        <v>1150</v>
      </c>
      <c r="Z150" s="11" t="s">
        <v>1150</v>
      </c>
      <c r="AA150" s="11" t="s">
        <v>1150</v>
      </c>
      <c r="AD150" t="str">
        <f t="shared" si="2"/>
        <v>insert into users (nombre, email, email2, email3, telefono, telefono2, telefono3, estatus, id_cliente, created_at, updated_at) values ('C. Soledad Davila Duran','pasterladelospobres@hotmail.com','','','4209729','614-126-52-82','','1','823','2018-01-27 11:10:27','2018-01-27 11:10:27');</v>
      </c>
      <c r="AE150" t="s">
        <v>12438</v>
      </c>
    </row>
    <row r="151" spans="1:31" x14ac:dyDescent="0.2">
      <c r="A151">
        <v>991</v>
      </c>
      <c r="B151" t="s">
        <v>8546</v>
      </c>
      <c r="C151" t="s">
        <v>1150</v>
      </c>
      <c r="D151" s="11" t="s">
        <v>1150</v>
      </c>
      <c r="E151" s="11" t="s">
        <v>1150</v>
      </c>
      <c r="F151" s="11" t="s">
        <v>1150</v>
      </c>
      <c r="G151" s="11"/>
      <c r="H151" s="11"/>
      <c r="I151" s="11"/>
      <c r="J151" s="12"/>
      <c r="K151" s="12"/>
      <c r="L151" s="12"/>
      <c r="M151" s="11"/>
      <c r="N151" s="11"/>
      <c r="O151" s="11">
        <v>6142478075</v>
      </c>
      <c r="P151" s="11"/>
      <c r="Q151" s="11"/>
      <c r="R151" s="11"/>
      <c r="S151" s="11"/>
      <c r="T151" s="12" t="s">
        <v>6444</v>
      </c>
      <c r="U151" s="12" t="s">
        <v>1150</v>
      </c>
      <c r="V151" s="12" t="s">
        <v>1150</v>
      </c>
      <c r="W151" s="11" t="s">
        <v>1150</v>
      </c>
      <c r="X151" s="11" t="s">
        <v>1150</v>
      </c>
      <c r="Y151" s="11" t="s">
        <v>1150</v>
      </c>
      <c r="Z151" s="11" t="s">
        <v>1150</v>
      </c>
      <c r="AA151" s="11" t="s">
        <v>1150</v>
      </c>
      <c r="AD151" t="str">
        <f t="shared" si="2"/>
        <v>insert into users (nombre, email, email2, email3, telefono, telefono2, telefono3, estatus, id_cliente, created_at, updated_at) values ('Carlos Alberto Acevedo Robles','acevedo_aerc@hotmail.com','','','','','','1','991','2018-01-27 11:10:27','2018-01-27 11:10:27');</v>
      </c>
      <c r="AE151" t="s">
        <v>12439</v>
      </c>
    </row>
    <row r="152" spans="1:31" x14ac:dyDescent="0.2">
      <c r="A152">
        <v>807</v>
      </c>
      <c r="B152" t="s">
        <v>8427</v>
      </c>
      <c r="C152" t="s">
        <v>1150</v>
      </c>
      <c r="D152" s="11" t="s">
        <v>1150</v>
      </c>
      <c r="E152" s="11" t="s">
        <v>1150</v>
      </c>
      <c r="F152" s="11" t="s">
        <v>1150</v>
      </c>
      <c r="G152" s="11"/>
      <c r="H152" s="11"/>
      <c r="I152" s="11"/>
      <c r="J152" s="12">
        <v>6144100922</v>
      </c>
      <c r="K152" s="12"/>
      <c r="L152" s="12"/>
      <c r="M152" s="11"/>
      <c r="N152" s="11"/>
      <c r="O152" s="11">
        <v>6144273178</v>
      </c>
      <c r="P152" s="11">
        <v>6142780529</v>
      </c>
      <c r="Q152" s="11"/>
      <c r="R152" s="11"/>
      <c r="S152" s="11"/>
      <c r="T152" s="12" t="s">
        <v>6004</v>
      </c>
      <c r="U152" s="17" t="s">
        <v>6040</v>
      </c>
      <c r="V152" s="12" t="s">
        <v>1150</v>
      </c>
      <c r="W152" s="11" t="s">
        <v>1150</v>
      </c>
      <c r="X152" s="11" t="s">
        <v>1150</v>
      </c>
      <c r="Y152" s="11" t="s">
        <v>1150</v>
      </c>
      <c r="Z152" s="11" t="s">
        <v>1150</v>
      </c>
      <c r="AA152" s="11" t="s">
        <v>1150</v>
      </c>
      <c r="AD152" t="str">
        <f t="shared" si="2"/>
        <v>insert into users (nombre, email, email2, email3, telefono, telefono2, telefono3, estatus, id_cliente, created_at, updated_at) values ('Carlos Alonso Palomino Carrillo','gerencia@palomino.cc','mmaldnado@palomino.cc','','6144100922','','','1','807','2018-01-27 11:10:27','2018-01-27 11:10:27');</v>
      </c>
      <c r="AE152" t="s">
        <v>12440</v>
      </c>
    </row>
    <row r="153" spans="1:31" x14ac:dyDescent="0.2">
      <c r="A153">
        <v>992</v>
      </c>
      <c r="B153" t="s">
        <v>8370</v>
      </c>
      <c r="C153" t="s">
        <v>1150</v>
      </c>
      <c r="D153" s="11" t="s">
        <v>1150</v>
      </c>
      <c r="E153" s="11" t="s">
        <v>1150</v>
      </c>
      <c r="F153" s="11" t="s">
        <v>1150</v>
      </c>
      <c r="G153" s="11"/>
      <c r="H153" s="11"/>
      <c r="I153" s="11"/>
      <c r="J153" s="12"/>
      <c r="K153" s="12"/>
      <c r="L153" s="12"/>
      <c r="M153" s="11"/>
      <c r="N153" s="11"/>
      <c r="O153" s="11"/>
      <c r="P153" s="11"/>
      <c r="Q153" s="11"/>
      <c r="R153" s="11"/>
      <c r="S153" s="11"/>
      <c r="T153" s="12" t="s">
        <v>1150</v>
      </c>
      <c r="U153" s="12" t="s">
        <v>1150</v>
      </c>
      <c r="V153" s="12" t="s">
        <v>1150</v>
      </c>
      <c r="W153" s="11" t="s">
        <v>1150</v>
      </c>
      <c r="X153" s="11" t="s">
        <v>1150</v>
      </c>
      <c r="Y153" s="11" t="s">
        <v>1150</v>
      </c>
      <c r="Z153" s="11" t="s">
        <v>1150</v>
      </c>
      <c r="AA153" s="11" t="s">
        <v>1150</v>
      </c>
      <c r="AD153" t="str">
        <f t="shared" si="2"/>
        <v>insert into users (nombre, email, email2, email3, telefono, telefono2, telefono3, estatus, id_cliente, created_at, updated_at) values ('Carlos Arturo Villalobos','','','','','','','1','992','2018-01-27 11:10:27','2018-01-27 11:10:27');</v>
      </c>
      <c r="AE153" t="s">
        <v>12441</v>
      </c>
    </row>
    <row r="154" spans="1:31" x14ac:dyDescent="0.2">
      <c r="A154">
        <v>180</v>
      </c>
      <c r="B154" t="s">
        <v>8157</v>
      </c>
      <c r="C154" t="s">
        <v>1150</v>
      </c>
      <c r="D154" s="11" t="s">
        <v>1150</v>
      </c>
      <c r="E154" s="11" t="s">
        <v>1150</v>
      </c>
      <c r="F154" s="11" t="s">
        <v>1150</v>
      </c>
      <c r="G154" s="11"/>
      <c r="H154" s="11"/>
      <c r="I154" s="11"/>
      <c r="J154" s="12" t="s">
        <v>5241</v>
      </c>
      <c r="K154" s="12"/>
      <c r="L154" s="12"/>
      <c r="M154" s="11"/>
      <c r="N154" s="11"/>
      <c r="O154" s="11" t="s">
        <v>5242</v>
      </c>
      <c r="P154" s="11"/>
      <c r="Q154" s="11"/>
      <c r="R154" s="11"/>
      <c r="S154" s="11"/>
      <c r="T154" s="12" t="s">
        <v>5243</v>
      </c>
      <c r="U154" s="12" t="s">
        <v>1150</v>
      </c>
      <c r="V154" s="12" t="s">
        <v>1150</v>
      </c>
      <c r="W154" s="11" t="s">
        <v>1150</v>
      </c>
      <c r="X154" s="11" t="s">
        <v>1150</v>
      </c>
      <c r="Y154" s="11" t="s">
        <v>1150</v>
      </c>
      <c r="Z154" s="11" t="s">
        <v>1150</v>
      </c>
      <c r="AA154" s="11" t="s">
        <v>1150</v>
      </c>
      <c r="AD154" t="str">
        <f t="shared" si="2"/>
        <v>insert into users (nombre, email, email2, email3, telefono, telefono2, telefono3, estatus, id_cliente, created_at, updated_at) values ('Carlos Avila Sanchez','carlos_avila_25@hotmail.com','','','423 17 30','','','1','180','2018-01-27 11:10:27','2018-01-27 11:10:27');</v>
      </c>
      <c r="AE154" t="s">
        <v>12442</v>
      </c>
    </row>
    <row r="155" spans="1:31" x14ac:dyDescent="0.2">
      <c r="A155">
        <v>856</v>
      </c>
      <c r="B155" t="s">
        <v>7597</v>
      </c>
      <c r="C155" t="s">
        <v>1150</v>
      </c>
      <c r="D155" s="11" t="s">
        <v>1150</v>
      </c>
      <c r="E155" s="11" t="s">
        <v>1150</v>
      </c>
      <c r="F155" s="11" t="s">
        <v>1150</v>
      </c>
      <c r="G155" s="11"/>
      <c r="H155" s="11"/>
      <c r="I155" s="11"/>
      <c r="J155" s="12">
        <v>6562880441</v>
      </c>
      <c r="K155" s="12"/>
      <c r="L155" s="12"/>
      <c r="M155" s="11"/>
      <c r="N155" s="11"/>
      <c r="O155" s="11" t="s">
        <v>2987</v>
      </c>
      <c r="P155" s="11"/>
      <c r="Q155" s="11"/>
      <c r="R155" s="11"/>
      <c r="S155" s="11"/>
      <c r="T155" s="12" t="s">
        <v>1150</v>
      </c>
      <c r="U155" s="12" t="s">
        <v>1150</v>
      </c>
      <c r="V155" s="12" t="s">
        <v>1150</v>
      </c>
      <c r="W155" s="11" t="s">
        <v>1150</v>
      </c>
      <c r="X155" s="11" t="s">
        <v>1150</v>
      </c>
      <c r="Y155" s="11" t="s">
        <v>1150</v>
      </c>
      <c r="Z155" s="11" t="s">
        <v>1150</v>
      </c>
      <c r="AA155" s="11" t="s">
        <v>1150</v>
      </c>
      <c r="AD155" t="str">
        <f t="shared" si="2"/>
        <v>insert into users (nombre, email, email2, email3, telefono, telefono2, telefono3, estatus, id_cliente, created_at, updated_at) values ('Carlos Cota Jones','','','','6562880441','','','1','856','2018-01-27 11:10:27','2018-01-27 11:10:27');</v>
      </c>
      <c r="AE155" t="s">
        <v>12443</v>
      </c>
    </row>
    <row r="156" spans="1:31" x14ac:dyDescent="0.2">
      <c r="A156">
        <v>111</v>
      </c>
      <c r="B156" t="s">
        <v>7679</v>
      </c>
      <c r="C156" t="s">
        <v>1150</v>
      </c>
      <c r="D156" s="11" t="s">
        <v>1150</v>
      </c>
      <c r="E156" s="11" t="s">
        <v>1150</v>
      </c>
      <c r="F156" s="11" t="s">
        <v>1150</v>
      </c>
      <c r="G156" s="11"/>
      <c r="H156" s="11"/>
      <c r="I156" s="11"/>
      <c r="J156" s="12" t="s">
        <v>3313</v>
      </c>
      <c r="K156" s="12" t="s">
        <v>3314</v>
      </c>
      <c r="L156" s="12" t="s">
        <v>3315</v>
      </c>
      <c r="M156" s="11" t="s">
        <v>3316</v>
      </c>
      <c r="N156" s="11"/>
      <c r="O156" s="11" t="s">
        <v>3317</v>
      </c>
      <c r="P156" s="11"/>
      <c r="Q156" s="11"/>
      <c r="R156" s="11"/>
      <c r="S156" s="11"/>
      <c r="T156" s="12" t="s">
        <v>3318</v>
      </c>
      <c r="U156" s="12" t="s">
        <v>3319</v>
      </c>
      <c r="V156" s="12" t="s">
        <v>3320</v>
      </c>
      <c r="W156" s="11" t="s">
        <v>1150</v>
      </c>
      <c r="X156" s="11" t="s">
        <v>1150</v>
      </c>
      <c r="Y156" s="11" t="s">
        <v>1150</v>
      </c>
      <c r="Z156" s="11" t="s">
        <v>1150</v>
      </c>
      <c r="AA156" s="11" t="s">
        <v>1150</v>
      </c>
      <c r="AD156" t="str">
        <f t="shared" si="2"/>
        <v>insert into users (nombre, email, email2, email3, telefono, telefono2, telefono3, estatus, id_cliente, created_at, updated_at) values ('Carlos Eduardo Huerta Mendoza','cehuerta@msn.com','cehuerta@moasoluciones.com','cehuertabeprimex.com','614 2608172','614 2365960','614 4230106','1','111','2018-01-27 11:10:27','2018-01-27 11:10:27');</v>
      </c>
      <c r="AE156" t="s">
        <v>12444</v>
      </c>
    </row>
    <row r="157" spans="1:31" x14ac:dyDescent="0.2">
      <c r="A157">
        <v>387</v>
      </c>
      <c r="B157" t="s">
        <v>7363</v>
      </c>
      <c r="C157" t="s">
        <v>1150</v>
      </c>
      <c r="D157" s="11" t="s">
        <v>1150</v>
      </c>
      <c r="E157" s="11" t="s">
        <v>1150</v>
      </c>
      <c r="F157" s="11" t="s">
        <v>1150</v>
      </c>
      <c r="G157" s="11"/>
      <c r="H157" s="11"/>
      <c r="I157" s="11"/>
      <c r="J157" s="12" t="s">
        <v>2096</v>
      </c>
      <c r="K157" s="12"/>
      <c r="L157" s="12"/>
      <c r="M157" s="11"/>
      <c r="N157" s="11"/>
      <c r="O157" s="11"/>
      <c r="P157" s="11"/>
      <c r="Q157" s="11"/>
      <c r="R157" s="11"/>
      <c r="S157" s="11"/>
      <c r="T157" s="12" t="s">
        <v>2097</v>
      </c>
      <c r="U157" s="12" t="s">
        <v>1150</v>
      </c>
      <c r="V157" s="12" t="s">
        <v>1150</v>
      </c>
      <c r="W157" s="11" t="s">
        <v>1150</v>
      </c>
      <c r="X157" s="11" t="s">
        <v>1150</v>
      </c>
      <c r="Y157" s="11" t="s">
        <v>1150</v>
      </c>
      <c r="Z157" s="11" t="s">
        <v>1150</v>
      </c>
      <c r="AA157" s="11" t="s">
        <v>1150</v>
      </c>
      <c r="AD157" t="str">
        <f t="shared" si="2"/>
        <v>insert into users (nombre, email, email2, email3, telefono, telefono2, telefono3, estatus, id_cliente, created_at, updated_at) values ('Carlos Eduardo Talavera Mendoza','toscanaeuropisos@prodigy.net.com','','','4 234025','','','1','387','2018-01-27 11:10:27','2018-01-27 11:10:27');</v>
      </c>
      <c r="AE157" t="s">
        <v>12445</v>
      </c>
    </row>
    <row r="158" spans="1:31" x14ac:dyDescent="0.2">
      <c r="A158">
        <v>144</v>
      </c>
      <c r="B158" t="s">
        <v>9334</v>
      </c>
      <c r="C158" t="s">
        <v>1150</v>
      </c>
      <c r="D158" s="11" t="s">
        <v>1150</v>
      </c>
      <c r="E158" s="11" t="s">
        <v>1150</v>
      </c>
      <c r="F158" s="11" t="s">
        <v>1150</v>
      </c>
      <c r="G158" s="11"/>
      <c r="H158" s="11"/>
      <c r="I158" s="11"/>
      <c r="J158" s="12"/>
      <c r="K158" s="12"/>
      <c r="L158" s="12"/>
      <c r="M158" s="11"/>
      <c r="N158" s="11"/>
      <c r="O158" s="11"/>
      <c r="P158" s="11"/>
      <c r="Q158" s="11"/>
      <c r="R158" s="11"/>
      <c r="S158" s="11"/>
      <c r="T158" s="12" t="s">
        <v>6831</v>
      </c>
      <c r="U158" s="12" t="s">
        <v>1150</v>
      </c>
      <c r="V158" s="12" t="s">
        <v>1150</v>
      </c>
      <c r="W158" s="11" t="s">
        <v>1150</v>
      </c>
      <c r="X158" s="11" t="s">
        <v>1150</v>
      </c>
      <c r="Y158" s="11" t="s">
        <v>1150</v>
      </c>
      <c r="Z158" s="11" t="s">
        <v>1150</v>
      </c>
      <c r="AA158" s="11" t="s">
        <v>1150</v>
      </c>
      <c r="AD158" t="str">
        <f t="shared" si="2"/>
        <v>insert into users (nombre, email, email2, email3, telefono, telefono2, telefono3, estatus, id_cliente, created_at, updated_at) values ('Carlos Francisco Bernal Velazquez','carlos_bern@hotmail.com ','','','','','','1','144','2018-01-27 11:10:27','2018-01-27 11:10:27');</v>
      </c>
      <c r="AE158" t="s">
        <v>12446</v>
      </c>
    </row>
    <row r="159" spans="1:31" x14ac:dyDescent="0.2">
      <c r="A159">
        <v>114</v>
      </c>
      <c r="B159" t="s">
        <v>8338</v>
      </c>
      <c r="C159" t="s">
        <v>1150</v>
      </c>
      <c r="D159" s="11" t="s">
        <v>1150</v>
      </c>
      <c r="E159" s="11" t="s">
        <v>1150</v>
      </c>
      <c r="F159" s="11" t="s">
        <v>1150</v>
      </c>
      <c r="G159" s="11"/>
      <c r="H159" s="11"/>
      <c r="I159" s="11"/>
      <c r="J159" s="12" t="s">
        <v>9007</v>
      </c>
      <c r="K159" s="12" t="s">
        <v>9008</v>
      </c>
      <c r="L159" s="12"/>
      <c r="M159" s="11"/>
      <c r="N159" s="11"/>
      <c r="O159" s="11"/>
      <c r="P159" s="11"/>
      <c r="Q159" s="11"/>
      <c r="R159" s="11"/>
      <c r="S159" s="11"/>
      <c r="T159" s="12" t="s">
        <v>8803</v>
      </c>
      <c r="U159" s="12" t="s">
        <v>8804</v>
      </c>
      <c r="V159" s="12" t="s">
        <v>1150</v>
      </c>
      <c r="W159" s="11" t="s">
        <v>1150</v>
      </c>
      <c r="X159" s="11" t="s">
        <v>1150</v>
      </c>
      <c r="Y159" s="11" t="s">
        <v>1150</v>
      </c>
      <c r="Z159" s="11" t="s">
        <v>1150</v>
      </c>
      <c r="AA159" s="11" t="s">
        <v>1150</v>
      </c>
      <c r="AD159" t="str">
        <f t="shared" si="2"/>
        <v>insert into users (nombre, email, email2, email3, telefono, telefono2, telefono3, estatus, id_cliente, created_at, updated_at) values ('Carlos Garcia Gonzalez','charlygg94@gmail.com','patricc_10@hotmail.com','','417-43-72','614 202-75-66','','1','114','2018-01-27 11:10:27','2018-01-27 11:10:27');</v>
      </c>
      <c r="AE159" t="s">
        <v>12447</v>
      </c>
    </row>
    <row r="160" spans="1:31" x14ac:dyDescent="0.2">
      <c r="A160">
        <v>102</v>
      </c>
      <c r="B160" t="s">
        <v>7305</v>
      </c>
      <c r="C160" t="s">
        <v>1150</v>
      </c>
      <c r="D160" s="11" t="s">
        <v>1150</v>
      </c>
      <c r="E160" s="11" t="s">
        <v>1150</v>
      </c>
      <c r="F160" s="11" t="s">
        <v>1150</v>
      </c>
      <c r="G160" s="11"/>
      <c r="H160" s="11"/>
      <c r="I160" s="11"/>
      <c r="J160" s="12">
        <v>4106168</v>
      </c>
      <c r="K160" s="12">
        <v>4169595</v>
      </c>
      <c r="L160" s="11">
        <v>6141555777</v>
      </c>
      <c r="M160" s="11"/>
      <c r="N160" s="11"/>
      <c r="O160" s="11"/>
      <c r="P160" s="11"/>
      <c r="Q160" s="11"/>
      <c r="R160" s="11"/>
      <c r="S160" s="11"/>
      <c r="T160" s="12" t="s">
        <v>1901</v>
      </c>
      <c r="U160" s="12" t="s">
        <v>1150</v>
      </c>
      <c r="V160" s="12" t="s">
        <v>1150</v>
      </c>
      <c r="W160" s="11" t="s">
        <v>1150</v>
      </c>
      <c r="X160" s="11" t="s">
        <v>1150</v>
      </c>
      <c r="Y160" s="11" t="s">
        <v>1150</v>
      </c>
      <c r="Z160" s="11" t="s">
        <v>1150</v>
      </c>
      <c r="AA160" s="11" t="s">
        <v>1150</v>
      </c>
      <c r="AD160" t="str">
        <f t="shared" si="2"/>
        <v>insert into users (nombre, email, email2, email3, telefono, telefono2, telefono3, estatus, id_cliente, created_at, updated_at) values ('Carlos González Y Martinez Sotomayor','bichosmexico@gmail.com','','','4106168','4169595','6141555777','1','102','2018-01-27 11:10:27','2018-01-27 11:10:27');</v>
      </c>
      <c r="AE160" t="s">
        <v>12448</v>
      </c>
    </row>
    <row r="161" spans="1:31" x14ac:dyDescent="0.2">
      <c r="A161">
        <v>118</v>
      </c>
      <c r="B161" t="s">
        <v>7506</v>
      </c>
      <c r="C161" t="s">
        <v>1150</v>
      </c>
      <c r="D161" s="11" t="s">
        <v>1150</v>
      </c>
      <c r="E161" s="11" t="s">
        <v>1150</v>
      </c>
      <c r="F161" s="11" t="s">
        <v>1150</v>
      </c>
      <c r="G161" s="11"/>
      <c r="H161" s="11"/>
      <c r="I161" s="11"/>
      <c r="J161" s="12" t="s">
        <v>8903</v>
      </c>
      <c r="K161" s="12">
        <v>4164753</v>
      </c>
      <c r="L161" s="12" t="s">
        <v>8902</v>
      </c>
      <c r="M161" s="11" t="s">
        <v>2639</v>
      </c>
      <c r="N161" s="11"/>
      <c r="O161" s="11">
        <v>6142202276</v>
      </c>
      <c r="P161" s="11">
        <v>1849229</v>
      </c>
      <c r="Q161" s="11"/>
      <c r="R161" s="11"/>
      <c r="S161" s="11"/>
      <c r="T161" s="12" t="s">
        <v>2640</v>
      </c>
      <c r="U161" s="12" t="s">
        <v>2641</v>
      </c>
      <c r="V161" s="12" t="s">
        <v>1150</v>
      </c>
      <c r="W161" s="11" t="s">
        <v>1150</v>
      </c>
      <c r="X161" s="11" t="s">
        <v>1150</v>
      </c>
      <c r="Y161" s="11" t="s">
        <v>1150</v>
      </c>
      <c r="Z161" s="11" t="s">
        <v>1150</v>
      </c>
      <c r="AA161" s="11" t="s">
        <v>1150</v>
      </c>
      <c r="AD161" t="str">
        <f t="shared" si="2"/>
        <v>insert into users (nombre, email, email2, email3, telefono, telefono2, telefono3, estatus, id_cliente, created_at, updated_at) values ('Carlos Guizar Esparza','ventas@ndcentral.net','farmacia@ndcentral.net','','2338523','4164753','4164753','1','118','2018-01-27 11:10:27','2018-01-27 11:10:27');</v>
      </c>
      <c r="AE161" t="s">
        <v>12449</v>
      </c>
    </row>
    <row r="162" spans="1:31" x14ac:dyDescent="0.2">
      <c r="A162">
        <v>93</v>
      </c>
      <c r="B162" t="s">
        <v>8347</v>
      </c>
      <c r="C162" t="s">
        <v>1150</v>
      </c>
      <c r="D162" s="11" t="s">
        <v>1150</v>
      </c>
      <c r="E162" s="11" t="s">
        <v>1150</v>
      </c>
      <c r="F162" s="11" t="s">
        <v>1150</v>
      </c>
      <c r="G162" s="11"/>
      <c r="H162" s="11"/>
      <c r="I162" s="11"/>
      <c r="J162" s="12">
        <v>6251151144</v>
      </c>
      <c r="K162" s="12"/>
      <c r="L162" s="12"/>
      <c r="M162" s="11"/>
      <c r="N162" s="11"/>
      <c r="O162" s="11"/>
      <c r="P162" s="11"/>
      <c r="Q162" s="11"/>
      <c r="R162" s="11"/>
      <c r="S162" s="11"/>
      <c r="T162" s="12" t="s">
        <v>8810</v>
      </c>
      <c r="U162" s="12" t="s">
        <v>8811</v>
      </c>
      <c r="V162" s="12" t="s">
        <v>1150</v>
      </c>
      <c r="W162" s="11" t="s">
        <v>1150</v>
      </c>
      <c r="X162" s="11" t="s">
        <v>1150</v>
      </c>
      <c r="Y162" s="11" t="s">
        <v>1150</v>
      </c>
      <c r="Z162" s="11" t="s">
        <v>1150</v>
      </c>
      <c r="AA162" s="11" t="s">
        <v>1150</v>
      </c>
      <c r="AD162" t="str">
        <f t="shared" si="2"/>
        <v>insert into users (nombre, email, email2, email3, telefono, telefono2, telefono3, estatus, id_cliente, created_at, updated_at) values ('Carlos Gustavo Vallodolid','dravaldezmendozaqhotmail.com ','carlosvm_04@msn-com','','6251151144','','','1','93','2018-01-27 11:10:27','2018-01-27 11:10:27');</v>
      </c>
      <c r="AE162" t="s">
        <v>12450</v>
      </c>
    </row>
    <row r="163" spans="1:31" ht="30" x14ac:dyDescent="0.2">
      <c r="A163">
        <v>738</v>
      </c>
      <c r="B163" t="s">
        <v>8593</v>
      </c>
      <c r="C163" t="s">
        <v>1150</v>
      </c>
      <c r="D163" s="11" t="s">
        <v>1150</v>
      </c>
      <c r="E163" s="11" t="s">
        <v>1150</v>
      </c>
      <c r="F163" s="11" t="s">
        <v>1150</v>
      </c>
      <c r="G163" s="11"/>
      <c r="H163" s="11"/>
      <c r="I163" s="11"/>
      <c r="J163" s="12" t="s">
        <v>9010</v>
      </c>
      <c r="K163" s="12" t="s">
        <v>9011</v>
      </c>
      <c r="L163" s="12" t="s">
        <v>9009</v>
      </c>
      <c r="M163" s="11"/>
      <c r="N163" s="11"/>
      <c r="O163" s="11"/>
      <c r="P163" s="11"/>
      <c r="Q163" s="11"/>
      <c r="R163" s="11"/>
      <c r="S163" s="11"/>
      <c r="T163" s="12" t="s">
        <v>6718</v>
      </c>
      <c r="U163" s="12" t="s">
        <v>1150</v>
      </c>
      <c r="V163" s="12" t="s">
        <v>1150</v>
      </c>
      <c r="W163" s="11" t="s">
        <v>1150</v>
      </c>
      <c r="X163" s="11" t="s">
        <v>1150</v>
      </c>
      <c r="Y163" s="11" t="s">
        <v>1150</v>
      </c>
      <c r="Z163" s="11" t="s">
        <v>1150</v>
      </c>
      <c r="AA163" s="11" t="s">
        <v>1150</v>
      </c>
      <c r="AD163" t="str">
        <f t="shared" si="2"/>
        <v>insert into users (nombre, email, email2, email3, telefono, telefono2, telefono3, estatus, id_cliente, created_at, updated_at) values ('Carlos Humberto Fierro Portillo','chf@muebleriasportillo.com.mx, sergiomena@muebleriasportillo.com.mx','','','4421046','6142399649','6141318035','1','738','2018-01-27 11:10:27','2018-01-27 11:10:27');</v>
      </c>
      <c r="AE163" t="s">
        <v>12451</v>
      </c>
    </row>
    <row r="164" spans="1:31" x14ac:dyDescent="0.2">
      <c r="A164">
        <v>337</v>
      </c>
      <c r="B164" t="s">
        <v>8378</v>
      </c>
      <c r="C164" t="s">
        <v>8379</v>
      </c>
      <c r="D164" s="11" t="s">
        <v>1150</v>
      </c>
      <c r="E164" s="11" t="s">
        <v>1150</v>
      </c>
      <c r="F164" s="11" t="s">
        <v>1150</v>
      </c>
      <c r="G164" s="11"/>
      <c r="H164" s="11"/>
      <c r="I164" s="11"/>
      <c r="J164" s="12"/>
      <c r="K164" s="12"/>
      <c r="L164" s="12"/>
      <c r="M164" s="11"/>
      <c r="N164" s="11"/>
      <c r="O164" s="11">
        <v>6142474296</v>
      </c>
      <c r="P164" s="11">
        <v>6142352877</v>
      </c>
      <c r="Q164" s="11"/>
      <c r="R164" s="11"/>
      <c r="S164" s="11"/>
      <c r="T164" s="12" t="s">
        <v>5881</v>
      </c>
      <c r="U164" s="12" t="s">
        <v>5882</v>
      </c>
      <c r="V164" s="12" t="s">
        <v>1150</v>
      </c>
      <c r="W164" s="11" t="s">
        <v>1150</v>
      </c>
      <c r="X164" s="11" t="s">
        <v>1150</v>
      </c>
      <c r="Y164" s="11" t="s">
        <v>1150</v>
      </c>
      <c r="Z164" s="11" t="s">
        <v>1150</v>
      </c>
      <c r="AA164" s="11" t="s">
        <v>1150</v>
      </c>
      <c r="AD164" t="str">
        <f t="shared" si="2"/>
        <v>insert into users (nombre, email, email2, email3, telefono, telefono2, telefono3, estatus, id_cliente, created_at, updated_at) values ('Carlos Ismael Baca Guardiola','carlosbacag@gmail.com','billarel34@gmail.com','','','','','1','337','2018-01-27 11:10:27','2018-01-27 11:10:27');</v>
      </c>
      <c r="AE164" t="s">
        <v>12452</v>
      </c>
    </row>
    <row r="165" spans="1:31" x14ac:dyDescent="0.2">
      <c r="A165">
        <v>389</v>
      </c>
      <c r="B165" t="s">
        <v>8456</v>
      </c>
      <c r="C165" t="s">
        <v>1150</v>
      </c>
      <c r="D165" s="11" t="s">
        <v>1150</v>
      </c>
      <c r="E165" s="11" t="s">
        <v>1150</v>
      </c>
      <c r="F165" s="11" t="s">
        <v>1150</v>
      </c>
      <c r="G165" s="11"/>
      <c r="H165" s="11"/>
      <c r="I165" s="11"/>
      <c r="J165" s="12" t="s">
        <v>6118</v>
      </c>
      <c r="K165" s="12"/>
      <c r="L165" s="12"/>
      <c r="M165" s="11"/>
      <c r="N165" s="11"/>
      <c r="O165" s="11" t="s">
        <v>6119</v>
      </c>
      <c r="P165" s="11"/>
      <c r="Q165" s="11"/>
      <c r="R165" s="11"/>
      <c r="S165" s="11"/>
      <c r="T165" s="12" t="s">
        <v>1150</v>
      </c>
      <c r="U165" s="12" t="s">
        <v>1150</v>
      </c>
      <c r="V165" s="12" t="s">
        <v>1150</v>
      </c>
      <c r="W165" s="11" t="s">
        <v>1150</v>
      </c>
      <c r="X165" s="11" t="s">
        <v>1150</v>
      </c>
      <c r="Y165" s="11" t="s">
        <v>1150</v>
      </c>
      <c r="Z165" s="11" t="s">
        <v>1150</v>
      </c>
      <c r="AA165" s="11" t="s">
        <v>1150</v>
      </c>
      <c r="AD165" t="str">
        <f t="shared" si="2"/>
        <v>insert into users (nombre, email, email2, email3, telefono, telefono2, telefono3, estatus, id_cliente, created_at, updated_at) values ('Carlos Ivan Lozoya Contreras','','','','656-229-5012','','','1','389','2018-01-27 11:10:27','2018-01-27 11:10:27');</v>
      </c>
      <c r="AE165" t="s">
        <v>12453</v>
      </c>
    </row>
    <row r="166" spans="1:31" x14ac:dyDescent="0.2">
      <c r="A166">
        <v>1022</v>
      </c>
      <c r="B166" t="s">
        <v>7280</v>
      </c>
      <c r="C166" t="s">
        <v>7281</v>
      </c>
      <c r="D166" s="11" t="s">
        <v>7282</v>
      </c>
      <c r="E166" s="11" t="s">
        <v>1150</v>
      </c>
      <c r="F166" s="11" t="s">
        <v>1150</v>
      </c>
      <c r="G166" s="11"/>
      <c r="H166" s="11"/>
      <c r="I166" s="11"/>
      <c r="J166" s="12" t="s">
        <v>1826</v>
      </c>
      <c r="K166" s="12">
        <v>2335381</v>
      </c>
      <c r="L166" s="12" t="s">
        <v>1827</v>
      </c>
      <c r="M166" s="11"/>
      <c r="N166" s="11"/>
      <c r="O166" s="11">
        <v>6141379622</v>
      </c>
      <c r="P166" s="11"/>
      <c r="Q166" s="11"/>
      <c r="R166" s="11"/>
      <c r="S166" s="11"/>
      <c r="T166" s="12" t="s">
        <v>1150</v>
      </c>
      <c r="U166" s="12" t="s">
        <v>1150</v>
      </c>
      <c r="V166" s="12" t="s">
        <v>1150</v>
      </c>
      <c r="W166" s="11" t="s">
        <v>1150</v>
      </c>
      <c r="X166" s="11" t="s">
        <v>1150</v>
      </c>
      <c r="Y166" s="11" t="s">
        <v>1150</v>
      </c>
      <c r="Z166" s="11" t="s">
        <v>1150</v>
      </c>
      <c r="AA166" s="11" t="s">
        <v>1150</v>
      </c>
      <c r="AD166" t="str">
        <f t="shared" si="2"/>
        <v>insert into users (nombre, email, email2, email3, telefono, telefono2, telefono3, estatus, id_cliente, created_at, updated_at) values ('Carlos Javier Chacón Guerrero','','','','413 68 37','2335381','4 26 71 74','1','1022','2018-01-27 11:10:27','2018-01-27 11:10:27');</v>
      </c>
      <c r="AE166" t="s">
        <v>12454</v>
      </c>
    </row>
    <row r="167" spans="1:31" x14ac:dyDescent="0.2">
      <c r="A167">
        <v>58</v>
      </c>
      <c r="B167" t="s">
        <v>7526</v>
      </c>
      <c r="C167" t="s">
        <v>1150</v>
      </c>
      <c r="D167" s="11" t="s">
        <v>1150</v>
      </c>
      <c r="E167" s="11" t="s">
        <v>1150</v>
      </c>
      <c r="F167" s="11" t="s">
        <v>1150</v>
      </c>
      <c r="G167" s="11"/>
      <c r="H167" s="11"/>
      <c r="I167" s="11"/>
      <c r="J167" s="12" t="s">
        <v>8905</v>
      </c>
      <c r="K167" s="12"/>
      <c r="L167" s="12"/>
      <c r="M167" s="11"/>
      <c r="N167" s="11"/>
      <c r="O167" s="11"/>
      <c r="P167" s="11"/>
      <c r="Q167" s="11"/>
      <c r="R167" s="11"/>
      <c r="S167" s="11"/>
      <c r="T167" s="17" t="s">
        <v>9279</v>
      </c>
      <c r="U167" s="12" t="s">
        <v>2719</v>
      </c>
      <c r="V167" s="12" t="s">
        <v>2720</v>
      </c>
      <c r="W167" s="11" t="s">
        <v>1150</v>
      </c>
      <c r="X167" s="11" t="s">
        <v>1150</v>
      </c>
      <c r="Y167" s="11" t="s">
        <v>1150</v>
      </c>
      <c r="Z167" s="11" t="s">
        <v>1150</v>
      </c>
      <c r="AA167" s="11" t="s">
        <v>1150</v>
      </c>
      <c r="AD167" t="str">
        <f t="shared" si="2"/>
        <v>insert into users (nombre, email, email2, email3, telefono, telefono2, telefono3, estatus, id_cliente, created_at, updated_at) values ('Carlos Jose Garcia Felix','produccion@armonizza.com.mx','direccion@armonizza.com.mx','agrajeda@armonizza.com.mx','4920032','','','1','58','2018-01-27 11:10:27','2018-01-27 11:10:27');</v>
      </c>
      <c r="AE167" t="s">
        <v>12455</v>
      </c>
    </row>
    <row r="168" spans="1:31" x14ac:dyDescent="0.2">
      <c r="A168">
        <v>692</v>
      </c>
      <c r="B168" t="s">
        <v>7541</v>
      </c>
      <c r="C168" t="s">
        <v>1150</v>
      </c>
      <c r="D168" s="11" t="s">
        <v>1150</v>
      </c>
      <c r="E168" s="11" t="s">
        <v>1150</v>
      </c>
      <c r="F168" s="11" t="s">
        <v>1150</v>
      </c>
      <c r="G168" s="11"/>
      <c r="H168" s="11"/>
      <c r="I168" s="11"/>
      <c r="J168" s="12" t="s">
        <v>2791</v>
      </c>
      <c r="K168" s="12" t="s">
        <v>2792</v>
      </c>
      <c r="L168" s="12"/>
      <c r="M168" s="11"/>
      <c r="N168" s="11"/>
      <c r="O168" s="11" t="s">
        <v>2793</v>
      </c>
      <c r="P168" s="11"/>
      <c r="Q168" s="11"/>
      <c r="R168" s="11"/>
      <c r="S168" s="11"/>
      <c r="T168" s="12" t="s">
        <v>2794</v>
      </c>
      <c r="U168" s="12" t="s">
        <v>1150</v>
      </c>
      <c r="V168" s="12" t="s">
        <v>1150</v>
      </c>
      <c r="W168" s="11" t="s">
        <v>1150</v>
      </c>
      <c r="X168" s="11" t="s">
        <v>1150</v>
      </c>
      <c r="Y168" s="11" t="s">
        <v>1150</v>
      </c>
      <c r="Z168" s="11" t="s">
        <v>1150</v>
      </c>
      <c r="AA168" s="11" t="s">
        <v>1150</v>
      </c>
      <c r="AD168" t="str">
        <f t="shared" si="2"/>
        <v>insert into users (nombre, email, email2, email3, telefono, telefono2, telefono3, estatus, id_cliente, created_at, updated_at) values ('Carlos Martin Porras Villegas','materialesporras@hotmail.com','','','459-3972','416-1665','','1','692','2018-01-27 11:10:27','2018-01-27 11:10:27');</v>
      </c>
      <c r="AE168" t="s">
        <v>12456</v>
      </c>
    </row>
    <row r="169" spans="1:31" x14ac:dyDescent="0.2">
      <c r="A169">
        <v>66</v>
      </c>
      <c r="B169" t="s">
        <v>8336</v>
      </c>
      <c r="C169" t="s">
        <v>1150</v>
      </c>
      <c r="D169" s="11" t="s">
        <v>1150</v>
      </c>
      <c r="E169" s="11" t="s">
        <v>1150</v>
      </c>
      <c r="F169" s="11" t="s">
        <v>1150</v>
      </c>
      <c r="G169" s="11"/>
      <c r="H169" s="11"/>
      <c r="I169" s="11"/>
      <c r="J169" s="12">
        <v>6141159517</v>
      </c>
      <c r="K169" s="12">
        <v>6141563413</v>
      </c>
      <c r="L169" s="12"/>
      <c r="M169" s="11"/>
      <c r="N169" s="11"/>
      <c r="O169" s="11"/>
      <c r="P169" s="11"/>
      <c r="Q169" s="11"/>
      <c r="R169" s="11"/>
      <c r="S169" s="11"/>
      <c r="T169" s="12" t="s">
        <v>6985</v>
      </c>
      <c r="U169" s="12" t="s">
        <v>1150</v>
      </c>
      <c r="V169" s="12" t="s">
        <v>1150</v>
      </c>
      <c r="W169" s="11" t="s">
        <v>1150</v>
      </c>
      <c r="X169" s="11" t="s">
        <v>1150</v>
      </c>
      <c r="Y169" s="11" t="s">
        <v>1150</v>
      </c>
      <c r="Z169" s="11" t="s">
        <v>1150</v>
      </c>
      <c r="AA169" s="11" t="s">
        <v>1150</v>
      </c>
      <c r="AD169" t="str">
        <f t="shared" si="2"/>
        <v>insert into users (nombre, email, email2, email3, telefono, telefono2, telefono3, estatus, id_cliente, created_at, updated_at) values ('Carlos Medrano','medrano.0@hotmail.com','','','6141159517','6141563413','','1','66','2018-01-27 11:10:27','2018-01-27 11:10:27');</v>
      </c>
      <c r="AE169" t="s">
        <v>12457</v>
      </c>
    </row>
    <row r="170" spans="1:31" x14ac:dyDescent="0.2">
      <c r="A170">
        <v>66</v>
      </c>
      <c r="B170" t="s">
        <v>8659</v>
      </c>
      <c r="C170" t="s">
        <v>1150</v>
      </c>
      <c r="D170" s="11" t="s">
        <v>1150</v>
      </c>
      <c r="E170" s="11" t="s">
        <v>1150</v>
      </c>
      <c r="F170" s="11" t="s">
        <v>1150</v>
      </c>
      <c r="G170" s="11"/>
      <c r="H170" s="11"/>
      <c r="I170" s="11"/>
      <c r="J170" s="12">
        <v>6141563413</v>
      </c>
      <c r="K170" s="12"/>
      <c r="L170" s="12"/>
      <c r="M170" s="11"/>
      <c r="N170" s="11"/>
      <c r="O170" s="11"/>
      <c r="P170" s="11"/>
      <c r="Q170" s="11"/>
      <c r="R170" s="11"/>
      <c r="S170" s="11"/>
      <c r="T170" s="12" t="s">
        <v>6985</v>
      </c>
      <c r="U170" s="12" t="s">
        <v>1150</v>
      </c>
      <c r="V170" s="12" t="s">
        <v>1150</v>
      </c>
      <c r="W170" s="11" t="s">
        <v>1150</v>
      </c>
      <c r="X170" s="11" t="s">
        <v>1150</v>
      </c>
      <c r="Y170" s="11" t="s">
        <v>1150</v>
      </c>
      <c r="Z170" s="11" t="s">
        <v>1150</v>
      </c>
      <c r="AA170" s="11" t="s">
        <v>1150</v>
      </c>
      <c r="AD170" t="str">
        <f t="shared" si="2"/>
        <v>insert into users (nombre, email, email2, email3, telefono, telefono2, telefono3, estatus, id_cliente, created_at, updated_at) values ('Carlos Medrano Del Rosal','medrano.0@hotmail.com','','','6141563413','','','1','66','2018-01-27 11:10:27','2018-01-27 11:10:27');</v>
      </c>
      <c r="AE170" t="s">
        <v>12458</v>
      </c>
    </row>
    <row r="171" spans="1:31" x14ac:dyDescent="0.2">
      <c r="A171">
        <v>839</v>
      </c>
      <c r="B171" t="s">
        <v>7432</v>
      </c>
      <c r="C171" t="s">
        <v>1150</v>
      </c>
      <c r="D171" s="11" t="s">
        <v>1150</v>
      </c>
      <c r="E171" s="11" t="s">
        <v>1150</v>
      </c>
      <c r="F171" s="11" t="s">
        <v>1150</v>
      </c>
      <c r="G171" s="11"/>
      <c r="H171" s="11"/>
      <c r="I171" s="11"/>
      <c r="J171" s="12" t="s">
        <v>2325</v>
      </c>
      <c r="K171" s="12" t="s">
        <v>2326</v>
      </c>
      <c r="L171" s="12"/>
      <c r="M171" s="11"/>
      <c r="N171" s="11"/>
      <c r="O171" s="11"/>
      <c r="P171" s="11"/>
      <c r="Q171" s="11"/>
      <c r="R171" s="11"/>
      <c r="S171" s="11"/>
      <c r="T171" s="12" t="s">
        <v>2327</v>
      </c>
      <c r="U171" s="12" t="s">
        <v>1150</v>
      </c>
      <c r="V171" s="12" t="s">
        <v>1150</v>
      </c>
      <c r="W171" s="11" t="s">
        <v>1150</v>
      </c>
      <c r="X171" s="11" t="s">
        <v>1150</v>
      </c>
      <c r="Y171" s="11" t="s">
        <v>1150</v>
      </c>
      <c r="Z171" s="11" t="s">
        <v>1150</v>
      </c>
      <c r="AA171" s="11" t="s">
        <v>1150</v>
      </c>
      <c r="AD171" t="str">
        <f t="shared" si="2"/>
        <v>insert into users (nombre, email, email2, email3, telefono, telefono2, telefono3, estatus, id_cliente, created_at, updated_at) values ('Carlos Pinoncely Nitschmann','pinosburger@hotmail.com','','','4 11 79 51','426 1376','','1','839','2018-01-27 11:10:27','2018-01-27 11:10:27');</v>
      </c>
      <c r="AE171" t="s">
        <v>12459</v>
      </c>
    </row>
    <row r="172" spans="1:31" x14ac:dyDescent="0.2">
      <c r="A172">
        <v>38</v>
      </c>
      <c r="B172" t="s">
        <v>7676</v>
      </c>
      <c r="C172" t="s">
        <v>1150</v>
      </c>
      <c r="D172" s="11" t="s">
        <v>1150</v>
      </c>
      <c r="E172" s="11" t="s">
        <v>1150</v>
      </c>
      <c r="F172" s="11" t="s">
        <v>1150</v>
      </c>
      <c r="G172" s="11"/>
      <c r="H172" s="11"/>
      <c r="I172" s="11"/>
      <c r="J172" s="12" t="s">
        <v>3302</v>
      </c>
      <c r="K172" s="12"/>
      <c r="L172" s="12"/>
      <c r="M172" s="11"/>
      <c r="N172" s="11"/>
      <c r="O172" s="11" t="s">
        <v>3303</v>
      </c>
      <c r="P172" s="11"/>
      <c r="Q172" s="11"/>
      <c r="R172" s="11"/>
      <c r="S172" s="11"/>
      <c r="T172" s="12" t="s">
        <v>3304</v>
      </c>
      <c r="U172" s="12" t="s">
        <v>1150</v>
      </c>
      <c r="V172" s="12" t="s">
        <v>1150</v>
      </c>
      <c r="W172" s="11" t="s">
        <v>1150</v>
      </c>
      <c r="X172" s="11" t="s">
        <v>1150</v>
      </c>
      <c r="Y172" s="11" t="s">
        <v>1150</v>
      </c>
      <c r="Z172" s="11" t="s">
        <v>1150</v>
      </c>
      <c r="AA172" s="11" t="s">
        <v>1150</v>
      </c>
      <c r="AD172" t="str">
        <f t="shared" si="2"/>
        <v>insert into users (nombre, email, email2, email3, telefono, telefono2, telefono3, estatus, id_cliente, created_at, updated_at) values ('Carlos Refugio Garcia Guerra','ambiguscharly@hotmail.com','','','614 4817783','','','1','38','2018-01-27 11:10:27','2018-01-27 11:10:27');</v>
      </c>
      <c r="AE172" t="s">
        <v>12460</v>
      </c>
    </row>
    <row r="173" spans="1:31" x14ac:dyDescent="0.2">
      <c r="A173">
        <v>618</v>
      </c>
      <c r="B173" t="s">
        <v>7978</v>
      </c>
      <c r="C173" t="s">
        <v>1150</v>
      </c>
      <c r="D173" s="11" t="s">
        <v>1150</v>
      </c>
      <c r="E173" s="11" t="s">
        <v>1150</v>
      </c>
      <c r="F173" s="11" t="s">
        <v>1150</v>
      </c>
      <c r="G173" s="11"/>
      <c r="H173" s="11"/>
      <c r="I173" s="11"/>
      <c r="J173" s="12" t="s">
        <v>4533</v>
      </c>
      <c r="K173" s="12"/>
      <c r="L173" s="12"/>
      <c r="M173" s="11"/>
      <c r="N173" s="11"/>
      <c r="O173" s="11" t="s">
        <v>4534</v>
      </c>
      <c r="P173" s="11"/>
      <c r="Q173" s="11"/>
      <c r="R173" s="11"/>
      <c r="S173" s="11"/>
      <c r="T173" s="12" t="s">
        <v>4535</v>
      </c>
      <c r="U173" s="12" t="s">
        <v>1150</v>
      </c>
      <c r="V173" s="12" t="s">
        <v>1150</v>
      </c>
      <c r="W173" s="11" t="s">
        <v>1150</v>
      </c>
      <c r="X173" s="11" t="s">
        <v>1150</v>
      </c>
      <c r="Y173" s="11" t="s">
        <v>1150</v>
      </c>
      <c r="Z173" s="11" t="s">
        <v>1150</v>
      </c>
      <c r="AA173" s="11" t="s">
        <v>1150</v>
      </c>
      <c r="AD173" t="str">
        <f t="shared" si="2"/>
        <v>insert into users (nombre, email, email2, email3, telefono, telefono2, telefono3, estatus, id_cliente, created_at, updated_at) values ('Carlos Reyes','carlos010105@prodigy.net.mx','','','614 4 23 60 10','','','1','618','2018-01-27 11:10:27','2018-01-27 11:10:27');</v>
      </c>
      <c r="AE173" t="s">
        <v>12461</v>
      </c>
    </row>
    <row r="174" spans="1:31" x14ac:dyDescent="0.2">
      <c r="A174">
        <v>207</v>
      </c>
      <c r="B174" t="s">
        <v>8335</v>
      </c>
      <c r="C174" t="s">
        <v>1150</v>
      </c>
      <c r="D174" s="11" t="s">
        <v>1150</v>
      </c>
      <c r="E174" s="11" t="s">
        <v>1150</v>
      </c>
      <c r="F174" s="11" t="s">
        <v>1150</v>
      </c>
      <c r="G174" s="11"/>
      <c r="H174" s="11"/>
      <c r="I174" s="11"/>
      <c r="J174" s="12" t="s">
        <v>5761</v>
      </c>
      <c r="K174" s="12" t="s">
        <v>5762</v>
      </c>
      <c r="L174" s="12" t="s">
        <v>5763</v>
      </c>
      <c r="M174" s="11"/>
      <c r="N174" s="11"/>
      <c r="O174" s="11"/>
      <c r="P174" s="11"/>
      <c r="Q174" s="11"/>
      <c r="R174" s="11"/>
      <c r="S174" s="11"/>
      <c r="T174" s="12" t="s">
        <v>8800</v>
      </c>
      <c r="U174" s="12" t="s">
        <v>8801</v>
      </c>
      <c r="V174" s="12" t="s">
        <v>1150</v>
      </c>
      <c r="W174" s="11" t="s">
        <v>1150</v>
      </c>
      <c r="X174" s="11" t="s">
        <v>1150</v>
      </c>
      <c r="Y174" s="11" t="s">
        <v>1150</v>
      </c>
      <c r="Z174" s="11" t="s">
        <v>1150</v>
      </c>
      <c r="AA174" s="11" t="s">
        <v>1150</v>
      </c>
      <c r="AD174" t="str">
        <f t="shared" si="2"/>
        <v>insert into users (nombre, email, email2, email3, telefono, telefono2, telefono3, estatus, id_cliente, created_at, updated_at) values ('Carlos Villalobos','gramirez@clinicapananamericana.com.mx','alegrajeda22@hotmail.com','','61410498 68','4 14 99 88','414 99 89','1','207','2018-01-27 11:10:27','2018-01-27 11:10:27');</v>
      </c>
      <c r="AE174" t="s">
        <v>12462</v>
      </c>
    </row>
    <row r="175" spans="1:31" x14ac:dyDescent="0.2">
      <c r="A175">
        <v>207</v>
      </c>
      <c r="B175" t="s">
        <v>8707</v>
      </c>
      <c r="C175" t="s">
        <v>1150</v>
      </c>
      <c r="D175" s="11" t="s">
        <v>1150</v>
      </c>
      <c r="E175" s="11" t="s">
        <v>1150</v>
      </c>
      <c r="F175" s="11" t="s">
        <v>1150</v>
      </c>
      <c r="G175" s="11"/>
      <c r="H175" s="11"/>
      <c r="I175" s="11"/>
      <c r="J175" s="12"/>
      <c r="K175" s="12"/>
      <c r="L175" s="12"/>
      <c r="M175" s="11"/>
      <c r="N175" s="11"/>
      <c r="O175" s="11"/>
      <c r="P175" s="11"/>
      <c r="Q175" s="11"/>
      <c r="R175" s="11"/>
      <c r="S175" s="11"/>
      <c r="T175" s="12"/>
      <c r="U175" s="12"/>
      <c r="V175" s="12"/>
      <c r="W175" s="11"/>
      <c r="X175" s="11"/>
      <c r="Y175" s="11"/>
      <c r="Z175" s="11"/>
      <c r="AA175" s="11"/>
      <c r="AD175" t="str">
        <f t="shared" si="2"/>
        <v>insert into users (nombre, email, email2, email3, telefono, telefono2, telefono3, estatus, id_cliente, created_at, updated_at) values ('Carlos Villalobos Figueroa','','','','','','','1','207','2018-01-27 11:10:27','2018-01-27 11:10:27');</v>
      </c>
      <c r="AE175" t="s">
        <v>12463</v>
      </c>
    </row>
    <row r="176" spans="1:31" x14ac:dyDescent="0.2">
      <c r="A176">
        <v>2</v>
      </c>
      <c r="B176" t="s">
        <v>7698</v>
      </c>
      <c r="C176" t="s">
        <v>1150</v>
      </c>
      <c r="D176" s="11" t="s">
        <v>1150</v>
      </c>
      <c r="E176" s="11" t="s">
        <v>1150</v>
      </c>
      <c r="F176" s="11" t="s">
        <v>1150</v>
      </c>
      <c r="G176" s="11"/>
      <c r="H176" s="11"/>
      <c r="I176" s="11"/>
      <c r="J176" s="12" t="s">
        <v>3406</v>
      </c>
      <c r="K176" s="12"/>
      <c r="L176" s="12"/>
      <c r="M176" s="11"/>
      <c r="N176" s="11"/>
      <c r="O176" s="11">
        <v>6141814161</v>
      </c>
      <c r="P176" s="11"/>
      <c r="Q176" s="11"/>
      <c r="R176" s="11"/>
      <c r="S176" s="11"/>
      <c r="T176" s="12" t="s">
        <v>3407</v>
      </c>
      <c r="U176" s="12" t="s">
        <v>1150</v>
      </c>
      <c r="V176" s="12" t="s">
        <v>1150</v>
      </c>
      <c r="W176" s="11" t="s">
        <v>1150</v>
      </c>
      <c r="X176" s="11" t="s">
        <v>1150</v>
      </c>
      <c r="Y176" s="11" t="s">
        <v>1150</v>
      </c>
      <c r="Z176" s="11" t="s">
        <v>1150</v>
      </c>
      <c r="AA176" s="11" t="s">
        <v>1150</v>
      </c>
      <c r="AD176" t="str">
        <f t="shared" si="2"/>
        <v>insert into users (nombre, email, email2, email3, telefono, telefono2, telefono3, estatus, id_cliente, created_at, updated_at) values ('Carmen Leticia Leal Dominguez','caletty@hotmail.com','','','614 426 0724','','','1','2','2018-01-27 11:10:27','2018-01-27 11:10:27');</v>
      </c>
      <c r="AE176" t="s">
        <v>12464</v>
      </c>
    </row>
    <row r="177" spans="1:31" x14ac:dyDescent="0.2">
      <c r="A177">
        <v>687</v>
      </c>
      <c r="B177" t="s">
        <v>9335</v>
      </c>
      <c r="C177" t="s">
        <v>1150</v>
      </c>
      <c r="D177" s="11" t="s">
        <v>1150</v>
      </c>
      <c r="E177" s="11" t="s">
        <v>1150</v>
      </c>
      <c r="F177" s="11" t="s">
        <v>1150</v>
      </c>
      <c r="G177" s="11"/>
      <c r="H177" s="11"/>
      <c r="I177" s="11"/>
      <c r="J177" s="12" t="s">
        <v>5160</v>
      </c>
      <c r="K177" s="12"/>
      <c r="L177" s="12"/>
      <c r="M177" s="11"/>
      <c r="N177" s="11"/>
      <c r="O177" s="11"/>
      <c r="P177" s="11"/>
      <c r="Q177" s="11"/>
      <c r="R177" s="11"/>
      <c r="S177" s="11"/>
      <c r="T177" s="12" t="s">
        <v>2697</v>
      </c>
      <c r="U177" s="12" t="s">
        <v>1150</v>
      </c>
      <c r="V177" s="12" t="s">
        <v>1150</v>
      </c>
      <c r="W177" s="11" t="s">
        <v>1150</v>
      </c>
      <c r="X177" s="11" t="s">
        <v>1150</v>
      </c>
      <c r="Y177" s="11" t="s">
        <v>1150</v>
      </c>
      <c r="Z177" s="11" t="s">
        <v>1150</v>
      </c>
      <c r="AA177" s="11" t="s">
        <v>1150</v>
      </c>
      <c r="AD177" t="str">
        <f t="shared" si="2"/>
        <v>insert into users (nombre, email, email2, email3, telefono, telefono2, telefono3, estatus, id_cliente, created_at, updated_at) values ('Carnes Frias San Andres','psalinas@visadelnorte.com','','','442 93 00','','','1','687','2018-01-27 11:10:27','2018-01-27 11:10:27');</v>
      </c>
      <c r="AE177" t="s">
        <v>12465</v>
      </c>
    </row>
    <row r="178" spans="1:31" x14ac:dyDescent="0.2">
      <c r="A178">
        <v>723</v>
      </c>
      <c r="B178" t="s">
        <v>8155</v>
      </c>
      <c r="C178" t="s">
        <v>1150</v>
      </c>
      <c r="D178" s="11" t="s">
        <v>1150</v>
      </c>
      <c r="E178" s="11" t="s">
        <v>1150</v>
      </c>
      <c r="F178" s="11" t="s">
        <v>1150</v>
      </c>
      <c r="G178" s="11"/>
      <c r="H178" s="11"/>
      <c r="I178" s="11"/>
      <c r="J178" s="12" t="s">
        <v>5233</v>
      </c>
      <c r="K178" s="12"/>
      <c r="L178" s="12"/>
      <c r="M178" s="11"/>
      <c r="N178" s="11"/>
      <c r="O178" s="11"/>
      <c r="P178" s="11"/>
      <c r="Q178" s="11"/>
      <c r="R178" s="11"/>
      <c r="S178" s="11"/>
      <c r="T178" s="12" t="s">
        <v>5234</v>
      </c>
      <c r="U178" s="12" t="s">
        <v>5235</v>
      </c>
      <c r="V178" s="12" t="s">
        <v>1150</v>
      </c>
      <c r="W178" s="11" t="s">
        <v>1150</v>
      </c>
      <c r="X178" s="11" t="s">
        <v>1150</v>
      </c>
      <c r="Y178" s="11" t="s">
        <v>1150</v>
      </c>
      <c r="Z178" s="11" t="s">
        <v>1150</v>
      </c>
      <c r="AA178" s="11" t="s">
        <v>1150</v>
      </c>
      <c r="AD178" t="str">
        <f t="shared" si="2"/>
        <v>insert into users (nombre, email, email2, email3, telefono, telefono2, telefono3, estatus, id_cliente, created_at, updated_at) values ('Carolina Cordova Alvarez','rickymartinezr@gmail.co','carito8425@hotmail.com','','4 10 0975','','','1','723','2018-01-27 11:10:27','2018-01-27 11:10:27');</v>
      </c>
      <c r="AE178" t="s">
        <v>12466</v>
      </c>
    </row>
    <row r="179" spans="1:31" x14ac:dyDescent="0.2">
      <c r="A179">
        <v>752</v>
      </c>
      <c r="B179" t="s">
        <v>7312</v>
      </c>
      <c r="C179" t="s">
        <v>1150</v>
      </c>
      <c r="D179" s="11" t="s">
        <v>1150</v>
      </c>
      <c r="E179" s="11" t="s">
        <v>1150</v>
      </c>
      <c r="F179" s="11" t="s">
        <v>1150</v>
      </c>
      <c r="G179" s="11"/>
      <c r="H179" s="11"/>
      <c r="I179" s="11"/>
      <c r="J179" s="12">
        <v>411556</v>
      </c>
      <c r="K179" s="12">
        <v>4160652</v>
      </c>
      <c r="L179" s="12"/>
      <c r="M179" s="11"/>
      <c r="N179" s="11"/>
      <c r="O179" s="11" t="s">
        <v>1922</v>
      </c>
      <c r="P179" s="11"/>
      <c r="Q179" s="11"/>
      <c r="R179" s="11"/>
      <c r="S179" s="11"/>
      <c r="T179" s="12" t="s">
        <v>1923</v>
      </c>
      <c r="U179" s="12" t="s">
        <v>1150</v>
      </c>
      <c r="V179" s="12" t="s">
        <v>1150</v>
      </c>
      <c r="W179" s="11" t="s">
        <v>1150</v>
      </c>
      <c r="X179" s="11" t="s">
        <v>1150</v>
      </c>
      <c r="Y179" s="11" t="s">
        <v>1150</v>
      </c>
      <c r="Z179" s="11" t="s">
        <v>1150</v>
      </c>
      <c r="AA179" s="11" t="s">
        <v>1150</v>
      </c>
      <c r="AD179" t="str">
        <f t="shared" si="2"/>
        <v>insert into users (nombre, email, email2, email3, telefono, telefono2, telefono3, estatus, id_cliente, created_at, updated_at) values ('Casa Myers S.A.','gdiez@casamyers.com.mx','','','411556','4160652','','1','752','2018-01-27 11:10:27','2018-01-27 11:10:27');</v>
      </c>
      <c r="AE179" t="s">
        <v>12467</v>
      </c>
    </row>
    <row r="180" spans="1:31" x14ac:dyDescent="0.2">
      <c r="A180">
        <v>752</v>
      </c>
      <c r="B180" t="s">
        <v>8565</v>
      </c>
      <c r="C180" t="s">
        <v>1150</v>
      </c>
      <c r="D180" s="11" t="s">
        <v>1150</v>
      </c>
      <c r="E180" s="11" t="s">
        <v>1150</v>
      </c>
      <c r="F180" s="11" t="s">
        <v>1150</v>
      </c>
      <c r="G180" s="11"/>
      <c r="H180" s="11"/>
      <c r="I180" s="11"/>
      <c r="J180" s="12" t="s">
        <v>9012</v>
      </c>
      <c r="K180" s="12"/>
      <c r="L180" s="12"/>
      <c r="M180" s="11"/>
      <c r="N180" s="11"/>
      <c r="O180" s="11"/>
      <c r="P180" s="11"/>
      <c r="Q180" s="11"/>
      <c r="R180" s="11"/>
      <c r="S180" s="11"/>
      <c r="T180" s="12" t="s">
        <v>1923</v>
      </c>
      <c r="U180" s="12" t="s">
        <v>1150</v>
      </c>
      <c r="V180" s="12" t="s">
        <v>1150</v>
      </c>
      <c r="W180" s="11" t="s">
        <v>1150</v>
      </c>
      <c r="X180" s="11" t="s">
        <v>1150</v>
      </c>
      <c r="Y180" s="11" t="s">
        <v>1150</v>
      </c>
      <c r="Z180" s="11" t="s">
        <v>1150</v>
      </c>
      <c r="AA180" s="11" t="s">
        <v>1150</v>
      </c>
      <c r="AD180" t="str">
        <f t="shared" si="2"/>
        <v>insert into users (nombre, email, email2, email3, telefono, telefono2, telefono3, estatus, id_cliente, created_at, updated_at) values ('Casa Myers Sa.','gdiez@casamyers.com.mx','','','4825374 EXT 113','','','1','752','2018-01-27 11:10:27','2018-01-27 11:10:27');</v>
      </c>
      <c r="AE180" t="s">
        <v>12468</v>
      </c>
    </row>
    <row r="181" spans="1:31" x14ac:dyDescent="0.2">
      <c r="A181">
        <v>287</v>
      </c>
      <c r="B181" t="s">
        <v>7655</v>
      </c>
      <c r="C181" t="s">
        <v>1150</v>
      </c>
      <c r="D181" s="11" t="s">
        <v>1150</v>
      </c>
      <c r="E181" s="11" t="s">
        <v>1150</v>
      </c>
      <c r="F181" s="11" t="s">
        <v>1150</v>
      </c>
      <c r="G181" s="11"/>
      <c r="H181" s="11"/>
      <c r="I181" s="11"/>
      <c r="J181" s="12" t="s">
        <v>3202</v>
      </c>
      <c r="K181" s="12" t="s">
        <v>3203</v>
      </c>
      <c r="L181" s="12" t="s">
        <v>3204</v>
      </c>
      <c r="M181" s="11" t="s">
        <v>3205</v>
      </c>
      <c r="N181" s="11"/>
      <c r="O181" s="11">
        <v>6141846237</v>
      </c>
      <c r="P181" s="11">
        <v>6141422607</v>
      </c>
      <c r="Q181" s="11"/>
      <c r="R181" s="11"/>
      <c r="S181" s="11"/>
      <c r="T181" s="12" t="s">
        <v>3206</v>
      </c>
      <c r="U181" s="12" t="s">
        <v>1150</v>
      </c>
      <c r="V181" s="12" t="s">
        <v>1150</v>
      </c>
      <c r="W181" s="11" t="s">
        <v>1150</v>
      </c>
      <c r="X181" s="11" t="s">
        <v>1150</v>
      </c>
      <c r="Y181" s="11" t="s">
        <v>1150</v>
      </c>
      <c r="Z181" s="11" t="s">
        <v>1150</v>
      </c>
      <c r="AA181" s="11" t="s">
        <v>1150</v>
      </c>
      <c r="AD181" t="str">
        <f t="shared" si="2"/>
        <v>insert into users (nombre, email, email2, email3, telefono, telefono2, telefono3, estatus, id_cliente, created_at, updated_at) values ('Catalina Licon','c.licon@prodigy.net.mx','','','614 421-4323','614 414-1150','614 481-4242','1','287','2018-01-27 11:10:27','2018-01-27 11:10:27');</v>
      </c>
      <c r="AE181" t="s">
        <v>12469</v>
      </c>
    </row>
    <row r="182" spans="1:31" x14ac:dyDescent="0.2">
      <c r="A182">
        <v>528</v>
      </c>
      <c r="B182" t="s">
        <v>8121</v>
      </c>
      <c r="C182" t="s">
        <v>1150</v>
      </c>
      <c r="D182" s="11" t="s">
        <v>1150</v>
      </c>
      <c r="E182" s="11" t="s">
        <v>1150</v>
      </c>
      <c r="F182" s="11" t="s">
        <v>1150</v>
      </c>
      <c r="G182" s="11"/>
      <c r="H182" s="11"/>
      <c r="I182" s="11"/>
      <c r="J182" s="12" t="s">
        <v>5092</v>
      </c>
      <c r="K182" s="12"/>
      <c r="L182" s="12"/>
      <c r="M182" s="11"/>
      <c r="N182" s="11"/>
      <c r="O182" s="11"/>
      <c r="P182" s="11"/>
      <c r="Q182" s="11"/>
      <c r="R182" s="11"/>
      <c r="S182" s="11"/>
      <c r="T182" s="17" t="s">
        <v>9280</v>
      </c>
      <c r="U182" s="12" t="s">
        <v>9281</v>
      </c>
      <c r="V182" s="12" t="s">
        <v>1150</v>
      </c>
      <c r="W182" s="11" t="s">
        <v>1150</v>
      </c>
      <c r="X182" s="11" t="s">
        <v>1150</v>
      </c>
      <c r="Y182" s="11" t="s">
        <v>1150</v>
      </c>
      <c r="Z182" s="11" t="s">
        <v>1150</v>
      </c>
      <c r="AA182" s="11" t="s">
        <v>1150</v>
      </c>
      <c r="AD182" t="str">
        <f t="shared" si="2"/>
        <v>insert into users (nombre, email, email2, email3, telefono, telefono2, telefono3, estatus, id_cliente, created_at, updated_at) values ('Cecilia Alejandra Reyes Lerma','inflatek@gmail.com','creyes@inflatek.com','','CEL 33 14798297','','','1','528','2018-01-27 11:10:27','2018-01-27 11:10:27');</v>
      </c>
      <c r="AE182" t="s">
        <v>12470</v>
      </c>
    </row>
    <row r="183" spans="1:31" x14ac:dyDescent="0.2">
      <c r="A183">
        <v>125</v>
      </c>
      <c r="B183" t="s">
        <v>7709</v>
      </c>
      <c r="C183" t="s">
        <v>7710</v>
      </c>
      <c r="D183" s="11" t="s">
        <v>7711</v>
      </c>
      <c r="E183" s="11" t="s">
        <v>7712</v>
      </c>
      <c r="F183" s="11" t="s">
        <v>1150</v>
      </c>
      <c r="G183" s="11"/>
      <c r="H183" s="11"/>
      <c r="I183" s="11"/>
      <c r="J183" s="12" t="s">
        <v>3449</v>
      </c>
      <c r="K183" s="12">
        <v>6255815690</v>
      </c>
      <c r="L183" s="12">
        <v>6255812495</v>
      </c>
      <c r="M183" s="11"/>
      <c r="N183" s="11"/>
      <c r="O183" s="11">
        <v>6251215637</v>
      </c>
      <c r="P183" s="11"/>
      <c r="Q183" s="11"/>
      <c r="R183" s="11"/>
      <c r="S183" s="11"/>
      <c r="T183" s="12" t="s">
        <v>3450</v>
      </c>
      <c r="U183" s="12" t="s">
        <v>3451</v>
      </c>
      <c r="V183" s="12" t="s">
        <v>3452</v>
      </c>
      <c r="W183" s="11" t="s">
        <v>1150</v>
      </c>
      <c r="X183" s="11" t="s">
        <v>1150</v>
      </c>
      <c r="Y183" s="11" t="s">
        <v>1150</v>
      </c>
      <c r="Z183" s="11" t="s">
        <v>1150</v>
      </c>
      <c r="AA183" s="11" t="s">
        <v>1150</v>
      </c>
      <c r="AD183" t="str">
        <f t="shared" si="2"/>
        <v>insert into users (nombre, email, email2, email3, telefono, telefono2, telefono3, estatus, id_cliente, created_at, updated_at) values ('Celina Athie Zalba','glendayohana@hotmail.com','celinaathie@hotmail.com','ale_ma64@hotmail.com','625 1364400','6255815690','6255812495','1','125','2018-01-27 11:10:27','2018-01-27 11:10:27');</v>
      </c>
      <c r="AE183" t="s">
        <v>12471</v>
      </c>
    </row>
    <row r="184" spans="1:31" x14ac:dyDescent="0.2">
      <c r="A184">
        <v>709</v>
      </c>
      <c r="B184" t="s">
        <v>8140</v>
      </c>
      <c r="C184" t="s">
        <v>1150</v>
      </c>
      <c r="D184" s="11" t="s">
        <v>1150</v>
      </c>
      <c r="E184" s="11" t="s">
        <v>1150</v>
      </c>
      <c r="F184" s="11" t="s">
        <v>1150</v>
      </c>
      <c r="G184" s="11"/>
      <c r="H184" s="11"/>
      <c r="I184" s="11"/>
      <c r="J184" s="12" t="s">
        <v>9014</v>
      </c>
      <c r="K184" s="12" t="s">
        <v>9015</v>
      </c>
      <c r="L184" s="12" t="s">
        <v>9013</v>
      </c>
      <c r="M184" s="11"/>
      <c r="N184" s="11"/>
      <c r="O184" s="11"/>
      <c r="P184" s="11"/>
      <c r="Q184" s="11"/>
      <c r="R184" s="11"/>
      <c r="S184" s="11"/>
      <c r="T184" s="12" t="s">
        <v>1150</v>
      </c>
      <c r="U184" s="12" t="s">
        <v>1150</v>
      </c>
      <c r="V184" s="12" t="s">
        <v>1150</v>
      </c>
      <c r="W184" s="11" t="s">
        <v>1150</v>
      </c>
      <c r="X184" s="11" t="s">
        <v>1150</v>
      </c>
      <c r="Y184" s="11" t="s">
        <v>1150</v>
      </c>
      <c r="Z184" s="11" t="s">
        <v>1150</v>
      </c>
      <c r="AA184" s="11" t="s">
        <v>1150</v>
      </c>
      <c r="AD184" t="str">
        <f t="shared" si="2"/>
        <v>insert into users (nombre, email, email2, email3, telefono, telefono2, telefono3, estatus, id_cliente, created_at, updated_at) values ('Centro Educativo Integral Mi Espacio, S.C.','','','','413 81 89','426 68 33','614227 91 89','1','709','2018-01-27 11:10:27','2018-01-27 11:10:27');</v>
      </c>
      <c r="AE184" t="s">
        <v>12472</v>
      </c>
    </row>
    <row r="185" spans="1:31" x14ac:dyDescent="0.2">
      <c r="A185">
        <v>254</v>
      </c>
      <c r="B185" t="s">
        <v>8151</v>
      </c>
      <c r="C185" t="s">
        <v>1150</v>
      </c>
      <c r="D185" s="11" t="s">
        <v>1150</v>
      </c>
      <c r="E185" s="11" t="s">
        <v>1150</v>
      </c>
      <c r="F185" s="11" t="s">
        <v>1150</v>
      </c>
      <c r="G185" s="11"/>
      <c r="H185" s="11"/>
      <c r="I185" s="11"/>
      <c r="J185" s="12" t="s">
        <v>5219</v>
      </c>
      <c r="K185" s="12"/>
      <c r="L185" s="12"/>
      <c r="M185" s="11"/>
      <c r="N185" s="11"/>
      <c r="O185" s="11" t="s">
        <v>5220</v>
      </c>
      <c r="P185" s="11"/>
      <c r="Q185" s="11"/>
      <c r="R185" s="11"/>
      <c r="S185" s="11"/>
      <c r="T185" s="12" t="s">
        <v>5221</v>
      </c>
      <c r="U185" s="12" t="s">
        <v>5222</v>
      </c>
      <c r="V185" s="12" t="s">
        <v>5223</v>
      </c>
      <c r="W185" s="11" t="s">
        <v>1150</v>
      </c>
      <c r="X185" s="11" t="s">
        <v>1150</v>
      </c>
      <c r="Y185" s="11" t="s">
        <v>1150</v>
      </c>
      <c r="Z185" s="11" t="s">
        <v>1150</v>
      </c>
      <c r="AA185" s="11" t="s">
        <v>1150</v>
      </c>
      <c r="AD185" t="str">
        <f t="shared" si="2"/>
        <v>insert into users (nombre, email, email2, email3, telefono, telefono2, telefono3, estatus, id_cliente, created_at, updated_at) values ('Cesar Adrian Bermudez Aguilar','c.p.s.company@hotmail.com','ripober@hotmail.com','multiproductosllanteros@gamil.com','419 16 88','','','1','254','2018-01-27 11:10:27','2018-01-27 11:10:27');</v>
      </c>
      <c r="AE185" t="s">
        <v>12473</v>
      </c>
    </row>
    <row r="186" spans="1:31" x14ac:dyDescent="0.2">
      <c r="A186">
        <v>906</v>
      </c>
      <c r="B186" t="s">
        <v>8209</v>
      </c>
      <c r="C186" t="s">
        <v>1150</v>
      </c>
      <c r="D186" s="11" t="s">
        <v>1150</v>
      </c>
      <c r="E186" s="11" t="s">
        <v>1150</v>
      </c>
      <c r="F186" s="11" t="s">
        <v>1150</v>
      </c>
      <c r="G186" s="11"/>
      <c r="H186" s="11"/>
      <c r="I186" s="11"/>
      <c r="J186" s="12">
        <v>6144135000</v>
      </c>
      <c r="K186" s="12"/>
      <c r="L186" s="12"/>
      <c r="M186" s="11"/>
      <c r="N186" s="11"/>
      <c r="O186" s="11"/>
      <c r="P186" s="11"/>
      <c r="Q186" s="11"/>
      <c r="R186" s="11"/>
      <c r="S186" s="11"/>
      <c r="T186" s="12" t="s">
        <v>1959</v>
      </c>
      <c r="U186" s="12" t="s">
        <v>1150</v>
      </c>
      <c r="V186" s="12" t="s">
        <v>1150</v>
      </c>
      <c r="W186" s="11" t="s">
        <v>1150</v>
      </c>
      <c r="X186" s="11" t="s">
        <v>1150</v>
      </c>
      <c r="Y186" s="11" t="s">
        <v>1150</v>
      </c>
      <c r="Z186" s="11" t="s">
        <v>1150</v>
      </c>
      <c r="AA186" s="11" t="s">
        <v>1150</v>
      </c>
      <c r="AD186" t="str">
        <f t="shared" si="2"/>
        <v>insert into users (nombre, email, email2, email3, telefono, telefono2, telefono3, estatus, id_cliente, created_at, updated_at) values ('César Alejandro Gómez Corral','cesar@rentemas.com','','','6144135000','','','1','906','2018-01-27 11:10:27','2018-01-27 11:10:27');</v>
      </c>
      <c r="AE186" t="s">
        <v>12474</v>
      </c>
    </row>
    <row r="187" spans="1:31" x14ac:dyDescent="0.2">
      <c r="A187">
        <v>147</v>
      </c>
      <c r="B187" t="s">
        <v>7658</v>
      </c>
      <c r="C187" t="s">
        <v>1150</v>
      </c>
      <c r="D187" s="11" t="s">
        <v>1150</v>
      </c>
      <c r="E187" s="11" t="s">
        <v>1150</v>
      </c>
      <c r="F187" s="11" t="s">
        <v>1150</v>
      </c>
      <c r="G187" s="11"/>
      <c r="H187" s="11"/>
      <c r="I187" s="11"/>
      <c r="J187" s="12" t="s">
        <v>3231</v>
      </c>
      <c r="K187" s="12"/>
      <c r="L187" s="12"/>
      <c r="M187" s="11"/>
      <c r="N187" s="11"/>
      <c r="O187" s="11">
        <v>6141843895</v>
      </c>
      <c r="P187" s="11"/>
      <c r="Q187" s="11"/>
      <c r="R187" s="11"/>
      <c r="S187" s="11"/>
      <c r="T187" s="12" t="s">
        <v>3232</v>
      </c>
      <c r="U187" s="12" t="s">
        <v>1150</v>
      </c>
      <c r="V187" s="12" t="s">
        <v>1150</v>
      </c>
      <c r="W187" s="11" t="s">
        <v>1150</v>
      </c>
      <c r="X187" s="11" t="s">
        <v>1150</v>
      </c>
      <c r="Y187" s="11" t="s">
        <v>1150</v>
      </c>
      <c r="Z187" s="11" t="s">
        <v>1150</v>
      </c>
      <c r="AA187" s="11" t="s">
        <v>1150</v>
      </c>
      <c r="AD187" t="str">
        <f t="shared" si="2"/>
        <v>insert into users (nombre, email, email2, email3, telefono, telefono2, telefono3, estatus, id_cliente, created_at, updated_at) values ('Cesar Arturo Miranda Quezada','mirma_2010@hotmail.com','','','614 4146343','','','1','147','2018-01-27 11:10:27','2018-01-27 11:10:27');</v>
      </c>
      <c r="AE187" t="s">
        <v>12475</v>
      </c>
    </row>
    <row r="188" spans="1:31" x14ac:dyDescent="0.2">
      <c r="A188">
        <v>999</v>
      </c>
      <c r="B188" t="s">
        <v>8144</v>
      </c>
      <c r="C188" t="s">
        <v>1150</v>
      </c>
      <c r="D188" s="11" t="s">
        <v>1150</v>
      </c>
      <c r="E188" s="11" t="s">
        <v>1150</v>
      </c>
      <c r="F188" s="11" t="s">
        <v>1150</v>
      </c>
      <c r="G188" s="11"/>
      <c r="H188" s="11"/>
      <c r="I188" s="11"/>
      <c r="J188" s="12" t="s">
        <v>9016</v>
      </c>
      <c r="K188" s="12" t="s">
        <v>9017</v>
      </c>
      <c r="L188" s="12"/>
      <c r="M188" s="11"/>
      <c r="N188" s="11"/>
      <c r="O188" s="11"/>
      <c r="P188" s="11"/>
      <c r="Q188" s="11"/>
      <c r="R188" s="11"/>
      <c r="S188" s="11"/>
      <c r="T188" s="12" t="s">
        <v>5185</v>
      </c>
      <c r="U188" s="12" t="s">
        <v>1150</v>
      </c>
      <c r="V188" s="12" t="s">
        <v>1150</v>
      </c>
      <c r="W188" s="11" t="s">
        <v>1150</v>
      </c>
      <c r="X188" s="11" t="s">
        <v>1150</v>
      </c>
      <c r="Y188" s="11" t="s">
        <v>1150</v>
      </c>
      <c r="Z188" s="11" t="s">
        <v>1150</v>
      </c>
      <c r="AA188" s="11" t="s">
        <v>1150</v>
      </c>
      <c r="AD188" t="str">
        <f t="shared" si="2"/>
        <v>insert into users (nombre, email, email2, email3, telefono, telefono2, telefono3, estatus, id_cliente, created_at, updated_at) values ('Cesar Chico Flores, Rafael Chico Flores','solobombasdegasolina@live.com.mx','','','440 48 49','196 07 58','','1','999','2018-01-27 11:10:27','2018-01-27 11:10:27');</v>
      </c>
      <c r="AE188" t="s">
        <v>12476</v>
      </c>
    </row>
    <row r="189" spans="1:31" x14ac:dyDescent="0.2">
      <c r="A189">
        <v>1012</v>
      </c>
      <c r="B189" t="s">
        <v>9336</v>
      </c>
      <c r="C189" t="s">
        <v>1150</v>
      </c>
      <c r="D189" s="11" t="s">
        <v>1150</v>
      </c>
      <c r="E189" s="11" t="s">
        <v>1150</v>
      </c>
      <c r="F189" s="11" t="s">
        <v>1150</v>
      </c>
      <c r="G189" s="11"/>
      <c r="H189" s="11"/>
      <c r="I189" s="11"/>
      <c r="J189" s="12"/>
      <c r="K189" s="12"/>
      <c r="L189" s="12"/>
      <c r="M189" s="11"/>
      <c r="N189" s="11"/>
      <c r="O189" s="11"/>
      <c r="P189" s="11"/>
      <c r="Q189" s="11"/>
      <c r="R189" s="11"/>
      <c r="S189" s="11"/>
      <c r="T189" s="12" t="s">
        <v>5509</v>
      </c>
      <c r="U189" s="12" t="s">
        <v>1150</v>
      </c>
      <c r="V189" s="12" t="s">
        <v>1150</v>
      </c>
      <c r="W189" s="11" t="s">
        <v>1150</v>
      </c>
      <c r="X189" s="11" t="s">
        <v>1150</v>
      </c>
      <c r="Y189" s="11" t="s">
        <v>1150</v>
      </c>
      <c r="Z189" s="11" t="s">
        <v>1150</v>
      </c>
      <c r="AA189" s="11" t="s">
        <v>1150</v>
      </c>
      <c r="AD189" t="str">
        <f t="shared" si="2"/>
        <v>insert into users (nombre, email, email2, email3, telefono, telefono2, telefono3, estatus, id_cliente, created_at, updated_at) values ('Cesar Francisco Zaragoza Marquez','czaragoza@sumsa.com.mx','','','','','','1','1012','2018-01-27 11:10:27','2018-01-27 11:10:27');</v>
      </c>
      <c r="AE189" t="s">
        <v>12477</v>
      </c>
    </row>
    <row r="190" spans="1:31" x14ac:dyDescent="0.2">
      <c r="A190">
        <v>1012</v>
      </c>
      <c r="B190" t="s">
        <v>9337</v>
      </c>
      <c r="C190" t="s">
        <v>1150</v>
      </c>
      <c r="D190" s="11" t="s">
        <v>1150</v>
      </c>
      <c r="E190" s="11" t="s">
        <v>1150</v>
      </c>
      <c r="F190" s="11" t="s">
        <v>1150</v>
      </c>
      <c r="G190" s="11"/>
      <c r="H190" s="11"/>
      <c r="I190" s="11"/>
      <c r="J190" s="12">
        <v>6144251042</v>
      </c>
      <c r="K190" s="12"/>
      <c r="L190" s="12"/>
      <c r="M190" s="11"/>
      <c r="N190" s="11"/>
      <c r="O190" s="11">
        <v>6141615299</v>
      </c>
      <c r="P190" s="11"/>
      <c r="Q190" s="11"/>
      <c r="R190" s="11"/>
      <c r="S190" s="11"/>
      <c r="T190" s="12" t="s">
        <v>5509</v>
      </c>
      <c r="U190" s="12" t="s">
        <v>1150</v>
      </c>
      <c r="V190" s="12" t="s">
        <v>1150</v>
      </c>
      <c r="W190" s="11" t="s">
        <v>1150</v>
      </c>
      <c r="X190" s="11" t="s">
        <v>1150</v>
      </c>
      <c r="Y190" s="11" t="s">
        <v>1150</v>
      </c>
      <c r="Z190" s="11" t="s">
        <v>1150</v>
      </c>
      <c r="AA190" s="11" t="s">
        <v>1150</v>
      </c>
      <c r="AD190" t="str">
        <f t="shared" si="2"/>
        <v>insert into users (nombre, email, email2, email3, telefono, telefono2, telefono3, estatus, id_cliente, created_at, updated_at) values ('Martín Fernando Reza Mendíaz','czaragoza@sumsa.com.mx','','','6144251042','','','1','1012','2018-01-27 11:10:27','2018-01-27 11:10:27');</v>
      </c>
      <c r="AE190" t="s">
        <v>12478</v>
      </c>
    </row>
    <row r="191" spans="1:31" x14ac:dyDescent="0.2">
      <c r="A191">
        <v>329</v>
      </c>
      <c r="B191" t="s">
        <v>8373</v>
      </c>
      <c r="C191" t="s">
        <v>1150</v>
      </c>
      <c r="D191" s="11" t="s">
        <v>1150</v>
      </c>
      <c r="E191" s="11" t="s">
        <v>1150</v>
      </c>
      <c r="F191" s="11" t="s">
        <v>1150</v>
      </c>
      <c r="G191" s="11"/>
      <c r="H191" s="11"/>
      <c r="I191" s="11"/>
      <c r="J191" s="12">
        <v>4135000</v>
      </c>
      <c r="K191" s="12"/>
      <c r="L191" s="12"/>
      <c r="M191" s="11"/>
      <c r="N191" s="11"/>
      <c r="O191" s="11">
        <v>6144069654</v>
      </c>
      <c r="P191" s="11"/>
      <c r="Q191" s="11"/>
      <c r="R191" s="11"/>
      <c r="S191" s="11"/>
      <c r="T191" s="12" t="s">
        <v>8829</v>
      </c>
      <c r="U191" s="12" t="s">
        <v>1150</v>
      </c>
      <c r="V191" s="12" t="s">
        <v>1150</v>
      </c>
      <c r="W191" s="11" t="s">
        <v>1150</v>
      </c>
      <c r="X191" s="11" t="s">
        <v>1150</v>
      </c>
      <c r="Y191" s="11" t="s">
        <v>1150</v>
      </c>
      <c r="Z191" s="11" t="s">
        <v>1150</v>
      </c>
      <c r="AA191" s="11" t="s">
        <v>1150</v>
      </c>
      <c r="AD191" t="str">
        <f t="shared" si="2"/>
        <v>insert into users (nombre, email, email2, email3, telefono, telefono2, telefono3, estatus, id_cliente, created_at, updated_at) values ('Cesar Gomez','cesar@rentamas.com','','','4135000','','','1','329','2018-01-27 11:10:27','2018-01-27 11:10:27');</v>
      </c>
      <c r="AE191" t="s">
        <v>12479</v>
      </c>
    </row>
    <row r="192" spans="1:31" x14ac:dyDescent="0.2">
      <c r="A192">
        <v>325</v>
      </c>
      <c r="B192" t="s">
        <v>7387</v>
      </c>
      <c r="C192" t="s">
        <v>1150</v>
      </c>
      <c r="D192" s="11" t="s">
        <v>1150</v>
      </c>
      <c r="E192" s="11" t="s">
        <v>1150</v>
      </c>
      <c r="F192" s="11" t="s">
        <v>1150</v>
      </c>
      <c r="G192" s="11"/>
      <c r="H192" s="11"/>
      <c r="I192" s="11"/>
      <c r="J192" s="12" t="s">
        <v>2174</v>
      </c>
      <c r="K192" s="12" t="s">
        <v>2175</v>
      </c>
      <c r="L192" s="12"/>
      <c r="M192" s="11"/>
      <c r="N192" s="11"/>
      <c r="O192" s="11">
        <v>6141614193</v>
      </c>
      <c r="P192" s="11"/>
      <c r="Q192" s="11"/>
      <c r="R192" s="11"/>
      <c r="S192" s="11"/>
      <c r="T192" s="12" t="s">
        <v>2176</v>
      </c>
      <c r="U192" s="12" t="s">
        <v>1150</v>
      </c>
      <c r="V192" s="12" t="s">
        <v>1150</v>
      </c>
      <c r="W192" s="11" t="s">
        <v>1150</v>
      </c>
      <c r="X192" s="11" t="s">
        <v>1150</v>
      </c>
      <c r="Y192" s="11" t="s">
        <v>1150</v>
      </c>
      <c r="Z192" s="11" t="s">
        <v>1150</v>
      </c>
      <c r="AA192" s="11" t="s">
        <v>1150</v>
      </c>
      <c r="AD192" t="str">
        <f t="shared" si="2"/>
        <v>insert into users (nombre, email, email2, email3, telefono, telefono2, telefono3, estatus, id_cliente, created_at, updated_at) values ('Cesar Gustavo Sepulveda Ortiz','ice-trop@hotmail.com','','','4159095,','415 0945','','1','325','2018-01-27 11:10:27','2018-01-27 11:10:27');</v>
      </c>
      <c r="AE192" t="s">
        <v>12480</v>
      </c>
    </row>
    <row r="193" spans="1:31" x14ac:dyDescent="0.2">
      <c r="A193">
        <v>342</v>
      </c>
      <c r="B193" t="s">
        <v>8006</v>
      </c>
      <c r="C193" t="s">
        <v>1150</v>
      </c>
      <c r="D193" s="11" t="s">
        <v>1150</v>
      </c>
      <c r="E193" s="11" t="s">
        <v>1150</v>
      </c>
      <c r="F193" s="11" t="s">
        <v>1150</v>
      </c>
      <c r="G193" s="11"/>
      <c r="H193" s="11"/>
      <c r="I193" s="11"/>
      <c r="J193" s="12" t="s">
        <v>4647</v>
      </c>
      <c r="K193" s="12"/>
      <c r="L193" s="12"/>
      <c r="M193" s="11"/>
      <c r="N193" s="11"/>
      <c r="O193" s="11">
        <v>6141962334</v>
      </c>
      <c r="P193" s="11"/>
      <c r="Q193" s="11"/>
      <c r="R193" s="11"/>
      <c r="S193" s="11"/>
      <c r="T193" s="12" t="s">
        <v>4648</v>
      </c>
      <c r="U193" s="12" t="s">
        <v>4649</v>
      </c>
      <c r="V193" s="12" t="s">
        <v>1150</v>
      </c>
      <c r="W193" s="11" t="s">
        <v>1150</v>
      </c>
      <c r="X193" s="11" t="s">
        <v>1150</v>
      </c>
      <c r="Y193" s="11" t="s">
        <v>1150</v>
      </c>
      <c r="Z193" s="11" t="s">
        <v>1150</v>
      </c>
      <c r="AA193" s="11" t="s">
        <v>1150</v>
      </c>
      <c r="AD193" t="str">
        <f t="shared" si="2"/>
        <v>insert into users (nombre, email, email2, email3, telefono, telefono2, telefono3, estatus, id_cliente, created_at, updated_at) values ('Cesar Ismael Sanchez Reza','tortasyhamburguesaselcubano@hotmail.com','yhernandezsilva@ruye.com.mx','','614 4117726','','','1','342','2018-01-27 11:10:27','2018-01-27 11:10:27');</v>
      </c>
      <c r="AE193" t="s">
        <v>12481</v>
      </c>
    </row>
    <row r="194" spans="1:31" x14ac:dyDescent="0.2">
      <c r="A194">
        <v>997</v>
      </c>
      <c r="B194" t="s">
        <v>8296</v>
      </c>
      <c r="C194" t="s">
        <v>1150</v>
      </c>
      <c r="D194" s="11" t="s">
        <v>1150</v>
      </c>
      <c r="E194" s="11" t="s">
        <v>1150</v>
      </c>
      <c r="F194" s="11" t="s">
        <v>1150</v>
      </c>
      <c r="G194" s="11"/>
      <c r="H194" s="11"/>
      <c r="I194" s="11"/>
      <c r="J194" s="12" t="s">
        <v>5651</v>
      </c>
      <c r="K194" s="12"/>
      <c r="L194" s="12"/>
      <c r="M194" s="11"/>
      <c r="N194" s="11"/>
      <c r="O194" s="11"/>
      <c r="P194" s="11"/>
      <c r="Q194" s="11"/>
      <c r="R194" s="11"/>
      <c r="S194" s="11"/>
      <c r="T194" s="12" t="s">
        <v>8784</v>
      </c>
      <c r="U194" s="12" t="s">
        <v>1150</v>
      </c>
      <c r="V194" s="12" t="s">
        <v>1150</v>
      </c>
      <c r="W194" s="11" t="s">
        <v>1150</v>
      </c>
      <c r="X194" s="11" t="s">
        <v>1150</v>
      </c>
      <c r="Y194" s="11" t="s">
        <v>1150</v>
      </c>
      <c r="Z194" s="11" t="s">
        <v>1150</v>
      </c>
      <c r="AA194" s="11" t="s">
        <v>1150</v>
      </c>
      <c r="AD194" t="str">
        <f t="shared" si="2"/>
        <v>insert into users (nombre, email, email2, email3, telefono, telefono2, telefono3, estatus, id_cliente, created_at, updated_at) values ('Cesar Octavio Martinez Orona','octavio_orona@hotmail.com','','','616 1548678','','','1','997','2018-01-27 11:10:27','2018-01-27 11:10:27');</v>
      </c>
      <c r="AE194" t="s">
        <v>12482</v>
      </c>
    </row>
    <row r="195" spans="1:31" x14ac:dyDescent="0.2">
      <c r="A195">
        <v>1108</v>
      </c>
      <c r="B195" t="s">
        <v>8131</v>
      </c>
      <c r="C195" t="s">
        <v>1150</v>
      </c>
      <c r="D195" s="11" t="s">
        <v>1150</v>
      </c>
      <c r="E195" s="11" t="s">
        <v>1150</v>
      </c>
      <c r="F195" s="11" t="s">
        <v>1150</v>
      </c>
      <c r="G195" s="11"/>
      <c r="H195" s="11"/>
      <c r="I195" s="11"/>
      <c r="J195" s="12" t="s">
        <v>9018</v>
      </c>
      <c r="K195" s="12" t="s">
        <v>9019</v>
      </c>
      <c r="L195" s="12"/>
      <c r="M195" s="11"/>
      <c r="N195" s="11"/>
      <c r="O195" s="11"/>
      <c r="P195" s="11"/>
      <c r="Q195" s="11"/>
      <c r="R195" s="11"/>
      <c r="S195" s="11"/>
      <c r="T195" s="17" t="s">
        <v>9282</v>
      </c>
      <c r="U195" s="12" t="s">
        <v>5135</v>
      </c>
      <c r="V195" s="12" t="s">
        <v>1150</v>
      </c>
      <c r="W195" s="11" t="s">
        <v>1150</v>
      </c>
      <c r="X195" s="11" t="s">
        <v>1150</v>
      </c>
      <c r="Y195" s="11" t="s">
        <v>1150</v>
      </c>
      <c r="Z195" s="11" t="s">
        <v>1150</v>
      </c>
      <c r="AA195" s="11" t="s">
        <v>1150</v>
      </c>
      <c r="AD195" t="str">
        <f t="shared" ref="AD195:AD258" si="3">IF(B195="","",CONCATENATE($AD$1,B195,"','",T195,"','",U195,"','",V195,"','",J195,"','",K195,"','",L195,"','1','",A195,"','2018-01-27 11:10:27','2018-01-27 11:10:27');"))</f>
        <v>insert into users (nombre, email, email2, email3, telefono, telefono2, telefono3, estatus, id_cliente, created_at, updated_at) values ('Cesar Raymundo Mendez Santiesteban','pagosydirecciones@hotmail.com','mensanti@hotmail.com','','01 639 467 41 10','045 639 134 6689','','1','1108','2018-01-27 11:10:27','2018-01-27 11:10:27');</v>
      </c>
      <c r="AE195" t="s">
        <v>12483</v>
      </c>
    </row>
    <row r="196" spans="1:31" x14ac:dyDescent="0.2">
      <c r="A196">
        <v>570</v>
      </c>
      <c r="B196" t="s">
        <v>7264</v>
      </c>
      <c r="C196" t="s">
        <v>1150</v>
      </c>
      <c r="D196" s="11" t="s">
        <v>1150</v>
      </c>
      <c r="E196" s="11" t="s">
        <v>1150</v>
      </c>
      <c r="F196" s="11" t="s">
        <v>1150</v>
      </c>
      <c r="G196" s="11"/>
      <c r="H196" s="11"/>
      <c r="I196" s="11"/>
      <c r="J196" s="12"/>
      <c r="K196" s="12"/>
      <c r="L196" s="12"/>
      <c r="M196" s="11"/>
      <c r="N196" s="11"/>
      <c r="O196" s="11"/>
      <c r="P196" s="11"/>
      <c r="Q196" s="11"/>
      <c r="R196" s="11"/>
      <c r="S196" s="11"/>
      <c r="T196" s="12" t="s">
        <v>1150</v>
      </c>
      <c r="U196" s="12" t="s">
        <v>1150</v>
      </c>
      <c r="V196" s="12" t="s">
        <v>1150</v>
      </c>
      <c r="W196" s="11" t="s">
        <v>1150</v>
      </c>
      <c r="X196" s="11" t="s">
        <v>1150</v>
      </c>
      <c r="Y196" s="11" t="s">
        <v>1150</v>
      </c>
      <c r="Z196" s="11" t="s">
        <v>1150</v>
      </c>
      <c r="AA196" s="11" t="s">
        <v>1150</v>
      </c>
      <c r="AD196" t="str">
        <f t="shared" si="3"/>
        <v>insert into users (nombre, email, email2, email3, telefono, telefono2, telefono3, estatus, id_cliente, created_at, updated_at) values ('Cesar Rene Contreras Pavlovich','','','','','','','1','570','2018-01-27 11:10:27','2018-01-27 11:10:27');</v>
      </c>
      <c r="AE196" t="s">
        <v>12484</v>
      </c>
    </row>
    <row r="197" spans="1:31" x14ac:dyDescent="0.2">
      <c r="A197">
        <v>570</v>
      </c>
      <c r="B197" t="s">
        <v>8233</v>
      </c>
      <c r="C197" t="s">
        <v>8234</v>
      </c>
      <c r="D197" s="11" t="s">
        <v>1150</v>
      </c>
      <c r="E197" s="11" t="s">
        <v>1150</v>
      </c>
      <c r="F197" s="11" t="s">
        <v>1150</v>
      </c>
      <c r="G197" s="11"/>
      <c r="H197" s="11"/>
      <c r="I197" s="11"/>
      <c r="J197" s="12">
        <v>6622132881</v>
      </c>
      <c r="K197" s="12"/>
      <c r="L197" s="12"/>
      <c r="M197" s="11"/>
      <c r="N197" s="11"/>
      <c r="O197" s="11">
        <v>6621240857</v>
      </c>
      <c r="P197" s="11"/>
      <c r="Q197" s="11"/>
      <c r="R197" s="11"/>
      <c r="S197" s="11"/>
      <c r="T197" s="12" t="s">
        <v>8774</v>
      </c>
      <c r="U197" s="12" t="s">
        <v>1150</v>
      </c>
      <c r="V197" s="12" t="s">
        <v>1150</v>
      </c>
      <c r="W197" s="11" t="s">
        <v>1150</v>
      </c>
      <c r="X197" s="11" t="s">
        <v>1150</v>
      </c>
      <c r="Y197" s="11" t="s">
        <v>1150</v>
      </c>
      <c r="Z197" s="11" t="s">
        <v>1150</v>
      </c>
      <c r="AA197" s="11" t="s">
        <v>1150</v>
      </c>
      <c r="AD197" t="str">
        <f t="shared" si="3"/>
        <v>insert into users (nombre, email, email2, email3, telefono, telefono2, telefono3, estatus, id_cliente, created_at, updated_at) values ('César René Contreras Pavlovich','cesarcontreras@jung.com.mx','','','6622132881','','','1','570','2018-01-27 11:10:27','2018-01-27 11:10:27');</v>
      </c>
      <c r="AE197" t="s">
        <v>12485</v>
      </c>
    </row>
    <row r="198" spans="1:31" x14ac:dyDescent="0.2">
      <c r="A198">
        <v>693</v>
      </c>
      <c r="B198" t="s">
        <v>7369</v>
      </c>
      <c r="C198" t="s">
        <v>7370</v>
      </c>
      <c r="D198" s="11" t="s">
        <v>1150</v>
      </c>
      <c r="E198" s="11" t="s">
        <v>1150</v>
      </c>
      <c r="F198" s="11" t="s">
        <v>1150</v>
      </c>
      <c r="G198" s="11"/>
      <c r="H198" s="11"/>
      <c r="I198" s="11"/>
      <c r="J198" s="12">
        <v>4158685</v>
      </c>
      <c r="K198" s="12"/>
      <c r="L198" s="12"/>
      <c r="M198" s="11"/>
      <c r="N198" s="11"/>
      <c r="O198" s="11">
        <v>6141846511</v>
      </c>
      <c r="P198" s="11"/>
      <c r="Q198" s="11"/>
      <c r="R198" s="11"/>
      <c r="S198" s="11"/>
      <c r="T198" s="12" t="s">
        <v>2110</v>
      </c>
      <c r="U198" s="12" t="s">
        <v>1150</v>
      </c>
      <c r="V198" s="12" t="s">
        <v>1150</v>
      </c>
      <c r="W198" s="11" t="s">
        <v>1150</v>
      </c>
      <c r="X198" s="11" t="s">
        <v>1150</v>
      </c>
      <c r="Y198" s="11" t="s">
        <v>1150</v>
      </c>
      <c r="Z198" s="11" t="s">
        <v>1150</v>
      </c>
      <c r="AA198" s="11" t="s">
        <v>1150</v>
      </c>
      <c r="AD198" t="str">
        <f t="shared" si="3"/>
        <v>insert into users (nombre, email, email2, email3, telefono, telefono2, telefono3, estatus, id_cliente, created_at, updated_at) values ('Cesar Ricardo Chaparro Gutierrez','chaparro@maxinet.com.mx','','','4158685','','','1','693','2018-01-27 11:10:27','2018-01-27 11:10:27');</v>
      </c>
      <c r="AE198" t="s">
        <v>12486</v>
      </c>
    </row>
    <row r="199" spans="1:31" x14ac:dyDescent="0.2">
      <c r="A199">
        <v>924</v>
      </c>
      <c r="B199" t="s">
        <v>7666</v>
      </c>
      <c r="C199" t="s">
        <v>7667</v>
      </c>
      <c r="D199" s="11" t="s">
        <v>1150</v>
      </c>
      <c r="E199" s="11" t="s">
        <v>1150</v>
      </c>
      <c r="F199" s="11" t="s">
        <v>1150</v>
      </c>
      <c r="G199" s="11"/>
      <c r="H199" s="11"/>
      <c r="I199" s="11"/>
      <c r="J199" s="12" t="s">
        <v>3270</v>
      </c>
      <c r="K199" s="12" t="s">
        <v>3271</v>
      </c>
      <c r="L199" s="12"/>
      <c r="M199" s="11"/>
      <c r="N199" s="11"/>
      <c r="O199" s="11">
        <v>6141420534</v>
      </c>
      <c r="P199" s="11"/>
      <c r="Q199" s="11"/>
      <c r="R199" s="11"/>
      <c r="S199" s="11"/>
      <c r="T199" s="12" t="s">
        <v>3272</v>
      </c>
      <c r="U199" s="12" t="s">
        <v>3273</v>
      </c>
      <c r="V199" s="12" t="s">
        <v>1150</v>
      </c>
      <c r="W199" s="11" t="s">
        <v>1150</v>
      </c>
      <c r="X199" s="11" t="s">
        <v>1150</v>
      </c>
      <c r="Y199" s="11" t="s">
        <v>1150</v>
      </c>
      <c r="Z199" s="11" t="s">
        <v>1150</v>
      </c>
      <c r="AA199" s="11" t="s">
        <v>1150</v>
      </c>
      <c r="AD199" t="str">
        <f t="shared" si="3"/>
        <v>insert into users (nombre, email, email2, email3, telefono, telefono2, telefono3, estatus, id_cliente, created_at, updated_at) values ('Cesar Rivera Diaz','chejasrivera@hotmail.com','mari_rivera16@yahoo.com','','614 419-9222','614 205-4973','','1','924','2018-01-27 11:10:27','2018-01-27 11:10:27');</v>
      </c>
      <c r="AE199" t="s">
        <v>12487</v>
      </c>
    </row>
    <row r="200" spans="1:31" x14ac:dyDescent="0.2">
      <c r="A200">
        <v>875</v>
      </c>
      <c r="B200" t="s">
        <v>7980</v>
      </c>
      <c r="C200" t="s">
        <v>7981</v>
      </c>
      <c r="D200" s="11" t="s">
        <v>1150</v>
      </c>
      <c r="E200" s="11" t="s">
        <v>1150</v>
      </c>
      <c r="F200" s="11" t="s">
        <v>1150</v>
      </c>
      <c r="G200" s="11"/>
      <c r="H200" s="11"/>
      <c r="I200" s="11"/>
      <c r="J200" s="12" t="s">
        <v>4539</v>
      </c>
      <c r="K200" s="12" t="s">
        <v>4540</v>
      </c>
      <c r="L200" s="12"/>
      <c r="M200" s="11"/>
      <c r="N200" s="11"/>
      <c r="O200" s="11" t="s">
        <v>4541</v>
      </c>
      <c r="P200" s="11" t="s">
        <v>4542</v>
      </c>
      <c r="Q200" s="11"/>
      <c r="R200" s="11"/>
      <c r="S200" s="11"/>
      <c r="T200" s="12" t="s">
        <v>4543</v>
      </c>
      <c r="U200" s="12" t="s">
        <v>4544</v>
      </c>
      <c r="V200" s="12" t="s">
        <v>1150</v>
      </c>
      <c r="W200" s="11" t="s">
        <v>1150</v>
      </c>
      <c r="X200" s="11" t="s">
        <v>1150</v>
      </c>
      <c r="Y200" s="11" t="s">
        <v>1150</v>
      </c>
      <c r="Z200" s="11" t="s">
        <v>1150</v>
      </c>
      <c r="AA200" s="11" t="s">
        <v>1150</v>
      </c>
      <c r="AD200" t="str">
        <f t="shared" si="3"/>
        <v>insert into users (nombre, email, email2, email3, telefono, telefono2, telefono3, estatus, id_cliente, created_at, updated_at) values ('Cesar Rodrigo Garcia Losoya','rodigl82@hotmail.com','lraulgl82@gmail.com','','614 261 4953','614 2 93 79 67','','1','875','2018-01-27 11:10:27','2018-01-27 11:10:27');</v>
      </c>
      <c r="AE200" t="s">
        <v>12488</v>
      </c>
    </row>
    <row r="201" spans="1:31" x14ac:dyDescent="0.2">
      <c r="A201">
        <v>1127</v>
      </c>
      <c r="B201" t="s">
        <v>7974</v>
      </c>
      <c r="C201" t="s">
        <v>1150</v>
      </c>
      <c r="D201" s="11" t="s">
        <v>1150</v>
      </c>
      <c r="E201" s="11" t="s">
        <v>1150</v>
      </c>
      <c r="F201" s="11" t="s">
        <v>1150</v>
      </c>
      <c r="G201" s="11"/>
      <c r="H201" s="11"/>
      <c r="I201" s="11"/>
      <c r="J201" s="12" t="s">
        <v>4520</v>
      </c>
      <c r="K201" s="12"/>
      <c r="L201" s="12"/>
      <c r="M201" s="11"/>
      <c r="N201" s="11"/>
      <c r="O201" s="11">
        <v>6144882736</v>
      </c>
      <c r="P201" s="11"/>
      <c r="Q201" s="11"/>
      <c r="R201" s="11"/>
      <c r="S201" s="11"/>
      <c r="T201" s="12" t="s">
        <v>4521</v>
      </c>
      <c r="U201" s="12" t="s">
        <v>4522</v>
      </c>
      <c r="V201" s="12" t="s">
        <v>4523</v>
      </c>
      <c r="W201" s="11" t="s">
        <v>1150</v>
      </c>
      <c r="X201" s="11" t="s">
        <v>1150</v>
      </c>
      <c r="Y201" s="11" t="s">
        <v>1150</v>
      </c>
      <c r="Z201" s="11" t="s">
        <v>1150</v>
      </c>
      <c r="AA201" s="11" t="s">
        <v>1150</v>
      </c>
      <c r="AD201" t="str">
        <f t="shared" si="3"/>
        <v>insert into users (nombre, email, email2, email3, telefono, telefono2, telefono3, estatus, id_cliente, created_at, updated_at) values ('Cesar Rodriguez Woolfolk','lawa@woolfolk.com.mx','servicio_al_cliente@woolfolk.com.mx','wplayground@prodigy.net.mx','614 4300113','','','1','1127','2018-01-27 11:10:27','2018-01-27 11:10:27');</v>
      </c>
      <c r="AE201" t="s">
        <v>12489</v>
      </c>
    </row>
    <row r="202" spans="1:31" x14ac:dyDescent="0.2">
      <c r="A202">
        <v>483</v>
      </c>
      <c r="B202" t="s">
        <v>7586</v>
      </c>
      <c r="C202" t="s">
        <v>7587</v>
      </c>
      <c r="D202" s="11" t="s">
        <v>1150</v>
      </c>
      <c r="E202" s="11" t="s">
        <v>1150</v>
      </c>
      <c r="F202" s="11" t="s">
        <v>1150</v>
      </c>
      <c r="G202" s="11"/>
      <c r="H202" s="11"/>
      <c r="I202" s="11"/>
      <c r="J202" s="12">
        <v>2010110</v>
      </c>
      <c r="K202" s="12"/>
      <c r="L202" s="12"/>
      <c r="M202" s="11"/>
      <c r="N202" s="11"/>
      <c r="O202" s="11" t="s">
        <v>2945</v>
      </c>
      <c r="P202" s="11" t="s">
        <v>2946</v>
      </c>
      <c r="Q202" s="11"/>
      <c r="R202" s="11"/>
      <c r="S202" s="11"/>
      <c r="T202" s="12" t="s">
        <v>2947</v>
      </c>
      <c r="U202" s="12" t="s">
        <v>1150</v>
      </c>
      <c r="V202" s="12" t="s">
        <v>1150</v>
      </c>
      <c r="W202" s="11" t="s">
        <v>1150</v>
      </c>
      <c r="X202" s="11" t="s">
        <v>1150</v>
      </c>
      <c r="Y202" s="11" t="s">
        <v>1150</v>
      </c>
      <c r="Z202" s="11" t="s">
        <v>1150</v>
      </c>
      <c r="AA202" s="11" t="s">
        <v>1150</v>
      </c>
      <c r="AD202" t="str">
        <f t="shared" si="3"/>
        <v>insert into users (nombre, email, email2, email3, telefono, telefono2, telefono3, estatus, id_cliente, created_at, updated_at) values ('Cesar Xicotencatl Tena Salazar','san-miguel@live.com','','','2010110','','','1','483','2018-01-27 11:10:27','2018-01-27 11:10:27');</v>
      </c>
      <c r="AE202" t="s">
        <v>12490</v>
      </c>
    </row>
    <row r="203" spans="1:31" x14ac:dyDescent="0.2">
      <c r="A203">
        <v>190</v>
      </c>
      <c r="B203" t="s">
        <v>8607</v>
      </c>
      <c r="C203" t="s">
        <v>1150</v>
      </c>
      <c r="D203" s="11" t="s">
        <v>1150</v>
      </c>
      <c r="E203" s="11" t="s">
        <v>1150</v>
      </c>
      <c r="F203" s="11" t="s">
        <v>1150</v>
      </c>
      <c r="G203" s="11"/>
      <c r="H203" s="11"/>
      <c r="I203" s="11"/>
      <c r="J203" s="12"/>
      <c r="K203" s="12"/>
      <c r="L203" s="12"/>
      <c r="M203" s="11"/>
      <c r="N203" s="11"/>
      <c r="O203" s="11"/>
      <c r="P203" s="11"/>
      <c r="Q203" s="11"/>
      <c r="R203" s="11"/>
      <c r="S203" s="11"/>
      <c r="T203" s="12" t="s">
        <v>1150</v>
      </c>
      <c r="U203" s="12" t="s">
        <v>1150</v>
      </c>
      <c r="V203" s="12" t="s">
        <v>1150</v>
      </c>
      <c r="W203" s="11" t="s">
        <v>1150</v>
      </c>
      <c r="X203" s="11" t="s">
        <v>1150</v>
      </c>
      <c r="Y203" s="11" t="s">
        <v>1150</v>
      </c>
      <c r="Z203" s="11" t="s">
        <v>1150</v>
      </c>
      <c r="AA203" s="11" t="s">
        <v>1150</v>
      </c>
      <c r="AD203" t="str">
        <f t="shared" si="3"/>
        <v>insert into users (nombre, email, email2, email3, telefono, telefono2, telefono3, estatus, id_cliente, created_at, updated_at) values ('Chris Arredondo','','','','','','','1','190','2018-01-27 11:10:27','2018-01-27 11:10:27');</v>
      </c>
      <c r="AE203" t="s">
        <v>12491</v>
      </c>
    </row>
    <row r="204" spans="1:31" x14ac:dyDescent="0.2">
      <c r="A204">
        <v>360</v>
      </c>
      <c r="B204" t="s">
        <v>8044</v>
      </c>
      <c r="C204" t="s">
        <v>1150</v>
      </c>
      <c r="D204" s="11" t="s">
        <v>1150</v>
      </c>
      <c r="E204" s="11" t="s">
        <v>1150</v>
      </c>
      <c r="F204" s="11" t="s">
        <v>1150</v>
      </c>
      <c r="G204" s="11"/>
      <c r="H204" s="11"/>
      <c r="I204" s="11"/>
      <c r="J204" s="12" t="s">
        <v>4830</v>
      </c>
      <c r="K204" s="12">
        <v>6251257075</v>
      </c>
      <c r="L204" s="12"/>
      <c r="M204" s="11"/>
      <c r="N204" s="11"/>
      <c r="O204" s="11">
        <v>6251257075</v>
      </c>
      <c r="P204" s="11"/>
      <c r="Q204" s="11"/>
      <c r="R204" s="11"/>
      <c r="S204" s="11"/>
      <c r="T204" s="12" t="s">
        <v>4831</v>
      </c>
      <c r="U204" s="12" t="s">
        <v>1150</v>
      </c>
      <c r="V204" s="12" t="s">
        <v>1150</v>
      </c>
      <c r="W204" s="11" t="s">
        <v>1150</v>
      </c>
      <c r="X204" s="11" t="s">
        <v>1150</v>
      </c>
      <c r="Y204" s="11" t="s">
        <v>1150</v>
      </c>
      <c r="Z204" s="11" t="s">
        <v>1150</v>
      </c>
      <c r="AA204" s="11" t="s">
        <v>1150</v>
      </c>
      <c r="AD204" t="str">
        <f t="shared" si="3"/>
        <v>insert into users (nombre, email, email2, email3, telefono, telefono2, telefono3, estatus, id_cliente, created_at, updated_at) values ('Cipriano Gutierrez Galaviz','gutierrez_911@hotmail.com','','','625 584 0272','6251257075','','1','360','2018-01-27 11:10:27','2018-01-27 11:10:27');</v>
      </c>
      <c r="AE204" t="s">
        <v>12492</v>
      </c>
    </row>
    <row r="205" spans="1:31" x14ac:dyDescent="0.2">
      <c r="A205">
        <v>440</v>
      </c>
      <c r="B205" t="s">
        <v>7822</v>
      </c>
      <c r="C205" t="s">
        <v>1150</v>
      </c>
      <c r="D205" s="11" t="s">
        <v>1150</v>
      </c>
      <c r="E205" s="11" t="s">
        <v>1150</v>
      </c>
      <c r="F205" s="11" t="s">
        <v>1150</v>
      </c>
      <c r="G205" s="11"/>
      <c r="H205" s="11"/>
      <c r="I205" s="11"/>
      <c r="J205" s="12" t="s">
        <v>3872</v>
      </c>
      <c r="K205" s="12"/>
      <c r="L205" s="12"/>
      <c r="M205" s="11"/>
      <c r="N205" s="11"/>
      <c r="O205" s="11" t="s">
        <v>3873</v>
      </c>
      <c r="P205" s="11"/>
      <c r="Q205" s="11"/>
      <c r="R205" s="11"/>
      <c r="S205" s="11"/>
      <c r="T205" s="12" t="s">
        <v>3874</v>
      </c>
      <c r="U205" s="12" t="s">
        <v>1150</v>
      </c>
      <c r="V205" s="12" t="s">
        <v>1150</v>
      </c>
      <c r="W205" s="11" t="s">
        <v>1150</v>
      </c>
      <c r="X205" s="11" t="s">
        <v>1150</v>
      </c>
      <c r="Y205" s="11" t="s">
        <v>1150</v>
      </c>
      <c r="Z205" s="11" t="s">
        <v>1150</v>
      </c>
      <c r="AA205" s="11" t="s">
        <v>1150</v>
      </c>
      <c r="AD205" t="str">
        <f t="shared" si="3"/>
        <v>insert into users (nombre, email, email2, email3, telefono, telefono2, telefono3, estatus, id_cliente, created_at, updated_at) values ('Claudia Acosta Guereca','clau17acosta@hotmail.com','','','614 4558819','','','1','440','2018-01-27 11:10:27','2018-01-27 11:10:27');</v>
      </c>
      <c r="AE205" t="s">
        <v>12493</v>
      </c>
    </row>
    <row r="206" spans="1:31" x14ac:dyDescent="0.2">
      <c r="A206">
        <v>1024</v>
      </c>
      <c r="B206" t="s">
        <v>8372</v>
      </c>
      <c r="C206" t="s">
        <v>1150</v>
      </c>
      <c r="D206" s="11" t="s">
        <v>1150</v>
      </c>
      <c r="E206" s="11" t="s">
        <v>1150</v>
      </c>
      <c r="F206" s="11" t="s">
        <v>1150</v>
      </c>
      <c r="G206" s="11"/>
      <c r="H206" s="11"/>
      <c r="I206" s="11"/>
      <c r="J206" s="12">
        <v>6622181736</v>
      </c>
      <c r="K206" s="12"/>
      <c r="L206" s="12"/>
      <c r="M206" s="11"/>
      <c r="N206" s="11"/>
      <c r="O206" s="11">
        <v>6622164991</v>
      </c>
      <c r="P206" s="11"/>
      <c r="Q206" s="11"/>
      <c r="R206" s="11"/>
      <c r="S206" s="11"/>
      <c r="T206" s="12" t="s">
        <v>8827</v>
      </c>
      <c r="U206" s="12" t="s">
        <v>8828</v>
      </c>
      <c r="V206" s="12" t="s">
        <v>1150</v>
      </c>
      <c r="W206" s="11" t="s">
        <v>1150</v>
      </c>
      <c r="X206" s="11" t="s">
        <v>1150</v>
      </c>
      <c r="Y206" s="11" t="s">
        <v>1150</v>
      </c>
      <c r="Z206" s="11" t="s">
        <v>1150</v>
      </c>
      <c r="AA206" s="11" t="s">
        <v>1150</v>
      </c>
      <c r="AD206" t="str">
        <f t="shared" si="3"/>
        <v>insert into users (nombre, email, email2, email3, telefono, telefono2, telefono3, estatus, id_cliente, created_at, updated_at) values ('Claudia Alvares','armando@suspirospastelerias.com','arturo@pastelerias.com','','6622181736','','','1','1024','2018-01-27 11:10:27','2018-01-27 11:10:27');</v>
      </c>
      <c r="AE206" t="s">
        <v>12494</v>
      </c>
    </row>
    <row r="207" spans="1:31" x14ac:dyDescent="0.2">
      <c r="A207">
        <v>265</v>
      </c>
      <c r="B207" t="s">
        <v>7914</v>
      </c>
      <c r="C207" t="s">
        <v>7915</v>
      </c>
      <c r="D207" s="11" t="s">
        <v>1150</v>
      </c>
      <c r="E207" s="11" t="s">
        <v>1150</v>
      </c>
      <c r="F207" s="11" t="s">
        <v>1150</v>
      </c>
      <c r="G207" s="11"/>
      <c r="H207" s="11"/>
      <c r="I207" s="11"/>
      <c r="J207" s="12" t="s">
        <v>4262</v>
      </c>
      <c r="K207" s="12" t="s">
        <v>4263</v>
      </c>
      <c r="L207" s="12"/>
      <c r="M207" s="11"/>
      <c r="N207" s="11"/>
      <c r="O207" s="11" t="s">
        <v>4264</v>
      </c>
      <c r="P207" s="11"/>
      <c r="Q207" s="11"/>
      <c r="R207" s="11"/>
      <c r="S207" s="11"/>
      <c r="T207" s="12" t="s">
        <v>4265</v>
      </c>
      <c r="U207" s="12" t="s">
        <v>1150</v>
      </c>
      <c r="V207" s="12" t="s">
        <v>1150</v>
      </c>
      <c r="W207" s="11" t="s">
        <v>1150</v>
      </c>
      <c r="X207" s="11" t="s">
        <v>1150</v>
      </c>
      <c r="Y207" s="11" t="s">
        <v>1150</v>
      </c>
      <c r="Z207" s="11" t="s">
        <v>1150</v>
      </c>
      <c r="AA207" s="11" t="s">
        <v>1150</v>
      </c>
      <c r="AD207" t="str">
        <f t="shared" si="3"/>
        <v>insert into users (nombre, email, email2, email3, telefono, telefono2, telefono3, estatus, id_cliente, created_at, updated_at) values ('Claudia Gloria Perez Medina','denissemiranda@gimal.com','','','614 4 23 61 50','614 4235725','','1','265','2018-01-27 11:10:27','2018-01-27 11:10:27');</v>
      </c>
      <c r="AE207" t="s">
        <v>12495</v>
      </c>
    </row>
    <row r="208" spans="1:31" x14ac:dyDescent="0.2">
      <c r="A208">
        <v>406</v>
      </c>
      <c r="B208" t="s">
        <v>7760</v>
      </c>
      <c r="C208" t="s">
        <v>1150</v>
      </c>
      <c r="D208" s="11" t="s">
        <v>1150</v>
      </c>
      <c r="E208" s="11" t="s">
        <v>1150</v>
      </c>
      <c r="F208" s="11" t="s">
        <v>1150</v>
      </c>
      <c r="G208" s="11"/>
      <c r="H208" s="11"/>
      <c r="I208" s="11"/>
      <c r="J208" s="12" t="s">
        <v>3654</v>
      </c>
      <c r="K208" s="12" t="s">
        <v>3655</v>
      </c>
      <c r="L208" s="12" t="s">
        <v>3656</v>
      </c>
      <c r="M208" s="11"/>
      <c r="N208" s="11"/>
      <c r="O208" s="11"/>
      <c r="P208" s="11"/>
      <c r="Q208" s="11"/>
      <c r="R208" s="11"/>
      <c r="S208" s="11"/>
      <c r="T208" s="12" t="s">
        <v>8734</v>
      </c>
      <c r="U208" s="12" t="s">
        <v>1150</v>
      </c>
      <c r="V208" s="12" t="s">
        <v>1150</v>
      </c>
      <c r="W208" s="11" t="s">
        <v>1150</v>
      </c>
      <c r="X208" s="11" t="s">
        <v>1150</v>
      </c>
      <c r="Y208" s="11" t="s">
        <v>1150</v>
      </c>
      <c r="Z208" s="11" t="s">
        <v>1150</v>
      </c>
      <c r="AA208" s="11" t="s">
        <v>1150</v>
      </c>
      <c r="AD208" t="str">
        <f t="shared" si="3"/>
        <v>insert into users (nombre, email, email2, email3, telefono, telefono2, telefono3, estatus, id_cliente, created_at, updated_at) values ('Claudia Herrera De La Rosa','claudia_hdlr@hotmail.com','','','614 4987356','614 235-1606','614 115-3763','1','406','2018-01-27 11:10:27','2018-01-27 11:10:27');</v>
      </c>
      <c r="AE208" t="s">
        <v>12496</v>
      </c>
    </row>
    <row r="209" spans="1:31" x14ac:dyDescent="0.2">
      <c r="A209">
        <v>229</v>
      </c>
      <c r="B209" t="s">
        <v>8154</v>
      </c>
      <c r="C209" t="s">
        <v>1150</v>
      </c>
      <c r="D209" s="11" t="s">
        <v>1150</v>
      </c>
      <c r="E209" s="11" t="s">
        <v>1150</v>
      </c>
      <c r="F209" s="11" t="s">
        <v>1150</v>
      </c>
      <c r="G209" s="11"/>
      <c r="H209" s="11"/>
      <c r="I209" s="11"/>
      <c r="J209" s="12">
        <v>4142500</v>
      </c>
      <c r="K209" s="12"/>
      <c r="L209" s="12"/>
      <c r="M209" s="11"/>
      <c r="N209" s="11"/>
      <c r="O209" s="11"/>
      <c r="P209" s="11"/>
      <c r="Q209" s="11"/>
      <c r="R209" s="11"/>
      <c r="S209" s="11"/>
      <c r="T209" s="12" t="s">
        <v>5232</v>
      </c>
      <c r="U209" s="12" t="s">
        <v>1150</v>
      </c>
      <c r="V209" s="12" t="s">
        <v>1150</v>
      </c>
      <c r="W209" s="11" t="s">
        <v>1150</v>
      </c>
      <c r="X209" s="11" t="s">
        <v>1150</v>
      </c>
      <c r="Y209" s="11" t="s">
        <v>1150</v>
      </c>
      <c r="Z209" s="11" t="s">
        <v>1150</v>
      </c>
      <c r="AA209" s="11" t="s">
        <v>1150</v>
      </c>
      <c r="AD209" t="str">
        <f t="shared" si="3"/>
        <v>insert into users (nombre, email, email2, email3, telefono, telefono2, telefono3, estatus, id_cliente, created_at, updated_at) values ('Claudia Ivonne Alcala Corral','direccion@compasso.com.mx','','','4142500','','','1','229','2018-01-27 11:10:27','2018-01-27 11:10:27');</v>
      </c>
      <c r="AE209" t="s">
        <v>12497</v>
      </c>
    </row>
    <row r="210" spans="1:31" x14ac:dyDescent="0.2">
      <c r="A210">
        <v>466</v>
      </c>
      <c r="B210" t="s">
        <v>8690</v>
      </c>
      <c r="C210" t="s">
        <v>1150</v>
      </c>
      <c r="D210" s="11" t="s">
        <v>1150</v>
      </c>
      <c r="E210" s="11" t="s">
        <v>1150</v>
      </c>
      <c r="F210" s="11" t="s">
        <v>1150</v>
      </c>
      <c r="G210" s="11"/>
      <c r="H210" s="11"/>
      <c r="I210" s="11"/>
      <c r="J210" s="12"/>
      <c r="K210" s="12"/>
      <c r="L210" s="12"/>
      <c r="M210" s="11"/>
      <c r="N210" s="11"/>
      <c r="O210" s="11"/>
      <c r="P210" s="11"/>
      <c r="Q210" s="11"/>
      <c r="R210" s="11"/>
      <c r="S210" s="11"/>
      <c r="T210" s="12" t="s">
        <v>1150</v>
      </c>
      <c r="U210" s="12" t="s">
        <v>1150</v>
      </c>
      <c r="V210" s="12" t="s">
        <v>1150</v>
      </c>
      <c r="W210" s="11" t="s">
        <v>1150</v>
      </c>
      <c r="X210" s="11" t="s">
        <v>1150</v>
      </c>
      <c r="Y210" s="11" t="s">
        <v>1150</v>
      </c>
      <c r="Z210" s="11" t="s">
        <v>1150</v>
      </c>
      <c r="AA210" s="11" t="s">
        <v>1150</v>
      </c>
      <c r="AD210" t="str">
        <f t="shared" si="3"/>
        <v>insert into users (nombre, email, email2, email3, telefono, telefono2, telefono3, estatus, id_cliente, created_at, updated_at) values ('Claudia Liliana Rodriguez Yañez','','','','','','','1','466','2018-01-27 11:10:27','2018-01-27 11:10:27');</v>
      </c>
      <c r="AE210" t="s">
        <v>12498</v>
      </c>
    </row>
    <row r="211" spans="1:31" x14ac:dyDescent="0.2">
      <c r="A211">
        <v>202</v>
      </c>
      <c r="B211" t="s">
        <v>8488</v>
      </c>
      <c r="C211" t="s">
        <v>1150</v>
      </c>
      <c r="D211" s="11" t="s">
        <v>1150</v>
      </c>
      <c r="E211" s="11" t="s">
        <v>1150</v>
      </c>
      <c r="F211" s="11" t="s">
        <v>1150</v>
      </c>
      <c r="G211" s="11"/>
      <c r="H211" s="11"/>
      <c r="I211" s="11"/>
      <c r="J211" s="12" t="s">
        <v>6219</v>
      </c>
      <c r="K211" s="12"/>
      <c r="L211" s="12"/>
      <c r="M211" s="11"/>
      <c r="N211" s="11"/>
      <c r="O211" s="11"/>
      <c r="P211" s="11"/>
      <c r="Q211" s="11"/>
      <c r="R211" s="11"/>
      <c r="S211" s="11"/>
      <c r="T211" s="12" t="s">
        <v>6220</v>
      </c>
      <c r="U211" s="12" t="s">
        <v>1150</v>
      </c>
      <c r="V211" s="12" t="s">
        <v>1150</v>
      </c>
      <c r="W211" s="11" t="s">
        <v>1150</v>
      </c>
      <c r="X211" s="11" t="s">
        <v>1150</v>
      </c>
      <c r="Y211" s="11" t="s">
        <v>1150</v>
      </c>
      <c r="Z211" s="11" t="s">
        <v>1150</v>
      </c>
      <c r="AA211" s="11" t="s">
        <v>1150</v>
      </c>
      <c r="AD211" t="str">
        <f t="shared" si="3"/>
        <v>insert into users (nombre, email, email2, email3, telefono, telefono2, telefono3, estatus, id_cliente, created_at, updated_at) values ('Claudia Marcela Romero López','clau.m.romero@gmail.com','','','614 496 9592','','','1','202','2018-01-27 11:10:27','2018-01-27 11:10:27');</v>
      </c>
      <c r="AE211" t="s">
        <v>12499</v>
      </c>
    </row>
    <row r="212" spans="1:31" x14ac:dyDescent="0.2">
      <c r="A212">
        <v>280</v>
      </c>
      <c r="B212" t="s">
        <v>8087</v>
      </c>
      <c r="C212" t="s">
        <v>1150</v>
      </c>
      <c r="D212" s="11" t="s">
        <v>1150</v>
      </c>
      <c r="E212" s="11" t="s">
        <v>1150</v>
      </c>
      <c r="F212" s="11" t="s">
        <v>1150</v>
      </c>
      <c r="G212" s="11"/>
      <c r="H212" s="11"/>
      <c r="I212" s="11"/>
      <c r="J212" s="12" t="s">
        <v>9020</v>
      </c>
      <c r="K212" s="12" t="s">
        <v>9021</v>
      </c>
      <c r="L212" s="12"/>
      <c r="M212" s="11"/>
      <c r="N212" s="11"/>
      <c r="O212" s="11"/>
      <c r="P212" s="11"/>
      <c r="Q212" s="11"/>
      <c r="R212" s="11"/>
      <c r="S212" s="11"/>
      <c r="T212" s="12" t="s">
        <v>4973</v>
      </c>
      <c r="U212" s="12" t="s">
        <v>1150</v>
      </c>
      <c r="V212" s="12" t="s">
        <v>1150</v>
      </c>
      <c r="W212" s="11" t="s">
        <v>1150</v>
      </c>
      <c r="X212" s="11" t="s">
        <v>1150</v>
      </c>
      <c r="Y212" s="11" t="s">
        <v>1150</v>
      </c>
      <c r="Z212" s="11" t="s">
        <v>1150</v>
      </c>
      <c r="AA212" s="11" t="s">
        <v>1150</v>
      </c>
      <c r="AD212" t="str">
        <f t="shared" si="3"/>
        <v>insert into users (nombre, email, email2, email3, telefono, telefono2, telefono3, estatus, id_cliente, created_at, updated_at) values ('Claudia Olivia Rivera Estrada','claudia@dettagglio.com','','','260 7071','614 142 27 54','','1','280','2018-01-27 11:10:27','2018-01-27 11:10:27');</v>
      </c>
      <c r="AE212" t="s">
        <v>12500</v>
      </c>
    </row>
    <row r="213" spans="1:31" x14ac:dyDescent="0.2">
      <c r="A213">
        <v>667</v>
      </c>
      <c r="B213" t="s">
        <v>7265</v>
      </c>
      <c r="C213" t="s">
        <v>1150</v>
      </c>
      <c r="D213" s="11" t="s">
        <v>1150</v>
      </c>
      <c r="E213" s="11" t="s">
        <v>1150</v>
      </c>
      <c r="F213" s="11" t="s">
        <v>1150</v>
      </c>
      <c r="G213" s="11"/>
      <c r="H213" s="11"/>
      <c r="I213" s="11"/>
      <c r="J213" s="12" t="s">
        <v>1775</v>
      </c>
      <c r="K213" s="12">
        <v>4102914</v>
      </c>
      <c r="L213" s="12"/>
      <c r="M213" s="11"/>
      <c r="N213" s="11"/>
      <c r="O213" s="11"/>
      <c r="P213" s="11"/>
      <c r="Q213" s="11"/>
      <c r="R213" s="11"/>
      <c r="S213" s="11"/>
      <c r="T213" s="12" t="s">
        <v>1776</v>
      </c>
      <c r="U213" s="12" t="s">
        <v>1777</v>
      </c>
      <c r="V213" s="12" t="s">
        <v>1150</v>
      </c>
      <c r="W213" s="11" t="s">
        <v>1150</v>
      </c>
      <c r="X213" s="11" t="s">
        <v>1150</v>
      </c>
      <c r="Y213" s="11" t="s">
        <v>1150</v>
      </c>
      <c r="Z213" s="11" t="s">
        <v>1150</v>
      </c>
      <c r="AA213" s="11" t="s">
        <v>1150</v>
      </c>
      <c r="AD213" t="str">
        <f t="shared" si="3"/>
        <v>insert into users (nombre, email, email2, email3, telefono, telefono2, telefono3, estatus, id_cliente, created_at, updated_at) values ('Claudia Ortiz Salvador','roberto_yapor@hotmail.com','roy1949@hotmail.com','','(614) 4134692','4102914','','1','667','2018-01-27 11:10:27','2018-01-27 11:10:27');</v>
      </c>
      <c r="AE213" t="s">
        <v>12501</v>
      </c>
    </row>
    <row r="214" spans="1:31" x14ac:dyDescent="0.2">
      <c r="A214">
        <v>653</v>
      </c>
      <c r="B214" t="s">
        <v>7879</v>
      </c>
      <c r="C214" t="s">
        <v>1150</v>
      </c>
      <c r="D214" s="11" t="s">
        <v>1150</v>
      </c>
      <c r="E214" s="11" t="s">
        <v>1150</v>
      </c>
      <c r="F214" s="11" t="s">
        <v>1150</v>
      </c>
      <c r="G214" s="11"/>
      <c r="H214" s="11"/>
      <c r="I214" s="11"/>
      <c r="J214" s="12" t="s">
        <v>4130</v>
      </c>
      <c r="K214" s="12"/>
      <c r="L214" s="12"/>
      <c r="M214" s="11"/>
      <c r="N214" s="11"/>
      <c r="O214" s="11" t="s">
        <v>4131</v>
      </c>
      <c r="P214" s="11" t="s">
        <v>4132</v>
      </c>
      <c r="Q214" s="11"/>
      <c r="R214" s="11"/>
      <c r="S214" s="11"/>
      <c r="T214" s="12" t="s">
        <v>4133</v>
      </c>
      <c r="U214" s="12" t="s">
        <v>4134</v>
      </c>
      <c r="V214" s="12" t="s">
        <v>1150</v>
      </c>
      <c r="W214" s="11" t="s">
        <v>1150</v>
      </c>
      <c r="X214" s="11" t="s">
        <v>1150</v>
      </c>
      <c r="Y214" s="11" t="s">
        <v>1150</v>
      </c>
      <c r="Z214" s="11" t="s">
        <v>1150</v>
      </c>
      <c r="AA214" s="11" t="s">
        <v>1150</v>
      </c>
      <c r="AD214" t="str">
        <f t="shared" si="3"/>
        <v>insert into users (nombre, email, email2, email3, telefono, telefono2, telefono3, estatus, id_cliente, created_at, updated_at) values ('Claudia Paola Gutierrez Delgado','gtzpaola@gmail.com','lovegreenstore@live.com','','614 4267993','','','1','653','2018-01-27 11:10:27','2018-01-27 11:10:27');</v>
      </c>
      <c r="AE214" t="s">
        <v>12502</v>
      </c>
    </row>
    <row r="215" spans="1:31" x14ac:dyDescent="0.2">
      <c r="A215">
        <v>600</v>
      </c>
      <c r="B215" t="s">
        <v>8369</v>
      </c>
      <c r="C215" t="s">
        <v>1150</v>
      </c>
      <c r="D215" s="11" t="s">
        <v>1150</v>
      </c>
      <c r="E215" s="11" t="s">
        <v>1150</v>
      </c>
      <c r="F215" s="11" t="s">
        <v>1150</v>
      </c>
      <c r="G215" s="11"/>
      <c r="H215" s="11"/>
      <c r="I215" s="11"/>
      <c r="J215" s="12">
        <v>4167480</v>
      </c>
      <c r="K215" s="12"/>
      <c r="L215" s="12"/>
      <c r="M215" s="11"/>
      <c r="N215" s="11"/>
      <c r="O215" s="11">
        <v>6142313434</v>
      </c>
      <c r="P215" s="11"/>
      <c r="Q215" s="11"/>
      <c r="R215" s="11"/>
      <c r="S215" s="11"/>
      <c r="T215" s="12" t="s">
        <v>8826</v>
      </c>
      <c r="U215" s="12" t="s">
        <v>1150</v>
      </c>
      <c r="V215" s="12" t="s">
        <v>1150</v>
      </c>
      <c r="W215" s="11" t="s">
        <v>1150</v>
      </c>
      <c r="X215" s="11" t="s">
        <v>1150</v>
      </c>
      <c r="Y215" s="11" t="s">
        <v>1150</v>
      </c>
      <c r="Z215" s="11" t="s">
        <v>1150</v>
      </c>
      <c r="AA215" s="11" t="s">
        <v>1150</v>
      </c>
      <c r="AD215" t="str">
        <f t="shared" si="3"/>
        <v>insert into users (nombre, email, email2, email3, telefono, telefono2, telefono3, estatus, id_cliente, created_at, updated_at) values ('Claudia Ruiz','mamabellastar@yaho.com.mx','','','4167480','','','1','600','2018-01-27 11:10:27','2018-01-27 11:10:27');</v>
      </c>
      <c r="AE215" t="s">
        <v>12503</v>
      </c>
    </row>
    <row r="216" spans="1:31" x14ac:dyDescent="0.2">
      <c r="A216">
        <v>768</v>
      </c>
      <c r="B216" t="s">
        <v>8583</v>
      </c>
      <c r="C216" t="s">
        <v>1150</v>
      </c>
      <c r="D216" s="11" t="s">
        <v>1150</v>
      </c>
      <c r="E216" s="11" t="s">
        <v>1150</v>
      </c>
      <c r="F216" s="11" t="s">
        <v>1150</v>
      </c>
      <c r="G216" s="11"/>
      <c r="H216" s="11"/>
      <c r="I216" s="11"/>
      <c r="J216" s="12" t="s">
        <v>9023</v>
      </c>
      <c r="K216" s="12" t="s">
        <v>9022</v>
      </c>
      <c r="L216" s="12" t="s">
        <v>9024</v>
      </c>
      <c r="M216" s="11"/>
      <c r="N216" s="11"/>
      <c r="O216" s="11"/>
      <c r="P216" s="11"/>
      <c r="Q216" s="11"/>
      <c r="R216" s="11"/>
      <c r="S216" s="11"/>
      <c r="T216" s="12" t="s">
        <v>5281</v>
      </c>
      <c r="U216" s="12" t="s">
        <v>1150</v>
      </c>
      <c r="V216" s="12" t="s">
        <v>1150</v>
      </c>
      <c r="W216" s="11" t="s">
        <v>1150</v>
      </c>
      <c r="X216" s="11" t="s">
        <v>1150</v>
      </c>
      <c r="Y216" s="11" t="s">
        <v>1150</v>
      </c>
      <c r="Z216" s="11" t="s">
        <v>1150</v>
      </c>
      <c r="AA216" s="11" t="s">
        <v>1150</v>
      </c>
      <c r="AD216" t="str">
        <f t="shared" si="3"/>
        <v>insert into users (nombre, email, email2, email3, telefono, telefono2, telefono3, estatus, id_cliente, created_at, updated_at) values ('Contacto Flor María Ortega Sotelo','nuestrocampo00@hotmail.com','','','4360888','6144270210','4361614','1','768','2018-01-27 11:10:27','2018-01-27 11:10:27');</v>
      </c>
      <c r="AE216" t="s">
        <v>12504</v>
      </c>
    </row>
    <row r="217" spans="1:31" x14ac:dyDescent="0.2">
      <c r="A217">
        <v>825</v>
      </c>
      <c r="B217" t="s">
        <v>7762</v>
      </c>
      <c r="C217" t="s">
        <v>1150</v>
      </c>
      <c r="D217" s="11" t="s">
        <v>1150</v>
      </c>
      <c r="E217" s="11" t="s">
        <v>1150</v>
      </c>
      <c r="F217" s="11" t="s">
        <v>1150</v>
      </c>
      <c r="G217" s="11"/>
      <c r="H217" s="11"/>
      <c r="I217" s="11"/>
      <c r="J217" s="12" t="s">
        <v>2135</v>
      </c>
      <c r="K217" s="12"/>
      <c r="L217" s="12"/>
      <c r="M217" s="11"/>
      <c r="N217" s="11"/>
      <c r="O217" s="11"/>
      <c r="P217" s="11"/>
      <c r="Q217" s="11"/>
      <c r="R217" s="11"/>
      <c r="S217" s="11"/>
      <c r="T217" s="12" t="s">
        <v>2138</v>
      </c>
      <c r="U217" s="12" t="s">
        <v>1150</v>
      </c>
      <c r="V217" s="12" t="s">
        <v>1150</v>
      </c>
      <c r="W217" s="11" t="s">
        <v>1150</v>
      </c>
      <c r="X217" s="11" t="s">
        <v>1150</v>
      </c>
      <c r="Y217" s="11" t="s">
        <v>1150</v>
      </c>
      <c r="Z217" s="11" t="s">
        <v>1150</v>
      </c>
      <c r="AA217" s="11" t="s">
        <v>1150</v>
      </c>
      <c r="AD217" t="str">
        <f t="shared" si="3"/>
        <v>insert into users (nombre, email, email2, email3, telefono, telefono2, telefono3, estatus, id_cliente, created_at, updated_at) values ('Contacto Lic. Romo','victor@consultoriayfranquicias.com','','','662-208-0179','','','1','825','2018-01-27 11:10:27','2018-01-27 11:10:27');</v>
      </c>
      <c r="AE217" t="s">
        <v>12505</v>
      </c>
    </row>
    <row r="218" spans="1:31" x14ac:dyDescent="0.2">
      <c r="A218">
        <v>101</v>
      </c>
      <c r="B218" t="s">
        <v>7455</v>
      </c>
      <c r="C218" t="s">
        <v>1150</v>
      </c>
      <c r="D218" s="11" t="s">
        <v>1150</v>
      </c>
      <c r="E218" s="11" t="s">
        <v>1150</v>
      </c>
      <c r="F218" s="11" t="s">
        <v>1150</v>
      </c>
      <c r="G218" s="11"/>
      <c r="H218" s="11"/>
      <c r="I218" s="11"/>
      <c r="J218" s="12" t="s">
        <v>8897</v>
      </c>
      <c r="K218" s="12"/>
      <c r="L218" s="12"/>
      <c r="M218" s="11"/>
      <c r="N218" s="11"/>
      <c r="O218" s="11">
        <v>6255890947</v>
      </c>
      <c r="P218" s="11"/>
      <c r="Q218" s="11"/>
      <c r="R218" s="11"/>
      <c r="S218" s="11"/>
      <c r="T218" s="12" t="s">
        <v>2424</v>
      </c>
      <c r="U218" s="12" t="s">
        <v>1150</v>
      </c>
      <c r="V218" s="12" t="s">
        <v>1150</v>
      </c>
      <c r="W218" s="11" t="s">
        <v>1150</v>
      </c>
      <c r="X218" s="11" t="s">
        <v>1150</v>
      </c>
      <c r="Y218" s="11" t="s">
        <v>1150</v>
      </c>
      <c r="Z218" s="11" t="s">
        <v>1150</v>
      </c>
      <c r="AA218" s="11" t="s">
        <v>1150</v>
      </c>
      <c r="AD218" t="str">
        <f t="shared" si="3"/>
        <v>insert into users (nombre, email, email2, email3, telefono, telefono2, telefono3, estatus, id_cliente, created_at, updated_at) values ('Cornelio Froesse Banman','cornfroese@hotmail.com','','','625 58770 83','','','1','101','2018-01-27 11:10:27','2018-01-27 11:10:27');</v>
      </c>
      <c r="AE218" t="s">
        <v>12506</v>
      </c>
    </row>
    <row r="219" spans="1:31" x14ac:dyDescent="0.2">
      <c r="A219">
        <v>525</v>
      </c>
      <c r="B219" t="s">
        <v>7517</v>
      </c>
      <c r="C219" t="s">
        <v>1150</v>
      </c>
      <c r="D219" s="11" t="s">
        <v>1150</v>
      </c>
      <c r="E219" s="11" t="s">
        <v>1150</v>
      </c>
      <c r="F219" s="11" t="s">
        <v>1150</v>
      </c>
      <c r="G219" s="11"/>
      <c r="H219" s="11"/>
      <c r="I219" s="11"/>
      <c r="J219" s="12"/>
      <c r="K219" s="12"/>
      <c r="L219" s="12"/>
      <c r="M219" s="11"/>
      <c r="N219" s="11"/>
      <c r="O219" s="11" t="s">
        <v>2674</v>
      </c>
      <c r="P219" s="11" t="s">
        <v>2675</v>
      </c>
      <c r="Q219" s="11"/>
      <c r="R219" s="11"/>
      <c r="S219" s="11"/>
      <c r="T219" s="12" t="s">
        <v>2676</v>
      </c>
      <c r="U219" s="12" t="s">
        <v>1150</v>
      </c>
      <c r="V219" s="12" t="s">
        <v>1150</v>
      </c>
      <c r="W219" s="11" t="s">
        <v>1150</v>
      </c>
      <c r="X219" s="11" t="s">
        <v>1150</v>
      </c>
      <c r="Y219" s="11" t="s">
        <v>1150</v>
      </c>
      <c r="Z219" s="11" t="s">
        <v>1150</v>
      </c>
      <c r="AA219" s="11" t="s">
        <v>1150</v>
      </c>
      <c r="AD219" t="str">
        <f t="shared" si="3"/>
        <v>insert into users (nombre, email, email2, email3, telefono, telefono2, telefono3, estatus, id_cliente, created_at, updated_at) values ('Cornelius Banman Peters','franzbp@yahoo.com.mx','','','','','','1','525','2018-01-27 11:10:27','2018-01-27 11:10:27');</v>
      </c>
      <c r="AE219" t="s">
        <v>12507</v>
      </c>
    </row>
    <row r="220" spans="1:31" x14ac:dyDescent="0.2">
      <c r="A220">
        <v>260</v>
      </c>
      <c r="B220" t="s">
        <v>8192</v>
      </c>
      <c r="C220" t="s">
        <v>1150</v>
      </c>
      <c r="D220" s="11" t="s">
        <v>1150</v>
      </c>
      <c r="E220" s="11" t="s">
        <v>1150</v>
      </c>
      <c r="F220" s="11" t="s">
        <v>1150</v>
      </c>
      <c r="G220" s="11"/>
      <c r="H220" s="11"/>
      <c r="I220" s="11"/>
      <c r="J220" s="12">
        <v>16255714060</v>
      </c>
      <c r="K220" s="12"/>
      <c r="L220" s="12"/>
      <c r="M220" s="11"/>
      <c r="N220" s="11"/>
      <c r="O220" s="11">
        <v>456251064088</v>
      </c>
      <c r="P220" s="11">
        <v>4.0359305170000002E-3</v>
      </c>
      <c r="Q220" s="11">
        <v>6251220259</v>
      </c>
      <c r="R220" s="11"/>
      <c r="S220" s="11"/>
      <c r="T220" s="12" t="s">
        <v>5383</v>
      </c>
      <c r="U220" s="12" t="s">
        <v>1150</v>
      </c>
      <c r="V220" s="12" t="s">
        <v>1150</v>
      </c>
      <c r="W220" s="11" t="s">
        <v>1150</v>
      </c>
      <c r="X220" s="11" t="s">
        <v>1150</v>
      </c>
      <c r="Y220" s="11" t="s">
        <v>1150</v>
      </c>
      <c r="Z220" s="11" t="s">
        <v>1150</v>
      </c>
      <c r="AA220" s="11" t="s">
        <v>1150</v>
      </c>
      <c r="AD220" t="str">
        <f t="shared" si="3"/>
        <v>insert into users (nombre, email, email2, email3, telefono, telefono2, telefono3, estatus, id_cliente, created_at, updated_at) values ('Cornelius Wiebe Loewen','triniborboa20052@hotmail.com','','','16255714060','','','1','260','2018-01-27 11:10:27','2018-01-27 11:10:27');</v>
      </c>
      <c r="AE220" t="s">
        <v>12508</v>
      </c>
    </row>
    <row r="221" spans="1:31" x14ac:dyDescent="0.2">
      <c r="A221">
        <v>323</v>
      </c>
      <c r="B221" t="s">
        <v>7362</v>
      </c>
      <c r="C221" t="s">
        <v>1150</v>
      </c>
      <c r="D221" s="11" t="s">
        <v>1150</v>
      </c>
      <c r="E221" s="11" t="s">
        <v>1150</v>
      </c>
      <c r="F221" s="11" t="s">
        <v>1150</v>
      </c>
      <c r="G221" s="11"/>
      <c r="H221" s="11"/>
      <c r="I221" s="11"/>
      <c r="J221" s="12">
        <v>39657</v>
      </c>
      <c r="K221" s="12"/>
      <c r="L221" s="12"/>
      <c r="M221" s="11"/>
      <c r="N221" s="11"/>
      <c r="O221" s="11"/>
      <c r="P221" s="11"/>
      <c r="Q221" s="11"/>
      <c r="R221" s="11"/>
      <c r="S221" s="11"/>
      <c r="T221" s="12" t="s">
        <v>1150</v>
      </c>
      <c r="U221" s="12" t="s">
        <v>1150</v>
      </c>
      <c r="V221" s="12" t="s">
        <v>1150</v>
      </c>
      <c r="W221" s="11" t="s">
        <v>1150</v>
      </c>
      <c r="X221" s="11" t="s">
        <v>1150</v>
      </c>
      <c r="Y221" s="11" t="s">
        <v>1150</v>
      </c>
      <c r="Z221" s="11" t="s">
        <v>1150</v>
      </c>
      <c r="AA221" s="11" t="s">
        <v>1150</v>
      </c>
      <c r="AD221" t="str">
        <f t="shared" si="3"/>
        <v>insert into users (nombre, email, email2, email3, telefono, telefono2, telefono3, estatus, id_cliente, created_at, updated_at) values ('Cp Gustavo Hernandez Monroy','','','','39657','','','1','323','2018-01-27 11:10:27','2018-01-27 11:10:27');</v>
      </c>
      <c r="AE221" t="s">
        <v>12509</v>
      </c>
    </row>
    <row r="222" spans="1:31" x14ac:dyDescent="0.2">
      <c r="A222">
        <v>323</v>
      </c>
      <c r="B222" t="s">
        <v>7375</v>
      </c>
      <c r="C222" t="s">
        <v>1150</v>
      </c>
      <c r="D222" s="11" t="s">
        <v>1150</v>
      </c>
      <c r="E222" s="11" t="s">
        <v>1150</v>
      </c>
      <c r="F222" s="11" t="s">
        <v>1150</v>
      </c>
      <c r="G222" s="11"/>
      <c r="H222" s="11"/>
      <c r="I222" s="11"/>
      <c r="J222" s="12">
        <v>4302278</v>
      </c>
      <c r="K222" s="12"/>
      <c r="L222" s="12"/>
      <c r="M222" s="11"/>
      <c r="N222" s="11"/>
      <c r="O222" s="11">
        <v>6142335991</v>
      </c>
      <c r="P222" s="11"/>
      <c r="Q222" s="11"/>
      <c r="R222" s="11"/>
      <c r="S222" s="11"/>
      <c r="T222" s="12" t="s">
        <v>2127</v>
      </c>
      <c r="U222" s="12" t="s">
        <v>1150</v>
      </c>
      <c r="V222" s="12" t="s">
        <v>1150</v>
      </c>
      <c r="W222" s="11" t="s">
        <v>1150</v>
      </c>
      <c r="X222" s="11" t="s">
        <v>1150</v>
      </c>
      <c r="Y222" s="11" t="s">
        <v>1150</v>
      </c>
      <c r="Z222" s="11" t="s">
        <v>1150</v>
      </c>
      <c r="AA222" s="11" t="s">
        <v>1150</v>
      </c>
      <c r="AD222" t="str">
        <f t="shared" si="3"/>
        <v>insert into users (nombre, email, email2, email3, telefono, telefono2, telefono3, estatus, id_cliente, created_at, updated_at) values ('Cp. Gustavo Hernandez Monrroy','pzambrano@drisa.com','','','4302278','','','1','323','2018-01-27 11:10:27','2018-01-27 11:10:27');</v>
      </c>
      <c r="AE222" t="s">
        <v>12510</v>
      </c>
    </row>
    <row r="223" spans="1:31" x14ac:dyDescent="0.2">
      <c r="A223">
        <v>907</v>
      </c>
      <c r="B223" t="s">
        <v>7785</v>
      </c>
      <c r="C223" t="s">
        <v>1150</v>
      </c>
      <c r="D223" s="11" t="s">
        <v>1150</v>
      </c>
      <c r="E223" s="11" t="s">
        <v>1150</v>
      </c>
      <c r="F223" s="11" t="s">
        <v>1150</v>
      </c>
      <c r="G223" s="11"/>
      <c r="H223" s="11"/>
      <c r="I223" s="11"/>
      <c r="J223" s="12" t="s">
        <v>3751</v>
      </c>
      <c r="K223" s="12"/>
      <c r="L223" s="12"/>
      <c r="M223" s="11"/>
      <c r="N223" s="11"/>
      <c r="O223" s="11"/>
      <c r="P223" s="11"/>
      <c r="Q223" s="11"/>
      <c r="R223" s="11"/>
      <c r="S223" s="11"/>
      <c r="T223" s="12" t="s">
        <v>3752</v>
      </c>
      <c r="U223" s="12" t="s">
        <v>1150</v>
      </c>
      <c r="V223" s="12" t="s">
        <v>1150</v>
      </c>
      <c r="W223" s="11" t="s">
        <v>1150</v>
      </c>
      <c r="X223" s="11" t="s">
        <v>1150</v>
      </c>
      <c r="Y223" s="11" t="s">
        <v>1150</v>
      </c>
      <c r="Z223" s="11" t="s">
        <v>1150</v>
      </c>
      <c r="AA223" s="11" t="s">
        <v>1150</v>
      </c>
      <c r="AD223" t="str">
        <f t="shared" si="3"/>
        <v>insert into users (nombre, email, email2, email3, telefono, telefono2, telefono3, estatus, id_cliente, created_at, updated_at) values ('Cp. Ramon Aguirre Olguin','ervilla@prodigy.net.mx','','','627 5230617','','','1','907','2018-01-27 11:10:27','2018-01-27 11:10:27');</v>
      </c>
      <c r="AE223" t="s">
        <v>12511</v>
      </c>
    </row>
    <row r="224" spans="1:31" x14ac:dyDescent="0.2">
      <c r="A224">
        <v>73</v>
      </c>
      <c r="B224" t="s">
        <v>8166</v>
      </c>
      <c r="C224" t="s">
        <v>1150</v>
      </c>
      <c r="D224" s="11" t="s">
        <v>1150</v>
      </c>
      <c r="E224" s="11" t="s">
        <v>1150</v>
      </c>
      <c r="F224" s="11" t="s">
        <v>1150</v>
      </c>
      <c r="G224" s="11"/>
      <c r="H224" s="11"/>
      <c r="I224" s="11"/>
      <c r="J224" s="12">
        <v>4175589</v>
      </c>
      <c r="K224" s="12"/>
      <c r="L224" s="12"/>
      <c r="M224" s="11"/>
      <c r="N224" s="11"/>
      <c r="O224" s="11" t="s">
        <v>5287</v>
      </c>
      <c r="P224" s="11"/>
      <c r="Q224" s="11"/>
      <c r="R224" s="11"/>
      <c r="S224" s="11"/>
      <c r="T224" s="12" t="s">
        <v>5288</v>
      </c>
      <c r="U224" s="12" t="s">
        <v>1150</v>
      </c>
      <c r="V224" s="12" t="s">
        <v>1150</v>
      </c>
      <c r="W224" s="11" t="s">
        <v>1150</v>
      </c>
      <c r="X224" s="11" t="s">
        <v>1150</v>
      </c>
      <c r="Y224" s="11" t="s">
        <v>1150</v>
      </c>
      <c r="Z224" s="11" t="s">
        <v>1150</v>
      </c>
      <c r="AA224" s="11" t="s">
        <v>1150</v>
      </c>
      <c r="AD224" t="str">
        <f t="shared" si="3"/>
        <v>insert into users (nombre, email, email2, email3, telefono, telefono2, telefono3, estatus, id_cliente, created_at, updated_at) values ('Crescenciano Molina Serna','tours_halcon@hotmail.com','','','4175589','','','1','73','2018-01-27 11:10:27','2018-01-27 11:10:27');</v>
      </c>
      <c r="AE224" t="s">
        <v>12512</v>
      </c>
    </row>
    <row r="225" spans="1:31" x14ac:dyDescent="0.2">
      <c r="A225">
        <v>255</v>
      </c>
      <c r="B225" t="s">
        <v>8083</v>
      </c>
      <c r="C225" t="s">
        <v>1150</v>
      </c>
      <c r="D225" s="11" t="s">
        <v>1150</v>
      </c>
      <c r="E225" s="11" t="s">
        <v>1150</v>
      </c>
      <c r="F225" s="11" t="s">
        <v>1150</v>
      </c>
      <c r="G225" s="11"/>
      <c r="H225" s="11"/>
      <c r="I225" s="11"/>
      <c r="J225" s="12" t="s">
        <v>9027</v>
      </c>
      <c r="K225" s="12" t="s">
        <v>9026</v>
      </c>
      <c r="L225" s="12" t="s">
        <v>9025</v>
      </c>
      <c r="M225" s="11"/>
      <c r="N225" s="11"/>
      <c r="O225" s="11"/>
      <c r="P225" s="11"/>
      <c r="Q225" s="11"/>
      <c r="R225" s="11"/>
      <c r="S225" s="11"/>
      <c r="T225" s="12" t="s">
        <v>4965</v>
      </c>
      <c r="U225" s="12" t="s">
        <v>1150</v>
      </c>
      <c r="V225" s="12" t="s">
        <v>1150</v>
      </c>
      <c r="W225" s="11" t="s">
        <v>1150</v>
      </c>
      <c r="X225" s="11" t="s">
        <v>1150</v>
      </c>
      <c r="Y225" s="11" t="s">
        <v>1150</v>
      </c>
      <c r="Z225" s="11" t="s">
        <v>1150</v>
      </c>
      <c r="AA225" s="11" t="s">
        <v>1150</v>
      </c>
      <c r="AD225" t="str">
        <f t="shared" si="3"/>
        <v>insert into users (nombre, email, email2, email3, telefono, telefono2, telefono3, estatus, id_cliente, created_at, updated_at) values ('Cristian Manuel Ortiz Jaquez','c.ortiz.j@hotmail.com','','','614 176 36 76','614 157 69 57','81 19 86 55 31','1','255','2018-01-27 11:10:27','2018-01-27 11:10:27');</v>
      </c>
      <c r="AE225" t="s">
        <v>12513</v>
      </c>
    </row>
    <row r="226" spans="1:31" x14ac:dyDescent="0.2">
      <c r="A226">
        <v>899</v>
      </c>
      <c r="B226" t="s">
        <v>7302</v>
      </c>
      <c r="C226" t="s">
        <v>1150</v>
      </c>
      <c r="D226" s="11" t="s">
        <v>1150</v>
      </c>
      <c r="E226" s="11" t="s">
        <v>1150</v>
      </c>
      <c r="F226" s="11" t="s">
        <v>1150</v>
      </c>
      <c r="G226" s="11"/>
      <c r="H226" s="11"/>
      <c r="I226" s="11"/>
      <c r="J226" s="12">
        <v>2007694</v>
      </c>
      <c r="K226" s="12">
        <v>4154100</v>
      </c>
      <c r="L226" s="12">
        <v>4155000</v>
      </c>
      <c r="M226" s="11"/>
      <c r="N226" s="11"/>
      <c r="O226" s="11" t="s">
        <v>1893</v>
      </c>
      <c r="P226" s="11">
        <v>6144272946</v>
      </c>
      <c r="Q226" s="11"/>
      <c r="R226" s="11"/>
      <c r="S226" s="11"/>
      <c r="T226" s="12" t="s">
        <v>1894</v>
      </c>
      <c r="U226" s="12" t="s">
        <v>1150</v>
      </c>
      <c r="V226" s="12" t="s">
        <v>1150</v>
      </c>
      <c r="W226" s="11" t="s">
        <v>1150</v>
      </c>
      <c r="X226" s="11" t="s">
        <v>1150</v>
      </c>
      <c r="Y226" s="11" t="s">
        <v>1150</v>
      </c>
      <c r="Z226" s="11" t="s">
        <v>1150</v>
      </c>
      <c r="AA226" s="11" t="s">
        <v>1150</v>
      </c>
      <c r="AD226" t="str">
        <f t="shared" si="3"/>
        <v>insert into users (nombre, email, email2, email3, telefono, telefono2, telefono3, estatus, id_cliente, created_at, updated_at) values ('Cristina De Alba Montes','edith_dealba@msn.com','','','2007694','4154100','4155000','1','899','2018-01-27 11:10:27','2018-01-27 11:10:27');</v>
      </c>
      <c r="AE226" t="s">
        <v>12514</v>
      </c>
    </row>
    <row r="227" spans="1:31" x14ac:dyDescent="0.2">
      <c r="A227">
        <v>1053</v>
      </c>
      <c r="B227" t="s">
        <v>7695</v>
      </c>
      <c r="C227" t="s">
        <v>7696</v>
      </c>
      <c r="D227" s="11" t="s">
        <v>1150</v>
      </c>
      <c r="E227" s="11" t="s">
        <v>1150</v>
      </c>
      <c r="F227" s="11" t="s">
        <v>1150</v>
      </c>
      <c r="G227" s="11"/>
      <c r="H227" s="11"/>
      <c r="I227" s="11"/>
      <c r="J227" s="12" t="s">
        <v>3397</v>
      </c>
      <c r="K227" s="12" t="s">
        <v>3398</v>
      </c>
      <c r="L227" s="12"/>
      <c r="M227" s="11"/>
      <c r="N227" s="11"/>
      <c r="O227" s="11" t="s">
        <v>3399</v>
      </c>
      <c r="P227" s="11"/>
      <c r="Q227" s="11"/>
      <c r="R227" s="11"/>
      <c r="S227" s="11"/>
      <c r="T227" s="12" t="s">
        <v>3400</v>
      </c>
      <c r="U227" s="12" t="s">
        <v>3401</v>
      </c>
      <c r="V227" s="12" t="s">
        <v>1150</v>
      </c>
      <c r="W227" s="11" t="s">
        <v>1150</v>
      </c>
      <c r="X227" s="11" t="s">
        <v>1150</v>
      </c>
      <c r="Y227" s="11" t="s">
        <v>1150</v>
      </c>
      <c r="Z227" s="11" t="s">
        <v>1150</v>
      </c>
      <c r="AA227" s="11" t="s">
        <v>1150</v>
      </c>
      <c r="AD227" t="str">
        <f t="shared" si="3"/>
        <v>insert into users (nombre, email, email2, email3, telefono, telefono2, telefono3, estatus, id_cliente, created_at, updated_at) values ('Cristina Eugenia Muñoz Alcocer','fgarcia@thelodgeatcreel.com','cmunoz@thelodgeatcreel.com','','614413 9020','635 4560071','','1','1053','2018-01-27 11:10:27','2018-01-27 11:10:27');</v>
      </c>
      <c r="AE227" t="s">
        <v>12515</v>
      </c>
    </row>
    <row r="228" spans="1:31" x14ac:dyDescent="0.2">
      <c r="A228">
        <v>921</v>
      </c>
      <c r="B228" t="s">
        <v>7354</v>
      </c>
      <c r="C228" t="s">
        <v>1150</v>
      </c>
      <c r="D228" s="11" t="s">
        <v>1150</v>
      </c>
      <c r="E228" s="11" t="s">
        <v>1150</v>
      </c>
      <c r="F228" s="11" t="s">
        <v>1150</v>
      </c>
      <c r="G228" s="11"/>
      <c r="H228" s="11"/>
      <c r="I228" s="11"/>
      <c r="J228" s="12">
        <v>4235213</v>
      </c>
      <c r="K228" s="12">
        <v>4235214</v>
      </c>
      <c r="L228" s="12"/>
      <c r="M228" s="11"/>
      <c r="N228" s="11"/>
      <c r="O228" s="11">
        <v>6144277059</v>
      </c>
      <c r="P228" s="11"/>
      <c r="Q228" s="11"/>
      <c r="R228" s="11"/>
      <c r="S228" s="11"/>
      <c r="T228" s="12" t="s">
        <v>2069</v>
      </c>
      <c r="U228" s="12" t="s">
        <v>1150</v>
      </c>
      <c r="V228" s="12" t="s">
        <v>1150</v>
      </c>
      <c r="W228" s="11" t="s">
        <v>1150</v>
      </c>
      <c r="X228" s="11" t="s">
        <v>1150</v>
      </c>
      <c r="Y228" s="11" t="s">
        <v>1150</v>
      </c>
      <c r="Z228" s="11" t="s">
        <v>1150</v>
      </c>
      <c r="AA228" s="11" t="s">
        <v>1150</v>
      </c>
      <c r="AD228" t="str">
        <f t="shared" si="3"/>
        <v>insert into users (nombre, email, email2, email3, telefono, telefono2, telefono3, estatus, id_cliente, created_at, updated_at) values ('Cristina Indira Chavez Chacon','htena@msn.com','','','4235213','4235214','','1','921','2018-01-27 11:10:27','2018-01-27 11:10:27');</v>
      </c>
      <c r="AE228" t="s">
        <v>12516</v>
      </c>
    </row>
    <row r="229" spans="1:31" x14ac:dyDescent="0.2">
      <c r="A229">
        <v>920</v>
      </c>
      <c r="B229" t="s">
        <v>8189</v>
      </c>
      <c r="C229" t="s">
        <v>1150</v>
      </c>
      <c r="D229" s="11" t="s">
        <v>1150</v>
      </c>
      <c r="E229" s="11" t="s">
        <v>1150</v>
      </c>
      <c r="F229" s="11" t="s">
        <v>1150</v>
      </c>
      <c r="G229" s="11"/>
      <c r="H229" s="11"/>
      <c r="I229" s="11"/>
      <c r="J229" s="12">
        <v>5534778764</v>
      </c>
      <c r="K229" s="12"/>
      <c r="L229" s="12"/>
      <c r="M229" s="11"/>
      <c r="N229" s="11"/>
      <c r="O229" s="11"/>
      <c r="P229" s="11"/>
      <c r="Q229" s="11"/>
      <c r="R229" s="11"/>
      <c r="S229" s="11"/>
      <c r="T229" s="12" t="s">
        <v>5376</v>
      </c>
      <c r="U229" s="12" t="s">
        <v>1150</v>
      </c>
      <c r="V229" s="12" t="s">
        <v>1150</v>
      </c>
      <c r="W229" s="11" t="s">
        <v>1150</v>
      </c>
      <c r="X229" s="11" t="s">
        <v>1150</v>
      </c>
      <c r="Y229" s="11" t="s">
        <v>1150</v>
      </c>
      <c r="Z229" s="11" t="s">
        <v>1150</v>
      </c>
      <c r="AA229" s="11" t="s">
        <v>1150</v>
      </c>
      <c r="AD229" t="str">
        <f t="shared" si="3"/>
        <v>insert into users (nombre, email, email2, email3, telefono, telefono2, telefono3, estatus, id_cliente, created_at, updated_at) values ('Cristobal Antonio Ponce Juárez','cristobal.ponce@rifanatico.com','','','5534778764','','','1','920','2018-01-27 11:10:27','2018-01-27 11:10:27');</v>
      </c>
      <c r="AE229" t="s">
        <v>12517</v>
      </c>
    </row>
    <row r="230" spans="1:31" x14ac:dyDescent="0.2">
      <c r="A230">
        <v>375</v>
      </c>
      <c r="B230" t="s">
        <v>8248</v>
      </c>
      <c r="C230" t="s">
        <v>8247</v>
      </c>
      <c r="D230" s="11" t="s">
        <v>8248</v>
      </c>
      <c r="E230" s="11" t="s">
        <v>1150</v>
      </c>
      <c r="F230" s="11" t="s">
        <v>1150</v>
      </c>
      <c r="G230" s="11"/>
      <c r="H230" s="11"/>
      <c r="I230" s="11"/>
      <c r="J230" s="12">
        <v>61442920183</v>
      </c>
      <c r="K230" s="12"/>
      <c r="L230" s="12"/>
      <c r="M230" s="11"/>
      <c r="N230" s="11"/>
      <c r="O230" s="11">
        <v>6142395177</v>
      </c>
      <c r="P230" s="11"/>
      <c r="Q230" s="11"/>
      <c r="R230" s="11"/>
      <c r="S230" s="11"/>
      <c r="T230" s="12" t="s">
        <v>8775</v>
      </c>
      <c r="U230" s="17" t="s">
        <v>9283</v>
      </c>
      <c r="V230" s="12" t="s">
        <v>9284</v>
      </c>
      <c r="W230" s="11" t="s">
        <v>1150</v>
      </c>
      <c r="X230" s="11" t="s">
        <v>1150</v>
      </c>
      <c r="Y230" s="11" t="s">
        <v>1150</v>
      </c>
      <c r="Z230" s="11" t="s">
        <v>1150</v>
      </c>
      <c r="AA230" s="11" t="s">
        <v>1150</v>
      </c>
      <c r="AD230" t="str">
        <f t="shared" si="3"/>
        <v>insert into users (nombre, email, email2, email3, telefono, telefono2, telefono3, estatus, id_cliente, created_at, updated_at) values ('Armando Villarreal','jaidelcast@hotmail.com','asistente@ikvi.mx','arvi@ikvi.mx','61442920183','','','1','375','2018-01-27 11:10:27','2018-01-27 11:10:27');</v>
      </c>
      <c r="AE230" t="s">
        <v>12518</v>
      </c>
    </row>
    <row r="231" spans="1:31" x14ac:dyDescent="0.2">
      <c r="A231">
        <v>777</v>
      </c>
      <c r="B231" t="s">
        <v>8089</v>
      </c>
      <c r="C231" t="s">
        <v>1150</v>
      </c>
      <c r="D231" s="11" t="s">
        <v>1150</v>
      </c>
      <c r="E231" s="11" t="s">
        <v>1150</v>
      </c>
      <c r="F231" s="11" t="s">
        <v>1150</v>
      </c>
      <c r="G231" s="11"/>
      <c r="H231" s="11"/>
      <c r="I231" s="11"/>
      <c r="J231" s="12" t="s">
        <v>9030</v>
      </c>
      <c r="K231" s="12" t="s">
        <v>9029</v>
      </c>
      <c r="L231" s="12" t="s">
        <v>9028</v>
      </c>
      <c r="M231" s="11"/>
      <c r="N231" s="11"/>
      <c r="O231" s="11"/>
      <c r="P231" s="11"/>
      <c r="Q231" s="11"/>
      <c r="R231" s="11"/>
      <c r="S231" s="11"/>
      <c r="T231" s="12" t="s">
        <v>4980</v>
      </c>
      <c r="U231" s="12" t="s">
        <v>1150</v>
      </c>
      <c r="V231" s="12" t="s">
        <v>1150</v>
      </c>
      <c r="W231" s="11" t="s">
        <v>1150</v>
      </c>
      <c r="X231" s="11" t="s">
        <v>1150</v>
      </c>
      <c r="Y231" s="11" t="s">
        <v>1150</v>
      </c>
      <c r="Z231" s="11" t="s">
        <v>1150</v>
      </c>
      <c r="AA231" s="11" t="s">
        <v>1150</v>
      </c>
      <c r="AD231" t="str">
        <f t="shared" si="3"/>
        <v>insert into users (nombre, email, email2, email3, telefono, telefono2, telefono3, estatus, id_cliente, created_at, updated_at) values ('Cynthia Elizabeth Mota Ruiz','cynmota@hotmail.com','','','299 00 09','614 541 62 08','614 278 33 44','1','777','2018-01-27 11:10:27','2018-01-27 11:10:27');</v>
      </c>
      <c r="AE231" t="s">
        <v>12519</v>
      </c>
    </row>
    <row r="232" spans="1:31" ht="30" x14ac:dyDescent="0.2">
      <c r="A232">
        <v>1134</v>
      </c>
      <c r="B232" s="3" t="s">
        <v>7831</v>
      </c>
      <c r="C232" t="s">
        <v>7832</v>
      </c>
      <c r="D232" s="11" t="s">
        <v>7833</v>
      </c>
      <c r="E232" s="11" t="s">
        <v>7834</v>
      </c>
      <c r="F232" s="11" t="s">
        <v>1150</v>
      </c>
      <c r="G232" s="11"/>
      <c r="H232" s="11"/>
      <c r="I232" s="11"/>
      <c r="J232" s="12"/>
      <c r="K232" s="12"/>
      <c r="L232" s="12"/>
      <c r="M232" s="11"/>
      <c r="N232" s="11"/>
      <c r="O232" s="11" t="s">
        <v>3921</v>
      </c>
      <c r="P232" s="11" t="s">
        <v>3922</v>
      </c>
      <c r="Q232" s="11"/>
      <c r="R232" s="11"/>
      <c r="S232" s="11"/>
      <c r="T232" s="12" t="s">
        <v>3923</v>
      </c>
      <c r="U232" s="12" t="s">
        <v>3924</v>
      </c>
      <c r="V232" s="12" t="s">
        <v>1150</v>
      </c>
      <c r="W232" s="11" t="s">
        <v>1150</v>
      </c>
      <c r="X232" s="11" t="s">
        <v>1150</v>
      </c>
      <c r="Y232" s="11" t="s">
        <v>1150</v>
      </c>
      <c r="Z232" s="11" t="s">
        <v>1150</v>
      </c>
      <c r="AA232" s="11" t="s">
        <v>1150</v>
      </c>
      <c r="AD232" t="str">
        <f t="shared" si="3"/>
        <v>insert into users (nombre, email, email2, email3, telefono, telefono2, telefono3, estatus, id_cliente, created_at, updated_at) values ('Dafnis Raul Morales Diaz
Perez','raulmorales.diaz@live.com.mx','vladypesado@hotmail.com','','','','','1','1134','2018-01-27 11:10:27','2018-01-27 11:10:27');</v>
      </c>
      <c r="AE232" t="s">
        <v>12520</v>
      </c>
    </row>
    <row r="233" spans="1:31" x14ac:dyDescent="0.2">
      <c r="A233">
        <v>838</v>
      </c>
      <c r="B233" t="s">
        <v>8009</v>
      </c>
      <c r="C233" t="s">
        <v>1150</v>
      </c>
      <c r="D233" s="11" t="s">
        <v>1150</v>
      </c>
      <c r="E233" s="11" t="s">
        <v>1150</v>
      </c>
      <c r="F233" s="11" t="s">
        <v>1150</v>
      </c>
      <c r="G233" s="11"/>
      <c r="H233" s="11"/>
      <c r="I233" s="11"/>
      <c r="J233" s="12" t="s">
        <v>4666</v>
      </c>
      <c r="K233" s="12"/>
      <c r="L233" s="12"/>
      <c r="M233" s="11"/>
      <c r="N233" s="11"/>
      <c r="O233" s="11" t="s">
        <v>4667</v>
      </c>
      <c r="P233" s="11" t="s">
        <v>4668</v>
      </c>
      <c r="Q233" s="11"/>
      <c r="R233" s="11"/>
      <c r="S233" s="11"/>
      <c r="T233" s="12" t="s">
        <v>4669</v>
      </c>
      <c r="U233" s="12" t="s">
        <v>4670</v>
      </c>
      <c r="V233" s="12" t="s">
        <v>1150</v>
      </c>
      <c r="W233" s="11" t="s">
        <v>1150</v>
      </c>
      <c r="X233" s="11" t="s">
        <v>1150</v>
      </c>
      <c r="Y233" s="11" t="s">
        <v>1150</v>
      </c>
      <c r="Z233" s="11" t="s">
        <v>1150</v>
      </c>
      <c r="AA233" s="11" t="s">
        <v>1150</v>
      </c>
      <c r="AD233" t="str">
        <f t="shared" si="3"/>
        <v>insert into users (nombre, email, email2, email3, telefono, telefono2, telefono3, estatus, id_cliente, created_at, updated_at) values ('Damaris Villalobos Perez','dvillalobos@ahinco.com.mx','abarrera@gmail.com','','614 4 19 28 64','','','1','838','2018-01-27 11:10:27','2018-01-27 11:10:27');</v>
      </c>
      <c r="AE233" t="s">
        <v>12521</v>
      </c>
    </row>
    <row r="234" spans="1:31" x14ac:dyDescent="0.2">
      <c r="A234">
        <v>261</v>
      </c>
      <c r="B234" t="s">
        <v>8054</v>
      </c>
      <c r="C234" t="s">
        <v>1150</v>
      </c>
      <c r="D234" s="11" t="s">
        <v>1150</v>
      </c>
      <c r="E234" s="11" t="s">
        <v>1150</v>
      </c>
      <c r="F234" s="11" t="s">
        <v>1150</v>
      </c>
      <c r="G234" s="11"/>
      <c r="H234" s="11"/>
      <c r="I234" s="11"/>
      <c r="J234" s="12" t="s">
        <v>9031</v>
      </c>
      <c r="K234" s="12" t="s">
        <v>9032</v>
      </c>
      <c r="L234" s="12"/>
      <c r="M234" s="11"/>
      <c r="N234" s="11"/>
      <c r="O234" s="11"/>
      <c r="P234" s="11"/>
      <c r="Q234" s="11"/>
      <c r="R234" s="11"/>
      <c r="S234" s="11"/>
      <c r="T234" s="12" t="s">
        <v>4116</v>
      </c>
      <c r="U234" s="12" t="s">
        <v>4118</v>
      </c>
      <c r="V234" s="12" t="s">
        <v>4117</v>
      </c>
      <c r="W234" s="11" t="s">
        <v>1150</v>
      </c>
      <c r="X234" s="11" t="s">
        <v>1150</v>
      </c>
      <c r="Y234" s="11" t="s">
        <v>1150</v>
      </c>
      <c r="Z234" s="11" t="s">
        <v>1150</v>
      </c>
      <c r="AA234" s="11" t="s">
        <v>1150</v>
      </c>
      <c r="AD234" t="str">
        <f t="shared" si="3"/>
        <v>insert into users (nombre, email, email2, email3, telefono, telefono2, telefono3, estatus, id_cliente, created_at, updated_at) values ('Daniel Antonio Gomez Casillas','tostadas_chihuahua@hotmail.com','info@botanascrounch.com','recepcion_cfdtostadas@hotmail.com','4354092','2337008','','1','261','2018-01-27 11:10:27','2018-01-27 11:10:27');</v>
      </c>
      <c r="AE234" t="s">
        <v>12522</v>
      </c>
    </row>
    <row r="235" spans="1:31" x14ac:dyDescent="0.2">
      <c r="A235">
        <v>1040</v>
      </c>
      <c r="B235" t="s">
        <v>8344</v>
      </c>
      <c r="C235" t="s">
        <v>1150</v>
      </c>
      <c r="D235" s="11" t="s">
        <v>1150</v>
      </c>
      <c r="E235" s="11" t="s">
        <v>1150</v>
      </c>
      <c r="F235" s="11" t="s">
        <v>1150</v>
      </c>
      <c r="G235" s="11"/>
      <c r="H235" s="11"/>
      <c r="I235" s="11"/>
      <c r="J235" s="12">
        <v>6562659947</v>
      </c>
      <c r="K235" s="12"/>
      <c r="L235" s="12"/>
      <c r="M235" s="11"/>
      <c r="N235" s="11"/>
      <c r="O235" s="11"/>
      <c r="P235" s="11"/>
      <c r="Q235" s="11"/>
      <c r="R235" s="11"/>
      <c r="S235" s="11"/>
      <c r="T235" s="12" t="s">
        <v>5354</v>
      </c>
      <c r="U235" s="12" t="s">
        <v>1150</v>
      </c>
      <c r="V235" s="12" t="s">
        <v>1150</v>
      </c>
      <c r="W235" s="11" t="s">
        <v>1150</v>
      </c>
      <c r="X235" s="11" t="s">
        <v>1150</v>
      </c>
      <c r="Y235" s="11" t="s">
        <v>1150</v>
      </c>
      <c r="Z235" s="11" t="s">
        <v>1150</v>
      </c>
      <c r="AA235" s="11" t="s">
        <v>1150</v>
      </c>
      <c r="AD235" t="str">
        <f t="shared" si="3"/>
        <v>insert into users (nombre, email, email2, email3, telefono, telefono2, telefono3, estatus, id_cliente, created_at, updated_at) values ('Daniel Batista Delgado','contacto@celina-teashop.com','','','6562659947','','','1','1040','2018-01-27 11:10:27','2018-01-27 11:10:27');</v>
      </c>
      <c r="AE235" t="s">
        <v>12523</v>
      </c>
    </row>
    <row r="236" spans="1:31" x14ac:dyDescent="0.2">
      <c r="A236">
        <v>246</v>
      </c>
      <c r="B236" t="s">
        <v>7874</v>
      </c>
      <c r="C236" t="s">
        <v>1150</v>
      </c>
      <c r="D236" s="11" t="s">
        <v>1150</v>
      </c>
      <c r="E236" s="11" t="s">
        <v>1150</v>
      </c>
      <c r="F236" s="11" t="s">
        <v>1150</v>
      </c>
      <c r="G236" s="11"/>
      <c r="H236" s="11"/>
      <c r="I236" s="11"/>
      <c r="J236" s="12" t="s">
        <v>6963</v>
      </c>
      <c r="K236" s="12"/>
      <c r="L236" s="12"/>
      <c r="M236" s="11"/>
      <c r="N236" s="11"/>
      <c r="O236" s="11"/>
      <c r="P236" s="11"/>
      <c r="Q236" s="11"/>
      <c r="R236" s="11"/>
      <c r="S236" s="11"/>
      <c r="T236" s="12" t="s">
        <v>4110</v>
      </c>
      <c r="U236" s="12" t="s">
        <v>1150</v>
      </c>
      <c r="V236" s="12" t="s">
        <v>1150</v>
      </c>
      <c r="W236" s="11" t="s">
        <v>1150</v>
      </c>
      <c r="X236" s="11" t="s">
        <v>1150</v>
      </c>
      <c r="Y236" s="11" t="s">
        <v>1150</v>
      </c>
      <c r="Z236" s="11" t="s">
        <v>1150</v>
      </c>
      <c r="AA236" s="11" t="s">
        <v>1150</v>
      </c>
      <c r="AD236" t="str">
        <f t="shared" si="3"/>
        <v>insert into users (nombre, email, email2, email3, telefono, telefono2, telefono3, estatus, id_cliente, created_at, updated_at) values ('Daniel Cordero Mendoza','danielcormen@hotmail.com','','','614 153 34 05','','','1','246','2018-01-27 11:10:27','2018-01-27 11:10:27');</v>
      </c>
      <c r="AE236" t="s">
        <v>12524</v>
      </c>
    </row>
    <row r="237" spans="1:31" x14ac:dyDescent="0.2">
      <c r="A237">
        <v>247</v>
      </c>
      <c r="B237" t="s">
        <v>7873</v>
      </c>
      <c r="C237" t="s">
        <v>7874</v>
      </c>
      <c r="D237" s="11" t="s">
        <v>1150</v>
      </c>
      <c r="E237" s="11" t="s">
        <v>1150</v>
      </c>
      <c r="F237" s="11" t="s">
        <v>1150</v>
      </c>
      <c r="G237" s="11"/>
      <c r="H237" s="11"/>
      <c r="I237" s="11"/>
      <c r="J237" s="12" t="s">
        <v>4108</v>
      </c>
      <c r="K237" s="12"/>
      <c r="L237" s="12"/>
      <c r="M237" s="11"/>
      <c r="N237" s="11"/>
      <c r="O237" s="11" t="s">
        <v>4109</v>
      </c>
      <c r="P237" s="11"/>
      <c r="Q237" s="11"/>
      <c r="R237" s="11"/>
      <c r="S237" s="11"/>
      <c r="T237" s="12" t="s">
        <v>4110</v>
      </c>
      <c r="U237" s="12" t="s">
        <v>4111</v>
      </c>
      <c r="V237" s="12" t="s">
        <v>1150</v>
      </c>
      <c r="W237" s="11" t="s">
        <v>1150</v>
      </c>
      <c r="X237" s="11" t="s">
        <v>1150</v>
      </c>
      <c r="Y237" s="11" t="s">
        <v>1150</v>
      </c>
      <c r="Z237" s="11" t="s">
        <v>1150</v>
      </c>
      <c r="AA237" s="11" t="s">
        <v>1150</v>
      </c>
      <c r="AD237" t="str">
        <f t="shared" si="3"/>
        <v>insert into users (nombre, email, email2, email3, telefono, telefono2, telefono3, estatus, id_cliente, created_at, updated_at) values ('Daniel Cordero Teruel','danielcormen@hotmail.com','generacion@corderoboots.com.mx','','614 4210575','','','1','247','2018-01-27 11:10:27','2018-01-27 11:10:27');</v>
      </c>
      <c r="AE237" t="s">
        <v>12525</v>
      </c>
    </row>
    <row r="238" spans="1:31" x14ac:dyDescent="0.2">
      <c r="A238">
        <v>247</v>
      </c>
      <c r="B238" t="s">
        <v>7873</v>
      </c>
      <c r="C238" t="s">
        <v>1150</v>
      </c>
      <c r="D238" s="11" t="s">
        <v>1150</v>
      </c>
      <c r="E238" s="11" t="s">
        <v>1150</v>
      </c>
      <c r="F238" s="11" t="s">
        <v>1150</v>
      </c>
      <c r="G238" s="11"/>
      <c r="H238" s="11"/>
      <c r="I238" s="11"/>
      <c r="J238" s="12"/>
      <c r="K238" s="12"/>
      <c r="L238" s="12"/>
      <c r="M238" s="11"/>
      <c r="N238" s="11"/>
      <c r="O238" s="11"/>
      <c r="P238" s="11"/>
      <c r="Q238" s="11"/>
      <c r="R238" s="11"/>
      <c r="S238" s="11"/>
      <c r="T238" s="12" t="s">
        <v>1150</v>
      </c>
      <c r="U238" s="12" t="s">
        <v>1150</v>
      </c>
      <c r="V238" s="12" t="s">
        <v>1150</v>
      </c>
      <c r="W238" s="11" t="s">
        <v>1150</v>
      </c>
      <c r="X238" s="11" t="s">
        <v>1150</v>
      </c>
      <c r="Y238" s="11" t="s">
        <v>1150</v>
      </c>
      <c r="Z238" s="11" t="s">
        <v>1150</v>
      </c>
      <c r="AA238" s="11" t="s">
        <v>1150</v>
      </c>
      <c r="AD238" t="str">
        <f t="shared" si="3"/>
        <v>insert into users (nombre, email, email2, email3, telefono, telefono2, telefono3, estatus, id_cliente, created_at, updated_at) values ('Daniel Cordero Teruel','','','','','','','1','247','2018-01-27 11:10:27','2018-01-27 11:10:27');</v>
      </c>
      <c r="AE238" t="s">
        <v>12526</v>
      </c>
    </row>
    <row r="239" spans="1:31" x14ac:dyDescent="0.2">
      <c r="A239">
        <v>1040</v>
      </c>
      <c r="B239" t="s">
        <v>8182</v>
      </c>
      <c r="C239" t="s">
        <v>1150</v>
      </c>
      <c r="D239" s="11" t="s">
        <v>1150</v>
      </c>
      <c r="E239" s="11" t="s">
        <v>1150</v>
      </c>
      <c r="F239" s="11" t="s">
        <v>1150</v>
      </c>
      <c r="G239" s="11"/>
      <c r="H239" s="11"/>
      <c r="I239" s="11"/>
      <c r="J239" s="12">
        <v>6566663580</v>
      </c>
      <c r="K239" s="12"/>
      <c r="L239" s="12"/>
      <c r="M239" s="11"/>
      <c r="N239" s="11"/>
      <c r="O239" s="11">
        <v>6562659947</v>
      </c>
      <c r="P239" s="11"/>
      <c r="Q239" s="11"/>
      <c r="R239" s="11"/>
      <c r="S239" s="11"/>
      <c r="T239" s="12" t="s">
        <v>5354</v>
      </c>
      <c r="U239" s="12" t="s">
        <v>5355</v>
      </c>
      <c r="V239" s="12" t="s">
        <v>1150</v>
      </c>
      <c r="W239" s="11" t="s">
        <v>1150</v>
      </c>
      <c r="X239" s="11" t="s">
        <v>1150</v>
      </c>
      <c r="Y239" s="11" t="s">
        <v>1150</v>
      </c>
      <c r="Z239" s="11" t="s">
        <v>1150</v>
      </c>
      <c r="AA239" s="11" t="s">
        <v>1150</v>
      </c>
      <c r="AD239" t="str">
        <f t="shared" si="3"/>
        <v>insert into users (nombre, email, email2, email3, telefono, telefono2, telefono3, estatus, id_cliente, created_at, updated_at) values ('Daniel David Batista Delgado','contacto@celina-teashop.com','facturacion@ceinanaturista.com','','6566663580','','','1','1040','2018-01-27 11:10:27','2018-01-27 11:10:27');</v>
      </c>
      <c r="AE239" t="s">
        <v>12527</v>
      </c>
    </row>
    <row r="240" spans="1:31" x14ac:dyDescent="0.2">
      <c r="A240">
        <v>261</v>
      </c>
      <c r="B240" t="s">
        <v>7875</v>
      </c>
      <c r="C240" t="s">
        <v>7876</v>
      </c>
      <c r="D240" s="11" t="s">
        <v>1150</v>
      </c>
      <c r="E240" s="11" t="s">
        <v>1150</v>
      </c>
      <c r="F240" s="11" t="s">
        <v>1150</v>
      </c>
      <c r="G240" s="11"/>
      <c r="H240" s="11"/>
      <c r="I240" s="11"/>
      <c r="J240" s="12" t="s">
        <v>4114</v>
      </c>
      <c r="K240" s="12"/>
      <c r="L240" s="12"/>
      <c r="M240" s="11"/>
      <c r="N240" s="11"/>
      <c r="O240" s="11" t="s">
        <v>4115</v>
      </c>
      <c r="P240" s="11"/>
      <c r="Q240" s="11"/>
      <c r="R240" s="11"/>
      <c r="S240" s="11"/>
      <c r="T240" s="12" t="s">
        <v>4116</v>
      </c>
      <c r="U240" s="12" t="s">
        <v>4117</v>
      </c>
      <c r="V240" s="12" t="s">
        <v>4118</v>
      </c>
      <c r="W240" s="11" t="s">
        <v>1150</v>
      </c>
      <c r="X240" s="11" t="s">
        <v>1150</v>
      </c>
      <c r="Y240" s="11" t="s">
        <v>1150</v>
      </c>
      <c r="Z240" s="11" t="s">
        <v>1150</v>
      </c>
      <c r="AA240" s="11" t="s">
        <v>1150</v>
      </c>
      <c r="AD240" t="str">
        <f t="shared" si="3"/>
        <v>insert into users (nombre, email, email2, email3, telefono, telefono2, telefono3, estatus, id_cliente, created_at, updated_at) values ('Daniel Gomez Casillas','tostadas_chihuahua@hotmail.com','recepcion_cfdtostadas@hotmail.com','info@botanascrounch.com','614 4354092','','','1','261','2018-01-27 11:10:27','2018-01-27 11:10:27');</v>
      </c>
      <c r="AE240" t="s">
        <v>12528</v>
      </c>
    </row>
    <row r="241" spans="1:31" x14ac:dyDescent="0.2">
      <c r="A241">
        <v>733</v>
      </c>
      <c r="B241" t="s">
        <v>8305</v>
      </c>
      <c r="C241" t="s">
        <v>1150</v>
      </c>
      <c r="D241" s="11" t="s">
        <v>1150</v>
      </c>
      <c r="E241" s="11" t="s">
        <v>1150</v>
      </c>
      <c r="F241" s="11" t="s">
        <v>1150</v>
      </c>
      <c r="G241" s="11"/>
      <c r="H241" s="11"/>
      <c r="I241" s="11"/>
      <c r="J241" s="12" t="s">
        <v>5675</v>
      </c>
      <c r="K241" s="12"/>
      <c r="L241" s="12"/>
      <c r="M241" s="11"/>
      <c r="N241" s="11"/>
      <c r="O241" s="11"/>
      <c r="P241" s="11"/>
      <c r="Q241" s="11"/>
      <c r="R241" s="11"/>
      <c r="S241" s="11"/>
      <c r="T241" s="12" t="s">
        <v>5676</v>
      </c>
      <c r="U241" s="12" t="s">
        <v>1150</v>
      </c>
      <c r="V241" s="12" t="s">
        <v>1150</v>
      </c>
      <c r="W241" s="11" t="s">
        <v>1150</v>
      </c>
      <c r="X241" s="11" t="s">
        <v>1150</v>
      </c>
      <c r="Y241" s="11" t="s">
        <v>1150</v>
      </c>
      <c r="Z241" s="11" t="s">
        <v>1150</v>
      </c>
      <c r="AA241" s="11" t="s">
        <v>1150</v>
      </c>
      <c r="AD241" t="str">
        <f t="shared" si="3"/>
        <v>insert into users (nombre, email, email2, email3, telefono, telefono2, telefono3, estatus, id_cliente, created_at, updated_at) values ('Daniel Gustavo Baca Estala','elena_no_9@hotmailcom','','','636 1037523','','','1','733','2018-01-27 11:10:27','2018-01-27 11:10:27');</v>
      </c>
      <c r="AE241" t="s">
        <v>12529</v>
      </c>
    </row>
    <row r="242" spans="1:31" x14ac:dyDescent="0.2">
      <c r="A242">
        <v>176</v>
      </c>
      <c r="B242" t="s">
        <v>8321</v>
      </c>
      <c r="C242" t="s">
        <v>1150</v>
      </c>
      <c r="D242" s="11" t="s">
        <v>1150</v>
      </c>
      <c r="E242" s="11" t="s">
        <v>1150</v>
      </c>
      <c r="F242" s="11" t="s">
        <v>1150</v>
      </c>
      <c r="G242" s="11"/>
      <c r="H242" s="11"/>
      <c r="I242" s="11"/>
      <c r="J242" s="12">
        <v>61410017447</v>
      </c>
      <c r="K242" s="12"/>
      <c r="L242" s="12"/>
      <c r="M242" s="11"/>
      <c r="N242" s="11"/>
      <c r="O242" s="11"/>
      <c r="P242" s="11"/>
      <c r="Q242" s="11"/>
      <c r="R242" s="11"/>
      <c r="S242" s="11"/>
      <c r="T242" s="12" t="s">
        <v>5727</v>
      </c>
      <c r="U242" s="12" t="s">
        <v>1150</v>
      </c>
      <c r="V242" s="12" t="s">
        <v>1150</v>
      </c>
      <c r="W242" s="11" t="s">
        <v>1150</v>
      </c>
      <c r="X242" s="11" t="s">
        <v>1150</v>
      </c>
      <c r="Y242" s="11" t="s">
        <v>1150</v>
      </c>
      <c r="Z242" s="11" t="s">
        <v>1150</v>
      </c>
      <c r="AA242" s="11" t="s">
        <v>1150</v>
      </c>
      <c r="AD242" t="str">
        <f t="shared" si="3"/>
        <v>insert into users (nombre, email, email2, email3, telefono, telefono2, telefono3, estatus, id_cliente, created_at, updated_at) values ('Daniel Renteria','jesusosbaldo_12@hotmail.com','','','61410017447','','','1','176','2018-01-27 11:10:27','2018-01-27 11:10:27');</v>
      </c>
      <c r="AE242" t="s">
        <v>12530</v>
      </c>
    </row>
    <row r="243" spans="1:31" x14ac:dyDescent="0.2">
      <c r="A243">
        <v>896</v>
      </c>
      <c r="B243" t="s">
        <v>8549</v>
      </c>
      <c r="C243" t="s">
        <v>1150</v>
      </c>
      <c r="D243" s="11" t="s">
        <v>1150</v>
      </c>
      <c r="E243" s="11" t="s">
        <v>1150</v>
      </c>
      <c r="F243" s="11" t="s">
        <v>1150</v>
      </c>
      <c r="G243" s="11"/>
      <c r="H243" s="11"/>
      <c r="I243" s="11"/>
      <c r="J243" s="12"/>
      <c r="K243" s="12"/>
      <c r="L243" s="12"/>
      <c r="M243" s="11"/>
      <c r="N243" s="11"/>
      <c r="O243" s="11">
        <v>6141405104</v>
      </c>
      <c r="P243" s="11"/>
      <c r="Q243" s="11"/>
      <c r="R243" s="11"/>
      <c r="S243" s="11"/>
      <c r="T243" s="12" t="s">
        <v>8836</v>
      </c>
      <c r="U243" s="12" t="s">
        <v>1150</v>
      </c>
      <c r="V243" s="12" t="s">
        <v>1150</v>
      </c>
      <c r="W243" s="11" t="s">
        <v>1150</v>
      </c>
      <c r="X243" s="11" t="s">
        <v>1150</v>
      </c>
      <c r="Y243" s="11" t="s">
        <v>1150</v>
      </c>
      <c r="Z243" s="11" t="s">
        <v>1150</v>
      </c>
      <c r="AA243" s="11" t="s">
        <v>1150</v>
      </c>
      <c r="AD243" t="str">
        <f t="shared" si="3"/>
        <v>insert into users (nombre, email, email2, email3, telefono, telefono2, telefono3, estatus, id_cliente, created_at, updated_at) values ('Daniel Rodriguez Rivas','daniel_rodriguez_r@hotmail.com','','','','','','1','896','2018-01-27 11:10:27','2018-01-27 11:10:27');</v>
      </c>
      <c r="AE243" t="s">
        <v>12531</v>
      </c>
    </row>
    <row r="244" spans="1:31" x14ac:dyDescent="0.2">
      <c r="A244">
        <v>5</v>
      </c>
      <c r="B244" t="s">
        <v>7335</v>
      </c>
      <c r="C244" t="s">
        <v>1150</v>
      </c>
      <c r="D244" s="11" t="s">
        <v>1150</v>
      </c>
      <c r="E244" s="11" t="s">
        <v>1150</v>
      </c>
      <c r="F244" s="11" t="s">
        <v>1150</v>
      </c>
      <c r="G244" s="11"/>
      <c r="H244" s="11"/>
      <c r="I244" s="11"/>
      <c r="J244" s="12"/>
      <c r="K244" s="12"/>
      <c r="L244" s="12"/>
      <c r="M244" s="11"/>
      <c r="N244" s="11"/>
      <c r="O244" s="11" t="s">
        <v>2005</v>
      </c>
      <c r="P244" s="11"/>
      <c r="Q244" s="11"/>
      <c r="R244" s="11"/>
      <c r="S244" s="11"/>
      <c r="T244" s="12" t="s">
        <v>2006</v>
      </c>
      <c r="U244" s="12" t="s">
        <v>1150</v>
      </c>
      <c r="V244" s="12" t="s">
        <v>1150</v>
      </c>
      <c r="W244" s="11" t="s">
        <v>1150</v>
      </c>
      <c r="X244" s="11" t="s">
        <v>1150</v>
      </c>
      <c r="Y244" s="11" t="s">
        <v>1150</v>
      </c>
      <c r="Z244" s="11" t="s">
        <v>1150</v>
      </c>
      <c r="AA244" s="11" t="s">
        <v>1150</v>
      </c>
      <c r="AD244" t="str">
        <f t="shared" si="3"/>
        <v>insert into users (nombre, email, email2, email3, telefono, telefono2, telefono3, estatus, id_cliente, created_at, updated_at) values ('Dario Gabaldon Acosta','dariogabaldon@hotmail.com','','','','','','1','5','2018-01-27 11:10:27','2018-01-27 11:10:27');</v>
      </c>
      <c r="AE244" t="s">
        <v>12532</v>
      </c>
    </row>
    <row r="245" spans="1:31" x14ac:dyDescent="0.2">
      <c r="A245">
        <v>34</v>
      </c>
      <c r="B245" t="s">
        <v>8631</v>
      </c>
      <c r="C245" t="s">
        <v>1150</v>
      </c>
      <c r="D245" s="11" t="s">
        <v>1150</v>
      </c>
      <c r="E245" s="11" t="s">
        <v>1150</v>
      </c>
      <c r="F245" s="11" t="s">
        <v>1150</v>
      </c>
      <c r="G245" s="11"/>
      <c r="H245" s="11"/>
      <c r="I245" s="11"/>
      <c r="J245" s="12" t="s">
        <v>9033</v>
      </c>
      <c r="K245" s="12" t="s">
        <v>9034</v>
      </c>
      <c r="L245" s="12"/>
      <c r="M245" s="11"/>
      <c r="N245" s="11"/>
      <c r="O245" s="11"/>
      <c r="P245" s="11"/>
      <c r="Q245" s="11"/>
      <c r="R245" s="11"/>
      <c r="S245" s="11"/>
      <c r="T245" s="12" t="s">
        <v>1150</v>
      </c>
      <c r="U245" s="12" t="s">
        <v>1150</v>
      </c>
      <c r="V245" s="12" t="s">
        <v>1150</v>
      </c>
      <c r="W245" s="11" t="s">
        <v>1150</v>
      </c>
      <c r="X245" s="11" t="s">
        <v>1150</v>
      </c>
      <c r="Y245" s="11" t="s">
        <v>1150</v>
      </c>
      <c r="Z245" s="11" t="s">
        <v>1150</v>
      </c>
      <c r="AA245" s="11" t="s">
        <v>1150</v>
      </c>
      <c r="AD245" t="str">
        <f t="shared" si="3"/>
        <v>insert into users (nombre, email, email2, email3, telefono, telefono2, telefono3, estatus, id_cliente, created_at, updated_at) values ('David Alejandro Paredes Mendoza','','','','614 261 37 09','614 496 52 50','','1','34','2018-01-27 11:10:27','2018-01-27 11:10:27');</v>
      </c>
      <c r="AE245" t="s">
        <v>12533</v>
      </c>
    </row>
    <row r="246" spans="1:31" x14ac:dyDescent="0.2">
      <c r="A246">
        <v>1087</v>
      </c>
      <c r="B246" t="s">
        <v>8055</v>
      </c>
      <c r="C246" t="s">
        <v>1150</v>
      </c>
      <c r="D246" s="11" t="s">
        <v>1150</v>
      </c>
      <c r="E246" s="11" t="s">
        <v>1150</v>
      </c>
      <c r="F246" s="11" t="s">
        <v>1150</v>
      </c>
      <c r="G246" s="11"/>
      <c r="H246" s="11"/>
      <c r="I246" s="11"/>
      <c r="J246" s="12" t="s">
        <v>9035</v>
      </c>
      <c r="K246" s="12" t="s">
        <v>9036</v>
      </c>
      <c r="L246" s="12"/>
      <c r="M246" s="11"/>
      <c r="N246" s="11"/>
      <c r="O246" s="11"/>
      <c r="P246" s="11"/>
      <c r="Q246" s="11"/>
      <c r="R246" s="11"/>
      <c r="S246" s="11"/>
      <c r="T246" s="12" t="s">
        <v>4859</v>
      </c>
      <c r="U246" s="12" t="s">
        <v>1150</v>
      </c>
      <c r="V246" s="12" t="s">
        <v>1150</v>
      </c>
      <c r="W246" s="11" t="s">
        <v>1150</v>
      </c>
      <c r="X246" s="11" t="s">
        <v>1150</v>
      </c>
      <c r="Y246" s="11" t="s">
        <v>1150</v>
      </c>
      <c r="Z246" s="11" t="s">
        <v>1150</v>
      </c>
      <c r="AA246" s="11" t="s">
        <v>1150</v>
      </c>
      <c r="AD246" t="str">
        <f t="shared" si="3"/>
        <v>insert into users (nombre, email, email2, email3, telefono, telefono2, telefono3, estatus, id_cliente, created_at, updated_at) values ('David Enss Neufeld','wayne@unikahome.com','','','625 5841168','625 1153162','','1','1087','2018-01-27 11:10:27','2018-01-27 11:10:27');</v>
      </c>
      <c r="AE246" t="s">
        <v>12534</v>
      </c>
    </row>
    <row r="247" spans="1:31" x14ac:dyDescent="0.2">
      <c r="A247">
        <v>294</v>
      </c>
      <c r="B247" t="s">
        <v>8149</v>
      </c>
      <c r="C247" t="s">
        <v>1150</v>
      </c>
      <c r="D247" s="11" t="s">
        <v>1150</v>
      </c>
      <c r="E247" s="11" t="s">
        <v>1150</v>
      </c>
      <c r="F247" s="11" t="s">
        <v>1150</v>
      </c>
      <c r="G247" s="11"/>
      <c r="H247" s="11"/>
      <c r="I247" s="11"/>
      <c r="J247" s="12" t="s">
        <v>5211</v>
      </c>
      <c r="K247" s="12"/>
      <c r="L247" s="12"/>
      <c r="M247" s="11"/>
      <c r="N247" s="11"/>
      <c r="O247" s="11"/>
      <c r="P247" s="11"/>
      <c r="Q247" s="11"/>
      <c r="R247" s="11"/>
      <c r="S247" s="11"/>
      <c r="T247" s="12" t="s">
        <v>5212</v>
      </c>
      <c r="U247" s="12" t="s">
        <v>1150</v>
      </c>
      <c r="V247" s="12" t="s">
        <v>1150</v>
      </c>
      <c r="W247" s="11" t="s">
        <v>1150</v>
      </c>
      <c r="X247" s="11" t="s">
        <v>1150</v>
      </c>
      <c r="Y247" s="11" t="s">
        <v>1150</v>
      </c>
      <c r="Z247" s="11" t="s">
        <v>1150</v>
      </c>
      <c r="AA247" s="11" t="s">
        <v>1150</v>
      </c>
      <c r="AD247" t="str">
        <f t="shared" si="3"/>
        <v>insert into users (nombre, email, email2, email3, telefono, telefono2, telefono3, estatus, id_cliente, created_at, updated_at) values ('David Gomez Molina','dgm1518@hotmail.com','','','414 05 44','','','1','294','2018-01-27 11:10:27','2018-01-27 11:10:27');</v>
      </c>
      <c r="AE247" t="s">
        <v>12535</v>
      </c>
    </row>
    <row r="248" spans="1:31" x14ac:dyDescent="0.2">
      <c r="A248">
        <v>1090</v>
      </c>
      <c r="B248" t="s">
        <v>7644</v>
      </c>
      <c r="C248" t="s">
        <v>1150</v>
      </c>
      <c r="D248" s="11" t="s">
        <v>1150</v>
      </c>
      <c r="E248" s="11" t="s">
        <v>1150</v>
      </c>
      <c r="F248" s="11" t="s">
        <v>1150</v>
      </c>
      <c r="G248" s="11"/>
      <c r="H248" s="11"/>
      <c r="I248" s="11"/>
      <c r="J248" s="12" t="s">
        <v>3144</v>
      </c>
      <c r="K248" s="12"/>
      <c r="L248" s="12"/>
      <c r="M248" s="11"/>
      <c r="N248" s="11"/>
      <c r="O248" s="11">
        <v>6141423414</v>
      </c>
      <c r="P248" s="11"/>
      <c r="Q248" s="11"/>
      <c r="R248" s="11"/>
      <c r="S248" s="11"/>
      <c r="T248" s="12" t="s">
        <v>3145</v>
      </c>
      <c r="U248" s="12" t="s">
        <v>1150</v>
      </c>
      <c r="V248" s="12" t="s">
        <v>1150</v>
      </c>
      <c r="W248" s="11" t="s">
        <v>1150</v>
      </c>
      <c r="X248" s="11" t="s">
        <v>1150</v>
      </c>
      <c r="Y248" s="11" t="s">
        <v>1150</v>
      </c>
      <c r="Z248" s="11" t="s">
        <v>1150</v>
      </c>
      <c r="AA248" s="11" t="s">
        <v>1150</v>
      </c>
      <c r="AD248" t="str">
        <f t="shared" si="3"/>
        <v>insert into users (nombre, email, email2, email3, telefono, telefono2, telefono3, estatus, id_cliente, created_at, updated_at) values ('David Prieto Ortiz','ddavid21@msn.com','','','614 4138901','','','1','1090','2018-01-27 11:10:27','2018-01-27 11:10:27');</v>
      </c>
      <c r="AE248" t="s">
        <v>12536</v>
      </c>
    </row>
    <row r="249" spans="1:31" x14ac:dyDescent="0.2">
      <c r="A249">
        <v>392</v>
      </c>
      <c r="B249" t="s">
        <v>7479</v>
      </c>
      <c r="C249" t="s">
        <v>1150</v>
      </c>
      <c r="D249" s="11" t="s">
        <v>1150</v>
      </c>
      <c r="E249" s="11" t="s">
        <v>1150</v>
      </c>
      <c r="F249" s="11" t="s">
        <v>1150</v>
      </c>
      <c r="G249" s="11"/>
      <c r="H249" s="11"/>
      <c r="I249" s="11"/>
      <c r="J249" s="12">
        <v>4821226</v>
      </c>
      <c r="K249" s="12"/>
      <c r="L249" s="12"/>
      <c r="M249" s="11"/>
      <c r="N249" s="11"/>
      <c r="O249" s="11">
        <v>6141963935</v>
      </c>
      <c r="P249" s="11"/>
      <c r="Q249" s="11"/>
      <c r="R249" s="11"/>
      <c r="S249" s="11"/>
      <c r="T249" s="12" t="s">
        <v>2516</v>
      </c>
      <c r="U249" s="12" t="s">
        <v>1150</v>
      </c>
      <c r="V249" s="12" t="s">
        <v>1150</v>
      </c>
      <c r="W249" s="11" t="s">
        <v>1150</v>
      </c>
      <c r="X249" s="11" t="s">
        <v>1150</v>
      </c>
      <c r="Y249" s="11" t="s">
        <v>1150</v>
      </c>
      <c r="Z249" s="11" t="s">
        <v>1150</v>
      </c>
      <c r="AA249" s="11" t="s">
        <v>1150</v>
      </c>
      <c r="AD249" t="str">
        <f t="shared" si="3"/>
        <v>insert into users (nombre, email, email2, email3, telefono, telefono2, telefono3, estatus, id_cliente, created_at, updated_at) values ('David Rene Corrales Salas','sonido_extremo@yahoo.com.mx','','','4821226','','','1','392','2018-01-27 11:10:27','2018-01-27 11:10:27');</v>
      </c>
      <c r="AE249" t="s">
        <v>12537</v>
      </c>
    </row>
    <row r="250" spans="1:31" x14ac:dyDescent="0.2">
      <c r="A250">
        <v>722</v>
      </c>
      <c r="B250" t="s">
        <v>7430</v>
      </c>
      <c r="C250" t="s">
        <v>1150</v>
      </c>
      <c r="D250" s="11" t="s">
        <v>1150</v>
      </c>
      <c r="E250" s="11" t="s">
        <v>1150</v>
      </c>
      <c r="F250" s="11" t="s">
        <v>1150</v>
      </c>
      <c r="G250" s="11"/>
      <c r="H250" s="11"/>
      <c r="I250" s="11"/>
      <c r="J250" s="12">
        <v>39657</v>
      </c>
      <c r="K250" s="12"/>
      <c r="L250" s="12"/>
      <c r="M250" s="11"/>
      <c r="N250" s="11"/>
      <c r="O250" s="11"/>
      <c r="P250" s="11"/>
      <c r="Q250" s="11"/>
      <c r="R250" s="11"/>
      <c r="S250" s="11"/>
      <c r="T250" s="12" t="s">
        <v>1150</v>
      </c>
      <c r="U250" s="12" t="s">
        <v>1150</v>
      </c>
      <c r="V250" s="12" t="s">
        <v>1150</v>
      </c>
      <c r="W250" s="11" t="s">
        <v>1150</v>
      </c>
      <c r="X250" s="11" t="s">
        <v>1150</v>
      </c>
      <c r="Y250" s="11" t="s">
        <v>1150</v>
      </c>
      <c r="Z250" s="11" t="s">
        <v>1150</v>
      </c>
      <c r="AA250" s="11" t="s">
        <v>1150</v>
      </c>
      <c r="AD250" t="str">
        <f t="shared" si="3"/>
        <v>insert into users (nombre, email, email2, email3, telefono, telefono2, telefono3, estatus, id_cliente, created_at, updated_at) values ('Debbie Chamlati Tacher','','','','39657','','','1','722','2018-01-27 11:10:27','2018-01-27 11:10:27');</v>
      </c>
      <c r="AE250" t="s">
        <v>12538</v>
      </c>
    </row>
    <row r="251" spans="1:31" x14ac:dyDescent="0.2">
      <c r="A251">
        <v>1110</v>
      </c>
      <c r="B251" t="s">
        <v>9338</v>
      </c>
      <c r="C251" t="s">
        <v>1150</v>
      </c>
      <c r="D251" s="11" t="s">
        <v>1150</v>
      </c>
      <c r="E251" s="11" t="s">
        <v>1150</v>
      </c>
      <c r="F251" s="11" t="s">
        <v>1150</v>
      </c>
      <c r="G251" s="11"/>
      <c r="H251" s="11"/>
      <c r="I251" s="11"/>
      <c r="J251" s="12" t="s">
        <v>9038</v>
      </c>
      <c r="K251" s="12" t="s">
        <v>9037</v>
      </c>
      <c r="L251" s="12" t="s">
        <v>9039</v>
      </c>
      <c r="M251" s="11"/>
      <c r="N251" s="11"/>
      <c r="O251" s="11"/>
      <c r="P251" s="11"/>
      <c r="Q251" s="11"/>
      <c r="R251" s="11"/>
      <c r="S251" s="11"/>
      <c r="T251" s="17" t="s">
        <v>9286</v>
      </c>
      <c r="U251" s="12" t="s">
        <v>9285</v>
      </c>
      <c r="V251" s="12" t="s">
        <v>9287</v>
      </c>
      <c r="W251" s="11" t="s">
        <v>1150</v>
      </c>
      <c r="X251" s="11" t="s">
        <v>1150</v>
      </c>
      <c r="Y251" s="11" t="s">
        <v>1150</v>
      </c>
      <c r="Z251" s="11" t="s">
        <v>1150</v>
      </c>
      <c r="AA251" s="11" t="s">
        <v>1150</v>
      </c>
      <c r="AD251" t="str">
        <f t="shared" si="3"/>
        <v>insert into users (nombre, email, email2, email3, telefono, telefono2, telefono3, estatus, id_cliente, created_at, updated_at) values ('Deissy Nallely Breceda Villezcas','dbreceda93@gmail.com','hggomez-93@outlook.com','danny_301994@hotmail.com','6141835748','6142400603','6145106889','1','1110','2018-01-27 11:10:27','2018-01-27 11:10:27');</v>
      </c>
      <c r="AE251" t="s">
        <v>12539</v>
      </c>
    </row>
    <row r="252" spans="1:31" x14ac:dyDescent="0.2">
      <c r="A252">
        <v>47</v>
      </c>
      <c r="B252" t="s">
        <v>7230</v>
      </c>
      <c r="C252" t="s">
        <v>1150</v>
      </c>
      <c r="D252" s="11" t="s">
        <v>1150</v>
      </c>
      <c r="E252" s="11" t="s">
        <v>1150</v>
      </c>
      <c r="F252" s="11" t="s">
        <v>1150</v>
      </c>
      <c r="G252" s="11"/>
      <c r="H252" s="11"/>
      <c r="I252" s="11"/>
      <c r="J252" s="12">
        <v>4145300</v>
      </c>
      <c r="K252" s="12">
        <v>4267118</v>
      </c>
      <c r="L252" s="12"/>
      <c r="M252" s="11"/>
      <c r="N252" s="11"/>
      <c r="O252" s="11">
        <v>6144271664</v>
      </c>
      <c r="P252" s="11"/>
      <c r="Q252" s="11"/>
      <c r="R252" s="11"/>
      <c r="S252" s="11"/>
      <c r="T252" s="12" t="s">
        <v>1683</v>
      </c>
      <c r="U252" s="12" t="s">
        <v>1150</v>
      </c>
      <c r="V252" s="12" t="s">
        <v>1150</v>
      </c>
      <c r="W252" s="11" t="s">
        <v>1150</v>
      </c>
      <c r="X252" s="11" t="s">
        <v>1150</v>
      </c>
      <c r="Y252" s="11" t="s">
        <v>1150</v>
      </c>
      <c r="Z252" s="11" t="s">
        <v>1150</v>
      </c>
      <c r="AA252" s="11" t="s">
        <v>1150</v>
      </c>
      <c r="AD252" t="str">
        <f t="shared" si="3"/>
        <v>insert into users (nombre, email, email2, email3, telefono, telefono2, telefono3, estatus, id_cliente, created_at, updated_at) values ('Delia Soledad Chavez Portillo','dchavez38@hotmail.com','','','4145300','4267118','','1','47','2018-01-27 11:10:27','2018-01-27 11:10:27');</v>
      </c>
      <c r="AE252" t="s">
        <v>12540</v>
      </c>
    </row>
    <row r="253" spans="1:31" x14ac:dyDescent="0.2">
      <c r="A253">
        <v>836</v>
      </c>
      <c r="B253" t="s">
        <v>9339</v>
      </c>
      <c r="C253" t="s">
        <v>1150</v>
      </c>
      <c r="D253" s="11" t="s">
        <v>1150</v>
      </c>
      <c r="E253" s="11" t="s">
        <v>1150</v>
      </c>
      <c r="F253" s="11" t="s">
        <v>1150</v>
      </c>
      <c r="G253" s="11"/>
      <c r="H253" s="11"/>
      <c r="I253" s="11"/>
      <c r="J253" s="12" t="s">
        <v>5390</v>
      </c>
      <c r="K253" s="12"/>
      <c r="L253" s="12"/>
      <c r="M253" s="11"/>
      <c r="N253" s="11"/>
      <c r="O253" s="11" t="s">
        <v>5391</v>
      </c>
      <c r="P253" s="11"/>
      <c r="Q253" s="11"/>
      <c r="R253" s="11"/>
      <c r="S253" s="11"/>
      <c r="T253" s="12" t="s">
        <v>5392</v>
      </c>
      <c r="U253" s="12" t="s">
        <v>1150</v>
      </c>
      <c r="V253" s="12" t="s">
        <v>1150</v>
      </c>
      <c r="W253" s="11" t="s">
        <v>1150</v>
      </c>
      <c r="X253" s="11" t="s">
        <v>1150</v>
      </c>
      <c r="Y253" s="11" t="s">
        <v>1150</v>
      </c>
      <c r="Z253" s="11" t="s">
        <v>1150</v>
      </c>
      <c r="AA253" s="11" t="s">
        <v>1150</v>
      </c>
      <c r="AD253" t="str">
        <f t="shared" si="3"/>
        <v>insert into users (nombre, email, email2, email3, telefono, telefono2, telefono3, estatus, id_cliente, created_at, updated_at) values ('Denisse Alejandra Sandoval Alvídrez','ccaballero@resman.com.mx','','','48218 91','','','1','836','2018-01-27 11:10:27','2018-01-27 11:10:27');</v>
      </c>
      <c r="AE253" t="s">
        <v>12541</v>
      </c>
    </row>
    <row r="254" spans="1:31" x14ac:dyDescent="0.2">
      <c r="A254">
        <v>427</v>
      </c>
      <c r="B254" t="s">
        <v>7815</v>
      </c>
      <c r="C254" t="s">
        <v>1150</v>
      </c>
      <c r="D254" s="11" t="s">
        <v>1150</v>
      </c>
      <c r="E254" s="11" t="s">
        <v>1150</v>
      </c>
      <c r="F254" s="11" t="s">
        <v>1150</v>
      </c>
      <c r="G254" s="11"/>
      <c r="H254" s="11"/>
      <c r="I254" s="11"/>
      <c r="J254" s="12" t="s">
        <v>3852</v>
      </c>
      <c r="K254" s="12"/>
      <c r="L254" s="12"/>
      <c r="M254" s="11"/>
      <c r="N254" s="11"/>
      <c r="O254" s="11" t="s">
        <v>3853</v>
      </c>
      <c r="P254" s="11"/>
      <c r="Q254" s="11"/>
      <c r="R254" s="11"/>
      <c r="S254" s="11"/>
      <c r="T254" s="12" t="s">
        <v>3854</v>
      </c>
      <c r="U254" s="12" t="s">
        <v>3855</v>
      </c>
      <c r="V254" s="12" t="s">
        <v>1150</v>
      </c>
      <c r="W254" s="11" t="s">
        <v>1150</v>
      </c>
      <c r="X254" s="11" t="s">
        <v>1150</v>
      </c>
      <c r="Y254" s="11" t="s">
        <v>1150</v>
      </c>
      <c r="Z254" s="11" t="s">
        <v>1150</v>
      </c>
      <c r="AA254" s="11" t="s">
        <v>1150</v>
      </c>
      <c r="AD254" t="str">
        <f t="shared" si="3"/>
        <v>insert into users (nombre, email, email2, email3, telefono, telefono2, telefono3, estatus, id_cliente, created_at, updated_at) values ('Denisse Soto Perez','denisse.soto@gbcdemexico','jescamilla@dielcom.com','','614 4100464','','','1','427','2018-01-27 11:10:27','2018-01-27 11:10:27');</v>
      </c>
      <c r="AE254" t="s">
        <v>12542</v>
      </c>
    </row>
    <row r="255" spans="1:31" x14ac:dyDescent="0.2">
      <c r="A255">
        <v>677</v>
      </c>
      <c r="B255" t="s">
        <v>8530</v>
      </c>
      <c r="C255" t="s">
        <v>8531</v>
      </c>
      <c r="D255" s="11" t="s">
        <v>1150</v>
      </c>
      <c r="E255" s="11" t="s">
        <v>1150</v>
      </c>
      <c r="F255" s="11" t="s">
        <v>1150</v>
      </c>
      <c r="G255" s="11"/>
      <c r="H255" s="11"/>
      <c r="I255" s="11"/>
      <c r="J255" s="12"/>
      <c r="K255" s="12"/>
      <c r="L255" s="12"/>
      <c r="M255" s="11"/>
      <c r="N255" s="11"/>
      <c r="O255" s="11">
        <v>6141960190</v>
      </c>
      <c r="P255" s="11">
        <v>6142393923</v>
      </c>
      <c r="Q255" s="11"/>
      <c r="R255" s="11"/>
      <c r="S255" s="11"/>
      <c r="T255" s="12" t="s">
        <v>6407</v>
      </c>
      <c r="U255" s="12" t="s">
        <v>6408</v>
      </c>
      <c r="V255" s="12" t="s">
        <v>1150</v>
      </c>
      <c r="W255" s="11" t="s">
        <v>1150</v>
      </c>
      <c r="X255" s="11" t="s">
        <v>1150</v>
      </c>
      <c r="Y255" s="11" t="s">
        <v>1150</v>
      </c>
      <c r="Z255" s="11" t="s">
        <v>1150</v>
      </c>
      <c r="AA255" s="11" t="s">
        <v>1150</v>
      </c>
      <c r="AD255" t="str">
        <f t="shared" si="3"/>
        <v>insert into users (nombre, email, email2, email3, telefono, telefono2, telefono3, estatus, id_cliente, created_at, updated_at) values ('Denisse Yolanda Zamarripa Ramirez','de_ni_sse80@hotmail.com','vtrevizom@hotmail.com','','','','','1','677','2018-01-27 11:10:27','2018-01-27 11:10:27');</v>
      </c>
      <c r="AE255" t="s">
        <v>12543</v>
      </c>
    </row>
    <row r="256" spans="1:31" x14ac:dyDescent="0.2">
      <c r="A256">
        <v>291</v>
      </c>
      <c r="B256" t="s">
        <v>9340</v>
      </c>
      <c r="C256" t="s">
        <v>1150</v>
      </c>
      <c r="D256" s="11" t="s">
        <v>1150</v>
      </c>
      <c r="E256" s="11" t="s">
        <v>1150</v>
      </c>
      <c r="F256" s="11" t="s">
        <v>1150</v>
      </c>
      <c r="G256" s="11"/>
      <c r="H256" s="11"/>
      <c r="I256" s="11"/>
      <c r="J256" s="12">
        <v>4105723</v>
      </c>
      <c r="K256" s="12"/>
      <c r="L256" s="12"/>
      <c r="M256" s="11"/>
      <c r="N256" s="11"/>
      <c r="O256" s="11"/>
      <c r="P256" s="11"/>
      <c r="Q256" s="11"/>
      <c r="R256" s="11"/>
      <c r="S256" s="11"/>
      <c r="T256" s="12" t="s">
        <v>5340</v>
      </c>
      <c r="U256" s="12" t="s">
        <v>1150</v>
      </c>
      <c r="V256" s="12" t="s">
        <v>1150</v>
      </c>
      <c r="W256" s="11" t="s">
        <v>1150</v>
      </c>
      <c r="X256" s="11" t="s">
        <v>1150</v>
      </c>
      <c r="Y256" s="11" t="s">
        <v>1150</v>
      </c>
      <c r="Z256" s="11" t="s">
        <v>1150</v>
      </c>
      <c r="AA256" s="11" t="s">
        <v>1150</v>
      </c>
      <c r="AD256" t="str">
        <f t="shared" si="3"/>
        <v>insert into users (nombre, email, email2, email3, telefono, telefono2, telefono3, estatus, id_cliente, created_at, updated_at) values ('Jorge Meza','dentec@dentec.com.mx','','','4105723','','','1','291','2018-01-27 11:10:27','2018-01-27 11:10:27');</v>
      </c>
      <c r="AE256" t="s">
        <v>12544</v>
      </c>
    </row>
    <row r="257" spans="1:31" x14ac:dyDescent="0.2">
      <c r="A257">
        <v>105</v>
      </c>
      <c r="B257" t="s">
        <v>7947</v>
      </c>
      <c r="C257" t="s">
        <v>1150</v>
      </c>
      <c r="D257" s="11" t="s">
        <v>1150</v>
      </c>
      <c r="E257" s="11" t="s">
        <v>1150</v>
      </c>
      <c r="F257" s="11" t="s">
        <v>1150</v>
      </c>
      <c r="G257" s="11"/>
      <c r="H257" s="11"/>
      <c r="I257" s="11"/>
      <c r="J257" s="12" t="s">
        <v>4399</v>
      </c>
      <c r="K257" s="12"/>
      <c r="L257" s="12"/>
      <c r="M257" s="11"/>
      <c r="N257" s="11"/>
      <c r="O257" s="11"/>
      <c r="P257" s="11"/>
      <c r="Q257" s="11"/>
      <c r="R257" s="11"/>
      <c r="S257" s="11"/>
      <c r="T257" s="12" t="s">
        <v>4400</v>
      </c>
      <c r="U257" s="12" t="s">
        <v>1150</v>
      </c>
      <c r="V257" s="12" t="s">
        <v>1150</v>
      </c>
      <c r="W257" s="11" t="s">
        <v>1150</v>
      </c>
      <c r="X257" s="11" t="s">
        <v>1150</v>
      </c>
      <c r="Y257" s="11" t="s">
        <v>1150</v>
      </c>
      <c r="Z257" s="11" t="s">
        <v>1150</v>
      </c>
      <c r="AA257" s="11" t="s">
        <v>1150</v>
      </c>
      <c r="AD257" t="str">
        <f t="shared" si="3"/>
        <v>insert into users (nombre, email, email2, email3, telefono, telefono2, telefono3, estatus, id_cliente, created_at, updated_at) values ('Diego De Santiago Ligthbourn','diegodesantiago@hotmail.com','','','614 2970636','','','1','105','2018-01-27 11:10:27','2018-01-27 11:10:27');</v>
      </c>
      <c r="AE257" t="s">
        <v>12545</v>
      </c>
    </row>
    <row r="258" spans="1:31" x14ac:dyDescent="0.2">
      <c r="A258">
        <v>54</v>
      </c>
      <c r="B258" t="s">
        <v>7519</v>
      </c>
      <c r="C258" t="s">
        <v>1150</v>
      </c>
      <c r="D258" s="11" t="s">
        <v>1150</v>
      </c>
      <c r="E258" s="11" t="s">
        <v>1150</v>
      </c>
      <c r="F258" s="11" t="s">
        <v>1150</v>
      </c>
      <c r="G258" s="11"/>
      <c r="H258" s="11"/>
      <c r="I258" s="11"/>
      <c r="J258" s="12">
        <v>4193696</v>
      </c>
      <c r="K258" s="12"/>
      <c r="L258" s="12"/>
      <c r="M258" s="11"/>
      <c r="N258" s="11"/>
      <c r="O258" s="11" t="s">
        <v>2682</v>
      </c>
      <c r="P258" s="11"/>
      <c r="Q258" s="11"/>
      <c r="R258" s="11"/>
      <c r="S258" s="11"/>
      <c r="T258" s="12" t="s">
        <v>1150</v>
      </c>
      <c r="U258" s="12" t="s">
        <v>1150</v>
      </c>
      <c r="V258" s="12" t="s">
        <v>1150</v>
      </c>
      <c r="W258" s="11" t="s">
        <v>1150</v>
      </c>
      <c r="X258" s="11" t="s">
        <v>1150</v>
      </c>
      <c r="Y258" s="11" t="s">
        <v>1150</v>
      </c>
      <c r="Z258" s="11" t="s">
        <v>1150</v>
      </c>
      <c r="AA258" s="11" t="s">
        <v>1150</v>
      </c>
      <c r="AD258" t="str">
        <f t="shared" si="3"/>
        <v>insert into users (nombre, email, email2, email3, telefono, telefono2, telefono3, estatus, id_cliente, created_at, updated_at) values ('Dionisia Valderrabano Fernandez','','','','4193696','','','1','54','2018-01-27 11:10:27','2018-01-27 11:10:27');</v>
      </c>
      <c r="AE258" t="s">
        <v>12546</v>
      </c>
    </row>
    <row r="259" spans="1:31" x14ac:dyDescent="0.2">
      <c r="A259">
        <v>584</v>
      </c>
      <c r="B259" t="s">
        <v>7860</v>
      </c>
      <c r="C259" t="s">
        <v>1150</v>
      </c>
      <c r="D259" s="11" t="s">
        <v>1150</v>
      </c>
      <c r="E259" s="11" t="s">
        <v>1150</v>
      </c>
      <c r="F259" s="11" t="s">
        <v>1150</v>
      </c>
      <c r="G259" s="11"/>
      <c r="H259" s="11"/>
      <c r="I259" s="11"/>
      <c r="J259" s="12" t="s">
        <v>4047</v>
      </c>
      <c r="K259" s="12"/>
      <c r="L259" s="12"/>
      <c r="M259" s="11"/>
      <c r="N259" s="11"/>
      <c r="O259" s="11" t="s">
        <v>4048</v>
      </c>
      <c r="P259" s="11"/>
      <c r="Q259" s="11"/>
      <c r="R259" s="11"/>
      <c r="S259" s="11"/>
      <c r="T259" s="12" t="s">
        <v>4049</v>
      </c>
      <c r="U259" s="12" t="s">
        <v>1150</v>
      </c>
      <c r="V259" s="12" t="s">
        <v>1150</v>
      </c>
      <c r="W259" s="11" t="s">
        <v>1150</v>
      </c>
      <c r="X259" s="11" t="s">
        <v>1150</v>
      </c>
      <c r="Y259" s="11" t="s">
        <v>1150</v>
      </c>
      <c r="Z259" s="11" t="s">
        <v>1150</v>
      </c>
      <c r="AA259" s="11" t="s">
        <v>1150</v>
      </c>
      <c r="AD259" t="str">
        <f t="shared" ref="AD259:AD322" si="4">IF(B259="","",CONCATENATE($AD$1,B259,"','",T259,"','",U259,"','",V259,"','",J259,"','",K259,"','",L259,"','1','",A259,"','2018-01-27 11:10:27','2018-01-27 11:10:27');"))</f>
        <v>insert into users (nombre, email, email2, email3, telefono, telefono2, telefono3, estatus, id_cliente, created_at, updated_at) values ('Divary Morffi Avello','divacuba@msn.com','','','614 5750244','','','1','584','2018-01-27 11:10:27','2018-01-27 11:10:27');</v>
      </c>
      <c r="AE259" t="s">
        <v>12547</v>
      </c>
    </row>
    <row r="260" spans="1:31" x14ac:dyDescent="0.2">
      <c r="A260">
        <v>954</v>
      </c>
      <c r="B260" t="s">
        <v>7398</v>
      </c>
      <c r="C260" t="s">
        <v>1150</v>
      </c>
      <c r="D260" s="11" t="s">
        <v>1150</v>
      </c>
      <c r="E260" s="11" t="s">
        <v>1150</v>
      </c>
      <c r="F260" s="11" t="s">
        <v>1150</v>
      </c>
      <c r="G260" s="11"/>
      <c r="H260" s="11"/>
      <c r="I260" s="11"/>
      <c r="J260" s="12">
        <v>4153534</v>
      </c>
      <c r="K260" s="12" t="s">
        <v>2202</v>
      </c>
      <c r="L260" s="12"/>
      <c r="M260" s="11"/>
      <c r="N260" s="11"/>
      <c r="O260" s="11"/>
      <c r="P260" s="11"/>
      <c r="Q260" s="11"/>
      <c r="R260" s="11"/>
      <c r="S260" s="11"/>
      <c r="T260" s="12" t="s">
        <v>2203</v>
      </c>
      <c r="U260" s="12" t="s">
        <v>1150</v>
      </c>
      <c r="V260" s="12" t="s">
        <v>1150</v>
      </c>
      <c r="W260" s="11" t="s">
        <v>1150</v>
      </c>
      <c r="X260" s="11" t="s">
        <v>1150</v>
      </c>
      <c r="Y260" s="11" t="s">
        <v>1150</v>
      </c>
      <c r="Z260" s="11" t="s">
        <v>1150</v>
      </c>
      <c r="AA260" s="11" t="s">
        <v>1150</v>
      </c>
      <c r="AD260" t="str">
        <f t="shared" si="4"/>
        <v>insert into users (nombre, email, email2, email3, telefono, telefono2, telefono3, estatus, id_cliente, created_at, updated_at) values ('Dizan Humberto Perez Chavira','hperezjr@sapisa.com.mx','','','4153534','416 0991','','1','954','2018-01-27 11:10:27','2018-01-27 11:10:27');</v>
      </c>
      <c r="AE260" t="s">
        <v>12548</v>
      </c>
    </row>
    <row r="261" spans="1:31" x14ac:dyDescent="0.2">
      <c r="A261">
        <v>279</v>
      </c>
      <c r="B261" t="s">
        <v>8046</v>
      </c>
      <c r="C261" t="s">
        <v>1150</v>
      </c>
      <c r="D261" s="11" t="s">
        <v>1150</v>
      </c>
      <c r="E261" s="11" t="s">
        <v>1150</v>
      </c>
      <c r="F261" s="11" t="s">
        <v>1150</v>
      </c>
      <c r="G261" s="11"/>
      <c r="H261" s="11"/>
      <c r="I261" s="11"/>
      <c r="J261" s="12" t="s">
        <v>8961</v>
      </c>
      <c r="K261" s="12" t="s">
        <v>8962</v>
      </c>
      <c r="L261" s="12"/>
      <c r="M261" s="11"/>
      <c r="N261" s="11"/>
      <c r="O261" s="11"/>
      <c r="P261" s="11"/>
      <c r="Q261" s="11"/>
      <c r="R261" s="11"/>
      <c r="S261" s="11"/>
      <c r="T261" s="12" t="s">
        <v>4835</v>
      </c>
      <c r="U261" s="12" t="s">
        <v>1150</v>
      </c>
      <c r="V261" s="12" t="s">
        <v>1150</v>
      </c>
      <c r="W261" s="11" t="s">
        <v>1150</v>
      </c>
      <c r="X261" s="11" t="s">
        <v>1150</v>
      </c>
      <c r="Y261" s="11" t="s">
        <v>1150</v>
      </c>
      <c r="Z261" s="11" t="s">
        <v>1150</v>
      </c>
      <c r="AA261" s="11" t="s">
        <v>1150</v>
      </c>
      <c r="AD261" t="str">
        <f t="shared" si="4"/>
        <v>insert into users (nombre, email, email2, email3, telefono, telefono2, telefono3, estatus, id_cliente, created_at, updated_at) values ('Dolores Soto Rodriguez','gilberto.chacon.soto@gmail.com','','','614 1 88 12 28','266 69 90','','1','279','2018-01-27 11:10:27','2018-01-27 11:10:27');</v>
      </c>
      <c r="AE261" t="s">
        <v>12549</v>
      </c>
    </row>
    <row r="262" spans="1:31" x14ac:dyDescent="0.2">
      <c r="A262">
        <v>421</v>
      </c>
      <c r="B262" t="s">
        <v>8430</v>
      </c>
      <c r="C262" t="s">
        <v>1150</v>
      </c>
      <c r="D262" s="11" t="s">
        <v>1150</v>
      </c>
      <c r="E262" s="11" t="s">
        <v>1150</v>
      </c>
      <c r="F262" s="11" t="s">
        <v>1150</v>
      </c>
      <c r="G262" s="11"/>
      <c r="H262" s="11"/>
      <c r="I262" s="11"/>
      <c r="J262" s="12">
        <v>6144817374</v>
      </c>
      <c r="K262" s="12"/>
      <c r="L262" s="12"/>
      <c r="M262" s="11"/>
      <c r="N262" s="11"/>
      <c r="O262" s="11">
        <v>6145112950</v>
      </c>
      <c r="P262" s="11">
        <v>6141331651</v>
      </c>
      <c r="Q262" s="11"/>
      <c r="R262" s="11"/>
      <c r="S262" s="11"/>
      <c r="T262" s="12" t="s">
        <v>6049</v>
      </c>
      <c r="U262" s="12" t="s">
        <v>1150</v>
      </c>
      <c r="V262" s="12" t="s">
        <v>1150</v>
      </c>
      <c r="W262" s="11" t="s">
        <v>1150</v>
      </c>
      <c r="X262" s="11" t="s">
        <v>1150</v>
      </c>
      <c r="Y262" s="11" t="s">
        <v>1150</v>
      </c>
      <c r="Z262" s="11" t="s">
        <v>1150</v>
      </c>
      <c r="AA262" s="11" t="s">
        <v>1150</v>
      </c>
      <c r="AD262" t="str">
        <f t="shared" si="4"/>
        <v>insert into users (nombre, email, email2, email3, telefono, telefono2, telefono3, estatus, id_cliente, created_at, updated_at) values ('Dora Alicia Muñiz Marquez','lemhugo@hotmail.com','','','6144817374','','','1','421','2018-01-27 11:10:27','2018-01-27 11:10:27');</v>
      </c>
      <c r="AE262" t="s">
        <v>12550</v>
      </c>
    </row>
    <row r="263" spans="1:31" x14ac:dyDescent="0.2">
      <c r="A263">
        <v>976</v>
      </c>
      <c r="B263" t="s">
        <v>7994</v>
      </c>
      <c r="C263" t="s">
        <v>7995</v>
      </c>
      <c r="D263" s="11" t="s">
        <v>1150</v>
      </c>
      <c r="E263" s="11" t="s">
        <v>1150</v>
      </c>
      <c r="F263" s="11" t="s">
        <v>1150</v>
      </c>
      <c r="G263" s="11"/>
      <c r="H263" s="11"/>
      <c r="I263" s="11"/>
      <c r="J263" s="12" t="s">
        <v>4597</v>
      </c>
      <c r="K263" s="12" t="s">
        <v>4598</v>
      </c>
      <c r="L263" s="12"/>
      <c r="M263" s="11"/>
      <c r="N263" s="11"/>
      <c r="O263" s="11" t="s">
        <v>4599</v>
      </c>
      <c r="P263" s="11"/>
      <c r="Q263" s="11"/>
      <c r="R263" s="11"/>
      <c r="S263" s="11"/>
      <c r="T263" s="12" t="s">
        <v>4600</v>
      </c>
      <c r="U263" s="12" t="s">
        <v>4601</v>
      </c>
      <c r="V263" s="12" t="s">
        <v>1150</v>
      </c>
      <c r="W263" s="11" t="s">
        <v>1150</v>
      </c>
      <c r="X263" s="11" t="s">
        <v>1150</v>
      </c>
      <c r="Y263" s="11" t="s">
        <v>1150</v>
      </c>
      <c r="Z263" s="11" t="s">
        <v>1150</v>
      </c>
      <c r="AA263" s="11" t="s">
        <v>1150</v>
      </c>
      <c r="AD263" t="str">
        <f t="shared" si="4"/>
        <v>insert into users (nombre, email, email2, email3, telefono, telefono2, telefono3, estatus, id_cliente, created_at, updated_at) values ('Dora Elena Gonzalez Gonzalez','fj_andujo@hotmail.com','andujogustavo@hotmail.com','','614 4 20 09 78','614 4 30 03 30','','1','976','2018-01-27 11:10:27','2018-01-27 11:10:27');</v>
      </c>
      <c r="AE263" t="s">
        <v>12551</v>
      </c>
    </row>
    <row r="264" spans="1:31" x14ac:dyDescent="0.2">
      <c r="A264">
        <v>252</v>
      </c>
      <c r="B264" t="s">
        <v>7852</v>
      </c>
      <c r="C264" t="s">
        <v>1150</v>
      </c>
      <c r="D264" s="11" t="s">
        <v>1150</v>
      </c>
      <c r="E264" s="11" t="s">
        <v>1150</v>
      </c>
      <c r="F264" s="11" t="s">
        <v>1150</v>
      </c>
      <c r="G264" s="11"/>
      <c r="H264" s="11"/>
      <c r="I264" s="11"/>
      <c r="J264" s="12" t="s">
        <v>3995</v>
      </c>
      <c r="K264" s="12" t="s">
        <v>3996</v>
      </c>
      <c r="L264" s="12" t="s">
        <v>3997</v>
      </c>
      <c r="M264" s="11"/>
      <c r="N264" s="11"/>
      <c r="O264" s="11"/>
      <c r="P264" s="11"/>
      <c r="Q264" s="11"/>
      <c r="R264" s="11"/>
      <c r="S264" s="11"/>
      <c r="T264" s="12" t="s">
        <v>3998</v>
      </c>
      <c r="U264" s="12" t="s">
        <v>3999</v>
      </c>
      <c r="V264" s="12" t="s">
        <v>1150</v>
      </c>
      <c r="W264" s="11" t="s">
        <v>1150</v>
      </c>
      <c r="X264" s="11" t="s">
        <v>1150</v>
      </c>
      <c r="Y264" s="11" t="s">
        <v>1150</v>
      </c>
      <c r="Z264" s="11" t="s">
        <v>1150</v>
      </c>
      <c r="AA264" s="11" t="s">
        <v>1150</v>
      </c>
      <c r="AD264" t="str">
        <f t="shared" si="4"/>
        <v>insert into users (nombre, email, email2, email3, telefono, telefono2, telefono3, estatus, id_cliente, created_at, updated_at) values ('Dr. Jorge Galvan Antillon','jgalvan@hospitalcima.com.mx','dr.jgalvan@hotmail.com','','614 4392864','614 233-1378','614 4302700','1','252','2018-01-27 11:10:27','2018-01-27 11:10:27');</v>
      </c>
      <c r="AE264" t="s">
        <v>12552</v>
      </c>
    </row>
    <row r="265" spans="1:31" x14ac:dyDescent="0.2">
      <c r="A265">
        <v>559</v>
      </c>
      <c r="B265" t="s">
        <v>9341</v>
      </c>
      <c r="C265" t="s">
        <v>1150</v>
      </c>
      <c r="D265" s="11" t="s">
        <v>1150</v>
      </c>
      <c r="E265" s="11" t="s">
        <v>1150</v>
      </c>
      <c r="F265" s="11" t="s">
        <v>1150</v>
      </c>
      <c r="G265" s="11"/>
      <c r="H265" s="11"/>
      <c r="I265" s="11"/>
      <c r="J265" s="12" t="s">
        <v>2277</v>
      </c>
      <c r="K265" s="12" t="s">
        <v>9040</v>
      </c>
      <c r="L265" s="12" t="s">
        <v>2278</v>
      </c>
      <c r="M265" s="11"/>
      <c r="N265" s="11"/>
      <c r="O265" s="11"/>
      <c r="P265" s="11"/>
      <c r="Q265" s="11"/>
      <c r="R265" s="11"/>
      <c r="S265" s="11"/>
      <c r="T265" s="12" t="s">
        <v>5270</v>
      </c>
      <c r="U265" s="12" t="s">
        <v>1150</v>
      </c>
      <c r="V265" s="12" t="s">
        <v>1150</v>
      </c>
      <c r="W265" s="11" t="s">
        <v>1150</v>
      </c>
      <c r="X265" s="11" t="s">
        <v>1150</v>
      </c>
      <c r="Y265" s="11" t="s">
        <v>1150</v>
      </c>
      <c r="Z265" s="11" t="s">
        <v>1150</v>
      </c>
      <c r="AA265" s="11" t="s">
        <v>1150</v>
      </c>
      <c r="AD265" t="str">
        <f t="shared" si="4"/>
        <v>insert into users (nombre, email, email2, email3, telefono, telefono2, telefono3, estatus, id_cliente, created_at, updated_at) values ('Dr. Jorge Vázquez Díaz','sus_pies_en_buenas_manos@hotmail.com','','','415-1038','415 20 93','541-5344','1','559','2018-01-27 11:10:27','2018-01-27 11:10:27');</v>
      </c>
      <c r="AE265" t="s">
        <v>12553</v>
      </c>
    </row>
    <row r="266" spans="1:31" x14ac:dyDescent="0.2">
      <c r="A266">
        <v>432</v>
      </c>
      <c r="B266" t="s">
        <v>8483</v>
      </c>
      <c r="C266" t="s">
        <v>1150</v>
      </c>
      <c r="D266" s="11" t="s">
        <v>1150</v>
      </c>
      <c r="E266" s="11" t="s">
        <v>1150</v>
      </c>
      <c r="F266" s="11" t="s">
        <v>1150</v>
      </c>
      <c r="G266" s="11"/>
      <c r="H266" s="11"/>
      <c r="I266" s="11"/>
      <c r="J266" s="12" t="s">
        <v>6202</v>
      </c>
      <c r="K266" s="12"/>
      <c r="L266" s="12"/>
      <c r="M266" s="11"/>
      <c r="N266" s="11"/>
      <c r="O266" s="11">
        <v>6141319443</v>
      </c>
      <c r="P266" s="11"/>
      <c r="Q266" s="11"/>
      <c r="R266" s="11"/>
      <c r="S266" s="11"/>
      <c r="T266" s="12" t="s">
        <v>6203</v>
      </c>
      <c r="U266" s="12" t="s">
        <v>1150</v>
      </c>
      <c r="V266" s="12" t="s">
        <v>1150</v>
      </c>
      <c r="W266" s="11" t="s">
        <v>1150</v>
      </c>
      <c r="X266" s="11" t="s">
        <v>1150</v>
      </c>
      <c r="Y266" s="11" t="s">
        <v>1150</v>
      </c>
      <c r="Z266" s="11" t="s">
        <v>1150</v>
      </c>
      <c r="AA266" s="11" t="s">
        <v>1150</v>
      </c>
      <c r="AD266" t="str">
        <f t="shared" si="4"/>
        <v>insert into users (nombre, email, email2, email3, telefono, telefono2, telefono3, estatus, id_cliente, created_at, updated_at) values ('Dr. Manuel Gerardo Leal Almeida','carmengch1@hotmail.com','','','411 11 55','','','1','432','2018-01-27 11:10:27','2018-01-27 11:10:27');</v>
      </c>
      <c r="AE266" t="s">
        <v>12554</v>
      </c>
    </row>
    <row r="267" spans="1:31" x14ac:dyDescent="0.2">
      <c r="A267">
        <v>205</v>
      </c>
      <c r="B267" t="s">
        <v>7276</v>
      </c>
      <c r="C267" t="s">
        <v>1150</v>
      </c>
      <c r="D267" s="11" t="s">
        <v>1150</v>
      </c>
      <c r="E267" s="11" t="s">
        <v>1150</v>
      </c>
      <c r="F267" s="11" t="s">
        <v>1150</v>
      </c>
      <c r="G267" s="11"/>
      <c r="H267" s="11"/>
      <c r="I267" s="11"/>
      <c r="J267" s="12">
        <v>4119238</v>
      </c>
      <c r="K267" s="12">
        <v>4181211</v>
      </c>
      <c r="L267" s="12"/>
      <c r="M267" s="11"/>
      <c r="N267" s="11"/>
      <c r="O267" s="11">
        <v>6141882014</v>
      </c>
      <c r="P267" s="11"/>
      <c r="Q267" s="11"/>
      <c r="R267" s="11"/>
      <c r="S267" s="11"/>
      <c r="T267" s="12" t="s">
        <v>1814</v>
      </c>
      <c r="U267" s="12" t="s">
        <v>1150</v>
      </c>
      <c r="V267" s="12" t="s">
        <v>1150</v>
      </c>
      <c r="W267" s="11" t="s">
        <v>1150</v>
      </c>
      <c r="X267" s="11" t="s">
        <v>1150</v>
      </c>
      <c r="Y267" s="11" t="s">
        <v>1150</v>
      </c>
      <c r="Z267" s="11" t="s">
        <v>1150</v>
      </c>
      <c r="AA267" s="11" t="s">
        <v>1150</v>
      </c>
      <c r="AD267" t="str">
        <f t="shared" si="4"/>
        <v>insert into users (nombre, email, email2, email3, telefono, telefono2, telefono3, estatus, id_cliente, created_at, updated_at) values ('Dr. Nabor Lara Ramos','naborlara@hotmail.com','','','4119238','4181211','','1','205','2018-01-27 11:10:27','2018-01-27 11:10:27');</v>
      </c>
      <c r="AE267" t="s">
        <v>12555</v>
      </c>
    </row>
    <row r="268" spans="1:31" x14ac:dyDescent="0.2">
      <c r="A268">
        <v>549</v>
      </c>
      <c r="B268" t="s">
        <v>7840</v>
      </c>
      <c r="C268" t="s">
        <v>1150</v>
      </c>
      <c r="D268" s="11" t="s">
        <v>1150</v>
      </c>
      <c r="E268" s="11" t="s">
        <v>1150</v>
      </c>
      <c r="F268" s="11" t="s">
        <v>1150</v>
      </c>
      <c r="G268" s="11"/>
      <c r="H268" s="11"/>
      <c r="I268" s="11"/>
      <c r="J268" s="12" t="s">
        <v>3943</v>
      </c>
      <c r="K268" s="12" t="s">
        <v>3944</v>
      </c>
      <c r="L268" s="12"/>
      <c r="M268" s="11"/>
      <c r="N268" s="11"/>
      <c r="O268" s="11">
        <v>6141963496</v>
      </c>
      <c r="P268" s="11"/>
      <c r="Q268" s="11"/>
      <c r="R268" s="11"/>
      <c r="S268" s="11"/>
      <c r="T268" s="12" t="s">
        <v>3945</v>
      </c>
      <c r="U268" s="12" t="s">
        <v>3946</v>
      </c>
      <c r="V268" s="12" t="s">
        <v>3947</v>
      </c>
      <c r="W268" s="11" t="s">
        <v>1150</v>
      </c>
      <c r="X268" s="11" t="s">
        <v>1150</v>
      </c>
      <c r="Y268" s="11" t="s">
        <v>1150</v>
      </c>
      <c r="Z268" s="11" t="s">
        <v>1150</v>
      </c>
      <c r="AA268" s="11" t="s">
        <v>1150</v>
      </c>
      <c r="AD268" t="str">
        <f t="shared" si="4"/>
        <v>insert into users (nombre, email, email2, email3, telefono, telefono2, telefono3, estatus, id_cliente, created_at, updated_at) values ('Drina Janeth Cabrera Bujanda','cpinon@isad.edu.mx','encanto_bebe@hotmail.com','terech@isado.edu.mx','614 4154909','614 4100794','','1','549','2018-01-27 11:10:27','2018-01-27 11:10:27');</v>
      </c>
      <c r="AE268" t="s">
        <v>12556</v>
      </c>
    </row>
    <row r="269" spans="1:31" x14ac:dyDescent="0.2">
      <c r="A269">
        <v>675</v>
      </c>
      <c r="B269" t="s">
        <v>8181</v>
      </c>
      <c r="C269" t="s">
        <v>1150</v>
      </c>
      <c r="D269" s="11" t="s">
        <v>1150</v>
      </c>
      <c r="E269" s="11" t="s">
        <v>1150</v>
      </c>
      <c r="F269" s="11" t="s">
        <v>1150</v>
      </c>
      <c r="G269" s="11"/>
      <c r="H269" s="11"/>
      <c r="I269" s="11"/>
      <c r="J269" s="12">
        <v>4173999</v>
      </c>
      <c r="K269" s="12"/>
      <c r="L269" s="12"/>
      <c r="M269" s="11"/>
      <c r="N269" s="11"/>
      <c r="O269" s="11">
        <v>6144880631</v>
      </c>
      <c r="P269" s="11"/>
      <c r="Q269" s="11"/>
      <c r="R269" s="11"/>
      <c r="S269" s="11"/>
      <c r="T269" s="12" t="s">
        <v>8769</v>
      </c>
      <c r="U269" s="12" t="s">
        <v>5352</v>
      </c>
      <c r="V269" s="12" t="s">
        <v>1150</v>
      </c>
      <c r="W269" s="11" t="s">
        <v>1150</v>
      </c>
      <c r="X269" s="11" t="s">
        <v>1150</v>
      </c>
      <c r="Y269" s="11" t="s">
        <v>1150</v>
      </c>
      <c r="Z269" s="11" t="s">
        <v>1150</v>
      </c>
      <c r="AA269" s="11" t="s">
        <v>1150</v>
      </c>
      <c r="AD269" t="str">
        <f t="shared" si="4"/>
        <v>insert into users (nombre, email, email2, email3, telefono, telefono2, telefono3, estatus, id_cliente, created_at, updated_at) values ('Dulce Gabriela Hernandez Duarte','marquezalmeida@hotmail.com','mallalamchihuahua@gmail.com','','4173999','','','1','675','2018-01-27 11:10:27','2018-01-27 11:10:27');</v>
      </c>
      <c r="AE269" t="s">
        <v>12557</v>
      </c>
    </row>
    <row r="270" spans="1:31" x14ac:dyDescent="0.2">
      <c r="A270">
        <v>982</v>
      </c>
      <c r="B270" t="s">
        <v>7958</v>
      </c>
      <c r="C270" t="s">
        <v>1150</v>
      </c>
      <c r="D270" s="11" t="s">
        <v>1150</v>
      </c>
      <c r="E270" s="11" t="s">
        <v>1150</v>
      </c>
      <c r="F270" s="11" t="s">
        <v>1150</v>
      </c>
      <c r="G270" s="11"/>
      <c r="H270" s="11"/>
      <c r="I270" s="11"/>
      <c r="J270" s="12" t="s">
        <v>4453</v>
      </c>
      <c r="K270" s="12"/>
      <c r="L270" s="12"/>
      <c r="M270" s="11"/>
      <c r="N270" s="11"/>
      <c r="O270" s="11" t="s">
        <v>4454</v>
      </c>
      <c r="P270" s="11"/>
      <c r="Q270" s="11"/>
      <c r="R270" s="11"/>
      <c r="S270" s="11"/>
      <c r="T270" s="12" t="s">
        <v>4455</v>
      </c>
      <c r="U270" s="12" t="s">
        <v>1150</v>
      </c>
      <c r="V270" s="12" t="s">
        <v>1150</v>
      </c>
      <c r="W270" s="11" t="s">
        <v>1150</v>
      </c>
      <c r="X270" s="11" t="s">
        <v>1150</v>
      </c>
      <c r="Y270" s="11" t="s">
        <v>1150</v>
      </c>
      <c r="Z270" s="11" t="s">
        <v>1150</v>
      </c>
      <c r="AA270" s="11" t="s">
        <v>1150</v>
      </c>
      <c r="AD270" t="str">
        <f t="shared" si="4"/>
        <v>insert into users (nombre, email, email2, email3, telefono, telefono2, telefono3, estatus, id_cliente, created_at, updated_at) values ('Eber Martha Maldonado','ebermartha@surtidoresmartha.com','','','614 4 16 92 79','','','1','982','2018-01-27 11:10:27','2018-01-27 11:10:27');</v>
      </c>
      <c r="AE270" t="s">
        <v>12558</v>
      </c>
    </row>
    <row r="271" spans="1:31" x14ac:dyDescent="0.2">
      <c r="A271">
        <v>1008</v>
      </c>
      <c r="B271" t="s">
        <v>7296</v>
      </c>
      <c r="C271" t="s">
        <v>1150</v>
      </c>
      <c r="D271" s="11" t="s">
        <v>1150</v>
      </c>
      <c r="E271" s="11" t="s">
        <v>1150</v>
      </c>
      <c r="F271" s="11" t="s">
        <v>1150</v>
      </c>
      <c r="G271" s="11"/>
      <c r="H271" s="11"/>
      <c r="I271" s="11"/>
      <c r="J271" s="12">
        <v>4350600</v>
      </c>
      <c r="K271" s="12" t="s">
        <v>1867</v>
      </c>
      <c r="L271" s="12"/>
      <c r="M271" s="11"/>
      <c r="N271" s="11"/>
      <c r="O271" s="11">
        <v>6144274602</v>
      </c>
      <c r="P271" s="11">
        <v>2336816</v>
      </c>
      <c r="Q271" s="11"/>
      <c r="R271" s="11"/>
      <c r="S271" s="11"/>
      <c r="T271" s="12" t="s">
        <v>1868</v>
      </c>
      <c r="U271" s="12" t="s">
        <v>1150</v>
      </c>
      <c r="V271" s="12" t="s">
        <v>1150</v>
      </c>
      <c r="W271" s="11" t="s">
        <v>1150</v>
      </c>
      <c r="X271" s="11" t="s">
        <v>1150</v>
      </c>
      <c r="Y271" s="11" t="s">
        <v>1150</v>
      </c>
      <c r="Z271" s="11" t="s">
        <v>1150</v>
      </c>
      <c r="AA271" s="11" t="s">
        <v>1150</v>
      </c>
      <c r="AD271" t="str">
        <f t="shared" si="4"/>
        <v>insert into users (nombre, email, email2, email3, telefono, telefono2, telefono3, estatus, id_cliente, created_at, updated_at) values ('Eddiel Gabaldon Chacon','eddielgabaldon@hotmail.com','','','4350600','435 0601','','1','1008','2018-01-27 11:10:27','2018-01-27 11:10:27');</v>
      </c>
      <c r="AE271" t="s">
        <v>12559</v>
      </c>
    </row>
    <row r="272" spans="1:31" x14ac:dyDescent="0.2">
      <c r="A272">
        <v>266</v>
      </c>
      <c r="B272" t="s">
        <v>7918</v>
      </c>
      <c r="C272" t="s">
        <v>1150</v>
      </c>
      <c r="D272" s="11" t="s">
        <v>1150</v>
      </c>
      <c r="E272" s="11" t="s">
        <v>1150</v>
      </c>
      <c r="F272" s="11" t="s">
        <v>1150</v>
      </c>
      <c r="G272" s="11"/>
      <c r="H272" s="11"/>
      <c r="I272" s="11"/>
      <c r="J272" s="12" t="s">
        <v>4275</v>
      </c>
      <c r="K272" s="12"/>
      <c r="L272" s="12"/>
      <c r="M272" s="11"/>
      <c r="N272" s="11"/>
      <c r="O272" s="11"/>
      <c r="P272" s="11"/>
      <c r="Q272" s="11"/>
      <c r="R272" s="11"/>
      <c r="S272" s="11"/>
      <c r="T272" s="12" t="s">
        <v>4276</v>
      </c>
      <c r="U272" s="12" t="s">
        <v>1150</v>
      </c>
      <c r="V272" s="12" t="s">
        <v>1150</v>
      </c>
      <c r="W272" s="11" t="s">
        <v>1150</v>
      </c>
      <c r="X272" s="11" t="s">
        <v>1150</v>
      </c>
      <c r="Y272" s="11" t="s">
        <v>1150</v>
      </c>
      <c r="Z272" s="11" t="s">
        <v>1150</v>
      </c>
      <c r="AA272" s="11" t="s">
        <v>1150</v>
      </c>
      <c r="AD272" t="str">
        <f t="shared" si="4"/>
        <v>insert into users (nombre, email, email2, email3, telefono, telefono2, telefono3, estatus, id_cliente, created_at, updated_at) values ('Edel Marquez Bustillos','mercadotecnia@cubimsa.com.mx','','','614 418 59 00','','','1','266','2018-01-27 11:10:27','2018-01-27 11:10:27');</v>
      </c>
      <c r="AE272" t="s">
        <v>12560</v>
      </c>
    </row>
    <row r="273" spans="1:31" x14ac:dyDescent="0.2">
      <c r="A273">
        <v>531</v>
      </c>
      <c r="B273" t="s">
        <v>7448</v>
      </c>
      <c r="C273" t="s">
        <v>1150</v>
      </c>
      <c r="D273" s="11" t="s">
        <v>1150</v>
      </c>
      <c r="E273" s="11" t="s">
        <v>1150</v>
      </c>
      <c r="F273" s="11" t="s">
        <v>1150</v>
      </c>
      <c r="G273" s="11"/>
      <c r="H273" s="11"/>
      <c r="I273" s="11"/>
      <c r="J273" s="12">
        <v>4403996</v>
      </c>
      <c r="K273" s="12"/>
      <c r="L273" s="12"/>
      <c r="M273" s="11"/>
      <c r="N273" s="11"/>
      <c r="O273" s="11">
        <v>6143458780</v>
      </c>
      <c r="P273" s="11" t="s">
        <v>2386</v>
      </c>
      <c r="Q273" s="11"/>
      <c r="R273" s="11"/>
      <c r="S273" s="11"/>
      <c r="T273" s="12" t="s">
        <v>2387</v>
      </c>
      <c r="U273" s="12" t="s">
        <v>1150</v>
      </c>
      <c r="V273" s="12" t="s">
        <v>1150</v>
      </c>
      <c r="W273" s="11" t="s">
        <v>1150</v>
      </c>
      <c r="X273" s="11" t="s">
        <v>1150</v>
      </c>
      <c r="Y273" s="11" t="s">
        <v>1150</v>
      </c>
      <c r="Z273" s="11" t="s">
        <v>1150</v>
      </c>
      <c r="AA273" s="11" t="s">
        <v>1150</v>
      </c>
      <c r="AD273" t="str">
        <f t="shared" si="4"/>
        <v>insert into users (nombre, email, email2, email3, telefono, telefono2, telefono3, estatus, id_cliente, created_at, updated_at) values ('Edgar Emilio Peña Perez','edgarinomex@yahoo.com','','','4403996','','','1','531','2018-01-27 11:10:27','2018-01-27 11:10:27');</v>
      </c>
      <c r="AE273" t="s">
        <v>12561</v>
      </c>
    </row>
    <row r="274" spans="1:31" x14ac:dyDescent="0.2">
      <c r="A274">
        <v>935</v>
      </c>
      <c r="B274" t="s">
        <v>8136</v>
      </c>
      <c r="C274" t="s">
        <v>1150</v>
      </c>
      <c r="D274" s="11" t="s">
        <v>1150</v>
      </c>
      <c r="E274" s="11" t="s">
        <v>1150</v>
      </c>
      <c r="F274" s="11" t="s">
        <v>1150</v>
      </c>
      <c r="G274" s="11"/>
      <c r="H274" s="11"/>
      <c r="I274" s="11"/>
      <c r="J274" s="12" t="s">
        <v>9042</v>
      </c>
      <c r="K274" s="12" t="s">
        <v>9043</v>
      </c>
      <c r="L274" s="12" t="s">
        <v>9041</v>
      </c>
      <c r="M274" s="11"/>
      <c r="N274" s="11"/>
      <c r="O274" s="11"/>
      <c r="P274" s="11"/>
      <c r="Q274" s="11"/>
      <c r="R274" s="11"/>
      <c r="S274" s="11"/>
      <c r="T274" s="12" t="s">
        <v>5152</v>
      </c>
      <c r="U274" s="12" t="s">
        <v>1150</v>
      </c>
      <c r="V274" s="12" t="s">
        <v>1150</v>
      </c>
      <c r="W274" s="11" t="s">
        <v>1150</v>
      </c>
      <c r="X274" s="11" t="s">
        <v>1150</v>
      </c>
      <c r="Y274" s="11" t="s">
        <v>1150</v>
      </c>
      <c r="Z274" s="11" t="s">
        <v>1150</v>
      </c>
      <c r="AA274" s="11" t="s">
        <v>1150</v>
      </c>
      <c r="AD274" t="str">
        <f t="shared" si="4"/>
        <v>insert into users (nombre, email, email2, email3, telefono, telefono2, telefono3, estatus, id_cliente, created_at, updated_at) values ('Edgar Ortiz','edgar78ortiz@gmail.com','','','410 26 66','415 59 12','614 160 01 84','1','935','2018-01-27 11:10:27','2018-01-27 11:10:27');</v>
      </c>
      <c r="AE274" t="s">
        <v>12562</v>
      </c>
    </row>
    <row r="275" spans="1:31" x14ac:dyDescent="0.2">
      <c r="A275">
        <v>374</v>
      </c>
      <c r="B275" t="s">
        <v>7943</v>
      </c>
      <c r="C275" t="s">
        <v>1150</v>
      </c>
      <c r="D275" s="11" t="s">
        <v>1150</v>
      </c>
      <c r="E275" s="11" t="s">
        <v>1150</v>
      </c>
      <c r="F275" s="11" t="s">
        <v>1150</v>
      </c>
      <c r="G275" s="11"/>
      <c r="H275" s="11"/>
      <c r="I275" s="11"/>
      <c r="J275" s="12" t="s">
        <v>4382</v>
      </c>
      <c r="K275" s="12"/>
      <c r="L275" s="12"/>
      <c r="M275" s="11"/>
      <c r="N275" s="11"/>
      <c r="O275" s="11" t="s">
        <v>4383</v>
      </c>
      <c r="P275" s="11"/>
      <c r="Q275" s="11"/>
      <c r="R275" s="11"/>
      <c r="S275" s="11"/>
      <c r="T275" s="12" t="s">
        <v>4384</v>
      </c>
      <c r="U275" s="12" t="s">
        <v>1150</v>
      </c>
      <c r="V275" s="12" t="s">
        <v>1150</v>
      </c>
      <c r="W275" s="11" t="s">
        <v>1150</v>
      </c>
      <c r="X275" s="11" t="s">
        <v>1150</v>
      </c>
      <c r="Y275" s="11" t="s">
        <v>1150</v>
      </c>
      <c r="Z275" s="11" t="s">
        <v>1150</v>
      </c>
      <c r="AA275" s="11" t="s">
        <v>1150</v>
      </c>
      <c r="AD275" t="str">
        <f t="shared" si="4"/>
        <v>insert into users (nombre, email, email2, email3, telefono, telefono2, telefono3, estatus, id_cliente, created_at, updated_at) values ('Edgar Rodriguez Holguin','enlacepublicitario@gmail.com','','','614 4 15 60 30','','','1','374','2018-01-27 11:10:27','2018-01-27 11:10:27');</v>
      </c>
      <c r="AE275" t="s">
        <v>12563</v>
      </c>
    </row>
    <row r="276" spans="1:31" x14ac:dyDescent="0.2">
      <c r="A276">
        <v>588</v>
      </c>
      <c r="B276" t="s">
        <v>8286</v>
      </c>
      <c r="C276" t="s">
        <v>1150</v>
      </c>
      <c r="D276" s="11" t="s">
        <v>1150</v>
      </c>
      <c r="E276" s="11" t="s">
        <v>1150</v>
      </c>
      <c r="F276" s="11" t="s">
        <v>1150</v>
      </c>
      <c r="G276" s="11"/>
      <c r="H276" s="11"/>
      <c r="I276" s="11"/>
      <c r="J276" s="12">
        <v>6141684023</v>
      </c>
      <c r="K276" s="12"/>
      <c r="L276" s="12"/>
      <c r="M276" s="11"/>
      <c r="N276" s="11"/>
      <c r="O276" s="11"/>
      <c r="P276" s="11"/>
      <c r="Q276" s="11"/>
      <c r="R276" s="11"/>
      <c r="S276" s="11"/>
      <c r="T276" s="12" t="s">
        <v>5623</v>
      </c>
      <c r="U276" s="12" t="s">
        <v>1150</v>
      </c>
      <c r="V276" s="12" t="s">
        <v>1150</v>
      </c>
      <c r="W276" s="11" t="s">
        <v>1150</v>
      </c>
      <c r="X276" s="11" t="s">
        <v>1150</v>
      </c>
      <c r="Y276" s="11" t="s">
        <v>1150</v>
      </c>
      <c r="Z276" s="11" t="s">
        <v>1150</v>
      </c>
      <c r="AA276" s="11" t="s">
        <v>1150</v>
      </c>
      <c r="AD276" t="str">
        <f t="shared" si="4"/>
        <v>insert into users (nombre, email, email2, email3, telefono, telefono2, telefono3, estatus, id_cliente, created_at, updated_at) values ('Edna Guadalupe Flores','gerencia@lacalesa.mx','','','6141684023','','','1','588','2018-01-27 11:10:27','2018-01-27 11:10:27');</v>
      </c>
      <c r="AE276" t="s">
        <v>12564</v>
      </c>
    </row>
    <row r="277" spans="1:31" x14ac:dyDescent="0.2">
      <c r="A277">
        <v>588</v>
      </c>
      <c r="B277" t="s">
        <v>8702</v>
      </c>
      <c r="C277" t="s">
        <v>1150</v>
      </c>
      <c r="D277" s="11" t="s">
        <v>1150</v>
      </c>
      <c r="E277" s="11" t="s">
        <v>1150</v>
      </c>
      <c r="F277" s="11" t="s">
        <v>1150</v>
      </c>
      <c r="G277" s="11"/>
      <c r="H277" s="11"/>
      <c r="I277" s="11"/>
      <c r="J277" s="12"/>
      <c r="K277" s="12"/>
      <c r="L277" s="12"/>
      <c r="M277" s="11"/>
      <c r="N277" s="11"/>
      <c r="O277" s="11"/>
      <c r="P277" s="11"/>
      <c r="Q277" s="11"/>
      <c r="R277" s="11"/>
      <c r="S277" s="11"/>
      <c r="T277" s="12"/>
      <c r="U277" s="12"/>
      <c r="V277" s="12"/>
      <c r="W277" s="11"/>
      <c r="X277" s="11"/>
      <c r="Y277" s="11"/>
      <c r="Z277" s="11"/>
      <c r="AA277" s="11"/>
      <c r="AD277" t="str">
        <f t="shared" si="4"/>
        <v>insert into users (nombre, email, email2, email3, telefono, telefono2, telefono3, estatus, id_cliente, created_at, updated_at) values ('Edna Guadalupe Lopez Ibarra','','','','','','','1','588','2018-01-27 11:10:27','2018-01-27 11:10:27');</v>
      </c>
      <c r="AE277" t="s">
        <v>12565</v>
      </c>
    </row>
    <row r="278" spans="1:31" x14ac:dyDescent="0.2">
      <c r="A278">
        <v>648</v>
      </c>
      <c r="B278" t="s">
        <v>8117</v>
      </c>
      <c r="C278" t="s">
        <v>1150</v>
      </c>
      <c r="D278" s="11" t="s">
        <v>1150</v>
      </c>
      <c r="E278" s="11" t="s">
        <v>1150</v>
      </c>
      <c r="F278" s="11" t="s">
        <v>1150</v>
      </c>
      <c r="G278" s="11"/>
      <c r="H278" s="11"/>
      <c r="I278" s="11"/>
      <c r="J278" s="12"/>
      <c r="K278" s="12"/>
      <c r="L278" s="12"/>
      <c r="M278" s="11"/>
      <c r="N278" s="11"/>
      <c r="O278" s="11"/>
      <c r="P278" s="11"/>
      <c r="Q278" s="11"/>
      <c r="R278" s="11"/>
      <c r="S278" s="11"/>
      <c r="T278" s="12" t="s">
        <v>1150</v>
      </c>
      <c r="U278" s="12" t="s">
        <v>1150</v>
      </c>
      <c r="V278" s="12" t="s">
        <v>1150</v>
      </c>
      <c r="W278" s="11" t="s">
        <v>1150</v>
      </c>
      <c r="X278" s="11" t="s">
        <v>1150</v>
      </c>
      <c r="Y278" s="11" t="s">
        <v>1150</v>
      </c>
      <c r="Z278" s="11" t="s">
        <v>1150</v>
      </c>
      <c r="AA278" s="11" t="s">
        <v>1150</v>
      </c>
      <c r="AD278" t="str">
        <f t="shared" si="4"/>
        <v>insert into users (nombre, email, email2, email3, telefono, telefono2, telefono3, estatus, id_cliente, created_at, updated_at) values ('Edna Rosario Marquez Galaviz','','','','','','','1','648','2018-01-27 11:10:27','2018-01-27 11:10:27');</v>
      </c>
      <c r="AE278" t="s">
        <v>12566</v>
      </c>
    </row>
    <row r="279" spans="1:31" x14ac:dyDescent="0.2">
      <c r="A279">
        <v>535</v>
      </c>
      <c r="B279" t="s">
        <v>7743</v>
      </c>
      <c r="C279" t="s">
        <v>1150</v>
      </c>
      <c r="D279" s="11" t="s">
        <v>1150</v>
      </c>
      <c r="E279" s="11" t="s">
        <v>1150</v>
      </c>
      <c r="F279" s="11" t="s">
        <v>1150</v>
      </c>
      <c r="G279" s="11"/>
      <c r="H279" s="11"/>
      <c r="I279" s="11"/>
      <c r="J279" s="12" t="s">
        <v>3583</v>
      </c>
      <c r="K279" s="12"/>
      <c r="L279" s="12"/>
      <c r="M279" s="11"/>
      <c r="N279" s="11"/>
      <c r="O279" s="11" t="s">
        <v>3584</v>
      </c>
      <c r="P279" s="11"/>
      <c r="Q279" s="11"/>
      <c r="R279" s="11"/>
      <c r="S279" s="11"/>
      <c r="T279" s="12" t="s">
        <v>8731</v>
      </c>
      <c r="U279" s="12" t="s">
        <v>1150</v>
      </c>
      <c r="V279" s="12" t="s">
        <v>1150</v>
      </c>
      <c r="W279" s="11" t="s">
        <v>1150</v>
      </c>
      <c r="X279" s="11" t="s">
        <v>1150</v>
      </c>
      <c r="Y279" s="11" t="s">
        <v>1150</v>
      </c>
      <c r="Z279" s="11" t="s">
        <v>1150</v>
      </c>
      <c r="AA279" s="11" t="s">
        <v>1150</v>
      </c>
      <c r="AD279" t="str">
        <f t="shared" si="4"/>
        <v>insert into users (nombre, email, email2, email3, telefono, telefono2, telefono3, estatus, id_cliente, created_at, updated_at) values ('Eduardo Ceniceros Borunda','eduardo_ceniceros@yahoo.com.mx','','','614 4132353','','','1','535','2018-01-27 11:10:27','2018-01-27 11:10:27');</v>
      </c>
      <c r="AE279" t="s">
        <v>12567</v>
      </c>
    </row>
    <row r="280" spans="1:31" x14ac:dyDescent="0.2">
      <c r="A280">
        <v>513</v>
      </c>
      <c r="B280" t="s">
        <v>8657</v>
      </c>
      <c r="C280" t="s">
        <v>1150</v>
      </c>
      <c r="D280" s="11" t="s">
        <v>1150</v>
      </c>
      <c r="E280" s="11" t="s">
        <v>1150</v>
      </c>
      <c r="F280" s="11" t="s">
        <v>1150</v>
      </c>
      <c r="G280" s="11"/>
      <c r="H280" s="11"/>
      <c r="I280" s="11"/>
      <c r="J280" s="12" t="s">
        <v>6962</v>
      </c>
      <c r="K280" s="12"/>
      <c r="L280" s="12"/>
      <c r="M280" s="11"/>
      <c r="N280" s="11"/>
      <c r="O280" s="11"/>
      <c r="P280" s="11"/>
      <c r="Q280" s="11"/>
      <c r="R280" s="11"/>
      <c r="S280" s="11"/>
      <c r="T280" s="12" t="s">
        <v>6974</v>
      </c>
      <c r="U280" s="12" t="s">
        <v>1150</v>
      </c>
      <c r="V280" s="12" t="s">
        <v>1150</v>
      </c>
      <c r="W280" s="11" t="s">
        <v>1150</v>
      </c>
      <c r="X280" s="11" t="s">
        <v>1150</v>
      </c>
      <c r="Y280" s="11" t="s">
        <v>1150</v>
      </c>
      <c r="Z280" s="11" t="s">
        <v>1150</v>
      </c>
      <c r="AA280" s="11" t="s">
        <v>1150</v>
      </c>
      <c r="AD280" t="str">
        <f t="shared" si="4"/>
        <v>insert into users (nombre, email, email2, email3, telefono, telefono2, telefono3, estatus, id_cliente, created_at, updated_at) values ('Eduardo Matus Lujan','mayra.rivera@consultoriaideal.com','','','614 458 23 81','','','1','513','2018-01-27 11:10:27','2018-01-27 11:10:27');</v>
      </c>
      <c r="AE280" t="s">
        <v>12568</v>
      </c>
    </row>
    <row r="281" spans="1:31" x14ac:dyDescent="0.2">
      <c r="A281">
        <v>19</v>
      </c>
      <c r="B281" t="s">
        <v>7263</v>
      </c>
      <c r="C281" t="s">
        <v>7261</v>
      </c>
      <c r="D281" s="11" t="s">
        <v>7262</v>
      </c>
      <c r="E281" s="11" t="s">
        <v>1150</v>
      </c>
      <c r="F281" s="11" t="s">
        <v>1150</v>
      </c>
      <c r="G281" s="11"/>
      <c r="H281" s="11"/>
      <c r="I281" s="11"/>
      <c r="J281" s="12" t="s">
        <v>1763</v>
      </c>
      <c r="K281" s="12" t="s">
        <v>1764</v>
      </c>
      <c r="L281" s="12"/>
      <c r="M281" s="11"/>
      <c r="N281" s="11"/>
      <c r="O281" s="11" t="s">
        <v>1765</v>
      </c>
      <c r="P281" s="11"/>
      <c r="Q281" s="11"/>
      <c r="R281" s="11"/>
      <c r="S281" s="11"/>
      <c r="T281" s="12" t="s">
        <v>1150</v>
      </c>
      <c r="U281" s="12" t="s">
        <v>1150</v>
      </c>
      <c r="V281" s="12" t="s">
        <v>1150</v>
      </c>
      <c r="W281" s="11" t="s">
        <v>1150</v>
      </c>
      <c r="X281" s="11" t="s">
        <v>1150</v>
      </c>
      <c r="Y281" s="11" t="s">
        <v>1150</v>
      </c>
      <c r="Z281" s="11" t="s">
        <v>1150</v>
      </c>
      <c r="AA281" s="11" t="s">
        <v>1150</v>
      </c>
      <c r="AD281" t="str">
        <f t="shared" si="4"/>
        <v>insert into users (nombre, email, email2, email3, telefono, telefono2, telefono3, estatus, id_cliente, created_at, updated_at) values ('Eduardo Ramirez Balderrama','','','','(614) 435-4322','614) 414-9797','','1','19','2018-01-27 11:10:27','2018-01-27 11:10:27');</v>
      </c>
      <c r="AE281" t="s">
        <v>12569</v>
      </c>
    </row>
    <row r="282" spans="1:31" x14ac:dyDescent="0.2">
      <c r="A282">
        <v>888</v>
      </c>
      <c r="B282" t="s">
        <v>7263</v>
      </c>
      <c r="C282" t="s">
        <v>7261</v>
      </c>
      <c r="D282" s="11" t="s">
        <v>7262</v>
      </c>
      <c r="E282" s="11" t="s">
        <v>1150</v>
      </c>
      <c r="F282" s="11" t="s">
        <v>1150</v>
      </c>
      <c r="G282" s="11"/>
      <c r="H282" s="11"/>
      <c r="I282" s="11"/>
      <c r="J282" s="12" t="s">
        <v>1763</v>
      </c>
      <c r="K282" s="12" t="s">
        <v>1764</v>
      </c>
      <c r="L282" s="12"/>
      <c r="M282" s="11"/>
      <c r="N282" s="11"/>
      <c r="O282" s="11" t="s">
        <v>1765</v>
      </c>
      <c r="P282" s="11"/>
      <c r="Q282" s="11"/>
      <c r="R282" s="11"/>
      <c r="S282" s="11" t="s">
        <v>1766</v>
      </c>
      <c r="T282" s="12" t="s">
        <v>1150</v>
      </c>
      <c r="U282" s="12" t="s">
        <v>1150</v>
      </c>
      <c r="V282" s="12" t="s">
        <v>1150</v>
      </c>
      <c r="W282" s="11" t="s">
        <v>1150</v>
      </c>
      <c r="X282" s="11" t="s">
        <v>1150</v>
      </c>
      <c r="Y282" s="11" t="s">
        <v>1150</v>
      </c>
      <c r="Z282" s="11" t="s">
        <v>1150</v>
      </c>
      <c r="AA282" s="11" t="s">
        <v>1150</v>
      </c>
      <c r="AD282" t="str">
        <f t="shared" si="4"/>
        <v>insert into users (nombre, email, email2, email3, telefono, telefono2, telefono3, estatus, id_cliente, created_at, updated_at) values ('Eduardo Ramirez Balderrama','','','','(614) 435-4322','614) 414-9797','','1','888','2018-01-27 11:10:27','2018-01-27 11:10:27');</v>
      </c>
      <c r="AE282" t="s">
        <v>12570</v>
      </c>
    </row>
    <row r="283" spans="1:31" x14ac:dyDescent="0.2">
      <c r="A283">
        <v>346</v>
      </c>
      <c r="B283" t="s">
        <v>8664</v>
      </c>
      <c r="C283" t="s">
        <v>1150</v>
      </c>
      <c r="D283" s="11" t="s">
        <v>1150</v>
      </c>
      <c r="E283" s="11" t="s">
        <v>1150</v>
      </c>
      <c r="F283" s="11" t="s">
        <v>1150</v>
      </c>
      <c r="G283" s="11"/>
      <c r="H283" s="11"/>
      <c r="I283" s="11"/>
      <c r="J283" s="12"/>
      <c r="K283" s="12"/>
      <c r="L283" s="12"/>
      <c r="M283" s="11"/>
      <c r="N283" s="11"/>
      <c r="O283" s="11"/>
      <c r="P283" s="11"/>
      <c r="Q283" s="11"/>
      <c r="R283" s="11"/>
      <c r="S283" s="11"/>
      <c r="T283" s="12" t="s">
        <v>1150</v>
      </c>
      <c r="U283" s="12" t="s">
        <v>1150</v>
      </c>
      <c r="V283" s="12" t="s">
        <v>1150</v>
      </c>
      <c r="W283" s="11" t="s">
        <v>1150</v>
      </c>
      <c r="X283" s="11" t="s">
        <v>1150</v>
      </c>
      <c r="Y283" s="11" t="s">
        <v>1150</v>
      </c>
      <c r="Z283" s="11" t="s">
        <v>1150</v>
      </c>
      <c r="AA283" s="11" t="s">
        <v>1150</v>
      </c>
      <c r="AD283" t="str">
        <f t="shared" si="4"/>
        <v>insert into users (nombre, email, email2, email3, telefono, telefono2, telefono3, estatus, id_cliente, created_at, updated_at) values ('Eduardo Rodriguez Cabello','','','','','','','1','346','2018-01-27 11:10:27','2018-01-27 11:10:27');</v>
      </c>
      <c r="AE283" t="s">
        <v>12571</v>
      </c>
    </row>
    <row r="284" spans="1:31" x14ac:dyDescent="0.2">
      <c r="A284">
        <v>696</v>
      </c>
      <c r="B284" t="s">
        <v>8300</v>
      </c>
      <c r="C284" t="s">
        <v>1150</v>
      </c>
      <c r="D284" s="11" t="s">
        <v>1150</v>
      </c>
      <c r="E284" s="11" t="s">
        <v>1150</v>
      </c>
      <c r="F284" s="11" t="s">
        <v>1150</v>
      </c>
      <c r="G284" s="11"/>
      <c r="H284" s="11"/>
      <c r="I284" s="11"/>
      <c r="J284" s="12">
        <v>4193821</v>
      </c>
      <c r="K284" s="12"/>
      <c r="L284" s="12"/>
      <c r="M284" s="11"/>
      <c r="N284" s="11"/>
      <c r="O284" s="11" t="s">
        <v>5663</v>
      </c>
      <c r="P284" s="11"/>
      <c r="Q284" s="11"/>
      <c r="R284" s="11"/>
      <c r="S284" s="11"/>
      <c r="T284" s="12" t="s">
        <v>8785</v>
      </c>
      <c r="U284" s="12" t="s">
        <v>1150</v>
      </c>
      <c r="V284" s="12" t="s">
        <v>1150</v>
      </c>
      <c r="W284" s="11" t="s">
        <v>1150</v>
      </c>
      <c r="X284" s="11" t="s">
        <v>1150</v>
      </c>
      <c r="Y284" s="11" t="s">
        <v>1150</v>
      </c>
      <c r="Z284" s="11" t="s">
        <v>1150</v>
      </c>
      <c r="AA284" s="11" t="s">
        <v>1150</v>
      </c>
      <c r="AD284" t="str">
        <f t="shared" si="4"/>
        <v>insert into users (nombre, email, email2, email3, telefono, telefono2, telefono3, estatus, id_cliente, created_at, updated_at) values ('Elena Espinoza Prieto','dimep@rdigy.net.mx','','','4193821','','','1','696','2018-01-27 11:10:27','2018-01-27 11:10:27');</v>
      </c>
      <c r="AE284" t="s">
        <v>12572</v>
      </c>
    </row>
    <row r="285" spans="1:31" x14ac:dyDescent="0.2">
      <c r="A285">
        <v>369</v>
      </c>
      <c r="B285" t="s">
        <v>8605</v>
      </c>
      <c r="C285" t="s">
        <v>1150</v>
      </c>
      <c r="D285" s="11" t="s">
        <v>1150</v>
      </c>
      <c r="E285" s="11" t="s">
        <v>1150</v>
      </c>
      <c r="F285" s="11" t="s">
        <v>1150</v>
      </c>
      <c r="G285" s="11"/>
      <c r="H285" s="11"/>
      <c r="I285" s="11"/>
      <c r="J285" s="12"/>
      <c r="K285" s="12"/>
      <c r="L285" s="12"/>
      <c r="M285" s="11"/>
      <c r="N285" s="11"/>
      <c r="O285" s="11"/>
      <c r="P285" s="11"/>
      <c r="Q285" s="11"/>
      <c r="R285" s="11"/>
      <c r="S285" s="11"/>
      <c r="T285" s="12" t="s">
        <v>1150</v>
      </c>
      <c r="U285" s="12" t="s">
        <v>1150</v>
      </c>
      <c r="V285" s="12" t="s">
        <v>1150</v>
      </c>
      <c r="W285" s="11" t="s">
        <v>1150</v>
      </c>
      <c r="X285" s="11" t="s">
        <v>1150</v>
      </c>
      <c r="Y285" s="11" t="s">
        <v>1150</v>
      </c>
      <c r="Z285" s="11" t="s">
        <v>1150</v>
      </c>
      <c r="AA285" s="11" t="s">
        <v>1150</v>
      </c>
      <c r="AD285" t="str">
        <f t="shared" si="4"/>
        <v>insert into users (nombre, email, email2, email3, telefono, telefono2, telefono3, estatus, id_cliente, created_at, updated_at) values ('Eliezer Ramos','','','','','','','1','369','2018-01-27 11:10:27','2018-01-27 11:10:27');</v>
      </c>
      <c r="AE285" t="s">
        <v>12573</v>
      </c>
    </row>
    <row r="286" spans="1:31" x14ac:dyDescent="0.2">
      <c r="A286">
        <v>619</v>
      </c>
      <c r="B286" t="s">
        <v>7320</v>
      </c>
      <c r="C286" t="s">
        <v>1150</v>
      </c>
      <c r="D286" s="11" t="s">
        <v>1150</v>
      </c>
      <c r="E286" s="11" t="s">
        <v>1150</v>
      </c>
      <c r="F286" s="11" t="s">
        <v>1150</v>
      </c>
      <c r="G286" s="11"/>
      <c r="H286" s="11"/>
      <c r="I286" s="11"/>
      <c r="J286" s="12" t="s">
        <v>1954</v>
      </c>
      <c r="K286" s="12">
        <v>4152448</v>
      </c>
      <c r="L286" s="12"/>
      <c r="M286" s="11"/>
      <c r="N286" s="11"/>
      <c r="O286" s="11">
        <v>6141424515</v>
      </c>
      <c r="P286" s="11"/>
      <c r="Q286" s="11"/>
      <c r="R286" s="11"/>
      <c r="S286" s="11"/>
      <c r="T286" s="12" t="s">
        <v>1955</v>
      </c>
      <c r="U286" s="12" t="s">
        <v>1150</v>
      </c>
      <c r="V286" s="12" t="s">
        <v>1150</v>
      </c>
      <c r="W286" s="11" t="s">
        <v>1150</v>
      </c>
      <c r="X286" s="11" t="s">
        <v>1150</v>
      </c>
      <c r="Y286" s="11" t="s">
        <v>1150</v>
      </c>
      <c r="Z286" s="11" t="s">
        <v>1150</v>
      </c>
      <c r="AA286" s="11" t="s">
        <v>1150</v>
      </c>
      <c r="AD286" t="str">
        <f t="shared" si="4"/>
        <v>insert into users (nombre, email, email2, email3, telefono, telefono2, telefono3, estatus, id_cliente, created_at, updated_at) values ('Eliezer Ramos Adame','lasgarrafas@yahoo.com','','','4100150,','4152448','','1','619','2018-01-27 11:10:27','2018-01-27 11:10:27');</v>
      </c>
      <c r="AE286" t="s">
        <v>12574</v>
      </c>
    </row>
    <row r="287" spans="1:31" x14ac:dyDescent="0.2">
      <c r="A287">
        <v>450</v>
      </c>
      <c r="B287" t="s">
        <v>7641</v>
      </c>
      <c r="C287" t="s">
        <v>1150</v>
      </c>
      <c r="D287" s="11" t="s">
        <v>1150</v>
      </c>
      <c r="E287" s="11" t="s">
        <v>1150</v>
      </c>
      <c r="F287" s="11" t="s">
        <v>1150</v>
      </c>
      <c r="G287" s="11"/>
      <c r="H287" s="11"/>
      <c r="I287" s="11"/>
      <c r="J287" s="12" t="s">
        <v>3132</v>
      </c>
      <c r="K287" s="12"/>
      <c r="L287" s="12"/>
      <c r="M287" s="11"/>
      <c r="N287" s="11"/>
      <c r="O287" s="11" t="s">
        <v>3133</v>
      </c>
      <c r="P287" s="11"/>
      <c r="Q287" s="11"/>
      <c r="R287" s="11"/>
      <c r="S287" s="11"/>
      <c r="T287" s="12" t="s">
        <v>3134</v>
      </c>
      <c r="U287" s="12" t="s">
        <v>1150</v>
      </c>
      <c r="V287" s="12" t="s">
        <v>1150</v>
      </c>
      <c r="W287" s="11" t="s">
        <v>1150</v>
      </c>
      <c r="X287" s="11" t="s">
        <v>1150</v>
      </c>
      <c r="Y287" s="11" t="s">
        <v>1150</v>
      </c>
      <c r="Z287" s="11" t="s">
        <v>1150</v>
      </c>
      <c r="AA287" s="11" t="s">
        <v>1150</v>
      </c>
      <c r="AD287" t="str">
        <f t="shared" si="4"/>
        <v>insert into users (nombre, email, email2, email3, telefono, telefono2, telefono3, estatus, id_cliente, created_at, updated_at) values ('Elizabeth Flores Soltero','lizflores4@gmail.com','','','614 423 4374','','','1','450','2018-01-27 11:10:27','2018-01-27 11:10:27');</v>
      </c>
      <c r="AE287" t="s">
        <v>12575</v>
      </c>
    </row>
    <row r="288" spans="1:31" x14ac:dyDescent="0.2">
      <c r="A288">
        <v>173</v>
      </c>
      <c r="B288" t="s">
        <v>7629</v>
      </c>
      <c r="C288" t="s">
        <v>7630</v>
      </c>
      <c r="D288" s="11" t="s">
        <v>7631</v>
      </c>
      <c r="E288" s="11" t="s">
        <v>1150</v>
      </c>
      <c r="F288" s="11" t="s">
        <v>1150</v>
      </c>
      <c r="G288" s="11"/>
      <c r="H288" s="11"/>
      <c r="I288" s="11"/>
      <c r="J288" s="12">
        <v>4810102</v>
      </c>
      <c r="K288" s="12"/>
      <c r="L288" s="12"/>
      <c r="M288" s="11"/>
      <c r="N288" s="11"/>
      <c r="O288" s="11"/>
      <c r="P288" s="11"/>
      <c r="Q288" s="11"/>
      <c r="R288" s="11"/>
      <c r="S288" s="11"/>
      <c r="T288" s="12" t="s">
        <v>3095</v>
      </c>
      <c r="U288" s="12" t="s">
        <v>1150</v>
      </c>
      <c r="V288" s="12" t="s">
        <v>1150</v>
      </c>
      <c r="W288" s="11" t="s">
        <v>1150</v>
      </c>
      <c r="X288" s="11" t="s">
        <v>1150</v>
      </c>
      <c r="Y288" s="11" t="s">
        <v>1150</v>
      </c>
      <c r="Z288" s="11" t="s">
        <v>1150</v>
      </c>
      <c r="AA288" s="11" t="s">
        <v>1150</v>
      </c>
      <c r="AD288" t="str">
        <f t="shared" si="4"/>
        <v>insert into users (nombre, email, email2, email3, telefono, telefono2, telefono3, estatus, id_cliente, created_at, updated_at) values ('Elizabeth Nischmann Lara','melinao@ceramikon.com','','','4810102','','','1','173','2018-01-27 11:10:27','2018-01-27 11:10:27');</v>
      </c>
      <c r="AE288" t="s">
        <v>12576</v>
      </c>
    </row>
    <row r="289" spans="1:31" x14ac:dyDescent="0.2">
      <c r="A289">
        <v>986</v>
      </c>
      <c r="B289" t="s">
        <v>8596</v>
      </c>
      <c r="C289" t="s">
        <v>1150</v>
      </c>
      <c r="D289" s="11" t="s">
        <v>1150</v>
      </c>
      <c r="E289" s="11" t="s">
        <v>1150</v>
      </c>
      <c r="F289" s="11" t="s">
        <v>1150</v>
      </c>
      <c r="G289" s="11"/>
      <c r="H289" s="11"/>
      <c r="I289" s="11"/>
      <c r="J289" s="12" t="s">
        <v>9044</v>
      </c>
      <c r="K289" s="12" t="s">
        <v>9045</v>
      </c>
      <c r="L289" s="12"/>
      <c r="M289" s="11"/>
      <c r="N289" s="11"/>
      <c r="O289" s="11"/>
      <c r="P289" s="11"/>
      <c r="Q289" s="11"/>
      <c r="R289" s="11"/>
      <c r="S289" s="11"/>
      <c r="T289" s="12" t="s">
        <v>1150</v>
      </c>
      <c r="U289" s="12" t="s">
        <v>1150</v>
      </c>
      <c r="V289" s="12" t="s">
        <v>1150</v>
      </c>
      <c r="W289" s="11" t="s">
        <v>1150</v>
      </c>
      <c r="X289" s="11" t="s">
        <v>1150</v>
      </c>
      <c r="Y289" s="11" t="s">
        <v>1150</v>
      </c>
      <c r="Z289" s="11" t="s">
        <v>1150</v>
      </c>
      <c r="AA289" s="11" t="s">
        <v>1150</v>
      </c>
      <c r="AD289" t="str">
        <f t="shared" si="4"/>
        <v>insert into users (nombre, email, email2, email3, telefono, telefono2, telefono3, estatus, id_cliente, created_at, updated_at) values ('Elodia Escarcega Flores','','','','635 519 25403','635 1043072','','1','986','2018-01-27 11:10:27','2018-01-27 11:10:27');</v>
      </c>
      <c r="AE289" t="s">
        <v>12577</v>
      </c>
    </row>
    <row r="290" spans="1:31" x14ac:dyDescent="0.2">
      <c r="A290">
        <v>107</v>
      </c>
      <c r="B290" t="s">
        <v>8516</v>
      </c>
      <c r="C290" t="s">
        <v>1150</v>
      </c>
      <c r="D290" s="11" t="s">
        <v>1150</v>
      </c>
      <c r="E290" s="11" t="s">
        <v>1150</v>
      </c>
      <c r="F290" s="11" t="s">
        <v>1150</v>
      </c>
      <c r="G290" s="11"/>
      <c r="H290" s="11"/>
      <c r="I290" s="11"/>
      <c r="J290" s="12">
        <v>4186262</v>
      </c>
      <c r="K290" s="12"/>
      <c r="L290" s="12"/>
      <c r="M290" s="11"/>
      <c r="N290" s="11"/>
      <c r="O290" s="11">
        <v>6142790221</v>
      </c>
      <c r="P290" s="11"/>
      <c r="Q290" s="11"/>
      <c r="R290" s="11"/>
      <c r="S290" s="11"/>
      <c r="T290" s="12" t="s">
        <v>6349</v>
      </c>
      <c r="U290" s="12" t="s">
        <v>6350</v>
      </c>
      <c r="V290" s="12" t="s">
        <v>1150</v>
      </c>
      <c r="W290" s="11" t="s">
        <v>1150</v>
      </c>
      <c r="X290" s="11" t="s">
        <v>1150</v>
      </c>
      <c r="Y290" s="11" t="s">
        <v>1150</v>
      </c>
      <c r="Z290" s="11" t="s">
        <v>1150</v>
      </c>
      <c r="AA290" s="11" t="s">
        <v>1150</v>
      </c>
      <c r="AD290" t="str">
        <f t="shared" si="4"/>
        <v>insert into users (nombre, email, email2, email3, telefono, telefono2, telefono3, estatus, id_cliente, created_at, updated_at) values ('Eloy Santiago Vallina Garza','lvargas@grupochihuahua.com','marlengrupo@gmail.com','','4186262','','','1','107','2018-01-27 11:10:27','2018-01-27 11:10:27');</v>
      </c>
      <c r="AE290" t="s">
        <v>12578</v>
      </c>
    </row>
    <row r="291" spans="1:31" x14ac:dyDescent="0.2">
      <c r="A291">
        <v>305</v>
      </c>
      <c r="B291" t="s">
        <v>7353</v>
      </c>
      <c r="C291" t="s">
        <v>1150</v>
      </c>
      <c r="D291" s="11" t="s">
        <v>1150</v>
      </c>
      <c r="E291" s="11" t="s">
        <v>1150</v>
      </c>
      <c r="F291" s="11" t="s">
        <v>1150</v>
      </c>
      <c r="G291" s="11"/>
      <c r="H291" s="11"/>
      <c r="I291" s="11"/>
      <c r="J291" s="12" t="s">
        <v>2065</v>
      </c>
      <c r="K291" s="12">
        <v>2333871</v>
      </c>
      <c r="L291" s="12">
        <v>4212363</v>
      </c>
      <c r="M291" s="11"/>
      <c r="N291" s="11"/>
      <c r="O291" s="11">
        <v>2333871</v>
      </c>
      <c r="P291" s="11"/>
      <c r="Q291" s="11"/>
      <c r="R291" s="11"/>
      <c r="S291" s="11"/>
      <c r="T291" s="12" t="s">
        <v>2066</v>
      </c>
      <c r="U291" s="12" t="s">
        <v>2067</v>
      </c>
      <c r="V291" s="12" t="s">
        <v>1150</v>
      </c>
      <c r="W291" s="11" t="s">
        <v>1150</v>
      </c>
      <c r="X291" s="11" t="s">
        <v>1150</v>
      </c>
      <c r="Y291" s="11" t="s">
        <v>1150</v>
      </c>
      <c r="Z291" s="11" t="s">
        <v>1150</v>
      </c>
      <c r="AA291" s="11" t="s">
        <v>1150</v>
      </c>
      <c r="AD291" t="str">
        <f t="shared" si="4"/>
        <v>insert into users (nombre, email, email2, email3, telefono, telefono2, telefono3, estatus, id_cliente, created_at, updated_at) values ('Elsa Ivonne Bustamante Estrada','dipacsa@prodigy.net.mx','patriciabustamanee@dipacsa.com','','482-2311','2333871','4212363','1','305','2018-01-27 11:10:27','2018-01-27 11:10:27');</v>
      </c>
      <c r="AE291" t="s">
        <v>12579</v>
      </c>
    </row>
    <row r="292" spans="1:31" x14ac:dyDescent="0.2">
      <c r="A292">
        <v>790</v>
      </c>
      <c r="B292" t="s">
        <v>7897</v>
      </c>
      <c r="C292" t="s">
        <v>1150</v>
      </c>
      <c r="D292" s="11" t="s">
        <v>1150</v>
      </c>
      <c r="E292" s="11" t="s">
        <v>1150</v>
      </c>
      <c r="F292" s="11" t="s">
        <v>1150</v>
      </c>
      <c r="G292" s="11"/>
      <c r="H292" s="11"/>
      <c r="I292" s="11"/>
      <c r="J292" s="12" t="s">
        <v>4188</v>
      </c>
      <c r="K292" s="12"/>
      <c r="L292" s="12"/>
      <c r="M292" s="11"/>
      <c r="N292" s="11"/>
      <c r="O292" s="11" t="s">
        <v>4189</v>
      </c>
      <c r="P292" s="11"/>
      <c r="Q292" s="11"/>
      <c r="R292" s="11"/>
      <c r="S292" s="11"/>
      <c r="T292" s="12" t="s">
        <v>4190</v>
      </c>
      <c r="U292" s="12" t="s">
        <v>1150</v>
      </c>
      <c r="V292" s="12" t="s">
        <v>1150</v>
      </c>
      <c r="W292" s="11" t="s">
        <v>1150</v>
      </c>
      <c r="X292" s="11" t="s">
        <v>1150</v>
      </c>
      <c r="Y292" s="11" t="s">
        <v>1150</v>
      </c>
      <c r="Z292" s="11" t="s">
        <v>1150</v>
      </c>
      <c r="AA292" s="11" t="s">
        <v>1150</v>
      </c>
      <c r="AD292" t="str">
        <f t="shared" si="4"/>
        <v>insert into users (nombre, email, email2, email3, telefono, telefono2, telefono3, estatus, id_cliente, created_at, updated_at) values ('Elsa Mondragon Lora','optilentes@prodigy.net..mx','','','614 417 2825','','','1','790','2018-01-27 11:10:27','2018-01-27 11:10:27');</v>
      </c>
      <c r="AE292" t="s">
        <v>12580</v>
      </c>
    </row>
    <row r="293" spans="1:31" x14ac:dyDescent="0.2">
      <c r="A293">
        <v>226</v>
      </c>
      <c r="B293" t="s">
        <v>9342</v>
      </c>
      <c r="C293" t="s">
        <v>7790</v>
      </c>
      <c r="D293" s="11" t="s">
        <v>7791</v>
      </c>
      <c r="E293" s="11" t="s">
        <v>7792</v>
      </c>
      <c r="F293" s="11" t="s">
        <v>7793</v>
      </c>
      <c r="G293" s="11" t="s">
        <v>3766</v>
      </c>
      <c r="H293" s="11" t="s">
        <v>3767</v>
      </c>
      <c r="I293" s="11" t="s">
        <v>3768</v>
      </c>
      <c r="J293" s="12" t="s">
        <v>3769</v>
      </c>
      <c r="K293" s="12" t="s">
        <v>3280</v>
      </c>
      <c r="L293" s="12"/>
      <c r="M293" s="11"/>
      <c r="N293" s="11"/>
      <c r="O293" s="11" t="s">
        <v>3770</v>
      </c>
      <c r="P293" s="11" t="s">
        <v>3281</v>
      </c>
      <c r="Q293" s="11"/>
      <c r="R293" s="11"/>
      <c r="S293" s="11"/>
      <c r="T293" s="12" t="s">
        <v>3283</v>
      </c>
      <c r="U293" s="12" t="s">
        <v>1150</v>
      </c>
      <c r="V293" s="12" t="s">
        <v>1150</v>
      </c>
      <c r="W293" s="11" t="s">
        <v>1150</v>
      </c>
      <c r="X293" s="11" t="s">
        <v>1150</v>
      </c>
      <c r="Y293" s="11" t="s">
        <v>1150</v>
      </c>
      <c r="Z293" s="11" t="s">
        <v>1150</v>
      </c>
      <c r="AA293" s="11" t="s">
        <v>1150</v>
      </c>
      <c r="AD293" t="str">
        <f t="shared" si="4"/>
        <v>insert into users (nombre, email, email2, email3, telefono, telefono2, telefono3, estatus, id_cliente, created_at, updated_at) values ('Elsi Paz Quintana','pinopazq@hotmail.com','','','625582 0122','625 582 4077','','1','226','2018-01-27 11:10:27','2018-01-27 11:10:27');</v>
      </c>
      <c r="AE293" t="s">
        <v>12581</v>
      </c>
    </row>
    <row r="294" spans="1:31" x14ac:dyDescent="0.2">
      <c r="A294">
        <v>181</v>
      </c>
      <c r="B294" t="s">
        <v>7467</v>
      </c>
      <c r="C294" t="s">
        <v>1150</v>
      </c>
      <c r="D294" s="11" t="s">
        <v>1150</v>
      </c>
      <c r="E294" s="11" t="s">
        <v>1150</v>
      </c>
      <c r="F294" s="11" t="s">
        <v>1150</v>
      </c>
      <c r="G294" s="11"/>
      <c r="H294" s="11"/>
      <c r="I294" s="11"/>
      <c r="J294" s="12" t="s">
        <v>2469</v>
      </c>
      <c r="K294" s="12"/>
      <c r="L294" s="12"/>
      <c r="M294" s="11"/>
      <c r="N294" s="11"/>
      <c r="O294" s="11" t="s">
        <v>2470</v>
      </c>
      <c r="P294" s="11"/>
      <c r="Q294" s="11"/>
      <c r="R294" s="11"/>
      <c r="S294" s="11"/>
      <c r="T294" s="12" t="s">
        <v>2471</v>
      </c>
      <c r="U294" s="12" t="s">
        <v>1150</v>
      </c>
      <c r="V294" s="12" t="s">
        <v>1150</v>
      </c>
      <c r="W294" s="11" t="s">
        <v>1150</v>
      </c>
      <c r="X294" s="11" t="s">
        <v>1150</v>
      </c>
      <c r="Y294" s="11" t="s">
        <v>1150</v>
      </c>
      <c r="Z294" s="11" t="s">
        <v>1150</v>
      </c>
      <c r="AA294" s="11" t="s">
        <v>1150</v>
      </c>
      <c r="AD294" t="str">
        <f t="shared" si="4"/>
        <v>insert into users (nombre, email, email2, email3, telefono, telefono2, telefono3, estatus, id_cliente, created_at, updated_at) values ('Elva Loya Urquidi','floryeela.elu@hotmail.com','','','421-1296','','','1','181','2018-01-27 11:10:27','2018-01-27 11:10:27');</v>
      </c>
      <c r="AE294" t="s">
        <v>12582</v>
      </c>
    </row>
    <row r="295" spans="1:31" ht="30" x14ac:dyDescent="0.2">
      <c r="A295">
        <v>59</v>
      </c>
      <c r="B295" t="s">
        <v>8035</v>
      </c>
      <c r="C295" t="s">
        <v>1150</v>
      </c>
      <c r="D295" s="11" t="s">
        <v>1150</v>
      </c>
      <c r="E295" s="11" t="s">
        <v>1150</v>
      </c>
      <c r="F295" s="11" t="s">
        <v>1150</v>
      </c>
      <c r="G295" s="11"/>
      <c r="H295" s="11"/>
      <c r="I295" s="11"/>
      <c r="J295" s="12" t="s">
        <v>8949</v>
      </c>
      <c r="K295" s="12" t="s">
        <v>8948</v>
      </c>
      <c r="L295" s="12"/>
      <c r="M295" s="11"/>
      <c r="N295" s="11"/>
      <c r="O295" s="11"/>
      <c r="P295" s="11"/>
      <c r="Q295" s="11"/>
      <c r="R295" s="11"/>
      <c r="S295" s="11"/>
      <c r="T295" s="12" t="s">
        <v>4800</v>
      </c>
      <c r="U295" s="12" t="s">
        <v>1150</v>
      </c>
      <c r="V295" s="12" t="s">
        <v>1150</v>
      </c>
      <c r="W295" s="11" t="s">
        <v>1150</v>
      </c>
      <c r="X295" s="11" t="s">
        <v>1150</v>
      </c>
      <c r="Y295" s="11" t="s">
        <v>1150</v>
      </c>
      <c r="Z295" s="11" t="s">
        <v>1150</v>
      </c>
      <c r="AA295" s="11" t="s">
        <v>1150</v>
      </c>
      <c r="AD295" t="str">
        <f t="shared" si="4"/>
        <v>insert into users (nombre, email, email2, email3, telefono, telefono2, telefono3, estatus, id_cliente, created_at, updated_at) values ('Emilio Renteria Torres','arroyoseco91@hotmail.com;gichasax@hotmail.com','','','625 5 83 20 15','625 1 22 90 53','','1','59','2018-01-27 11:10:27','2018-01-27 11:10:27');</v>
      </c>
      <c r="AE295" t="s">
        <v>12583</v>
      </c>
    </row>
    <row r="296" spans="1:31" x14ac:dyDescent="0.2">
      <c r="A296">
        <v>1146</v>
      </c>
      <c r="B296" t="s">
        <v>8432</v>
      </c>
      <c r="C296" t="s">
        <v>1150</v>
      </c>
      <c r="D296" s="11" t="s">
        <v>1150</v>
      </c>
      <c r="E296" s="11" t="s">
        <v>1150</v>
      </c>
      <c r="F296" s="11" t="s">
        <v>1150</v>
      </c>
      <c r="G296" s="11"/>
      <c r="H296" s="11"/>
      <c r="I296" s="11"/>
      <c r="J296" s="12">
        <v>6144131834</v>
      </c>
      <c r="K296" s="12"/>
      <c r="L296" s="12"/>
      <c r="M296" s="11"/>
      <c r="N296" s="11"/>
      <c r="O296" s="11">
        <v>6143563418</v>
      </c>
      <c r="P296" s="11"/>
      <c r="Q296" s="11"/>
      <c r="R296" s="11"/>
      <c r="S296" s="11"/>
      <c r="T296" s="12" t="s">
        <v>6054</v>
      </c>
      <c r="U296" s="12" t="s">
        <v>1150</v>
      </c>
      <c r="V296" s="12" t="s">
        <v>1150</v>
      </c>
      <c r="W296" s="11" t="s">
        <v>1150</v>
      </c>
      <c r="X296" s="11" t="s">
        <v>1150</v>
      </c>
      <c r="Y296" s="11" t="s">
        <v>1150</v>
      </c>
      <c r="Z296" s="11" t="s">
        <v>1150</v>
      </c>
      <c r="AA296" s="11" t="s">
        <v>1150</v>
      </c>
      <c r="AD296" t="str">
        <f t="shared" si="4"/>
        <v>insert into users (nombre, email, email2, email3, telefono, telefono2, telefono3, estatus, id_cliente, created_at, updated_at) values ('Emmanuel Mendoza Gonzalez','ventas@nuevamex.com.mx','','','6144131834','','','1','1146','2018-01-27 11:10:27','2018-01-27 11:10:27');</v>
      </c>
      <c r="AE296" t="s">
        <v>12584</v>
      </c>
    </row>
    <row r="297" spans="1:31" x14ac:dyDescent="0.2">
      <c r="A297">
        <v>1146</v>
      </c>
      <c r="B297" t="s">
        <v>8148</v>
      </c>
      <c r="C297" t="s">
        <v>1150</v>
      </c>
      <c r="D297" s="11" t="s">
        <v>1150</v>
      </c>
      <c r="E297" s="11" t="s">
        <v>1150</v>
      </c>
      <c r="F297" s="11" t="s">
        <v>1150</v>
      </c>
      <c r="G297" s="11"/>
      <c r="H297" s="11"/>
      <c r="I297" s="11"/>
      <c r="J297" s="12">
        <v>6143063323</v>
      </c>
      <c r="K297" s="12"/>
      <c r="L297" s="12"/>
      <c r="M297" s="11"/>
      <c r="N297" s="11"/>
      <c r="O297" s="11">
        <v>6141256288</v>
      </c>
      <c r="P297" s="11"/>
      <c r="Q297" s="11"/>
      <c r="R297" s="11"/>
      <c r="S297" s="11"/>
      <c r="T297" s="12" t="s">
        <v>5209</v>
      </c>
      <c r="U297" s="12" t="s">
        <v>1150</v>
      </c>
      <c r="V297" s="12" t="s">
        <v>1150</v>
      </c>
      <c r="W297" s="11" t="s">
        <v>1150</v>
      </c>
      <c r="X297" s="11" t="s">
        <v>1150</v>
      </c>
      <c r="Y297" s="11" t="s">
        <v>1150</v>
      </c>
      <c r="Z297" s="11" t="s">
        <v>1150</v>
      </c>
      <c r="AA297" s="11" t="s">
        <v>1150</v>
      </c>
      <c r="AD297" t="str">
        <f t="shared" si="4"/>
        <v>insert into users (nombre, email, email2, email3, telefono, telefono2, telefono3, estatus, id_cliente, created_at, updated_at) values ('Emmanuel Mendoza González','emmanuel21_mg@hotmail.com','','','6143063323','','','1','1146','2018-01-27 11:10:27','2018-01-27 11:10:27');</v>
      </c>
      <c r="AE297" t="s">
        <v>12585</v>
      </c>
    </row>
    <row r="298" spans="1:31" x14ac:dyDescent="0.2">
      <c r="A298">
        <v>1142</v>
      </c>
      <c r="B298" t="s">
        <v>7463</v>
      </c>
      <c r="C298" t="s">
        <v>1150</v>
      </c>
      <c r="D298" s="11" t="s">
        <v>1150</v>
      </c>
      <c r="E298" s="11" t="s">
        <v>1150</v>
      </c>
      <c r="F298" s="11" t="s">
        <v>1150</v>
      </c>
      <c r="G298" s="11"/>
      <c r="H298" s="11"/>
      <c r="I298" s="11"/>
      <c r="J298" s="12"/>
      <c r="K298" s="12"/>
      <c r="L298" s="12"/>
      <c r="M298" s="11"/>
      <c r="N298" s="11"/>
      <c r="O298" s="11" t="s">
        <v>2446</v>
      </c>
      <c r="P298" s="11" t="s">
        <v>2447</v>
      </c>
      <c r="Q298" s="11"/>
      <c r="R298" s="11"/>
      <c r="S298" s="11"/>
      <c r="T298" s="12" t="s">
        <v>2448</v>
      </c>
      <c r="U298" s="12" t="s">
        <v>2449</v>
      </c>
      <c r="V298" s="12" t="s">
        <v>1150</v>
      </c>
      <c r="W298" s="11" t="s">
        <v>1150</v>
      </c>
      <c r="X298" s="11" t="s">
        <v>1150</v>
      </c>
      <c r="Y298" s="11" t="s">
        <v>1150</v>
      </c>
      <c r="Z298" s="11" t="s">
        <v>1150</v>
      </c>
      <c r="AA298" s="11" t="s">
        <v>1150</v>
      </c>
      <c r="AD298" t="str">
        <f t="shared" si="4"/>
        <v>insert into users (nombre, email, email2, email3, telefono, telefono2, telefono3, estatus, id_cliente, created_at, updated_at) values ('Enrique Corona Heiras','zapateria_corona@hotmail.com','marinell@hotmail.com','','','','','1','1142','2018-01-27 11:10:27','2018-01-27 11:10:27');</v>
      </c>
      <c r="AE298" t="s">
        <v>12586</v>
      </c>
    </row>
    <row r="299" spans="1:31" x14ac:dyDescent="0.2">
      <c r="A299">
        <v>443</v>
      </c>
      <c r="B299" t="s">
        <v>7440</v>
      </c>
      <c r="C299" t="s">
        <v>7441</v>
      </c>
      <c r="D299" s="11" t="s">
        <v>7442</v>
      </c>
      <c r="E299" s="11" t="s">
        <v>7443</v>
      </c>
      <c r="F299" s="11" t="s">
        <v>1150</v>
      </c>
      <c r="G299" s="11"/>
      <c r="H299" s="11"/>
      <c r="I299" s="11"/>
      <c r="J299" s="12" t="s">
        <v>8894</v>
      </c>
      <c r="K299" s="12" t="s">
        <v>8895</v>
      </c>
      <c r="L299" s="12" t="s">
        <v>8896</v>
      </c>
      <c r="M299" s="11"/>
      <c r="N299" s="11"/>
      <c r="O299" s="11"/>
      <c r="P299" s="11"/>
      <c r="Q299" s="11"/>
      <c r="R299" s="11"/>
      <c r="S299" s="11"/>
      <c r="T299" s="12" t="s">
        <v>2371</v>
      </c>
      <c r="U299" s="12" t="s">
        <v>2372</v>
      </c>
      <c r="V299" s="12" t="s">
        <v>1150</v>
      </c>
      <c r="W299" s="11" t="s">
        <v>1150</v>
      </c>
      <c r="X299" s="11" t="s">
        <v>1150</v>
      </c>
      <c r="Y299" s="11" t="s">
        <v>1150</v>
      </c>
      <c r="Z299" s="11" t="s">
        <v>1150</v>
      </c>
      <c r="AA299" s="11" t="s">
        <v>1150</v>
      </c>
      <c r="AD299" t="str">
        <f t="shared" si="4"/>
        <v>insert into users (nombre, email, email2, email3, telefono, telefono2, telefono3, estatus, id_cliente, created_at, updated_at) values ('Enrique Goytia Rios','enrique.goytia@goytia.com.mx','raul.fajardo@goytia.com.mx','','656-687-2020','639 6787','237 0571','1','443','2018-01-27 11:10:27','2018-01-27 11:10:27');</v>
      </c>
      <c r="AE299" t="s">
        <v>12587</v>
      </c>
    </row>
    <row r="300" spans="1:31" x14ac:dyDescent="0.2">
      <c r="A300">
        <v>1069</v>
      </c>
      <c r="B300" t="s">
        <v>7635</v>
      </c>
      <c r="C300" t="s">
        <v>1150</v>
      </c>
      <c r="D300" s="11" t="s">
        <v>1150</v>
      </c>
      <c r="E300" s="11" t="s">
        <v>1150</v>
      </c>
      <c r="F300" s="11" t="s">
        <v>1150</v>
      </c>
      <c r="G300" s="11"/>
      <c r="H300" s="11"/>
      <c r="I300" s="11"/>
      <c r="J300" s="12" t="s">
        <v>3107</v>
      </c>
      <c r="K300" s="12"/>
      <c r="L300" s="12"/>
      <c r="M300" s="11"/>
      <c r="N300" s="11"/>
      <c r="O300" s="11">
        <v>6391331351</v>
      </c>
      <c r="P300" s="11"/>
      <c r="Q300" s="11"/>
      <c r="R300" s="11"/>
      <c r="S300" s="11"/>
      <c r="T300" s="12" t="s">
        <v>3108</v>
      </c>
      <c r="U300" s="12" t="s">
        <v>1150</v>
      </c>
      <c r="V300" s="12" t="s">
        <v>1150</v>
      </c>
      <c r="W300" s="11" t="s">
        <v>1150</v>
      </c>
      <c r="X300" s="11" t="s">
        <v>1150</v>
      </c>
      <c r="Y300" s="11" t="s">
        <v>1150</v>
      </c>
      <c r="Z300" s="11" t="s">
        <v>1150</v>
      </c>
      <c r="AA300" s="11" t="s">
        <v>1150</v>
      </c>
      <c r="AD300" t="str">
        <f t="shared" si="4"/>
        <v>insert into users (nombre, email, email2, email3, telefono, telefono2, telefono3, estatus, id_cliente, created_at, updated_at) values ('Enrique Javier Treviño Rodriguez','productos.treran@hotmail.com','','','639 470 0602','','','1','1069','2018-01-27 11:10:27','2018-01-27 11:10:27');</v>
      </c>
      <c r="AE300" t="s">
        <v>12588</v>
      </c>
    </row>
    <row r="301" spans="1:31" x14ac:dyDescent="0.2">
      <c r="A301">
        <v>1145</v>
      </c>
      <c r="B301" t="s">
        <v>7332</v>
      </c>
      <c r="C301" t="s">
        <v>1150</v>
      </c>
      <c r="D301" s="11" t="s">
        <v>1150</v>
      </c>
      <c r="E301" s="11" t="s">
        <v>1150</v>
      </c>
      <c r="F301" s="11" t="s">
        <v>1150</v>
      </c>
      <c r="G301" s="11"/>
      <c r="H301" s="11"/>
      <c r="I301" s="11"/>
      <c r="J301" s="12">
        <v>39680</v>
      </c>
      <c r="K301" s="12" t="s">
        <v>1994</v>
      </c>
      <c r="L301" s="12"/>
      <c r="M301" s="11"/>
      <c r="N301" s="11"/>
      <c r="O301" s="11"/>
      <c r="P301" s="11"/>
      <c r="Q301" s="11"/>
      <c r="R301" s="11"/>
      <c r="S301" s="11" t="s">
        <v>1995</v>
      </c>
      <c r="T301" s="12" t="s">
        <v>1996</v>
      </c>
      <c r="U301" s="12" t="s">
        <v>1150</v>
      </c>
      <c r="V301" s="12" t="s">
        <v>1150</v>
      </c>
      <c r="W301" s="11" t="s">
        <v>1150</v>
      </c>
      <c r="X301" s="11" t="s">
        <v>1150</v>
      </c>
      <c r="Y301" s="11" t="s">
        <v>1150</v>
      </c>
      <c r="Z301" s="11" t="s">
        <v>1150</v>
      </c>
      <c r="AA301" s="11" t="s">
        <v>1150</v>
      </c>
      <c r="AD301" t="str">
        <f t="shared" si="4"/>
        <v>insert into users (nombre, email, email2, email3, telefono, telefono2, telefono3, estatus, id_cliente, created_at, updated_at) values ('Enrique Juarez Jaik','cobranza@zapetas.com.mx','','','39680','(871)7509552','','1','1145','2018-01-27 11:10:27','2018-01-27 11:10:27');</v>
      </c>
      <c r="AE301" t="s">
        <v>12589</v>
      </c>
    </row>
    <row r="302" spans="1:31" x14ac:dyDescent="0.2">
      <c r="A302">
        <v>893</v>
      </c>
      <c r="B302" t="s">
        <v>7578</v>
      </c>
      <c r="C302" t="s">
        <v>1150</v>
      </c>
      <c r="D302" s="11" t="s">
        <v>1150</v>
      </c>
      <c r="E302" s="11" t="s">
        <v>1150</v>
      </c>
      <c r="F302" s="11" t="s">
        <v>1150</v>
      </c>
      <c r="G302" s="11"/>
      <c r="H302" s="11"/>
      <c r="I302" s="11"/>
      <c r="J302" s="12">
        <v>4267649</v>
      </c>
      <c r="K302" s="12"/>
      <c r="L302" s="12"/>
      <c r="M302" s="11"/>
      <c r="N302" s="11"/>
      <c r="O302" s="11">
        <v>6141844416</v>
      </c>
      <c r="P302" s="11"/>
      <c r="Q302" s="11"/>
      <c r="R302" s="11"/>
      <c r="S302" s="11"/>
      <c r="T302" s="12" t="s">
        <v>2915</v>
      </c>
      <c r="U302" s="12" t="s">
        <v>1150</v>
      </c>
      <c r="V302" s="12" t="s">
        <v>1150</v>
      </c>
      <c r="W302" s="11" t="s">
        <v>1150</v>
      </c>
      <c r="X302" s="11" t="s">
        <v>1150</v>
      </c>
      <c r="Y302" s="11" t="s">
        <v>1150</v>
      </c>
      <c r="Z302" s="11" t="s">
        <v>1150</v>
      </c>
      <c r="AA302" s="11" t="s">
        <v>1150</v>
      </c>
      <c r="AD302" t="str">
        <f t="shared" si="4"/>
        <v>insert into users (nombre, email, email2, email3, telefono, telefono2, telefono3, estatus, id_cliente, created_at, updated_at) values ('Enrique Rodriguez Garcia','reactionmarketingmx@yahoo.com','','','4267649','','','1','893','2018-01-27 11:10:27','2018-01-27 11:10:27');</v>
      </c>
      <c r="AE302" t="s">
        <v>12590</v>
      </c>
    </row>
    <row r="303" spans="1:31" x14ac:dyDescent="0.2">
      <c r="A303">
        <v>646</v>
      </c>
      <c r="B303" t="s">
        <v>7991</v>
      </c>
      <c r="C303" t="s">
        <v>1150</v>
      </c>
      <c r="D303" s="11" t="s">
        <v>1150</v>
      </c>
      <c r="E303" s="11" t="s">
        <v>1150</v>
      </c>
      <c r="F303" s="11" t="s">
        <v>1150</v>
      </c>
      <c r="G303" s="11"/>
      <c r="H303" s="11"/>
      <c r="I303" s="11"/>
      <c r="J303" s="12"/>
      <c r="K303" s="12"/>
      <c r="L303" s="12"/>
      <c r="M303" s="11"/>
      <c r="N303" s="11"/>
      <c r="O303" s="11"/>
      <c r="P303" s="11"/>
      <c r="Q303" s="11"/>
      <c r="R303" s="11"/>
      <c r="S303" s="11"/>
      <c r="T303" s="12" t="s">
        <v>1150</v>
      </c>
      <c r="U303" s="12" t="s">
        <v>1150</v>
      </c>
      <c r="V303" s="12" t="s">
        <v>1150</v>
      </c>
      <c r="W303" s="11" t="s">
        <v>1150</v>
      </c>
      <c r="X303" s="11" t="s">
        <v>1150</v>
      </c>
      <c r="Y303" s="11" t="s">
        <v>1150</v>
      </c>
      <c r="Z303" s="11" t="s">
        <v>1150</v>
      </c>
      <c r="AA303" s="11" t="s">
        <v>1150</v>
      </c>
      <c r="AD303" t="str">
        <f t="shared" si="4"/>
        <v>insert into users (nombre, email, email2, email3, telefono, telefono2, telefono3, estatus, id_cliente, created_at, updated_at) values ('Enrique Seira Rojas','','','','','','','1','646','2018-01-27 11:10:27','2018-01-27 11:10:27');</v>
      </c>
      <c r="AE303" t="s">
        <v>12591</v>
      </c>
    </row>
    <row r="304" spans="1:31" x14ac:dyDescent="0.2">
      <c r="A304">
        <v>898</v>
      </c>
      <c r="B304" t="s">
        <v>8018</v>
      </c>
      <c r="C304" t="s">
        <v>1150</v>
      </c>
      <c r="D304" s="11" t="s">
        <v>1150</v>
      </c>
      <c r="E304" s="11" t="s">
        <v>1150</v>
      </c>
      <c r="F304" s="11" t="s">
        <v>1150</v>
      </c>
      <c r="G304" s="11"/>
      <c r="H304" s="11"/>
      <c r="I304" s="11"/>
      <c r="J304" s="12" t="s">
        <v>4717</v>
      </c>
      <c r="K304" s="12" t="s">
        <v>4718</v>
      </c>
      <c r="L304" s="12"/>
      <c r="M304" s="11"/>
      <c r="N304" s="11"/>
      <c r="O304" s="11" t="s">
        <v>4719</v>
      </c>
      <c r="P304" s="11"/>
      <c r="Q304" s="11"/>
      <c r="R304" s="11"/>
      <c r="S304" s="11"/>
      <c r="T304" s="12" t="s">
        <v>4720</v>
      </c>
      <c r="U304" s="12" t="s">
        <v>4721</v>
      </c>
      <c r="V304" s="12" t="s">
        <v>1150</v>
      </c>
      <c r="W304" s="11" t="s">
        <v>1150</v>
      </c>
      <c r="X304" s="11" t="s">
        <v>1150</v>
      </c>
      <c r="Y304" s="11" t="s">
        <v>1150</v>
      </c>
      <c r="Z304" s="11" t="s">
        <v>1150</v>
      </c>
      <c r="AA304" s="11" t="s">
        <v>1150</v>
      </c>
      <c r="AD304" t="str">
        <f t="shared" si="4"/>
        <v>insert into users (nombre, email, email2, email3, telefono, telefono2, telefono3, estatus, id_cliente, created_at, updated_at) values ('Enrique Tarango Flores','enriquetarango@hotmail.com','oficinaredtexas@gmail.com','','614 4 23 07 13','614 2 93 88 44','','1','898','2018-01-27 11:10:27','2018-01-27 11:10:27');</v>
      </c>
      <c r="AE304" t="s">
        <v>12592</v>
      </c>
    </row>
    <row r="305" spans="1:31" x14ac:dyDescent="0.2">
      <c r="A305">
        <v>804</v>
      </c>
      <c r="B305" t="s">
        <v>7248</v>
      </c>
      <c r="C305" t="s">
        <v>1150</v>
      </c>
      <c r="D305" s="11" t="s">
        <v>1150</v>
      </c>
      <c r="E305" s="11" t="s">
        <v>1150</v>
      </c>
      <c r="F305" s="11" t="s">
        <v>1150</v>
      </c>
      <c r="G305" s="11"/>
      <c r="H305" s="11"/>
      <c r="I305" s="11"/>
      <c r="J305" s="12"/>
      <c r="K305" s="12"/>
      <c r="L305" s="12"/>
      <c r="M305" s="11"/>
      <c r="N305" s="11"/>
      <c r="O305" s="11" t="s">
        <v>1726</v>
      </c>
      <c r="P305" s="11"/>
      <c r="Q305" s="11"/>
      <c r="R305" s="11"/>
      <c r="S305" s="11"/>
      <c r="T305" s="12" t="s">
        <v>1727</v>
      </c>
      <c r="U305" s="12" t="s">
        <v>1150</v>
      </c>
      <c r="V305" s="12" t="s">
        <v>1150</v>
      </c>
      <c r="W305" s="11" t="s">
        <v>1150</v>
      </c>
      <c r="X305" s="11" t="s">
        <v>1150</v>
      </c>
      <c r="Y305" s="11" t="s">
        <v>1150</v>
      </c>
      <c r="Z305" s="11" t="s">
        <v>1150</v>
      </c>
      <c r="AA305" s="11" t="s">
        <v>1150</v>
      </c>
      <c r="AD305" t="str">
        <f t="shared" si="4"/>
        <v>insert into users (nombre, email, email2, email3, telefono, telefono2, telefono3, estatus, id_cliente, created_at, updated_at) values ('Erasmo Carreon','padsa77@hotmail.com','','','','','','1','804','2018-01-27 11:10:27','2018-01-27 11:10:27');</v>
      </c>
      <c r="AE305" t="s">
        <v>12593</v>
      </c>
    </row>
    <row r="306" spans="1:31" x14ac:dyDescent="0.2">
      <c r="A306">
        <v>270</v>
      </c>
      <c r="B306" t="s">
        <v>7450</v>
      </c>
      <c r="C306" t="s">
        <v>1150</v>
      </c>
      <c r="D306" s="11" t="s">
        <v>1150</v>
      </c>
      <c r="E306" s="11" t="s">
        <v>1150</v>
      </c>
      <c r="F306" s="11" t="s">
        <v>1150</v>
      </c>
      <c r="G306" s="11"/>
      <c r="H306" s="11"/>
      <c r="I306" s="11"/>
      <c r="J306" s="12" t="s">
        <v>2402</v>
      </c>
      <c r="K306" s="12">
        <v>2336869</v>
      </c>
      <c r="L306" s="12"/>
      <c r="M306" s="11"/>
      <c r="N306" s="11"/>
      <c r="O306" s="11"/>
      <c r="P306" s="11"/>
      <c r="Q306" s="11"/>
      <c r="R306" s="11"/>
      <c r="S306" s="11"/>
      <c r="T306" s="12" t="s">
        <v>2403</v>
      </c>
      <c r="U306" s="12" t="s">
        <v>1150</v>
      </c>
      <c r="V306" s="12" t="s">
        <v>1150</v>
      </c>
      <c r="W306" s="11" t="s">
        <v>1150</v>
      </c>
      <c r="X306" s="11" t="s">
        <v>1150</v>
      </c>
      <c r="Y306" s="11" t="s">
        <v>1150</v>
      </c>
      <c r="Z306" s="11" t="s">
        <v>1150</v>
      </c>
      <c r="AA306" s="11" t="s">
        <v>1150</v>
      </c>
      <c r="AD306" t="str">
        <f t="shared" si="4"/>
        <v>insert into users (nombre, email, email2, email3, telefono, telefono2, telefono3, estatus, id_cliente, created_at, updated_at) values ('Erasmo Flores Vargas','erasolo72@hotmail.com','','','426 65 71','2336869','','1','270','2018-01-27 11:10:27','2018-01-27 11:10:27');</v>
      </c>
      <c r="AE306" t="s">
        <v>12594</v>
      </c>
    </row>
    <row r="307" spans="1:31" x14ac:dyDescent="0.2">
      <c r="A307">
        <v>1123</v>
      </c>
      <c r="B307" t="s">
        <v>7705</v>
      </c>
      <c r="C307" t="s">
        <v>7706</v>
      </c>
      <c r="D307" s="11" t="s">
        <v>1150</v>
      </c>
      <c r="E307" s="11" t="s">
        <v>1150</v>
      </c>
      <c r="F307" s="11" t="s">
        <v>1150</v>
      </c>
      <c r="G307" s="11"/>
      <c r="H307" s="11"/>
      <c r="I307" s="11"/>
      <c r="J307" s="12" t="s">
        <v>3433</v>
      </c>
      <c r="K307" s="12" t="s">
        <v>3434</v>
      </c>
      <c r="L307" s="12" t="s">
        <v>3433</v>
      </c>
      <c r="M307" s="11"/>
      <c r="N307" s="11"/>
      <c r="O307" s="11">
        <v>6141964499</v>
      </c>
      <c r="P307" s="11"/>
      <c r="Q307" s="11"/>
      <c r="R307" s="11"/>
      <c r="S307" s="11"/>
      <c r="T307" s="12" t="s">
        <v>3435</v>
      </c>
      <c r="U307" s="12" t="s">
        <v>3436</v>
      </c>
      <c r="V307" s="12" t="s">
        <v>1150</v>
      </c>
      <c r="W307" s="11" t="s">
        <v>1150</v>
      </c>
      <c r="X307" s="11" t="s">
        <v>1150</v>
      </c>
      <c r="Y307" s="11" t="s">
        <v>1150</v>
      </c>
      <c r="Z307" s="11" t="s">
        <v>1150</v>
      </c>
      <c r="AA307" s="11" t="s">
        <v>1150</v>
      </c>
      <c r="AD307" t="str">
        <f t="shared" si="4"/>
        <v>insert into users (nombre, email, email2, email3, telefono, telefono2, telefono3, estatus, id_cliente, created_at, updated_at) values ('Erich Roberto Wolf Ponce','wolmarsa@prodigy.net.mx','hector.rogelio@biograssextra.com','','614 4133011','614 4149169','614 4133011','1','1123','2018-01-27 11:10:27','2018-01-27 11:10:27');</v>
      </c>
      <c r="AE307" t="s">
        <v>12595</v>
      </c>
    </row>
    <row r="308" spans="1:31" x14ac:dyDescent="0.2">
      <c r="A308">
        <v>1123</v>
      </c>
      <c r="B308" t="s">
        <v>7706</v>
      </c>
      <c r="C308" t="s">
        <v>1150</v>
      </c>
      <c r="D308" s="11" t="s">
        <v>1150</v>
      </c>
      <c r="E308" s="11" t="s">
        <v>1150</v>
      </c>
      <c r="F308" s="11" t="s">
        <v>1150</v>
      </c>
      <c r="G308" s="11"/>
      <c r="H308" s="11"/>
      <c r="I308" s="11"/>
      <c r="J308" s="12" t="s">
        <v>4914</v>
      </c>
      <c r="K308" s="12"/>
      <c r="L308" s="12"/>
      <c r="M308" s="11"/>
      <c r="N308" s="11"/>
      <c r="O308" s="11"/>
      <c r="P308" s="11"/>
      <c r="Q308" s="11"/>
      <c r="R308" s="11"/>
      <c r="S308" s="11"/>
      <c r="T308" s="12" t="s">
        <v>3435</v>
      </c>
      <c r="U308" s="12" t="s">
        <v>1150</v>
      </c>
      <c r="V308" s="12" t="s">
        <v>1150</v>
      </c>
      <c r="W308" s="11" t="s">
        <v>1150</v>
      </c>
      <c r="X308" s="11" t="s">
        <v>1150</v>
      </c>
      <c r="Y308" s="11" t="s">
        <v>1150</v>
      </c>
      <c r="Z308" s="11" t="s">
        <v>1150</v>
      </c>
      <c r="AA308" s="11" t="s">
        <v>1150</v>
      </c>
      <c r="AD308" t="str">
        <f t="shared" si="4"/>
        <v>insert into users (nombre, email, email2, email3, telefono, telefono2, telefono3, estatus, id_cliente, created_at, updated_at) values ('Hectro Rogelio Silva','wolmarsa@prodigy.net.mx','','','4133011 4149169','','','1','1123','2018-01-27 11:10:27','2018-01-27 11:10:27');</v>
      </c>
      <c r="AE308" t="s">
        <v>12596</v>
      </c>
    </row>
    <row r="309" spans="1:31" x14ac:dyDescent="0.2">
      <c r="A309">
        <v>435</v>
      </c>
      <c r="B309" t="s">
        <v>8499</v>
      </c>
      <c r="C309" t="s">
        <v>1150</v>
      </c>
      <c r="D309" s="11" t="s">
        <v>1150</v>
      </c>
      <c r="E309" s="11" t="s">
        <v>1150</v>
      </c>
      <c r="F309" s="11" t="s">
        <v>1150</v>
      </c>
      <c r="G309" s="11"/>
      <c r="H309" s="11"/>
      <c r="I309" s="11"/>
      <c r="J309" s="12" t="s">
        <v>6291</v>
      </c>
      <c r="K309" s="12"/>
      <c r="L309" s="12"/>
      <c r="M309" s="11"/>
      <c r="N309" s="11"/>
      <c r="O309" s="11" t="s">
        <v>6291</v>
      </c>
      <c r="P309" s="11"/>
      <c r="Q309" s="11"/>
      <c r="R309" s="11"/>
      <c r="S309" s="11"/>
      <c r="T309" s="12" t="s">
        <v>6292</v>
      </c>
      <c r="U309" s="12" t="s">
        <v>1150</v>
      </c>
      <c r="V309" s="12" t="s">
        <v>1150</v>
      </c>
      <c r="W309" s="11" t="s">
        <v>1150</v>
      </c>
      <c r="X309" s="11" t="s">
        <v>1150</v>
      </c>
      <c r="Y309" s="11" t="s">
        <v>1150</v>
      </c>
      <c r="Z309" s="11" t="s">
        <v>1150</v>
      </c>
      <c r="AA309" s="11" t="s">
        <v>1150</v>
      </c>
      <c r="AD309" t="str">
        <f t="shared" si="4"/>
        <v>insert into users (nombre, email, email2, email3, telefono, telefono2, telefono3, estatus, id_cliente, created_at, updated_at) values ('Erick Noe Miramontes Baca','erickmira@outlook.com','','','614-235-23-62','','','1','435','2018-01-27 11:10:27','2018-01-27 11:10:27');</v>
      </c>
      <c r="AE309" t="s">
        <v>12597</v>
      </c>
    </row>
    <row r="310" spans="1:31" x14ac:dyDescent="0.2">
      <c r="A310">
        <v>497</v>
      </c>
      <c r="B310" t="s">
        <v>9343</v>
      </c>
      <c r="C310" t="s">
        <v>1150</v>
      </c>
      <c r="D310" s="11" t="s">
        <v>1150</v>
      </c>
      <c r="E310" s="11" t="s">
        <v>1150</v>
      </c>
      <c r="F310" s="11" t="s">
        <v>1150</v>
      </c>
      <c r="G310" s="11"/>
      <c r="H310" s="11"/>
      <c r="I310" s="11"/>
      <c r="J310" s="12">
        <v>614100805</v>
      </c>
      <c r="K310" s="12"/>
      <c r="L310" s="12"/>
      <c r="M310" s="11"/>
      <c r="N310" s="11"/>
      <c r="O310" s="11">
        <v>6142834323</v>
      </c>
      <c r="P310" s="11"/>
      <c r="Q310" s="11"/>
      <c r="R310" s="11"/>
      <c r="S310" s="11"/>
      <c r="T310" s="12" t="s">
        <v>5542</v>
      </c>
      <c r="U310" s="12" t="s">
        <v>1150</v>
      </c>
      <c r="V310" s="12" t="s">
        <v>1150</v>
      </c>
      <c r="W310" s="11" t="s">
        <v>1150</v>
      </c>
      <c r="X310" s="11" t="s">
        <v>1150</v>
      </c>
      <c r="Y310" s="11" t="s">
        <v>1150</v>
      </c>
      <c r="Z310" s="11" t="s">
        <v>1150</v>
      </c>
      <c r="AA310" s="11" t="s">
        <v>1150</v>
      </c>
      <c r="AD310" t="str">
        <f t="shared" si="4"/>
        <v>insert into users (nombre, email, email2, email3, telefono, telefono2, telefono3, estatus, id_cliente, created_at, updated_at) values ('Jorge Saenz Peinado','jorge.saenz@hidromedidores.com.mx','','','614100805','','','1','497','2018-01-27 11:10:27','2018-01-27 11:10:27');</v>
      </c>
      <c r="AE310" t="s">
        <v>12598</v>
      </c>
    </row>
    <row r="311" spans="1:31" x14ac:dyDescent="0.2">
      <c r="A311">
        <v>493</v>
      </c>
      <c r="B311" t="s">
        <v>7954</v>
      </c>
      <c r="C311" t="s">
        <v>1150</v>
      </c>
      <c r="D311" s="11" t="s">
        <v>1150</v>
      </c>
      <c r="E311" s="11" t="s">
        <v>1150</v>
      </c>
      <c r="F311" s="11" t="s">
        <v>1150</v>
      </c>
      <c r="G311" s="11"/>
      <c r="H311" s="11"/>
      <c r="I311" s="11"/>
      <c r="J311" s="12" t="s">
        <v>4436</v>
      </c>
      <c r="K311" s="12"/>
      <c r="L311" s="12"/>
      <c r="M311" s="11"/>
      <c r="N311" s="11"/>
      <c r="O311" s="11"/>
      <c r="P311" s="11"/>
      <c r="Q311" s="11"/>
      <c r="R311" s="11"/>
      <c r="S311" s="11"/>
      <c r="T311" s="12" t="s">
        <v>8753</v>
      </c>
      <c r="U311" s="12" t="s">
        <v>1150</v>
      </c>
      <c r="V311" s="12" t="s">
        <v>1150</v>
      </c>
      <c r="W311" s="11" t="s">
        <v>1150</v>
      </c>
      <c r="X311" s="11" t="s">
        <v>1150</v>
      </c>
      <c r="Y311" s="11" t="s">
        <v>1150</v>
      </c>
      <c r="Z311" s="11" t="s">
        <v>1150</v>
      </c>
      <c r="AA311" s="11" t="s">
        <v>1150</v>
      </c>
      <c r="AD311" t="str">
        <f t="shared" si="4"/>
        <v>insert into users (nombre, email, email2, email3, telefono, telefono2, telefono3, estatus, id_cliente, created_at, updated_at) values ('Ernesto Alvidrez Chavez','herreriageminis_@hotmaiol.com','','','639 4 74 38 96','','','1','493','2018-01-27 11:10:27','2018-01-27 11:10:27');</v>
      </c>
      <c r="AE311" t="s">
        <v>12599</v>
      </c>
    </row>
    <row r="312" spans="1:31" x14ac:dyDescent="0.2">
      <c r="A312">
        <v>104</v>
      </c>
      <c r="B312" t="s">
        <v>8238</v>
      </c>
      <c r="C312" t="s">
        <v>1150</v>
      </c>
      <c r="D312" s="11" t="s">
        <v>1150</v>
      </c>
      <c r="E312" s="11" t="s">
        <v>1150</v>
      </c>
      <c r="F312" s="11" t="s">
        <v>1150</v>
      </c>
      <c r="G312" s="11"/>
      <c r="H312" s="11"/>
      <c r="I312" s="11"/>
      <c r="J312" s="12">
        <v>6144107715</v>
      </c>
      <c r="K312" s="12"/>
      <c r="L312" s="12"/>
      <c r="M312" s="11"/>
      <c r="N312" s="11"/>
      <c r="O312" s="11">
        <v>6141423425</v>
      </c>
      <c r="P312" s="11"/>
      <c r="Q312" s="11"/>
      <c r="R312" s="11"/>
      <c r="S312" s="11"/>
      <c r="T312" s="12" t="s">
        <v>1865</v>
      </c>
      <c r="U312" s="12" t="s">
        <v>5502</v>
      </c>
      <c r="V312" s="12" t="s">
        <v>1150</v>
      </c>
      <c r="W312" s="11" t="s">
        <v>1150</v>
      </c>
      <c r="X312" s="11" t="s">
        <v>1150</v>
      </c>
      <c r="Y312" s="11" t="s">
        <v>1150</v>
      </c>
      <c r="Z312" s="11" t="s">
        <v>1150</v>
      </c>
      <c r="AA312" s="11" t="s">
        <v>1150</v>
      </c>
      <c r="AD312" t="str">
        <f t="shared" si="4"/>
        <v>insert into users (nombre, email, email2, email3, telefono, telefono2, telefono3, estatus, id_cliente, created_at, updated_at) values ('Ernesto Antonio Laphond De La Peña','elaphond@prodigy.net.mx','amalia1@opasa@hotmail.com','','6144107715','','','1','104','2018-01-27 11:10:27','2018-01-27 11:10:27');</v>
      </c>
      <c r="AE312" t="s">
        <v>12600</v>
      </c>
    </row>
    <row r="313" spans="1:31" x14ac:dyDescent="0.2">
      <c r="A313">
        <v>223</v>
      </c>
      <c r="B313" t="s">
        <v>8486</v>
      </c>
      <c r="C313" t="s">
        <v>8487</v>
      </c>
      <c r="D313" s="11" t="s">
        <v>1150</v>
      </c>
      <c r="E313" s="11" t="s">
        <v>1150</v>
      </c>
      <c r="F313" s="11" t="s">
        <v>1150</v>
      </c>
      <c r="G313" s="11"/>
      <c r="H313" s="11"/>
      <c r="I313" s="11"/>
      <c r="J313" s="12"/>
      <c r="K313" s="12"/>
      <c r="L313" s="12"/>
      <c r="M313" s="11"/>
      <c r="N313" s="11"/>
      <c r="O313" s="11"/>
      <c r="P313" s="11"/>
      <c r="Q313" s="11"/>
      <c r="R313" s="11"/>
      <c r="S313" s="11"/>
      <c r="T313" s="12" t="s">
        <v>1150</v>
      </c>
      <c r="U313" s="12" t="s">
        <v>1150</v>
      </c>
      <c r="V313" s="12" t="s">
        <v>1150</v>
      </c>
      <c r="W313" s="11" t="s">
        <v>1150</v>
      </c>
      <c r="X313" s="11" t="s">
        <v>1150</v>
      </c>
      <c r="Y313" s="11" t="s">
        <v>1150</v>
      </c>
      <c r="Z313" s="11" t="s">
        <v>1150</v>
      </c>
      <c r="AA313" s="11" t="s">
        <v>1150</v>
      </c>
      <c r="AD313" t="str">
        <f t="shared" si="4"/>
        <v>insert into users (nombre, email, email2, email3, telefono, telefono2, telefono3, estatus, id_cliente, created_at, updated_at) values ('Ernesto Corral Chavez','','','','','','','1','223','2018-01-27 11:10:27','2018-01-27 11:10:27');</v>
      </c>
      <c r="AE313" t="s">
        <v>12601</v>
      </c>
    </row>
    <row r="314" spans="1:31" x14ac:dyDescent="0.2">
      <c r="A314">
        <v>1071</v>
      </c>
      <c r="B314" t="s">
        <v>7295</v>
      </c>
      <c r="C314" t="s">
        <v>1150</v>
      </c>
      <c r="D314" s="11" t="s">
        <v>1150</v>
      </c>
      <c r="E314" s="11" t="s">
        <v>1150</v>
      </c>
      <c r="F314" s="11" t="s">
        <v>1150</v>
      </c>
      <c r="G314" s="11"/>
      <c r="H314" s="11"/>
      <c r="I314" s="11"/>
      <c r="J314" s="12">
        <v>4107715</v>
      </c>
      <c r="K314" s="12"/>
      <c r="L314" s="12"/>
      <c r="M314" s="11"/>
      <c r="N314" s="11"/>
      <c r="O314" s="11" t="s">
        <v>1864</v>
      </c>
      <c r="P314" s="11"/>
      <c r="Q314" s="11"/>
      <c r="R314" s="11"/>
      <c r="S314" s="11"/>
      <c r="T314" s="12" t="s">
        <v>1865</v>
      </c>
      <c r="U314" s="12" t="s">
        <v>1150</v>
      </c>
      <c r="V314" s="12" t="s">
        <v>1150</v>
      </c>
      <c r="W314" s="11" t="s">
        <v>1150</v>
      </c>
      <c r="X314" s="11" t="s">
        <v>1150</v>
      </c>
      <c r="Y314" s="11" t="s">
        <v>1150</v>
      </c>
      <c r="Z314" s="11" t="s">
        <v>1150</v>
      </c>
      <c r="AA314" s="11" t="s">
        <v>1150</v>
      </c>
      <c r="AD314" t="str">
        <f t="shared" si="4"/>
        <v>insert into users (nombre, email, email2, email3, telefono, telefono2, telefono3, estatus, id_cliente, created_at, updated_at) values ('Ernesto Laphond De La Peña','elaphond@prodigy.net.mx','','','4107715','','','1','1071','2018-01-27 11:10:27','2018-01-27 11:10:27');</v>
      </c>
      <c r="AE314" t="s">
        <v>12602</v>
      </c>
    </row>
    <row r="315" spans="1:31" x14ac:dyDescent="0.2">
      <c r="A315">
        <v>941</v>
      </c>
      <c r="B315" t="s">
        <v>8367</v>
      </c>
      <c r="C315" t="s">
        <v>8368</v>
      </c>
      <c r="D315" s="11" t="s">
        <v>1150</v>
      </c>
      <c r="E315" s="11" t="s">
        <v>1150</v>
      </c>
      <c r="F315" s="11" t="s">
        <v>1150</v>
      </c>
      <c r="G315" s="11"/>
      <c r="H315" s="11"/>
      <c r="I315" s="11"/>
      <c r="J315" s="12">
        <v>4200146</v>
      </c>
      <c r="K315" s="12"/>
      <c r="L315" s="12"/>
      <c r="M315" s="11"/>
      <c r="N315" s="11"/>
      <c r="O315" s="11">
        <v>6141318071</v>
      </c>
      <c r="P315" s="11"/>
      <c r="Q315" s="11"/>
      <c r="R315" s="11"/>
      <c r="S315" s="11"/>
      <c r="T315" s="12" t="s">
        <v>8825</v>
      </c>
      <c r="U315" s="12" t="s">
        <v>1150</v>
      </c>
      <c r="V315" s="12" t="s">
        <v>1150</v>
      </c>
      <c r="W315" s="11" t="s">
        <v>1150</v>
      </c>
      <c r="X315" s="11" t="s">
        <v>1150</v>
      </c>
      <c r="Y315" s="11" t="s">
        <v>1150</v>
      </c>
      <c r="Z315" s="11" t="s">
        <v>1150</v>
      </c>
      <c r="AA315" s="11" t="s">
        <v>1150</v>
      </c>
      <c r="AD315" t="str">
        <f t="shared" si="4"/>
        <v>insert into users (nombre, email, email2, email3, telefono, telefono2, telefono3, estatus, id_cliente, created_at, updated_at) values ('Esperanza Leyva Najera','salasloren@hotmail.com','','','4200146','','','1','941','2018-01-27 11:10:27','2018-01-27 11:10:27');</v>
      </c>
      <c r="AE315" t="s">
        <v>12603</v>
      </c>
    </row>
    <row r="316" spans="1:31" x14ac:dyDescent="0.2">
      <c r="A316">
        <v>676</v>
      </c>
      <c r="B316" t="s">
        <v>8703</v>
      </c>
      <c r="C316" t="s">
        <v>1150</v>
      </c>
      <c r="D316" s="11" t="s">
        <v>1150</v>
      </c>
      <c r="E316" s="11" t="s">
        <v>1150</v>
      </c>
      <c r="F316" s="11" t="s">
        <v>1150</v>
      </c>
      <c r="G316" s="11"/>
      <c r="H316" s="11"/>
      <c r="I316" s="11"/>
      <c r="J316" s="12"/>
      <c r="K316" s="12"/>
      <c r="L316" s="12"/>
      <c r="M316" s="11"/>
      <c r="N316" s="11"/>
      <c r="O316" s="11"/>
      <c r="P316" s="11"/>
      <c r="Q316" s="11"/>
      <c r="R316" s="11"/>
      <c r="S316" s="11"/>
      <c r="T316" s="12"/>
      <c r="U316" s="12"/>
      <c r="V316" s="12"/>
      <c r="W316" s="11"/>
      <c r="X316" s="11"/>
      <c r="Y316" s="11"/>
      <c r="Z316" s="11"/>
      <c r="AA316" s="11"/>
      <c r="AD316" t="str">
        <f t="shared" si="4"/>
        <v>insert into users (nombre, email, email2, email3, telefono, telefono2, telefono3, estatus, id_cliente, created_at, updated_at) values ('Esteban Chavez','','','','','','','1','676','2018-01-27 11:10:27','2018-01-27 11:10:27');</v>
      </c>
      <c r="AE316" t="s">
        <v>12604</v>
      </c>
    </row>
    <row r="317" spans="1:31" x14ac:dyDescent="0.2">
      <c r="A317">
        <v>676</v>
      </c>
      <c r="B317" t="s">
        <v>8143</v>
      </c>
      <c r="C317" t="s">
        <v>1150</v>
      </c>
      <c r="D317" s="11" t="s">
        <v>1150</v>
      </c>
      <c r="E317" s="11" t="s">
        <v>1150</v>
      </c>
      <c r="F317" s="11" t="s">
        <v>1150</v>
      </c>
      <c r="G317" s="11"/>
      <c r="H317" s="11"/>
      <c r="I317" s="11"/>
      <c r="J317" s="12" t="s">
        <v>5330</v>
      </c>
      <c r="K317" s="12" t="s">
        <v>5331</v>
      </c>
      <c r="L317" s="12" t="s">
        <v>9024</v>
      </c>
      <c r="M317" s="11"/>
      <c r="N317" s="11"/>
      <c r="O317" s="11"/>
      <c r="P317" s="11"/>
      <c r="Q317" s="11"/>
      <c r="R317" s="11"/>
      <c r="S317" s="11"/>
      <c r="T317" s="12" t="s">
        <v>5177</v>
      </c>
      <c r="U317" s="12" t="s">
        <v>5178</v>
      </c>
      <c r="V317" s="12" t="s">
        <v>1150</v>
      </c>
      <c r="W317" s="11" t="s">
        <v>1150</v>
      </c>
      <c r="X317" s="11" t="s">
        <v>1150</v>
      </c>
      <c r="Y317" s="11" t="s">
        <v>1150</v>
      </c>
      <c r="Z317" s="11" t="s">
        <v>1150</v>
      </c>
      <c r="AA317" s="11" t="s">
        <v>1150</v>
      </c>
      <c r="AD317" t="str">
        <f t="shared" si="4"/>
        <v>insert into users (nombre, email, email2, email3, telefono, telefono2, telefono3, estatus, id_cliente, created_at, updated_at) values ('Esteban Chavez Hernandez','direccion@mallasestrella.com.mx','mguzman@mallasestrella.com.mx','','436 08 88','614 427 02 10','4361614','1','676','2018-01-27 11:10:27','2018-01-27 11:10:27');</v>
      </c>
      <c r="AE317" t="s">
        <v>12605</v>
      </c>
    </row>
    <row r="318" spans="1:31" x14ac:dyDescent="0.2">
      <c r="A318">
        <v>676</v>
      </c>
      <c r="B318" t="s">
        <v>8225</v>
      </c>
      <c r="C318" t="s">
        <v>8226</v>
      </c>
      <c r="D318" s="11" t="s">
        <v>1150</v>
      </c>
      <c r="E318" s="11" t="s">
        <v>1150</v>
      </c>
      <c r="F318" s="11" t="s">
        <v>1150</v>
      </c>
      <c r="G318" s="11"/>
      <c r="H318" s="11"/>
      <c r="I318" s="11"/>
      <c r="J318" s="12">
        <v>4360888</v>
      </c>
      <c r="K318" s="12">
        <v>4361614</v>
      </c>
      <c r="L318" s="12">
        <v>4361614</v>
      </c>
      <c r="M318" s="11"/>
      <c r="N318" s="11"/>
      <c r="O318" s="11">
        <v>6144270210</v>
      </c>
      <c r="P318" s="11"/>
      <c r="Q318" s="11"/>
      <c r="R318" s="11"/>
      <c r="S318" s="11"/>
      <c r="T318" s="12" t="s">
        <v>5177</v>
      </c>
      <c r="U318" s="12" t="s">
        <v>1150</v>
      </c>
      <c r="V318" s="12" t="s">
        <v>1150</v>
      </c>
      <c r="W318" s="11" t="s">
        <v>1150</v>
      </c>
      <c r="X318" s="11" t="s">
        <v>1150</v>
      </c>
      <c r="Y318" s="11" t="s">
        <v>1150</v>
      </c>
      <c r="Z318" s="11" t="s">
        <v>1150</v>
      </c>
      <c r="AA318" s="11" t="s">
        <v>1150</v>
      </c>
      <c r="AD318" t="str">
        <f t="shared" si="4"/>
        <v>insert into users (nombre, email, email2, email3, telefono, telefono2, telefono3, estatus, id_cliente, created_at, updated_at) values ('Esteban Chávez Hernández','direccion@mallasestrella.com.mx','','','4360888','4361614','4361614','1','676','2018-01-27 11:10:27','2018-01-27 11:10:27');</v>
      </c>
      <c r="AE318" t="s">
        <v>12606</v>
      </c>
    </row>
    <row r="319" spans="1:31" x14ac:dyDescent="0.2">
      <c r="A319">
        <v>225</v>
      </c>
      <c r="B319" t="s">
        <v>7857</v>
      </c>
      <c r="C319" t="s">
        <v>7858</v>
      </c>
      <c r="D319" s="11" t="s">
        <v>1150</v>
      </c>
      <c r="E319" s="11" t="s">
        <v>1150</v>
      </c>
      <c r="F319" s="11" t="s">
        <v>1150</v>
      </c>
      <c r="G319" s="11"/>
      <c r="H319" s="11"/>
      <c r="I319" s="11"/>
      <c r="J319" s="12" t="s">
        <v>4039</v>
      </c>
      <c r="K319" s="12" t="s">
        <v>4040</v>
      </c>
      <c r="L319" s="12"/>
      <c r="M319" s="11"/>
      <c r="N319" s="11"/>
      <c r="O319" s="11"/>
      <c r="P319" s="11"/>
      <c r="Q319" s="11"/>
      <c r="R319" s="11"/>
      <c r="S319" s="11"/>
      <c r="T319" s="12" t="s">
        <v>4041</v>
      </c>
      <c r="U319" s="12" t="s">
        <v>4042</v>
      </c>
      <c r="V319" s="12" t="s">
        <v>1150</v>
      </c>
      <c r="W319" s="11" t="s">
        <v>1150</v>
      </c>
      <c r="X319" s="11" t="s">
        <v>1150</v>
      </c>
      <c r="Y319" s="11" t="s">
        <v>1150</v>
      </c>
      <c r="Z319" s="11" t="s">
        <v>1150</v>
      </c>
      <c r="AA319" s="11" t="s">
        <v>1150</v>
      </c>
      <c r="AD319" t="str">
        <f t="shared" si="4"/>
        <v>insert into users (nombre, email, email2, email3, telefono, telefono2, telefono3, estatus, id_cliente, created_at, updated_at) values ('Eugenio Isabel Rivera Tena','comercialagrorivera@hotmail.com','yuri_rivera7@hotmail.com','','659 1 02 77 03','614 1 90 6708','','1','225','2018-01-27 11:10:27','2018-01-27 11:10:27');</v>
      </c>
      <c r="AE319" t="s">
        <v>12607</v>
      </c>
    </row>
    <row r="320" spans="1:31" x14ac:dyDescent="0.2">
      <c r="A320">
        <v>90</v>
      </c>
      <c r="B320" t="s">
        <v>8597</v>
      </c>
      <c r="C320" t="s">
        <v>1150</v>
      </c>
      <c r="D320" s="11" t="s">
        <v>1150</v>
      </c>
      <c r="E320" s="11" t="s">
        <v>1150</v>
      </c>
      <c r="F320" s="11" t="s">
        <v>1150</v>
      </c>
      <c r="G320" s="11"/>
      <c r="H320" s="11"/>
      <c r="I320" s="11"/>
      <c r="J320" s="12" t="s">
        <v>9046</v>
      </c>
      <c r="K320" s="12"/>
      <c r="L320" s="12"/>
      <c r="M320" s="11"/>
      <c r="N320" s="11"/>
      <c r="O320" s="11"/>
      <c r="P320" s="11"/>
      <c r="Q320" s="11"/>
      <c r="R320" s="11"/>
      <c r="S320" s="11"/>
      <c r="T320" s="12" t="s">
        <v>1150</v>
      </c>
      <c r="U320" s="12" t="s">
        <v>1150</v>
      </c>
      <c r="V320" s="12" t="s">
        <v>1150</v>
      </c>
      <c r="W320" s="11" t="s">
        <v>1150</v>
      </c>
      <c r="X320" s="11" t="s">
        <v>1150</v>
      </c>
      <c r="Y320" s="11" t="s">
        <v>1150</v>
      </c>
      <c r="Z320" s="11" t="s">
        <v>1150</v>
      </c>
      <c r="AA320" s="11" t="s">
        <v>1150</v>
      </c>
      <c r="AD320" t="str">
        <f t="shared" si="4"/>
        <v>insert into users (nombre, email, email2, email3, telefono, telefono2, telefono3, estatus, id_cliente, created_at, updated_at) values ('Eusebio Resendiz Ramirez','','','','614-279-8201','','','1','90','2018-01-27 11:10:27','2018-01-27 11:10:27');</v>
      </c>
      <c r="AE320" t="s">
        <v>12608</v>
      </c>
    </row>
    <row r="321" spans="1:31" x14ac:dyDescent="0.2">
      <c r="A321">
        <v>489</v>
      </c>
      <c r="B321" t="s">
        <v>8038</v>
      </c>
      <c r="C321" t="s">
        <v>1150</v>
      </c>
      <c r="D321" s="11" t="s">
        <v>1150</v>
      </c>
      <c r="E321" s="11" t="s">
        <v>1150</v>
      </c>
      <c r="F321" s="11" t="s">
        <v>1150</v>
      </c>
      <c r="G321" s="11"/>
      <c r="H321" s="11"/>
      <c r="I321" s="11"/>
      <c r="J321" s="12" t="s">
        <v>8952</v>
      </c>
      <c r="K321" s="12" t="s">
        <v>8953</v>
      </c>
      <c r="L321" s="12"/>
      <c r="M321" s="11"/>
      <c r="N321" s="11"/>
      <c r="O321" s="11"/>
      <c r="P321" s="11"/>
      <c r="Q321" s="11"/>
      <c r="R321" s="11"/>
      <c r="S321" s="11"/>
      <c r="T321" s="12" t="s">
        <v>4809</v>
      </c>
      <c r="U321" s="12" t="s">
        <v>1150</v>
      </c>
      <c r="V321" s="12" t="s">
        <v>1150</v>
      </c>
      <c r="W321" s="11" t="s">
        <v>1150</v>
      </c>
      <c r="X321" s="11" t="s">
        <v>1150</v>
      </c>
      <c r="Y321" s="11" t="s">
        <v>1150</v>
      </c>
      <c r="Z321" s="11" t="s">
        <v>1150</v>
      </c>
      <c r="AA321" s="11" t="s">
        <v>1150</v>
      </c>
      <c r="AD321" t="str">
        <f t="shared" si="4"/>
        <v>insert into users (nombre, email, email2, email3, telefono, telefono2, telefono3, estatus, id_cliente, created_at, updated_at) values ('Eva Guadalupe Lopes Mendoza','mireyarl@hotmail.com','','','4 18 92 92','614 5 11 26 66','','1','489','2018-01-27 11:10:27','2018-01-27 11:10:27');</v>
      </c>
      <c r="AE321" t="s">
        <v>12609</v>
      </c>
    </row>
    <row r="322" spans="1:31" x14ac:dyDescent="0.2">
      <c r="A322">
        <v>148</v>
      </c>
      <c r="B322" t="s">
        <v>8249</v>
      </c>
      <c r="C322" t="s">
        <v>1150</v>
      </c>
      <c r="D322" s="11" t="s">
        <v>1150</v>
      </c>
      <c r="E322" s="11" t="s">
        <v>1150</v>
      </c>
      <c r="F322" s="11" t="s">
        <v>1150</v>
      </c>
      <c r="G322" s="11"/>
      <c r="H322" s="11"/>
      <c r="I322" s="11"/>
      <c r="J322" s="12">
        <v>6144252121</v>
      </c>
      <c r="K322" s="12"/>
      <c r="L322" s="12"/>
      <c r="M322" s="11"/>
      <c r="N322" s="11"/>
      <c r="O322" s="11">
        <v>6142782388</v>
      </c>
      <c r="P322" s="11"/>
      <c r="Q322" s="11"/>
      <c r="R322" s="11"/>
      <c r="S322" s="11"/>
      <c r="T322" s="12" t="s">
        <v>5534</v>
      </c>
      <c r="U322" s="12" t="s">
        <v>1150</v>
      </c>
      <c r="V322" s="12" t="s">
        <v>1150</v>
      </c>
      <c r="W322" s="11" t="s">
        <v>1150</v>
      </c>
      <c r="X322" s="11" t="s">
        <v>1150</v>
      </c>
      <c r="Y322" s="11" t="s">
        <v>1150</v>
      </c>
      <c r="Z322" s="11" t="s">
        <v>1150</v>
      </c>
      <c r="AA322" s="11" t="s">
        <v>1150</v>
      </c>
      <c r="AD322" t="str">
        <f t="shared" si="4"/>
        <v>insert into users (nombre, email, email2, email3, telefono, telefono2, telefono3, estatus, id_cliente, created_at, updated_at) values ('Ever Alonso Maynez Villalobos','emaynez.villalobos@gmail.com','','','6144252121','','','1','148','2018-01-27 11:10:27','2018-01-27 11:10:27');</v>
      </c>
      <c r="AE322" t="s">
        <v>12610</v>
      </c>
    </row>
    <row r="323" spans="1:31" x14ac:dyDescent="0.2">
      <c r="A323">
        <v>94</v>
      </c>
      <c r="B323" t="s">
        <v>8179</v>
      </c>
      <c r="C323" t="s">
        <v>1150</v>
      </c>
      <c r="D323" s="11" t="s">
        <v>1150</v>
      </c>
      <c r="E323" s="11" t="s">
        <v>1150</v>
      </c>
      <c r="F323" s="11" t="s">
        <v>1150</v>
      </c>
      <c r="G323" s="11"/>
      <c r="H323" s="11"/>
      <c r="I323" s="11"/>
      <c r="J323" s="12" t="s">
        <v>9047</v>
      </c>
      <c r="K323" s="12" t="s">
        <v>9048</v>
      </c>
      <c r="L323" s="12"/>
      <c r="M323" s="11"/>
      <c r="N323" s="11"/>
      <c r="O323" s="11">
        <v>6142902900</v>
      </c>
      <c r="P323" s="11"/>
      <c r="Q323" s="11"/>
      <c r="R323" s="11"/>
      <c r="S323" s="11"/>
      <c r="T323" s="12" t="s">
        <v>5346</v>
      </c>
      <c r="U323" s="12" t="s">
        <v>1150</v>
      </c>
      <c r="V323" s="12" t="s">
        <v>1150</v>
      </c>
      <c r="W323" s="11" t="s">
        <v>1150</v>
      </c>
      <c r="X323" s="11" t="s">
        <v>1150</v>
      </c>
      <c r="Y323" s="11" t="s">
        <v>1150</v>
      </c>
      <c r="Z323" s="11" t="s">
        <v>1150</v>
      </c>
      <c r="AA323" s="11" t="s">
        <v>1150</v>
      </c>
      <c r="AD323" t="str">
        <f t="shared" ref="AD323:AD386" si="5">IF(B323="","",CONCATENATE($AD$1,B323,"','",T323,"','",U323,"','",V323,"','",J323,"','",K323,"','",L323,"','1','",A323,"','2018-01-27 11:10:27','2018-01-27 11:10:27');"))</f>
        <v>insert into users (nombre, email, email2, email3, telefono, telefono2, telefono3, estatus, id_cliente, created_at, updated_at) values ('Fabiola Elvira Armenta Olivas','beadcolors@prodigy.net.mx','','','6144266822','6142902900','','1','94','2018-01-27 11:10:27','2018-01-27 11:10:27');</v>
      </c>
      <c r="AE323" t="s">
        <v>12611</v>
      </c>
    </row>
    <row r="324" spans="1:31" x14ac:dyDescent="0.2">
      <c r="A324">
        <v>1053</v>
      </c>
      <c r="B324" t="s">
        <v>7821</v>
      </c>
      <c r="C324" t="s">
        <v>1150</v>
      </c>
      <c r="D324" s="11" t="s">
        <v>1150</v>
      </c>
      <c r="E324" s="11" t="s">
        <v>1150</v>
      </c>
      <c r="F324" s="11" t="s">
        <v>1150</v>
      </c>
      <c r="G324" s="11"/>
      <c r="H324" s="11"/>
      <c r="I324" s="11"/>
      <c r="J324" s="12" t="s">
        <v>3869</v>
      </c>
      <c r="K324" s="12" t="s">
        <v>3398</v>
      </c>
      <c r="L324" s="12"/>
      <c r="M324" s="11"/>
      <c r="N324" s="11"/>
      <c r="O324" s="11" t="s">
        <v>3870</v>
      </c>
      <c r="P324" s="11"/>
      <c r="Q324" s="11"/>
      <c r="R324" s="11"/>
      <c r="S324" s="11"/>
      <c r="T324" s="12" t="s">
        <v>3400</v>
      </c>
      <c r="U324" s="12" t="s">
        <v>3401</v>
      </c>
      <c r="V324" s="12" t="s">
        <v>1150</v>
      </c>
      <c r="W324" s="11" t="s">
        <v>1150</v>
      </c>
      <c r="X324" s="11" t="s">
        <v>1150</v>
      </c>
      <c r="Y324" s="11" t="s">
        <v>1150</v>
      </c>
      <c r="Z324" s="11" t="s">
        <v>1150</v>
      </c>
      <c r="AA324" s="11" t="s">
        <v>1150</v>
      </c>
      <c r="AD324" t="str">
        <f t="shared" si="5"/>
        <v>insert into users (nombre, email, email2, email3, telefono, telefono2, telefono3, estatus, id_cliente, created_at, updated_at) values ('Federico Alberto Garcia Russek','fgarcia@thelodgeatcreel.com','cmunoz@thelodgeatcreel.com','','614 413 9020','635 4560071','','1','1053','2018-01-27 11:10:27','2018-01-27 11:10:27');</v>
      </c>
      <c r="AE324" t="s">
        <v>12612</v>
      </c>
    </row>
    <row r="325" spans="1:31" x14ac:dyDescent="0.2">
      <c r="A325">
        <v>523</v>
      </c>
      <c r="B325" t="s">
        <v>8550</v>
      </c>
      <c r="C325" t="s">
        <v>1150</v>
      </c>
      <c r="D325" s="11" t="s">
        <v>1150</v>
      </c>
      <c r="E325" s="11" t="s">
        <v>1150</v>
      </c>
      <c r="F325" s="11" t="s">
        <v>1150</v>
      </c>
      <c r="G325" s="11"/>
      <c r="H325" s="11"/>
      <c r="I325" s="11"/>
      <c r="J325" s="12">
        <v>6144139020</v>
      </c>
      <c r="K325" s="12"/>
      <c r="L325" s="12"/>
      <c r="M325" s="11"/>
      <c r="N325" s="11"/>
      <c r="O325" s="11">
        <v>6142492850</v>
      </c>
      <c r="P325" s="11">
        <v>6142550146</v>
      </c>
      <c r="Q325" s="11"/>
      <c r="R325" s="11"/>
      <c r="S325" s="11"/>
      <c r="T325" s="12" t="s">
        <v>6455</v>
      </c>
      <c r="U325" s="12" t="s">
        <v>1150</v>
      </c>
      <c r="V325" s="12" t="s">
        <v>1150</v>
      </c>
      <c r="W325" s="11" t="s">
        <v>1150</v>
      </c>
      <c r="X325" s="11" t="s">
        <v>1150</v>
      </c>
      <c r="Y325" s="11" t="s">
        <v>1150</v>
      </c>
      <c r="Z325" s="11" t="s">
        <v>1150</v>
      </c>
      <c r="AA325" s="11" t="s">
        <v>1150</v>
      </c>
      <c r="AD325" t="str">
        <f t="shared" si="5"/>
        <v>insert into users (nombre, email, email2, email3, telefono, telefono2, telefono3, estatus, id_cliente, created_at, updated_at) values ('Federico Alberto García Russek','ventas@incentitours.com.mx','','','6144139020','','','1','523','2018-01-27 11:10:27','2018-01-27 11:10:27');</v>
      </c>
      <c r="AE325" t="s">
        <v>12613</v>
      </c>
    </row>
    <row r="326" spans="1:31" x14ac:dyDescent="0.2">
      <c r="A326">
        <v>106</v>
      </c>
      <c r="B326" t="s">
        <v>8421</v>
      </c>
      <c r="C326" t="s">
        <v>8422</v>
      </c>
      <c r="D326" s="11" t="s">
        <v>1150</v>
      </c>
      <c r="E326" s="11" t="s">
        <v>1150</v>
      </c>
      <c r="F326" s="11" t="s">
        <v>1150</v>
      </c>
      <c r="G326" s="11"/>
      <c r="H326" s="11"/>
      <c r="I326" s="11"/>
      <c r="J326" s="12">
        <v>6141615647</v>
      </c>
      <c r="K326" s="12"/>
      <c r="L326" s="12"/>
      <c r="M326" s="11"/>
      <c r="N326" s="11"/>
      <c r="O326" s="11">
        <v>6142685337</v>
      </c>
      <c r="P326" s="11">
        <v>6142398696</v>
      </c>
      <c r="Q326" s="11"/>
      <c r="R326" s="11"/>
      <c r="S326" s="11"/>
      <c r="T326" s="12" t="s">
        <v>6022</v>
      </c>
      <c r="U326" s="12" t="s">
        <v>1150</v>
      </c>
      <c r="V326" s="12" t="s">
        <v>1150</v>
      </c>
      <c r="W326" s="11" t="s">
        <v>1150</v>
      </c>
      <c r="X326" s="11" t="s">
        <v>1150</v>
      </c>
      <c r="Y326" s="11" t="s">
        <v>1150</v>
      </c>
      <c r="Z326" s="11" t="s">
        <v>1150</v>
      </c>
      <c r="AA326" s="11" t="s">
        <v>1150</v>
      </c>
      <c r="AD326" t="str">
        <f t="shared" si="5"/>
        <v>insert into users (nombre, email, email2, email3, telefono, telefono2, telefono3, estatus, id_cliente, created_at, updated_at) values ('Federico Carbajal Baca','fedecarbajal@hotmail.com','','','6141615647','','','1','106','2018-01-27 11:10:27','2018-01-27 11:10:27');</v>
      </c>
      <c r="AE326" t="s">
        <v>12614</v>
      </c>
    </row>
    <row r="327" spans="1:31" x14ac:dyDescent="0.2">
      <c r="A327">
        <v>1072</v>
      </c>
      <c r="B327" t="s">
        <v>7604</v>
      </c>
      <c r="C327" t="s">
        <v>7605</v>
      </c>
      <c r="D327" s="11" t="s">
        <v>1150</v>
      </c>
      <c r="E327" s="11" t="s">
        <v>1150</v>
      </c>
      <c r="F327" s="11" t="s">
        <v>1150</v>
      </c>
      <c r="G327" s="11"/>
      <c r="H327" s="11"/>
      <c r="I327" s="11"/>
      <c r="J327" s="12">
        <v>4144950</v>
      </c>
      <c r="K327" s="12">
        <v>4265960</v>
      </c>
      <c r="L327" s="12"/>
      <c r="M327" s="11"/>
      <c r="N327" s="11"/>
      <c r="O327" s="11" t="s">
        <v>3014</v>
      </c>
      <c r="P327" s="11"/>
      <c r="Q327" s="11"/>
      <c r="R327" s="11"/>
      <c r="S327" s="11"/>
      <c r="T327" s="12" t="s">
        <v>3015</v>
      </c>
      <c r="U327" s="12" t="s">
        <v>3016</v>
      </c>
      <c r="V327" s="12" t="s">
        <v>3017</v>
      </c>
      <c r="W327" s="11" t="s">
        <v>1150</v>
      </c>
      <c r="X327" s="11" t="s">
        <v>1150</v>
      </c>
      <c r="Y327" s="11" t="s">
        <v>1150</v>
      </c>
      <c r="Z327" s="11" t="s">
        <v>1150</v>
      </c>
      <c r="AA327" s="11" t="s">
        <v>1150</v>
      </c>
      <c r="AD327" t="str">
        <f t="shared" si="5"/>
        <v>insert into users (nombre, email, email2, email3, telefono, telefono2, telefono3, estatus, id_cliente, created_at, updated_at) values ('Federico Garcia Siller','trilogiaquimica@hotmail.com','trilogiamaribel@hotmail.com','jessica@trilojiaquimica.com','4144950','4265960','','1','1072','2018-01-27 11:10:27','2018-01-27 11:10:27');</v>
      </c>
      <c r="AE327" t="s">
        <v>12615</v>
      </c>
    </row>
    <row r="328" spans="1:31" x14ac:dyDescent="0.2">
      <c r="A328">
        <v>458</v>
      </c>
      <c r="B328" t="s">
        <v>7384</v>
      </c>
      <c r="C328" t="s">
        <v>1150</v>
      </c>
      <c r="D328" s="11" t="s">
        <v>1150</v>
      </c>
      <c r="E328" s="11" t="s">
        <v>1150</v>
      </c>
      <c r="F328" s="11" t="s">
        <v>1150</v>
      </c>
      <c r="G328" s="11"/>
      <c r="H328" s="11"/>
      <c r="I328" s="11"/>
      <c r="J328" s="12"/>
      <c r="K328" s="12"/>
      <c r="L328" s="12"/>
      <c r="M328" s="11"/>
      <c r="N328" s="11"/>
      <c r="O328" s="11"/>
      <c r="P328" s="11"/>
      <c r="Q328" s="11"/>
      <c r="R328" s="11"/>
      <c r="S328" s="11"/>
      <c r="T328" s="12" t="s">
        <v>1150</v>
      </c>
      <c r="U328" s="12" t="s">
        <v>1150</v>
      </c>
      <c r="V328" s="12" t="s">
        <v>1150</v>
      </c>
      <c r="W328" s="11" t="s">
        <v>1150</v>
      </c>
      <c r="X328" s="11" t="s">
        <v>1150</v>
      </c>
      <c r="Y328" s="11" t="s">
        <v>1150</v>
      </c>
      <c r="Z328" s="11" t="s">
        <v>1150</v>
      </c>
      <c r="AA328" s="11" t="s">
        <v>1150</v>
      </c>
      <c r="AD328" t="str">
        <f t="shared" si="5"/>
        <v>insert into users (nombre, email, email2, email3, telefono, telefono2, telefono3, estatus, id_cliente, created_at, updated_at) values ('Federico Guillermo Macyshyn Rasor','','','','','','','1','458','2018-01-27 11:10:27','2018-01-27 11:10:27');</v>
      </c>
      <c r="AE328" t="s">
        <v>12616</v>
      </c>
    </row>
    <row r="329" spans="1:31" x14ac:dyDescent="0.2">
      <c r="A329">
        <v>662</v>
      </c>
      <c r="B329" t="s">
        <v>7652</v>
      </c>
      <c r="C329" t="s">
        <v>7653</v>
      </c>
      <c r="D329" s="11" t="s">
        <v>1150</v>
      </c>
      <c r="E329" s="11" t="s">
        <v>1150</v>
      </c>
      <c r="F329" s="11" t="s">
        <v>1150</v>
      </c>
      <c r="G329" s="11"/>
      <c r="H329" s="11"/>
      <c r="I329" s="11"/>
      <c r="J329" s="12" t="s">
        <v>3186</v>
      </c>
      <c r="K329" s="12" t="s">
        <v>3187</v>
      </c>
      <c r="L329" s="12"/>
      <c r="M329" s="11"/>
      <c r="N329" s="11"/>
      <c r="O329" s="11">
        <v>6141013100</v>
      </c>
      <c r="P329" s="11"/>
      <c r="Q329" s="11"/>
      <c r="R329" s="11"/>
      <c r="S329" s="11"/>
      <c r="T329" s="12" t="s">
        <v>3188</v>
      </c>
      <c r="U329" s="12" t="s">
        <v>1150</v>
      </c>
      <c r="V329" s="12" t="s">
        <v>1150</v>
      </c>
      <c r="W329" s="11" t="s">
        <v>1150</v>
      </c>
      <c r="X329" s="11" t="s">
        <v>1150</v>
      </c>
      <c r="Y329" s="11" t="s">
        <v>1150</v>
      </c>
      <c r="Z329" s="11" t="s">
        <v>1150</v>
      </c>
      <c r="AA329" s="11" t="s">
        <v>1150</v>
      </c>
      <c r="AD329" t="str">
        <f t="shared" si="5"/>
        <v>insert into users (nombre, email, email2, email3, telefono, telefono2, telefono3, estatus, id_cliente, created_at, updated_at) values ('Felipe De Jesus Medina Ponce','lyz_medina@hotmail.com','','','614 4136841','614 4278612','','1','662','2018-01-27 11:10:27','2018-01-27 11:10:27');</v>
      </c>
      <c r="AE329" t="s">
        <v>12617</v>
      </c>
    </row>
    <row r="330" spans="1:31" x14ac:dyDescent="0.2">
      <c r="A330">
        <v>813</v>
      </c>
      <c r="B330" t="s">
        <v>8082</v>
      </c>
      <c r="C330" t="s">
        <v>1150</v>
      </c>
      <c r="D330" s="11" t="s">
        <v>1150</v>
      </c>
      <c r="E330" s="11" t="s">
        <v>1150</v>
      </c>
      <c r="F330" s="11" t="s">
        <v>1150</v>
      </c>
      <c r="G330" s="11"/>
      <c r="H330" s="11"/>
      <c r="I330" s="11"/>
      <c r="J330" s="12" t="s">
        <v>9050</v>
      </c>
      <c r="K330" s="12" t="s">
        <v>9049</v>
      </c>
      <c r="L330" s="12"/>
      <c r="M330" s="11"/>
      <c r="N330" s="11"/>
      <c r="O330" s="11"/>
      <c r="P330" s="11"/>
      <c r="Q330" s="11"/>
      <c r="R330" s="11"/>
      <c r="S330" s="11"/>
      <c r="T330" s="12" t="s">
        <v>4959</v>
      </c>
      <c r="U330" s="12" t="s">
        <v>4960</v>
      </c>
      <c r="V330" s="12" t="s">
        <v>1150</v>
      </c>
      <c r="W330" s="11" t="s">
        <v>1150</v>
      </c>
      <c r="X330" s="11" t="s">
        <v>1150</v>
      </c>
      <c r="Y330" s="11" t="s">
        <v>1150</v>
      </c>
      <c r="Z330" s="11" t="s">
        <v>1150</v>
      </c>
      <c r="AA330" s="11" t="s">
        <v>1150</v>
      </c>
      <c r="AD330" t="str">
        <f t="shared" si="5"/>
        <v>insert into users (nombre, email, email2, email3, telefono, telefono2, telefono3, estatus, id_cliente, created_at, updated_at) values ('Felix Rubio Olivan','rubioolivan@yahoo.com.mx','felixr7002@gmail.com','','01 656 379 53 89','045 656 269 43 50','','1','813','2018-01-27 11:10:27','2018-01-27 11:10:27');</v>
      </c>
      <c r="AE330" t="s">
        <v>12618</v>
      </c>
    </row>
    <row r="331" spans="1:31" x14ac:dyDescent="0.2">
      <c r="A331">
        <v>983</v>
      </c>
      <c r="B331" t="s">
        <v>8127</v>
      </c>
      <c r="C331" t="s">
        <v>1150</v>
      </c>
      <c r="D331" s="11" t="s">
        <v>1150</v>
      </c>
      <c r="E331" s="11" t="s">
        <v>1150</v>
      </c>
      <c r="F331" s="11" t="s">
        <v>1150</v>
      </c>
      <c r="G331" s="11"/>
      <c r="H331" s="11"/>
      <c r="I331" s="11"/>
      <c r="J331" s="12" t="s">
        <v>9051</v>
      </c>
      <c r="K331" s="12"/>
      <c r="L331" s="12"/>
      <c r="M331" s="11"/>
      <c r="N331" s="11"/>
      <c r="O331" s="11"/>
      <c r="P331" s="11"/>
      <c r="Q331" s="11"/>
      <c r="R331" s="11"/>
      <c r="S331" s="11"/>
      <c r="T331" s="12" t="s">
        <v>5118</v>
      </c>
      <c r="U331" s="12" t="s">
        <v>1150</v>
      </c>
      <c r="V331" s="12" t="s">
        <v>1150</v>
      </c>
      <c r="W331" s="11" t="s">
        <v>1150</v>
      </c>
      <c r="X331" s="11" t="s">
        <v>1150</v>
      </c>
      <c r="Y331" s="11" t="s">
        <v>1150</v>
      </c>
      <c r="Z331" s="11" t="s">
        <v>1150</v>
      </c>
      <c r="AA331" s="11" t="s">
        <v>1150</v>
      </c>
      <c r="AD331" t="str">
        <f t="shared" si="5"/>
        <v>insert into users (nombre, email, email2, email3, telefono, telefono2, telefono3, estatus, id_cliente, created_at, updated_at) values ('Fernando Alvarez De La Peña','servicios@sisa.org.mx','','','614 179 58 76','','','1','983','2018-01-27 11:10:27','2018-01-27 11:10:27');</v>
      </c>
      <c r="AE331" t="s">
        <v>12619</v>
      </c>
    </row>
    <row r="332" spans="1:31" x14ac:dyDescent="0.2">
      <c r="A332">
        <v>769</v>
      </c>
      <c r="B332" t="s">
        <v>8355</v>
      </c>
      <c r="C332" t="s">
        <v>1150</v>
      </c>
      <c r="D332" s="11" t="s">
        <v>8356</v>
      </c>
      <c r="E332" s="11" t="s">
        <v>1150</v>
      </c>
      <c r="F332" s="11" t="s">
        <v>1150</v>
      </c>
      <c r="G332" s="11"/>
      <c r="H332" s="11"/>
      <c r="I332" s="11"/>
      <c r="J332" s="12">
        <v>6142354193</v>
      </c>
      <c r="K332" s="12"/>
      <c r="L332" s="12"/>
      <c r="M332" s="11"/>
      <c r="N332" s="11"/>
      <c r="O332" s="11"/>
      <c r="P332" s="11"/>
      <c r="Q332" s="11"/>
      <c r="R332" s="11"/>
      <c r="S332" s="11"/>
      <c r="T332" s="12" t="s">
        <v>5823</v>
      </c>
      <c r="U332" s="12" t="s">
        <v>1150</v>
      </c>
      <c r="V332" s="12" t="s">
        <v>1150</v>
      </c>
      <c r="W332" s="11" t="s">
        <v>1150</v>
      </c>
      <c r="X332" s="11" t="s">
        <v>1150</v>
      </c>
      <c r="Y332" s="11" t="s">
        <v>1150</v>
      </c>
      <c r="Z332" s="11" t="s">
        <v>1150</v>
      </c>
      <c r="AA332" s="11" t="s">
        <v>1150</v>
      </c>
      <c r="AD332" t="str">
        <f t="shared" si="5"/>
        <v>insert into users (nombre, email, email2, email3, telefono, telefono2, telefono3, estatus, id_cliente, created_at, updated_at) values ('Fernando Bedel Tiscareño Lujan','ftiscareno@hotmail.com','','','6142354193','','','1','769','2018-01-27 11:10:27','2018-01-27 11:10:27');</v>
      </c>
      <c r="AE332" t="s">
        <v>12620</v>
      </c>
    </row>
    <row r="333" spans="1:31" x14ac:dyDescent="0.2">
      <c r="A333">
        <v>716</v>
      </c>
      <c r="B333" t="s">
        <v>9344</v>
      </c>
      <c r="C333" t="s">
        <v>1150</v>
      </c>
      <c r="D333" s="11" t="s">
        <v>1150</v>
      </c>
      <c r="E333" s="11" t="s">
        <v>1150</v>
      </c>
      <c r="F333" s="11" t="s">
        <v>1150</v>
      </c>
      <c r="G333" s="11"/>
      <c r="H333" s="11"/>
      <c r="I333" s="11"/>
      <c r="J333" s="12" t="s">
        <v>9052</v>
      </c>
      <c r="K333" s="12"/>
      <c r="L333" s="12"/>
      <c r="M333" s="11"/>
      <c r="N333" s="11"/>
      <c r="O333" s="11"/>
      <c r="P333" s="11"/>
      <c r="Q333" s="11"/>
      <c r="R333" s="11"/>
      <c r="S333" s="11"/>
      <c r="T333" s="12" t="s">
        <v>5054</v>
      </c>
      <c r="U333" s="12" t="s">
        <v>1150</v>
      </c>
      <c r="V333" s="12" t="s">
        <v>1150</v>
      </c>
      <c r="W333" s="11" t="s">
        <v>1150</v>
      </c>
      <c r="X333" s="11" t="s">
        <v>1150</v>
      </c>
      <c r="Y333" s="11" t="s">
        <v>1150</v>
      </c>
      <c r="Z333" s="11" t="s">
        <v>1150</v>
      </c>
      <c r="AA333" s="11" t="s">
        <v>1150</v>
      </c>
      <c r="AD333" t="str">
        <f t="shared" si="5"/>
        <v>insert into users (nombre, email, email2, email3, telefono, telefono2, telefono3, estatus, id_cliente, created_at, updated_at) values ('Arq. Daniel Chavez','grupominaca@hotmail.com','','','421 91 91','','','1','716','2018-01-27 11:10:27','2018-01-27 11:10:27');</v>
      </c>
      <c r="AE333" t="s">
        <v>12621</v>
      </c>
    </row>
    <row r="334" spans="1:31" x14ac:dyDescent="0.2">
      <c r="A334">
        <v>80</v>
      </c>
      <c r="B334" t="s">
        <v>7903</v>
      </c>
      <c r="C334" t="s">
        <v>1150</v>
      </c>
      <c r="D334" s="11" t="s">
        <v>1150</v>
      </c>
      <c r="E334" s="11" t="s">
        <v>1150</v>
      </c>
      <c r="F334" s="11" t="s">
        <v>1150</v>
      </c>
      <c r="G334" s="11"/>
      <c r="H334" s="11"/>
      <c r="I334" s="11"/>
      <c r="J334" s="12" t="s">
        <v>4214</v>
      </c>
      <c r="K334" s="12"/>
      <c r="L334" s="12"/>
      <c r="M334" s="11"/>
      <c r="N334" s="11"/>
      <c r="O334" s="11"/>
      <c r="P334" s="11"/>
      <c r="Q334" s="11"/>
      <c r="R334" s="11"/>
      <c r="S334" s="11"/>
      <c r="T334" s="12" t="s">
        <v>4215</v>
      </c>
      <c r="U334" s="12" t="s">
        <v>2011</v>
      </c>
      <c r="V334" s="12" t="s">
        <v>1150</v>
      </c>
      <c r="W334" s="11" t="s">
        <v>1150</v>
      </c>
      <c r="X334" s="11" t="s">
        <v>1150</v>
      </c>
      <c r="Y334" s="11" t="s">
        <v>1150</v>
      </c>
      <c r="Z334" s="11" t="s">
        <v>1150</v>
      </c>
      <c r="AA334" s="11" t="s">
        <v>1150</v>
      </c>
      <c r="AD334" t="str">
        <f t="shared" si="5"/>
        <v>insert into users (nombre, email, email2, email3, telefono, telefono2, telefono3, estatus, id_cliente, created_at, updated_at) values ('Fernando Hinojos Villaseñor','prisachi@hotmail.com','josue@moldesydetalles.com','','614 4275620','','','1','80','2018-01-27 11:10:27','2018-01-27 11:10:27');</v>
      </c>
      <c r="AE334" t="s">
        <v>12622</v>
      </c>
    </row>
    <row r="335" spans="1:31" x14ac:dyDescent="0.2">
      <c r="A335">
        <v>179</v>
      </c>
      <c r="B335" t="s">
        <v>8439</v>
      </c>
      <c r="C335" t="s">
        <v>1150</v>
      </c>
      <c r="D335" s="11" t="s">
        <v>1150</v>
      </c>
      <c r="E335" s="11" t="s">
        <v>1150</v>
      </c>
      <c r="F335" s="11" t="s">
        <v>1150</v>
      </c>
      <c r="G335" s="11"/>
      <c r="H335" s="11"/>
      <c r="I335" s="11"/>
      <c r="J335" s="12" t="s">
        <v>9053</v>
      </c>
      <c r="K335" s="12" t="s">
        <v>9054</v>
      </c>
      <c r="L335" s="12"/>
      <c r="M335" s="11"/>
      <c r="N335" s="11"/>
      <c r="O335" s="11">
        <v>6143686813</v>
      </c>
      <c r="P335" s="11">
        <v>6141681734</v>
      </c>
      <c r="Q335" s="11"/>
      <c r="R335" s="11"/>
      <c r="S335" s="11"/>
      <c r="T335" s="12" t="s">
        <v>6072</v>
      </c>
      <c r="U335" s="12" t="s">
        <v>1150</v>
      </c>
      <c r="V335" s="12" t="s">
        <v>1150</v>
      </c>
      <c r="W335" s="11" t="s">
        <v>1150</v>
      </c>
      <c r="X335" s="11" t="s">
        <v>1150</v>
      </c>
      <c r="Y335" s="11" t="s">
        <v>1150</v>
      </c>
      <c r="Z335" s="11" t="s">
        <v>1150</v>
      </c>
      <c r="AA335" s="11" t="s">
        <v>1150</v>
      </c>
      <c r="AD335" t="str">
        <f t="shared" si="5"/>
        <v>insert into users (nombre, email, email2, email3, telefono, telefono2, telefono3, estatus, id_cliente, created_at, updated_at) values ('Fernando Jose Amaya Estrada','fjamaya@hotmail.com','','','6143686813','6141681734','','1','179','2018-01-27 11:10:27','2018-01-27 11:10:27');</v>
      </c>
      <c r="AE335" t="s">
        <v>12623</v>
      </c>
    </row>
    <row r="336" spans="1:31" x14ac:dyDescent="0.2">
      <c r="A336">
        <v>922</v>
      </c>
      <c r="B336" t="s">
        <v>7311</v>
      </c>
      <c r="C336" t="s">
        <v>1150</v>
      </c>
      <c r="D336" s="11" t="s">
        <v>1150</v>
      </c>
      <c r="E336" s="11" t="s">
        <v>1150</v>
      </c>
      <c r="F336" s="11" t="s">
        <v>1150</v>
      </c>
      <c r="G336" s="11"/>
      <c r="H336" s="11"/>
      <c r="I336" s="11"/>
      <c r="J336" s="12">
        <v>4142917</v>
      </c>
      <c r="K336" s="12">
        <v>4217585</v>
      </c>
      <c r="L336" s="12"/>
      <c r="M336" s="11"/>
      <c r="N336" s="11"/>
      <c r="O336" s="11">
        <v>6142240361</v>
      </c>
      <c r="P336" s="11"/>
      <c r="Q336" s="11"/>
      <c r="R336" s="11"/>
      <c r="S336" s="11">
        <v>4195253</v>
      </c>
      <c r="T336" s="12" t="s">
        <v>1917</v>
      </c>
      <c r="U336" s="12" t="s">
        <v>1918</v>
      </c>
      <c r="V336" s="12" t="s">
        <v>1150</v>
      </c>
      <c r="W336" s="11" t="s">
        <v>1150</v>
      </c>
      <c r="X336" s="11" t="s">
        <v>1150</v>
      </c>
      <c r="Y336" s="11" t="s">
        <v>1150</v>
      </c>
      <c r="Z336" s="11" t="s">
        <v>1150</v>
      </c>
      <c r="AA336" s="11" t="s">
        <v>1150</v>
      </c>
      <c r="AD336" t="str">
        <f t="shared" si="5"/>
        <v>insert into users (nombre, email, email2, email3, telefono, telefono2, telefono3, estatus, id_cliente, created_at, updated_at) values ('Fernando Martinez Salcedo','moni_kamc@hotmail.com','luisa_mtz@hotmail.com','','4142917','4217585','','1','922','2018-01-27 11:10:27','2018-01-27 11:10:27');</v>
      </c>
      <c r="AE336" t="s">
        <v>12624</v>
      </c>
    </row>
    <row r="337" spans="1:31" x14ac:dyDescent="0.2">
      <c r="A337">
        <v>447</v>
      </c>
      <c r="B337" t="s">
        <v>7684</v>
      </c>
      <c r="C337" t="s">
        <v>1150</v>
      </c>
      <c r="D337" s="11" t="s">
        <v>1150</v>
      </c>
      <c r="E337" s="11" t="s">
        <v>1150</v>
      </c>
      <c r="F337" s="11" t="s">
        <v>1150</v>
      </c>
      <c r="G337" s="11"/>
      <c r="H337" s="11"/>
      <c r="I337" s="11"/>
      <c r="J337" s="12" t="s">
        <v>3356</v>
      </c>
      <c r="K337" s="12"/>
      <c r="L337" s="12"/>
      <c r="M337" s="11"/>
      <c r="N337" s="11"/>
      <c r="O337" s="11">
        <v>6144270496</v>
      </c>
      <c r="P337" s="11"/>
      <c r="Q337" s="11"/>
      <c r="R337" s="11"/>
      <c r="S337" s="11"/>
      <c r="T337" s="12" t="s">
        <v>3357</v>
      </c>
      <c r="U337" s="12" t="s">
        <v>1150</v>
      </c>
      <c r="V337" s="12" t="s">
        <v>1150</v>
      </c>
      <c r="W337" s="11" t="s">
        <v>1150</v>
      </c>
      <c r="X337" s="11" t="s">
        <v>1150</v>
      </c>
      <c r="Y337" s="11" t="s">
        <v>1150</v>
      </c>
      <c r="Z337" s="11" t="s">
        <v>1150</v>
      </c>
      <c r="AA337" s="11" t="s">
        <v>1150</v>
      </c>
      <c r="AD337" t="str">
        <f t="shared" si="5"/>
        <v>insert into users (nombre, email, email2, email3, telefono, telefono2, telefono3, estatus, id_cliente, created_at, updated_at) values ('Fernando Pacheco Cuevas','grfiamx@gmail.com','','','614 233-1532','','','1','447','2018-01-27 11:10:27','2018-01-27 11:10:27');</v>
      </c>
      <c r="AE337" t="s">
        <v>12625</v>
      </c>
    </row>
    <row r="338" spans="1:31" x14ac:dyDescent="0.2">
      <c r="A338">
        <v>949</v>
      </c>
      <c r="B338" t="s">
        <v>8529</v>
      </c>
      <c r="C338" t="s">
        <v>1150</v>
      </c>
      <c r="D338" s="11" t="s">
        <v>1150</v>
      </c>
      <c r="E338" s="11" t="s">
        <v>1150</v>
      </c>
      <c r="F338" s="11" t="s">
        <v>1150</v>
      </c>
      <c r="G338" s="11"/>
      <c r="H338" s="11"/>
      <c r="I338" s="11"/>
      <c r="J338" s="12">
        <v>6566088354</v>
      </c>
      <c r="K338" s="12"/>
      <c r="L338" s="12"/>
      <c r="M338" s="11"/>
      <c r="N338" s="11"/>
      <c r="O338" s="11"/>
      <c r="P338" s="11"/>
      <c r="Q338" s="11"/>
      <c r="R338" s="11"/>
      <c r="S338" s="11"/>
      <c r="T338" s="12" t="s">
        <v>1150</v>
      </c>
      <c r="U338" s="12" t="s">
        <v>6399</v>
      </c>
      <c r="V338" s="12" t="s">
        <v>1150</v>
      </c>
      <c r="W338" s="11" t="s">
        <v>1150</v>
      </c>
      <c r="X338" s="11" t="s">
        <v>1150</v>
      </c>
      <c r="Y338" s="11" t="s">
        <v>1150</v>
      </c>
      <c r="Z338" s="11" t="s">
        <v>1150</v>
      </c>
      <c r="AA338" s="11" t="s">
        <v>1150</v>
      </c>
      <c r="AD338" t="str">
        <f t="shared" si="5"/>
        <v>insert into users (nombre, email, email2, email3, telefono, telefono2, telefono3, estatus, id_cliente, created_at, updated_at) values ('Fernando Rios Herrera','','rios_598@hotmail.com','','6566088354','','','1','949','2018-01-27 11:10:27','2018-01-27 11:10:27');</v>
      </c>
      <c r="AE338" t="s">
        <v>12626</v>
      </c>
    </row>
    <row r="339" spans="1:31" x14ac:dyDescent="0.2">
      <c r="A339">
        <v>338</v>
      </c>
      <c r="B339" t="s">
        <v>8264</v>
      </c>
      <c r="C339" t="s">
        <v>1150</v>
      </c>
      <c r="D339" s="11" t="s">
        <v>1150</v>
      </c>
      <c r="E339" s="11" t="s">
        <v>1150</v>
      </c>
      <c r="F339" s="11" t="s">
        <v>1150</v>
      </c>
      <c r="G339" s="11"/>
      <c r="H339" s="11"/>
      <c r="I339" s="11"/>
      <c r="J339" s="12">
        <v>4173819</v>
      </c>
      <c r="K339" s="12"/>
      <c r="L339" s="12"/>
      <c r="M339" s="11"/>
      <c r="N339" s="11"/>
      <c r="O339" s="11">
        <v>6142076833</v>
      </c>
      <c r="P339" s="11"/>
      <c r="Q339" s="11"/>
      <c r="R339" s="11"/>
      <c r="S339" s="11"/>
      <c r="T339" s="12" t="s">
        <v>5571</v>
      </c>
      <c r="U339" s="12" t="s">
        <v>1150</v>
      </c>
      <c r="V339" s="12" t="s">
        <v>1150</v>
      </c>
      <c r="W339" s="11" t="s">
        <v>1150</v>
      </c>
      <c r="X339" s="11" t="s">
        <v>1150</v>
      </c>
      <c r="Y339" s="11" t="s">
        <v>1150</v>
      </c>
      <c r="Z339" s="11" t="s">
        <v>1150</v>
      </c>
      <c r="AA339" s="11" t="s">
        <v>1150</v>
      </c>
      <c r="AD339" t="str">
        <f t="shared" si="5"/>
        <v>insert into users (nombre, email, email2, email3, telefono, telefono2, telefono3, estatus, id_cliente, created_at, updated_at) values ('Fernando Rodríguez Cervantes','photostudiodigital@gmail.com','','','4173819','','','1','338','2018-01-27 11:10:27','2018-01-27 11:10:27');</v>
      </c>
      <c r="AE339" t="s">
        <v>12627</v>
      </c>
    </row>
    <row r="340" spans="1:31" x14ac:dyDescent="0.2">
      <c r="A340">
        <v>228</v>
      </c>
      <c r="B340" t="s">
        <v>7900</v>
      </c>
      <c r="C340" t="s">
        <v>1150</v>
      </c>
      <c r="D340" s="11" t="s">
        <v>1150</v>
      </c>
      <c r="E340" s="11" t="s">
        <v>1150</v>
      </c>
      <c r="F340" s="11" t="s">
        <v>1150</v>
      </c>
      <c r="G340" s="11"/>
      <c r="H340" s="11"/>
      <c r="I340" s="11"/>
      <c r="J340" s="12" t="s">
        <v>4201</v>
      </c>
      <c r="K340" s="12" t="s">
        <v>4202</v>
      </c>
      <c r="L340" s="12"/>
      <c r="M340" s="11"/>
      <c r="N340" s="11"/>
      <c r="O340" s="11" t="s">
        <v>4203</v>
      </c>
      <c r="P340" s="11"/>
      <c r="Q340" s="11"/>
      <c r="R340" s="11"/>
      <c r="S340" s="11"/>
      <c r="T340" s="12" t="s">
        <v>4204</v>
      </c>
      <c r="U340" s="12" t="s">
        <v>1150</v>
      </c>
      <c r="V340" s="12" t="s">
        <v>1150</v>
      </c>
      <c r="W340" s="11" t="s">
        <v>1150</v>
      </c>
      <c r="X340" s="11" t="s">
        <v>1150</v>
      </c>
      <c r="Y340" s="11" t="s">
        <v>1150</v>
      </c>
      <c r="Z340" s="11" t="s">
        <v>1150</v>
      </c>
      <c r="AA340" s="11" t="s">
        <v>1150</v>
      </c>
      <c r="AD340" t="str">
        <f t="shared" si="5"/>
        <v>insert into users (nombre, email, email2, email3, telefono, telefono2, telefono3, estatus, id_cliente, created_at, updated_at) values ('Fernando Rodriguez Saucedo','compañiacanina@hotmail.com','','','614 418 6040','614 4333623','','1','228','2018-01-27 11:10:27','2018-01-27 11:10:27');</v>
      </c>
      <c r="AE340" t="s">
        <v>12628</v>
      </c>
    </row>
    <row r="341" spans="1:31" x14ac:dyDescent="0.2">
      <c r="A341">
        <v>502</v>
      </c>
      <c r="B341" t="s">
        <v>8110</v>
      </c>
      <c r="C341" t="s">
        <v>1150</v>
      </c>
      <c r="D341" s="11" t="s">
        <v>1150</v>
      </c>
      <c r="E341" s="11" t="s">
        <v>1150</v>
      </c>
      <c r="F341" s="11" t="s">
        <v>1150</v>
      </c>
      <c r="G341" s="11"/>
      <c r="H341" s="11"/>
      <c r="I341" s="11"/>
      <c r="J341" s="12" t="s">
        <v>5059</v>
      </c>
      <c r="K341" s="12"/>
      <c r="L341" s="12"/>
      <c r="M341" s="11"/>
      <c r="N341" s="11"/>
      <c r="O341" s="11"/>
      <c r="P341" s="11"/>
      <c r="Q341" s="11"/>
      <c r="R341" s="11"/>
      <c r="S341" s="11"/>
      <c r="T341" s="12" t="s">
        <v>1150</v>
      </c>
      <c r="U341" s="12" t="s">
        <v>1150</v>
      </c>
      <c r="V341" s="12" t="s">
        <v>1150</v>
      </c>
      <c r="W341" s="11" t="s">
        <v>1150</v>
      </c>
      <c r="X341" s="11" t="s">
        <v>1150</v>
      </c>
      <c r="Y341" s="11" t="s">
        <v>1150</v>
      </c>
      <c r="Z341" s="11" t="s">
        <v>1150</v>
      </c>
      <c r="AA341" s="11" t="s">
        <v>1150</v>
      </c>
      <c r="AD341" t="str">
        <f t="shared" si="5"/>
        <v>insert into users (nombre, email, email2, email3, telefono, telefono2, telefono3, estatus, id_cliente, created_at, updated_at) values ('Fernando Trillo Antillon','','','','(614) 415-9090','','','1','502','2018-01-27 11:10:27','2018-01-27 11:10:27');</v>
      </c>
      <c r="AE341" t="s">
        <v>12629</v>
      </c>
    </row>
    <row r="342" spans="1:31" x14ac:dyDescent="0.2">
      <c r="A342">
        <v>1114</v>
      </c>
      <c r="B342" t="s">
        <v>7372</v>
      </c>
      <c r="C342" t="s">
        <v>1150</v>
      </c>
      <c r="D342" s="11" t="s">
        <v>1150</v>
      </c>
      <c r="E342" s="11" t="s">
        <v>1150</v>
      </c>
      <c r="F342" s="11" t="s">
        <v>1150</v>
      </c>
      <c r="G342" s="11"/>
      <c r="H342" s="11"/>
      <c r="I342" s="11"/>
      <c r="J342" s="12">
        <v>4830000</v>
      </c>
      <c r="K342" s="12">
        <v>4814900</v>
      </c>
      <c r="L342" s="12"/>
      <c r="M342" s="11"/>
      <c r="N342" s="11"/>
      <c r="O342" s="11"/>
      <c r="P342" s="11"/>
      <c r="Q342" s="11"/>
      <c r="R342" s="11"/>
      <c r="S342" s="11"/>
      <c r="T342" s="12" t="s">
        <v>2116</v>
      </c>
      <c r="U342" s="12" t="s">
        <v>1150</v>
      </c>
      <c r="V342" s="12" t="s">
        <v>1150</v>
      </c>
      <c r="W342" s="11" t="s">
        <v>1150</v>
      </c>
      <c r="X342" s="11" t="s">
        <v>1150</v>
      </c>
      <c r="Y342" s="11" t="s">
        <v>1150</v>
      </c>
      <c r="Z342" s="11" t="s">
        <v>1150</v>
      </c>
      <c r="AA342" s="11" t="s">
        <v>1150</v>
      </c>
      <c r="AD342" t="str">
        <f t="shared" si="5"/>
        <v>insert into users (nombre, email, email2, email3, telefono, telefono2, telefono3, estatus, id_cliente, created_at, updated_at) values ('Flor De Maria Hinojosa Luelma','flor_hinojosa@vatransformer.com','','','4830000','4814900','','1','1114','2018-01-27 11:10:27','2018-01-27 11:10:27');</v>
      </c>
      <c r="AE342" t="s">
        <v>12630</v>
      </c>
    </row>
    <row r="343" spans="1:31" x14ac:dyDescent="0.2">
      <c r="A343">
        <v>1024</v>
      </c>
      <c r="B343" t="s">
        <v>6944</v>
      </c>
      <c r="C343" t="s">
        <v>1150</v>
      </c>
      <c r="D343" s="11" t="s">
        <v>1150</v>
      </c>
      <c r="E343" s="11" t="s">
        <v>1150</v>
      </c>
      <c r="F343" s="11" t="s">
        <v>1150</v>
      </c>
      <c r="G343" s="11"/>
      <c r="H343" s="11"/>
      <c r="I343" s="11"/>
      <c r="J343" s="12">
        <v>6623460343</v>
      </c>
      <c r="K343" s="12"/>
      <c r="L343" s="12"/>
      <c r="M343" s="11"/>
      <c r="N343" s="11"/>
      <c r="O343" s="11"/>
      <c r="P343" s="11"/>
      <c r="Q343" s="11"/>
      <c r="R343" s="11"/>
      <c r="S343" s="11"/>
      <c r="T343" s="12" t="s">
        <v>6975</v>
      </c>
      <c r="U343" s="12" t="s">
        <v>1150</v>
      </c>
      <c r="V343" s="12" t="s">
        <v>1150</v>
      </c>
      <c r="W343" s="11" t="s">
        <v>1150</v>
      </c>
      <c r="X343" s="11" t="s">
        <v>1150</v>
      </c>
      <c r="Y343" s="11" t="s">
        <v>1150</v>
      </c>
      <c r="Z343" s="11" t="s">
        <v>1150</v>
      </c>
      <c r="AA343" s="11" t="s">
        <v>1150</v>
      </c>
      <c r="AD343" t="str">
        <f t="shared" si="5"/>
        <v>insert into users (nombre, email, email2, email3, telefono, telefono2, telefono3, estatus, id_cliente, created_at, updated_at) values ('Fonseca, Jose Armando Esparaza','cgonzalez@suspiros pastelerias','','','6623460343','','','1','1024','2018-01-27 11:10:27','2018-01-27 11:10:27');</v>
      </c>
      <c r="AE343" t="s">
        <v>12631</v>
      </c>
    </row>
    <row r="344" spans="1:31" x14ac:dyDescent="0.2">
      <c r="A344">
        <v>768</v>
      </c>
      <c r="B344" t="s">
        <v>9345</v>
      </c>
      <c r="C344" t="s">
        <v>1150</v>
      </c>
      <c r="D344" s="11" t="s">
        <v>1150</v>
      </c>
      <c r="E344" s="11" t="s">
        <v>1150</v>
      </c>
      <c r="F344" s="11" t="s">
        <v>1150</v>
      </c>
      <c r="G344" s="11"/>
      <c r="H344" s="11"/>
      <c r="I344" s="11"/>
      <c r="J344" s="12" t="s">
        <v>5279</v>
      </c>
      <c r="K344" s="12" t="s">
        <v>5280</v>
      </c>
      <c r="L344" s="12"/>
      <c r="M344" s="11"/>
      <c r="N344" s="11"/>
      <c r="O344" s="11"/>
      <c r="P344" s="11"/>
      <c r="Q344" s="11"/>
      <c r="R344" s="11"/>
      <c r="S344" s="11"/>
      <c r="T344" s="12" t="s">
        <v>5009</v>
      </c>
      <c r="U344" s="12" t="s">
        <v>1150</v>
      </c>
      <c r="V344" s="12" t="s">
        <v>1150</v>
      </c>
      <c r="W344" s="11" t="s">
        <v>1150</v>
      </c>
      <c r="X344" s="11" t="s">
        <v>1150</v>
      </c>
      <c r="Y344" s="11" t="s">
        <v>1150</v>
      </c>
      <c r="Z344" s="11" t="s">
        <v>1150</v>
      </c>
      <c r="AA344" s="11" t="s">
        <v>1150</v>
      </c>
      <c r="AD344" t="str">
        <f t="shared" si="5"/>
        <v>insert into users (nombre, email, email2, email3, telefono, telefono2, telefono3, estatus, id_cliente, created_at, updated_at) values ('Flor Ortega','nuestrocampo000@hotmail.com','','','262 45 88','614 199 62 86','','1','768','2018-01-27 11:10:27','2018-01-27 11:10:27');</v>
      </c>
      <c r="AE344" t="s">
        <v>12632</v>
      </c>
    </row>
    <row r="345" spans="1:31" x14ac:dyDescent="0.2">
      <c r="A345">
        <v>415</v>
      </c>
      <c r="B345" t="s">
        <v>7804</v>
      </c>
      <c r="C345" t="s">
        <v>1150</v>
      </c>
      <c r="D345" s="11" t="s">
        <v>1150</v>
      </c>
      <c r="E345" s="11" t="s">
        <v>1150</v>
      </c>
      <c r="F345" s="11" t="s">
        <v>1150</v>
      </c>
      <c r="G345" s="11"/>
      <c r="H345" s="11"/>
      <c r="I345" s="11"/>
      <c r="J345" s="12" t="s">
        <v>3807</v>
      </c>
      <c r="K345" s="12" t="s">
        <v>3808</v>
      </c>
      <c r="L345" s="12" t="s">
        <v>3809</v>
      </c>
      <c r="M345" s="11"/>
      <c r="N345" s="11"/>
      <c r="O345" s="11" t="s">
        <v>3810</v>
      </c>
      <c r="P345" s="11"/>
      <c r="Q345" s="11"/>
      <c r="R345" s="11"/>
      <c r="S345" s="11"/>
      <c r="T345" s="12" t="s">
        <v>3811</v>
      </c>
      <c r="U345" s="12" t="s">
        <v>8738</v>
      </c>
      <c r="V345" s="12" t="s">
        <v>1150</v>
      </c>
      <c r="W345" s="11" t="s">
        <v>1150</v>
      </c>
      <c r="X345" s="11" t="s">
        <v>1150</v>
      </c>
      <c r="Y345" s="11" t="s">
        <v>1150</v>
      </c>
      <c r="Z345" s="11" t="s">
        <v>1150</v>
      </c>
      <c r="AA345" s="11" t="s">
        <v>1150</v>
      </c>
      <c r="AD345" t="str">
        <f t="shared" si="5"/>
        <v>insert into users (nombre, email, email2, email3, telefono, telefono2, telefono3, estatus, id_cliente, created_at, updated_at) values ('Fortino Emilio Nuñez Saenz','fumiplagas@ch.cablemas.com','fumiplagasuno@hotmail.com','','614 2592165','614 2542165','614 424 15 27','1','415','2018-01-27 11:10:27','2018-01-27 11:10:27');</v>
      </c>
      <c r="AE345" t="s">
        <v>12633</v>
      </c>
    </row>
    <row r="346" spans="1:31" x14ac:dyDescent="0.2">
      <c r="A346">
        <v>390</v>
      </c>
      <c r="B346" t="s">
        <v>7672</v>
      </c>
      <c r="C346" t="s">
        <v>1150</v>
      </c>
      <c r="D346" s="11" t="s">
        <v>1150</v>
      </c>
      <c r="E346" s="11" t="s">
        <v>1150</v>
      </c>
      <c r="F346" s="11" t="s">
        <v>1150</v>
      </c>
      <c r="G346" s="11"/>
      <c r="H346" s="11"/>
      <c r="I346" s="11"/>
      <c r="J346" s="12">
        <v>2142600</v>
      </c>
      <c r="K346" s="12"/>
      <c r="L346" s="12"/>
      <c r="M346" s="11"/>
      <c r="N346" s="11"/>
      <c r="O346" s="11"/>
      <c r="P346" s="11"/>
      <c r="Q346" s="11"/>
      <c r="R346" s="11"/>
      <c r="S346" s="11"/>
      <c r="T346" s="12" t="s">
        <v>3286</v>
      </c>
      <c r="U346" s="12" t="s">
        <v>1150</v>
      </c>
      <c r="V346" s="12" t="s">
        <v>1150</v>
      </c>
      <c r="W346" s="11" t="s">
        <v>1150</v>
      </c>
      <c r="X346" s="11" t="s">
        <v>1150</v>
      </c>
      <c r="Y346" s="11" t="s">
        <v>1150</v>
      </c>
      <c r="Z346" s="11" t="s">
        <v>1150</v>
      </c>
      <c r="AA346" s="11" t="s">
        <v>1150</v>
      </c>
      <c r="AD346" t="str">
        <f t="shared" si="5"/>
        <v>insert into users (nombre, email, email2, email3, telefono, telefono2, telefono3, estatus, id_cliente, created_at, updated_at) values ('Francisco Alonso Chavez','eaguirre@expochihuahua.com.mx','','','2142600','','','1','390','2018-01-27 11:10:27','2018-01-27 11:10:27');</v>
      </c>
      <c r="AE346" t="s">
        <v>12634</v>
      </c>
    </row>
    <row r="347" spans="1:31" x14ac:dyDescent="0.2">
      <c r="A347">
        <v>867</v>
      </c>
      <c r="B347" t="s">
        <v>8176</v>
      </c>
      <c r="C347" t="s">
        <v>1150</v>
      </c>
      <c r="D347" s="11" t="s">
        <v>1150</v>
      </c>
      <c r="E347" s="11" t="s">
        <v>1150</v>
      </c>
      <c r="F347" s="11" t="s">
        <v>1150</v>
      </c>
      <c r="G347" s="11"/>
      <c r="H347" s="11"/>
      <c r="I347" s="11"/>
      <c r="J347" s="12">
        <v>6144119707</v>
      </c>
      <c r="K347" s="12"/>
      <c r="L347" s="12"/>
      <c r="M347" s="11"/>
      <c r="N347" s="11"/>
      <c r="O347" s="11"/>
      <c r="P347" s="11"/>
      <c r="Q347" s="11"/>
      <c r="R347" s="11"/>
      <c r="S347" s="11"/>
      <c r="T347" s="12" t="s">
        <v>5338</v>
      </c>
      <c r="U347" s="12" t="s">
        <v>1150</v>
      </c>
      <c r="V347" s="12" t="s">
        <v>1150</v>
      </c>
      <c r="W347" s="11" t="s">
        <v>1150</v>
      </c>
      <c r="X347" s="11" t="s">
        <v>1150</v>
      </c>
      <c r="Y347" s="11" t="s">
        <v>1150</v>
      </c>
      <c r="Z347" s="11" t="s">
        <v>1150</v>
      </c>
      <c r="AA347" s="11" t="s">
        <v>1150</v>
      </c>
      <c r="AD347" t="str">
        <f t="shared" si="5"/>
        <v>insert into users (nombre, email, email2, email3, telefono, telefono2, telefono3, estatus, id_cliente, created_at, updated_at) values ('Francisco Alonso Gonzalez Davila','ventas@prodeko.com.mx','','','6144119707','','','1','867','2018-01-27 11:10:27','2018-01-27 11:10:27');</v>
      </c>
      <c r="AE347" t="s">
        <v>12635</v>
      </c>
    </row>
    <row r="348" spans="1:31" x14ac:dyDescent="0.2">
      <c r="A348">
        <v>612</v>
      </c>
      <c r="B348" t="s">
        <v>7838</v>
      </c>
      <c r="C348" t="s">
        <v>1150</v>
      </c>
      <c r="D348" s="11" t="s">
        <v>1150</v>
      </c>
      <c r="E348" s="11" t="s">
        <v>1150</v>
      </c>
      <c r="F348" s="11" t="s">
        <v>1150</v>
      </c>
      <c r="G348" s="11"/>
      <c r="H348" s="11"/>
      <c r="I348" s="11"/>
      <c r="J348" s="12" t="s">
        <v>3935</v>
      </c>
      <c r="K348" s="12"/>
      <c r="L348" s="12"/>
      <c r="M348" s="11"/>
      <c r="N348" s="11"/>
      <c r="O348" s="11" t="s">
        <v>3936</v>
      </c>
      <c r="P348" s="11"/>
      <c r="Q348" s="11"/>
      <c r="R348" s="11"/>
      <c r="S348" s="11"/>
      <c r="T348" s="12" t="s">
        <v>3937</v>
      </c>
      <c r="U348" s="12" t="s">
        <v>1150</v>
      </c>
      <c r="V348" s="12" t="s">
        <v>1150</v>
      </c>
      <c r="W348" s="11" t="s">
        <v>1150</v>
      </c>
      <c r="X348" s="11" t="s">
        <v>1150</v>
      </c>
      <c r="Y348" s="11" t="s">
        <v>1150</v>
      </c>
      <c r="Z348" s="11" t="s">
        <v>1150</v>
      </c>
      <c r="AA348" s="11" t="s">
        <v>1150</v>
      </c>
      <c r="AD348" t="str">
        <f t="shared" si="5"/>
        <v>insert into users (nombre, email, email2, email3, telefono, telefono2, telefono3, estatus, id_cliente, created_at, updated_at) values ('Francisco Antonio Carmona Nuñez','facarmona2mexico.com','','','614 4217898','','','1','612','2018-01-27 11:10:27','2018-01-27 11:10:27');</v>
      </c>
      <c r="AE348" t="s">
        <v>12636</v>
      </c>
    </row>
    <row r="349" spans="1:31" x14ac:dyDescent="0.2">
      <c r="A349">
        <v>321</v>
      </c>
      <c r="B349" t="s">
        <v>8085</v>
      </c>
      <c r="C349" t="s">
        <v>1150</v>
      </c>
      <c r="D349" s="11" t="s">
        <v>1150</v>
      </c>
      <c r="E349" s="11" t="s">
        <v>1150</v>
      </c>
      <c r="F349" s="11" t="s">
        <v>1150</v>
      </c>
      <c r="G349" s="11"/>
      <c r="H349" s="11"/>
      <c r="I349" s="11"/>
      <c r="J349" s="12">
        <v>4103454</v>
      </c>
      <c r="K349" s="12">
        <v>4157133</v>
      </c>
      <c r="L349" s="12"/>
      <c r="M349" s="11"/>
      <c r="N349" s="11"/>
      <c r="O349" s="11"/>
      <c r="P349" s="11"/>
      <c r="Q349" s="11"/>
      <c r="R349" s="11"/>
      <c r="S349" s="11"/>
      <c r="T349" s="12" t="s">
        <v>1150</v>
      </c>
      <c r="U349" s="12" t="s">
        <v>1150</v>
      </c>
      <c r="V349" s="12" t="s">
        <v>1150</v>
      </c>
      <c r="W349" s="11" t="s">
        <v>1150</v>
      </c>
      <c r="X349" s="11" t="s">
        <v>1150</v>
      </c>
      <c r="Y349" s="11" t="s">
        <v>1150</v>
      </c>
      <c r="Z349" s="11" t="s">
        <v>1150</v>
      </c>
      <c r="AA349" s="11" t="s">
        <v>1150</v>
      </c>
      <c r="AD349" t="str">
        <f t="shared" si="5"/>
        <v>insert into users (nombre, email, email2, email3, telefono, telefono2, telefono3, estatus, id_cliente, created_at, updated_at) values ('Francisco Chan Franco','','','','4103454','4157133','','1','321','2018-01-27 11:10:27','2018-01-27 11:10:27');</v>
      </c>
      <c r="AE349" t="s">
        <v>12637</v>
      </c>
    </row>
    <row r="350" spans="1:31" x14ac:dyDescent="0.2">
      <c r="A350">
        <v>417</v>
      </c>
      <c r="B350" t="s">
        <v>8040</v>
      </c>
      <c r="C350" t="s">
        <v>1150</v>
      </c>
      <c r="D350" s="11" t="s">
        <v>1150</v>
      </c>
      <c r="E350" s="11" t="s">
        <v>1150</v>
      </c>
      <c r="F350" s="11" t="s">
        <v>1150</v>
      </c>
      <c r="G350" s="11"/>
      <c r="H350" s="11"/>
      <c r="I350" s="11"/>
      <c r="J350" s="12" t="s">
        <v>8957</v>
      </c>
      <c r="K350" s="12" t="s">
        <v>8958</v>
      </c>
      <c r="L350" s="12"/>
      <c r="M350" s="11"/>
      <c r="N350" s="11"/>
      <c r="O350" s="11"/>
      <c r="P350" s="11"/>
      <c r="Q350" s="11"/>
      <c r="R350" s="11"/>
      <c r="S350" s="11"/>
      <c r="T350" s="12" t="s">
        <v>4818</v>
      </c>
      <c r="U350" s="12" t="s">
        <v>1150</v>
      </c>
      <c r="V350" s="12" t="s">
        <v>1150</v>
      </c>
      <c r="W350" s="11" t="s">
        <v>1150</v>
      </c>
      <c r="X350" s="11" t="s">
        <v>1150</v>
      </c>
      <c r="Y350" s="11" t="s">
        <v>1150</v>
      </c>
      <c r="Z350" s="11" t="s">
        <v>1150</v>
      </c>
      <c r="AA350" s="11" t="s">
        <v>1150</v>
      </c>
      <c r="AD350" t="str">
        <f t="shared" si="5"/>
        <v>insert into users (nombre, email, email2, email3, telefono, telefono2, telefono3, estatus, id_cliente, created_at, updated_at) values ('Francisco Emmanuel Barroso Chavez','panchobarroso34@gmail.com','','','4 37 07 07','614 1 76 13 05','','1','417','2018-01-27 11:10:27','2018-01-27 11:10:27');</v>
      </c>
      <c r="AE350" t="s">
        <v>12638</v>
      </c>
    </row>
    <row r="351" spans="1:31" x14ac:dyDescent="0.2">
      <c r="A351">
        <v>652</v>
      </c>
      <c r="B351" t="s">
        <v>8441</v>
      </c>
      <c r="C351" t="s">
        <v>1150</v>
      </c>
      <c r="D351" s="11" t="s">
        <v>1150</v>
      </c>
      <c r="E351" s="11" t="s">
        <v>1150</v>
      </c>
      <c r="F351" s="11" t="s">
        <v>1150</v>
      </c>
      <c r="G351" s="11"/>
      <c r="H351" s="11"/>
      <c r="I351" s="11"/>
      <c r="J351" s="12">
        <v>6144460997</v>
      </c>
      <c r="K351" s="12"/>
      <c r="L351" s="12"/>
      <c r="M351" s="11"/>
      <c r="N351" s="11"/>
      <c r="O351" s="11">
        <v>6141825954</v>
      </c>
      <c r="P351" s="11"/>
      <c r="Q351" s="11"/>
      <c r="R351" s="11"/>
      <c r="S351" s="11"/>
      <c r="T351" s="12" t="s">
        <v>6076</v>
      </c>
      <c r="U351" s="12" t="s">
        <v>1150</v>
      </c>
      <c r="V351" s="12" t="s">
        <v>1150</v>
      </c>
      <c r="W351" s="11" t="s">
        <v>1150</v>
      </c>
      <c r="X351" s="11" t="s">
        <v>1150</v>
      </c>
      <c r="Y351" s="11" t="s">
        <v>1150</v>
      </c>
      <c r="Z351" s="11" t="s">
        <v>1150</v>
      </c>
      <c r="AA351" s="11" t="s">
        <v>1150</v>
      </c>
      <c r="AD351" t="str">
        <f t="shared" si="5"/>
        <v>insert into users (nombre, email, email2, email3, telefono, telefono2, telefono3, estatus, id_cliente, created_at, updated_at) values ('Francisco Javier De La Cruz Aguirre','productosdecerdo@hotmail.com','','','6144460997','','','1','652','2018-01-27 11:10:27','2018-01-27 11:10:27');</v>
      </c>
      <c r="AE351" t="s">
        <v>12639</v>
      </c>
    </row>
    <row r="352" spans="1:31" x14ac:dyDescent="0.2">
      <c r="A352">
        <v>797</v>
      </c>
      <c r="B352" t="s">
        <v>8051</v>
      </c>
      <c r="C352" t="s">
        <v>1150</v>
      </c>
      <c r="D352" s="11" t="s">
        <v>1150</v>
      </c>
      <c r="E352" s="11" t="s">
        <v>1150</v>
      </c>
      <c r="F352" s="11" t="s">
        <v>1150</v>
      </c>
      <c r="G352" s="11"/>
      <c r="H352" s="11"/>
      <c r="I352" s="11"/>
      <c r="J352" s="12" t="s">
        <v>8966</v>
      </c>
      <c r="K352" s="12" t="s">
        <v>8965</v>
      </c>
      <c r="L352" s="12"/>
      <c r="M352" s="11"/>
      <c r="N352" s="11"/>
      <c r="O352" s="11"/>
      <c r="P352" s="11"/>
      <c r="Q352" s="11"/>
      <c r="R352" s="11"/>
      <c r="S352" s="11"/>
      <c r="T352" s="12" t="s">
        <v>4846</v>
      </c>
      <c r="U352" s="12" t="s">
        <v>1150</v>
      </c>
      <c r="V352" s="12" t="s">
        <v>1150</v>
      </c>
      <c r="W352" s="11" t="s">
        <v>1150</v>
      </c>
      <c r="X352" s="11" t="s">
        <v>1150</v>
      </c>
      <c r="Y352" s="11" t="s">
        <v>1150</v>
      </c>
      <c r="Z352" s="11" t="s">
        <v>1150</v>
      </c>
      <c r="AA352" s="11" t="s">
        <v>1150</v>
      </c>
      <c r="AD352" t="str">
        <f t="shared" si="5"/>
        <v>insert into users (nombre, email, email2, email3, telefono, telefono2, telefono3, estatus, id_cliente, created_at, updated_at) values ('Francisco Javier Puentes Cuellar','fcoc2311@hotmail.com','','','4 20 38 28','656 5 95 69 12','','1','797','2018-01-27 11:10:27','2018-01-27 11:10:27');</v>
      </c>
      <c r="AE352" t="s">
        <v>12640</v>
      </c>
    </row>
    <row r="353" spans="1:31" x14ac:dyDescent="0.2">
      <c r="A353">
        <v>189</v>
      </c>
      <c r="B353" t="s">
        <v>8348</v>
      </c>
      <c r="C353" t="s">
        <v>1150</v>
      </c>
      <c r="D353" s="11" t="s">
        <v>1150</v>
      </c>
      <c r="E353" s="11" t="s">
        <v>1150</v>
      </c>
      <c r="F353" s="11" t="s">
        <v>1150</v>
      </c>
      <c r="G353" s="11"/>
      <c r="H353" s="11"/>
      <c r="I353" s="11"/>
      <c r="J353" s="12" t="s">
        <v>9055</v>
      </c>
      <c r="K353" s="12" t="s">
        <v>9056</v>
      </c>
      <c r="L353" s="12"/>
      <c r="M353" s="11"/>
      <c r="N353" s="11"/>
      <c r="O353" s="11"/>
      <c r="P353" s="11"/>
      <c r="Q353" s="11"/>
      <c r="R353" s="11"/>
      <c r="S353" s="11"/>
      <c r="T353" s="12" t="s">
        <v>1150</v>
      </c>
      <c r="U353" s="12" t="s">
        <v>1150</v>
      </c>
      <c r="V353" s="12" t="s">
        <v>1150</v>
      </c>
      <c r="W353" s="11" t="s">
        <v>1150</v>
      </c>
      <c r="X353" s="11" t="s">
        <v>1150</v>
      </c>
      <c r="Y353" s="11" t="s">
        <v>1150</v>
      </c>
      <c r="Z353" s="11" t="s">
        <v>1150</v>
      </c>
      <c r="AA353" s="11" t="s">
        <v>1150</v>
      </c>
      <c r="AD353" t="str">
        <f t="shared" si="5"/>
        <v>insert into users (nombre, email, email2, email3, telefono, telefono2, telefono3, estatus, id_cliente, created_at, updated_at) values ('Francisco Javier Zamarron','','','','4244283','6141843951','','1','189','2018-01-27 11:10:27','2018-01-27 11:10:27');</v>
      </c>
      <c r="AE353" t="s">
        <v>12641</v>
      </c>
    </row>
    <row r="354" spans="1:31" x14ac:dyDescent="0.2">
      <c r="A354">
        <v>918</v>
      </c>
      <c r="B354" t="s">
        <v>8532</v>
      </c>
      <c r="C354" t="s">
        <v>1150</v>
      </c>
      <c r="D354" s="11" t="s">
        <v>1150</v>
      </c>
      <c r="E354" s="11" t="s">
        <v>1150</v>
      </c>
      <c r="F354" s="11" t="s">
        <v>1150</v>
      </c>
      <c r="G354" s="11"/>
      <c r="H354" s="11"/>
      <c r="I354" s="11"/>
      <c r="J354" s="12">
        <v>4103882</v>
      </c>
      <c r="K354" s="12">
        <v>4100197</v>
      </c>
      <c r="L354" s="12"/>
      <c r="M354" s="11"/>
      <c r="N354" s="11"/>
      <c r="O354" s="11" t="s">
        <v>6411</v>
      </c>
      <c r="P354" s="11"/>
      <c r="Q354" s="11"/>
      <c r="R354" s="11"/>
      <c r="S354" s="11"/>
      <c r="T354" s="12" t="s">
        <v>8835</v>
      </c>
      <c r="U354" s="12" t="s">
        <v>1150</v>
      </c>
      <c r="V354" s="12" t="s">
        <v>1150</v>
      </c>
      <c r="W354" s="11" t="s">
        <v>1150</v>
      </c>
      <c r="X354" s="11" t="s">
        <v>1150</v>
      </c>
      <c r="Y354" s="11" t="s">
        <v>1150</v>
      </c>
      <c r="Z354" s="11" t="s">
        <v>1150</v>
      </c>
      <c r="AA354" s="11" t="s">
        <v>1150</v>
      </c>
      <c r="AD354" t="str">
        <f t="shared" si="5"/>
        <v>insert into users (nombre, email, email2, email3, telefono, telefono2, telefono3, estatus, id_cliente, created_at, updated_at) values ('Francisco Martin Rico Concha','ricostacosdesde1982@hotmail.com','','','4103882','4100197','','1','918','2018-01-27 11:10:27','2018-01-27 11:10:27');</v>
      </c>
      <c r="AE354" t="s">
        <v>12642</v>
      </c>
    </row>
    <row r="355" spans="1:31" x14ac:dyDescent="0.2">
      <c r="A355">
        <v>356</v>
      </c>
      <c r="B355" t="s">
        <v>8332</v>
      </c>
      <c r="C355" t="s">
        <v>1150</v>
      </c>
      <c r="D355" s="11" t="s">
        <v>1150</v>
      </c>
      <c r="E355" s="11" t="s">
        <v>1150</v>
      </c>
      <c r="F355" s="11" t="s">
        <v>1150</v>
      </c>
      <c r="G355" s="11"/>
      <c r="H355" s="11"/>
      <c r="I355" s="11"/>
      <c r="J355" s="12"/>
      <c r="K355" s="12"/>
      <c r="L355" s="12"/>
      <c r="M355" s="11"/>
      <c r="N355" s="11"/>
      <c r="O355" s="11"/>
      <c r="P355" s="11"/>
      <c r="Q355" s="11"/>
      <c r="R355" s="11"/>
      <c r="S355" s="11"/>
      <c r="T355" s="12" t="s">
        <v>1150</v>
      </c>
      <c r="U355" s="12" t="s">
        <v>1150</v>
      </c>
      <c r="V355" s="12" t="s">
        <v>1150</v>
      </c>
      <c r="W355" s="11" t="s">
        <v>1150</v>
      </c>
      <c r="X355" s="11" t="s">
        <v>1150</v>
      </c>
      <c r="Y355" s="11" t="s">
        <v>1150</v>
      </c>
      <c r="Z355" s="11" t="s">
        <v>1150</v>
      </c>
      <c r="AA355" s="11" t="s">
        <v>1150</v>
      </c>
      <c r="AD355" t="str">
        <f t="shared" si="5"/>
        <v>insert into users (nombre, email, email2, email3, telefono, telefono2, telefono3, estatus, id_cliente, created_at, updated_at) values ('Francisco Martinez De Alcala','','','','','','','1','356','2018-01-27 11:10:27','2018-01-27 11:10:27');</v>
      </c>
      <c r="AE355" t="s">
        <v>12643</v>
      </c>
    </row>
    <row r="356" spans="1:31" x14ac:dyDescent="0.2">
      <c r="A356">
        <v>545</v>
      </c>
      <c r="B356" t="s">
        <v>8440</v>
      </c>
      <c r="C356" t="s">
        <v>1150</v>
      </c>
      <c r="D356" s="11" t="s">
        <v>1150</v>
      </c>
      <c r="E356" s="11" t="s">
        <v>1150</v>
      </c>
      <c r="F356" s="11" t="s">
        <v>1150</v>
      </c>
      <c r="G356" s="11"/>
      <c r="H356" s="11"/>
      <c r="I356" s="11"/>
      <c r="J356" s="12">
        <v>6144291207</v>
      </c>
      <c r="K356" s="12"/>
      <c r="L356" s="12"/>
      <c r="M356" s="11"/>
      <c r="N356" s="11"/>
      <c r="O356" s="11">
        <v>6141767619</v>
      </c>
      <c r="P356" s="11"/>
      <c r="Q356" s="11"/>
      <c r="R356" s="11"/>
      <c r="S356" s="11"/>
      <c r="T356" s="12" t="s">
        <v>6075</v>
      </c>
      <c r="U356" s="12" t="s">
        <v>1150</v>
      </c>
      <c r="V356" s="12" t="s">
        <v>1150</v>
      </c>
      <c r="W356" s="11" t="s">
        <v>1150</v>
      </c>
      <c r="X356" s="11" t="s">
        <v>1150</v>
      </c>
      <c r="Y356" s="11" t="s">
        <v>1150</v>
      </c>
      <c r="Z356" s="11" t="s">
        <v>1150</v>
      </c>
      <c r="AA356" s="11" t="s">
        <v>1150</v>
      </c>
      <c r="AD356" t="str">
        <f t="shared" si="5"/>
        <v>insert into users (nombre, email, email2, email3, telefono, telefono2, telefono3, estatus, id_cliente, created_at, updated_at) values ('Francisco Toledo','fbtoledo@interceramic.com','','','6144291207','','','1','545','2018-01-27 11:10:27','2018-01-27 11:10:27');</v>
      </c>
      <c r="AE356" t="s">
        <v>12644</v>
      </c>
    </row>
    <row r="357" spans="1:31" x14ac:dyDescent="0.2">
      <c r="A357">
        <v>414</v>
      </c>
      <c r="B357" t="s">
        <v>8328</v>
      </c>
      <c r="C357" t="s">
        <v>1150</v>
      </c>
      <c r="D357" s="11" t="s">
        <v>1150</v>
      </c>
      <c r="E357" s="11" t="s">
        <v>1150</v>
      </c>
      <c r="F357" s="11" t="s">
        <v>1150</v>
      </c>
      <c r="G357" s="11"/>
      <c r="H357" s="11"/>
      <c r="I357" s="11"/>
      <c r="J357" s="12">
        <v>6142663026</v>
      </c>
      <c r="K357" s="12"/>
      <c r="L357" s="12"/>
      <c r="M357" s="11"/>
      <c r="N357" s="11"/>
      <c r="O357" s="11"/>
      <c r="P357" s="11"/>
      <c r="Q357" s="11"/>
      <c r="R357" s="11"/>
      <c r="S357" s="11"/>
      <c r="T357" s="12" t="s">
        <v>8799</v>
      </c>
      <c r="U357" s="12" t="s">
        <v>1150</v>
      </c>
      <c r="V357" s="12" t="s">
        <v>1150</v>
      </c>
      <c r="W357" s="11" t="s">
        <v>1150</v>
      </c>
      <c r="X357" s="11" t="s">
        <v>1150</v>
      </c>
      <c r="Y357" s="11" t="s">
        <v>1150</v>
      </c>
      <c r="Z357" s="11" t="s">
        <v>1150</v>
      </c>
      <c r="AA357" s="11" t="s">
        <v>1150</v>
      </c>
      <c r="AD357" t="str">
        <f t="shared" si="5"/>
        <v>insert into users (nombre, email, email2, email3, telefono, telefono2, telefono3, estatus, id_cliente, created_at, updated_at) values ('Franciso Magaña','javier@fortalezamex.com','','','6142663026','','','1','414','2018-01-27 11:10:27','2018-01-27 11:10:27');</v>
      </c>
      <c r="AE357" t="s">
        <v>12645</v>
      </c>
    </row>
    <row r="358" spans="1:31" x14ac:dyDescent="0.2">
      <c r="A358">
        <v>1107</v>
      </c>
      <c r="B358" t="s">
        <v>7713</v>
      </c>
      <c r="C358" t="s">
        <v>1150</v>
      </c>
      <c r="D358" s="11" t="s">
        <v>1150</v>
      </c>
      <c r="E358" s="11" t="s">
        <v>1150</v>
      </c>
      <c r="F358" s="11" t="s">
        <v>1150</v>
      </c>
      <c r="G358" s="11"/>
      <c r="H358" s="11"/>
      <c r="I358" s="11"/>
      <c r="J358" s="12"/>
      <c r="K358" s="12"/>
      <c r="L358" s="12"/>
      <c r="M358" s="11"/>
      <c r="N358" s="11"/>
      <c r="O358" s="11"/>
      <c r="P358" s="11"/>
      <c r="Q358" s="11"/>
      <c r="R358" s="11"/>
      <c r="S358" s="11"/>
      <c r="T358" s="12" t="s">
        <v>1150</v>
      </c>
      <c r="U358" s="12" t="s">
        <v>1150</v>
      </c>
      <c r="V358" s="12" t="s">
        <v>1150</v>
      </c>
      <c r="W358" s="11" t="s">
        <v>1150</v>
      </c>
      <c r="X358" s="11" t="s">
        <v>1150</v>
      </c>
      <c r="Y358" s="11" t="s">
        <v>1150</v>
      </c>
      <c r="Z358" s="11" t="s">
        <v>1150</v>
      </c>
      <c r="AA358" s="11" t="s">
        <v>1150</v>
      </c>
      <c r="AD358" t="str">
        <f t="shared" si="5"/>
        <v>insert into users (nombre, email, email2, email3, telefono, telefono2, telefono3, estatus, id_cliente, created_at, updated_at) values ('Franquicialo','','','','','','','1','1107','2018-01-27 11:10:27','2018-01-27 11:10:27');</v>
      </c>
      <c r="AE358" t="s">
        <v>12646</v>
      </c>
    </row>
    <row r="359" spans="1:31" x14ac:dyDescent="0.2">
      <c r="A359">
        <v>88</v>
      </c>
      <c r="B359" t="s">
        <v>9058</v>
      </c>
      <c r="C359" t="s">
        <v>1150</v>
      </c>
      <c r="D359" s="11" t="s">
        <v>1150</v>
      </c>
      <c r="E359" s="11" t="s">
        <v>1150</v>
      </c>
      <c r="F359" s="11" t="s">
        <v>1150</v>
      </c>
      <c r="G359" s="11"/>
      <c r="H359" s="11"/>
      <c r="I359" s="11"/>
      <c r="J359" s="12">
        <v>2000501</v>
      </c>
      <c r="K359" s="12" t="s">
        <v>9057</v>
      </c>
      <c r="L359" s="12"/>
      <c r="M359" s="11"/>
      <c r="N359" s="11"/>
      <c r="O359" s="11">
        <v>6142781211</v>
      </c>
      <c r="P359" s="11" t="s">
        <v>5349</v>
      </c>
      <c r="Q359" s="11"/>
      <c r="R359" s="11"/>
      <c r="S359" s="11"/>
      <c r="T359" s="12" t="s">
        <v>5350</v>
      </c>
      <c r="U359" s="12" t="s">
        <v>4908</v>
      </c>
      <c r="V359" s="12" t="s">
        <v>1150</v>
      </c>
      <c r="W359" s="11" t="s">
        <v>1150</v>
      </c>
      <c r="X359" s="11" t="s">
        <v>1150</v>
      </c>
      <c r="Y359" s="11" t="s">
        <v>1150</v>
      </c>
      <c r="Z359" s="11" t="s">
        <v>1150</v>
      </c>
      <c r="AA359" s="11" t="s">
        <v>1150</v>
      </c>
      <c r="AD359" t="str">
        <f t="shared" si="5"/>
        <v>insert into users (nombre, email, email2, email3, telefono, telefono2, telefono3, estatus, id_cliente, created_at, updated_at) values ('Ramón Enríquez Lozoya','direccion@barbacoaelcampeon','recepcion@barbacoaelcampeon.com','','2000501','6142781211','','1','88','2018-01-27 11:10:27','2018-01-27 11:10:27');</v>
      </c>
      <c r="AE359" t="s">
        <v>12647</v>
      </c>
    </row>
    <row r="360" spans="1:31" x14ac:dyDescent="0.2">
      <c r="A360">
        <v>448</v>
      </c>
      <c r="B360" t="s">
        <v>8337</v>
      </c>
      <c r="C360" t="s">
        <v>1150</v>
      </c>
      <c r="D360" s="11" t="s">
        <v>1150</v>
      </c>
      <c r="E360" s="11" t="s">
        <v>1150</v>
      </c>
      <c r="F360" s="11" t="s">
        <v>1150</v>
      </c>
      <c r="G360" s="11"/>
      <c r="H360" s="11"/>
      <c r="I360" s="11"/>
      <c r="J360" s="12">
        <v>6251112767</v>
      </c>
      <c r="K360" s="12">
        <v>6255863350</v>
      </c>
      <c r="L360" s="12"/>
      <c r="M360" s="11"/>
      <c r="N360" s="11"/>
      <c r="O360" s="11"/>
      <c r="P360" s="11"/>
      <c r="Q360" s="11"/>
      <c r="R360" s="11"/>
      <c r="S360" s="11"/>
      <c r="T360" s="12" t="s">
        <v>8802</v>
      </c>
      <c r="U360" s="12" t="s">
        <v>1150</v>
      </c>
      <c r="V360" s="12" t="s">
        <v>1150</v>
      </c>
      <c r="W360" s="11" t="s">
        <v>1150</v>
      </c>
      <c r="X360" s="11" t="s">
        <v>1150</v>
      </c>
      <c r="Y360" s="11" t="s">
        <v>1150</v>
      </c>
      <c r="Z360" s="11" t="s">
        <v>1150</v>
      </c>
      <c r="AA360" s="11" t="s">
        <v>1150</v>
      </c>
      <c r="AD360" t="str">
        <f t="shared" si="5"/>
        <v>insert into users (nombre, email, email2, email3, telefono, telefono2, telefono3, estatus, id_cliente, created_at, updated_at) values ('Franz Froese','cowboyuo116@hotmail.com','','','6251112767','6255863350','','1','448','2018-01-27 11:10:27','2018-01-27 11:10:27');</v>
      </c>
      <c r="AE360" t="s">
        <v>12648</v>
      </c>
    </row>
    <row r="361" spans="1:31" x14ac:dyDescent="0.2">
      <c r="A361">
        <v>448</v>
      </c>
      <c r="B361" t="s">
        <v>8252</v>
      </c>
      <c r="C361" t="s">
        <v>1150</v>
      </c>
      <c r="D361" s="11" t="s">
        <v>1150</v>
      </c>
      <c r="E361" s="11" t="s">
        <v>1150</v>
      </c>
      <c r="F361" s="11" t="s">
        <v>1150</v>
      </c>
      <c r="G361" s="11"/>
      <c r="H361" s="11"/>
      <c r="I361" s="11"/>
      <c r="J361" s="12">
        <v>6255863350</v>
      </c>
      <c r="K361" s="12"/>
      <c r="L361" s="12"/>
      <c r="M361" s="11"/>
      <c r="N361" s="11"/>
      <c r="O361" s="11">
        <v>6251112767</v>
      </c>
      <c r="P361" s="11"/>
      <c r="Q361" s="11"/>
      <c r="R361" s="11"/>
      <c r="S361" s="11"/>
      <c r="T361" s="12" t="s">
        <v>5540</v>
      </c>
      <c r="U361" s="12" t="s">
        <v>1150</v>
      </c>
      <c r="V361" s="12" t="s">
        <v>1150</v>
      </c>
      <c r="W361" s="11" t="s">
        <v>1150</v>
      </c>
      <c r="X361" s="11" t="s">
        <v>1150</v>
      </c>
      <c r="Y361" s="11" t="s">
        <v>1150</v>
      </c>
      <c r="Z361" s="11" t="s">
        <v>1150</v>
      </c>
      <c r="AA361" s="11" t="s">
        <v>1150</v>
      </c>
      <c r="AD361" t="str">
        <f t="shared" si="5"/>
        <v>insert into users (nombre, email, email2, email3, telefono, telefono2, telefono3, estatus, id_cliente, created_at, updated_at) values ('Franz Froese Unger','cowboyup116@hotmail.com','','','6255863350','','','1','448','2018-01-27 11:10:27','2018-01-27 11:10:27');</v>
      </c>
      <c r="AE361" t="s">
        <v>12649</v>
      </c>
    </row>
    <row r="362" spans="1:31" x14ac:dyDescent="0.2">
      <c r="A362">
        <v>965</v>
      </c>
      <c r="B362" t="s">
        <v>7921</v>
      </c>
      <c r="C362" t="s">
        <v>1150</v>
      </c>
      <c r="D362" s="11" t="s">
        <v>1150</v>
      </c>
      <c r="E362" s="11" t="s">
        <v>1150</v>
      </c>
      <c r="F362" s="11" t="s">
        <v>1150</v>
      </c>
      <c r="G362" s="11"/>
      <c r="H362" s="11"/>
      <c r="I362" s="11"/>
      <c r="J362" s="12" t="s">
        <v>4284</v>
      </c>
      <c r="K362" s="12"/>
      <c r="L362" s="12"/>
      <c r="M362" s="11"/>
      <c r="N362" s="11"/>
      <c r="O362" s="11" t="s">
        <v>4285</v>
      </c>
      <c r="P362" s="11"/>
      <c r="Q362" s="11"/>
      <c r="R362" s="11"/>
      <c r="S362" s="11"/>
      <c r="T362" s="12" t="s">
        <v>4286</v>
      </c>
      <c r="U362" s="12" t="s">
        <v>4287</v>
      </c>
      <c r="V362" s="12" t="s">
        <v>1150</v>
      </c>
      <c r="W362" s="11" t="s">
        <v>1150</v>
      </c>
      <c r="X362" s="11" t="s">
        <v>1150</v>
      </c>
      <c r="Y362" s="11" t="s">
        <v>1150</v>
      </c>
      <c r="Z362" s="11" t="s">
        <v>1150</v>
      </c>
      <c r="AA362" s="11" t="s">
        <v>1150</v>
      </c>
      <c r="AD362" t="str">
        <f t="shared" si="5"/>
        <v>insert into users (nombre, email, email2, email3, telefono, telefono2, telefono3, estatus, id_cliente, created_at, updated_at) values ('Franz Neufeld Wall','franz@agrozona.mx','jacob@agrozona.mx','','625584 1196','','','1','965','2018-01-27 11:10:27','2018-01-27 11:10:27');</v>
      </c>
      <c r="AE362" t="s">
        <v>12650</v>
      </c>
    </row>
    <row r="363" spans="1:31" x14ac:dyDescent="0.2">
      <c r="A363">
        <v>103</v>
      </c>
      <c r="B363" t="s">
        <v>8434</v>
      </c>
      <c r="C363" t="s">
        <v>1150</v>
      </c>
      <c r="D363" s="11" t="s">
        <v>1150</v>
      </c>
      <c r="E363" s="11" t="s">
        <v>1150</v>
      </c>
      <c r="F363" s="11" t="s">
        <v>1150</v>
      </c>
      <c r="G363" s="11"/>
      <c r="H363" s="11"/>
      <c r="I363" s="11"/>
      <c r="J363" s="12">
        <v>6595766058</v>
      </c>
      <c r="K363" s="12"/>
      <c r="L363" s="12"/>
      <c r="M363" s="11"/>
      <c r="N363" s="11"/>
      <c r="O363" s="11">
        <v>6251259548</v>
      </c>
      <c r="P363" s="11"/>
      <c r="Q363" s="11"/>
      <c r="R363" s="11"/>
      <c r="S363" s="11"/>
      <c r="T363" s="12" t="s">
        <v>6059</v>
      </c>
      <c r="U363" s="12" t="s">
        <v>1150</v>
      </c>
      <c r="V363" s="12" t="s">
        <v>1150</v>
      </c>
      <c r="W363" s="11" t="s">
        <v>1150</v>
      </c>
      <c r="X363" s="11" t="s">
        <v>1150</v>
      </c>
      <c r="Y363" s="11" t="s">
        <v>1150</v>
      </c>
      <c r="Z363" s="11" t="s">
        <v>1150</v>
      </c>
      <c r="AA363" s="11" t="s">
        <v>1150</v>
      </c>
      <c r="AD363" t="str">
        <f t="shared" si="5"/>
        <v>insert into users (nombre, email, email2, email3, telefono, telefono2, telefono3, estatus, id_cliente, created_at, updated_at) values ('Freddy Fehr Kornelsen','bigcountrysadecv@gmail.com','','','6595766058','','','1','103','2018-01-27 11:10:27','2018-01-27 11:10:27');</v>
      </c>
      <c r="AE363" t="s">
        <v>12651</v>
      </c>
    </row>
    <row r="364" spans="1:31" x14ac:dyDescent="0.2">
      <c r="A364">
        <v>786</v>
      </c>
      <c r="B364" t="s">
        <v>8104</v>
      </c>
      <c r="C364" t="s">
        <v>1150</v>
      </c>
      <c r="D364" s="11" t="s">
        <v>1150</v>
      </c>
      <c r="E364" s="11" t="s">
        <v>1150</v>
      </c>
      <c r="F364" s="11" t="s">
        <v>1150</v>
      </c>
      <c r="G364" s="11"/>
      <c r="H364" s="11"/>
      <c r="I364" s="11"/>
      <c r="J364" s="12" t="s">
        <v>9059</v>
      </c>
      <c r="K364" s="12" t="s">
        <v>9060</v>
      </c>
      <c r="L364" s="12"/>
      <c r="M364" s="11"/>
      <c r="N364" s="11"/>
      <c r="O364" s="11"/>
      <c r="P364" s="11"/>
      <c r="Q364" s="11"/>
      <c r="R364" s="11"/>
      <c r="S364" s="11"/>
      <c r="T364" s="12" t="s">
        <v>5038</v>
      </c>
      <c r="U364" s="12" t="s">
        <v>1150</v>
      </c>
      <c r="V364" s="12" t="s">
        <v>1150</v>
      </c>
      <c r="W364" s="11" t="s">
        <v>1150</v>
      </c>
      <c r="X364" s="11" t="s">
        <v>1150</v>
      </c>
      <c r="Y364" s="11" t="s">
        <v>1150</v>
      </c>
      <c r="Z364" s="11" t="s">
        <v>1150</v>
      </c>
      <c r="AA364" s="11" t="s">
        <v>1150</v>
      </c>
      <c r="AD364" t="str">
        <f t="shared" si="5"/>
        <v>insert into users (nombre, email, email2, email3, telefono, telefono2, telefono3, estatus, id_cliente, created_at, updated_at) values ('Froylan Omar Moreno Vargas','opticairis2010@hotmail.com','','',' 4103422','1305164','','1','786','2018-01-27 11:10:27','2018-01-27 11:10:27');</v>
      </c>
      <c r="AE364" t="s">
        <v>12652</v>
      </c>
    </row>
    <row r="365" spans="1:31" x14ac:dyDescent="0.2">
      <c r="A365">
        <v>663</v>
      </c>
      <c r="B365" t="s">
        <v>7503</v>
      </c>
      <c r="C365" t="s">
        <v>1150</v>
      </c>
      <c r="D365" s="11" t="s">
        <v>1150</v>
      </c>
      <c r="E365" s="11" t="s">
        <v>1150</v>
      </c>
      <c r="F365" s="11" t="s">
        <v>1150</v>
      </c>
      <c r="G365" s="11"/>
      <c r="H365" s="11"/>
      <c r="I365" s="11"/>
      <c r="J365" s="12" t="s">
        <v>2620</v>
      </c>
      <c r="K365" s="12"/>
      <c r="L365" s="12"/>
      <c r="M365" s="11"/>
      <c r="N365" s="11"/>
      <c r="O365" s="11" t="s">
        <v>2621</v>
      </c>
      <c r="P365" s="11"/>
      <c r="Q365" s="11"/>
      <c r="R365" s="11"/>
      <c r="S365" s="11"/>
      <c r="T365" s="12" t="s">
        <v>2622</v>
      </c>
      <c r="U365" s="12" t="s">
        <v>1150</v>
      </c>
      <c r="V365" s="12" t="s">
        <v>1150</v>
      </c>
      <c r="W365" s="11" t="s">
        <v>1150</v>
      </c>
      <c r="X365" s="11" t="s">
        <v>1150</v>
      </c>
      <c r="Y365" s="11" t="s">
        <v>1150</v>
      </c>
      <c r="Z365" s="11" t="s">
        <v>1150</v>
      </c>
      <c r="AA365" s="11" t="s">
        <v>1150</v>
      </c>
      <c r="AD365" t="str">
        <f t="shared" si="5"/>
        <v>insert into users (nombre, email, email2, email3, telefono, telefono2, telefono3, estatus, id_cliente, created_at, updated_at) values ('Gabriel Venegas Tarango','gabriel_venegas@hotmail.com','','','411-1766','','','1','663','2018-01-27 11:10:27','2018-01-27 11:10:27');</v>
      </c>
      <c r="AE365" t="s">
        <v>12653</v>
      </c>
    </row>
    <row r="366" spans="1:31" x14ac:dyDescent="0.2">
      <c r="A366">
        <v>660</v>
      </c>
      <c r="B366" t="s">
        <v>8277</v>
      </c>
      <c r="C366" t="s">
        <v>1150</v>
      </c>
      <c r="D366" s="11" t="s">
        <v>1150</v>
      </c>
      <c r="E366" s="11" t="s">
        <v>1150</v>
      </c>
      <c r="F366" s="11" t="s">
        <v>1150</v>
      </c>
      <c r="G366" s="11"/>
      <c r="H366" s="11"/>
      <c r="I366" s="11"/>
      <c r="J366" s="12">
        <v>4148168</v>
      </c>
      <c r="K366" s="12"/>
      <c r="L366" s="12"/>
      <c r="M366" s="11"/>
      <c r="N366" s="11"/>
      <c r="O366" s="11">
        <v>6144279879</v>
      </c>
      <c r="P366" s="11"/>
      <c r="Q366" s="11"/>
      <c r="R366" s="11"/>
      <c r="S366" s="11"/>
      <c r="T366" s="12" t="s">
        <v>5600</v>
      </c>
      <c r="U366" s="12" t="s">
        <v>1150</v>
      </c>
      <c r="V366" s="12" t="s">
        <v>1150</v>
      </c>
      <c r="W366" s="11" t="s">
        <v>1150</v>
      </c>
      <c r="X366" s="11" t="s">
        <v>1150</v>
      </c>
      <c r="Y366" s="11" t="s">
        <v>1150</v>
      </c>
      <c r="Z366" s="11" t="s">
        <v>1150</v>
      </c>
      <c r="AA366" s="11" t="s">
        <v>1150</v>
      </c>
      <c r="AD366" t="str">
        <f t="shared" si="5"/>
        <v>insert into users (nombre, email, email2, email3, telefono, telefono2, telefono3, estatus, id_cliente, created_at, updated_at) values ('Gabriela Lucia Valdez Lopez','gabriela.emt@gmail.com','','','4148168','','','1','660','2018-01-27 11:10:27','2018-01-27 11:10:27');</v>
      </c>
      <c r="AE366" t="s">
        <v>12654</v>
      </c>
    </row>
    <row r="367" spans="1:31" x14ac:dyDescent="0.2">
      <c r="A367">
        <v>175</v>
      </c>
      <c r="B367" t="s">
        <v>7847</v>
      </c>
      <c r="C367" t="s">
        <v>1150</v>
      </c>
      <c r="D367" s="11" t="s">
        <v>1150</v>
      </c>
      <c r="E367" s="11" t="s">
        <v>1150</v>
      </c>
      <c r="F367" s="11" t="s">
        <v>1150</v>
      </c>
      <c r="G367" s="11"/>
      <c r="H367" s="11"/>
      <c r="I367" s="11"/>
      <c r="J367" s="12" t="s">
        <v>3979</v>
      </c>
      <c r="K367" s="12"/>
      <c r="L367" s="12"/>
      <c r="M367" s="11"/>
      <c r="N367" s="11"/>
      <c r="O367" s="11">
        <v>6141882430</v>
      </c>
      <c r="P367" s="11"/>
      <c r="Q367" s="11"/>
      <c r="R367" s="11"/>
      <c r="S367" s="11"/>
      <c r="T367" s="12" t="s">
        <v>3980</v>
      </c>
      <c r="U367" s="12" t="s">
        <v>1150</v>
      </c>
      <c r="V367" s="12" t="s">
        <v>1150</v>
      </c>
      <c r="W367" s="11" t="s">
        <v>1150</v>
      </c>
      <c r="X367" s="11" t="s">
        <v>1150</v>
      </c>
      <c r="Y367" s="11" t="s">
        <v>1150</v>
      </c>
      <c r="Z367" s="11" t="s">
        <v>1150</v>
      </c>
      <c r="AA367" s="11" t="s">
        <v>1150</v>
      </c>
      <c r="AD367" t="str">
        <f t="shared" si="5"/>
        <v>insert into users (nombre, email, email2, email3, telefono, telefono2, telefono3, estatus, id_cliente, created_at, updated_at) values ('Gaston Alonso Hernandez Gutierrez','gastonhdz@hotmail.com','','','614 416 1313','','','1','175','2018-01-27 11:10:27','2018-01-27 11:10:27');</v>
      </c>
      <c r="AE367" t="s">
        <v>12655</v>
      </c>
    </row>
    <row r="368" spans="1:31" x14ac:dyDescent="0.2">
      <c r="A368">
        <v>1039</v>
      </c>
      <c r="B368" t="s">
        <v>8448</v>
      </c>
      <c r="C368" t="s">
        <v>1150</v>
      </c>
      <c r="D368" s="11" t="s">
        <v>1150</v>
      </c>
      <c r="E368" s="11" t="s">
        <v>1150</v>
      </c>
      <c r="F368" s="11" t="s">
        <v>1150</v>
      </c>
      <c r="G368" s="11"/>
      <c r="H368" s="11"/>
      <c r="I368" s="11"/>
      <c r="J368" s="12"/>
      <c r="K368" s="12"/>
      <c r="L368" s="12"/>
      <c r="M368" s="11"/>
      <c r="N368" s="11"/>
      <c r="O368" s="11"/>
      <c r="P368" s="11"/>
      <c r="Q368" s="11"/>
      <c r="R368" s="11"/>
      <c r="S368" s="11"/>
      <c r="T368" s="12" t="s">
        <v>1150</v>
      </c>
      <c r="U368" s="12" t="s">
        <v>1150</v>
      </c>
      <c r="V368" s="12" t="s">
        <v>1150</v>
      </c>
      <c r="W368" s="11" t="s">
        <v>1150</v>
      </c>
      <c r="X368" s="11" t="s">
        <v>1150</v>
      </c>
      <c r="Y368" s="11" t="s">
        <v>1150</v>
      </c>
      <c r="Z368" s="11" t="s">
        <v>1150</v>
      </c>
      <c r="AA368" s="11" t="s">
        <v>1150</v>
      </c>
      <c r="AD368" t="str">
        <f t="shared" si="5"/>
        <v>insert into users (nombre, email, email2, email3, telefono, telefono2, telefono3, estatus, id_cliente, created_at, updated_at) values ('Gema Olivia Saucedo Aguila','','','','','','','1','1039','2018-01-27 11:10:27','2018-01-27 11:10:27');</v>
      </c>
      <c r="AE368" t="s">
        <v>12656</v>
      </c>
    </row>
    <row r="369" spans="1:31" x14ac:dyDescent="0.2">
      <c r="A369">
        <v>1057</v>
      </c>
      <c r="B369" t="s">
        <v>8478</v>
      </c>
      <c r="C369" t="s">
        <v>1150</v>
      </c>
      <c r="D369" s="11" t="s">
        <v>1150</v>
      </c>
      <c r="E369" s="11" t="s">
        <v>1150</v>
      </c>
      <c r="F369" s="11" t="s">
        <v>1150</v>
      </c>
      <c r="G369" s="11"/>
      <c r="H369" s="11"/>
      <c r="I369" s="11"/>
      <c r="J369" s="12" t="s">
        <v>6188</v>
      </c>
      <c r="K369" s="12"/>
      <c r="L369" s="12"/>
      <c r="M369" s="11"/>
      <c r="N369" s="11"/>
      <c r="O369" s="11" t="s">
        <v>6189</v>
      </c>
      <c r="P369" s="11" t="s">
        <v>6190</v>
      </c>
      <c r="Q369" s="11"/>
      <c r="R369" s="11"/>
      <c r="S369" s="11"/>
      <c r="T369" s="12" t="s">
        <v>6191</v>
      </c>
      <c r="U369" s="12" t="s">
        <v>1150</v>
      </c>
      <c r="V369" s="12" t="s">
        <v>1150</v>
      </c>
      <c r="W369" s="11" t="s">
        <v>1150</v>
      </c>
      <c r="X369" s="11" t="s">
        <v>1150</v>
      </c>
      <c r="Y369" s="11" t="s">
        <v>1150</v>
      </c>
      <c r="Z369" s="11" t="s">
        <v>1150</v>
      </c>
      <c r="AA369" s="11" t="s">
        <v>1150</v>
      </c>
      <c r="AD369" t="str">
        <f t="shared" si="5"/>
        <v>insert into users (nombre, email, email2, email3, telefono, telefono2, telefono3, estatus, id_cliente, created_at, updated_at) values ('Georguna Irene Perez Campoy','tips_envolturaydetalles@hotmail.com','','','483-25-70','','','1','1057','2018-01-27 11:10:27','2018-01-27 11:10:27');</v>
      </c>
      <c r="AE369" t="s">
        <v>12657</v>
      </c>
    </row>
    <row r="370" spans="1:31" x14ac:dyDescent="0.2">
      <c r="A370">
        <v>234</v>
      </c>
      <c r="B370" t="s">
        <v>8014</v>
      </c>
      <c r="C370" t="s">
        <v>1150</v>
      </c>
      <c r="D370" s="11" t="s">
        <v>1150</v>
      </c>
      <c r="E370" s="11" t="s">
        <v>1150</v>
      </c>
      <c r="F370" s="11" t="s">
        <v>1150</v>
      </c>
      <c r="G370" s="11"/>
      <c r="H370" s="11"/>
      <c r="I370" s="11"/>
      <c r="J370" s="12" t="s">
        <v>4699</v>
      </c>
      <c r="K370" s="12"/>
      <c r="L370" s="12"/>
      <c r="M370" s="11"/>
      <c r="N370" s="11"/>
      <c r="O370" s="11" t="s">
        <v>4700</v>
      </c>
      <c r="P370" s="11"/>
      <c r="Q370" s="11"/>
      <c r="R370" s="11"/>
      <c r="S370" s="11"/>
      <c r="T370" s="12" t="s">
        <v>4701</v>
      </c>
      <c r="U370" s="12" t="s">
        <v>1150</v>
      </c>
      <c r="V370" s="12" t="s">
        <v>1150</v>
      </c>
      <c r="W370" s="11" t="s">
        <v>1150</v>
      </c>
      <c r="X370" s="11" t="s">
        <v>1150</v>
      </c>
      <c r="Y370" s="11" t="s">
        <v>1150</v>
      </c>
      <c r="Z370" s="11" t="s">
        <v>1150</v>
      </c>
      <c r="AA370" s="11" t="s">
        <v>1150</v>
      </c>
      <c r="AD370" t="str">
        <f t="shared" si="5"/>
        <v>insert into users (nombre, email, email2, email3, telefono, telefono2, telefono3, estatus, id_cliente, created_at, updated_at) values ('Gerald Reimer Kornelsen','cbovilac@prodigy.net.mx','','','659 576 6092','','','1','234','2018-01-27 11:10:27','2018-01-27 11:10:27');</v>
      </c>
      <c r="AE370" t="s">
        <v>12658</v>
      </c>
    </row>
    <row r="371" spans="1:31" x14ac:dyDescent="0.2">
      <c r="A371">
        <v>609</v>
      </c>
      <c r="B371" t="s">
        <v>8544</v>
      </c>
      <c r="C371" t="s">
        <v>1150</v>
      </c>
      <c r="D371" s="11" t="s">
        <v>1150</v>
      </c>
      <c r="E371" s="11" t="s">
        <v>1150</v>
      </c>
      <c r="F371" s="11" t="s">
        <v>1150</v>
      </c>
      <c r="G371" s="11"/>
      <c r="H371" s="11"/>
      <c r="I371" s="11"/>
      <c r="J371" s="12">
        <v>6144148936</v>
      </c>
      <c r="K371" s="12"/>
      <c r="L371" s="12"/>
      <c r="M371" s="11"/>
      <c r="N371" s="11"/>
      <c r="O371" s="11">
        <v>6144888355</v>
      </c>
      <c r="P371" s="11"/>
      <c r="Q371" s="11"/>
      <c r="R371" s="11"/>
      <c r="S371" s="11"/>
      <c r="T371" s="12" t="s">
        <v>6086</v>
      </c>
      <c r="U371" s="12" t="s">
        <v>1150</v>
      </c>
      <c r="V371" s="12" t="s">
        <v>1150</v>
      </c>
      <c r="W371" s="11" t="s">
        <v>1150</v>
      </c>
      <c r="X371" s="11" t="s">
        <v>1150</v>
      </c>
      <c r="Y371" s="11" t="s">
        <v>1150</v>
      </c>
      <c r="Z371" s="11" t="s">
        <v>1150</v>
      </c>
      <c r="AA371" s="11" t="s">
        <v>1150</v>
      </c>
      <c r="AD371" t="str">
        <f t="shared" si="5"/>
        <v>insert into users (nombre, email, email2, email3, telefono, telefono2, telefono3, estatus, id_cliente, created_at, updated_at) values ('Gerardo Arzada Luevano','gerardoarzaga@ibsconsultores.com','','','6144148936','','','1','609','2018-01-27 11:10:27','2018-01-27 11:10:27');</v>
      </c>
      <c r="AE371" t="s">
        <v>12659</v>
      </c>
    </row>
    <row r="372" spans="1:31" x14ac:dyDescent="0.2">
      <c r="A372">
        <v>609</v>
      </c>
      <c r="B372" t="s">
        <v>8444</v>
      </c>
      <c r="C372" t="s">
        <v>1150</v>
      </c>
      <c r="D372" s="11" t="s">
        <v>1150</v>
      </c>
      <c r="E372" s="11" t="s">
        <v>1150</v>
      </c>
      <c r="F372" s="11" t="s">
        <v>1150</v>
      </c>
      <c r="G372" s="11"/>
      <c r="H372" s="11"/>
      <c r="I372" s="11"/>
      <c r="J372" s="12">
        <v>6144148936</v>
      </c>
      <c r="K372" s="12"/>
      <c r="L372" s="12"/>
      <c r="M372" s="11"/>
      <c r="N372" s="11"/>
      <c r="O372" s="11">
        <v>6144888355</v>
      </c>
      <c r="P372" s="11"/>
      <c r="Q372" s="11"/>
      <c r="R372" s="11"/>
      <c r="S372" s="11"/>
      <c r="T372" s="12" t="s">
        <v>6086</v>
      </c>
      <c r="U372" s="12" t="s">
        <v>1150</v>
      </c>
      <c r="V372" s="12" t="s">
        <v>1150</v>
      </c>
      <c r="W372" s="11" t="s">
        <v>1150</v>
      </c>
      <c r="X372" s="11" t="s">
        <v>1150</v>
      </c>
      <c r="Y372" s="11" t="s">
        <v>1150</v>
      </c>
      <c r="Z372" s="11" t="s">
        <v>1150</v>
      </c>
      <c r="AA372" s="11" t="s">
        <v>1150</v>
      </c>
      <c r="AD372" t="str">
        <f t="shared" si="5"/>
        <v>insert into users (nombre, email, email2, email3, telefono, telefono2, telefono3, estatus, id_cliente, created_at, updated_at) values ('Gerardo Arzaga Luevano','gerardoarzaga@ibsconsultores.com','','','6144148936','','','1','609','2018-01-27 11:10:27','2018-01-27 11:10:27');</v>
      </c>
      <c r="AE372" t="s">
        <v>12660</v>
      </c>
    </row>
    <row r="373" spans="1:31" x14ac:dyDescent="0.2">
      <c r="A373">
        <v>238</v>
      </c>
      <c r="B373" t="s">
        <v>7462</v>
      </c>
      <c r="C373" t="s">
        <v>1150</v>
      </c>
      <c r="D373" s="11" t="s">
        <v>1150</v>
      </c>
      <c r="E373" s="11" t="s">
        <v>1150</v>
      </c>
      <c r="F373" s="11" t="s">
        <v>1150</v>
      </c>
      <c r="G373" s="11"/>
      <c r="H373" s="11"/>
      <c r="I373" s="11"/>
      <c r="J373" s="12">
        <v>4127787</v>
      </c>
      <c r="K373" s="12"/>
      <c r="L373" s="12"/>
      <c r="M373" s="11"/>
      <c r="N373" s="11"/>
      <c r="O373" s="11">
        <v>6141117347</v>
      </c>
      <c r="P373" s="11">
        <v>9563241633</v>
      </c>
      <c r="Q373" s="11"/>
      <c r="R373" s="11"/>
      <c r="S373" s="11"/>
      <c r="T373" s="12" t="s">
        <v>2442</v>
      </c>
      <c r="U373" s="12" t="s">
        <v>2442</v>
      </c>
      <c r="V373" s="12" t="s">
        <v>2443</v>
      </c>
      <c r="W373" s="11" t="s">
        <v>1150</v>
      </c>
      <c r="X373" s="11" t="s">
        <v>1150</v>
      </c>
      <c r="Y373" s="11" t="s">
        <v>1150</v>
      </c>
      <c r="Z373" s="11" t="s">
        <v>1150</v>
      </c>
      <c r="AA373" s="11" t="s">
        <v>1150</v>
      </c>
      <c r="AD373" t="str">
        <f t="shared" si="5"/>
        <v>insert into users (nombre, email, email2, email3, telefono, telefono2, telefono3, estatus, id_cliente, created_at, updated_at) values ('Gerardo Arzaga Uribe','controldeplagas.gau@hotmail.com','controldeplagas.gau@hotmail.com','arzagauribegerardo@gmail.com','4127787','','','1','238','2018-01-27 11:10:27','2018-01-27 11:10:27');</v>
      </c>
      <c r="AE373" t="s">
        <v>12661</v>
      </c>
    </row>
    <row r="374" spans="1:31" x14ac:dyDescent="0.2">
      <c r="A374">
        <v>169</v>
      </c>
      <c r="B374" t="s">
        <v>8416</v>
      </c>
      <c r="C374" t="s">
        <v>1150</v>
      </c>
      <c r="D374" s="11" t="s">
        <v>1150</v>
      </c>
      <c r="E374" s="11" t="s">
        <v>1150</v>
      </c>
      <c r="F374" s="11" t="s">
        <v>1150</v>
      </c>
      <c r="G374" s="11"/>
      <c r="H374" s="11"/>
      <c r="I374" s="11"/>
      <c r="J374" s="12" t="s">
        <v>6006</v>
      </c>
      <c r="K374" s="12"/>
      <c r="L374" s="12"/>
      <c r="M374" s="11"/>
      <c r="N374" s="11"/>
      <c r="O374" s="11">
        <v>6141106040</v>
      </c>
      <c r="P374" s="11"/>
      <c r="Q374" s="11"/>
      <c r="R374" s="11"/>
      <c r="S374" s="11"/>
      <c r="T374" s="12" t="s">
        <v>1150</v>
      </c>
      <c r="U374" s="12" t="s">
        <v>1150</v>
      </c>
      <c r="V374" s="12" t="s">
        <v>1150</v>
      </c>
      <c r="W374" s="11" t="s">
        <v>1150</v>
      </c>
      <c r="X374" s="11" t="s">
        <v>1150</v>
      </c>
      <c r="Y374" s="11" t="s">
        <v>1150</v>
      </c>
      <c r="Z374" s="11" t="s">
        <v>1150</v>
      </c>
      <c r="AA374" s="11" t="s">
        <v>1150</v>
      </c>
      <c r="AD374" t="str">
        <f t="shared" si="5"/>
        <v>insert into users (nombre, email, email2, email3, telefono, telefono2, telefono3, estatus, id_cliente, created_at, updated_at) values ('Gerardo Aviña Martínez','','','','2142600 EXT 100','','','1','169','2018-01-27 11:10:27','2018-01-27 11:10:27');</v>
      </c>
      <c r="AE374" t="s">
        <v>12662</v>
      </c>
    </row>
    <row r="375" spans="1:31" x14ac:dyDescent="0.2">
      <c r="A375">
        <v>767</v>
      </c>
      <c r="B375" t="s">
        <v>8445</v>
      </c>
      <c r="C375" t="s">
        <v>1150</v>
      </c>
      <c r="D375" s="11" t="s">
        <v>1150</v>
      </c>
      <c r="E375" s="11" t="s">
        <v>1150</v>
      </c>
      <c r="F375" s="11" t="s">
        <v>1150</v>
      </c>
      <c r="G375" s="11"/>
      <c r="H375" s="11"/>
      <c r="I375" s="11"/>
      <c r="J375" s="12">
        <v>6144240734</v>
      </c>
      <c r="K375" s="12"/>
      <c r="L375" s="12"/>
      <c r="M375" s="11"/>
      <c r="N375" s="11"/>
      <c r="O375" s="11" t="s">
        <v>6089</v>
      </c>
      <c r="P375" s="11"/>
      <c r="Q375" s="11"/>
      <c r="R375" s="11"/>
      <c r="S375" s="11"/>
      <c r="T375" s="12" t="s">
        <v>6090</v>
      </c>
      <c r="U375" s="12" t="s">
        <v>1150</v>
      </c>
      <c r="V375" s="12" t="s">
        <v>1150</v>
      </c>
      <c r="W375" s="11" t="s">
        <v>1150</v>
      </c>
      <c r="X375" s="11" t="s">
        <v>1150</v>
      </c>
      <c r="Y375" s="11" t="s">
        <v>1150</v>
      </c>
      <c r="Z375" s="11" t="s">
        <v>1150</v>
      </c>
      <c r="AA375" s="11" t="s">
        <v>1150</v>
      </c>
      <c r="AD375" t="str">
        <f t="shared" si="5"/>
        <v>insert into users (nombre, email, email2, email3, telefono, telefono2, telefono3, estatus, id_cliente, created_at, updated_at) values ('Gerardo Fernandez Oviedo','gefeo.chih@gmail.com','','','6144240734','','','1','767','2018-01-27 11:10:27','2018-01-27 11:10:27');</v>
      </c>
      <c r="AE375" t="s">
        <v>12663</v>
      </c>
    </row>
    <row r="376" spans="1:31" x14ac:dyDescent="0.2">
      <c r="A376">
        <v>844</v>
      </c>
      <c r="B376" t="s">
        <v>7773</v>
      </c>
      <c r="C376" t="s">
        <v>1150</v>
      </c>
      <c r="D376" s="11" t="s">
        <v>1150</v>
      </c>
      <c r="E376" s="11" t="s">
        <v>1150</v>
      </c>
      <c r="F376" s="11" t="s">
        <v>1150</v>
      </c>
      <c r="G376" s="11"/>
      <c r="H376" s="11"/>
      <c r="I376" s="11"/>
      <c r="J376" s="12">
        <v>6144243115</v>
      </c>
      <c r="K376" s="12"/>
      <c r="L376" s="12"/>
      <c r="M376" s="11"/>
      <c r="N376" s="11"/>
      <c r="O376" s="11">
        <v>6142202508</v>
      </c>
      <c r="P376" s="11"/>
      <c r="Q376" s="11"/>
      <c r="R376" s="11"/>
      <c r="S376" s="11"/>
      <c r="T376" s="12" t="s">
        <v>3702</v>
      </c>
      <c r="U376" s="12" t="s">
        <v>3703</v>
      </c>
      <c r="V376" s="12" t="s">
        <v>1150</v>
      </c>
      <c r="W376" s="11" t="s">
        <v>1150</v>
      </c>
      <c r="X376" s="11" t="s">
        <v>1150</v>
      </c>
      <c r="Y376" s="11" t="s">
        <v>1150</v>
      </c>
      <c r="Z376" s="11" t="s">
        <v>1150</v>
      </c>
      <c r="AA376" s="11" t="s">
        <v>1150</v>
      </c>
      <c r="AD376" t="str">
        <f t="shared" si="5"/>
        <v>insert into users (nombre, email, email2, email3, telefono, telefono2, telefono3, estatus, id_cliente, created_at, updated_at) values ('Gerardo Fierro','administracion@hhconsultores.com.mx','mauricio.munoz@corporativohh.com','','6144243115','','','1','844','2018-01-27 11:10:27','2018-01-27 11:10:27');</v>
      </c>
      <c r="AE376" t="s">
        <v>12664</v>
      </c>
    </row>
    <row r="377" spans="1:31" x14ac:dyDescent="0.2">
      <c r="A377">
        <v>130</v>
      </c>
      <c r="B377" t="s">
        <v>8627</v>
      </c>
      <c r="C377" t="s">
        <v>1150</v>
      </c>
      <c r="D377" s="11" t="s">
        <v>1150</v>
      </c>
      <c r="E377" s="11" t="s">
        <v>1150</v>
      </c>
      <c r="F377" s="11" t="s">
        <v>1150</v>
      </c>
      <c r="G377" s="11"/>
      <c r="H377" s="11"/>
      <c r="I377" s="11"/>
      <c r="J377" s="12"/>
      <c r="K377" s="12"/>
      <c r="L377" s="12"/>
      <c r="M377" s="11"/>
      <c r="N377" s="11"/>
      <c r="O377" s="11"/>
      <c r="P377" s="11"/>
      <c r="Q377" s="11"/>
      <c r="R377" s="11"/>
      <c r="S377" s="11"/>
      <c r="T377" s="12" t="s">
        <v>1150</v>
      </c>
      <c r="U377" s="12" t="s">
        <v>1150</v>
      </c>
      <c r="V377" s="12" t="s">
        <v>1150</v>
      </c>
      <c r="W377" s="11" t="s">
        <v>1150</v>
      </c>
      <c r="X377" s="11" t="s">
        <v>1150</v>
      </c>
      <c r="Y377" s="11" t="s">
        <v>1150</v>
      </c>
      <c r="Z377" s="11" t="s">
        <v>1150</v>
      </c>
      <c r="AA377" s="11" t="s">
        <v>1150</v>
      </c>
      <c r="AD377" t="str">
        <f t="shared" si="5"/>
        <v>insert into users (nombre, email, email2, email3, telefono, telefono2, telefono3, estatus, id_cliente, created_at, updated_at) values ('Gerardo Gameros Gardea','','','','','','','1','130','2018-01-27 11:10:27','2018-01-27 11:10:27');</v>
      </c>
      <c r="AE377" t="s">
        <v>12665</v>
      </c>
    </row>
    <row r="378" spans="1:31" x14ac:dyDescent="0.2">
      <c r="A378">
        <v>929</v>
      </c>
      <c r="B378" t="s">
        <v>8147</v>
      </c>
      <c r="C378" t="s">
        <v>1150</v>
      </c>
      <c r="D378" s="11" t="s">
        <v>1150</v>
      </c>
      <c r="E378" s="11" t="s">
        <v>1150</v>
      </c>
      <c r="F378" s="11" t="s">
        <v>1150</v>
      </c>
      <c r="G378" s="11"/>
      <c r="H378" s="11"/>
      <c r="I378" s="11"/>
      <c r="J378" s="12" t="s">
        <v>9061</v>
      </c>
      <c r="K378" s="12" t="s">
        <v>9062</v>
      </c>
      <c r="L378" s="12"/>
      <c r="M378" s="11"/>
      <c r="N378" s="11"/>
      <c r="O378" s="11"/>
      <c r="P378" s="11"/>
      <c r="Q378" s="11"/>
      <c r="R378" s="11"/>
      <c r="S378" s="11"/>
      <c r="T378" s="12" t="s">
        <v>5199</v>
      </c>
      <c r="U378" s="12" t="s">
        <v>5200</v>
      </c>
      <c r="V378" s="12" t="s">
        <v>1150</v>
      </c>
      <c r="W378" s="11" t="s">
        <v>1150</v>
      </c>
      <c r="X378" s="11" t="s">
        <v>1150</v>
      </c>
      <c r="Y378" s="11" t="s">
        <v>1150</v>
      </c>
      <c r="Z378" s="11" t="s">
        <v>1150</v>
      </c>
      <c r="AA378" s="11" t="s">
        <v>1150</v>
      </c>
      <c r="AD378" t="str">
        <f t="shared" si="5"/>
        <v>insert into users (nombre, email, email2, email3, telefono, telefono2, telefono3, estatus, id_cliente, created_at, updated_at) values ('Gerardo Gameros Lopez Y Aaron Arrieta Reyes','g.gameros@roboticsps.com,','a.arrieta@roboticsps.com','','436 14 02','614 188 51 62','','1','929','2018-01-27 11:10:27','2018-01-27 11:10:27');</v>
      </c>
      <c r="AE378" t="s">
        <v>12666</v>
      </c>
    </row>
    <row r="379" spans="1:31" x14ac:dyDescent="0.2">
      <c r="A379">
        <v>814</v>
      </c>
      <c r="B379" t="s">
        <v>7594</v>
      </c>
      <c r="C379" t="s">
        <v>1150</v>
      </c>
      <c r="D379" s="11" t="s">
        <v>1150</v>
      </c>
      <c r="E379" s="11" t="s">
        <v>1150</v>
      </c>
      <c r="F379" s="11" t="s">
        <v>1150</v>
      </c>
      <c r="G379" s="11"/>
      <c r="H379" s="11"/>
      <c r="I379" s="11"/>
      <c r="J379" s="12" t="s">
        <v>2977</v>
      </c>
      <c r="K379" s="12"/>
      <c r="L379" s="12"/>
      <c r="M379" s="11"/>
      <c r="N379" s="11"/>
      <c r="O379" s="11" t="s">
        <v>2978</v>
      </c>
      <c r="P379" s="11"/>
      <c r="Q379" s="11"/>
      <c r="R379" s="11"/>
      <c r="S379" s="11"/>
      <c r="T379" s="12" t="s">
        <v>2979</v>
      </c>
      <c r="U379" s="12" t="s">
        <v>1150</v>
      </c>
      <c r="V379" s="12" t="s">
        <v>1150</v>
      </c>
      <c r="W379" s="11" t="s">
        <v>1150</v>
      </c>
      <c r="X379" s="11" t="s">
        <v>1150</v>
      </c>
      <c r="Y379" s="11" t="s">
        <v>1150</v>
      </c>
      <c r="Z379" s="11" t="s">
        <v>1150</v>
      </c>
      <c r="AA379" s="11" t="s">
        <v>1150</v>
      </c>
      <c r="AD379" t="str">
        <f t="shared" si="5"/>
        <v>insert into users (nombre, email, email2, email3, telefono, telefono2, telefono3, estatus, id_cliente, created_at, updated_at) values ('Gerardo Herrera Torres','botanasymas@hotmail.com','','','415 96 88','','','1','814','2018-01-27 11:10:27','2018-01-27 11:10:27');</v>
      </c>
      <c r="AE379" t="s">
        <v>12667</v>
      </c>
    </row>
    <row r="380" spans="1:31" x14ac:dyDescent="0.2">
      <c r="A380">
        <v>803</v>
      </c>
      <c r="B380" t="s">
        <v>7759</v>
      </c>
      <c r="C380" t="s">
        <v>1150</v>
      </c>
      <c r="D380" s="11" t="s">
        <v>1150</v>
      </c>
      <c r="E380" s="11" t="s">
        <v>1150</v>
      </c>
      <c r="F380" s="11" t="s">
        <v>1150</v>
      </c>
      <c r="G380" s="11"/>
      <c r="H380" s="11"/>
      <c r="I380" s="11"/>
      <c r="J380" s="12" t="s">
        <v>3649</v>
      </c>
      <c r="K380" s="12"/>
      <c r="L380" s="12"/>
      <c r="M380" s="11"/>
      <c r="N380" s="11"/>
      <c r="O380" s="11" t="s">
        <v>3650</v>
      </c>
      <c r="P380" s="11"/>
      <c r="Q380" s="11"/>
      <c r="R380" s="11"/>
      <c r="S380" s="11"/>
      <c r="T380" s="12" t="s">
        <v>3651</v>
      </c>
      <c r="U380" s="12" t="s">
        <v>1150</v>
      </c>
      <c r="V380" s="12" t="s">
        <v>1150</v>
      </c>
      <c r="W380" s="11" t="s">
        <v>1150</v>
      </c>
      <c r="X380" s="11" t="s">
        <v>1150</v>
      </c>
      <c r="Y380" s="11" t="s">
        <v>1150</v>
      </c>
      <c r="Z380" s="11" t="s">
        <v>1150</v>
      </c>
      <c r="AA380" s="11" t="s">
        <v>1150</v>
      </c>
      <c r="AD380" t="str">
        <f t="shared" si="5"/>
        <v>insert into users (nombre, email, email2, email3, telefono, telefono2, telefono3, estatus, id_cliente, created_at, updated_at) values ('Gerardo Perez Barrera','provee_rad@hotmail.com','','','614 4130713','','','1','803','2018-01-27 11:10:27','2018-01-27 11:10:27');</v>
      </c>
      <c r="AE380" t="s">
        <v>12668</v>
      </c>
    </row>
    <row r="381" spans="1:31" x14ac:dyDescent="0.2">
      <c r="A381">
        <v>771</v>
      </c>
      <c r="B381" t="s">
        <v>7388</v>
      </c>
      <c r="C381" t="s">
        <v>1150</v>
      </c>
      <c r="D381" s="11" t="s">
        <v>1150</v>
      </c>
      <c r="E381" s="11" t="s">
        <v>1150</v>
      </c>
      <c r="F381" s="11" t="s">
        <v>1150</v>
      </c>
      <c r="G381" s="11"/>
      <c r="H381" s="11"/>
      <c r="I381" s="11"/>
      <c r="J381" s="12">
        <v>2007039</v>
      </c>
      <c r="K381" s="12" t="s">
        <v>2178</v>
      </c>
      <c r="L381" s="12"/>
      <c r="M381" s="11"/>
      <c r="N381" s="11"/>
      <c r="O381" s="11">
        <v>6144276453</v>
      </c>
      <c r="P381" s="11"/>
      <c r="Q381" s="11"/>
      <c r="R381" s="11"/>
      <c r="S381" s="11"/>
      <c r="T381" s="12" t="s">
        <v>1150</v>
      </c>
      <c r="U381" s="12" t="s">
        <v>1150</v>
      </c>
      <c r="V381" s="12" t="s">
        <v>1150</v>
      </c>
      <c r="W381" s="11" t="s">
        <v>1150</v>
      </c>
      <c r="X381" s="11" t="s">
        <v>1150</v>
      </c>
      <c r="Y381" s="11" t="s">
        <v>1150</v>
      </c>
      <c r="Z381" s="11" t="s">
        <v>1150</v>
      </c>
      <c r="AA381" s="11" t="s">
        <v>1150</v>
      </c>
      <c r="AD381" t="str">
        <f t="shared" si="5"/>
        <v>insert into users (nombre, email, email2, email3, telefono, telefono2, telefono3, estatus, id_cliente, created_at, updated_at) values ('Gerardo Salvador Renteria Lugo','','','','2007039','48325 01','','1','771','2018-01-27 11:10:27','2018-01-27 11:10:27');</v>
      </c>
      <c r="AE381" t="s">
        <v>12669</v>
      </c>
    </row>
    <row r="382" spans="1:31" x14ac:dyDescent="0.2">
      <c r="A382">
        <v>1036</v>
      </c>
      <c r="B382" t="s">
        <v>8291</v>
      </c>
      <c r="C382" t="s">
        <v>1150</v>
      </c>
      <c r="D382" s="11" t="s">
        <v>1150</v>
      </c>
      <c r="E382" s="11" t="s">
        <v>1150</v>
      </c>
      <c r="F382" s="11" t="s">
        <v>1150</v>
      </c>
      <c r="G382" s="11"/>
      <c r="H382" s="11"/>
      <c r="I382" s="11"/>
      <c r="J382" s="12" t="s">
        <v>5637</v>
      </c>
      <c r="K382" s="12"/>
      <c r="L382" s="12"/>
      <c r="M382" s="11"/>
      <c r="N382" s="11"/>
      <c r="O382" s="11"/>
      <c r="P382" s="11"/>
      <c r="Q382" s="11"/>
      <c r="R382" s="11"/>
      <c r="S382" s="11"/>
      <c r="T382" s="12" t="s">
        <v>5638</v>
      </c>
      <c r="U382" s="12" t="s">
        <v>1150</v>
      </c>
      <c r="V382" s="12" t="s">
        <v>1150</v>
      </c>
      <c r="W382" s="11" t="s">
        <v>1150</v>
      </c>
      <c r="X382" s="11" t="s">
        <v>1150</v>
      </c>
      <c r="Y382" s="11" t="s">
        <v>1150</v>
      </c>
      <c r="Z382" s="11" t="s">
        <v>1150</v>
      </c>
      <c r="AA382" s="11" t="s">
        <v>1150</v>
      </c>
      <c r="AD382" t="str">
        <f t="shared" si="5"/>
        <v>insert into users (nombre, email, email2, email3, telefono, telefono2, telefono3, estatus, id_cliente, created_at, updated_at) values ('German Hernande Tanner','admongerencialvalen@gmail.com','','','614 15219 23','','','1','1036','2018-01-27 11:10:27','2018-01-27 11:10:27');</v>
      </c>
      <c r="AE382" t="s">
        <v>12670</v>
      </c>
    </row>
    <row r="383" spans="1:31" x14ac:dyDescent="0.2">
      <c r="A383">
        <v>682</v>
      </c>
      <c r="B383" t="s">
        <v>7870</v>
      </c>
      <c r="C383" t="s">
        <v>1150</v>
      </c>
      <c r="D383" s="11" t="s">
        <v>1150</v>
      </c>
      <c r="E383" s="11" t="s">
        <v>1150</v>
      </c>
      <c r="F383" s="11" t="s">
        <v>1150</v>
      </c>
      <c r="G383" s="11"/>
      <c r="H383" s="11"/>
      <c r="I383" s="11"/>
      <c r="J383" s="12" t="s">
        <v>4099</v>
      </c>
      <c r="K383" s="12"/>
      <c r="L383" s="12"/>
      <c r="M383" s="11"/>
      <c r="N383" s="11"/>
      <c r="O383" s="11">
        <v>6141521923</v>
      </c>
      <c r="P383" s="11"/>
      <c r="Q383" s="11"/>
      <c r="R383" s="11"/>
      <c r="S383" s="11"/>
      <c r="T383" s="12" t="s">
        <v>4686</v>
      </c>
      <c r="U383" s="12" t="s">
        <v>1150</v>
      </c>
      <c r="V383" s="12" t="s">
        <v>1150</v>
      </c>
      <c r="W383" s="11" t="s">
        <v>1150</v>
      </c>
      <c r="X383" s="11" t="s">
        <v>1150</v>
      </c>
      <c r="Y383" s="11" t="s">
        <v>1150</v>
      </c>
      <c r="Z383" s="11" t="s">
        <v>1150</v>
      </c>
      <c r="AA383" s="11" t="s">
        <v>1150</v>
      </c>
      <c r="AD383" t="str">
        <f t="shared" si="5"/>
        <v>insert into users (nombre, email, email2, email3, telefono, telefono2, telefono3, estatus, id_cliente, created_at, updated_at) values ('German Hernandez Tanner','comercialvalen@prodigy.net.mx','','','614 4162166','','','1','682','2018-01-27 11:10:27','2018-01-27 11:10:27');</v>
      </c>
      <c r="AE383" t="s">
        <v>12671</v>
      </c>
    </row>
    <row r="384" spans="1:31" x14ac:dyDescent="0.2">
      <c r="A384">
        <v>927</v>
      </c>
      <c r="B384" t="s">
        <v>7681</v>
      </c>
      <c r="C384" t="s">
        <v>7681</v>
      </c>
      <c r="D384" s="11" t="s">
        <v>1150</v>
      </c>
      <c r="E384" s="11" t="s">
        <v>1150</v>
      </c>
      <c r="F384" s="11" t="s">
        <v>1150</v>
      </c>
      <c r="G384" s="11"/>
      <c r="H384" s="11"/>
      <c r="I384" s="11"/>
      <c r="J384" s="12" t="s">
        <v>3341</v>
      </c>
      <c r="K384" s="12" t="s">
        <v>3342</v>
      </c>
      <c r="L384" s="12"/>
      <c r="M384" s="11"/>
      <c r="N384" s="11"/>
      <c r="O384" s="11">
        <v>6141849219</v>
      </c>
      <c r="P384" s="11"/>
      <c r="Q384" s="11"/>
      <c r="R384" s="11"/>
      <c r="S384" s="11"/>
      <c r="T384" s="12" t="s">
        <v>3343</v>
      </c>
      <c r="U384" s="12" t="s">
        <v>3344</v>
      </c>
      <c r="V384" s="12" t="s">
        <v>1150</v>
      </c>
      <c r="W384" s="11" t="s">
        <v>1150</v>
      </c>
      <c r="X384" s="11" t="s">
        <v>1150</v>
      </c>
      <c r="Y384" s="11" t="s">
        <v>1150</v>
      </c>
      <c r="Z384" s="11" t="s">
        <v>1150</v>
      </c>
      <c r="AA384" s="11" t="s">
        <v>1150</v>
      </c>
      <c r="AD384" t="str">
        <f t="shared" si="5"/>
        <v>insert into users (nombre, email, email2, email3, telefono, telefono2, telefono3, estatus, id_cliente, created_at, updated_at) values ('German Lopez Contreras','jorge_ma00@hotmail.com','teresa_contreras_g@hotmail.ocom','','614 4144050','614 4144372','','1','927','2018-01-27 11:10:27','2018-01-27 11:10:27');</v>
      </c>
      <c r="AE384" t="s">
        <v>12672</v>
      </c>
    </row>
    <row r="385" spans="1:31" x14ac:dyDescent="0.2">
      <c r="A385">
        <v>548</v>
      </c>
      <c r="B385" t="s">
        <v>8004</v>
      </c>
      <c r="C385" t="s">
        <v>1150</v>
      </c>
      <c r="D385" s="11" t="s">
        <v>1150</v>
      </c>
      <c r="E385" s="11" t="s">
        <v>1150</v>
      </c>
      <c r="F385" s="11" t="s">
        <v>1150</v>
      </c>
      <c r="G385" s="11"/>
      <c r="H385" s="11"/>
      <c r="I385" s="11"/>
      <c r="J385" s="12" t="s">
        <v>4638</v>
      </c>
      <c r="K385" s="12"/>
      <c r="L385" s="12"/>
      <c r="M385" s="11"/>
      <c r="N385" s="11"/>
      <c r="O385" s="11" t="s">
        <v>4639</v>
      </c>
      <c r="P385" s="11"/>
      <c r="Q385" s="11"/>
      <c r="R385" s="11"/>
      <c r="S385" s="11"/>
      <c r="T385" s="12" t="s">
        <v>4640</v>
      </c>
      <c r="U385" s="12" t="s">
        <v>1150</v>
      </c>
      <c r="V385" s="12" t="s">
        <v>1150</v>
      </c>
      <c r="W385" s="11" t="s">
        <v>1150</v>
      </c>
      <c r="X385" s="11" t="s">
        <v>1150</v>
      </c>
      <c r="Y385" s="11" t="s">
        <v>1150</v>
      </c>
      <c r="Z385" s="11" t="s">
        <v>1150</v>
      </c>
      <c r="AA385" s="11" t="s">
        <v>1150</v>
      </c>
      <c r="AD385" t="str">
        <f t="shared" si="5"/>
        <v>insert into users (nombre, email, email2, email3, telefono, telefono2, telefono3, estatus, id_cliente, created_at, updated_at) values ('Gilberto Arturo Castellano Pacheco','g.castellanos@involto.com.mx','','','614 4 14 92 28','','','1','548','2018-01-27 11:10:27','2018-01-27 11:10:27');</v>
      </c>
      <c r="AE385" t="s">
        <v>12673</v>
      </c>
    </row>
    <row r="386" spans="1:31" x14ac:dyDescent="0.2">
      <c r="A386">
        <v>548</v>
      </c>
      <c r="B386" t="s">
        <v>8374</v>
      </c>
      <c r="C386" t="s">
        <v>1150</v>
      </c>
      <c r="D386" s="11" t="s">
        <v>1150</v>
      </c>
      <c r="E386" s="11" t="s">
        <v>1150</v>
      </c>
      <c r="F386" s="11" t="s">
        <v>1150</v>
      </c>
      <c r="G386" s="11"/>
      <c r="H386" s="11"/>
      <c r="I386" s="11"/>
      <c r="J386" s="12" t="s">
        <v>5869</v>
      </c>
      <c r="K386" s="12"/>
      <c r="L386" s="12"/>
      <c r="M386" s="11"/>
      <c r="N386" s="11"/>
      <c r="O386" s="11"/>
      <c r="P386" s="11"/>
      <c r="Q386" s="11"/>
      <c r="R386" s="11"/>
      <c r="S386" s="11"/>
      <c r="T386" s="12" t="s">
        <v>4640</v>
      </c>
      <c r="U386" s="12" t="s">
        <v>5870</v>
      </c>
      <c r="V386" s="12" t="s">
        <v>1150</v>
      </c>
      <c r="W386" s="11" t="s">
        <v>1150</v>
      </c>
      <c r="X386" s="11" t="s">
        <v>1150</v>
      </c>
      <c r="Y386" s="11" t="s">
        <v>1150</v>
      </c>
      <c r="Z386" s="11" t="s">
        <v>1150</v>
      </c>
      <c r="AA386" s="11" t="s">
        <v>1150</v>
      </c>
      <c r="AD386" t="str">
        <f t="shared" si="5"/>
        <v>insert into users (nombre, email, email2, email3, telefono, telefono2, telefono3, estatus, id_cliente, created_at, updated_at) values ('Gilberto Arturo Castellanos Pacheco','g.castellanos@involto.com.mx','recepcioninvolto@gmail.com','','614 4149228','','','1','548','2018-01-27 11:10:27','2018-01-27 11:10:27');</v>
      </c>
      <c r="AE386" t="s">
        <v>12674</v>
      </c>
    </row>
    <row r="387" spans="1:31" x14ac:dyDescent="0.2">
      <c r="A387">
        <v>858</v>
      </c>
      <c r="B387" t="s">
        <v>8090</v>
      </c>
      <c r="C387" t="s">
        <v>1150</v>
      </c>
      <c r="D387" s="11" t="s">
        <v>1150</v>
      </c>
      <c r="E387" s="11" t="s">
        <v>1150</v>
      </c>
      <c r="F387" s="11" t="s">
        <v>1150</v>
      </c>
      <c r="G387" s="11"/>
      <c r="H387" s="11"/>
      <c r="I387" s="11"/>
      <c r="J387" s="12" t="s">
        <v>9063</v>
      </c>
      <c r="K387" s="12" t="s">
        <v>9064</v>
      </c>
      <c r="L387" s="12"/>
      <c r="M387" s="11"/>
      <c r="N387" s="11"/>
      <c r="O387" s="11" t="s">
        <v>6075</v>
      </c>
      <c r="P387" s="11"/>
      <c r="Q387" s="11"/>
      <c r="R387" s="11"/>
      <c r="S387" s="11"/>
      <c r="T387" s="12" t="s">
        <v>4986</v>
      </c>
      <c r="U387" s="12" t="s">
        <v>4987</v>
      </c>
      <c r="V387" s="12" t="s">
        <v>1150</v>
      </c>
      <c r="W387" s="11" t="s">
        <v>1150</v>
      </c>
      <c r="X387" s="11" t="s">
        <v>1150</v>
      </c>
      <c r="Y387" s="11" t="s">
        <v>1150</v>
      </c>
      <c r="Z387" s="11" t="s">
        <v>1150</v>
      </c>
      <c r="AA387" s="11" t="s">
        <v>1150</v>
      </c>
      <c r="AD387" t="str">
        <f t="shared" ref="AD387:AD450" si="6">IF(B387="","",CONCATENATE($AD$1,B387,"','",T387,"','",U387,"','",V387,"','",J387,"','",K387,"','",L387,"','1','",A387,"','2018-01-27 11:10:27','2018-01-27 11:10:27');"))</f>
        <v>insert into users (nombre, email, email2, email3, telefono, telefono2, telefono3, estatus, id_cliente, created_at, updated_at) values ('Gilberto Gustavo Pérez Rodríguez Cano','albertoperoca@gmail.com','powergym.mayra@hotmail.com','','4265409','4880492','','1','858','2018-01-27 11:10:27','2018-01-27 11:10:27');</v>
      </c>
      <c r="AE387" t="s">
        <v>12675</v>
      </c>
    </row>
    <row r="388" spans="1:31" x14ac:dyDescent="0.2">
      <c r="A388">
        <v>156</v>
      </c>
      <c r="B388" t="s">
        <v>7748</v>
      </c>
      <c r="C388" t="s">
        <v>1150</v>
      </c>
      <c r="D388" s="11" t="s">
        <v>1150</v>
      </c>
      <c r="E388" s="11" t="s">
        <v>1150</v>
      </c>
      <c r="F388" s="11" t="s">
        <v>1150</v>
      </c>
      <c r="G388" s="11"/>
      <c r="H388" s="11"/>
      <c r="I388" s="11"/>
      <c r="J388" s="12" t="s">
        <v>3602</v>
      </c>
      <c r="K388" s="12"/>
      <c r="L388" s="12"/>
      <c r="M388" s="11"/>
      <c r="N388" s="11"/>
      <c r="O388" s="11" t="s">
        <v>3603</v>
      </c>
      <c r="P388" s="11"/>
      <c r="Q388" s="11"/>
      <c r="R388" s="11"/>
      <c r="S388" s="11"/>
      <c r="T388" s="12" t="s">
        <v>3604</v>
      </c>
      <c r="U388" s="12" t="s">
        <v>1150</v>
      </c>
      <c r="V388" s="12" t="s">
        <v>1150</v>
      </c>
      <c r="W388" s="11" t="s">
        <v>1150</v>
      </c>
      <c r="X388" s="11" t="s">
        <v>1150</v>
      </c>
      <c r="Y388" s="11" t="s">
        <v>1150</v>
      </c>
      <c r="Z388" s="11" t="s">
        <v>1150</v>
      </c>
      <c r="AA388" s="11" t="s">
        <v>1150</v>
      </c>
      <c r="AD388" t="str">
        <f t="shared" si="6"/>
        <v>insert into users (nombre, email, email2, email3, telefono, telefono2, telefono3, estatus, id_cliente, created_at, updated_at) values ('Gilberto Manuel Reza Olivas','chio_reku@hotmail.com','','','614 4200640','','','1','156','2018-01-27 11:10:27','2018-01-27 11:10:27');</v>
      </c>
      <c r="AE388" t="s">
        <v>12676</v>
      </c>
    </row>
    <row r="389" spans="1:31" x14ac:dyDescent="0.2">
      <c r="A389">
        <v>622</v>
      </c>
      <c r="B389" t="s">
        <v>9346</v>
      </c>
      <c r="C389" t="s">
        <v>1150</v>
      </c>
      <c r="D389" s="11" t="s">
        <v>1150</v>
      </c>
      <c r="E389" s="11" t="s">
        <v>1150</v>
      </c>
      <c r="F389" s="11" t="s">
        <v>1150</v>
      </c>
      <c r="G389" s="11"/>
      <c r="H389" s="11"/>
      <c r="I389" s="11"/>
      <c r="J389" s="12" t="s">
        <v>9065</v>
      </c>
      <c r="K389" s="12"/>
      <c r="L389" s="12"/>
      <c r="M389" s="11"/>
      <c r="N389" s="11"/>
      <c r="O389" s="11"/>
      <c r="P389" s="11"/>
      <c r="Q389" s="11"/>
      <c r="R389" s="11"/>
      <c r="S389" s="11"/>
      <c r="T389" s="12" t="s">
        <v>1150</v>
      </c>
      <c r="U389" s="12" t="s">
        <v>1150</v>
      </c>
      <c r="V389" s="12" t="s">
        <v>1150</v>
      </c>
      <c r="W389" s="11" t="s">
        <v>1150</v>
      </c>
      <c r="X389" s="11" t="s">
        <v>1150</v>
      </c>
      <c r="Y389" s="11" t="s">
        <v>1150</v>
      </c>
      <c r="Z389" s="11" t="s">
        <v>1150</v>
      </c>
      <c r="AA389" s="11" t="s">
        <v>1150</v>
      </c>
      <c r="AD389" t="str">
        <f t="shared" si="6"/>
        <v>insert into users (nombre, email, email2, email3, telefono, telefono2, telefono3, estatus, id_cliente, created_at, updated_at) values ('Gloria Gabriela Castillo Herrera','','','','614-218-9253','','','1','622','2018-01-27 11:10:27','2018-01-27 11:10:27');</v>
      </c>
      <c r="AE389" t="s">
        <v>12677</v>
      </c>
    </row>
    <row r="390" spans="1:31" x14ac:dyDescent="0.2">
      <c r="A390">
        <v>622</v>
      </c>
      <c r="B390" t="s">
        <v>9347</v>
      </c>
      <c r="C390" t="s">
        <v>1150</v>
      </c>
      <c r="D390" s="11" t="s">
        <v>1150</v>
      </c>
      <c r="E390" s="11" t="s">
        <v>1150</v>
      </c>
      <c r="F390" s="11" t="s">
        <v>1150</v>
      </c>
      <c r="G390" s="11"/>
      <c r="H390" s="11"/>
      <c r="I390" s="11"/>
      <c r="J390" s="12" t="s">
        <v>7225</v>
      </c>
      <c r="K390" s="12"/>
      <c r="L390" s="12"/>
      <c r="M390" s="11"/>
      <c r="N390" s="11"/>
      <c r="O390" s="11"/>
      <c r="P390" s="11"/>
      <c r="Q390" s="11"/>
      <c r="R390" s="11"/>
      <c r="S390" s="11"/>
      <c r="T390" s="12" t="s">
        <v>5098</v>
      </c>
      <c r="U390" s="12" t="s">
        <v>1150</v>
      </c>
      <c r="V390" s="12" t="s">
        <v>1150</v>
      </c>
      <c r="W390" s="11" t="s">
        <v>1150</v>
      </c>
      <c r="X390" s="11" t="s">
        <v>1150</v>
      </c>
      <c r="Y390" s="11" t="s">
        <v>1150</v>
      </c>
      <c r="Z390" s="11" t="s">
        <v>1150</v>
      </c>
      <c r="AA390" s="11" t="s">
        <v>1150</v>
      </c>
      <c r="AD390" t="str">
        <f t="shared" si="6"/>
        <v>insert into users (nombre, email, email2, email3, telefono, telefono2, telefono3, estatus, id_cliente, created_at, updated_at) values ('Priscila María Castillo Herrera','gabriela4705@live.com','','','6142189253','','','1','622','2018-01-27 11:10:27','2018-01-27 11:10:27');</v>
      </c>
      <c r="AE390" t="s">
        <v>12678</v>
      </c>
    </row>
    <row r="391" spans="1:31" x14ac:dyDescent="0.2">
      <c r="A391">
        <v>439</v>
      </c>
      <c r="B391" t="s">
        <v>8165</v>
      </c>
      <c r="C391" t="s">
        <v>1150</v>
      </c>
      <c r="D391" s="11" t="s">
        <v>1150</v>
      </c>
      <c r="E391" s="11" t="s">
        <v>1150</v>
      </c>
      <c r="F391" s="11" t="s">
        <v>1150</v>
      </c>
      <c r="G391" s="11"/>
      <c r="H391" s="11"/>
      <c r="I391" s="11"/>
      <c r="J391" s="12" t="s">
        <v>5283</v>
      </c>
      <c r="K391" s="12"/>
      <c r="L391" s="12"/>
      <c r="M391" s="11"/>
      <c r="N391" s="11"/>
      <c r="O391" s="11" t="s">
        <v>5284</v>
      </c>
      <c r="P391" s="11"/>
      <c r="Q391" s="11"/>
      <c r="R391" s="11"/>
      <c r="S391" s="11"/>
      <c r="T391" s="12" t="s">
        <v>5285</v>
      </c>
      <c r="U391" s="12" t="s">
        <v>1150</v>
      </c>
      <c r="V391" s="12" t="s">
        <v>1150</v>
      </c>
      <c r="W391" s="11" t="s">
        <v>1150</v>
      </c>
      <c r="X391" s="11" t="s">
        <v>1150</v>
      </c>
      <c r="Y391" s="11" t="s">
        <v>1150</v>
      </c>
      <c r="Z391" s="11" t="s">
        <v>1150</v>
      </c>
      <c r="AA391" s="11" t="s">
        <v>1150</v>
      </c>
      <c r="AD391" t="str">
        <f t="shared" si="6"/>
        <v>insert into users (nombre, email, email2, email3, telefono, telefono2, telefono3, estatus, id_cliente, created_at, updated_at) values ('Gloria Ivonne Ortiz Vivo','gloria_ortizv@hotmail.com','','','418 23 63','','','1','439','2018-01-27 11:10:27','2018-01-27 11:10:27');</v>
      </c>
      <c r="AE391" t="s">
        <v>12679</v>
      </c>
    </row>
    <row r="392" spans="1:31" x14ac:dyDescent="0.2">
      <c r="A392">
        <v>703</v>
      </c>
      <c r="B392" t="s">
        <v>8065</v>
      </c>
      <c r="C392" t="s">
        <v>4892</v>
      </c>
      <c r="D392" s="11" t="s">
        <v>1150</v>
      </c>
      <c r="E392" s="11" t="s">
        <v>1150</v>
      </c>
      <c r="F392" s="11" t="s">
        <v>1150</v>
      </c>
      <c r="G392" s="11"/>
      <c r="H392" s="11"/>
      <c r="I392" s="11"/>
      <c r="J392" s="12">
        <v>4155080</v>
      </c>
      <c r="K392" s="12"/>
      <c r="L392" s="12"/>
      <c r="M392" s="11"/>
      <c r="N392" s="11"/>
      <c r="O392" s="11"/>
      <c r="P392" s="11"/>
      <c r="Q392" s="11"/>
      <c r="R392" s="11"/>
      <c r="S392" s="11"/>
      <c r="T392" s="12" t="s">
        <v>1150</v>
      </c>
      <c r="U392" s="12" t="s">
        <v>1150</v>
      </c>
      <c r="V392" s="12" t="s">
        <v>1150</v>
      </c>
      <c r="W392" s="11" t="s">
        <v>1150</v>
      </c>
      <c r="X392" s="11" t="s">
        <v>1150</v>
      </c>
      <c r="Y392" s="11" t="s">
        <v>1150</v>
      </c>
      <c r="Z392" s="11" t="s">
        <v>1150</v>
      </c>
      <c r="AA392" s="11" t="s">
        <v>1150</v>
      </c>
      <c r="AD392" t="str">
        <f t="shared" si="6"/>
        <v>insert into users (nombre, email, email2, email3, telefono, telefono2, telefono3, estatus, id_cliente, created_at, updated_at) values ('Graciela Chavez Gonzalez','','','','4155080','','','1','703','2018-01-27 11:10:27','2018-01-27 11:10:27');</v>
      </c>
      <c r="AE392" t="s">
        <v>12680</v>
      </c>
    </row>
    <row r="393" spans="1:31" x14ac:dyDescent="0.2">
      <c r="A393">
        <v>184</v>
      </c>
      <c r="B393" t="s">
        <v>8262</v>
      </c>
      <c r="C393" t="s">
        <v>1150</v>
      </c>
      <c r="D393" s="11" t="s">
        <v>1150</v>
      </c>
      <c r="E393" s="11" t="s">
        <v>1150</v>
      </c>
      <c r="F393" s="11" t="s">
        <v>1150</v>
      </c>
      <c r="G393" s="11"/>
      <c r="H393" s="11"/>
      <c r="I393" s="11"/>
      <c r="J393" s="12">
        <v>4262234</v>
      </c>
      <c r="K393" s="12"/>
      <c r="L393" s="12"/>
      <c r="M393" s="11"/>
      <c r="N393" s="11"/>
      <c r="O393" s="11">
        <v>6141843480</v>
      </c>
      <c r="P393" s="11"/>
      <c r="Q393" s="11"/>
      <c r="R393" s="11"/>
      <c r="S393" s="11"/>
      <c r="T393" s="12" t="s">
        <v>6895</v>
      </c>
      <c r="U393" s="12" t="s">
        <v>1150</v>
      </c>
      <c r="V393" s="12" t="s">
        <v>1150</v>
      </c>
      <c r="W393" s="11" t="s">
        <v>1150</v>
      </c>
      <c r="X393" s="11" t="s">
        <v>1150</v>
      </c>
      <c r="Y393" s="11" t="s">
        <v>1150</v>
      </c>
      <c r="Z393" s="11" t="s">
        <v>1150</v>
      </c>
      <c r="AA393" s="11" t="s">
        <v>1150</v>
      </c>
      <c r="AD393" t="str">
        <f t="shared" si="6"/>
        <v>insert into users (nombre, email, email2, email3, telefono, telefono2, telefono3, estatus, id_cliente, created_at, updated_at) values ('Graciela Palacios Loya','graciela.pl@hotmail.com','','','4262234','','','1','184','2018-01-27 11:10:27','2018-01-27 11:10:27');</v>
      </c>
      <c r="AE393" t="s">
        <v>12681</v>
      </c>
    </row>
    <row r="394" spans="1:31" x14ac:dyDescent="0.2">
      <c r="A394">
        <v>454</v>
      </c>
      <c r="B394" t="s">
        <v>8129</v>
      </c>
      <c r="C394" t="s">
        <v>1150</v>
      </c>
      <c r="D394" s="11" t="s">
        <v>1150</v>
      </c>
      <c r="E394" s="11" t="s">
        <v>1150</v>
      </c>
      <c r="F394" s="11" t="s">
        <v>1150</v>
      </c>
      <c r="G394" s="11"/>
      <c r="H394" s="11"/>
      <c r="I394" s="11"/>
      <c r="J394" s="12" t="s">
        <v>5406</v>
      </c>
      <c r="K394" s="12" t="s">
        <v>5407</v>
      </c>
      <c r="L394" s="12"/>
      <c r="M394" s="11"/>
      <c r="N394" s="11"/>
      <c r="O394" s="11"/>
      <c r="P394" s="11"/>
      <c r="Q394" s="11"/>
      <c r="R394" s="11"/>
      <c r="S394" s="11"/>
      <c r="T394" s="12" t="s">
        <v>5128</v>
      </c>
      <c r="U394" s="12" t="s">
        <v>1150</v>
      </c>
      <c r="V394" s="12" t="s">
        <v>1150</v>
      </c>
      <c r="W394" s="11" t="s">
        <v>1150</v>
      </c>
      <c r="X394" s="11" t="s">
        <v>1150</v>
      </c>
      <c r="Y394" s="11" t="s">
        <v>1150</v>
      </c>
      <c r="Z394" s="11" t="s">
        <v>1150</v>
      </c>
      <c r="AA394" s="11" t="s">
        <v>1150</v>
      </c>
      <c r="AD394" t="str">
        <f t="shared" si="6"/>
        <v>insert into users (nombre, email, email2, email3, telefono, telefono2, telefono3, estatus, id_cliente, created_at, updated_at) values ('Grupo Amex S.A. De C.V.','agustin.lopez@grupoamex.com.mx','','','614 483 21 70','55 444 94024','','1','454','2018-01-27 11:10:27','2018-01-27 11:10:27');</v>
      </c>
      <c r="AE394" t="s">
        <v>12682</v>
      </c>
    </row>
    <row r="395" spans="1:31" x14ac:dyDescent="0.2">
      <c r="A395">
        <v>762</v>
      </c>
      <c r="B395" t="s">
        <v>8628</v>
      </c>
      <c r="C395" t="s">
        <v>1150</v>
      </c>
      <c r="D395" s="11" t="s">
        <v>1150</v>
      </c>
      <c r="E395" s="11" t="s">
        <v>1150</v>
      </c>
      <c r="F395" s="11" t="s">
        <v>1150</v>
      </c>
      <c r="G395" s="11"/>
      <c r="H395" s="11"/>
      <c r="I395" s="11"/>
      <c r="J395" s="12"/>
      <c r="K395" s="12"/>
      <c r="L395" s="12"/>
      <c r="M395" s="11"/>
      <c r="N395" s="11"/>
      <c r="O395" s="11"/>
      <c r="P395" s="11"/>
      <c r="Q395" s="11"/>
      <c r="R395" s="11"/>
      <c r="S395" s="11"/>
      <c r="T395" s="12" t="s">
        <v>1150</v>
      </c>
      <c r="U395" s="12" t="s">
        <v>1150</v>
      </c>
      <c r="V395" s="12" t="s">
        <v>1150</v>
      </c>
      <c r="W395" s="11" t="s">
        <v>1150</v>
      </c>
      <c r="X395" s="11" t="s">
        <v>1150</v>
      </c>
      <c r="Y395" s="11" t="s">
        <v>1150</v>
      </c>
      <c r="Z395" s="11" t="s">
        <v>1150</v>
      </c>
      <c r="AA395" s="11" t="s">
        <v>1150</v>
      </c>
      <c r="AD395" t="str">
        <f t="shared" si="6"/>
        <v>insert into users (nombre, email, email2, email3, telefono, telefono2, telefono3, estatus, id_cliente, created_at, updated_at) values ('Grupo Papigochic','','','','','','','1','762','2018-01-27 11:10:27','2018-01-27 11:10:27');</v>
      </c>
      <c r="AE395" t="s">
        <v>12683</v>
      </c>
    </row>
    <row r="396" spans="1:31" x14ac:dyDescent="0.2">
      <c r="A396">
        <v>416</v>
      </c>
      <c r="B396" t="s">
        <v>7953</v>
      </c>
      <c r="C396" t="s">
        <v>1150</v>
      </c>
      <c r="D396" s="11" t="s">
        <v>1150</v>
      </c>
      <c r="E396" s="11" t="s">
        <v>1150</v>
      </c>
      <c r="F396" s="11" t="s">
        <v>1150</v>
      </c>
      <c r="G396" s="11"/>
      <c r="H396" s="11"/>
      <c r="I396" s="11"/>
      <c r="J396" s="12" t="s">
        <v>4431</v>
      </c>
      <c r="K396" s="12"/>
      <c r="L396" s="12"/>
      <c r="M396" s="11"/>
      <c r="N396" s="11"/>
      <c r="O396" s="11" t="s">
        <v>4432</v>
      </c>
      <c r="P396" s="11"/>
      <c r="Q396" s="11"/>
      <c r="R396" s="11"/>
      <c r="S396" s="11"/>
      <c r="T396" s="12" t="s">
        <v>4433</v>
      </c>
      <c r="U396" s="12" t="s">
        <v>1150</v>
      </c>
      <c r="V396" s="12" t="s">
        <v>1150</v>
      </c>
      <c r="W396" s="11" t="s">
        <v>1150</v>
      </c>
      <c r="X396" s="11" t="s">
        <v>1150</v>
      </c>
      <c r="Y396" s="11" t="s">
        <v>1150</v>
      </c>
      <c r="Z396" s="11" t="s">
        <v>1150</v>
      </c>
      <c r="AA396" s="11" t="s">
        <v>1150</v>
      </c>
      <c r="AD396" t="str">
        <f t="shared" si="6"/>
        <v>insert into users (nombre, email, email2, email3, telefono, telefono2, telefono3, estatus, id_cliente, created_at, updated_at) values ('Guadalupe Chaevez Rodiguez','tarahumaraf@prodigy.net.mx','','','656 6 81 44 72','','','1','416','2018-01-27 11:10:27','2018-01-27 11:10:27');</v>
      </c>
      <c r="AE396" t="s">
        <v>12684</v>
      </c>
    </row>
    <row r="397" spans="1:31" x14ac:dyDescent="0.2">
      <c r="A397">
        <v>1064</v>
      </c>
      <c r="B397" t="s">
        <v>8574</v>
      </c>
      <c r="C397" t="s">
        <v>1150</v>
      </c>
      <c r="D397" s="11" t="s">
        <v>1150</v>
      </c>
      <c r="E397" s="11" t="s">
        <v>1150</v>
      </c>
      <c r="F397" s="11" t="s">
        <v>1150</v>
      </c>
      <c r="G397" s="11"/>
      <c r="H397" s="11"/>
      <c r="I397" s="11"/>
      <c r="J397" s="12" t="s">
        <v>9066</v>
      </c>
      <c r="K397" s="12" t="s">
        <v>4323</v>
      </c>
      <c r="L397" s="12"/>
      <c r="M397" s="11"/>
      <c r="N397" s="11"/>
      <c r="O397" s="11"/>
      <c r="P397" s="11"/>
      <c r="Q397" s="11"/>
      <c r="R397" s="11"/>
      <c r="S397" s="11"/>
      <c r="T397" s="12" t="s">
        <v>1928</v>
      </c>
      <c r="U397" s="12" t="s">
        <v>1150</v>
      </c>
      <c r="V397" s="12" t="s">
        <v>1150</v>
      </c>
      <c r="W397" s="11" t="s">
        <v>1150</v>
      </c>
      <c r="X397" s="11" t="s">
        <v>1150</v>
      </c>
      <c r="Y397" s="11" t="s">
        <v>1150</v>
      </c>
      <c r="Z397" s="11" t="s">
        <v>1150</v>
      </c>
      <c r="AA397" s="11" t="s">
        <v>1150</v>
      </c>
      <c r="AD397" t="str">
        <f t="shared" si="6"/>
        <v>insert into users (nombre, email, email2, email3, telefono, telefono2, telefono3, estatus, id_cliente, created_at, updated_at) values ('Guadalupe De Jesus Salinas Dominguez','veronikanava@hotmail.com','','','5 43 40 36','614 4 58 12 54','','1','1064','2018-01-27 11:10:27','2018-01-27 11:10:27');</v>
      </c>
      <c r="AE397" t="s">
        <v>12685</v>
      </c>
    </row>
    <row r="398" spans="1:31" x14ac:dyDescent="0.2">
      <c r="A398">
        <v>689</v>
      </c>
      <c r="B398" t="s">
        <v>8198</v>
      </c>
      <c r="C398" t="s">
        <v>1150</v>
      </c>
      <c r="D398" s="11" t="s">
        <v>1150</v>
      </c>
      <c r="E398" s="11" t="s">
        <v>1150</v>
      </c>
      <c r="F398" s="11" t="s">
        <v>1150</v>
      </c>
      <c r="G398" s="11"/>
      <c r="H398" s="11"/>
      <c r="I398" s="11"/>
      <c r="J398" s="12">
        <v>6141413843</v>
      </c>
      <c r="K398" s="12"/>
      <c r="L398" s="12"/>
      <c r="M398" s="11"/>
      <c r="N398" s="11"/>
      <c r="O398" s="11"/>
      <c r="P398" s="11"/>
      <c r="Q398" s="11"/>
      <c r="R398" s="11"/>
      <c r="S398" s="11"/>
      <c r="T398" s="12" t="s">
        <v>5399</v>
      </c>
      <c r="U398" s="12" t="s">
        <v>1150</v>
      </c>
      <c r="V398" s="12" t="s">
        <v>1150</v>
      </c>
      <c r="W398" s="11" t="s">
        <v>1150</v>
      </c>
      <c r="X398" s="11" t="s">
        <v>1150</v>
      </c>
      <c r="Y398" s="11" t="s">
        <v>1150</v>
      </c>
      <c r="Z398" s="11" t="s">
        <v>1150</v>
      </c>
      <c r="AA398" s="11" t="s">
        <v>1150</v>
      </c>
      <c r="AD398" t="str">
        <f t="shared" si="6"/>
        <v>insert into users (nombre, email, email2, email3, telefono, telefono2, telefono3, estatus, id_cliente, created_at, updated_at) values ('Guadalupe Rosa Emma Corral Corral','rossycorral@hotmail.com','','','6141413843','','','1','689','2018-01-27 11:10:27','2018-01-27 11:10:27');</v>
      </c>
      <c r="AE398" t="s">
        <v>12686</v>
      </c>
    </row>
    <row r="399" spans="1:31" x14ac:dyDescent="0.2">
      <c r="A399">
        <v>298</v>
      </c>
      <c r="B399" t="s">
        <v>8349</v>
      </c>
      <c r="C399" t="s">
        <v>1150</v>
      </c>
      <c r="D399" s="11" t="s">
        <v>1150</v>
      </c>
      <c r="E399" s="11" t="s">
        <v>1150</v>
      </c>
      <c r="F399" s="11" t="s">
        <v>1150</v>
      </c>
      <c r="G399" s="11"/>
      <c r="H399" s="11"/>
      <c r="I399" s="11"/>
      <c r="J399" s="12" t="s">
        <v>9067</v>
      </c>
      <c r="K399" s="12" t="s">
        <v>9068</v>
      </c>
      <c r="L399" s="12"/>
      <c r="M399" s="11"/>
      <c r="N399" s="11"/>
      <c r="O399" s="11"/>
      <c r="P399" s="11"/>
      <c r="Q399" s="11"/>
      <c r="R399" s="11"/>
      <c r="S399" s="11"/>
      <c r="T399" s="12" t="s">
        <v>8812</v>
      </c>
      <c r="U399" s="12" t="s">
        <v>1150</v>
      </c>
      <c r="V399" s="12" t="s">
        <v>1150</v>
      </c>
      <c r="W399" s="11" t="s">
        <v>1150</v>
      </c>
      <c r="X399" s="11" t="s">
        <v>1150</v>
      </c>
      <c r="Y399" s="11" t="s">
        <v>1150</v>
      </c>
      <c r="Z399" s="11" t="s">
        <v>1150</v>
      </c>
      <c r="AA399" s="11" t="s">
        <v>1150</v>
      </c>
      <c r="AD399" t="str">
        <f t="shared" si="6"/>
        <v>insert into users (nombre, email, email2, email3, telefono, telefono2, telefono3, estatus, id_cliente, created_at, updated_at) values ('Guadalupe Teran Ortega','lupiteranqhotmail.com','','','4394030','6141424387','','1','298','2018-01-27 11:10:27','2018-01-27 11:10:27');</v>
      </c>
      <c r="AE399" t="s">
        <v>12687</v>
      </c>
    </row>
    <row r="400" spans="1:31" x14ac:dyDescent="0.2">
      <c r="A400">
        <v>785</v>
      </c>
      <c r="B400" t="s">
        <v>7396</v>
      </c>
      <c r="C400" t="s">
        <v>7397</v>
      </c>
      <c r="D400" s="11" t="s">
        <v>1150</v>
      </c>
      <c r="E400" s="11" t="s">
        <v>1150</v>
      </c>
      <c r="F400" s="11" t="s">
        <v>1150</v>
      </c>
      <c r="G400" s="11"/>
      <c r="H400" s="11"/>
      <c r="I400" s="11"/>
      <c r="J400" s="12" t="s">
        <v>2200</v>
      </c>
      <c r="K400" s="12">
        <v>2591718</v>
      </c>
      <c r="L400" s="12"/>
      <c r="M400" s="11"/>
      <c r="N400" s="11"/>
      <c r="O400" s="11">
        <v>6141250779</v>
      </c>
      <c r="P400" s="11"/>
      <c r="Q400" s="11"/>
      <c r="R400" s="11"/>
      <c r="S400" s="11"/>
      <c r="T400" s="12" t="s">
        <v>1150</v>
      </c>
      <c r="U400" s="12" t="s">
        <v>1150</v>
      </c>
      <c r="V400" s="12" t="s">
        <v>1150</v>
      </c>
      <c r="W400" s="11" t="s">
        <v>1150</v>
      </c>
      <c r="X400" s="11" t="s">
        <v>1150</v>
      </c>
      <c r="Y400" s="11" t="s">
        <v>1150</v>
      </c>
      <c r="Z400" s="11" t="s">
        <v>1150</v>
      </c>
      <c r="AA400" s="11" t="s">
        <v>1150</v>
      </c>
      <c r="AD400" t="str">
        <f t="shared" si="6"/>
        <v>insert into users (nombre, email, email2, email3, telefono, telefono2, telefono3, estatus, id_cliente, created_at, updated_at) values ('Guillermina Lopez Torres','','','','4136036 6141250779','2591718','','1','785','2018-01-27 11:10:27','2018-01-27 11:10:27');</v>
      </c>
      <c r="AE400" t="s">
        <v>12688</v>
      </c>
    </row>
    <row r="401" spans="1:31" x14ac:dyDescent="0.2">
      <c r="A401">
        <v>390</v>
      </c>
      <c r="B401" t="s">
        <v>7650</v>
      </c>
      <c r="C401" t="s">
        <v>1150</v>
      </c>
      <c r="D401" s="11" t="s">
        <v>1150</v>
      </c>
      <c r="E401" s="11" t="s">
        <v>1150</v>
      </c>
      <c r="F401" s="11" t="s">
        <v>1150</v>
      </c>
      <c r="G401" s="11"/>
      <c r="H401" s="11"/>
      <c r="I401" s="11"/>
      <c r="J401" s="12"/>
      <c r="K401" s="12"/>
      <c r="L401" s="12"/>
      <c r="M401" s="11"/>
      <c r="N401" s="11"/>
      <c r="O401" s="11"/>
      <c r="P401" s="11"/>
      <c r="Q401" s="11"/>
      <c r="R401" s="11"/>
      <c r="S401" s="11"/>
      <c r="T401" s="12" t="s">
        <v>1150</v>
      </c>
      <c r="U401" s="12" t="s">
        <v>1150</v>
      </c>
      <c r="V401" s="12" t="s">
        <v>1150</v>
      </c>
      <c r="W401" s="11" t="s">
        <v>1150</v>
      </c>
      <c r="X401" s="11" t="s">
        <v>1150</v>
      </c>
      <c r="Y401" s="11" t="s">
        <v>1150</v>
      </c>
      <c r="Z401" s="11" t="s">
        <v>1150</v>
      </c>
      <c r="AA401" s="11" t="s">
        <v>1150</v>
      </c>
      <c r="AD401" t="str">
        <f t="shared" si="6"/>
        <v>insert into users (nombre, email, email2, email3, telefono, telefono2, telefono3, estatus, id_cliente, created_at, updated_at) values ('Guillermo Alfonso Entiquez Tamez','','','','','','','1','390','2018-01-27 11:10:27','2018-01-27 11:10:27');</v>
      </c>
      <c r="AE401" t="s">
        <v>12689</v>
      </c>
    </row>
    <row r="402" spans="1:31" x14ac:dyDescent="0.2">
      <c r="A402">
        <v>933</v>
      </c>
      <c r="B402" t="s">
        <v>8061</v>
      </c>
      <c r="C402" t="s">
        <v>1150</v>
      </c>
      <c r="D402" s="11" t="s">
        <v>1150</v>
      </c>
      <c r="E402" s="11" t="s">
        <v>1150</v>
      </c>
      <c r="F402" s="11" t="s">
        <v>1150</v>
      </c>
      <c r="G402" s="11"/>
      <c r="H402" s="11"/>
      <c r="I402" s="11"/>
      <c r="J402" s="12" t="s">
        <v>9070</v>
      </c>
      <c r="K402" s="12" t="s">
        <v>9069</v>
      </c>
      <c r="L402" s="12"/>
      <c r="M402" s="11"/>
      <c r="N402" s="11"/>
      <c r="O402" s="11"/>
      <c r="P402" s="11"/>
      <c r="Q402" s="11"/>
      <c r="R402" s="11"/>
      <c r="S402" s="11"/>
      <c r="T402" s="12" t="s">
        <v>4877</v>
      </c>
      <c r="U402" s="12" t="s">
        <v>1150</v>
      </c>
      <c r="V402" s="12" t="s">
        <v>1150</v>
      </c>
      <c r="W402" s="11" t="s">
        <v>1150</v>
      </c>
      <c r="X402" s="11" t="s">
        <v>1150</v>
      </c>
      <c r="Y402" s="11" t="s">
        <v>1150</v>
      </c>
      <c r="Z402" s="11" t="s">
        <v>1150</v>
      </c>
      <c r="AA402" s="11" t="s">
        <v>1150</v>
      </c>
      <c r="AD402" t="str">
        <f t="shared" si="6"/>
        <v>insert into users (nombre, email, email2, email3, telefono, telefono2, telefono3, estatus, id_cliente, created_at, updated_at) values ('Guillermo Alfredo Nava Barrera','mgo2710@hotmail.com','','','4303090','614 405 0099','','1','933','2018-01-27 11:10:27','2018-01-27 11:10:27');</v>
      </c>
      <c r="AE402" t="s">
        <v>12690</v>
      </c>
    </row>
    <row r="403" spans="1:31" x14ac:dyDescent="0.2">
      <c r="A403">
        <v>1105</v>
      </c>
      <c r="B403" t="s">
        <v>7610</v>
      </c>
      <c r="C403" t="s">
        <v>7611</v>
      </c>
      <c r="D403" s="11" t="s">
        <v>7612</v>
      </c>
      <c r="E403" s="11" t="s">
        <v>7613</v>
      </c>
      <c r="F403" s="11" t="s">
        <v>7614</v>
      </c>
      <c r="G403" s="11"/>
      <c r="H403" s="11"/>
      <c r="I403" s="11"/>
      <c r="J403" s="12" t="s">
        <v>3041</v>
      </c>
      <c r="K403" s="12"/>
      <c r="L403" s="12"/>
      <c r="M403" s="11"/>
      <c r="N403" s="11"/>
      <c r="O403" s="11" t="s">
        <v>3042</v>
      </c>
      <c r="P403" s="11"/>
      <c r="Q403" s="11"/>
      <c r="R403" s="11"/>
      <c r="S403" s="11"/>
      <c r="T403" s="12" t="s">
        <v>3043</v>
      </c>
      <c r="U403" s="12" t="s">
        <v>1150</v>
      </c>
      <c r="V403" s="12" t="s">
        <v>1150</v>
      </c>
      <c r="W403" s="11" t="s">
        <v>1150</v>
      </c>
      <c r="X403" s="11" t="s">
        <v>1150</v>
      </c>
      <c r="Y403" s="11" t="s">
        <v>1150</v>
      </c>
      <c r="Z403" s="11" t="s">
        <v>1150</v>
      </c>
      <c r="AA403" s="11" t="s">
        <v>1150</v>
      </c>
      <c r="AD403" t="str">
        <f t="shared" si="6"/>
        <v>insert into users (nombre, email, email2, email3, telefono, telefono2, telefono3, estatus, id_cliente, created_at, updated_at) values ('Guillermo Cruz Soni','direecion@pepepizza.com.mx','','','4 824066','','','1','1105','2018-01-27 11:10:27','2018-01-27 11:10:27');</v>
      </c>
      <c r="AE403" t="s">
        <v>12691</v>
      </c>
    </row>
    <row r="404" spans="1:31" x14ac:dyDescent="0.2">
      <c r="A404">
        <v>1007</v>
      </c>
      <c r="B404" t="s">
        <v>7803</v>
      </c>
      <c r="C404" t="s">
        <v>1150</v>
      </c>
      <c r="D404" s="11" t="s">
        <v>1150</v>
      </c>
      <c r="E404" s="11" t="s">
        <v>1150</v>
      </c>
      <c r="F404" s="11" t="s">
        <v>1150</v>
      </c>
      <c r="G404" s="11"/>
      <c r="H404" s="11"/>
      <c r="I404" s="11"/>
      <c r="J404" s="12" t="s">
        <v>3799</v>
      </c>
      <c r="K404" s="12"/>
      <c r="L404" s="12"/>
      <c r="M404" s="11"/>
      <c r="N404" s="11"/>
      <c r="O404" s="11" t="s">
        <v>3800</v>
      </c>
      <c r="P404" s="11"/>
      <c r="Q404" s="11"/>
      <c r="R404" s="11"/>
      <c r="S404" s="11"/>
      <c r="T404" s="12" t="s">
        <v>3801</v>
      </c>
      <c r="U404" s="12" t="s">
        <v>1150</v>
      </c>
      <c r="V404" s="12" t="s">
        <v>1150</v>
      </c>
      <c r="W404" s="11" t="s">
        <v>1150</v>
      </c>
      <c r="X404" s="11" t="s">
        <v>1150</v>
      </c>
      <c r="Y404" s="11" t="s">
        <v>1150</v>
      </c>
      <c r="Z404" s="11" t="s">
        <v>1150</v>
      </c>
      <c r="AA404" s="11" t="s">
        <v>1150</v>
      </c>
      <c r="AD404" t="str">
        <f t="shared" si="6"/>
        <v>insert into users (nombre, email, email2, email3, telefono, telefono2, telefono3, estatus, id_cliente, created_at, updated_at) values ('Guillermo Villalobos Vasquez','direccion@inpakoline.com','','','614 4353599','','','1','1007','2018-01-27 11:10:27','2018-01-27 11:10:27');</v>
      </c>
      <c r="AE404" t="s">
        <v>12692</v>
      </c>
    </row>
    <row r="405" spans="1:31" x14ac:dyDescent="0.2">
      <c r="A405">
        <v>449</v>
      </c>
      <c r="B405" t="s">
        <v>8011</v>
      </c>
      <c r="C405" t="s">
        <v>8012</v>
      </c>
      <c r="D405" s="11" t="s">
        <v>1150</v>
      </c>
      <c r="E405" s="11" t="s">
        <v>1150</v>
      </c>
      <c r="F405" s="11" t="s">
        <v>1150</v>
      </c>
      <c r="G405" s="11"/>
      <c r="H405" s="11"/>
      <c r="I405" s="11"/>
      <c r="J405" s="12" t="s">
        <v>4690</v>
      </c>
      <c r="K405" s="12"/>
      <c r="L405" s="12"/>
      <c r="M405" s="11"/>
      <c r="N405" s="11"/>
      <c r="O405" s="11" t="s">
        <v>4691</v>
      </c>
      <c r="P405" s="11"/>
      <c r="Q405" s="11"/>
      <c r="R405" s="11"/>
      <c r="S405" s="11"/>
      <c r="T405" s="12" t="s">
        <v>4692</v>
      </c>
      <c r="U405" s="12" t="s">
        <v>1150</v>
      </c>
      <c r="V405" s="12" t="s">
        <v>1150</v>
      </c>
      <c r="W405" s="11" t="s">
        <v>1150</v>
      </c>
      <c r="X405" s="11" t="s">
        <v>1150</v>
      </c>
      <c r="Y405" s="11" t="s">
        <v>1150</v>
      </c>
      <c r="Z405" s="11" t="s">
        <v>1150</v>
      </c>
      <c r="AA405" s="11" t="s">
        <v>1150</v>
      </c>
      <c r="AD405" t="str">
        <f t="shared" si="6"/>
        <v>insert into users (nombre, email, email2, email3, telefono, telefono2, telefono3, estatus, id_cliente, created_at, updated_at) values ('Gustabo Cota Bello','cotagus1@hotmail.com','','','614 4 20 61 50','','','1','449','2018-01-27 11:10:27','2018-01-27 11:10:27');</v>
      </c>
      <c r="AE405" t="s">
        <v>12693</v>
      </c>
    </row>
    <row r="406" spans="1:31" x14ac:dyDescent="0.2">
      <c r="A406">
        <v>1103</v>
      </c>
      <c r="B406" t="s">
        <v>8210</v>
      </c>
      <c r="C406" t="s">
        <v>1150</v>
      </c>
      <c r="D406" s="11" t="s">
        <v>1150</v>
      </c>
      <c r="E406" s="11" t="s">
        <v>1150</v>
      </c>
      <c r="F406" s="11" t="s">
        <v>1150</v>
      </c>
      <c r="G406" s="11"/>
      <c r="H406" s="11"/>
      <c r="I406" s="11"/>
      <c r="J406" s="12" t="s">
        <v>9071</v>
      </c>
      <c r="K406" s="12" t="s">
        <v>9072</v>
      </c>
      <c r="L406" s="12"/>
      <c r="M406" s="11"/>
      <c r="N406" s="11"/>
      <c r="O406" s="11">
        <v>6142330369</v>
      </c>
      <c r="P406" s="11"/>
      <c r="Q406" s="11"/>
      <c r="R406" s="11"/>
      <c r="S406" s="11"/>
      <c r="T406" s="12" t="s">
        <v>5446</v>
      </c>
      <c r="U406" s="12" t="s">
        <v>1150</v>
      </c>
      <c r="V406" s="12" t="s">
        <v>1150</v>
      </c>
      <c r="W406" s="11" t="s">
        <v>1150</v>
      </c>
      <c r="X406" s="11" t="s">
        <v>1150</v>
      </c>
      <c r="Y406" s="11" t="s">
        <v>1150</v>
      </c>
      <c r="Z406" s="11" t="s">
        <v>1150</v>
      </c>
      <c r="AA406" s="11" t="s">
        <v>1150</v>
      </c>
      <c r="AD406" t="str">
        <f t="shared" si="6"/>
        <v>insert into users (nombre, email, email2, email3, telefono, telefono2, telefono3, estatus, id_cliente, created_at, updated_at) values ('Gustavo Alonso Arvizu Rubio','ix301@hotmail.com','','','5410101','6142330369','','1','1103','2018-01-27 11:10:27','2018-01-27 11:10:27');</v>
      </c>
      <c r="AE406" t="s">
        <v>12694</v>
      </c>
    </row>
    <row r="407" spans="1:31" x14ac:dyDescent="0.2">
      <c r="A407">
        <v>688</v>
      </c>
      <c r="B407" t="s">
        <v>7827</v>
      </c>
      <c r="C407" t="s">
        <v>1150</v>
      </c>
      <c r="D407" s="11" t="s">
        <v>1150</v>
      </c>
      <c r="E407" s="11" t="s">
        <v>1150</v>
      </c>
      <c r="F407" s="11" t="s">
        <v>1150</v>
      </c>
      <c r="G407" s="11"/>
      <c r="H407" s="11"/>
      <c r="I407" s="11"/>
      <c r="J407" s="12" t="s">
        <v>3897</v>
      </c>
      <c r="K407" s="12"/>
      <c r="L407" s="12"/>
      <c r="M407" s="11"/>
      <c r="N407" s="11"/>
      <c r="O407" s="11" t="s">
        <v>3898</v>
      </c>
      <c r="P407" s="11"/>
      <c r="Q407" s="11"/>
      <c r="R407" s="11"/>
      <c r="S407" s="11"/>
      <c r="T407" s="12" t="s">
        <v>3899</v>
      </c>
      <c r="U407" s="12" t="s">
        <v>1150</v>
      </c>
      <c r="V407" s="12" t="s">
        <v>1150</v>
      </c>
      <c r="W407" s="11" t="s">
        <v>1150</v>
      </c>
      <c r="X407" s="11" t="s">
        <v>1150</v>
      </c>
      <c r="Y407" s="11" t="s">
        <v>1150</v>
      </c>
      <c r="Z407" s="11" t="s">
        <v>1150</v>
      </c>
      <c r="AA407" s="11" t="s">
        <v>1150</v>
      </c>
      <c r="AD407" t="str">
        <f t="shared" si="6"/>
        <v>insert into users (nombre, email, email2, email3, telefono, telefono2, telefono3, estatus, id_cliente, created_at, updated_at) values ('Gustavo Ernesto Pérez Chavira','mascolors@hotmail.com','','','614 4101265','','','1','688','2018-01-27 11:10:27','2018-01-27 11:10:27');</v>
      </c>
      <c r="AE407" t="s">
        <v>12695</v>
      </c>
    </row>
    <row r="408" spans="1:31" x14ac:dyDescent="0.2">
      <c r="A408">
        <v>299</v>
      </c>
      <c r="B408" t="s">
        <v>7746</v>
      </c>
      <c r="C408" t="s">
        <v>1150</v>
      </c>
      <c r="D408" s="11" t="s">
        <v>1150</v>
      </c>
      <c r="E408" s="11" t="s">
        <v>1150</v>
      </c>
      <c r="F408" s="11" t="s">
        <v>1150</v>
      </c>
      <c r="G408" s="11"/>
      <c r="H408" s="11"/>
      <c r="I408" s="11"/>
      <c r="J408" s="12">
        <v>6255830969</v>
      </c>
      <c r="K408" s="12" t="s">
        <v>3596</v>
      </c>
      <c r="L408" s="12"/>
      <c r="M408" s="11"/>
      <c r="N408" s="11"/>
      <c r="O408" s="11">
        <v>6251152003</v>
      </c>
      <c r="P408" s="11"/>
      <c r="Q408" s="11"/>
      <c r="R408" s="11"/>
      <c r="S408" s="11"/>
      <c r="T408" s="12" t="s">
        <v>8733</v>
      </c>
      <c r="U408" s="12" t="s">
        <v>1150</v>
      </c>
      <c r="V408" s="12" t="s">
        <v>1150</v>
      </c>
      <c r="W408" s="11" t="s">
        <v>1150</v>
      </c>
      <c r="X408" s="11" t="s">
        <v>1150</v>
      </c>
      <c r="Y408" s="11" t="s">
        <v>1150</v>
      </c>
      <c r="Z408" s="11" t="s">
        <v>1150</v>
      </c>
      <c r="AA408" s="11" t="s">
        <v>1150</v>
      </c>
      <c r="AD408" t="str">
        <f t="shared" si="6"/>
        <v>insert into users (nombre, email, email2, email3, telefono, telefono2, telefono3, estatus, id_cliente, created_at, updated_at) values ('Gustavo Lopez Grajales','grajales_g_l@hotmail.com','','','6255830969','625 128 0239','','1','299','2018-01-27 11:10:27','2018-01-27 11:10:27');</v>
      </c>
      <c r="AE408" t="s">
        <v>12696</v>
      </c>
    </row>
    <row r="409" spans="1:31" x14ac:dyDescent="0.2">
      <c r="A409">
        <v>704</v>
      </c>
      <c r="B409" t="s">
        <v>7786</v>
      </c>
      <c r="C409" t="s">
        <v>1150</v>
      </c>
      <c r="D409" s="11" t="s">
        <v>1150</v>
      </c>
      <c r="E409" s="11" t="s">
        <v>1150</v>
      </c>
      <c r="F409" s="11" t="s">
        <v>1150</v>
      </c>
      <c r="G409" s="11"/>
      <c r="H409" s="11"/>
      <c r="I409" s="11"/>
      <c r="J409" s="12" t="s">
        <v>3754</v>
      </c>
      <c r="K409" s="12"/>
      <c r="L409" s="12"/>
      <c r="M409" s="11"/>
      <c r="N409" s="11"/>
      <c r="O409" s="11">
        <v>6144067215</v>
      </c>
      <c r="P409" s="11"/>
      <c r="Q409" s="11"/>
      <c r="R409" s="11"/>
      <c r="S409" s="11"/>
      <c r="T409" s="12" t="s">
        <v>3755</v>
      </c>
      <c r="U409" s="12" t="s">
        <v>1150</v>
      </c>
      <c r="V409" s="12" t="s">
        <v>1150</v>
      </c>
      <c r="W409" s="11" t="s">
        <v>1150</v>
      </c>
      <c r="X409" s="11" t="s">
        <v>1150</v>
      </c>
      <c r="Y409" s="11" t="s">
        <v>1150</v>
      </c>
      <c r="Z409" s="11" t="s">
        <v>1150</v>
      </c>
      <c r="AA409" s="11" t="s">
        <v>1150</v>
      </c>
      <c r="AD409" t="str">
        <f t="shared" si="6"/>
        <v>insert into users (nombre, email, email2, email3, telefono, telefono2, telefono3, estatus, id_cliente, created_at, updated_at) values ('Gustavo Montoya Dominguez','tavitomd@hotmail.com','','','614 4150058','','','1','704','2018-01-27 11:10:27','2018-01-27 11:10:27');</v>
      </c>
      <c r="AE409" t="s">
        <v>12697</v>
      </c>
    </row>
    <row r="410" spans="1:31" x14ac:dyDescent="0.2">
      <c r="A410">
        <v>763</v>
      </c>
      <c r="B410" t="s">
        <v>7453</v>
      </c>
      <c r="C410" t="s">
        <v>1150</v>
      </c>
      <c r="D410" s="11" t="s">
        <v>1150</v>
      </c>
      <c r="E410" s="11" t="s">
        <v>1150</v>
      </c>
      <c r="F410" s="11" t="s">
        <v>1150</v>
      </c>
      <c r="G410" s="11"/>
      <c r="H410" s="11"/>
      <c r="I410" s="11"/>
      <c r="J410" s="12"/>
      <c r="K410" s="12"/>
      <c r="L410" s="12"/>
      <c r="M410" s="11"/>
      <c r="N410" s="11"/>
      <c r="O410" s="11" t="s">
        <v>2414</v>
      </c>
      <c r="P410" s="11" t="s">
        <v>2408</v>
      </c>
      <c r="Q410" s="11" t="s">
        <v>2415</v>
      </c>
      <c r="R410" s="11" t="s">
        <v>2410</v>
      </c>
      <c r="S410" s="11"/>
      <c r="T410" s="12" t="s">
        <v>2411</v>
      </c>
      <c r="U410" s="12" t="s">
        <v>1150</v>
      </c>
      <c r="V410" s="12" t="s">
        <v>1150</v>
      </c>
      <c r="W410" s="11" t="s">
        <v>1150</v>
      </c>
      <c r="X410" s="11" t="s">
        <v>1150</v>
      </c>
      <c r="Y410" s="11" t="s">
        <v>1150</v>
      </c>
      <c r="Z410" s="11" t="s">
        <v>1150</v>
      </c>
      <c r="AA410" s="11" t="s">
        <v>1150</v>
      </c>
      <c r="AD410" t="str">
        <f t="shared" si="6"/>
        <v>insert into users (nombre, email, email2, email3, telefono, telefono2, telefono3, estatus, id_cliente, created_at, updated_at) values ('Gustavo Vazquez Varela','nogalerosdelnoroeste@gmail.com','','','','','','1','763','2018-01-27 11:10:27','2018-01-27 11:10:27');</v>
      </c>
      <c r="AE410" t="s">
        <v>12698</v>
      </c>
    </row>
    <row r="411" spans="1:31" x14ac:dyDescent="0.2">
      <c r="A411">
        <v>763</v>
      </c>
      <c r="B411" t="s">
        <v>7451</v>
      </c>
      <c r="C411" t="s">
        <v>7452</v>
      </c>
      <c r="D411" s="11" t="s">
        <v>1150</v>
      </c>
      <c r="E411" s="11" t="s">
        <v>1150</v>
      </c>
      <c r="F411" s="11" t="s">
        <v>1150</v>
      </c>
      <c r="G411" s="11"/>
      <c r="H411" s="11"/>
      <c r="I411" s="11"/>
      <c r="J411" s="12"/>
      <c r="K411" s="12"/>
      <c r="L411" s="12"/>
      <c r="M411" s="11"/>
      <c r="N411" s="11"/>
      <c r="O411" s="11" t="s">
        <v>2407</v>
      </c>
      <c r="P411" s="11" t="s">
        <v>2408</v>
      </c>
      <c r="Q411" s="11" t="s">
        <v>2409</v>
      </c>
      <c r="R411" s="11" t="s">
        <v>2410</v>
      </c>
      <c r="S411" s="11"/>
      <c r="T411" s="12" t="s">
        <v>2411</v>
      </c>
      <c r="U411" s="12" t="s">
        <v>1150</v>
      </c>
      <c r="V411" s="12" t="s">
        <v>1150</v>
      </c>
      <c r="W411" s="11" t="s">
        <v>1150</v>
      </c>
      <c r="X411" s="11" t="s">
        <v>1150</v>
      </c>
      <c r="Y411" s="11" t="s">
        <v>1150</v>
      </c>
      <c r="Z411" s="11" t="s">
        <v>1150</v>
      </c>
      <c r="AA411" s="11" t="s">
        <v>1150</v>
      </c>
      <c r="AD411" t="str">
        <f t="shared" si="6"/>
        <v>insert into users (nombre, email, email2, email3, telefono, telefono2, telefono3, estatus, id_cliente, created_at, updated_at) values ('Gustavo Vazquez Varela Erenesto Peña','nogalerosdelnoroeste@gmail.com','','','','','','1','763','2018-01-27 11:10:27','2018-01-27 11:10:27');</v>
      </c>
      <c r="AE411" t="s">
        <v>12699</v>
      </c>
    </row>
    <row r="412" spans="1:31" x14ac:dyDescent="0.2">
      <c r="A412">
        <v>478</v>
      </c>
      <c r="B412" t="s">
        <v>8284</v>
      </c>
      <c r="C412" t="s">
        <v>1150</v>
      </c>
      <c r="D412" s="11" t="s">
        <v>1150</v>
      </c>
      <c r="E412" s="11" t="s">
        <v>1150</v>
      </c>
      <c r="F412" s="11" t="s">
        <v>1150</v>
      </c>
      <c r="G412" s="11"/>
      <c r="H412" s="11"/>
      <c r="I412" s="11"/>
      <c r="J412" s="12">
        <v>6394722203</v>
      </c>
      <c r="K412" s="12"/>
      <c r="L412" s="12"/>
      <c r="M412" s="11"/>
      <c r="N412" s="11"/>
      <c r="O412" s="11">
        <v>6391069798</v>
      </c>
      <c r="P412" s="11">
        <v>6143020076</v>
      </c>
      <c r="Q412" s="11"/>
      <c r="R412" s="11"/>
      <c r="S412" s="11"/>
      <c r="T412" s="12" t="s">
        <v>5618</v>
      </c>
      <c r="U412" s="12" t="s">
        <v>1150</v>
      </c>
      <c r="V412" s="12" t="s">
        <v>1150</v>
      </c>
      <c r="W412" s="11" t="s">
        <v>1150</v>
      </c>
      <c r="X412" s="11" t="s">
        <v>1150</v>
      </c>
      <c r="Y412" s="11" t="s">
        <v>1150</v>
      </c>
      <c r="Z412" s="11" t="s">
        <v>1150</v>
      </c>
      <c r="AA412" s="11" t="s">
        <v>1150</v>
      </c>
      <c r="AD412" t="str">
        <f t="shared" si="6"/>
        <v>insert into users (nombre, email, email2, email3, telefono, telefono2, telefono3, estatus, id_cliente, created_at, updated_at) values ('Hebert Alejandro Gutierrez Garcia','gutierrez_heber@hotail.com','','','6394722203','','','1','478','2018-01-27 11:10:27','2018-01-27 11:10:27');</v>
      </c>
      <c r="AE412" t="s">
        <v>12700</v>
      </c>
    </row>
    <row r="413" spans="1:31" x14ac:dyDescent="0.2">
      <c r="A413">
        <v>879</v>
      </c>
      <c r="B413" t="s">
        <v>8312</v>
      </c>
      <c r="C413" t="s">
        <v>1150</v>
      </c>
      <c r="D413" s="11" t="s">
        <v>1150</v>
      </c>
      <c r="E413" s="11" t="s">
        <v>1150</v>
      </c>
      <c r="F413" s="11" t="s">
        <v>1150</v>
      </c>
      <c r="G413" s="11"/>
      <c r="H413" s="11"/>
      <c r="I413" s="11"/>
      <c r="J413" s="12">
        <v>6391202042</v>
      </c>
      <c r="K413" s="12"/>
      <c r="L413" s="12"/>
      <c r="M413" s="11"/>
      <c r="N413" s="11"/>
      <c r="O413" s="11"/>
      <c r="P413" s="11"/>
      <c r="Q413" s="11"/>
      <c r="R413" s="11"/>
      <c r="S413" s="11"/>
      <c r="T413" s="12" t="s">
        <v>8788</v>
      </c>
      <c r="U413" s="12" t="s">
        <v>1150</v>
      </c>
      <c r="V413" s="12" t="s">
        <v>1150</v>
      </c>
      <c r="W413" s="11" t="s">
        <v>1150</v>
      </c>
      <c r="X413" s="11" t="s">
        <v>1150</v>
      </c>
      <c r="Y413" s="11" t="s">
        <v>1150</v>
      </c>
      <c r="Z413" s="11" t="s">
        <v>1150</v>
      </c>
      <c r="AA413" s="11" t="s">
        <v>1150</v>
      </c>
      <c r="AD413" t="str">
        <f t="shared" si="6"/>
        <v>insert into users (nombre, email, email2, email3, telefono, telefono2, telefono3, estatus, id_cliente, created_at, updated_at) values ('Hecto Gomez','hgomez@syseti.com','','','6391202042','','','1','879','2018-01-27 11:10:27','2018-01-27 11:10:27');</v>
      </c>
      <c r="AE413" t="s">
        <v>12701</v>
      </c>
    </row>
    <row r="414" spans="1:31" x14ac:dyDescent="0.2">
      <c r="A414">
        <v>302</v>
      </c>
      <c r="B414" t="s">
        <v>7843</v>
      </c>
      <c r="C414" t="s">
        <v>1150</v>
      </c>
      <c r="D414" s="11" t="s">
        <v>1150</v>
      </c>
      <c r="E414" s="11" t="s">
        <v>1150</v>
      </c>
      <c r="F414" s="11" t="s">
        <v>1150</v>
      </c>
      <c r="G414" s="11"/>
      <c r="H414" s="11"/>
      <c r="I414" s="11"/>
      <c r="J414" s="12" t="s">
        <v>3966</v>
      </c>
      <c r="K414" s="12"/>
      <c r="L414" s="12"/>
      <c r="M414" s="11"/>
      <c r="N414" s="11"/>
      <c r="O414" s="11" t="s">
        <v>3967</v>
      </c>
      <c r="P414" s="11"/>
      <c r="Q414" s="11"/>
      <c r="R414" s="11"/>
      <c r="S414" s="11"/>
      <c r="T414" s="12" t="s">
        <v>3968</v>
      </c>
      <c r="U414" s="12" t="s">
        <v>1150</v>
      </c>
      <c r="V414" s="12" t="s">
        <v>1150</v>
      </c>
      <c r="W414" s="11" t="s">
        <v>1150</v>
      </c>
      <c r="X414" s="11" t="s">
        <v>1150</v>
      </c>
      <c r="Y414" s="11" t="s">
        <v>1150</v>
      </c>
      <c r="Z414" s="11" t="s">
        <v>1150</v>
      </c>
      <c r="AA414" s="11" t="s">
        <v>1150</v>
      </c>
      <c r="AD414" t="str">
        <f t="shared" si="6"/>
        <v>insert into users (nombre, email, email2, email3, telefono, telefono2, telefono3, estatus, id_cliente, created_at, updated_at) values ('Hector Adrian Gonzalez Corral','kaldaz@dynamofletes.com','','','614 5430309','','','1','302','2018-01-27 11:10:27','2018-01-27 11:10:27');</v>
      </c>
      <c r="AE414" t="s">
        <v>12702</v>
      </c>
    </row>
    <row r="415" spans="1:31" x14ac:dyDescent="0.2">
      <c r="A415">
        <v>400</v>
      </c>
      <c r="B415" t="s">
        <v>7413</v>
      </c>
      <c r="C415" t="s">
        <v>1150</v>
      </c>
      <c r="D415" s="11" t="s">
        <v>1150</v>
      </c>
      <c r="E415" s="11" t="s">
        <v>1150</v>
      </c>
      <c r="F415" s="11" t="s">
        <v>1150</v>
      </c>
      <c r="G415" s="11"/>
      <c r="H415" s="11"/>
      <c r="I415" s="11"/>
      <c r="J415" s="12" t="s">
        <v>8889</v>
      </c>
      <c r="K415" s="12"/>
      <c r="L415" s="12"/>
      <c r="M415" s="11"/>
      <c r="N415" s="11"/>
      <c r="O415" s="11"/>
      <c r="P415" s="11"/>
      <c r="Q415" s="11"/>
      <c r="R415" s="11"/>
      <c r="S415" s="11"/>
      <c r="T415" s="12" t="s">
        <v>2243</v>
      </c>
      <c r="U415" s="12" t="s">
        <v>1150</v>
      </c>
      <c r="V415" s="12" t="s">
        <v>1150</v>
      </c>
      <c r="W415" s="11" t="s">
        <v>1150</v>
      </c>
      <c r="X415" s="11" t="s">
        <v>1150</v>
      </c>
      <c r="Y415" s="11" t="s">
        <v>1150</v>
      </c>
      <c r="Z415" s="11" t="s">
        <v>1150</v>
      </c>
      <c r="AA415" s="11" t="s">
        <v>1150</v>
      </c>
      <c r="AD415" t="str">
        <f t="shared" si="6"/>
        <v>insert into users (nombre, email, email2, email3, telefono, telefono2, telefono3, estatus, id_cliente, created_at, updated_at) values ('Hector Alcantara Marquez','ferre.gob@hotmail.com','','','434 0745','','','1','400','2018-01-27 11:10:27','2018-01-27 11:10:27');</v>
      </c>
      <c r="AE415" t="s">
        <v>12703</v>
      </c>
    </row>
    <row r="416" spans="1:31" x14ac:dyDescent="0.2">
      <c r="A416">
        <v>579</v>
      </c>
      <c r="B416" t="s">
        <v>7941</v>
      </c>
      <c r="C416" t="s">
        <v>1150</v>
      </c>
      <c r="D416" s="11" t="s">
        <v>1150</v>
      </c>
      <c r="E416" s="11" t="s">
        <v>1150</v>
      </c>
      <c r="F416" s="11" t="s">
        <v>1150</v>
      </c>
      <c r="G416" s="11"/>
      <c r="H416" s="11"/>
      <c r="I416" s="11"/>
      <c r="J416" s="12" t="s">
        <v>4373</v>
      </c>
      <c r="K416" s="12"/>
      <c r="L416" s="12"/>
      <c r="M416" s="11"/>
      <c r="N416" s="11"/>
      <c r="O416" s="11" t="s">
        <v>4374</v>
      </c>
      <c r="P416" s="11"/>
      <c r="Q416" s="11"/>
      <c r="R416" s="11"/>
      <c r="S416" s="11"/>
      <c r="T416" s="12" t="s">
        <v>4375</v>
      </c>
      <c r="U416" s="12" t="s">
        <v>1150</v>
      </c>
      <c r="V416" s="12" t="s">
        <v>1150</v>
      </c>
      <c r="W416" s="11" t="s">
        <v>1150</v>
      </c>
      <c r="X416" s="11" t="s">
        <v>1150</v>
      </c>
      <c r="Y416" s="11" t="s">
        <v>1150</v>
      </c>
      <c r="Z416" s="11" t="s">
        <v>1150</v>
      </c>
      <c r="AA416" s="11" t="s">
        <v>1150</v>
      </c>
      <c r="AD416" t="str">
        <f t="shared" si="6"/>
        <v>insert into users (nombre, email, email2, email3, telefono, telefono2, telefono3, estatus, id_cliente, created_at, updated_at) values ('Hector Bejar Ramirez','kenzo_ferrer@hotmail.com','','','614 4 13 70 05','','','1','579','2018-01-27 11:10:27','2018-01-27 11:10:27');</v>
      </c>
      <c r="AE416" t="s">
        <v>12704</v>
      </c>
    </row>
    <row r="417" spans="1:31" x14ac:dyDescent="0.2">
      <c r="A417">
        <v>210</v>
      </c>
      <c r="B417" t="s">
        <v>7316</v>
      </c>
      <c r="C417" t="s">
        <v>1150</v>
      </c>
      <c r="D417" s="11" t="s">
        <v>1150</v>
      </c>
      <c r="E417" s="11" t="s">
        <v>1150</v>
      </c>
      <c r="F417" s="11" t="s">
        <v>1150</v>
      </c>
      <c r="G417" s="11"/>
      <c r="H417" s="11"/>
      <c r="I417" s="11"/>
      <c r="J417" s="12">
        <v>4817747</v>
      </c>
      <c r="K417" s="12" t="s">
        <v>1933</v>
      </c>
      <c r="L417" s="12"/>
      <c r="M417" s="11"/>
      <c r="N417" s="11"/>
      <c r="O417" s="11" t="s">
        <v>1934</v>
      </c>
      <c r="P417" s="11"/>
      <c r="Q417" s="11"/>
      <c r="R417" s="11"/>
      <c r="S417" s="11"/>
      <c r="T417" s="12" t="s">
        <v>1935</v>
      </c>
      <c r="U417" s="12" t="s">
        <v>1936</v>
      </c>
      <c r="V417" s="12" t="s">
        <v>1150</v>
      </c>
      <c r="W417" s="11" t="s">
        <v>1150</v>
      </c>
      <c r="X417" s="11" t="s">
        <v>1150</v>
      </c>
      <c r="Y417" s="11" t="s">
        <v>1150</v>
      </c>
      <c r="Z417" s="11" t="s">
        <v>1150</v>
      </c>
      <c r="AA417" s="11" t="s">
        <v>1150</v>
      </c>
      <c r="AD417" t="str">
        <f t="shared" si="6"/>
        <v>insert into users (nombre, email, email2, email3, telefono, telefono2, telefono3, estatus, id_cliente, created_at, updated_at) values ('Hector Calderon Duran','eflores@cmxmexico.com','hcalderon@cmxmexico.com','','4817747','481 77 48','','1','210','2018-01-27 11:10:27','2018-01-27 11:10:27');</v>
      </c>
      <c r="AE417" t="s">
        <v>12705</v>
      </c>
    </row>
    <row r="418" spans="1:31" x14ac:dyDescent="0.2">
      <c r="A418">
        <v>318</v>
      </c>
      <c r="B418" t="s">
        <v>7290</v>
      </c>
      <c r="C418" t="s">
        <v>1150</v>
      </c>
      <c r="D418" s="11" t="s">
        <v>1150</v>
      </c>
      <c r="E418" s="11" t="s">
        <v>1150</v>
      </c>
      <c r="F418" s="11" t="s">
        <v>1150</v>
      </c>
      <c r="G418" s="11"/>
      <c r="H418" s="11"/>
      <c r="I418" s="11"/>
      <c r="J418" s="12">
        <v>4130774</v>
      </c>
      <c r="K418" s="12">
        <v>4130444</v>
      </c>
      <c r="L418" s="12">
        <v>4149000</v>
      </c>
      <c r="M418" s="11"/>
      <c r="N418" s="11"/>
      <c r="O418" s="11" t="s">
        <v>1851</v>
      </c>
      <c r="P418" s="11"/>
      <c r="Q418" s="11"/>
      <c r="R418" s="11"/>
      <c r="S418" s="11"/>
      <c r="T418" s="12" t="s">
        <v>1852</v>
      </c>
      <c r="U418" s="12" t="s">
        <v>1150</v>
      </c>
      <c r="V418" s="12" t="s">
        <v>1150</v>
      </c>
      <c r="W418" s="11" t="s">
        <v>1150</v>
      </c>
      <c r="X418" s="11" t="s">
        <v>1150</v>
      </c>
      <c r="Y418" s="11" t="s">
        <v>1150</v>
      </c>
      <c r="Z418" s="11" t="s">
        <v>1150</v>
      </c>
      <c r="AA418" s="11" t="s">
        <v>1150</v>
      </c>
      <c r="AD418" t="str">
        <f t="shared" si="6"/>
        <v>insert into users (nombre, email, email2, email3, telefono, telefono2, telefono3, estatus, id_cliente, created_at, updated_at) values ('Hector De Las Casas Ornelas','eventos_donagelos@hotmail.com','','','4130774','4130444','4149000','1','318','2018-01-27 11:10:27','2018-01-27 11:10:27');</v>
      </c>
      <c r="AE418" t="s">
        <v>12706</v>
      </c>
    </row>
    <row r="419" spans="1:31" x14ac:dyDescent="0.2">
      <c r="A419">
        <v>332</v>
      </c>
      <c r="B419" t="s">
        <v>8610</v>
      </c>
      <c r="C419" t="s">
        <v>1150</v>
      </c>
      <c r="D419" s="11" t="s">
        <v>1150</v>
      </c>
      <c r="E419" s="11" t="s">
        <v>1150</v>
      </c>
      <c r="F419" s="11" t="s">
        <v>1150</v>
      </c>
      <c r="G419" s="11"/>
      <c r="H419" s="11"/>
      <c r="I419" s="11"/>
      <c r="J419" s="12"/>
      <c r="K419" s="12"/>
      <c r="L419" s="12"/>
      <c r="M419" s="11"/>
      <c r="N419" s="11"/>
      <c r="O419" s="11"/>
      <c r="P419" s="11"/>
      <c r="Q419" s="11"/>
      <c r="R419" s="11"/>
      <c r="S419" s="11"/>
      <c r="T419" s="12" t="s">
        <v>1150</v>
      </c>
      <c r="U419" s="12" t="s">
        <v>1150</v>
      </c>
      <c r="V419" s="12" t="s">
        <v>1150</v>
      </c>
      <c r="W419" s="11" t="s">
        <v>1150</v>
      </c>
      <c r="X419" s="11" t="s">
        <v>1150</v>
      </c>
      <c r="Y419" s="11" t="s">
        <v>1150</v>
      </c>
      <c r="Z419" s="11" t="s">
        <v>1150</v>
      </c>
      <c r="AA419" s="11" t="s">
        <v>1150</v>
      </c>
      <c r="AD419" t="str">
        <f t="shared" si="6"/>
        <v>insert into users (nombre, email, email2, email3, telefono, telefono2, telefono3, estatus, id_cliente, created_at, updated_at) values ('Hector Gonzalo Daniel Perez','','','','','','','1','332','2018-01-27 11:10:27','2018-01-27 11:10:27');</v>
      </c>
      <c r="AE419" t="s">
        <v>12707</v>
      </c>
    </row>
    <row r="420" spans="1:31" x14ac:dyDescent="0.2">
      <c r="A420">
        <v>211</v>
      </c>
      <c r="B420" t="s">
        <v>8566</v>
      </c>
      <c r="C420" t="s">
        <v>1150</v>
      </c>
      <c r="D420" s="11" t="s">
        <v>1150</v>
      </c>
      <c r="E420" s="11" t="s">
        <v>1150</v>
      </c>
      <c r="F420" s="11" t="s">
        <v>1150</v>
      </c>
      <c r="G420" s="11"/>
      <c r="H420" s="11"/>
      <c r="I420" s="11"/>
      <c r="J420" s="12" t="s">
        <v>9073</v>
      </c>
      <c r="K420" s="12" t="s">
        <v>2086</v>
      </c>
      <c r="L420" s="12"/>
      <c r="M420" s="11"/>
      <c r="N420" s="11"/>
      <c r="O420" s="11"/>
      <c r="P420" s="11"/>
      <c r="Q420" s="11"/>
      <c r="R420" s="11"/>
      <c r="S420" s="11"/>
      <c r="T420" s="12" t="s">
        <v>1938</v>
      </c>
      <c r="U420" s="12" t="s">
        <v>1150</v>
      </c>
      <c r="V420" s="12" t="s">
        <v>1150</v>
      </c>
      <c r="W420" s="11" t="s">
        <v>1150</v>
      </c>
      <c r="X420" s="11" t="s">
        <v>1150</v>
      </c>
      <c r="Y420" s="11" t="s">
        <v>1150</v>
      </c>
      <c r="Z420" s="11" t="s">
        <v>1150</v>
      </c>
      <c r="AA420" s="11" t="s">
        <v>1150</v>
      </c>
      <c r="AD420" t="str">
        <f t="shared" si="6"/>
        <v>insert into users (nombre, email, email2, email3, telefono, telefono2, telefono3, estatus, id_cliente, created_at, updated_at) values ('Hector Heber Calderon Duran','hector.calderon.duran@gmail.com','','','419 8701','614 1424378','','1','211','2018-01-27 11:10:27','2018-01-27 11:10:27');</v>
      </c>
      <c r="AE420" t="s">
        <v>12708</v>
      </c>
    </row>
    <row r="421" spans="1:31" x14ac:dyDescent="0.2">
      <c r="A421">
        <v>210</v>
      </c>
      <c r="B421" t="s">
        <v>7367</v>
      </c>
      <c r="C421" t="s">
        <v>1150</v>
      </c>
      <c r="D421" s="11" t="s">
        <v>1150</v>
      </c>
      <c r="E421" s="11" t="s">
        <v>1150</v>
      </c>
      <c r="F421" s="11" t="s">
        <v>1150</v>
      </c>
      <c r="G421" s="11"/>
      <c r="H421" s="11"/>
      <c r="I421" s="11"/>
      <c r="J421" s="12">
        <v>4817747</v>
      </c>
      <c r="K421" s="12">
        <v>4817749</v>
      </c>
      <c r="L421" s="12"/>
      <c r="M421" s="11"/>
      <c r="N421" s="11"/>
      <c r="O421" s="11"/>
      <c r="P421" s="11"/>
      <c r="Q421" s="11"/>
      <c r="R421" s="11"/>
      <c r="S421" s="11"/>
      <c r="T421" s="12" t="s">
        <v>1938</v>
      </c>
      <c r="U421" s="12" t="s">
        <v>1150</v>
      </c>
      <c r="V421" s="12" t="s">
        <v>1150</v>
      </c>
      <c r="W421" s="11" t="s">
        <v>1150</v>
      </c>
      <c r="X421" s="11" t="s">
        <v>1150</v>
      </c>
      <c r="Y421" s="11" t="s">
        <v>1150</v>
      </c>
      <c r="Z421" s="11" t="s">
        <v>1150</v>
      </c>
      <c r="AA421" s="11" t="s">
        <v>1150</v>
      </c>
      <c r="AD421" t="str">
        <f t="shared" si="6"/>
        <v>insert into users (nombre, email, email2, email3, telefono, telefono2, telefono3, estatus, id_cliente, created_at, updated_at) values ('Hector Herbert Calderon Duran','hector.calderon.duran@gmail.com','','','4817747','4817749','','1','210','2018-01-27 11:10:27','2018-01-27 11:10:27');</v>
      </c>
      <c r="AE421" t="s">
        <v>12709</v>
      </c>
    </row>
    <row r="422" spans="1:31" x14ac:dyDescent="0.2">
      <c r="A422">
        <v>1132</v>
      </c>
      <c r="B422" t="s">
        <v>8506</v>
      </c>
      <c r="C422" t="s">
        <v>1150</v>
      </c>
      <c r="D422" s="11" t="s">
        <v>1150</v>
      </c>
      <c r="E422" s="11" t="s">
        <v>1150</v>
      </c>
      <c r="F422" s="11" t="s">
        <v>1150</v>
      </c>
      <c r="G422" s="11"/>
      <c r="H422" s="11"/>
      <c r="I422" s="11"/>
      <c r="J422" s="12" t="s">
        <v>6309</v>
      </c>
      <c r="K422" s="12" t="s">
        <v>6310</v>
      </c>
      <c r="L422" s="12"/>
      <c r="M422" s="11"/>
      <c r="N422" s="11"/>
      <c r="O422" s="11"/>
      <c r="P422" s="11"/>
      <c r="Q422" s="11"/>
      <c r="R422" s="11"/>
      <c r="S422" s="11"/>
      <c r="T422" s="12" t="s">
        <v>1150</v>
      </c>
      <c r="U422" s="12" t="s">
        <v>1150</v>
      </c>
      <c r="V422" s="12" t="s">
        <v>1150</v>
      </c>
      <c r="W422" s="11" t="s">
        <v>1150</v>
      </c>
      <c r="X422" s="11" t="s">
        <v>1150</v>
      </c>
      <c r="Y422" s="11" t="s">
        <v>1150</v>
      </c>
      <c r="Z422" s="11" t="s">
        <v>1150</v>
      </c>
      <c r="AA422" s="11" t="s">
        <v>1150</v>
      </c>
      <c r="AD422" t="str">
        <f t="shared" si="6"/>
        <v>insert into users (nombre, email, email2, email3, telefono, telefono2, telefono3, estatus, id_cliente, created_at, updated_at) values ('Hector Manauel Gomez Silva','','','','639 467 65 53','639 120 20 42','','1','1132','2018-01-27 11:10:27','2018-01-27 11:10:27');</v>
      </c>
      <c r="AE422" t="s">
        <v>12710</v>
      </c>
    </row>
    <row r="423" spans="1:31" x14ac:dyDescent="0.2">
      <c r="A423">
        <v>765</v>
      </c>
      <c r="B423" t="s">
        <v>8617</v>
      </c>
      <c r="C423" t="s">
        <v>1150</v>
      </c>
      <c r="D423" s="11" t="s">
        <v>1150</v>
      </c>
      <c r="E423" s="11" t="s">
        <v>1150</v>
      </c>
      <c r="F423" s="11" t="s">
        <v>1150</v>
      </c>
      <c r="G423" s="11"/>
      <c r="H423" s="11"/>
      <c r="I423" s="11"/>
      <c r="J423" s="12" t="s">
        <v>9075</v>
      </c>
      <c r="K423" s="12" t="s">
        <v>9074</v>
      </c>
      <c r="L423" s="12" t="s">
        <v>9076</v>
      </c>
      <c r="M423" s="11"/>
      <c r="N423" s="11"/>
      <c r="O423" s="11"/>
      <c r="P423" s="11"/>
      <c r="Q423" s="11"/>
      <c r="R423" s="11"/>
      <c r="S423" s="11"/>
      <c r="T423" s="12" t="s">
        <v>6892</v>
      </c>
      <c r="U423" s="12" t="s">
        <v>1150</v>
      </c>
      <c r="V423" s="12" t="s">
        <v>1150</v>
      </c>
      <c r="W423" s="11" t="s">
        <v>1150</v>
      </c>
      <c r="X423" s="11" t="s">
        <v>1150</v>
      </c>
      <c r="Y423" s="11" t="s">
        <v>1150</v>
      </c>
      <c r="Z423" s="11" t="s">
        <v>1150</v>
      </c>
      <c r="AA423" s="11" t="s">
        <v>1150</v>
      </c>
      <c r="AD423" t="str">
        <f t="shared" si="6"/>
        <v>insert into users (nombre, email, email2, email3, telefono, telefono2, telefono3, estatus, id_cliente, created_at, updated_at) values ('Hector Manuel Bernal Amezcua','bernal-hector@hotmail.com','','','4141888','614406 7613','406 7613','1','765','2018-01-27 11:10:27','2018-01-27 11:10:27');</v>
      </c>
      <c r="AE423" t="s">
        <v>12711</v>
      </c>
    </row>
    <row r="424" spans="1:31" x14ac:dyDescent="0.2">
      <c r="A424">
        <v>879</v>
      </c>
      <c r="B424" t="s">
        <v>8307</v>
      </c>
      <c r="C424" t="s">
        <v>1150</v>
      </c>
      <c r="D424" s="11" t="s">
        <v>1150</v>
      </c>
      <c r="E424" s="11" t="s">
        <v>1150</v>
      </c>
      <c r="F424" s="11" t="s">
        <v>1150</v>
      </c>
      <c r="G424" s="11"/>
      <c r="H424" s="11"/>
      <c r="I424" s="11"/>
      <c r="J424" s="12">
        <v>6391202042</v>
      </c>
      <c r="K424" s="12"/>
      <c r="L424" s="12"/>
      <c r="M424" s="11"/>
      <c r="N424" s="11"/>
      <c r="O424" s="11"/>
      <c r="P424" s="11"/>
      <c r="Q424" s="11"/>
      <c r="R424" s="11"/>
      <c r="S424" s="11"/>
      <c r="T424" s="12" t="s">
        <v>8788</v>
      </c>
      <c r="U424" s="12" t="s">
        <v>1150</v>
      </c>
      <c r="V424" s="12" t="s">
        <v>1150</v>
      </c>
      <c r="W424" s="11" t="s">
        <v>1150</v>
      </c>
      <c r="X424" s="11" t="s">
        <v>1150</v>
      </c>
      <c r="Y424" s="11" t="s">
        <v>1150</v>
      </c>
      <c r="Z424" s="11" t="s">
        <v>1150</v>
      </c>
      <c r="AA424" s="11" t="s">
        <v>1150</v>
      </c>
      <c r="AD424" t="str">
        <f t="shared" si="6"/>
        <v>insert into users (nombre, email, email2, email3, telefono, telefono2, telefono3, estatus, id_cliente, created_at, updated_at) values ('Hector Manuel Gomez Silva','hgomez@syseti.com','','','6391202042','','','1','879','2018-01-27 11:10:27','2018-01-27 11:10:27');</v>
      </c>
      <c r="AE424" t="s">
        <v>12712</v>
      </c>
    </row>
    <row r="425" spans="1:31" x14ac:dyDescent="0.2">
      <c r="A425">
        <v>77</v>
      </c>
      <c r="B425" t="s">
        <v>7620</v>
      </c>
      <c r="C425" t="s">
        <v>1150</v>
      </c>
      <c r="D425" s="11" t="s">
        <v>1150</v>
      </c>
      <c r="E425" s="11" t="s">
        <v>1150</v>
      </c>
      <c r="F425" s="11" t="s">
        <v>1150</v>
      </c>
      <c r="G425" s="11"/>
      <c r="H425" s="11"/>
      <c r="I425" s="11"/>
      <c r="J425" s="12">
        <v>4146870</v>
      </c>
      <c r="K425" s="12">
        <v>4142979</v>
      </c>
      <c r="L425" s="12"/>
      <c r="M425" s="11"/>
      <c r="N425" s="11"/>
      <c r="O425" s="11" t="s">
        <v>3064</v>
      </c>
      <c r="P425" s="11"/>
      <c r="Q425" s="11"/>
      <c r="R425" s="11"/>
      <c r="S425" s="11"/>
      <c r="T425" s="12" t="s">
        <v>3065</v>
      </c>
      <c r="U425" s="12" t="s">
        <v>2876</v>
      </c>
      <c r="V425" s="12" t="s">
        <v>1150</v>
      </c>
      <c r="W425" s="11" t="s">
        <v>1150</v>
      </c>
      <c r="X425" s="11" t="s">
        <v>1150</v>
      </c>
      <c r="Y425" s="11" t="s">
        <v>1150</v>
      </c>
      <c r="Z425" s="11" t="s">
        <v>1150</v>
      </c>
      <c r="AA425" s="11" t="s">
        <v>1150</v>
      </c>
      <c r="AD425" t="str">
        <f t="shared" si="6"/>
        <v>insert into users (nombre, email, email2, email3, telefono, telefono2, telefono3, estatus, id_cliente, created_at, updated_at) values ('Hector Manuel Navarro Manjarrez','informacion@babiesandkidshome.com','avrilslozano@yahoo.com.mx','','4146870','4142979','','1','77','2018-01-27 11:10:27','2018-01-27 11:10:27');</v>
      </c>
      <c r="AE425" t="s">
        <v>12713</v>
      </c>
    </row>
    <row r="426" spans="1:31" x14ac:dyDescent="0.2">
      <c r="A426">
        <v>948</v>
      </c>
      <c r="B426" t="s">
        <v>8048</v>
      </c>
      <c r="C426" t="s">
        <v>8049</v>
      </c>
      <c r="D426" s="11" t="s">
        <v>1150</v>
      </c>
      <c r="E426" s="11" t="s">
        <v>1150</v>
      </c>
      <c r="F426" s="11" t="s">
        <v>1150</v>
      </c>
      <c r="G426" s="11"/>
      <c r="H426" s="11"/>
      <c r="I426" s="11"/>
      <c r="J426" s="12">
        <v>4243605</v>
      </c>
      <c r="K426" s="12"/>
      <c r="L426" s="12"/>
      <c r="M426" s="11"/>
      <c r="N426" s="11"/>
      <c r="O426" s="11">
        <v>6141609665</v>
      </c>
      <c r="P426" s="11"/>
      <c r="Q426" s="11"/>
      <c r="R426" s="11"/>
      <c r="S426" s="11"/>
      <c r="T426" s="12" t="s">
        <v>4840</v>
      </c>
      <c r="U426" s="12" t="s">
        <v>1150</v>
      </c>
      <c r="V426" s="12" t="s">
        <v>1150</v>
      </c>
      <c r="W426" s="11" t="s">
        <v>1150</v>
      </c>
      <c r="X426" s="11" t="s">
        <v>1150</v>
      </c>
      <c r="Y426" s="11" t="s">
        <v>1150</v>
      </c>
      <c r="Z426" s="11" t="s">
        <v>1150</v>
      </c>
      <c r="AA426" s="11" t="s">
        <v>1150</v>
      </c>
      <c r="AD426" t="str">
        <f t="shared" si="6"/>
        <v>insert into users (nombre, email, email2, email3, telefono, telefono2, telefono3, estatus, id_cliente, created_at, updated_at) values ('Hector Manzo Alcala','hemal56@hotmail.com','','','4243605','','','1','948','2018-01-27 11:10:27','2018-01-27 11:10:27');</v>
      </c>
      <c r="AE426" t="s">
        <v>12714</v>
      </c>
    </row>
    <row r="427" spans="1:31" x14ac:dyDescent="0.2">
      <c r="A427">
        <v>861</v>
      </c>
      <c r="B427" t="s">
        <v>7703</v>
      </c>
      <c r="C427" t="s">
        <v>7704</v>
      </c>
      <c r="D427" s="11" t="s">
        <v>1150</v>
      </c>
      <c r="E427" s="11" t="s">
        <v>1150</v>
      </c>
      <c r="F427" s="11" t="s">
        <v>1150</v>
      </c>
      <c r="G427" s="11"/>
      <c r="H427" s="11"/>
      <c r="I427" s="11"/>
      <c r="J427" s="12" t="s">
        <v>3429</v>
      </c>
      <c r="K427" s="12"/>
      <c r="L427" s="12"/>
      <c r="M427" s="11"/>
      <c r="N427" s="11"/>
      <c r="O427" s="11">
        <v>6142743274</v>
      </c>
      <c r="P427" s="11"/>
      <c r="Q427" s="11"/>
      <c r="R427" s="11"/>
      <c r="S427" s="11"/>
      <c r="T427" s="12" t="s">
        <v>3430</v>
      </c>
      <c r="U427" s="12" t="s">
        <v>1150</v>
      </c>
      <c r="V427" s="12" t="s">
        <v>1150</v>
      </c>
      <c r="W427" s="11" t="s">
        <v>1150</v>
      </c>
      <c r="X427" s="11" t="s">
        <v>1150</v>
      </c>
      <c r="Y427" s="11" t="s">
        <v>1150</v>
      </c>
      <c r="Z427" s="11" t="s">
        <v>1150</v>
      </c>
      <c r="AA427" s="11" t="s">
        <v>1150</v>
      </c>
      <c r="AD427" t="str">
        <f t="shared" si="6"/>
        <v>insert into users (nombre, email, email2, email3, telefono, telefono2, telefono3, estatus, id_cliente, created_at, updated_at) values ('Hector Mario Bernal Vazquez','carlos_bern@hotmail.com','','','614 5415300','','','1','861','2018-01-27 11:10:27','2018-01-27 11:10:27');</v>
      </c>
      <c r="AE427" t="s">
        <v>12715</v>
      </c>
    </row>
    <row r="428" spans="1:31" x14ac:dyDescent="0.2">
      <c r="A428">
        <v>913</v>
      </c>
      <c r="B428" t="s">
        <v>8281</v>
      </c>
      <c r="C428" t="s">
        <v>1150</v>
      </c>
      <c r="D428" s="11" t="s">
        <v>1150</v>
      </c>
      <c r="E428" s="11" t="s">
        <v>1150</v>
      </c>
      <c r="F428" s="11" t="s">
        <v>1150</v>
      </c>
      <c r="G428" s="11"/>
      <c r="H428" s="11"/>
      <c r="I428" s="11"/>
      <c r="J428" s="12">
        <v>4825374</v>
      </c>
      <c r="K428" s="12"/>
      <c r="L428" s="12"/>
      <c r="M428" s="11"/>
      <c r="N428" s="11"/>
      <c r="O428" s="11"/>
      <c r="P428" s="11"/>
      <c r="Q428" s="11"/>
      <c r="R428" s="11"/>
      <c r="S428" s="11"/>
      <c r="T428" s="12" t="s">
        <v>1150</v>
      </c>
      <c r="U428" s="12" t="s">
        <v>1150</v>
      </c>
      <c r="V428" s="12" t="s">
        <v>1150</v>
      </c>
      <c r="W428" s="11" t="s">
        <v>1150</v>
      </c>
      <c r="X428" s="11" t="s">
        <v>1150</v>
      </c>
      <c r="Y428" s="11" t="s">
        <v>1150</v>
      </c>
      <c r="Z428" s="11" t="s">
        <v>1150</v>
      </c>
      <c r="AA428" s="11" t="s">
        <v>1150</v>
      </c>
      <c r="AD428" t="str">
        <f t="shared" si="6"/>
        <v>insert into users (nombre, email, email2, email3, telefono, telefono2, telefono3, estatus, id_cliente, created_at, updated_at) values ('Hector Mauricio Muños Frescas','','','','4825374','','','1','913','2018-01-27 11:10:27','2018-01-27 11:10:27');</v>
      </c>
      <c r="AE428" t="s">
        <v>12716</v>
      </c>
    </row>
    <row r="429" spans="1:31" x14ac:dyDescent="0.2">
      <c r="A429">
        <v>495</v>
      </c>
      <c r="B429" t="s">
        <v>8275</v>
      </c>
      <c r="C429" t="s">
        <v>1150</v>
      </c>
      <c r="D429" s="11" t="s">
        <v>1150</v>
      </c>
      <c r="E429" s="11" t="s">
        <v>1150</v>
      </c>
      <c r="F429" s="11" t="s">
        <v>1150</v>
      </c>
      <c r="G429" s="11"/>
      <c r="H429" s="11"/>
      <c r="I429" s="11"/>
      <c r="J429" s="12">
        <v>4255253</v>
      </c>
      <c r="K429" s="12"/>
      <c r="L429" s="12"/>
      <c r="M429" s="11"/>
      <c r="N429" s="11"/>
      <c r="O429" s="11">
        <v>6142202508</v>
      </c>
      <c r="P429" s="11"/>
      <c r="Q429" s="11"/>
      <c r="R429" s="11"/>
      <c r="S429" s="11"/>
      <c r="T429" s="12" t="s">
        <v>3703</v>
      </c>
      <c r="U429" s="12" t="s">
        <v>1150</v>
      </c>
      <c r="V429" s="12" t="s">
        <v>1150</v>
      </c>
      <c r="W429" s="11" t="s">
        <v>1150</v>
      </c>
      <c r="X429" s="11" t="s">
        <v>1150</v>
      </c>
      <c r="Y429" s="11" t="s">
        <v>1150</v>
      </c>
      <c r="Z429" s="11" t="s">
        <v>1150</v>
      </c>
      <c r="AA429" s="11" t="s">
        <v>1150</v>
      </c>
      <c r="AD429" t="str">
        <f t="shared" si="6"/>
        <v>insert into users (nombre, email, email2, email3, telefono, telefono2, telefono3, estatus, id_cliente, created_at, updated_at) values ('Hector Mauricio Muñoz Frescas','mauricio.munoz@corporativohh.com','','','4255253','','','1','495','2018-01-27 11:10:27','2018-01-27 11:10:27');</v>
      </c>
      <c r="AE429" t="s">
        <v>12717</v>
      </c>
    </row>
    <row r="430" spans="1:31" x14ac:dyDescent="0.2">
      <c r="A430">
        <v>495</v>
      </c>
      <c r="B430" t="s">
        <v>8036</v>
      </c>
      <c r="C430" t="s">
        <v>1150</v>
      </c>
      <c r="D430" s="11" t="s">
        <v>1150</v>
      </c>
      <c r="E430" s="11" t="s">
        <v>1150</v>
      </c>
      <c r="F430" s="11" t="s">
        <v>1150</v>
      </c>
      <c r="G430" s="11"/>
      <c r="H430" s="11"/>
      <c r="I430" s="11"/>
      <c r="J430" s="12" t="s">
        <v>8950</v>
      </c>
      <c r="K430" s="12" t="s">
        <v>8951</v>
      </c>
      <c r="L430" s="12"/>
      <c r="M430" s="11"/>
      <c r="N430" s="11"/>
      <c r="O430" s="11"/>
      <c r="P430" s="11"/>
      <c r="Q430" s="11"/>
      <c r="R430" s="11"/>
      <c r="S430" s="11"/>
      <c r="T430" s="17" t="s">
        <v>3702</v>
      </c>
      <c r="U430" s="12" t="s">
        <v>3703</v>
      </c>
      <c r="V430" s="12" t="s">
        <v>1150</v>
      </c>
      <c r="W430" s="11" t="s">
        <v>1150</v>
      </c>
      <c r="X430" s="11" t="s">
        <v>1150</v>
      </c>
      <c r="Y430" s="11" t="s">
        <v>1150</v>
      </c>
      <c r="Z430" s="11" t="s">
        <v>1150</v>
      </c>
      <c r="AA430" s="11" t="s">
        <v>1150</v>
      </c>
      <c r="AD430" t="str">
        <f t="shared" si="6"/>
        <v>insert into users (nombre, email, email2, email3, telefono, telefono2, telefono3, estatus, id_cliente, created_at, updated_at) values ('Hector Mauricio Muñoz Frescas,','administracion@hhconsultores.com.mx','mauricio.munoz@corporativohh.com','','4243115','6142202508','','1','495','2018-01-27 11:10:27','2018-01-27 11:10:27');</v>
      </c>
      <c r="AE430" t="s">
        <v>12718</v>
      </c>
    </row>
    <row r="431" spans="1:31" x14ac:dyDescent="0.2">
      <c r="A431">
        <v>832</v>
      </c>
      <c r="B431" t="s">
        <v>8318</v>
      </c>
      <c r="C431" t="s">
        <v>1150</v>
      </c>
      <c r="D431" s="11" t="s">
        <v>1150</v>
      </c>
      <c r="E431" s="11" t="s">
        <v>1150</v>
      </c>
      <c r="F431" s="11" t="s">
        <v>1150</v>
      </c>
      <c r="G431" s="11"/>
      <c r="H431" s="11"/>
      <c r="I431" s="11"/>
      <c r="J431" s="12">
        <v>4172454</v>
      </c>
      <c r="K431" s="12"/>
      <c r="L431" s="12"/>
      <c r="M431" s="11"/>
      <c r="N431" s="11"/>
      <c r="O431" s="11"/>
      <c r="P431" s="11"/>
      <c r="Q431" s="11"/>
      <c r="R431" s="11"/>
      <c r="S431" s="11"/>
      <c r="T431" s="12" t="s">
        <v>8794</v>
      </c>
      <c r="U431" s="12" t="s">
        <v>1150</v>
      </c>
      <c r="V431" s="12" t="s">
        <v>1150</v>
      </c>
      <c r="W431" s="11" t="s">
        <v>1150</v>
      </c>
      <c r="X431" s="11" t="s">
        <v>1150</v>
      </c>
      <c r="Y431" s="11" t="s">
        <v>1150</v>
      </c>
      <c r="Z431" s="11" t="s">
        <v>1150</v>
      </c>
      <c r="AA431" s="11" t="s">
        <v>1150</v>
      </c>
      <c r="AD431" t="str">
        <f t="shared" si="6"/>
        <v>insert into users (nombre, email, email2, email3, telefono, telefono2, telefono3, estatus, id_cliente, created_at, updated_at) values ('Hector Oswaldo Chao','pescaderiadelfin@live.com','','','4172454','','','1','832','2018-01-27 11:10:27','2018-01-27 11:10:27');</v>
      </c>
      <c r="AE431" t="s">
        <v>12719</v>
      </c>
    </row>
    <row r="432" spans="1:31" x14ac:dyDescent="0.2">
      <c r="A432">
        <v>83</v>
      </c>
      <c r="B432" t="s">
        <v>8630</v>
      </c>
      <c r="C432" t="s">
        <v>1150</v>
      </c>
      <c r="D432" s="11" t="s">
        <v>1150</v>
      </c>
      <c r="E432" s="11" t="s">
        <v>1150</v>
      </c>
      <c r="F432" s="11" t="s">
        <v>1150</v>
      </c>
      <c r="G432" s="11"/>
      <c r="H432" s="11"/>
      <c r="I432" s="11"/>
      <c r="J432" s="12" t="s">
        <v>6887</v>
      </c>
      <c r="K432" s="12"/>
      <c r="L432" s="12"/>
      <c r="M432" s="11"/>
      <c r="N432" s="11"/>
      <c r="O432" s="11"/>
      <c r="P432" s="11"/>
      <c r="Q432" s="11"/>
      <c r="R432" s="11"/>
      <c r="S432" s="11"/>
      <c r="T432" s="12" t="s">
        <v>1150</v>
      </c>
      <c r="U432" s="12" t="s">
        <v>1150</v>
      </c>
      <c r="V432" s="12" t="s">
        <v>1150</v>
      </c>
      <c r="W432" s="11" t="s">
        <v>1150</v>
      </c>
      <c r="X432" s="11" t="s">
        <v>1150</v>
      </c>
      <c r="Y432" s="11" t="s">
        <v>1150</v>
      </c>
      <c r="Z432" s="11" t="s">
        <v>1150</v>
      </c>
      <c r="AA432" s="11" t="s">
        <v>1150</v>
      </c>
      <c r="AD432" t="str">
        <f t="shared" si="6"/>
        <v>insert into users (nombre, email, email2, email3, telefono, telefono2, telefono3, estatus, id_cliente, created_at, updated_at) values ('Hector Rene Mendez Saucedo','','','','045 648 10 11 511','','','1','83','2018-01-27 11:10:27','2018-01-27 11:10:27');</v>
      </c>
      <c r="AE432" t="s">
        <v>12720</v>
      </c>
    </row>
    <row r="433" spans="1:31" x14ac:dyDescent="0.2">
      <c r="A433">
        <v>913</v>
      </c>
      <c r="B433" t="s">
        <v>7254</v>
      </c>
      <c r="C433" t="s">
        <v>1150</v>
      </c>
      <c r="D433" s="11" t="s">
        <v>1150</v>
      </c>
      <c r="E433" s="11" t="s">
        <v>1150</v>
      </c>
      <c r="F433" s="11" t="s">
        <v>1150</v>
      </c>
      <c r="G433" s="11"/>
      <c r="H433" s="11"/>
      <c r="I433" s="11"/>
      <c r="J433" s="12">
        <v>4825374</v>
      </c>
      <c r="K433" s="12"/>
      <c r="L433" s="12"/>
      <c r="M433" s="11"/>
      <c r="N433" s="11"/>
      <c r="O433" s="11"/>
      <c r="P433" s="11"/>
      <c r="Q433" s="11"/>
      <c r="R433" s="11"/>
      <c r="S433" s="11"/>
      <c r="T433" s="12" t="s">
        <v>1738</v>
      </c>
      <c r="U433" s="12" t="s">
        <v>1150</v>
      </c>
      <c r="V433" s="12" t="s">
        <v>1150</v>
      </c>
      <c r="W433" s="11" t="s">
        <v>1150</v>
      </c>
      <c r="X433" s="11" t="s">
        <v>1150</v>
      </c>
      <c r="Y433" s="11" t="s">
        <v>1150</v>
      </c>
      <c r="Z433" s="11" t="s">
        <v>1150</v>
      </c>
      <c r="AA433" s="11" t="s">
        <v>1150</v>
      </c>
      <c r="AD433" t="str">
        <f t="shared" si="6"/>
        <v>insert into users (nombre, email, email2, email3, telefono, telefono2, telefono3, estatus, id_cliente, created_at, updated_at) values ('Hector Salvador Renteria Wong','sarenteria@rewo.com.mx','','','4825374','','','1','913','2018-01-27 11:10:27','2018-01-27 11:10:27');</v>
      </c>
      <c r="AE433" t="s">
        <v>12721</v>
      </c>
    </row>
    <row r="434" spans="1:31" x14ac:dyDescent="0.2">
      <c r="A434">
        <v>641</v>
      </c>
      <c r="B434" t="s">
        <v>8024</v>
      </c>
      <c r="C434" t="s">
        <v>1150</v>
      </c>
      <c r="D434" s="11" t="s">
        <v>1150</v>
      </c>
      <c r="E434" s="11" t="s">
        <v>1150</v>
      </c>
      <c r="F434" s="11" t="s">
        <v>1150</v>
      </c>
      <c r="G434" s="11"/>
      <c r="H434" s="11"/>
      <c r="I434" s="11"/>
      <c r="J434" s="12" t="s">
        <v>9077</v>
      </c>
      <c r="K434" s="12"/>
      <c r="L434" s="12"/>
      <c r="M434" s="11"/>
      <c r="N434" s="11"/>
      <c r="O434" s="11"/>
      <c r="P434" s="11"/>
      <c r="Q434" s="11"/>
      <c r="R434" s="11"/>
      <c r="S434" s="11"/>
      <c r="T434" s="12" t="s">
        <v>1150</v>
      </c>
      <c r="U434" s="12" t="s">
        <v>1150</v>
      </c>
      <c r="V434" s="12" t="s">
        <v>1150</v>
      </c>
      <c r="W434" s="11" t="s">
        <v>1150</v>
      </c>
      <c r="X434" s="11" t="s">
        <v>1150</v>
      </c>
      <c r="Y434" s="11" t="s">
        <v>1150</v>
      </c>
      <c r="Z434" s="11" t="s">
        <v>1150</v>
      </c>
      <c r="AA434" s="11" t="s">
        <v>1150</v>
      </c>
      <c r="AD434" t="str">
        <f t="shared" si="6"/>
        <v>insert into users (nombre, email, email2, email3, telefono, telefono2, telefono3, estatus, id_cliente, created_at, updated_at) values ('Heinrich Neufeld Teichroeb','','','','6255865120','','','1','641','2018-01-27 11:10:27','2018-01-27 11:10:27');</v>
      </c>
      <c r="AE434" t="s">
        <v>12722</v>
      </c>
    </row>
    <row r="435" spans="1:31" x14ac:dyDescent="0.2">
      <c r="A435">
        <v>491</v>
      </c>
      <c r="B435" t="s">
        <v>7839</v>
      </c>
      <c r="C435" t="s">
        <v>1150</v>
      </c>
      <c r="D435" s="11" t="s">
        <v>1150</v>
      </c>
      <c r="E435" s="11" t="s">
        <v>1150</v>
      </c>
      <c r="F435" s="11" t="s">
        <v>1150</v>
      </c>
      <c r="G435" s="11"/>
      <c r="H435" s="11"/>
      <c r="I435" s="11"/>
      <c r="J435" s="12" t="s">
        <v>3940</v>
      </c>
      <c r="K435" s="12"/>
      <c r="L435" s="12"/>
      <c r="M435" s="11"/>
      <c r="N435" s="11"/>
      <c r="O435" s="11"/>
      <c r="P435" s="11"/>
      <c r="Q435" s="11"/>
      <c r="R435" s="11"/>
      <c r="S435" s="11"/>
      <c r="T435" s="12" t="s">
        <v>1150</v>
      </c>
      <c r="U435" s="12" t="s">
        <v>1150</v>
      </c>
      <c r="V435" s="12" t="s">
        <v>1150</v>
      </c>
      <c r="W435" s="11" t="s">
        <v>1150</v>
      </c>
      <c r="X435" s="11" t="s">
        <v>1150</v>
      </c>
      <c r="Y435" s="11" t="s">
        <v>1150</v>
      </c>
      <c r="Z435" s="11" t="s">
        <v>1150</v>
      </c>
      <c r="AA435" s="11" t="s">
        <v>1150</v>
      </c>
      <c r="AD435" t="str">
        <f t="shared" si="6"/>
        <v>insert into users (nombre, email, email2, email3, telefono, telefono2, telefono3, estatus, id_cliente, created_at, updated_at) values ('Helados Trevi De Chihuahua, S.A. De C.V.','','','','614 4173410','','','1','491','2018-01-27 11:10:27','2018-01-27 11:10:27');</v>
      </c>
      <c r="AE435" t="s">
        <v>12723</v>
      </c>
    </row>
    <row r="436" spans="1:31" x14ac:dyDescent="0.2">
      <c r="A436">
        <v>285</v>
      </c>
      <c r="B436" t="s">
        <v>7382</v>
      </c>
      <c r="C436" t="s">
        <v>7383</v>
      </c>
      <c r="D436" s="11" t="s">
        <v>1150</v>
      </c>
      <c r="E436" s="11" t="s">
        <v>1150</v>
      </c>
      <c r="F436" s="11" t="s">
        <v>1150</v>
      </c>
      <c r="G436" s="11"/>
      <c r="H436" s="11"/>
      <c r="I436" s="11"/>
      <c r="J436" s="12">
        <v>6255865035</v>
      </c>
      <c r="K436" s="12"/>
      <c r="L436" s="12"/>
      <c r="M436" s="11"/>
      <c r="N436" s="11"/>
      <c r="O436" s="11"/>
      <c r="P436" s="11"/>
      <c r="Q436" s="11"/>
      <c r="R436" s="11"/>
      <c r="S436" s="11"/>
      <c r="T436" s="12" t="s">
        <v>2162</v>
      </c>
      <c r="U436" s="12" t="s">
        <v>1150</v>
      </c>
      <c r="V436" s="12" t="s">
        <v>1150</v>
      </c>
      <c r="W436" s="11" t="s">
        <v>1150</v>
      </c>
      <c r="X436" s="11" t="s">
        <v>1150</v>
      </c>
      <c r="Y436" s="11" t="s">
        <v>1150</v>
      </c>
      <c r="Z436" s="11" t="s">
        <v>1150</v>
      </c>
      <c r="AA436" s="11" t="s">
        <v>1150</v>
      </c>
      <c r="AD436" t="str">
        <f t="shared" si="6"/>
        <v>insert into users (nombre, email, email2, email3, telefono, telefono2, telefono3, estatus, id_cliente, created_at, updated_at) values ('Helena Letkeman Reimer','gruporeimer@yahoo.com.mx','','','6255865035','','','1','285','2018-01-27 11:10:27','2018-01-27 11:10:27');</v>
      </c>
      <c r="AE436" t="s">
        <v>12724</v>
      </c>
    </row>
    <row r="437" spans="1:31" x14ac:dyDescent="0.2">
      <c r="A437">
        <v>745</v>
      </c>
      <c r="B437" t="s">
        <v>8634</v>
      </c>
      <c r="C437" t="s">
        <v>1150</v>
      </c>
      <c r="D437" s="11" t="s">
        <v>1150</v>
      </c>
      <c r="E437" s="11" t="s">
        <v>1150</v>
      </c>
      <c r="F437" s="11" t="s">
        <v>1150</v>
      </c>
      <c r="G437" s="11"/>
      <c r="H437" s="11"/>
      <c r="I437" s="11"/>
      <c r="J437" s="12">
        <v>6142476253</v>
      </c>
      <c r="K437" s="12"/>
      <c r="L437" s="12"/>
      <c r="M437" s="11"/>
      <c r="N437" s="11"/>
      <c r="O437" s="11"/>
      <c r="P437" s="11"/>
      <c r="Q437" s="11"/>
      <c r="R437" s="11"/>
      <c r="S437" s="11"/>
      <c r="T437" s="12" t="s">
        <v>8840</v>
      </c>
      <c r="U437" s="12" t="s">
        <v>1150</v>
      </c>
      <c r="V437" s="12" t="s">
        <v>1150</v>
      </c>
      <c r="W437" s="11" t="s">
        <v>1150</v>
      </c>
      <c r="X437" s="11" t="s">
        <v>1150</v>
      </c>
      <c r="Y437" s="11" t="s">
        <v>1150</v>
      </c>
      <c r="Z437" s="11" t="s">
        <v>1150</v>
      </c>
      <c r="AA437" s="11" t="s">
        <v>1150</v>
      </c>
      <c r="AD437" t="str">
        <f t="shared" si="6"/>
        <v>insert into users (nombre, email, email2, email3, telefono, telefono2, telefono3, estatus, id_cliente, created_at, updated_at) values ('Henrry Trujillo','htrujillo@expoidiomas.com','','','6142476253','','','1','745','2018-01-27 11:10:27','2018-01-27 11:10:27');</v>
      </c>
      <c r="AE437" t="s">
        <v>12725</v>
      </c>
    </row>
    <row r="438" spans="1:31" x14ac:dyDescent="0.2">
      <c r="A438">
        <v>745</v>
      </c>
      <c r="B438" t="s">
        <v>7720</v>
      </c>
      <c r="C438" t="s">
        <v>1150</v>
      </c>
      <c r="D438" s="11" t="s">
        <v>1150</v>
      </c>
      <c r="E438" s="11" t="s">
        <v>1150</v>
      </c>
      <c r="F438" s="11" t="s">
        <v>1150</v>
      </c>
      <c r="G438" s="11"/>
      <c r="H438" s="11"/>
      <c r="I438" s="11"/>
      <c r="J438" s="12" t="s">
        <v>3492</v>
      </c>
      <c r="K438" s="12" t="s">
        <v>3493</v>
      </c>
      <c r="L438" s="12"/>
      <c r="M438" s="11"/>
      <c r="N438" s="11"/>
      <c r="O438" s="11"/>
      <c r="P438" s="11"/>
      <c r="Q438" s="11"/>
      <c r="R438" s="11"/>
      <c r="S438" s="11"/>
      <c r="T438" s="12" t="s">
        <v>3494</v>
      </c>
      <c r="U438" s="12" t="s">
        <v>1150</v>
      </c>
      <c r="V438" s="12" t="s">
        <v>1150</v>
      </c>
      <c r="W438" s="11" t="s">
        <v>1150</v>
      </c>
      <c r="X438" s="11" t="s">
        <v>1150</v>
      </c>
      <c r="Y438" s="11" t="s">
        <v>1150</v>
      </c>
      <c r="Z438" s="11" t="s">
        <v>1150</v>
      </c>
      <c r="AA438" s="11" t="s">
        <v>1150</v>
      </c>
      <c r="AD438" t="str">
        <f t="shared" si="6"/>
        <v>insert into users (nombre, email, email2, email3, telefono, telefono2, telefono3, estatus, id_cliente, created_at, updated_at) values ('Henry Andres Trujillo Orozco','handrest45@hotmail.com','','','614 5752121','614 4195428','','1','745','2018-01-27 11:10:27','2018-01-27 11:10:27');</v>
      </c>
      <c r="AE438" t="s">
        <v>12726</v>
      </c>
    </row>
    <row r="439" spans="1:31" x14ac:dyDescent="0.2">
      <c r="A439">
        <v>509</v>
      </c>
      <c r="B439" t="s">
        <v>7810</v>
      </c>
      <c r="C439" t="s">
        <v>1150</v>
      </c>
      <c r="D439" s="11" t="s">
        <v>1150</v>
      </c>
      <c r="E439" s="11" t="s">
        <v>1150</v>
      </c>
      <c r="F439" s="11" t="s">
        <v>1150</v>
      </c>
      <c r="G439" s="11"/>
      <c r="H439" s="11"/>
      <c r="I439" s="11"/>
      <c r="J439" s="12" t="s">
        <v>3832</v>
      </c>
      <c r="K439" s="12"/>
      <c r="L439" s="12"/>
      <c r="M439" s="11"/>
      <c r="N439" s="11"/>
      <c r="O439" s="11" t="s">
        <v>3833</v>
      </c>
      <c r="P439" s="11" t="s">
        <v>3834</v>
      </c>
      <c r="Q439" s="11"/>
      <c r="R439" s="11"/>
      <c r="S439" s="11"/>
      <c r="T439" s="12" t="s">
        <v>3835</v>
      </c>
      <c r="U439" s="12" t="s">
        <v>1150</v>
      </c>
      <c r="V439" s="12" t="s">
        <v>1150</v>
      </c>
      <c r="W439" s="11" t="s">
        <v>1150</v>
      </c>
      <c r="X439" s="11" t="s">
        <v>1150</v>
      </c>
      <c r="Y439" s="11" t="s">
        <v>1150</v>
      </c>
      <c r="Z439" s="11" t="s">
        <v>1150</v>
      </c>
      <c r="AA439" s="11" t="s">
        <v>1150</v>
      </c>
      <c r="AD439" t="str">
        <f t="shared" si="6"/>
        <v>insert into users (nombre, email, email2, email3, telefono, telefono2, telefono3, estatus, id_cliente, created_at, updated_at) values ('Heriberto Ramirez Velazquez','motoresyequipos@hotmail.com','','','614 4151500','','','1','509','2018-01-27 11:10:27','2018-01-27 11:10:27');</v>
      </c>
      <c r="AE439" t="s">
        <v>12727</v>
      </c>
    </row>
    <row r="440" spans="1:31" x14ac:dyDescent="0.2">
      <c r="A440">
        <v>492</v>
      </c>
      <c r="B440" t="s">
        <v>8269</v>
      </c>
      <c r="C440" t="s">
        <v>1150</v>
      </c>
      <c r="D440" s="11" t="s">
        <v>1150</v>
      </c>
      <c r="E440" s="11" t="s">
        <v>1150</v>
      </c>
      <c r="F440" s="11" t="s">
        <v>1150</v>
      </c>
      <c r="G440" s="11"/>
      <c r="H440" s="11"/>
      <c r="I440" s="11"/>
      <c r="J440" s="12">
        <v>4827733</v>
      </c>
      <c r="K440" s="12"/>
      <c r="L440" s="12"/>
      <c r="M440" s="11"/>
      <c r="N440" s="11"/>
      <c r="O440" s="11"/>
      <c r="P440" s="11"/>
      <c r="Q440" s="11"/>
      <c r="R440" s="11"/>
      <c r="S440" s="11"/>
      <c r="T440" s="12" t="s">
        <v>5583</v>
      </c>
      <c r="U440" s="12" t="s">
        <v>1150</v>
      </c>
      <c r="V440" s="12" t="s">
        <v>1150</v>
      </c>
      <c r="W440" s="11" t="s">
        <v>1150</v>
      </c>
      <c r="X440" s="11" t="s">
        <v>1150</v>
      </c>
      <c r="Y440" s="11" t="s">
        <v>1150</v>
      </c>
      <c r="Z440" s="11" t="s">
        <v>1150</v>
      </c>
      <c r="AA440" s="11" t="s">
        <v>1150</v>
      </c>
      <c r="AD440" t="str">
        <f t="shared" si="6"/>
        <v>insert into users (nombre, email, email2, email3, telefono, telefono2, telefono3, estatus, id_cliente, created_at, updated_at) values ('Hermes González Rascón','hermes.gonzalez@grupohermess.com','','','4827733','','','1','492','2018-01-27 11:10:27','2018-01-27 11:10:27');</v>
      </c>
      <c r="AE440" t="s">
        <v>12728</v>
      </c>
    </row>
    <row r="441" spans="1:31" x14ac:dyDescent="0.2">
      <c r="A441">
        <v>495</v>
      </c>
      <c r="B441" t="s">
        <v>7850</v>
      </c>
      <c r="C441" t="s">
        <v>1150</v>
      </c>
      <c r="D441" s="11" t="s">
        <v>1150</v>
      </c>
      <c r="E441" s="11" t="s">
        <v>1150</v>
      </c>
      <c r="F441" s="11" t="s">
        <v>1150</v>
      </c>
      <c r="G441" s="11"/>
      <c r="H441" s="11"/>
      <c r="I441" s="11"/>
      <c r="J441" s="12" t="s">
        <v>3991</v>
      </c>
      <c r="K441" s="12"/>
      <c r="L441" s="12"/>
      <c r="M441" s="11"/>
      <c r="N441" s="11"/>
      <c r="O441" s="11">
        <v>6142202508</v>
      </c>
      <c r="P441" s="11"/>
      <c r="Q441" s="11"/>
      <c r="R441" s="11"/>
      <c r="S441" s="11"/>
      <c r="T441" s="12" t="s">
        <v>3703</v>
      </c>
      <c r="U441" s="12" t="s">
        <v>1150</v>
      </c>
      <c r="V441" s="12" t="s">
        <v>1150</v>
      </c>
      <c r="W441" s="11" t="s">
        <v>1150</v>
      </c>
      <c r="X441" s="11" t="s">
        <v>1150</v>
      </c>
      <c r="Y441" s="11" t="s">
        <v>1150</v>
      </c>
      <c r="Z441" s="11" t="s">
        <v>1150</v>
      </c>
      <c r="AA441" s="11" t="s">
        <v>1150</v>
      </c>
      <c r="AD441" t="str">
        <f t="shared" si="6"/>
        <v>insert into users (nombre, email, email2, email3, telefono, telefono2, telefono3, estatus, id_cliente, created_at, updated_at) values ('Hh Consultores S.C.','mauricio.munoz@corporativohh.com','','','614 4255253','','','1','495','2018-01-27 11:10:27','2018-01-27 11:10:27');</v>
      </c>
      <c r="AE441" t="s">
        <v>12729</v>
      </c>
    </row>
    <row r="442" spans="1:31" x14ac:dyDescent="0.2">
      <c r="A442">
        <v>319</v>
      </c>
      <c r="B442" t="s">
        <v>8213</v>
      </c>
      <c r="C442" t="s">
        <v>8214</v>
      </c>
      <c r="D442" s="11" t="s">
        <v>1150</v>
      </c>
      <c r="E442" s="11" t="s">
        <v>1150</v>
      </c>
      <c r="F442" s="11" t="s">
        <v>1150</v>
      </c>
      <c r="G442" s="11"/>
      <c r="H442" s="11"/>
      <c r="I442" s="11"/>
      <c r="J442" s="12">
        <v>4466666</v>
      </c>
      <c r="K442" s="12"/>
      <c r="L442" s="12"/>
      <c r="M442" s="11"/>
      <c r="N442" s="11"/>
      <c r="O442" s="11">
        <v>6142432898</v>
      </c>
      <c r="P442" s="11"/>
      <c r="Q442" s="11"/>
      <c r="R442" s="11"/>
      <c r="S442" s="11"/>
      <c r="T442" s="12" t="s">
        <v>5454</v>
      </c>
      <c r="U442" s="12" t="s">
        <v>1150</v>
      </c>
      <c r="V442" s="12" t="s">
        <v>1150</v>
      </c>
      <c r="W442" s="11" t="s">
        <v>1150</v>
      </c>
      <c r="X442" s="11" t="s">
        <v>1150</v>
      </c>
      <c r="Y442" s="11" t="s">
        <v>1150</v>
      </c>
      <c r="Z442" s="11" t="s">
        <v>1150</v>
      </c>
      <c r="AA442" s="11" t="s">
        <v>1150</v>
      </c>
      <c r="AD442" t="str">
        <f t="shared" si="6"/>
        <v>insert into users (nombre, email, email2, email3, telefono, telefono2, telefono3, estatus, id_cliente, created_at, updated_at) values ('Hidrotecnología Ecológica Sa De Cv','andres.valles@me.com','','','4466666','','','1','319','2018-01-27 11:10:27','2018-01-27 11:10:27');</v>
      </c>
      <c r="AE442" t="s">
        <v>12730</v>
      </c>
    </row>
    <row r="443" spans="1:31" x14ac:dyDescent="0.2">
      <c r="A443">
        <v>259</v>
      </c>
      <c r="B443" t="s">
        <v>7294</v>
      </c>
      <c r="C443" t="s">
        <v>1150</v>
      </c>
      <c r="D443" s="11" t="s">
        <v>1150</v>
      </c>
      <c r="E443" s="11" t="s">
        <v>1150</v>
      </c>
      <c r="F443" s="11" t="s">
        <v>1150</v>
      </c>
      <c r="G443" s="11"/>
      <c r="H443" s="11"/>
      <c r="I443" s="11"/>
      <c r="J443" s="12">
        <v>4168209</v>
      </c>
      <c r="K443" s="12" t="s">
        <v>9078</v>
      </c>
      <c r="L443" s="12"/>
      <c r="M443" s="11"/>
      <c r="N443" s="11"/>
      <c r="O443" s="11" t="s">
        <v>1860</v>
      </c>
      <c r="P443" s="11"/>
      <c r="Q443" s="11"/>
      <c r="R443" s="11"/>
      <c r="S443" s="11"/>
      <c r="T443" s="12" t="s">
        <v>1861</v>
      </c>
      <c r="U443" s="12" t="s">
        <v>1862</v>
      </c>
      <c r="V443" s="12" t="s">
        <v>1150</v>
      </c>
      <c r="W443" s="11" t="s">
        <v>1150</v>
      </c>
      <c r="X443" s="11" t="s">
        <v>1150</v>
      </c>
      <c r="Y443" s="11" t="s">
        <v>1150</v>
      </c>
      <c r="Z443" s="11" t="s">
        <v>1150</v>
      </c>
      <c r="AA443" s="11" t="s">
        <v>1150</v>
      </c>
      <c r="AD443" t="str">
        <f t="shared" si="6"/>
        <v>insert into users (nombre, email, email2, email3, telefono, telefono2, telefono3, estatus, id_cliente, created_at, updated_at) values ('Hilda Alberica Ochoa Rodriguez','fervide3@hotmail.com','lvidegar@ch.cablemas.com','','4168209','416 8209','','1','259','2018-01-27 11:10:27','2018-01-27 11:10:27');</v>
      </c>
      <c r="AE443" t="s">
        <v>12731</v>
      </c>
    </row>
    <row r="444" spans="1:31" x14ac:dyDescent="0.2">
      <c r="A444">
        <v>782</v>
      </c>
      <c r="B444" t="s">
        <v>7880</v>
      </c>
      <c r="C444" t="s">
        <v>7881</v>
      </c>
      <c r="D444" s="11" t="s">
        <v>1150</v>
      </c>
      <c r="E444" s="11" t="s">
        <v>1150</v>
      </c>
      <c r="F444" s="11" t="s">
        <v>1150</v>
      </c>
      <c r="G444" s="11"/>
      <c r="H444" s="11"/>
      <c r="I444" s="11"/>
      <c r="J444" s="12" t="s">
        <v>3686</v>
      </c>
      <c r="K444" s="12" t="s">
        <v>3685</v>
      </c>
      <c r="L444" s="12" t="s">
        <v>3687</v>
      </c>
      <c r="M444" s="11" t="s">
        <v>3688</v>
      </c>
      <c r="N444" s="11"/>
      <c r="O444" s="11" t="s">
        <v>3689</v>
      </c>
      <c r="P444" s="11"/>
      <c r="Q444" s="11"/>
      <c r="R444" s="11"/>
      <c r="S444" s="11"/>
      <c r="T444" s="12" t="s">
        <v>2019</v>
      </c>
      <c r="U444" s="12" t="s">
        <v>8714</v>
      </c>
      <c r="V444" s="12" t="s">
        <v>1150</v>
      </c>
      <c r="W444" s="11" t="s">
        <v>1150</v>
      </c>
      <c r="X444" s="11" t="s">
        <v>1150</v>
      </c>
      <c r="Y444" s="11" t="s">
        <v>1150</v>
      </c>
      <c r="Z444" s="11" t="s">
        <v>1150</v>
      </c>
      <c r="AA444" s="11" t="s">
        <v>1150</v>
      </c>
      <c r="AD444" t="str">
        <f t="shared" si="6"/>
        <v>insert into users (nombre, email, email2, email3, telefono, telefono2, telefono3, estatus, id_cliente, created_at, updated_at) values ('Hilda Losoya Zayra','oscar@compecer.com','contabilidad@dso.com.mx','','614 426 5577 ext- 109','614 414-8030','614 414-8031','1','782','2018-01-27 11:10:27','2018-01-27 11:10:27');</v>
      </c>
      <c r="AE444" t="s">
        <v>12732</v>
      </c>
    </row>
    <row r="445" spans="1:31" x14ac:dyDescent="0.2">
      <c r="A445">
        <v>665</v>
      </c>
      <c r="B445" t="s">
        <v>8382</v>
      </c>
      <c r="C445" t="s">
        <v>1150</v>
      </c>
      <c r="D445" s="11" t="s">
        <v>1150</v>
      </c>
      <c r="E445" s="11" t="s">
        <v>1150</v>
      </c>
      <c r="F445" s="11" t="s">
        <v>1150</v>
      </c>
      <c r="G445" s="11"/>
      <c r="H445" s="11"/>
      <c r="I445" s="11"/>
      <c r="J445" s="12" t="s">
        <v>5890</v>
      </c>
      <c r="K445" s="12" t="s">
        <v>5891</v>
      </c>
      <c r="L445" s="12" t="s">
        <v>5892</v>
      </c>
      <c r="M445" s="11"/>
      <c r="N445" s="11"/>
      <c r="O445" s="11"/>
      <c r="P445" s="11"/>
      <c r="Q445" s="11"/>
      <c r="R445" s="11"/>
      <c r="S445" s="11"/>
      <c r="T445" s="12" t="s">
        <v>1150</v>
      </c>
      <c r="U445" s="12" t="s">
        <v>1150</v>
      </c>
      <c r="V445" s="12" t="s">
        <v>1150</v>
      </c>
      <c r="W445" s="11" t="s">
        <v>1150</v>
      </c>
      <c r="X445" s="11" t="s">
        <v>1150</v>
      </c>
      <c r="Y445" s="11" t="s">
        <v>1150</v>
      </c>
      <c r="Z445" s="11" t="s">
        <v>1150</v>
      </c>
      <c r="AA445" s="11" t="s">
        <v>1150</v>
      </c>
      <c r="AD445" t="str">
        <f t="shared" si="6"/>
        <v>insert into users (nombre, email, email2, email3, telefono, telefono2, telefono3, estatus, id_cliente, created_at, updated_at) values ('Hilda Magdaleno Amaya','','','','260 37 06','614 121 60 35','614 110 81 21','1','665','2018-01-27 11:10:27','2018-01-27 11:10:27');</v>
      </c>
      <c r="AE445" t="s">
        <v>12733</v>
      </c>
    </row>
    <row r="446" spans="1:31" x14ac:dyDescent="0.2">
      <c r="A446">
        <v>617</v>
      </c>
      <c r="B446" t="s">
        <v>8236</v>
      </c>
      <c r="C446" t="s">
        <v>8237</v>
      </c>
      <c r="D446" s="11" t="s">
        <v>1150</v>
      </c>
      <c r="E446" s="11" t="s">
        <v>1150</v>
      </c>
      <c r="F446" s="11" t="s">
        <v>1150</v>
      </c>
      <c r="G446" s="11"/>
      <c r="H446" s="11"/>
      <c r="I446" s="11"/>
      <c r="J446" s="12">
        <v>6142056851</v>
      </c>
      <c r="K446" s="12"/>
      <c r="L446" s="12"/>
      <c r="M446" s="11"/>
      <c r="N446" s="11"/>
      <c r="O446" s="11">
        <v>6142208100</v>
      </c>
      <c r="P446" s="11">
        <v>6144277022</v>
      </c>
      <c r="Q446" s="11"/>
      <c r="R446" s="11"/>
      <c r="S446" s="11"/>
      <c r="T446" s="12" t="s">
        <v>5496</v>
      </c>
      <c r="U446" s="12" t="s">
        <v>5497</v>
      </c>
      <c r="V446" s="12" t="s">
        <v>1150</v>
      </c>
      <c r="W446" s="11" t="s">
        <v>1150</v>
      </c>
      <c r="X446" s="11" t="s">
        <v>1150</v>
      </c>
      <c r="Y446" s="11" t="s">
        <v>1150</v>
      </c>
      <c r="Z446" s="11" t="s">
        <v>1150</v>
      </c>
      <c r="AA446" s="11" t="s">
        <v>1150</v>
      </c>
      <c r="AD446" t="str">
        <f t="shared" si="6"/>
        <v>insert into users (nombre, email, email2, email3, telefono, telefono2, telefono3, estatus, id_cliente, created_at, updated_at) values ('Hipatia Cristina González Villaseñor','hipatia.925@hotmail.com','gerencia@chilowingas.com','','6142056851','','','1','617','2018-01-27 11:10:27','2018-01-27 11:10:27');</v>
      </c>
      <c r="AE446" t="s">
        <v>12734</v>
      </c>
    </row>
    <row r="447" spans="1:31" x14ac:dyDescent="0.2">
      <c r="A447">
        <v>1139</v>
      </c>
      <c r="B447" t="s">
        <v>7992</v>
      </c>
      <c r="C447" t="s">
        <v>1150</v>
      </c>
      <c r="D447" s="11" t="s">
        <v>1150</v>
      </c>
      <c r="E447" s="11" t="s">
        <v>1150</v>
      </c>
      <c r="F447" s="11" t="s">
        <v>1150</v>
      </c>
      <c r="G447" s="11"/>
      <c r="H447" s="11"/>
      <c r="I447" s="11"/>
      <c r="J447" s="12" t="s">
        <v>4588</v>
      </c>
      <c r="K447" s="12"/>
      <c r="L447" s="12"/>
      <c r="M447" s="11"/>
      <c r="N447" s="11"/>
      <c r="O447" s="11" t="s">
        <v>4589</v>
      </c>
      <c r="P447" s="11">
        <v>6141786736</v>
      </c>
      <c r="Q447" s="11"/>
      <c r="R447" s="11"/>
      <c r="S447" s="11"/>
      <c r="T447" s="12" t="s">
        <v>4590</v>
      </c>
      <c r="U447" s="12" t="s">
        <v>4591</v>
      </c>
      <c r="V447" s="12" t="s">
        <v>4592</v>
      </c>
      <c r="W447" s="11" t="s">
        <v>1150</v>
      </c>
      <c r="X447" s="11" t="s">
        <v>1150</v>
      </c>
      <c r="Y447" s="11" t="s">
        <v>1150</v>
      </c>
      <c r="Z447" s="11" t="s">
        <v>1150</v>
      </c>
      <c r="AA447" s="11" t="s">
        <v>1150</v>
      </c>
      <c r="AD447" t="str">
        <f t="shared" si="6"/>
        <v>insert into users (nombre, email, email2, email3, telefono, telefono2, telefono3, estatus, id_cliente, created_at, updated_at) values ('Homero Enrique Valles Calvete','homero_91@hotmail.com','cristinassv@gmail.com','monyvalles@hotmail.com,','614-239-8730','','','1','1139','2018-01-27 11:10:27','2018-01-27 11:10:27');</v>
      </c>
      <c r="AE447" t="s">
        <v>12735</v>
      </c>
    </row>
    <row r="448" spans="1:31" x14ac:dyDescent="0.2">
      <c r="A448">
        <v>396</v>
      </c>
      <c r="B448" t="s">
        <v>7439</v>
      </c>
      <c r="C448" t="s">
        <v>1150</v>
      </c>
      <c r="D448" s="11" t="s">
        <v>1150</v>
      </c>
      <c r="E448" s="11" t="s">
        <v>1150</v>
      </c>
      <c r="F448" s="11" t="s">
        <v>1150</v>
      </c>
      <c r="G448" s="11"/>
      <c r="H448" s="11"/>
      <c r="I448" s="11"/>
      <c r="J448" s="12" t="s">
        <v>2355</v>
      </c>
      <c r="K448" s="12"/>
      <c r="L448" s="12"/>
      <c r="M448" s="11"/>
      <c r="N448" s="11"/>
      <c r="O448" s="11" t="s">
        <v>2356</v>
      </c>
      <c r="P448" s="11" t="s">
        <v>2357</v>
      </c>
      <c r="Q448" s="11" t="s">
        <v>2358</v>
      </c>
      <c r="R448" s="11" t="s">
        <v>2359</v>
      </c>
      <c r="S448" s="11"/>
      <c r="T448" s="17" t="s">
        <v>9288</v>
      </c>
      <c r="U448" s="12" t="s">
        <v>2361</v>
      </c>
      <c r="V448" s="12" t="s">
        <v>1150</v>
      </c>
      <c r="W448" s="11" t="s">
        <v>1150</v>
      </c>
      <c r="X448" s="11" t="s">
        <v>1150</v>
      </c>
      <c r="Y448" s="11" t="s">
        <v>1150</v>
      </c>
      <c r="Z448" s="11" t="s">
        <v>1150</v>
      </c>
      <c r="AA448" s="11" t="s">
        <v>1150</v>
      </c>
      <c r="AD448" t="str">
        <f t="shared" si="6"/>
        <v>insert into users (nombre, email, email2, email3, telefono, telefono2, telefono3, estatus, id_cliente, created_at, updated_at) values ('Homero Santiesteban Santiesteban','homero.santiesteban@prodigy.net.mx','homeropet@hotmail.com','','656-648-2198','','','1','396','2018-01-27 11:10:27','2018-01-27 11:10:27');</v>
      </c>
      <c r="AE448" t="s">
        <v>12736</v>
      </c>
    </row>
    <row r="449" spans="1:31" x14ac:dyDescent="0.2">
      <c r="A449">
        <v>396</v>
      </c>
      <c r="B449" t="s">
        <v>9348</v>
      </c>
      <c r="C449" t="s">
        <v>1150</v>
      </c>
      <c r="D449" s="11" t="s">
        <v>1150</v>
      </c>
      <c r="E449" s="11" t="s">
        <v>1150</v>
      </c>
      <c r="F449" s="11" t="s">
        <v>1150</v>
      </c>
      <c r="G449" s="11"/>
      <c r="H449" s="11"/>
      <c r="I449" s="11"/>
      <c r="J449" s="12" t="s">
        <v>2355</v>
      </c>
      <c r="K449" s="12" t="s">
        <v>2359</v>
      </c>
      <c r="L449" s="12" t="s">
        <v>2358</v>
      </c>
      <c r="M449" s="11"/>
      <c r="N449" s="11"/>
      <c r="O449" s="11"/>
      <c r="P449" s="11"/>
      <c r="Q449" s="11"/>
      <c r="R449" s="11"/>
      <c r="S449" s="11"/>
      <c r="T449" s="12" t="s">
        <v>2361</v>
      </c>
      <c r="U449" s="12" t="s">
        <v>1150</v>
      </c>
      <c r="V449" s="12" t="s">
        <v>1150</v>
      </c>
      <c r="W449" s="11" t="s">
        <v>1150</v>
      </c>
      <c r="X449" s="11" t="s">
        <v>1150</v>
      </c>
      <c r="Y449" s="11" t="s">
        <v>1150</v>
      </c>
      <c r="Z449" s="11" t="s">
        <v>1150</v>
      </c>
      <c r="AA449" s="11" t="s">
        <v>1150</v>
      </c>
      <c r="AD449" t="str">
        <f t="shared" si="6"/>
        <v>insert into users (nombre, email, email2, email3, telefono, telefono2, telefono3, estatus, id_cliente, created_at, updated_at) values ('Maria Juana Juarez Avalos','homeropet@hotmail.com','','','656-648-2198','656 1 76 64 07','656 2 82 39 79','1','396','2018-01-27 11:10:27','2018-01-27 11:10:27');</v>
      </c>
      <c r="AE449" t="s">
        <v>12737</v>
      </c>
    </row>
    <row r="450" spans="1:31" x14ac:dyDescent="0.2">
      <c r="A450">
        <v>1128</v>
      </c>
      <c r="B450" t="s">
        <v>8138</v>
      </c>
      <c r="C450" t="s">
        <v>1150</v>
      </c>
      <c r="D450" s="11" t="s">
        <v>1150</v>
      </c>
      <c r="E450" s="11" t="s">
        <v>1150</v>
      </c>
      <c r="F450" s="11" t="s">
        <v>1150</v>
      </c>
      <c r="G450" s="11"/>
      <c r="H450" s="11"/>
      <c r="I450" s="11"/>
      <c r="J450" s="12" t="s">
        <v>9079</v>
      </c>
      <c r="K450" s="12" t="s">
        <v>9080</v>
      </c>
      <c r="L450" s="12"/>
      <c r="M450" s="11"/>
      <c r="N450" s="11"/>
      <c r="O450" s="11"/>
      <c r="P450" s="11"/>
      <c r="Q450" s="11"/>
      <c r="R450" s="11"/>
      <c r="S450" s="11"/>
      <c r="T450" s="12" t="s">
        <v>5157</v>
      </c>
      <c r="U450" s="12" t="s">
        <v>1150</v>
      </c>
      <c r="V450" s="12" t="s">
        <v>1150</v>
      </c>
      <c r="W450" s="11" t="s">
        <v>1150</v>
      </c>
      <c r="X450" s="11" t="s">
        <v>1150</v>
      </c>
      <c r="Y450" s="11" t="s">
        <v>1150</v>
      </c>
      <c r="Z450" s="11" t="s">
        <v>1150</v>
      </c>
      <c r="AA450" s="11" t="s">
        <v>1150</v>
      </c>
      <c r="AD450" t="str">
        <f t="shared" si="6"/>
        <v>insert into users (nombre, email, email2, email3, telefono, telefono2, telefono3, estatus, id_cliente, created_at, updated_at) values ('Horacio Torres Lopez','torrescomercial1@yahoo.com.mx','','','614 421 08 41','614 276 18 71','','1','1128','2018-01-27 11:10:27','2018-01-27 11:10:27');</v>
      </c>
      <c r="AE450" t="s">
        <v>12738</v>
      </c>
    </row>
    <row r="451" spans="1:31" x14ac:dyDescent="0.2">
      <c r="A451">
        <v>1146</v>
      </c>
      <c r="B451" t="s">
        <v>8660</v>
      </c>
      <c r="C451" t="s">
        <v>1150</v>
      </c>
      <c r="D451" s="11" t="s">
        <v>1150</v>
      </c>
      <c r="E451" s="11" t="s">
        <v>1150</v>
      </c>
      <c r="F451" s="11" t="s">
        <v>1150</v>
      </c>
      <c r="G451" s="11"/>
      <c r="H451" s="11"/>
      <c r="I451" s="11"/>
      <c r="J451" s="12">
        <v>6142352873</v>
      </c>
      <c r="K451" s="12"/>
      <c r="L451" s="12"/>
      <c r="M451" s="11"/>
      <c r="N451" s="11"/>
      <c r="O451" s="11"/>
      <c r="P451" s="11"/>
      <c r="Q451" s="11"/>
      <c r="R451" s="11"/>
      <c r="S451" s="11"/>
      <c r="T451" s="12" t="s">
        <v>6986</v>
      </c>
      <c r="U451" s="12" t="s">
        <v>1150</v>
      </c>
      <c r="V451" s="12" t="s">
        <v>1150</v>
      </c>
      <c r="W451" s="11" t="s">
        <v>1150</v>
      </c>
      <c r="X451" s="11" t="s">
        <v>1150</v>
      </c>
      <c r="Y451" s="11" t="s">
        <v>1150</v>
      </c>
      <c r="Z451" s="11" t="s">
        <v>1150</v>
      </c>
      <c r="AA451" s="11" t="s">
        <v>1150</v>
      </c>
      <c r="AD451" t="str">
        <f t="shared" ref="AD451:AD514" si="7">IF(B451="","",CONCATENATE($AD$1,B451,"','",T451,"','",U451,"','",V451,"','",J451,"','",K451,"','",L451,"','1','",A451,"','2018-01-27 11:10:27','2018-01-27 11:10:27');"))</f>
        <v>insert into users (nombre, email, email2, email3, telefono, telefono2, telefono3, estatus, id_cliente, created_at, updated_at) values ('Hugo Jesus Hernandez','hugohernandez92@hotmail.com','','','6142352873','','','1','1146','2018-01-27 11:10:27','2018-01-27 11:10:27');</v>
      </c>
      <c r="AE451" t="s">
        <v>12739</v>
      </c>
    </row>
    <row r="452" spans="1:31" x14ac:dyDescent="0.2">
      <c r="A452">
        <v>76</v>
      </c>
      <c r="B452" t="s">
        <v>8496</v>
      </c>
      <c r="C452" t="s">
        <v>1150</v>
      </c>
      <c r="D452" s="11" t="s">
        <v>1150</v>
      </c>
      <c r="E452" s="11" t="s">
        <v>1150</v>
      </c>
      <c r="F452" s="11" t="s">
        <v>1150</v>
      </c>
      <c r="G452" s="11"/>
      <c r="H452" s="11"/>
      <c r="I452" s="11"/>
      <c r="J452" s="12"/>
      <c r="K452" s="12"/>
      <c r="L452" s="12"/>
      <c r="M452" s="11"/>
      <c r="N452" s="11"/>
      <c r="O452" s="11"/>
      <c r="P452" s="11"/>
      <c r="Q452" s="11"/>
      <c r="R452" s="11"/>
      <c r="S452" s="11"/>
      <c r="T452" s="12" t="s">
        <v>1150</v>
      </c>
      <c r="U452" s="12" t="s">
        <v>1150</v>
      </c>
      <c r="V452" s="12" t="s">
        <v>1150</v>
      </c>
      <c r="W452" s="11" t="s">
        <v>1150</v>
      </c>
      <c r="X452" s="11" t="s">
        <v>1150</v>
      </c>
      <c r="Y452" s="11" t="s">
        <v>1150</v>
      </c>
      <c r="Z452" s="11" t="s">
        <v>1150</v>
      </c>
      <c r="AA452" s="11" t="s">
        <v>1150</v>
      </c>
      <c r="AD452" t="str">
        <f t="shared" si="7"/>
        <v>insert into users (nombre, email, email2, email3, telefono, telefono2, telefono3, estatus, id_cliente, created_at, updated_at) values ('Hugo Jesús Hernandez López','','','','','','','1','76','2018-01-27 11:10:27','2018-01-27 11:10:27');</v>
      </c>
      <c r="AE452" t="s">
        <v>12740</v>
      </c>
    </row>
    <row r="453" spans="1:31" x14ac:dyDescent="0.2">
      <c r="A453">
        <v>397</v>
      </c>
      <c r="B453" t="s">
        <v>7255</v>
      </c>
      <c r="C453" t="s">
        <v>1150</v>
      </c>
      <c r="D453" s="11" t="s">
        <v>1150</v>
      </c>
      <c r="E453" s="11" t="s">
        <v>1150</v>
      </c>
      <c r="F453" s="11" t="s">
        <v>1150</v>
      </c>
      <c r="G453" s="11"/>
      <c r="H453" s="11"/>
      <c r="I453" s="11"/>
      <c r="J453" s="12" t="s">
        <v>1741</v>
      </c>
      <c r="K453" s="12" t="s">
        <v>1742</v>
      </c>
      <c r="L453" s="12" t="s">
        <v>1743</v>
      </c>
      <c r="M453" s="11"/>
      <c r="N453" s="11"/>
      <c r="O453" s="11" t="s">
        <v>1744</v>
      </c>
      <c r="P453" s="11">
        <v>6141422227</v>
      </c>
      <c r="Q453" s="11"/>
      <c r="R453" s="11"/>
      <c r="S453" s="11"/>
      <c r="T453" s="12" t="s">
        <v>1745</v>
      </c>
      <c r="U453" s="12" t="s">
        <v>1150</v>
      </c>
      <c r="V453" s="12" t="s">
        <v>1150</v>
      </c>
      <c r="W453" s="11" t="s">
        <v>1150</v>
      </c>
      <c r="X453" s="11" t="s">
        <v>1150</v>
      </c>
      <c r="Y453" s="11" t="s">
        <v>1150</v>
      </c>
      <c r="Z453" s="11" t="s">
        <v>1150</v>
      </c>
      <c r="AA453" s="11" t="s">
        <v>1150</v>
      </c>
      <c r="AD453" t="str">
        <f t="shared" si="7"/>
        <v>insert into users (nombre, email, email2, email3, telefono, telefono2, telefono3, estatus, id_cliente, created_at, updated_at) values ('Hugo Jesus Hernandez Ochoa','fciahorrochih@hotmail.com','','','426 9020','426 9030','426 9040','1','397','2018-01-27 11:10:27','2018-01-27 11:10:27');</v>
      </c>
      <c r="AE453" t="s">
        <v>12741</v>
      </c>
    </row>
    <row r="454" spans="1:31" x14ac:dyDescent="0.2">
      <c r="A454">
        <v>796</v>
      </c>
      <c r="B454" t="s">
        <v>7699</v>
      </c>
      <c r="C454" t="s">
        <v>1150</v>
      </c>
      <c r="D454" s="11" t="s">
        <v>1150</v>
      </c>
      <c r="E454" s="11" t="s">
        <v>1150</v>
      </c>
      <c r="F454" s="11" t="s">
        <v>1150</v>
      </c>
      <c r="G454" s="11"/>
      <c r="H454" s="11"/>
      <c r="I454" s="11"/>
      <c r="J454" s="12" t="s">
        <v>3409</v>
      </c>
      <c r="K454" s="12" t="s">
        <v>3410</v>
      </c>
      <c r="L454" s="12"/>
      <c r="M454" s="11"/>
      <c r="N454" s="11"/>
      <c r="O454" s="11" t="s">
        <v>3411</v>
      </c>
      <c r="P454" s="11"/>
      <c r="Q454" s="11"/>
      <c r="R454" s="11"/>
      <c r="S454" s="11"/>
      <c r="T454" s="12" t="s">
        <v>3412</v>
      </c>
      <c r="U454" s="12" t="s">
        <v>1150</v>
      </c>
      <c r="V454" s="12" t="s">
        <v>1150</v>
      </c>
      <c r="W454" s="11" t="s">
        <v>1150</v>
      </c>
      <c r="X454" s="11" t="s">
        <v>1150</v>
      </c>
      <c r="Y454" s="11" t="s">
        <v>1150</v>
      </c>
      <c r="Z454" s="11" t="s">
        <v>1150</v>
      </c>
      <c r="AA454" s="11" t="s">
        <v>1150</v>
      </c>
      <c r="AD454" t="str">
        <f t="shared" si="7"/>
        <v>insert into users (nombre, email, email2, email3, telefono, telefono2, telefono3, estatus, id_cliente, created_at, updated_at) values ('Humberto Armendariz Nuñez','h.armendariz@hotmail.com','','','639 474 0031','639 474 0036','','1','796','2018-01-27 11:10:27','2018-01-27 11:10:27');</v>
      </c>
      <c r="AE454" t="s">
        <v>12742</v>
      </c>
    </row>
    <row r="455" spans="1:31" x14ac:dyDescent="0.2">
      <c r="A455">
        <v>951</v>
      </c>
      <c r="B455" t="s">
        <v>8494</v>
      </c>
      <c r="C455" t="s">
        <v>1150</v>
      </c>
      <c r="D455" s="11" t="s">
        <v>1150</v>
      </c>
      <c r="E455" s="11" t="s">
        <v>1150</v>
      </c>
      <c r="F455" s="11" t="s">
        <v>1150</v>
      </c>
      <c r="G455" s="11"/>
      <c r="H455" s="11"/>
      <c r="I455" s="11"/>
      <c r="J455" s="12">
        <v>4204852</v>
      </c>
      <c r="K455" s="12"/>
      <c r="L455" s="12"/>
      <c r="M455" s="11"/>
      <c r="N455" s="11"/>
      <c r="O455" s="11">
        <v>6142475297</v>
      </c>
      <c r="P455" s="11"/>
      <c r="Q455" s="11"/>
      <c r="R455" s="11"/>
      <c r="S455" s="11"/>
      <c r="T455" s="12" t="s">
        <v>6245</v>
      </c>
      <c r="U455" s="12" t="s">
        <v>1150</v>
      </c>
      <c r="V455" s="12" t="s">
        <v>1150</v>
      </c>
      <c r="W455" s="11" t="s">
        <v>1150</v>
      </c>
      <c r="X455" s="11" t="s">
        <v>1150</v>
      </c>
      <c r="Y455" s="11" t="s">
        <v>1150</v>
      </c>
      <c r="Z455" s="11" t="s">
        <v>1150</v>
      </c>
      <c r="AA455" s="11" t="s">
        <v>1150</v>
      </c>
      <c r="AD455" t="str">
        <f t="shared" si="7"/>
        <v>insert into users (nombre, email, email2, email3, telefono, telefono2, telefono3, estatus, id_cliente, created_at, updated_at) values ('Humberto Ortega Mendoza','hrodeo33@hotmail.com','','','4204852','','','1','951','2018-01-27 11:10:27','2018-01-27 11:10:27');</v>
      </c>
      <c r="AE455" t="s">
        <v>12743</v>
      </c>
    </row>
    <row r="456" spans="1:31" x14ac:dyDescent="0.2">
      <c r="A456">
        <v>874</v>
      </c>
      <c r="B456" t="s">
        <v>7423</v>
      </c>
      <c r="C456" t="s">
        <v>7424</v>
      </c>
      <c r="D456" s="11" t="s">
        <v>1150</v>
      </c>
      <c r="E456" s="11" t="s">
        <v>1150</v>
      </c>
      <c r="F456" s="11" t="s">
        <v>1150</v>
      </c>
      <c r="G456" s="11"/>
      <c r="H456" s="11"/>
      <c r="I456" s="11"/>
      <c r="J456" s="12" t="s">
        <v>2292</v>
      </c>
      <c r="K456" s="12"/>
      <c r="L456" s="12"/>
      <c r="M456" s="11"/>
      <c r="N456" s="11"/>
      <c r="O456" s="11" t="s">
        <v>2293</v>
      </c>
      <c r="P456" s="11"/>
      <c r="Q456" s="11"/>
      <c r="R456" s="11"/>
      <c r="S456" s="11"/>
      <c r="T456" s="12" t="s">
        <v>2294</v>
      </c>
      <c r="U456" s="12" t="s">
        <v>2295</v>
      </c>
      <c r="V456" s="12" t="s">
        <v>2296</v>
      </c>
      <c r="W456" s="11" t="s">
        <v>1150</v>
      </c>
      <c r="X456" s="11" t="s">
        <v>1150</v>
      </c>
      <c r="Y456" s="11" t="s">
        <v>1150</v>
      </c>
      <c r="Z456" s="11" t="s">
        <v>1150</v>
      </c>
      <c r="AA456" s="11" t="s">
        <v>1150</v>
      </c>
      <c r="AD456" t="str">
        <f t="shared" si="7"/>
        <v>insert into users (nombre, email, email2, email3, telefono, telefono2, telefono3, estatus, id_cliente, created_at, updated_at) values ('Humberto Refugio Santillanes Terrazas','asias@provesicsa.com','provesic@prodigy.net.mx','psantillanes@provesicsa.com','4138888, ext 108','','','1','874','2018-01-27 11:10:27','2018-01-27 11:10:27');</v>
      </c>
      <c r="AE456" t="s">
        <v>12744</v>
      </c>
    </row>
    <row r="457" spans="1:31" x14ac:dyDescent="0.2">
      <c r="A457">
        <v>1016</v>
      </c>
      <c r="B457" t="s">
        <v>7244</v>
      </c>
      <c r="C457" t="s">
        <v>1150</v>
      </c>
      <c r="D457" s="11" t="s">
        <v>1150</v>
      </c>
      <c r="E457" s="11" t="s">
        <v>1150</v>
      </c>
      <c r="F457" s="11" t="s">
        <v>1150</v>
      </c>
      <c r="G457" s="11"/>
      <c r="H457" s="11"/>
      <c r="I457" s="11"/>
      <c r="J457" s="12">
        <v>4153179</v>
      </c>
      <c r="K457" s="12">
        <v>4789268</v>
      </c>
      <c r="L457" s="12"/>
      <c r="M457" s="11"/>
      <c r="N457" s="11"/>
      <c r="O457" s="11"/>
      <c r="P457" s="11"/>
      <c r="Q457" s="11"/>
      <c r="R457" s="11"/>
      <c r="S457" s="11"/>
      <c r="T457" s="12" t="s">
        <v>1715</v>
      </c>
      <c r="U457" s="12" t="s">
        <v>1150</v>
      </c>
      <c r="V457" s="12" t="s">
        <v>1150</v>
      </c>
      <c r="W457" s="11" t="s">
        <v>1150</v>
      </c>
      <c r="X457" s="11" t="s">
        <v>1150</v>
      </c>
      <c r="Y457" s="11" t="s">
        <v>1150</v>
      </c>
      <c r="Z457" s="11" t="s">
        <v>1150</v>
      </c>
      <c r="AA457" s="11" t="s">
        <v>1150</v>
      </c>
      <c r="AD457" t="str">
        <f t="shared" si="7"/>
        <v>insert into users (nombre, email, email2, email3, telefono, telefono2, telefono3, estatus, id_cliente, created_at, updated_at) values ('Ibis Aaron Chacon Silva','subarsa07@hotmail.com','','','4153179','4789268','','1','1016','2018-01-27 11:10:27','2018-01-27 11:10:27');</v>
      </c>
      <c r="AE457" t="s">
        <v>12745</v>
      </c>
    </row>
    <row r="458" spans="1:31" x14ac:dyDescent="0.2">
      <c r="A458">
        <v>668</v>
      </c>
      <c r="B458" t="s">
        <v>7475</v>
      </c>
      <c r="C458" t="s">
        <v>1150</v>
      </c>
      <c r="D458" s="11" t="s">
        <v>1150</v>
      </c>
      <c r="E458" s="11" t="s">
        <v>1150</v>
      </c>
      <c r="F458" s="11" t="s">
        <v>1150</v>
      </c>
      <c r="G458" s="11"/>
      <c r="H458" s="11"/>
      <c r="I458" s="11"/>
      <c r="J458" s="12" t="s">
        <v>8898</v>
      </c>
      <c r="K458" s="12"/>
      <c r="L458" s="12"/>
      <c r="M458" s="11"/>
      <c r="N458" s="11"/>
      <c r="O458" s="11" t="s">
        <v>2498</v>
      </c>
      <c r="P458" s="11" t="s">
        <v>2499</v>
      </c>
      <c r="Q458" s="11"/>
      <c r="R458" s="11"/>
      <c r="S458" s="11"/>
      <c r="T458" s="12" t="s">
        <v>2500</v>
      </c>
      <c r="U458" s="12" t="s">
        <v>1150</v>
      </c>
      <c r="V458" s="12" t="s">
        <v>1150</v>
      </c>
      <c r="W458" s="11" t="s">
        <v>1150</v>
      </c>
      <c r="X458" s="11" t="s">
        <v>1150</v>
      </c>
      <c r="Y458" s="11" t="s">
        <v>1150</v>
      </c>
      <c r="Z458" s="11" t="s">
        <v>1150</v>
      </c>
      <c r="AA458" s="11" t="s">
        <v>1150</v>
      </c>
      <c r="AD458" t="str">
        <f t="shared" si="7"/>
        <v>insert into users (nombre, email, email2, email3, telefono, telefono2, telefono3, estatus, id_cliente, created_at, updated_at) values ('Ignacio Leobardo Avila Terrazas','leobardo_iat@hotmail.com','','','4 10 59 10','','','1','668','2018-01-27 11:10:27','2018-01-27 11:10:27');</v>
      </c>
      <c r="AE458" t="s">
        <v>12746</v>
      </c>
    </row>
    <row r="459" spans="1:31" x14ac:dyDescent="0.2">
      <c r="A459">
        <v>3</v>
      </c>
      <c r="B459" t="s">
        <v>8552</v>
      </c>
      <c r="C459" t="s">
        <v>1150</v>
      </c>
      <c r="D459" s="11" t="s">
        <v>1150</v>
      </c>
      <c r="E459" s="11" t="s">
        <v>1150</v>
      </c>
      <c r="F459" s="11" t="s">
        <v>1150</v>
      </c>
      <c r="G459" s="11"/>
      <c r="H459" s="11"/>
      <c r="I459" s="11"/>
      <c r="J459" s="12" t="s">
        <v>6457</v>
      </c>
      <c r="K459" s="12">
        <v>6141308676</v>
      </c>
      <c r="L459" s="12"/>
      <c r="M459" s="11"/>
      <c r="N459" s="11"/>
      <c r="O459" s="11"/>
      <c r="P459" s="11"/>
      <c r="Q459" s="11"/>
      <c r="R459" s="11"/>
      <c r="S459" s="11"/>
      <c r="T459" s="12" t="s">
        <v>6458</v>
      </c>
      <c r="U459" s="12" t="s">
        <v>1150</v>
      </c>
      <c r="V459" s="12" t="s">
        <v>1150</v>
      </c>
      <c r="W459" s="11" t="s">
        <v>1150</v>
      </c>
      <c r="X459" s="11" t="s">
        <v>1150</v>
      </c>
      <c r="Y459" s="11" t="s">
        <v>1150</v>
      </c>
      <c r="Z459" s="11" t="s">
        <v>1150</v>
      </c>
      <c r="AA459" s="11" t="s">
        <v>1150</v>
      </c>
      <c r="AD459" t="str">
        <f t="shared" si="7"/>
        <v>insert into users (nombre, email, email2, email3, telefono, telefono2, telefono3, estatus, id_cliente, created_at, updated_at) values ('Ignacio Pineda Jimenez','i.pineda@veinticuatrosiete.mx','','','614 4110445','6141308676','','1','3','2018-01-27 11:10:27','2018-01-27 11:10:27');</v>
      </c>
      <c r="AE459" t="s">
        <v>12747</v>
      </c>
    </row>
    <row r="460" spans="1:31" x14ac:dyDescent="0.2">
      <c r="A460">
        <v>476</v>
      </c>
      <c r="B460" t="s">
        <v>7800</v>
      </c>
      <c r="C460" t="s">
        <v>1150</v>
      </c>
      <c r="D460" s="11" t="s">
        <v>1150</v>
      </c>
      <c r="E460" s="11" t="s">
        <v>1150</v>
      </c>
      <c r="F460" s="11" t="s">
        <v>1150</v>
      </c>
      <c r="G460" s="11"/>
      <c r="H460" s="11"/>
      <c r="I460" s="11"/>
      <c r="J460" s="12" t="s">
        <v>3790</v>
      </c>
      <c r="K460" s="12"/>
      <c r="L460" s="12"/>
      <c r="M460" s="11"/>
      <c r="N460" s="11"/>
      <c r="O460" s="11" t="s">
        <v>3791</v>
      </c>
      <c r="P460" s="11"/>
      <c r="Q460" s="11"/>
      <c r="R460" s="11"/>
      <c r="S460" s="11"/>
      <c r="T460" s="12" t="s">
        <v>3792</v>
      </c>
      <c r="U460" s="12" t="s">
        <v>1150</v>
      </c>
      <c r="V460" s="12" t="s">
        <v>1150</v>
      </c>
      <c r="W460" s="11" t="s">
        <v>1150</v>
      </c>
      <c r="X460" s="11" t="s">
        <v>1150</v>
      </c>
      <c r="Y460" s="11" t="s">
        <v>1150</v>
      </c>
      <c r="Z460" s="11" t="s">
        <v>1150</v>
      </c>
      <c r="AA460" s="11" t="s">
        <v>1150</v>
      </c>
      <c r="AD460" t="str">
        <f t="shared" si="7"/>
        <v>insert into users (nombre, email, email2, email3, telefono, telefono2, telefono3, estatus, id_cliente, created_at, updated_at) values ('Ing. Alberto Terrazas Chavez','alberto.terrazas@galter.com.mx','','','614 4155100','','','1','476','2018-01-27 11:10:27','2018-01-27 11:10:27');</v>
      </c>
      <c r="AE460" t="s">
        <v>12748</v>
      </c>
    </row>
    <row r="461" spans="1:31" x14ac:dyDescent="0.2">
      <c r="A461">
        <v>16</v>
      </c>
      <c r="B461" t="s">
        <v>7350</v>
      </c>
      <c r="C461" t="s">
        <v>1150</v>
      </c>
      <c r="D461" s="11" t="s">
        <v>1150</v>
      </c>
      <c r="E461" s="11" t="s">
        <v>1150</v>
      </c>
      <c r="F461" s="11" t="s">
        <v>1150</v>
      </c>
      <c r="G461" s="11"/>
      <c r="H461" s="11"/>
      <c r="I461" s="11"/>
      <c r="J461" s="12" t="s">
        <v>2054</v>
      </c>
      <c r="K461" s="12">
        <v>2007556</v>
      </c>
      <c r="L461" s="12"/>
      <c r="M461" s="11"/>
      <c r="N461" s="11"/>
      <c r="O461" s="11"/>
      <c r="P461" s="11"/>
      <c r="Q461" s="11"/>
      <c r="R461" s="11"/>
      <c r="S461" s="11"/>
      <c r="T461" s="12" t="s">
        <v>2055</v>
      </c>
      <c r="U461" s="12" t="s">
        <v>2056</v>
      </c>
      <c r="V461" s="12" t="s">
        <v>1150</v>
      </c>
      <c r="W461" s="11" t="s">
        <v>1150</v>
      </c>
      <c r="X461" s="11" t="s">
        <v>1150</v>
      </c>
      <c r="Y461" s="11" t="s">
        <v>1150</v>
      </c>
      <c r="Z461" s="11" t="s">
        <v>1150</v>
      </c>
      <c r="AA461" s="11" t="s">
        <v>1150</v>
      </c>
      <c r="AD461" t="str">
        <f t="shared" si="7"/>
        <v>insert into users (nombre, email, email2, email3, telefono, telefono2, telefono3, estatus, id_cliente, created_at, updated_at) values ('Ing. Alejandro Acosta Flores','adoors@hotmail.com','servicio@adoors.com.mx','','41498-75','2007556','','1','16','2018-01-27 11:10:27','2018-01-27 11:10:27');</v>
      </c>
      <c r="AE461" t="s">
        <v>12749</v>
      </c>
    </row>
    <row r="462" spans="1:31" x14ac:dyDescent="0.2">
      <c r="A462">
        <v>851</v>
      </c>
      <c r="B462" t="s">
        <v>7882</v>
      </c>
      <c r="C462" t="s">
        <v>7883</v>
      </c>
      <c r="D462" s="11" t="s">
        <v>1150</v>
      </c>
      <c r="E462" s="11" t="s">
        <v>1150</v>
      </c>
      <c r="F462" s="11" t="s">
        <v>1150</v>
      </c>
      <c r="G462" s="11"/>
      <c r="H462" s="11"/>
      <c r="I462" s="11"/>
      <c r="J462" s="12" t="s">
        <v>4142</v>
      </c>
      <c r="K462" s="12"/>
      <c r="L462" s="12"/>
      <c r="M462" s="11"/>
      <c r="N462" s="11"/>
      <c r="O462" s="11" t="s">
        <v>4143</v>
      </c>
      <c r="P462" s="11"/>
      <c r="Q462" s="11"/>
      <c r="R462" s="11"/>
      <c r="S462" s="11"/>
      <c r="T462" s="12" t="s">
        <v>4144</v>
      </c>
      <c r="U462" s="12" t="s">
        <v>1150</v>
      </c>
      <c r="V462" s="12" t="s">
        <v>1150</v>
      </c>
      <c r="W462" s="11" t="s">
        <v>1150</v>
      </c>
      <c r="X462" s="11" t="s">
        <v>1150</v>
      </c>
      <c r="Y462" s="11" t="s">
        <v>1150</v>
      </c>
      <c r="Z462" s="11" t="s">
        <v>1150</v>
      </c>
      <c r="AA462" s="11" t="s">
        <v>1150</v>
      </c>
      <c r="AD462" t="str">
        <f t="shared" si="7"/>
        <v>insert into users (nombre, email, email2, email3, telefono, telefono2, telefono3, estatus, id_cliente, created_at, updated_at) values ('Ing. Alejandro Aransola','productosmetalicoas@prodigy.nte.mx','','','614 4330805','','','1','851','2018-01-27 11:10:27','2018-01-27 11:10:27');</v>
      </c>
      <c r="AE462" t="s">
        <v>12750</v>
      </c>
    </row>
    <row r="463" spans="1:31" x14ac:dyDescent="0.2">
      <c r="A463">
        <v>158</v>
      </c>
      <c r="B463" t="s">
        <v>8146</v>
      </c>
      <c r="C463" t="s">
        <v>1150</v>
      </c>
      <c r="D463" s="11" t="s">
        <v>1150</v>
      </c>
      <c r="E463" s="11" t="s">
        <v>1150</v>
      </c>
      <c r="F463" s="11" t="s">
        <v>1150</v>
      </c>
      <c r="G463" s="11"/>
      <c r="H463" s="11"/>
      <c r="I463" s="11"/>
      <c r="J463" s="12" t="s">
        <v>9082</v>
      </c>
      <c r="K463" s="12" t="s">
        <v>9081</v>
      </c>
      <c r="L463" s="12"/>
      <c r="M463" s="11"/>
      <c r="N463" s="11"/>
      <c r="O463" s="11"/>
      <c r="P463" s="11"/>
      <c r="Q463" s="11"/>
      <c r="R463" s="11"/>
      <c r="S463" s="11"/>
      <c r="T463" s="12" t="s">
        <v>2816</v>
      </c>
      <c r="U463" s="12" t="s">
        <v>1150</v>
      </c>
      <c r="V463" s="12" t="s">
        <v>1150</v>
      </c>
      <c r="W463" s="11" t="s">
        <v>1150</v>
      </c>
      <c r="X463" s="11" t="s">
        <v>1150</v>
      </c>
      <c r="Y463" s="11" t="s">
        <v>1150</v>
      </c>
      <c r="Z463" s="11" t="s">
        <v>1150</v>
      </c>
      <c r="AA463" s="11" t="s">
        <v>1150</v>
      </c>
      <c r="AD463" t="str">
        <f t="shared" si="7"/>
        <v>insert into users (nombre, email, email2, email3, telefono, telefono2, telefono3, estatus, id_cliente, created_at, updated_at) values ('Ing. Alejandro Lazzarotto Rodriguez','alejandro_lazzarotto@castallia.com','','','4 11 55 25','614 235 2014','','1','158','2018-01-27 11:10:27','2018-01-27 11:10:27');</v>
      </c>
      <c r="AE463" t="s">
        <v>12751</v>
      </c>
    </row>
    <row r="464" spans="1:31" x14ac:dyDescent="0.2">
      <c r="A464">
        <v>691</v>
      </c>
      <c r="B464" t="s">
        <v>9349</v>
      </c>
      <c r="C464" t="s">
        <v>1150</v>
      </c>
      <c r="D464" s="11" t="s">
        <v>1150</v>
      </c>
      <c r="E464" s="11" t="s">
        <v>1150</v>
      </c>
      <c r="F464" s="11" t="s">
        <v>1150</v>
      </c>
      <c r="G464" s="11"/>
      <c r="H464" s="11"/>
      <c r="I464" s="11"/>
      <c r="J464" s="12" t="s">
        <v>9083</v>
      </c>
      <c r="K464" s="12" t="s">
        <v>9084</v>
      </c>
      <c r="L464" s="12"/>
      <c r="M464" s="11"/>
      <c r="N464" s="11"/>
      <c r="O464" s="11"/>
      <c r="P464" s="11"/>
      <c r="Q464" s="11"/>
      <c r="R464" s="11"/>
      <c r="S464" s="11"/>
      <c r="T464" s="17" t="s">
        <v>9289</v>
      </c>
      <c r="U464" s="12" t="s">
        <v>9290</v>
      </c>
      <c r="V464" s="12" t="s">
        <v>1150</v>
      </c>
      <c r="W464" s="11" t="s">
        <v>1150</v>
      </c>
      <c r="X464" s="11" t="s">
        <v>1150</v>
      </c>
      <c r="Y464" s="11" t="s">
        <v>1150</v>
      </c>
      <c r="Z464" s="11" t="s">
        <v>1150</v>
      </c>
      <c r="AA464" s="11" t="s">
        <v>1150</v>
      </c>
      <c r="AD464" t="str">
        <f t="shared" si="7"/>
        <v>insert into users (nombre, email, email2, email3, telefono, telefono2, telefono3, estatus, id_cliente, created_at, updated_at) values ('Ing. Alfonso Ferez','antonio.aguilar@mosterroad.com','alfonso.ferez@masterroad.com','','4069224','416 0496','','1','691','2018-01-27 11:10:27','2018-01-27 11:10:27');</v>
      </c>
      <c r="AE464" t="s">
        <v>12752</v>
      </c>
    </row>
    <row r="465" spans="1:31" x14ac:dyDescent="0.2">
      <c r="A465">
        <v>263</v>
      </c>
      <c r="B465" t="s">
        <v>7368</v>
      </c>
      <c r="C465" t="s">
        <v>1150</v>
      </c>
      <c r="D465" s="11" t="s">
        <v>1150</v>
      </c>
      <c r="E465" s="11" t="s">
        <v>1150</v>
      </c>
      <c r="F465" s="11" t="s">
        <v>1150</v>
      </c>
      <c r="G465" s="11"/>
      <c r="H465" s="11"/>
      <c r="I465" s="11"/>
      <c r="J465" s="12">
        <v>4178712</v>
      </c>
      <c r="K465" s="12"/>
      <c r="L465" s="12"/>
      <c r="M465" s="11"/>
      <c r="N465" s="11"/>
      <c r="O465" s="11">
        <v>6141421761</v>
      </c>
      <c r="P465" s="11"/>
      <c r="Q465" s="11"/>
      <c r="R465" s="11"/>
      <c r="S465" s="11"/>
      <c r="T465" s="12" t="s">
        <v>2106</v>
      </c>
      <c r="U465" s="12" t="s">
        <v>2107</v>
      </c>
      <c r="V465" s="12" t="s">
        <v>1150</v>
      </c>
      <c r="W465" s="11" t="s">
        <v>1150</v>
      </c>
      <c r="X465" s="11" t="s">
        <v>1150</v>
      </c>
      <c r="Y465" s="11" t="s">
        <v>1150</v>
      </c>
      <c r="Z465" s="11" t="s">
        <v>1150</v>
      </c>
      <c r="AA465" s="11" t="s">
        <v>1150</v>
      </c>
      <c r="AD465" t="str">
        <f t="shared" si="7"/>
        <v>insert into users (nombre, email, email2, email3, telefono, telefono2, telefono3, estatus, id_cliente, created_at, updated_at) values ('Ing. Arturo Chaparro Fino','cosein-mech@hotmail.com','cosein@prodigy.net.mx','','4178712','','','1','263','2018-01-27 11:10:27','2018-01-27 11:10:27');</v>
      </c>
      <c r="AE465" t="s">
        <v>12753</v>
      </c>
    </row>
    <row r="466" spans="1:31" x14ac:dyDescent="0.2">
      <c r="A466">
        <v>475</v>
      </c>
      <c r="B466" t="s">
        <v>8675</v>
      </c>
      <c r="C466" t="s">
        <v>1150</v>
      </c>
      <c r="D466" s="11" t="s">
        <v>1150</v>
      </c>
      <c r="E466" s="11" t="s">
        <v>1150</v>
      </c>
      <c r="F466" s="11" t="s">
        <v>1150</v>
      </c>
      <c r="G466" s="11"/>
      <c r="H466" s="11"/>
      <c r="I466" s="11"/>
      <c r="J466" s="12" t="s">
        <v>9085</v>
      </c>
      <c r="K466" s="12" t="s">
        <v>9086</v>
      </c>
      <c r="L466" s="12"/>
      <c r="M466" s="11"/>
      <c r="N466" s="11"/>
      <c r="O466" s="11"/>
      <c r="P466" s="11"/>
      <c r="Q466" s="11"/>
      <c r="R466" s="11"/>
      <c r="S466" s="11"/>
      <c r="T466" s="12" t="s">
        <v>1150</v>
      </c>
      <c r="U466" s="12" t="s">
        <v>1150</v>
      </c>
      <c r="V466" s="12" t="s">
        <v>1150</v>
      </c>
      <c r="W466" s="11" t="s">
        <v>1150</v>
      </c>
      <c r="X466" s="11" t="s">
        <v>1150</v>
      </c>
      <c r="Y466" s="11" t="s">
        <v>1150</v>
      </c>
      <c r="Z466" s="11" t="s">
        <v>1150</v>
      </c>
      <c r="AA466" s="11" t="s">
        <v>1150</v>
      </c>
      <c r="AD466" t="str">
        <f t="shared" si="7"/>
        <v>insert into users (nombre, email, email2, email3, telefono, telefono2, telefono3, estatus, id_cliente, created_at, updated_at) values ('Ing. Bernandro Ochoa','','','','214 32 91','6142295556','','1','475','2018-01-27 11:10:27','2018-01-27 11:10:27');</v>
      </c>
      <c r="AE466" t="s">
        <v>12754</v>
      </c>
    </row>
    <row r="467" spans="1:31" x14ac:dyDescent="0.2">
      <c r="A467">
        <v>910</v>
      </c>
      <c r="B467" t="s">
        <v>7271</v>
      </c>
      <c r="C467" t="s">
        <v>1150</v>
      </c>
      <c r="D467" s="11" t="s">
        <v>1150</v>
      </c>
      <c r="E467" s="11" t="s">
        <v>1150</v>
      </c>
      <c r="F467" s="11" t="s">
        <v>1150</v>
      </c>
      <c r="G467" s="11"/>
      <c r="H467" s="11"/>
      <c r="I467" s="11"/>
      <c r="J467" s="12">
        <v>4821891</v>
      </c>
      <c r="K467" s="12">
        <v>4821892</v>
      </c>
      <c r="L467" s="12">
        <v>4821894</v>
      </c>
      <c r="M467" s="11"/>
      <c r="N467" s="11"/>
      <c r="O467" s="11"/>
      <c r="P467" s="11"/>
      <c r="Q467" s="11"/>
      <c r="R467" s="11"/>
      <c r="S467" s="11"/>
      <c r="T467" s="12" t="s">
        <v>1803</v>
      </c>
      <c r="U467" s="12" t="s">
        <v>1150</v>
      </c>
      <c r="V467" s="12" t="s">
        <v>1150</v>
      </c>
      <c r="W467" s="11" t="s">
        <v>1150</v>
      </c>
      <c r="X467" s="11" t="s">
        <v>1150</v>
      </c>
      <c r="Y467" s="11" t="s">
        <v>1150</v>
      </c>
      <c r="Z467" s="11" t="s">
        <v>1150</v>
      </c>
      <c r="AA467" s="11" t="s">
        <v>1150</v>
      </c>
      <c r="AD467" t="str">
        <f t="shared" si="7"/>
        <v>insert into users (nombre, email, email2, email3, telefono, telefono2, telefono3, estatus, id_cliente, created_at, updated_at) values ('Ing. Edmundo Caballero Ramírez','ecaballero@ch.cablemas.com','','','4821891','4821892','4821894','1','910','2018-01-27 11:10:27','2018-01-27 11:10:27');</v>
      </c>
      <c r="AE467" t="s">
        <v>12755</v>
      </c>
    </row>
    <row r="468" spans="1:31" x14ac:dyDescent="0.2">
      <c r="A468">
        <v>697</v>
      </c>
      <c r="B468" t="s">
        <v>7645</v>
      </c>
      <c r="C468" t="s">
        <v>1150</v>
      </c>
      <c r="D468" s="11" t="s">
        <v>1150</v>
      </c>
      <c r="E468" s="11" t="s">
        <v>1150</v>
      </c>
      <c r="F468" s="11" t="s">
        <v>1150</v>
      </c>
      <c r="G468" s="11"/>
      <c r="H468" s="11"/>
      <c r="I468" s="11"/>
      <c r="J468" s="12">
        <v>6144193821</v>
      </c>
      <c r="K468" s="12" t="s">
        <v>3150</v>
      </c>
      <c r="L468" s="12" t="s">
        <v>3151</v>
      </c>
      <c r="M468" s="11"/>
      <c r="N468" s="11"/>
      <c r="O468" s="11">
        <v>6141966552</v>
      </c>
      <c r="P468" s="11"/>
      <c r="Q468" s="11"/>
      <c r="R468" s="11"/>
      <c r="S468" s="11"/>
      <c r="T468" s="12" t="s">
        <v>3152</v>
      </c>
      <c r="U468" s="12" t="s">
        <v>1150</v>
      </c>
      <c r="V468" s="12" t="s">
        <v>1150</v>
      </c>
      <c r="W468" s="11" t="s">
        <v>1150</v>
      </c>
      <c r="X468" s="11" t="s">
        <v>1150</v>
      </c>
      <c r="Y468" s="11" t="s">
        <v>1150</v>
      </c>
      <c r="Z468" s="11" t="s">
        <v>1150</v>
      </c>
      <c r="AA468" s="11" t="s">
        <v>1150</v>
      </c>
      <c r="AD468" t="str">
        <f t="shared" si="7"/>
        <v>insert into users (nombre, email, email2, email3, telefono, telefono2, telefono3, estatus, id_cliente, created_at, updated_at) values ('Ing. Elena Espinoza Prieto','dimep@prodigy.net.mx','','','6144193821','614 421 9515','614 4199808','1','697','2018-01-27 11:10:27','2018-01-27 11:10:27');</v>
      </c>
      <c r="AE468" t="s">
        <v>12756</v>
      </c>
    </row>
    <row r="469" spans="1:31" x14ac:dyDescent="0.2">
      <c r="A469">
        <v>25</v>
      </c>
      <c r="B469" t="s">
        <v>8637</v>
      </c>
      <c r="C469" t="s">
        <v>1150</v>
      </c>
      <c r="D469" s="11" t="s">
        <v>1150</v>
      </c>
      <c r="E469" s="11" t="s">
        <v>1150</v>
      </c>
      <c r="F469" s="11" t="s">
        <v>1150</v>
      </c>
      <c r="G469" s="11"/>
      <c r="H469" s="11"/>
      <c r="I469" s="11"/>
      <c r="J469" s="12" t="s">
        <v>9089</v>
      </c>
      <c r="K469" s="12" t="s">
        <v>9087</v>
      </c>
      <c r="L469" s="12" t="s">
        <v>9088</v>
      </c>
      <c r="M469" s="11"/>
      <c r="N469" s="11"/>
      <c r="O469" s="11"/>
      <c r="P469" s="11"/>
      <c r="Q469" s="11"/>
      <c r="R469" s="11"/>
      <c r="S469" s="11"/>
      <c r="T469" s="12" t="s">
        <v>6965</v>
      </c>
      <c r="U469" s="12" t="s">
        <v>1150</v>
      </c>
      <c r="V469" s="12" t="s">
        <v>1150</v>
      </c>
      <c r="W469" s="11" t="s">
        <v>1150</v>
      </c>
      <c r="X469" s="11" t="s">
        <v>1150</v>
      </c>
      <c r="Y469" s="11" t="s">
        <v>1150</v>
      </c>
      <c r="Z469" s="11" t="s">
        <v>1150</v>
      </c>
      <c r="AA469" s="11" t="s">
        <v>1150</v>
      </c>
      <c r="AD469" t="str">
        <f t="shared" si="7"/>
        <v>insert into users (nombre, email, email2, email3, telefono, telefono2, telefono3, estatus, id_cliente, created_at, updated_at) values ('Ing. Javier Dominguez','jrescajeda@hotmail.com','','','614 4 59 3966','614 4 59 40 25','290-8342','1','25','2018-01-27 11:10:27','2018-01-27 11:10:27');</v>
      </c>
      <c r="AE469" t="s">
        <v>12757</v>
      </c>
    </row>
    <row r="470" spans="1:31" x14ac:dyDescent="0.2">
      <c r="A470">
        <v>278</v>
      </c>
      <c r="B470" t="s">
        <v>7863</v>
      </c>
      <c r="C470" t="s">
        <v>1150</v>
      </c>
      <c r="D470" s="11" t="s">
        <v>1150</v>
      </c>
      <c r="E470" s="11" t="s">
        <v>1150</v>
      </c>
      <c r="F470" s="11" t="s">
        <v>1150</v>
      </c>
      <c r="G470" s="11"/>
      <c r="H470" s="11"/>
      <c r="I470" s="11"/>
      <c r="J470" s="12" t="s">
        <v>4063</v>
      </c>
      <c r="K470" s="12"/>
      <c r="L470" s="12"/>
      <c r="M470" s="11"/>
      <c r="N470" s="11"/>
      <c r="O470" s="11" t="s">
        <v>4064</v>
      </c>
      <c r="P470" s="11"/>
      <c r="Q470" s="11"/>
      <c r="R470" s="11"/>
      <c r="S470" s="11"/>
      <c r="T470" s="12" t="s">
        <v>4065</v>
      </c>
      <c r="U470" s="12" t="s">
        <v>1150</v>
      </c>
      <c r="V470" s="12" t="s">
        <v>1150</v>
      </c>
      <c r="W470" s="11" t="s">
        <v>1150</v>
      </c>
      <c r="X470" s="11" t="s">
        <v>1150</v>
      </c>
      <c r="Y470" s="11" t="s">
        <v>1150</v>
      </c>
      <c r="Z470" s="11" t="s">
        <v>1150</v>
      </c>
      <c r="AA470" s="11" t="s">
        <v>1150</v>
      </c>
      <c r="AD470" t="str">
        <f t="shared" si="7"/>
        <v>insert into users (nombre, email, email2, email3, telefono, telefono2, telefono3, estatus, id_cliente, created_at, updated_at) values ('Ing. Javier Gonzalez Holguin','dcaclimas@gmail.com','','','614 4131200','','','1','278','2018-01-27 11:10:27','2018-01-27 11:10:27');</v>
      </c>
      <c r="AE470" t="s">
        <v>12758</v>
      </c>
    </row>
    <row r="471" spans="1:31" x14ac:dyDescent="0.2">
      <c r="A471">
        <v>283</v>
      </c>
      <c r="B471" t="s">
        <v>7278</v>
      </c>
      <c r="C471" t="s">
        <v>1150</v>
      </c>
      <c r="D471" s="11" t="s">
        <v>1150</v>
      </c>
      <c r="E471" s="11" t="s">
        <v>1150</v>
      </c>
      <c r="F471" s="11" t="s">
        <v>1150</v>
      </c>
      <c r="G471" s="11"/>
      <c r="H471" s="11"/>
      <c r="I471" s="11"/>
      <c r="J471" s="12">
        <v>4146464</v>
      </c>
      <c r="K471" s="12"/>
      <c r="L471" s="12"/>
      <c r="M471" s="11"/>
      <c r="N471" s="11"/>
      <c r="O471" s="11" t="s">
        <v>1819</v>
      </c>
      <c r="P471" s="11"/>
      <c r="Q471" s="11"/>
      <c r="R471" s="11"/>
      <c r="S471" s="11"/>
      <c r="T471" s="12" t="s">
        <v>1150</v>
      </c>
      <c r="U471" s="12" t="s">
        <v>1150</v>
      </c>
      <c r="V471" s="12" t="s">
        <v>1150</v>
      </c>
      <c r="W471" s="11" t="s">
        <v>1150</v>
      </c>
      <c r="X471" s="11" t="s">
        <v>1150</v>
      </c>
      <c r="Y471" s="11" t="s">
        <v>1150</v>
      </c>
      <c r="Z471" s="11" t="s">
        <v>1150</v>
      </c>
      <c r="AA471" s="11" t="s">
        <v>1150</v>
      </c>
      <c r="AD471" t="str">
        <f t="shared" si="7"/>
        <v>insert into users (nombre, email, email2, email3, telefono, telefono2, telefono3, estatus, id_cliente, created_at, updated_at) values ('Ing. Jorge Alberto Baca Franco','','','','4146464','','','1','283','2018-01-27 11:10:27','2018-01-27 11:10:27');</v>
      </c>
      <c r="AE471" t="s">
        <v>12759</v>
      </c>
    </row>
    <row r="472" spans="1:31" x14ac:dyDescent="0.2">
      <c r="A472">
        <v>18</v>
      </c>
      <c r="B472" t="s">
        <v>7306</v>
      </c>
      <c r="C472" t="s">
        <v>1150</v>
      </c>
      <c r="D472" s="11" t="s">
        <v>1150</v>
      </c>
      <c r="E472" s="11" t="s">
        <v>1150</v>
      </c>
      <c r="F472" s="11" t="s">
        <v>1150</v>
      </c>
      <c r="G472" s="11"/>
      <c r="H472" s="11"/>
      <c r="I472" s="11"/>
      <c r="J472" s="12" t="s">
        <v>1903</v>
      </c>
      <c r="K472" s="12">
        <v>4832230</v>
      </c>
      <c r="L472" s="12"/>
      <c r="M472" s="11"/>
      <c r="N472" s="11"/>
      <c r="O472" s="11"/>
      <c r="P472" s="11"/>
      <c r="Q472" s="11"/>
      <c r="R472" s="11"/>
      <c r="S472" s="11"/>
      <c r="T472" s="12" t="s">
        <v>1904</v>
      </c>
      <c r="U472" s="12" t="s">
        <v>1905</v>
      </c>
      <c r="V472" s="12" t="s">
        <v>1150</v>
      </c>
      <c r="W472" s="11" t="s">
        <v>1150</v>
      </c>
      <c r="X472" s="11" t="s">
        <v>1150</v>
      </c>
      <c r="Y472" s="11" t="s">
        <v>1150</v>
      </c>
      <c r="Z472" s="11" t="s">
        <v>1150</v>
      </c>
      <c r="AA472" s="11" t="s">
        <v>1150</v>
      </c>
      <c r="AD472" t="str">
        <f t="shared" si="7"/>
        <v>insert into users (nombre, email, email2, email3, telefono, telefono2, telefono3, estatus, id_cliente, created_at, updated_at) values ('Ing. Jorge Eduardo Sepúlveda Pérez Rodríguez','jorge@autofletes.com','antonio@autofletes.com','','483-2220','4832230','','1','18','2018-01-27 11:10:27','2018-01-27 11:10:27');</v>
      </c>
      <c r="AE472" t="s">
        <v>12760</v>
      </c>
    </row>
    <row r="473" spans="1:31" x14ac:dyDescent="0.2">
      <c r="A473">
        <v>18</v>
      </c>
      <c r="B473" t="s">
        <v>8078</v>
      </c>
      <c r="C473" t="s">
        <v>1150</v>
      </c>
      <c r="D473" s="11" t="s">
        <v>1150</v>
      </c>
      <c r="E473" s="11" t="s">
        <v>1150</v>
      </c>
      <c r="F473" s="11" t="s">
        <v>1150</v>
      </c>
      <c r="G473" s="11"/>
      <c r="H473" s="11"/>
      <c r="I473" s="11"/>
      <c r="J473" s="12" t="s">
        <v>9091</v>
      </c>
      <c r="K473" s="12" t="s">
        <v>9090</v>
      </c>
      <c r="L473" s="12"/>
      <c r="M473" s="11"/>
      <c r="N473" s="11"/>
      <c r="O473" s="11"/>
      <c r="P473" s="11"/>
      <c r="Q473" s="11"/>
      <c r="R473" s="11"/>
      <c r="S473" s="11"/>
      <c r="T473" s="17" t="s">
        <v>1904</v>
      </c>
      <c r="U473" s="12" t="s">
        <v>8766</v>
      </c>
      <c r="V473" s="12" t="s">
        <v>8767</v>
      </c>
      <c r="W473" s="11" t="s">
        <v>1150</v>
      </c>
      <c r="X473" s="11" t="s">
        <v>1150</v>
      </c>
      <c r="Y473" s="11" t="s">
        <v>1150</v>
      </c>
      <c r="Z473" s="11" t="s">
        <v>1150</v>
      </c>
      <c r="AA473" s="11" t="s">
        <v>1150</v>
      </c>
      <c r="AD473" t="str">
        <f t="shared" si="7"/>
        <v>insert into users (nombre, email, email2, email3, telefono, telefono2, telefono3, estatus, id_cliente, created_at, updated_at) values ('Ing. Jorge Sepulveda','jorge@autofletes.com','glujan@autofletes.com','contabilidad@autofletes.com','4832220 EXT. 118','6141283053','','1','18','2018-01-27 11:10:27','2018-01-27 11:10:27');</v>
      </c>
      <c r="AE473" t="s">
        <v>12761</v>
      </c>
    </row>
    <row r="474" spans="1:31" x14ac:dyDescent="0.2">
      <c r="A474">
        <v>438</v>
      </c>
      <c r="B474" t="s">
        <v>7400</v>
      </c>
      <c r="C474" t="s">
        <v>1150</v>
      </c>
      <c r="D474" s="11" t="s">
        <v>1150</v>
      </c>
      <c r="E474" s="11" t="s">
        <v>1150</v>
      </c>
      <c r="F474" s="11" t="s">
        <v>1150</v>
      </c>
      <c r="G474" s="11"/>
      <c r="H474" s="11"/>
      <c r="I474" s="11"/>
      <c r="J474" s="12">
        <v>410190</v>
      </c>
      <c r="K474" s="12"/>
      <c r="L474" s="12"/>
      <c r="M474" s="11"/>
      <c r="N474" s="11"/>
      <c r="O474" s="11" t="s">
        <v>2207</v>
      </c>
      <c r="P474" s="11"/>
      <c r="Q474" s="11"/>
      <c r="R474" s="11"/>
      <c r="S474" s="11"/>
      <c r="T474" s="12" t="s">
        <v>2208</v>
      </c>
      <c r="U474" s="12" t="s">
        <v>1150</v>
      </c>
      <c r="V474" s="12" t="s">
        <v>1150</v>
      </c>
      <c r="W474" s="11" t="s">
        <v>1150</v>
      </c>
      <c r="X474" s="11" t="s">
        <v>1150</v>
      </c>
      <c r="Y474" s="11" t="s">
        <v>1150</v>
      </c>
      <c r="Z474" s="11" t="s">
        <v>1150</v>
      </c>
      <c r="AA474" s="11" t="s">
        <v>1150</v>
      </c>
      <c r="AD474" t="str">
        <f t="shared" si="7"/>
        <v>insert into users (nombre, email, email2, email3, telefono, telefono2, telefono3, estatus, id_cliente, created_at, updated_at) values ('Ing. Luis Carlos Olivas Baca','gorodeo@prodigy.net.mx','','','410190','','','1','438','2018-01-27 11:10:27','2018-01-27 11:10:27');</v>
      </c>
      <c r="AE474" t="s">
        <v>12762</v>
      </c>
    </row>
    <row r="475" spans="1:31" x14ac:dyDescent="0.2">
      <c r="A475">
        <v>575</v>
      </c>
      <c r="B475" t="s">
        <v>7741</v>
      </c>
      <c r="C475" t="s">
        <v>1150</v>
      </c>
      <c r="D475" s="11" t="s">
        <v>1150</v>
      </c>
      <c r="E475" s="11" t="s">
        <v>1150</v>
      </c>
      <c r="F475" s="11" t="s">
        <v>1150</v>
      </c>
      <c r="G475" s="11"/>
      <c r="H475" s="11"/>
      <c r="I475" s="11"/>
      <c r="J475" s="12" t="s">
        <v>3574</v>
      </c>
      <c r="K475" s="12"/>
      <c r="L475" s="12"/>
      <c r="M475" s="11"/>
      <c r="N475" s="11"/>
      <c r="O475" s="11"/>
      <c r="P475" s="11"/>
      <c r="Q475" s="11"/>
      <c r="R475" s="11"/>
      <c r="S475" s="11" t="s">
        <v>3575</v>
      </c>
      <c r="T475" s="12" t="s">
        <v>3576</v>
      </c>
      <c r="U475" s="12" t="s">
        <v>1150</v>
      </c>
      <c r="V475" s="12" t="s">
        <v>1150</v>
      </c>
      <c r="W475" s="11" t="s">
        <v>1150</v>
      </c>
      <c r="X475" s="11" t="s">
        <v>1150</v>
      </c>
      <c r="Y475" s="11" t="s">
        <v>1150</v>
      </c>
      <c r="Z475" s="11" t="s">
        <v>1150</v>
      </c>
      <c r="AA475" s="11" t="s">
        <v>1150</v>
      </c>
      <c r="AD475" t="str">
        <f t="shared" si="7"/>
        <v>insert into users (nombre, email, email2, email3, telefono, telefono2, telefono3, estatus, id_cliente, created_at, updated_at) values ('Ing. Luis Ortiz Kazusa','lokazusa@hotmail.com','','','614 418 66 04','','','1','575','2018-01-27 11:10:27','2018-01-27 11:10:27');</v>
      </c>
      <c r="AE475" t="s">
        <v>12763</v>
      </c>
    </row>
    <row r="476" spans="1:31" x14ac:dyDescent="0.2">
      <c r="A476">
        <v>466</v>
      </c>
      <c r="B476" t="s">
        <v>7680</v>
      </c>
      <c r="C476" t="s">
        <v>3325</v>
      </c>
      <c r="D476" s="11" t="s">
        <v>1150</v>
      </c>
      <c r="E476" s="11" t="s">
        <v>1150</v>
      </c>
      <c r="F476" s="11" t="s">
        <v>1150</v>
      </c>
      <c r="G476" s="11"/>
      <c r="H476" s="11"/>
      <c r="I476" s="11"/>
      <c r="J476" s="12" t="s">
        <v>3326</v>
      </c>
      <c r="K476" s="12" t="s">
        <v>3327</v>
      </c>
      <c r="L476" s="12"/>
      <c r="M476" s="11"/>
      <c r="N476" s="11"/>
      <c r="O476" s="11" t="s">
        <v>3328</v>
      </c>
      <c r="P476" s="11" t="s">
        <v>3329</v>
      </c>
      <c r="Q476" s="11"/>
      <c r="R476" s="11"/>
      <c r="S476" s="11"/>
      <c r="T476" s="12" t="s">
        <v>3330</v>
      </c>
      <c r="U476" s="12" t="s">
        <v>3331</v>
      </c>
      <c r="V476" s="12" t="s">
        <v>3332</v>
      </c>
      <c r="W476" s="11" t="s">
        <v>3333</v>
      </c>
      <c r="X476" s="11" t="s">
        <v>1150</v>
      </c>
      <c r="Y476" s="11" t="s">
        <v>1150</v>
      </c>
      <c r="Z476" s="11" t="s">
        <v>1150</v>
      </c>
      <c r="AA476" s="11" t="s">
        <v>1150</v>
      </c>
      <c r="AD476" t="str">
        <f t="shared" si="7"/>
        <v>insert into users (nombre, email, email2, email3, telefono, telefono2, telefono3, estatus, id_cliente, created_at, updated_at) values ('Ing. Moises Rodriguez','edith.aipsa@hotmail.com','klaurdz@hotmail.com','gpopapigochic@hotmail.com','614 435-3812','614 435-6704','','1','466','2018-01-27 11:10:27','2018-01-27 11:10:27');</v>
      </c>
      <c r="AE476" t="s">
        <v>12764</v>
      </c>
    </row>
    <row r="477" spans="1:31" x14ac:dyDescent="0.2">
      <c r="A477">
        <v>209</v>
      </c>
      <c r="B477" t="s">
        <v>7403</v>
      </c>
      <c r="C477" t="s">
        <v>7404</v>
      </c>
      <c r="D477" s="11" t="s">
        <v>1150</v>
      </c>
      <c r="E477" s="11" t="s">
        <v>1150</v>
      </c>
      <c r="F477" s="11" t="s">
        <v>1150</v>
      </c>
      <c r="G477" s="11"/>
      <c r="H477" s="11"/>
      <c r="I477" s="11"/>
      <c r="J477" s="12">
        <v>6141966454</v>
      </c>
      <c r="K477" s="12"/>
      <c r="L477" s="12"/>
      <c r="M477" s="11"/>
      <c r="N477" s="11"/>
      <c r="O477" s="11"/>
      <c r="P477" s="11"/>
      <c r="Q477" s="11"/>
      <c r="R477" s="11"/>
      <c r="S477" s="11"/>
      <c r="T477" s="12" t="s">
        <v>2213</v>
      </c>
      <c r="U477" s="12" t="s">
        <v>1150</v>
      </c>
      <c r="V477" s="12" t="s">
        <v>1150</v>
      </c>
      <c r="W477" s="11" t="s">
        <v>1150</v>
      </c>
      <c r="X477" s="11" t="s">
        <v>1150</v>
      </c>
      <c r="Y477" s="11" t="s">
        <v>1150</v>
      </c>
      <c r="Z477" s="11" t="s">
        <v>1150</v>
      </c>
      <c r="AA477" s="11" t="s">
        <v>1150</v>
      </c>
      <c r="AD477" t="str">
        <f t="shared" si="7"/>
        <v>insert into users (nombre, email, email2, email3, telefono, telefono2, telefono3, estatus, id_cliente, created_at, updated_at) values ('Ing. Ramon Concha Hinojos','ramonconcha@hotmail.com','','','6141966454','','','1','209','2018-01-27 11:10:27','2018-01-27 11:10:27');</v>
      </c>
      <c r="AE477" t="s">
        <v>12765</v>
      </c>
    </row>
    <row r="478" spans="1:31" x14ac:dyDescent="0.2">
      <c r="A478">
        <v>1133</v>
      </c>
      <c r="B478" t="s">
        <v>7374</v>
      </c>
      <c r="C478" t="s">
        <v>2119</v>
      </c>
      <c r="D478" s="11" t="s">
        <v>1150</v>
      </c>
      <c r="E478" s="11" t="s">
        <v>1150</v>
      </c>
      <c r="F478" s="11" t="s">
        <v>1150</v>
      </c>
      <c r="G478" s="11"/>
      <c r="H478" s="11"/>
      <c r="I478" s="11"/>
      <c r="J478" s="12">
        <v>4106594</v>
      </c>
      <c r="K478" s="12">
        <v>4157064</v>
      </c>
      <c r="L478" s="12" t="s">
        <v>2120</v>
      </c>
      <c r="M478" s="11"/>
      <c r="N478" s="11"/>
      <c r="O478" s="11" t="s">
        <v>2121</v>
      </c>
      <c r="P478" s="11"/>
      <c r="Q478" s="11"/>
      <c r="R478" s="11"/>
      <c r="S478" s="11"/>
      <c r="T478" s="12" t="s">
        <v>2122</v>
      </c>
      <c r="U478" s="12" t="s">
        <v>2123</v>
      </c>
      <c r="V478" s="12" t="s">
        <v>8717</v>
      </c>
      <c r="W478" s="11" t="s">
        <v>1150</v>
      </c>
      <c r="X478" s="11" t="s">
        <v>1150</v>
      </c>
      <c r="Y478" s="11" t="s">
        <v>1150</v>
      </c>
      <c r="Z478" s="11" t="s">
        <v>1150</v>
      </c>
      <c r="AA478" s="11" t="s">
        <v>1150</v>
      </c>
      <c r="AD478" t="str">
        <f t="shared" si="7"/>
        <v>insert into users (nombre, email, email2, email3, telefono, telefono2, telefono3, estatus, id_cliente, created_at, updated_at) values ('Ing. Roberto Balderrama Diaz De Leon','niria_xol@hotmail.com','bernardo.ochoa@xolpark.com','jessica.gutierrez@xolpark.com','4106594','4157064','435-70-64','1','1133','2018-01-27 11:10:27','2018-01-27 11:10:27');</v>
      </c>
      <c r="AE478" t="s">
        <v>12766</v>
      </c>
    </row>
    <row r="479" spans="1:31" x14ac:dyDescent="0.2">
      <c r="A479">
        <v>779</v>
      </c>
      <c r="B479" t="s">
        <v>8517</v>
      </c>
      <c r="C479" t="s">
        <v>8518</v>
      </c>
      <c r="D479" s="11" t="s">
        <v>1150</v>
      </c>
      <c r="E479" s="11" t="s">
        <v>1150</v>
      </c>
      <c r="F479" s="11" t="s">
        <v>1150</v>
      </c>
      <c r="G479" s="11"/>
      <c r="H479" s="11"/>
      <c r="I479" s="11"/>
      <c r="J479" s="12">
        <v>6144134446</v>
      </c>
      <c r="K479" s="12"/>
      <c r="L479" s="12"/>
      <c r="M479" s="11"/>
      <c r="N479" s="11"/>
      <c r="O479" s="11">
        <v>6144274758</v>
      </c>
      <c r="P479" s="11"/>
      <c r="Q479" s="11"/>
      <c r="R479" s="11"/>
      <c r="S479" s="11"/>
      <c r="T479" s="12" t="s">
        <v>6360</v>
      </c>
      <c r="U479" s="12" t="s">
        <v>6361</v>
      </c>
      <c r="V479" s="12" t="s">
        <v>1150</v>
      </c>
      <c r="W479" s="11" t="s">
        <v>1150</v>
      </c>
      <c r="X479" s="11" t="s">
        <v>1150</v>
      </c>
      <c r="Y479" s="11" t="s">
        <v>1150</v>
      </c>
      <c r="Z479" s="11" t="s">
        <v>1150</v>
      </c>
      <c r="AA479" s="11" t="s">
        <v>1150</v>
      </c>
      <c r="AD479" t="str">
        <f t="shared" si="7"/>
        <v>insert into users (nombre, email, email2, email3, telefono, telefono2, telefono3, estatus, id_cliente, created_at, updated_at) values ('Ingrid Lorena Belkotosky Rascon','almacen@restaurantolea.com','ambrosio@restaurantolea.com','','6144134446','','','1','779','2018-01-27 11:10:27','2018-01-27 11:10:27');</v>
      </c>
      <c r="AE479" t="s">
        <v>12767</v>
      </c>
    </row>
    <row r="480" spans="1:31" x14ac:dyDescent="0.2">
      <c r="A480">
        <v>480</v>
      </c>
      <c r="B480" t="s">
        <v>9350</v>
      </c>
      <c r="C480" t="s">
        <v>1150</v>
      </c>
      <c r="D480" s="11" t="s">
        <v>1150</v>
      </c>
      <c r="E480" s="11" t="s">
        <v>1150</v>
      </c>
      <c r="F480" s="11" t="s">
        <v>1150</v>
      </c>
      <c r="G480" s="11"/>
      <c r="H480" s="11"/>
      <c r="I480" s="11"/>
      <c r="J480" s="12" t="s">
        <v>9092</v>
      </c>
      <c r="K480" s="12" t="s">
        <v>9093</v>
      </c>
      <c r="L480" s="12"/>
      <c r="M480" s="11"/>
      <c r="N480" s="11"/>
      <c r="O480" s="11"/>
      <c r="P480" s="11"/>
      <c r="Q480" s="11"/>
      <c r="R480" s="11"/>
      <c r="S480" s="11"/>
      <c r="T480" s="12" t="s">
        <v>5146</v>
      </c>
      <c r="U480" s="12" t="s">
        <v>1150</v>
      </c>
      <c r="V480" s="12" t="s">
        <v>1150</v>
      </c>
      <c r="W480" s="11" t="s">
        <v>1150</v>
      </c>
      <c r="X480" s="11" t="s">
        <v>1150</v>
      </c>
      <c r="Y480" s="11" t="s">
        <v>1150</v>
      </c>
      <c r="Z480" s="11" t="s">
        <v>1150</v>
      </c>
      <c r="AA480" s="11" t="s">
        <v>1150</v>
      </c>
      <c r="AD480" t="str">
        <f t="shared" si="7"/>
        <v>insert into users (nombre, email, email2, email3, telefono, telefono2, telefono3, estatus, id_cliente, created_at, updated_at) values ('Claudia Rodriguez','crodriguez@grupovalles.com','','','4300138','4300139','','1','480','2018-01-27 11:10:27','2018-01-27 11:10:27');</v>
      </c>
      <c r="AE480" t="s">
        <v>12768</v>
      </c>
    </row>
    <row r="481" spans="1:31" x14ac:dyDescent="0.2">
      <c r="A481">
        <v>402</v>
      </c>
      <c r="B481" t="s">
        <v>7864</v>
      </c>
      <c r="C481" t="s">
        <v>1150</v>
      </c>
      <c r="D481" s="11" t="s">
        <v>1150</v>
      </c>
      <c r="E481" s="11" t="s">
        <v>1150</v>
      </c>
      <c r="F481" s="11" t="s">
        <v>1150</v>
      </c>
      <c r="G481" s="11"/>
      <c r="H481" s="11"/>
      <c r="I481" s="11"/>
      <c r="J481" s="12" t="s">
        <v>4072</v>
      </c>
      <c r="K481" s="12"/>
      <c r="L481" s="12"/>
      <c r="M481" s="11"/>
      <c r="N481" s="11"/>
      <c r="O481" s="11" t="s">
        <v>4073</v>
      </c>
      <c r="P481" s="11"/>
      <c r="Q481" s="11"/>
      <c r="R481" s="11"/>
      <c r="S481" s="11"/>
      <c r="T481" s="12" t="s">
        <v>4074</v>
      </c>
      <c r="U481" s="12" t="s">
        <v>1150</v>
      </c>
      <c r="V481" s="12" t="s">
        <v>1150</v>
      </c>
      <c r="W481" s="11" t="s">
        <v>1150</v>
      </c>
      <c r="X481" s="11" t="s">
        <v>1150</v>
      </c>
      <c r="Y481" s="11" t="s">
        <v>1150</v>
      </c>
      <c r="Z481" s="11" t="s">
        <v>1150</v>
      </c>
      <c r="AA481" s="11" t="s">
        <v>1150</v>
      </c>
      <c r="AD481" t="str">
        <f t="shared" si="7"/>
        <v>insert into users (nombre, email, email2, email3, telefono, telefono2, telefono3, estatus, id_cliente, created_at, updated_at) values ('Inocente Mauricio Ramirez Hernandez','eltullo@hotmail.com','','','614 543 3351','','','1','402','2018-01-27 11:10:27','2018-01-27 11:10:27');</v>
      </c>
      <c r="AE481" t="s">
        <v>12769</v>
      </c>
    </row>
    <row r="482" spans="1:31" x14ac:dyDescent="0.2">
      <c r="A482">
        <v>545</v>
      </c>
      <c r="B482" t="s">
        <v>8495</v>
      </c>
      <c r="C482" t="s">
        <v>1150</v>
      </c>
      <c r="D482" s="11" t="s">
        <v>1150</v>
      </c>
      <c r="E482" s="11" t="s">
        <v>1150</v>
      </c>
      <c r="F482" s="11" t="s">
        <v>1150</v>
      </c>
      <c r="G482" s="11"/>
      <c r="H482" s="11"/>
      <c r="I482" s="11"/>
      <c r="J482" s="12" t="s">
        <v>6248</v>
      </c>
      <c r="K482" s="12" t="s">
        <v>6249</v>
      </c>
      <c r="L482" s="12"/>
      <c r="M482" s="11"/>
      <c r="N482" s="11"/>
      <c r="O482" s="11">
        <v>6141767619</v>
      </c>
      <c r="P482" s="11"/>
      <c r="Q482" s="11"/>
      <c r="R482" s="11"/>
      <c r="S482" s="11"/>
      <c r="T482" s="12" t="s">
        <v>6075</v>
      </c>
      <c r="U482" s="12" t="s">
        <v>1150</v>
      </c>
      <c r="V482" s="12" t="s">
        <v>1150</v>
      </c>
      <c r="W482" s="11" t="s">
        <v>1150</v>
      </c>
      <c r="X482" s="11" t="s">
        <v>1150</v>
      </c>
      <c r="Y482" s="11" t="s">
        <v>1150</v>
      </c>
      <c r="Z482" s="11" t="s">
        <v>1150</v>
      </c>
      <c r="AA482" s="11" t="s">
        <v>1150</v>
      </c>
      <c r="AD482" t="str">
        <f t="shared" si="7"/>
        <v>insert into users (nombre, email, email2, email3, telefono, telefono2, telefono3, estatus, id_cliente, created_at, updated_at) values ('Internacional De Ceramica, S.A.B. De Cv','fbtoledo@interceramic.com','','','614.429.1207','614.429.1166','','1','545','2018-01-27 11:10:27','2018-01-27 11:10:27');</v>
      </c>
      <c r="AE482" t="s">
        <v>12770</v>
      </c>
    </row>
    <row r="483" spans="1:31" x14ac:dyDescent="0.2">
      <c r="A483">
        <v>378</v>
      </c>
      <c r="B483" t="s">
        <v>8001</v>
      </c>
      <c r="C483" t="s">
        <v>1150</v>
      </c>
      <c r="D483" s="11" t="s">
        <v>1150</v>
      </c>
      <c r="E483" s="11" t="s">
        <v>1150</v>
      </c>
      <c r="F483" s="11" t="s">
        <v>1150</v>
      </c>
      <c r="G483" s="11"/>
      <c r="H483" s="11"/>
      <c r="I483" s="11"/>
      <c r="J483" s="12" t="s">
        <v>4628</v>
      </c>
      <c r="K483" s="12"/>
      <c r="L483" s="12"/>
      <c r="M483" s="11"/>
      <c r="N483" s="11"/>
      <c r="O483" s="11" t="s">
        <v>4629</v>
      </c>
      <c r="P483" s="11"/>
      <c r="Q483" s="11"/>
      <c r="R483" s="11"/>
      <c r="S483" s="11"/>
      <c r="T483" s="12" t="s">
        <v>4630</v>
      </c>
      <c r="U483" s="12" t="s">
        <v>1150</v>
      </c>
      <c r="V483" s="12" t="s">
        <v>1150</v>
      </c>
      <c r="W483" s="11" t="s">
        <v>1150</v>
      </c>
      <c r="X483" s="11" t="s">
        <v>1150</v>
      </c>
      <c r="Y483" s="11" t="s">
        <v>1150</v>
      </c>
      <c r="Z483" s="11" t="s">
        <v>1150</v>
      </c>
      <c r="AA483" s="11" t="s">
        <v>1150</v>
      </c>
      <c r="AD483" t="str">
        <f t="shared" si="7"/>
        <v>insert into users (nombre, email, email2, email3, telefono, telefono2, telefono3, estatus, id_cliente, created_at, updated_at) values ('Iram Salazar','isalazar@sistemashidraulicos.com.mx','','','614 4168015','','','1','378','2018-01-27 11:10:27','2018-01-27 11:10:27');</v>
      </c>
      <c r="AE483" t="s">
        <v>12771</v>
      </c>
    </row>
    <row r="484" spans="1:31" x14ac:dyDescent="0.2">
      <c r="A484">
        <v>411</v>
      </c>
      <c r="B484" t="s">
        <v>8174</v>
      </c>
      <c r="C484" t="s">
        <v>1150</v>
      </c>
      <c r="D484" s="11" t="s">
        <v>1150</v>
      </c>
      <c r="E484" s="11" t="s">
        <v>1150</v>
      </c>
      <c r="F484" s="11" t="s">
        <v>1150</v>
      </c>
      <c r="G484" s="11"/>
      <c r="H484" s="11"/>
      <c r="I484" s="11"/>
      <c r="J484" s="12" t="s">
        <v>5335</v>
      </c>
      <c r="K484" s="12"/>
      <c r="L484" s="12"/>
      <c r="M484" s="11"/>
      <c r="N484" s="11"/>
      <c r="O484" s="11"/>
      <c r="P484" s="11"/>
      <c r="Q484" s="11"/>
      <c r="R484" s="11"/>
      <c r="S484" s="11"/>
      <c r="T484" s="12" t="s">
        <v>3984</v>
      </c>
      <c r="U484" s="12" t="s">
        <v>3985</v>
      </c>
      <c r="V484" s="12" t="s">
        <v>1150</v>
      </c>
      <c r="W484" s="11" t="s">
        <v>1150</v>
      </c>
      <c r="X484" s="11" t="s">
        <v>1150</v>
      </c>
      <c r="Y484" s="11" t="s">
        <v>1150</v>
      </c>
      <c r="Z484" s="11" t="s">
        <v>1150</v>
      </c>
      <c r="AA484" s="11" t="s">
        <v>1150</v>
      </c>
      <c r="AD484" t="str">
        <f t="shared" si="7"/>
        <v>insert into users (nombre, email, email2, email3, telefono, telefono2, telefono3, estatus, id_cliente, created_at, updated_at) values ('Irma Georgina Yamada Weckmann','georyw@hotmail.com','gvenegas@hospitalcima.com.mx','','614 196 35 95','','','1','411','2018-01-27 11:10:27','2018-01-27 11:10:27');</v>
      </c>
      <c r="AE484" t="s">
        <v>12772</v>
      </c>
    </row>
    <row r="485" spans="1:31" x14ac:dyDescent="0.2">
      <c r="A485">
        <v>62</v>
      </c>
      <c r="B485" t="s">
        <v>8102</v>
      </c>
      <c r="C485" t="s">
        <v>1150</v>
      </c>
      <c r="D485" s="11" t="s">
        <v>1150</v>
      </c>
      <c r="E485" s="11" t="s">
        <v>1150</v>
      </c>
      <c r="F485" s="11" t="s">
        <v>1150</v>
      </c>
      <c r="G485" s="11"/>
      <c r="H485" s="11"/>
      <c r="I485" s="11"/>
      <c r="J485" s="12" t="s">
        <v>9094</v>
      </c>
      <c r="K485" s="12" t="s">
        <v>9095</v>
      </c>
      <c r="L485" s="12"/>
      <c r="M485" s="11"/>
      <c r="N485" s="11"/>
      <c r="O485" s="11"/>
      <c r="P485" s="11"/>
      <c r="Q485" s="11"/>
      <c r="R485" s="11"/>
      <c r="S485" s="11"/>
      <c r="T485" s="12" t="s">
        <v>5030</v>
      </c>
      <c r="U485" s="12" t="s">
        <v>1150</v>
      </c>
      <c r="V485" s="12" t="s">
        <v>1150</v>
      </c>
      <c r="W485" s="11" t="s">
        <v>1150</v>
      </c>
      <c r="X485" s="11" t="s">
        <v>1150</v>
      </c>
      <c r="Y485" s="11" t="s">
        <v>1150</v>
      </c>
      <c r="Z485" s="11" t="s">
        <v>1150</v>
      </c>
      <c r="AA485" s="11" t="s">
        <v>1150</v>
      </c>
      <c r="AD485" t="str">
        <f t="shared" si="7"/>
        <v>insert into users (nombre, email, email2, email3, telefono, telefono2, telefono3, estatus, id_cliente, created_at, updated_at) values ('Irma Gonzalez Martinez','offischool@prodigy.net.mx','','','625 58 21323','614184 15 08','','1','62','2018-01-27 11:10:27','2018-01-27 11:10:27');</v>
      </c>
      <c r="AE485" t="s">
        <v>12773</v>
      </c>
    </row>
    <row r="486" spans="1:31" x14ac:dyDescent="0.2">
      <c r="A486">
        <v>580</v>
      </c>
      <c r="B486" t="s">
        <v>8513</v>
      </c>
      <c r="C486" t="s">
        <v>8514</v>
      </c>
      <c r="D486" s="11" t="s">
        <v>1150</v>
      </c>
      <c r="E486" s="11" t="s">
        <v>1150</v>
      </c>
      <c r="F486" s="11" t="s">
        <v>1150</v>
      </c>
      <c r="G486" s="11"/>
      <c r="H486" s="11"/>
      <c r="I486" s="11"/>
      <c r="J486" s="12"/>
      <c r="K486" s="12"/>
      <c r="L486" s="12"/>
      <c r="M486" s="11"/>
      <c r="N486" s="11"/>
      <c r="O486" s="11" t="s">
        <v>6341</v>
      </c>
      <c r="P486" s="11" t="s">
        <v>6342</v>
      </c>
      <c r="Q486" s="11"/>
      <c r="R486" s="11"/>
      <c r="S486" s="11"/>
      <c r="T486" s="12" t="s">
        <v>6343</v>
      </c>
      <c r="U486" s="12" t="s">
        <v>6344</v>
      </c>
      <c r="V486" s="12" t="s">
        <v>1150</v>
      </c>
      <c r="W486" s="11" t="s">
        <v>1150</v>
      </c>
      <c r="X486" s="11" t="s">
        <v>1150</v>
      </c>
      <c r="Y486" s="11" t="s">
        <v>1150</v>
      </c>
      <c r="Z486" s="11" t="s">
        <v>1150</v>
      </c>
      <c r="AA486" s="11" t="s">
        <v>1150</v>
      </c>
      <c r="AD486" t="str">
        <f t="shared" si="7"/>
        <v>insert into users (nombre, email, email2, email3, telefono, telefono2, telefono3, estatus, id_cliente, created_at, updated_at) values ('Isis Cleopatra Stenner Ronquillo','isis.stenner@gmail.com','edgar.17gm@gmail.com','','','','','1','580','2018-01-27 11:10:27','2018-01-27 11:10:27');</v>
      </c>
      <c r="AE486" t="s">
        <v>12774</v>
      </c>
    </row>
    <row r="487" spans="1:31" x14ac:dyDescent="0.2">
      <c r="A487">
        <v>506</v>
      </c>
      <c r="B487" t="s">
        <v>8254</v>
      </c>
      <c r="C487" t="s">
        <v>1150</v>
      </c>
      <c r="D487" s="11" t="s">
        <v>1150</v>
      </c>
      <c r="E487" s="11" t="s">
        <v>1150</v>
      </c>
      <c r="F487" s="11" t="s">
        <v>1150</v>
      </c>
      <c r="G487" s="11"/>
      <c r="H487" s="11"/>
      <c r="I487" s="11"/>
      <c r="J487" s="12">
        <v>6144369100</v>
      </c>
      <c r="K487" s="12"/>
      <c r="L487" s="12"/>
      <c r="M487" s="11"/>
      <c r="N487" s="11"/>
      <c r="O487" s="11">
        <v>6141845757</v>
      </c>
      <c r="P487" s="11">
        <v>6142111983</v>
      </c>
      <c r="Q487" s="11"/>
      <c r="R487" s="11"/>
      <c r="S487" s="11"/>
      <c r="T487" s="12" t="s">
        <v>5544</v>
      </c>
      <c r="U487" s="12" t="s">
        <v>1150</v>
      </c>
      <c r="V487" s="12" t="s">
        <v>1150</v>
      </c>
      <c r="W487" s="11" t="s">
        <v>1150</v>
      </c>
      <c r="X487" s="11" t="s">
        <v>1150</v>
      </c>
      <c r="Y487" s="11" t="s">
        <v>1150</v>
      </c>
      <c r="Z487" s="11" t="s">
        <v>1150</v>
      </c>
      <c r="AA487" s="11" t="s">
        <v>1150</v>
      </c>
      <c r="AD487" t="str">
        <f t="shared" si="7"/>
        <v>insert into users (nombre, email, email2, email3, telefono, telefono2, telefono3, estatus, id_cliente, created_at, updated_at) values ('Issac Díaz Gurrola Contacto: Miguel Ángel Sánchez Trejo','issac_diaz82@yahoo.com.mx','','','6144369100','','','1','506','2018-01-27 11:10:27','2018-01-27 11:10:27');</v>
      </c>
      <c r="AE487" t="s">
        <v>12775</v>
      </c>
    </row>
    <row r="488" spans="1:31" x14ac:dyDescent="0.2">
      <c r="A488">
        <v>362</v>
      </c>
      <c r="B488" t="s">
        <v>7275</v>
      </c>
      <c r="C488" t="s">
        <v>1150</v>
      </c>
      <c r="D488" s="11" t="s">
        <v>1150</v>
      </c>
      <c r="E488" s="11" t="s">
        <v>1150</v>
      </c>
      <c r="F488" s="11" t="s">
        <v>1150</v>
      </c>
      <c r="G488" s="11"/>
      <c r="H488" s="11"/>
      <c r="I488" s="11"/>
      <c r="J488" s="12">
        <v>4369060</v>
      </c>
      <c r="K488" s="12">
        <v>4835065</v>
      </c>
      <c r="L488" s="12"/>
      <c r="M488" s="11"/>
      <c r="N488" s="11"/>
      <c r="O488" s="11"/>
      <c r="P488" s="11"/>
      <c r="Q488" s="11"/>
      <c r="R488" s="11"/>
      <c r="S488" s="11"/>
      <c r="T488" s="12" t="s">
        <v>1150</v>
      </c>
      <c r="U488" s="12" t="s">
        <v>1150</v>
      </c>
      <c r="V488" s="12" t="s">
        <v>1150</v>
      </c>
      <c r="W488" s="11" t="s">
        <v>1150</v>
      </c>
      <c r="X488" s="11" t="s">
        <v>1150</v>
      </c>
      <c r="Y488" s="11" t="s">
        <v>1150</v>
      </c>
      <c r="Z488" s="11" t="s">
        <v>1150</v>
      </c>
      <c r="AA488" s="11" t="s">
        <v>1150</v>
      </c>
      <c r="AD488" t="str">
        <f t="shared" si="7"/>
        <v>insert into users (nombre, email, email2, email3, telefono, telefono2, telefono3, estatus, id_cliente, created_at, updated_at) values ('Isskra Idaly Villarreal Arrieta','','','','4369060','4835065','','1','362','2018-01-27 11:10:27','2018-01-27 11:10:27');</v>
      </c>
      <c r="AE488" t="s">
        <v>12776</v>
      </c>
    </row>
    <row r="489" spans="1:31" x14ac:dyDescent="0.2">
      <c r="A489">
        <v>938</v>
      </c>
      <c r="B489" t="s">
        <v>8081</v>
      </c>
      <c r="C489" t="s">
        <v>1150</v>
      </c>
      <c r="D489" s="11" t="s">
        <v>1150</v>
      </c>
      <c r="E489" s="11" t="s">
        <v>1150</v>
      </c>
      <c r="F489" s="11" t="s">
        <v>1150</v>
      </c>
      <c r="G489" s="11"/>
      <c r="H489" s="11"/>
      <c r="I489" s="11"/>
      <c r="J489" s="12" t="s">
        <v>9097</v>
      </c>
      <c r="K489" s="12" t="s">
        <v>9096</v>
      </c>
      <c r="L489" s="12"/>
      <c r="M489" s="11"/>
      <c r="N489" s="11"/>
      <c r="O489" s="11"/>
      <c r="P489" s="11"/>
      <c r="Q489" s="11"/>
      <c r="R489" s="11"/>
      <c r="S489" s="11"/>
      <c r="T489" s="12" t="s">
        <v>2615</v>
      </c>
      <c r="U489" s="12" t="s">
        <v>1150</v>
      </c>
      <c r="V489" s="12" t="s">
        <v>1150</v>
      </c>
      <c r="W489" s="11" t="s">
        <v>1150</v>
      </c>
      <c r="X489" s="11" t="s">
        <v>1150</v>
      </c>
      <c r="Y489" s="11" t="s">
        <v>1150</v>
      </c>
      <c r="Z489" s="11" t="s">
        <v>1150</v>
      </c>
      <c r="AA489" s="11" t="s">
        <v>1150</v>
      </c>
      <c r="AD489" t="str">
        <f t="shared" si="7"/>
        <v>insert into users (nombre, email, email2, email3, telefono, telefono2, telefono3, estatus, id_cliente, created_at, updated_at) values ('Itzel La Mesa Spr De Rl De Cv','sabordelcampo@prodigy.net.mx','','','659 587 84 11','659 10 10 908','','1','938','2018-01-27 11:10:27','2018-01-27 11:10:27');</v>
      </c>
      <c r="AE489" t="s">
        <v>12777</v>
      </c>
    </row>
    <row r="490" spans="1:31" x14ac:dyDescent="0.2">
      <c r="A490">
        <v>1034</v>
      </c>
      <c r="B490" t="s">
        <v>8539</v>
      </c>
      <c r="C490" t="s">
        <v>8540</v>
      </c>
      <c r="D490" s="11" t="s">
        <v>8541</v>
      </c>
      <c r="E490" s="11" t="s">
        <v>1150</v>
      </c>
      <c r="F490" s="11" t="s">
        <v>1150</v>
      </c>
      <c r="G490" s="11"/>
      <c r="H490" s="11"/>
      <c r="I490" s="11"/>
      <c r="J490" s="12"/>
      <c r="K490" s="12"/>
      <c r="L490" s="12"/>
      <c r="M490" s="11"/>
      <c r="N490" s="11"/>
      <c r="O490" s="11" t="s">
        <v>6428</v>
      </c>
      <c r="P490" s="11" t="s">
        <v>6429</v>
      </c>
      <c r="Q490" s="11"/>
      <c r="R490" s="11"/>
      <c r="S490" s="11"/>
      <c r="T490" s="12" t="s">
        <v>6430</v>
      </c>
      <c r="U490" s="12" t="s">
        <v>1150</v>
      </c>
      <c r="V490" s="12" t="s">
        <v>1150</v>
      </c>
      <c r="W490" s="11" t="s">
        <v>1150</v>
      </c>
      <c r="X490" s="11" t="s">
        <v>1150</v>
      </c>
      <c r="Y490" s="11" t="s">
        <v>1150</v>
      </c>
      <c r="Z490" s="11" t="s">
        <v>1150</v>
      </c>
      <c r="AA490" s="11" t="s">
        <v>1150</v>
      </c>
      <c r="AD490" t="str">
        <f t="shared" si="7"/>
        <v>insert into users (nombre, email, email2, email3, telefono, telefono2, telefono3, estatus, id_cliente, created_at, updated_at) values ('Ivan Andres Barroso Rodriguez','miguel.rodriguezfon21@gmail.com','','','','','','1','1034','2018-01-27 11:10:27','2018-01-27 11:10:27');</v>
      </c>
      <c r="AE490" t="s">
        <v>12778</v>
      </c>
    </row>
    <row r="491" spans="1:31" x14ac:dyDescent="0.2">
      <c r="A491">
        <v>552</v>
      </c>
      <c r="B491" t="s">
        <v>7776</v>
      </c>
      <c r="C491" t="s">
        <v>1150</v>
      </c>
      <c r="D491" s="11" t="s">
        <v>1150</v>
      </c>
      <c r="E491" s="11" t="s">
        <v>1150</v>
      </c>
      <c r="F491" s="11" t="s">
        <v>1150</v>
      </c>
      <c r="G491" s="11"/>
      <c r="H491" s="11"/>
      <c r="I491" s="11"/>
      <c r="J491" s="12" t="s">
        <v>3716</v>
      </c>
      <c r="K491" s="12"/>
      <c r="L491" s="12"/>
      <c r="M491" s="11"/>
      <c r="N491" s="11"/>
      <c r="O491" s="11">
        <v>6141962966</v>
      </c>
      <c r="P491" s="11"/>
      <c r="Q491" s="11"/>
      <c r="R491" s="11"/>
      <c r="S491" s="11"/>
      <c r="T491" s="12" t="s">
        <v>3717</v>
      </c>
      <c r="U491" s="12" t="s">
        <v>3718</v>
      </c>
      <c r="V491" s="12" t="s">
        <v>1150</v>
      </c>
      <c r="W491" s="11" t="s">
        <v>1150</v>
      </c>
      <c r="X491" s="11" t="s">
        <v>1150</v>
      </c>
      <c r="Y491" s="11" t="s">
        <v>1150</v>
      </c>
      <c r="Z491" s="11" t="s">
        <v>1150</v>
      </c>
      <c r="AA491" s="11" t="s">
        <v>1150</v>
      </c>
      <c r="AD491" t="str">
        <f t="shared" si="7"/>
        <v>insert into users (nombre, email, email2, email3, telefono, telefono2, telefono3, estatus, id_cliente, created_at, updated_at) values ('Ivan Arangure Jaquez','zivanko@hotmail.com','ivanarangure@hotmail.com','','614 4218537','','','1','552','2018-01-27 11:10:27','2018-01-27 11:10:27');</v>
      </c>
      <c r="AE491" t="s">
        <v>12779</v>
      </c>
    </row>
    <row r="492" spans="1:31" x14ac:dyDescent="0.2">
      <c r="A492">
        <v>573</v>
      </c>
      <c r="B492" t="s">
        <v>7401</v>
      </c>
      <c r="C492" t="s">
        <v>1150</v>
      </c>
      <c r="D492" s="11" t="s">
        <v>1150</v>
      </c>
      <c r="E492" s="11" t="s">
        <v>1150</v>
      </c>
      <c r="F492" s="11" t="s">
        <v>1150</v>
      </c>
      <c r="G492" s="11"/>
      <c r="H492" s="11"/>
      <c r="I492" s="11"/>
      <c r="J492" s="12">
        <v>39657</v>
      </c>
      <c r="K492" s="12"/>
      <c r="L492" s="12"/>
      <c r="M492" s="11"/>
      <c r="N492" s="11"/>
      <c r="O492" s="11"/>
      <c r="P492" s="11"/>
      <c r="Q492" s="11"/>
      <c r="R492" s="11"/>
      <c r="S492" s="11"/>
      <c r="T492" s="12" t="s">
        <v>1150</v>
      </c>
      <c r="U492" s="12" t="s">
        <v>1150</v>
      </c>
      <c r="V492" s="12" t="s">
        <v>1150</v>
      </c>
      <c r="W492" s="11" t="s">
        <v>1150</v>
      </c>
      <c r="X492" s="11" t="s">
        <v>1150</v>
      </c>
      <c r="Y492" s="11" t="s">
        <v>1150</v>
      </c>
      <c r="Z492" s="11" t="s">
        <v>1150</v>
      </c>
      <c r="AA492" s="11" t="s">
        <v>1150</v>
      </c>
      <c r="AD492" t="str">
        <f t="shared" si="7"/>
        <v>insert into users (nombre, email, email2, email3, telefono, telefono2, telefono3, estatus, id_cliente, created_at, updated_at) values ('Ivan Francisco Orozco Gutierrez','','','','39657','','','1','573','2018-01-27 11:10:27','2018-01-27 11:10:27');</v>
      </c>
      <c r="AE492" t="s">
        <v>12780</v>
      </c>
    </row>
    <row r="493" spans="1:31" x14ac:dyDescent="0.2">
      <c r="A493">
        <v>1131</v>
      </c>
      <c r="B493" t="s">
        <v>8668</v>
      </c>
      <c r="C493" t="s">
        <v>1150</v>
      </c>
      <c r="D493" s="11" t="s">
        <v>1150</v>
      </c>
      <c r="E493" s="11" t="s">
        <v>1150</v>
      </c>
      <c r="F493" s="11" t="s">
        <v>1150</v>
      </c>
      <c r="G493" s="11"/>
      <c r="H493" s="11"/>
      <c r="I493" s="11"/>
      <c r="J493" s="12"/>
      <c r="K493" s="12"/>
      <c r="L493" s="12"/>
      <c r="M493" s="11"/>
      <c r="N493" s="11"/>
      <c r="O493" s="11"/>
      <c r="P493" s="11"/>
      <c r="Q493" s="11"/>
      <c r="R493" s="11"/>
      <c r="S493" s="11"/>
      <c r="T493" s="12" t="s">
        <v>1150</v>
      </c>
      <c r="U493" s="12" t="s">
        <v>1150</v>
      </c>
      <c r="V493" s="12" t="s">
        <v>1150</v>
      </c>
      <c r="W493" s="11" t="s">
        <v>1150</v>
      </c>
      <c r="X493" s="11" t="s">
        <v>1150</v>
      </c>
      <c r="Y493" s="11" t="s">
        <v>1150</v>
      </c>
      <c r="Z493" s="11" t="s">
        <v>1150</v>
      </c>
      <c r="AA493" s="11" t="s">
        <v>1150</v>
      </c>
      <c r="AD493" t="str">
        <f t="shared" si="7"/>
        <v>insert into users (nombre, email, email2, email3, telefono, telefono2, telefono3, estatus, id_cliente, created_at, updated_at) values ('Ivan Frnacisco Orozco','','','','','','','1','1131','2018-01-27 11:10:27','2018-01-27 11:10:27');</v>
      </c>
      <c r="AE493" t="s">
        <v>12781</v>
      </c>
    </row>
    <row r="494" spans="1:31" x14ac:dyDescent="0.2">
      <c r="A494">
        <v>314</v>
      </c>
      <c r="B494" t="s">
        <v>8669</v>
      </c>
      <c r="C494" t="s">
        <v>1150</v>
      </c>
      <c r="D494" s="11" t="s">
        <v>1150</v>
      </c>
      <c r="E494" s="11" t="s">
        <v>1150</v>
      </c>
      <c r="F494" s="11" t="s">
        <v>1150</v>
      </c>
      <c r="G494" s="11"/>
      <c r="H494" s="11"/>
      <c r="I494" s="11"/>
      <c r="J494" s="12"/>
      <c r="K494" s="12"/>
      <c r="L494" s="12"/>
      <c r="M494" s="11"/>
      <c r="N494" s="11"/>
      <c r="O494" s="11"/>
      <c r="P494" s="11"/>
      <c r="Q494" s="11"/>
      <c r="R494" s="11"/>
      <c r="S494" s="11"/>
      <c r="T494" s="12" t="s">
        <v>1150</v>
      </c>
      <c r="U494" s="12" t="s">
        <v>1150</v>
      </c>
      <c r="V494" s="12" t="s">
        <v>1150</v>
      </c>
      <c r="W494" s="11" t="s">
        <v>1150</v>
      </c>
      <c r="X494" s="11" t="s">
        <v>1150</v>
      </c>
      <c r="Y494" s="11" t="s">
        <v>1150</v>
      </c>
      <c r="Z494" s="11" t="s">
        <v>1150</v>
      </c>
      <c r="AA494" s="11" t="s">
        <v>1150</v>
      </c>
      <c r="AD494" t="str">
        <f t="shared" si="7"/>
        <v>insert into users (nombre, email, email2, email3, telefono, telefono2, telefono3, estatus, id_cliente, created_at, updated_at) values ('Ivan Romo, Victor Romo','','','','','','','1','314','2018-01-27 11:10:27','2018-01-27 11:10:27');</v>
      </c>
      <c r="AE494" t="s">
        <v>12782</v>
      </c>
    </row>
    <row r="495" spans="1:31" x14ac:dyDescent="0.2">
      <c r="A495">
        <v>55</v>
      </c>
      <c r="B495" t="s">
        <v>8142</v>
      </c>
      <c r="C495" t="s">
        <v>1150</v>
      </c>
      <c r="D495" s="11" t="s">
        <v>1150</v>
      </c>
      <c r="E495" s="11" t="s">
        <v>1150</v>
      </c>
      <c r="F495" s="11" t="s">
        <v>1150</v>
      </c>
      <c r="G495" s="11"/>
      <c r="H495" s="11"/>
      <c r="I495" s="11"/>
      <c r="J495" s="12" t="s">
        <v>9099</v>
      </c>
      <c r="K495" s="12" t="s">
        <v>9098</v>
      </c>
      <c r="L495" s="12" t="s">
        <v>9100</v>
      </c>
      <c r="M495" s="11"/>
      <c r="N495" s="11"/>
      <c r="O495" s="11"/>
      <c r="P495" s="11"/>
      <c r="Q495" s="11"/>
      <c r="R495" s="11"/>
      <c r="S495" s="11"/>
      <c r="T495" s="17" t="s">
        <v>9291</v>
      </c>
      <c r="U495" s="12" t="s">
        <v>5168</v>
      </c>
      <c r="V495" s="12" t="s">
        <v>1150</v>
      </c>
      <c r="W495" s="11" t="s">
        <v>1150</v>
      </c>
      <c r="X495" s="11" t="s">
        <v>1150</v>
      </c>
      <c r="Y495" s="11" t="s">
        <v>1150</v>
      </c>
      <c r="Z495" s="11" t="s">
        <v>1150</v>
      </c>
      <c r="AA495" s="11" t="s">
        <v>1150</v>
      </c>
      <c r="AD495" t="str">
        <f t="shared" si="7"/>
        <v>insert into users (nombre, email, email2, email3, telefono, telefono2, telefono3, estatus, id_cliente, created_at, updated_at) values ('Jacinto Gomez Ruiz','jacintogomezruiz@gmail.com','servizu@yahoo.com','','4989653','614 2318160','614 1 89 89 59','1','55','2018-01-27 11:10:27','2018-01-27 11:10:27');</v>
      </c>
      <c r="AE495" t="s">
        <v>12783</v>
      </c>
    </row>
    <row r="496" spans="1:31" x14ac:dyDescent="0.2">
      <c r="A496">
        <v>401</v>
      </c>
      <c r="B496" t="s">
        <v>7589</v>
      </c>
      <c r="C496" t="s">
        <v>1150</v>
      </c>
      <c r="D496" s="11" t="s">
        <v>1150</v>
      </c>
      <c r="E496" s="11" t="s">
        <v>1150</v>
      </c>
      <c r="F496" s="11" t="s">
        <v>1150</v>
      </c>
      <c r="G496" s="11"/>
      <c r="H496" s="11"/>
      <c r="I496" s="11"/>
      <c r="J496" s="12" t="s">
        <v>2953</v>
      </c>
      <c r="K496" s="12" t="s">
        <v>2954</v>
      </c>
      <c r="L496" s="12"/>
      <c r="M496" s="11"/>
      <c r="N496" s="11"/>
      <c r="O496" s="11"/>
      <c r="P496" s="11"/>
      <c r="Q496" s="11"/>
      <c r="R496" s="11"/>
      <c r="S496" s="11"/>
      <c r="T496" s="12" t="s">
        <v>2955</v>
      </c>
      <c r="U496" s="12" t="s">
        <v>1150</v>
      </c>
      <c r="V496" s="12" t="s">
        <v>1150</v>
      </c>
      <c r="W496" s="11" t="s">
        <v>1150</v>
      </c>
      <c r="X496" s="11" t="s">
        <v>1150</v>
      </c>
      <c r="Y496" s="11" t="s">
        <v>1150</v>
      </c>
      <c r="Z496" s="11" t="s">
        <v>1150</v>
      </c>
      <c r="AA496" s="11" t="s">
        <v>1150</v>
      </c>
      <c r="AD496" t="str">
        <f t="shared" si="7"/>
        <v>insert into users (nombre, email, email2, email3, telefono, telefono2, telefono3, estatus, id_cliente, created_at, updated_at) values ('Jacob Dyck Friesen','fymcampo8@prodigy.net.mx','','','625 578 6050','625 578 6052','','1','401','2018-01-27 11:10:27','2018-01-27 11:10:27');</v>
      </c>
      <c r="AE496" t="s">
        <v>12784</v>
      </c>
    </row>
    <row r="497" spans="1:31" x14ac:dyDescent="0.2">
      <c r="A497">
        <v>200</v>
      </c>
      <c r="B497" t="s">
        <v>8239</v>
      </c>
      <c r="C497" t="s">
        <v>1150</v>
      </c>
      <c r="D497" s="11" t="s">
        <v>1150</v>
      </c>
      <c r="E497" s="11" t="s">
        <v>1150</v>
      </c>
      <c r="F497" s="11" t="s">
        <v>1150</v>
      </c>
      <c r="G497" s="11"/>
      <c r="H497" s="11"/>
      <c r="I497" s="11"/>
      <c r="J497" s="12">
        <v>6144133613</v>
      </c>
      <c r="K497" s="12">
        <v>4139692</v>
      </c>
      <c r="L497" s="12"/>
      <c r="M497" s="11"/>
      <c r="N497" s="11"/>
      <c r="O497" s="11">
        <v>6141841268</v>
      </c>
      <c r="P497" s="11"/>
      <c r="Q497" s="11"/>
      <c r="R497" s="11"/>
      <c r="S497" s="11"/>
      <c r="T497" s="12" t="s">
        <v>5504</v>
      </c>
      <c r="U497" s="12" t="s">
        <v>1150</v>
      </c>
      <c r="V497" s="12" t="s">
        <v>1150</v>
      </c>
      <c r="W497" s="11" t="s">
        <v>1150</v>
      </c>
      <c r="X497" s="11" t="s">
        <v>1150</v>
      </c>
      <c r="Y497" s="11" t="s">
        <v>1150</v>
      </c>
      <c r="Z497" s="11" t="s">
        <v>1150</v>
      </c>
      <c r="AA497" s="11" t="s">
        <v>1150</v>
      </c>
      <c r="AD497" t="str">
        <f t="shared" si="7"/>
        <v>insert into users (nombre, email, email2, email3, telefono, telefono2, telefono3, estatus, id_cliente, created_at, updated_at) values ('Jacobo Heriberto Márquez Balderrama','jmarquez@diccsa.com.mx','','','6144133613','4139692','','1','200','2018-01-27 11:10:27','2018-01-27 11:10:27');</v>
      </c>
      <c r="AE497" t="s">
        <v>12785</v>
      </c>
    </row>
    <row r="498" spans="1:31" x14ac:dyDescent="0.2">
      <c r="A498">
        <v>521</v>
      </c>
      <c r="B498" t="s">
        <v>7515</v>
      </c>
      <c r="C498" t="s">
        <v>1150</v>
      </c>
      <c r="D498" s="11" t="s">
        <v>1150</v>
      </c>
      <c r="E498" s="11" t="s">
        <v>1150</v>
      </c>
      <c r="F498" s="11" t="s">
        <v>1150</v>
      </c>
      <c r="G498" s="11"/>
      <c r="H498" s="11"/>
      <c r="I498" s="11"/>
      <c r="J498" s="12"/>
      <c r="K498" s="12"/>
      <c r="L498" s="12"/>
      <c r="M498" s="11"/>
      <c r="N498" s="11"/>
      <c r="O498" s="11" t="s">
        <v>2668</v>
      </c>
      <c r="P498" s="11" t="s">
        <v>2669</v>
      </c>
      <c r="Q498" s="11"/>
      <c r="R498" s="11"/>
      <c r="S498" s="11"/>
      <c r="T498" s="12" t="s">
        <v>2670</v>
      </c>
      <c r="U498" s="12" t="s">
        <v>1150</v>
      </c>
      <c r="V498" s="12" t="s">
        <v>1150</v>
      </c>
      <c r="W498" s="11" t="s">
        <v>1150</v>
      </c>
      <c r="X498" s="11" t="s">
        <v>1150</v>
      </c>
      <c r="Y498" s="11" t="s">
        <v>1150</v>
      </c>
      <c r="Z498" s="11" t="s">
        <v>1150</v>
      </c>
      <c r="AA498" s="11" t="s">
        <v>1150</v>
      </c>
      <c r="AD498" t="str">
        <f t="shared" si="7"/>
        <v>insert into users (nombre, email, email2, email3, telefono, telefono2, telefono3, estatus, id_cliente, created_at, updated_at) values ('Jacobo Krahn Thiessen','info@implementoskrahn.com','','','','','','1','521','2018-01-27 11:10:27','2018-01-27 11:10:27');</v>
      </c>
      <c r="AE498" t="s">
        <v>12786</v>
      </c>
    </row>
    <row r="499" spans="1:31" x14ac:dyDescent="0.2">
      <c r="A499">
        <v>258</v>
      </c>
      <c r="B499" t="s">
        <v>8326</v>
      </c>
      <c r="C499" t="s">
        <v>1150</v>
      </c>
      <c r="D499" s="11" t="s">
        <v>1150</v>
      </c>
      <c r="E499" s="11" t="s">
        <v>1150</v>
      </c>
      <c r="F499" s="11" t="s">
        <v>1150</v>
      </c>
      <c r="G499" s="11"/>
      <c r="H499" s="11"/>
      <c r="I499" s="11"/>
      <c r="J499" s="12">
        <v>6141848242</v>
      </c>
      <c r="K499" s="12"/>
      <c r="L499" s="12"/>
      <c r="M499" s="11"/>
      <c r="N499" s="11"/>
      <c r="O499" s="11"/>
      <c r="P499" s="11"/>
      <c r="Q499" s="11"/>
      <c r="R499" s="11"/>
      <c r="S499" s="11"/>
      <c r="T499" s="12" t="s">
        <v>8798</v>
      </c>
      <c r="U499" s="12" t="s">
        <v>1150</v>
      </c>
      <c r="V499" s="12" t="s">
        <v>1150</v>
      </c>
      <c r="W499" s="11" t="s">
        <v>1150</v>
      </c>
      <c r="X499" s="11" t="s">
        <v>1150</v>
      </c>
      <c r="Y499" s="11" t="s">
        <v>1150</v>
      </c>
      <c r="Z499" s="11" t="s">
        <v>1150</v>
      </c>
      <c r="AA499" s="11" t="s">
        <v>1150</v>
      </c>
      <c r="AD499" t="str">
        <f t="shared" si="7"/>
        <v>insert into users (nombre, email, email2, email3, telefono, telefono2, telefono3, estatus, id_cliente, created_at, updated_at) values ('Jaime Alberto Morales','jaime_morales_1265@prodigy.net.mx','','','6141848242','','','1','258','2018-01-27 11:10:27','2018-01-27 11:10:27');</v>
      </c>
      <c r="AE499" t="s">
        <v>12787</v>
      </c>
    </row>
    <row r="500" spans="1:31" x14ac:dyDescent="0.2">
      <c r="A500">
        <v>1121</v>
      </c>
      <c r="B500" t="s">
        <v>7314</v>
      </c>
      <c r="C500" t="s">
        <v>1150</v>
      </c>
      <c r="D500" s="11" t="s">
        <v>1150</v>
      </c>
      <c r="E500" s="11" t="s">
        <v>1150</v>
      </c>
      <c r="F500" s="11" t="s">
        <v>1150</v>
      </c>
      <c r="G500" s="11"/>
      <c r="H500" s="11"/>
      <c r="I500" s="11"/>
      <c r="J500" s="12">
        <v>39680</v>
      </c>
      <c r="K500" s="12"/>
      <c r="L500" s="12"/>
      <c r="M500" s="11"/>
      <c r="N500" s="11"/>
      <c r="O500" s="11"/>
      <c r="P500" s="11"/>
      <c r="Q500" s="11"/>
      <c r="R500" s="11"/>
      <c r="S500" s="11"/>
      <c r="T500" s="12" t="s">
        <v>1150</v>
      </c>
      <c r="U500" s="12" t="s">
        <v>1150</v>
      </c>
      <c r="V500" s="12" t="s">
        <v>1150</v>
      </c>
      <c r="W500" s="11" t="s">
        <v>1150</v>
      </c>
      <c r="X500" s="11" t="s">
        <v>1150</v>
      </c>
      <c r="Y500" s="11" t="s">
        <v>1150</v>
      </c>
      <c r="Z500" s="11" t="s">
        <v>1150</v>
      </c>
      <c r="AA500" s="11" t="s">
        <v>1150</v>
      </c>
      <c r="AD500" t="str">
        <f t="shared" si="7"/>
        <v>insert into users (nombre, email, email2, email3, telefono, telefono2, telefono3, estatus, id_cliente, created_at, updated_at) values ('Jaime Almanza Gomez','','','','39680','','','1','1121','2018-01-27 11:10:27','2018-01-27 11:10:27');</v>
      </c>
      <c r="AE500" t="s">
        <v>12788</v>
      </c>
    </row>
    <row r="501" spans="1:31" x14ac:dyDescent="0.2">
      <c r="A501">
        <v>673</v>
      </c>
      <c r="B501" t="s">
        <v>7861</v>
      </c>
      <c r="C501" t="s">
        <v>1150</v>
      </c>
      <c r="D501" s="11" t="s">
        <v>1150</v>
      </c>
      <c r="E501" s="11" t="s">
        <v>1150</v>
      </c>
      <c r="F501" s="11" t="s">
        <v>1150</v>
      </c>
      <c r="G501" s="11"/>
      <c r="H501" s="11"/>
      <c r="I501" s="11"/>
      <c r="J501" s="12" t="s">
        <v>4053</v>
      </c>
      <c r="K501" s="12"/>
      <c r="L501" s="12"/>
      <c r="M501" s="11"/>
      <c r="N501" s="11"/>
      <c r="O501" s="11">
        <v>6142475965</v>
      </c>
      <c r="P501" s="11"/>
      <c r="Q501" s="11"/>
      <c r="R501" s="11"/>
      <c r="S501" s="11"/>
      <c r="T501" s="12" t="s">
        <v>4054</v>
      </c>
      <c r="U501" s="12" t="s">
        <v>1150</v>
      </c>
      <c r="V501" s="12" t="s">
        <v>1150</v>
      </c>
      <c r="W501" s="11" t="s">
        <v>1150</v>
      </c>
      <c r="X501" s="11" t="s">
        <v>1150</v>
      </c>
      <c r="Y501" s="11" t="s">
        <v>1150</v>
      </c>
      <c r="Z501" s="11" t="s">
        <v>1150</v>
      </c>
      <c r="AA501" s="11" t="s">
        <v>1150</v>
      </c>
      <c r="AD501" t="str">
        <f t="shared" si="7"/>
        <v>insert into users (nombre, email, email2, email3, telefono, telefono2, telefono3, estatus, id_cliente, created_at, updated_at) values ('Jaime Antonio Teran Trejo','bjmjja@hotmail.com','','','614 4135798','','','1','673','2018-01-27 11:10:27','2018-01-27 11:10:27');</v>
      </c>
      <c r="AE501" t="s">
        <v>12789</v>
      </c>
    </row>
    <row r="502" spans="1:31" x14ac:dyDescent="0.2">
      <c r="A502">
        <v>586</v>
      </c>
      <c r="B502" t="s">
        <v>7717</v>
      </c>
      <c r="C502" t="s">
        <v>1150</v>
      </c>
      <c r="D502" s="11" t="s">
        <v>1150</v>
      </c>
      <c r="E502" s="11" t="s">
        <v>1150</v>
      </c>
      <c r="F502" s="11" t="s">
        <v>1150</v>
      </c>
      <c r="G502" s="11"/>
      <c r="H502" s="11"/>
      <c r="I502" s="11"/>
      <c r="J502" s="12" t="s">
        <v>3473</v>
      </c>
      <c r="K502" s="12"/>
      <c r="L502" s="12"/>
      <c r="M502" s="11"/>
      <c r="N502" s="11"/>
      <c r="O502" s="11" t="s">
        <v>3474</v>
      </c>
      <c r="P502" s="11"/>
      <c r="Q502" s="11"/>
      <c r="R502" s="11"/>
      <c r="S502" s="11"/>
      <c r="T502" s="12" t="s">
        <v>3475</v>
      </c>
      <c r="U502" s="12" t="s">
        <v>1150</v>
      </c>
      <c r="V502" s="12" t="s">
        <v>1150</v>
      </c>
      <c r="W502" s="11" t="s">
        <v>1150</v>
      </c>
      <c r="X502" s="11" t="s">
        <v>1150</v>
      </c>
      <c r="Y502" s="11" t="s">
        <v>1150</v>
      </c>
      <c r="Z502" s="11" t="s">
        <v>1150</v>
      </c>
      <c r="AA502" s="11" t="s">
        <v>1150</v>
      </c>
      <c r="AD502" t="str">
        <f t="shared" si="7"/>
        <v>insert into users (nombre, email, email2, email3, telefono, telefono2, telefono3, estatus, id_cliente, created_at, updated_at) values ('Jaime Contreras Garcia','jaconga@yahoo.com','','','614 4196500','','','1','586','2018-01-27 11:10:27','2018-01-27 11:10:27');</v>
      </c>
      <c r="AE502" t="s">
        <v>12790</v>
      </c>
    </row>
    <row r="503" spans="1:31" x14ac:dyDescent="0.2">
      <c r="A503">
        <v>240</v>
      </c>
      <c r="B503" t="s">
        <v>7355</v>
      </c>
      <c r="C503" t="s">
        <v>1150</v>
      </c>
      <c r="D503" s="11" t="s">
        <v>1150</v>
      </c>
      <c r="E503" s="11" t="s">
        <v>1150</v>
      </c>
      <c r="F503" s="11" t="s">
        <v>1150</v>
      </c>
      <c r="G503" s="11"/>
      <c r="H503" s="11"/>
      <c r="I503" s="11"/>
      <c r="J503" s="12">
        <v>4293300</v>
      </c>
      <c r="K503" s="12" t="s">
        <v>9101</v>
      </c>
      <c r="L503" s="12">
        <v>4293489</v>
      </c>
      <c r="M503" s="11"/>
      <c r="N503" s="11"/>
      <c r="O503" s="11"/>
      <c r="P503" s="11"/>
      <c r="Q503" s="11"/>
      <c r="R503" s="11"/>
      <c r="S503" s="11"/>
      <c r="T503" s="12" t="s">
        <v>2073</v>
      </c>
      <c r="U503" s="12" t="s">
        <v>1150</v>
      </c>
      <c r="V503" s="12" t="s">
        <v>1150</v>
      </c>
      <c r="W503" s="11" t="s">
        <v>1150</v>
      </c>
      <c r="X503" s="11" t="s">
        <v>1150</v>
      </c>
      <c r="Y503" s="11" t="s">
        <v>1150</v>
      </c>
      <c r="Z503" s="11" t="s">
        <v>1150</v>
      </c>
      <c r="AA503" s="11" t="s">
        <v>1150</v>
      </c>
      <c r="AD503" t="str">
        <f t="shared" si="7"/>
        <v>insert into users (nombre, email, email2, email3, telefono, telefono2, telefono3, estatus, id_cliente, created_at, updated_at) values ('Jaime Enriquez Ordoñez','lronquillo@buzon.chihuahua.gob.mx','','','4293300','4293488','4293489','1','240','2018-01-27 11:10:27','2018-01-27 11:10:27');</v>
      </c>
      <c r="AE503" t="s">
        <v>12791</v>
      </c>
    </row>
    <row r="504" spans="1:31" x14ac:dyDescent="0.2">
      <c r="A504">
        <v>1029</v>
      </c>
      <c r="B504" s="3" t="s">
        <v>9105</v>
      </c>
      <c r="C504" t="s">
        <v>1150</v>
      </c>
      <c r="D504" s="11" t="s">
        <v>1150</v>
      </c>
      <c r="E504" s="11" t="s">
        <v>1150</v>
      </c>
      <c r="F504" s="11" t="s">
        <v>1150</v>
      </c>
      <c r="G504" s="11"/>
      <c r="H504" s="11"/>
      <c r="I504" s="11"/>
      <c r="J504" s="12" t="s">
        <v>9103</v>
      </c>
      <c r="K504" s="12" t="s">
        <v>9102</v>
      </c>
      <c r="L504" s="12"/>
      <c r="M504" s="11"/>
      <c r="N504" s="11"/>
      <c r="O504" s="11"/>
      <c r="P504" s="11"/>
      <c r="Q504" s="11"/>
      <c r="R504" s="11"/>
      <c r="S504" s="11"/>
      <c r="T504" s="17" t="s">
        <v>9104</v>
      </c>
      <c r="U504" s="12" t="s">
        <v>1150</v>
      </c>
      <c r="V504" s="12" t="s">
        <v>1150</v>
      </c>
      <c r="W504" s="11" t="s">
        <v>1150</v>
      </c>
      <c r="X504" s="11" t="s">
        <v>1150</v>
      </c>
      <c r="Y504" s="11" t="s">
        <v>1150</v>
      </c>
      <c r="Z504" s="11" t="s">
        <v>1150</v>
      </c>
      <c r="AA504" s="11" t="s">
        <v>1150</v>
      </c>
      <c r="AD504" t="str">
        <f t="shared" si="7"/>
        <v>insert into users (nombre, email, email2, email3, telefono, telefono2, telefono3, estatus, id_cliente, created_at, updated_at) values ('Jaime Garate','oscarh@tacohgrill.com','','','656 383 70 89','044(656) 130 83 58','','1','1029','2018-01-27 11:10:27','2018-01-27 11:10:27');</v>
      </c>
      <c r="AE504" t="s">
        <v>12792</v>
      </c>
    </row>
    <row r="505" spans="1:31" x14ac:dyDescent="0.2">
      <c r="A505">
        <v>610</v>
      </c>
      <c r="B505" t="s">
        <v>8362</v>
      </c>
      <c r="C505" t="s">
        <v>1150</v>
      </c>
      <c r="D505" s="11" t="s">
        <v>1150</v>
      </c>
      <c r="E505" s="11" t="s">
        <v>1150</v>
      </c>
      <c r="F505" s="11" t="s">
        <v>1150</v>
      </c>
      <c r="G505" s="11"/>
      <c r="H505" s="11"/>
      <c r="I505" s="11"/>
      <c r="J505" s="12" t="s">
        <v>9106</v>
      </c>
      <c r="K505" s="12" t="s">
        <v>9107</v>
      </c>
      <c r="L505" s="12"/>
      <c r="M505" s="11"/>
      <c r="N505" s="11"/>
      <c r="O505" s="11"/>
      <c r="P505" s="11"/>
      <c r="Q505" s="11"/>
      <c r="R505" s="11"/>
      <c r="S505" s="11"/>
      <c r="T505" s="12" t="s">
        <v>8823</v>
      </c>
      <c r="U505" s="12" t="s">
        <v>1150</v>
      </c>
      <c r="V505" s="12" t="s">
        <v>1150</v>
      </c>
      <c r="W505" s="11" t="s">
        <v>1150</v>
      </c>
      <c r="X505" s="11" t="s">
        <v>1150</v>
      </c>
      <c r="Y505" s="11" t="s">
        <v>1150</v>
      </c>
      <c r="Z505" s="11" t="s">
        <v>1150</v>
      </c>
      <c r="AA505" s="11" t="s">
        <v>1150</v>
      </c>
      <c r="AD505" t="str">
        <f t="shared" si="7"/>
        <v>insert into users (nombre, email, email2, email3, telefono, telefono2, telefono3, estatus, id_cliente, created_at, updated_at) values ('Jaime Gomez','jgomez@abonitos.com.mx','','','4821700','6144884543','','1','610','2018-01-27 11:10:27','2018-01-27 11:10:27');</v>
      </c>
      <c r="AE505" t="s">
        <v>12793</v>
      </c>
    </row>
    <row r="506" spans="1:31" x14ac:dyDescent="0.2">
      <c r="A506">
        <v>604</v>
      </c>
      <c r="B506" t="s">
        <v>7585</v>
      </c>
      <c r="C506" t="s">
        <v>1150</v>
      </c>
      <c r="D506" s="11" t="s">
        <v>1150</v>
      </c>
      <c r="E506" s="11" t="s">
        <v>1150</v>
      </c>
      <c r="F506" s="11" t="s">
        <v>1150</v>
      </c>
      <c r="G506" s="11"/>
      <c r="H506" s="11"/>
      <c r="I506" s="11"/>
      <c r="J506" s="12" t="s">
        <v>2286</v>
      </c>
      <c r="K506" s="12" t="s">
        <v>2286</v>
      </c>
      <c r="L506" s="12"/>
      <c r="M506" s="11"/>
      <c r="N506" s="11"/>
      <c r="O506" s="11"/>
      <c r="P506" s="11"/>
      <c r="Q506" s="11"/>
      <c r="R506" s="11"/>
      <c r="S506" s="11"/>
      <c r="T506" s="12" t="s">
        <v>1795</v>
      </c>
      <c r="U506" s="12" t="s">
        <v>2939</v>
      </c>
      <c r="V506" s="12" t="s">
        <v>2940</v>
      </c>
      <c r="W506" s="11" t="s">
        <v>2941</v>
      </c>
      <c r="X506" s="11" t="s">
        <v>1150</v>
      </c>
      <c r="Y506" s="11" t="s">
        <v>1150</v>
      </c>
      <c r="Z506" s="11" t="s">
        <v>1150</v>
      </c>
      <c r="AA506" s="11" t="s">
        <v>1150</v>
      </c>
      <c r="AD506" t="str">
        <f t="shared" si="7"/>
        <v>insert into users (nombre, email, email2, email3, telefono, telefono2, telefono3, estatus, id_cliente, created_at, updated_at) values ('Jaime Ibarra Herrera','juliolozano95@hotmail.com','vresendez@gmail.com','cpluisechavezs@hotmail.com','639-474-2244','639-474-2244','','1','604','2018-01-27 11:10:27','2018-01-27 11:10:27');</v>
      </c>
      <c r="AE506" t="s">
        <v>12794</v>
      </c>
    </row>
    <row r="507" spans="1:31" x14ac:dyDescent="0.2">
      <c r="A507">
        <v>711</v>
      </c>
      <c r="B507" t="s">
        <v>7251</v>
      </c>
      <c r="C507" t="s">
        <v>1150</v>
      </c>
      <c r="D507" s="11" t="s">
        <v>1150</v>
      </c>
      <c r="E507" s="11" t="s">
        <v>1150</v>
      </c>
      <c r="F507" s="11" t="s">
        <v>1150</v>
      </c>
      <c r="G507" s="11"/>
      <c r="H507" s="11"/>
      <c r="I507" s="11"/>
      <c r="J507" s="12">
        <v>39631</v>
      </c>
      <c r="K507" s="12"/>
      <c r="L507" s="12"/>
      <c r="M507" s="11"/>
      <c r="N507" s="11"/>
      <c r="O507" s="11"/>
      <c r="P507" s="11"/>
      <c r="Q507" s="11"/>
      <c r="R507" s="11"/>
      <c r="S507" s="11"/>
      <c r="T507" s="12" t="s">
        <v>1150</v>
      </c>
      <c r="U507" s="12" t="s">
        <v>1150</v>
      </c>
      <c r="V507" s="12" t="s">
        <v>1150</v>
      </c>
      <c r="W507" s="11" t="s">
        <v>1150</v>
      </c>
      <c r="X507" s="11" t="s">
        <v>1150</v>
      </c>
      <c r="Y507" s="11" t="s">
        <v>1150</v>
      </c>
      <c r="Z507" s="11" t="s">
        <v>1150</v>
      </c>
      <c r="AA507" s="11" t="s">
        <v>1150</v>
      </c>
      <c r="AD507" t="str">
        <f t="shared" si="7"/>
        <v>insert into users (nombre, email, email2, email3, telefono, telefono2, telefono3, estatus, id_cliente, created_at, updated_at) values ('Jaime Javier Martínez Tellez','','','','39631','','','1','711','2018-01-27 11:10:27','2018-01-27 11:10:27');</v>
      </c>
      <c r="AE507" t="s">
        <v>12795</v>
      </c>
    </row>
    <row r="508" spans="1:31" x14ac:dyDescent="0.2">
      <c r="A508">
        <v>168</v>
      </c>
      <c r="B508" t="s">
        <v>7714</v>
      </c>
      <c r="C508" t="s">
        <v>1150</v>
      </c>
      <c r="D508" s="11" t="s">
        <v>1150</v>
      </c>
      <c r="E508" s="11" t="s">
        <v>1150</v>
      </c>
      <c r="F508" s="11" t="s">
        <v>1150</v>
      </c>
      <c r="G508" s="11"/>
      <c r="H508" s="11"/>
      <c r="I508" s="11"/>
      <c r="J508" s="12" t="s">
        <v>3456</v>
      </c>
      <c r="K508" s="12" t="s">
        <v>3457</v>
      </c>
      <c r="L508" s="12"/>
      <c r="M508" s="11"/>
      <c r="N508" s="11"/>
      <c r="O508" s="11" t="s">
        <v>3458</v>
      </c>
      <c r="P508" s="11"/>
      <c r="Q508" s="11"/>
      <c r="R508" s="11"/>
      <c r="S508" s="11"/>
      <c r="T508" s="12" t="s">
        <v>3459</v>
      </c>
      <c r="U508" s="12" t="s">
        <v>1150</v>
      </c>
      <c r="V508" s="12" t="s">
        <v>1150</v>
      </c>
      <c r="W508" s="11" t="s">
        <v>1150</v>
      </c>
      <c r="X508" s="11" t="s">
        <v>1150</v>
      </c>
      <c r="Y508" s="11" t="s">
        <v>1150</v>
      </c>
      <c r="Z508" s="11" t="s">
        <v>1150</v>
      </c>
      <c r="AA508" s="11" t="s">
        <v>1150</v>
      </c>
      <c r="AD508" t="str">
        <f t="shared" si="7"/>
        <v>insert into users (nombre, email, email2, email3, telefono, telefono2, telefono3, estatus, id_cliente, created_at, updated_at) values ('Jaime Manuel Hinojos Rodriguez','87jaime@prodigy.net.mx','','','614 414-5687','614 414-5634','','1','168','2018-01-27 11:10:27','2018-01-27 11:10:27');</v>
      </c>
      <c r="AE508" t="s">
        <v>12796</v>
      </c>
    </row>
    <row r="509" spans="1:31" x14ac:dyDescent="0.2">
      <c r="A509">
        <v>792</v>
      </c>
      <c r="B509" t="s">
        <v>7721</v>
      </c>
      <c r="C509" t="s">
        <v>1150</v>
      </c>
      <c r="D509" s="11" t="s">
        <v>1150</v>
      </c>
      <c r="E509" s="11" t="s">
        <v>1150</v>
      </c>
      <c r="F509" s="11" t="s">
        <v>1150</v>
      </c>
      <c r="G509" s="11"/>
      <c r="H509" s="11"/>
      <c r="I509" s="11"/>
      <c r="J509" s="12"/>
      <c r="K509" s="12"/>
      <c r="L509" s="12"/>
      <c r="M509" s="11"/>
      <c r="N509" s="11"/>
      <c r="O509" s="11" t="s">
        <v>3495</v>
      </c>
      <c r="P509" s="11" t="s">
        <v>3496</v>
      </c>
      <c r="Q509" s="11"/>
      <c r="R509" s="11"/>
      <c r="S509" s="11"/>
      <c r="T509" s="12" t="s">
        <v>3497</v>
      </c>
      <c r="U509" s="12" t="s">
        <v>1150</v>
      </c>
      <c r="V509" s="12" t="s">
        <v>1150</v>
      </c>
      <c r="W509" s="11" t="s">
        <v>1150</v>
      </c>
      <c r="X509" s="11" t="s">
        <v>1150</v>
      </c>
      <c r="Y509" s="11" t="s">
        <v>1150</v>
      </c>
      <c r="Z509" s="11" t="s">
        <v>1150</v>
      </c>
      <c r="AA509" s="11" t="s">
        <v>1150</v>
      </c>
      <c r="AD509" t="str">
        <f t="shared" si="7"/>
        <v>insert into users (nombre, email, email2, email3, telefono, telefono2, telefono3, estatus, id_cliente, created_at, updated_at) values ('Jaime Manuel Martinez Nuñez','orbelux@hotmail.com','','','','','','1','792','2018-01-27 11:10:27','2018-01-27 11:10:27');</v>
      </c>
      <c r="AE509" t="s">
        <v>12797</v>
      </c>
    </row>
    <row r="510" spans="1:31" x14ac:dyDescent="0.2">
      <c r="A510">
        <v>1024</v>
      </c>
      <c r="B510" t="s">
        <v>8375</v>
      </c>
      <c r="C510" t="s">
        <v>8376</v>
      </c>
      <c r="D510" s="11" t="s">
        <v>1150</v>
      </c>
      <c r="E510" s="11" t="s">
        <v>1150</v>
      </c>
      <c r="F510" s="11" t="s">
        <v>1150</v>
      </c>
      <c r="G510" s="11"/>
      <c r="H510" s="11"/>
      <c r="I510" s="11"/>
      <c r="J510" s="12">
        <v>6622181736</v>
      </c>
      <c r="K510" s="12"/>
      <c r="L510" s="12"/>
      <c r="M510" s="11"/>
      <c r="N510" s="11"/>
      <c r="O510" s="11"/>
      <c r="P510" s="11"/>
      <c r="Q510" s="11"/>
      <c r="R510" s="11"/>
      <c r="S510" s="11"/>
      <c r="T510" s="12" t="s">
        <v>5874</v>
      </c>
      <c r="U510" s="12" t="s">
        <v>5875</v>
      </c>
      <c r="V510" s="12" t="s">
        <v>1150</v>
      </c>
      <c r="W510" s="11" t="s">
        <v>1150</v>
      </c>
      <c r="X510" s="11" t="s">
        <v>1150</v>
      </c>
      <c r="Y510" s="11" t="s">
        <v>1150</v>
      </c>
      <c r="Z510" s="11" t="s">
        <v>1150</v>
      </c>
      <c r="AA510" s="11" t="s">
        <v>1150</v>
      </c>
      <c r="AD510" t="str">
        <f t="shared" si="7"/>
        <v>insert into users (nombre, email, email2, email3, telefono, telefono2, telefono3, estatus, id_cliente, created_at, updated_at) values ('Janneth Elvira Gámez Galván','oponce@suspirospastelerias.com','arturo@suspirospastelerias.com','','6622181736','','','1','1024','2018-01-27 11:10:27','2018-01-27 11:10:27');</v>
      </c>
      <c r="AE510" t="s">
        <v>12798</v>
      </c>
    </row>
    <row r="511" spans="1:31" x14ac:dyDescent="0.2">
      <c r="A511">
        <v>862</v>
      </c>
      <c r="B511" t="s">
        <v>8578</v>
      </c>
      <c r="C511" t="s">
        <v>1150</v>
      </c>
      <c r="D511" s="11" t="s">
        <v>1150</v>
      </c>
      <c r="E511" s="11" t="s">
        <v>1150</v>
      </c>
      <c r="F511" s="11" t="s">
        <v>1150</v>
      </c>
      <c r="G511" s="11"/>
      <c r="H511" s="11"/>
      <c r="I511" s="11"/>
      <c r="J511" s="12"/>
      <c r="K511" s="12"/>
      <c r="L511" s="12"/>
      <c r="M511" s="11"/>
      <c r="N511" s="11"/>
      <c r="O511" s="11"/>
      <c r="P511" s="11"/>
      <c r="Q511" s="11"/>
      <c r="R511" s="11"/>
      <c r="S511" s="11"/>
      <c r="T511" s="12" t="s">
        <v>1150</v>
      </c>
      <c r="U511" s="12" t="s">
        <v>1150</v>
      </c>
      <c r="V511" s="12" t="s">
        <v>1150</v>
      </c>
      <c r="W511" s="11" t="s">
        <v>1150</v>
      </c>
      <c r="X511" s="11" t="s">
        <v>1150</v>
      </c>
      <c r="Y511" s="11" t="s">
        <v>1150</v>
      </c>
      <c r="Z511" s="11" t="s">
        <v>1150</v>
      </c>
      <c r="AA511" s="11" t="s">
        <v>1150</v>
      </c>
      <c r="AD511" t="str">
        <f t="shared" si="7"/>
        <v>insert into users (nombre, email, email2, email3, telefono, telefono2, telefono3, estatus, id_cliente, created_at, updated_at) values ('Jasiel Zapata Valdez','','','','','','','1','862','2018-01-27 11:10:27','2018-01-27 11:10:27');</v>
      </c>
      <c r="AE511" t="s">
        <v>12799</v>
      </c>
    </row>
    <row r="512" spans="1:31" x14ac:dyDescent="0.2">
      <c r="A512">
        <v>108</v>
      </c>
      <c r="B512" t="s">
        <v>8385</v>
      </c>
      <c r="C512" t="s">
        <v>8385</v>
      </c>
      <c r="D512" s="11" t="s">
        <v>1150</v>
      </c>
      <c r="E512" s="11" t="s">
        <v>1150</v>
      </c>
      <c r="F512" s="11" t="s">
        <v>1150</v>
      </c>
      <c r="G512" s="11"/>
      <c r="H512" s="11"/>
      <c r="I512" s="11"/>
      <c r="J512" s="12" t="s">
        <v>9108</v>
      </c>
      <c r="K512" s="12" t="s">
        <v>9109</v>
      </c>
      <c r="L512" s="12"/>
      <c r="M512" s="11"/>
      <c r="N512" s="11"/>
      <c r="O512" s="11" t="s">
        <v>5901</v>
      </c>
      <c r="P512" s="11"/>
      <c r="Q512" s="11"/>
      <c r="R512" s="11"/>
      <c r="S512" s="11"/>
      <c r="T512" s="12" t="s">
        <v>5902</v>
      </c>
      <c r="U512" s="12" t="s">
        <v>1150</v>
      </c>
      <c r="V512" s="12" t="s">
        <v>1150</v>
      </c>
      <c r="W512" s="11" t="s">
        <v>1150</v>
      </c>
      <c r="X512" s="11" t="s">
        <v>1150</v>
      </c>
      <c r="Y512" s="11" t="s">
        <v>1150</v>
      </c>
      <c r="Z512" s="11" t="s">
        <v>1150</v>
      </c>
      <c r="AA512" s="11" t="s">
        <v>1150</v>
      </c>
      <c r="AD512" t="str">
        <f t="shared" si="7"/>
        <v>insert into users (nombre, email, email2, email3, telefono, telefono2, telefono3, estatus, id_cliente, created_at, updated_at) values ('Javier Antonio Rascon Rodriguez','javier.rascon@jalasaint.com','','','335-30-66','614 235-28-56','','1','108','2018-01-27 11:10:27','2018-01-27 11:10:27');</v>
      </c>
      <c r="AE512" t="s">
        <v>12800</v>
      </c>
    </row>
    <row r="513" spans="1:31" x14ac:dyDescent="0.2">
      <c r="A513">
        <v>310</v>
      </c>
      <c r="B513" t="s">
        <v>7868</v>
      </c>
      <c r="C513" t="s">
        <v>7869</v>
      </c>
      <c r="D513" s="11" t="s">
        <v>1150</v>
      </c>
      <c r="E513" s="11" t="s">
        <v>1150</v>
      </c>
      <c r="F513" s="11" t="s">
        <v>1150</v>
      </c>
      <c r="G513" s="11"/>
      <c r="H513" s="11"/>
      <c r="I513" s="11"/>
      <c r="J513" s="12" t="s">
        <v>4095</v>
      </c>
      <c r="K513" s="12">
        <v>6141567850</v>
      </c>
      <c r="L513" s="12"/>
      <c r="M513" s="11"/>
      <c r="N513" s="11"/>
      <c r="O513" s="11" t="s">
        <v>4096</v>
      </c>
      <c r="P513" s="11" t="s">
        <v>4097</v>
      </c>
      <c r="Q513" s="11"/>
      <c r="R513" s="11"/>
      <c r="S513" s="11"/>
      <c r="T513" s="12" t="s">
        <v>8744</v>
      </c>
      <c r="U513" s="12" t="s">
        <v>1150</v>
      </c>
      <c r="V513" s="12" t="s">
        <v>1150</v>
      </c>
      <c r="W513" s="11" t="s">
        <v>1150</v>
      </c>
      <c r="X513" s="11" t="s">
        <v>1150</v>
      </c>
      <c r="Y513" s="11" t="s">
        <v>1150</v>
      </c>
      <c r="Z513" s="11" t="s">
        <v>1150</v>
      </c>
      <c r="AA513" s="11" t="s">
        <v>1150</v>
      </c>
      <c r="AD513" t="str">
        <f t="shared" si="7"/>
        <v>insert into users (nombre, email, email2, email3, telefono, telefono2, telefono3, estatus, id_cliente, created_at, updated_at) values ('Javier Eduardo Varela Sanchez','j_varela@live.com.mx','','','614 179-30-00','6141567850','','1','310','2018-01-27 11:10:27','2018-01-27 11:10:27');</v>
      </c>
      <c r="AE513" t="s">
        <v>12801</v>
      </c>
    </row>
    <row r="514" spans="1:31" x14ac:dyDescent="0.2">
      <c r="A514">
        <v>290</v>
      </c>
      <c r="B514" t="s">
        <v>7738</v>
      </c>
      <c r="C514" t="s">
        <v>1150</v>
      </c>
      <c r="D514" s="11" t="s">
        <v>1150</v>
      </c>
      <c r="E514" s="11" t="s">
        <v>1150</v>
      </c>
      <c r="F514" s="11" t="s">
        <v>1150</v>
      </c>
      <c r="G514" s="11"/>
      <c r="H514" s="11"/>
      <c r="I514" s="11"/>
      <c r="J514" s="12" t="s">
        <v>3560</v>
      </c>
      <c r="K514" s="12"/>
      <c r="L514" s="12"/>
      <c r="M514" s="11"/>
      <c r="N514" s="11"/>
      <c r="O514" s="11" t="s">
        <v>3561</v>
      </c>
      <c r="P514" s="11"/>
      <c r="Q514" s="11"/>
      <c r="R514" s="11"/>
      <c r="S514" s="11"/>
      <c r="T514" s="12" t="s">
        <v>3562</v>
      </c>
      <c r="U514" s="12" t="s">
        <v>1150</v>
      </c>
      <c r="V514" s="12" t="s">
        <v>1150</v>
      </c>
      <c r="W514" s="11" t="s">
        <v>1150</v>
      </c>
      <c r="X514" s="11" t="s">
        <v>1150</v>
      </c>
      <c r="Y514" s="11" t="s">
        <v>1150</v>
      </c>
      <c r="Z514" s="11" t="s">
        <v>1150</v>
      </c>
      <c r="AA514" s="11" t="s">
        <v>1150</v>
      </c>
      <c r="AD514" t="str">
        <f t="shared" si="7"/>
        <v>insert into users (nombre, email, email2, email3, telefono, telefono2, telefono3, estatus, id_cliente, created_at, updated_at) values ('Javier Favela Bringas','javier.favela@gmail.com','','','614 2601657','','','1','290','2018-01-27 11:10:27','2018-01-27 11:10:27');</v>
      </c>
      <c r="AE514" t="s">
        <v>12802</v>
      </c>
    </row>
    <row r="515" spans="1:31" x14ac:dyDescent="0.2">
      <c r="A515">
        <v>458</v>
      </c>
      <c r="B515" t="s">
        <v>8467</v>
      </c>
      <c r="C515" t="s">
        <v>1150</v>
      </c>
      <c r="D515" s="11" t="s">
        <v>1150</v>
      </c>
      <c r="E515" s="11" t="s">
        <v>1150</v>
      </c>
      <c r="F515" s="11" t="s">
        <v>1150</v>
      </c>
      <c r="G515" s="11"/>
      <c r="H515" s="11"/>
      <c r="I515" s="11"/>
      <c r="J515" s="12">
        <v>4421046</v>
      </c>
      <c r="K515" s="12"/>
      <c r="L515" s="12"/>
      <c r="M515" s="11"/>
      <c r="N515" s="11"/>
      <c r="O515" s="11">
        <v>6142399649</v>
      </c>
      <c r="P515" s="11">
        <v>6141318035</v>
      </c>
      <c r="Q515" s="11"/>
      <c r="R515" s="11"/>
      <c r="S515" s="11"/>
      <c r="T515" s="12" t="s">
        <v>6154</v>
      </c>
      <c r="U515" s="12" t="s">
        <v>6155</v>
      </c>
      <c r="V515" s="12" t="s">
        <v>6156</v>
      </c>
      <c r="W515" s="11" t="s">
        <v>1150</v>
      </c>
      <c r="X515" s="11" t="s">
        <v>1150</v>
      </c>
      <c r="Y515" s="11" t="s">
        <v>1150</v>
      </c>
      <c r="Z515" s="11" t="s">
        <v>1150</v>
      </c>
      <c r="AA515" s="11" t="s">
        <v>1150</v>
      </c>
      <c r="AD515" t="str">
        <f t="shared" ref="AD515:AD578" si="8">IF(B515="","",CONCATENATE($AD$1,B515,"','",T515,"','",U515,"','",V515,"','",J515,"','",K515,"','",L515,"','1','",A515,"','2018-01-27 11:10:27','2018-01-27 11:10:27');"))</f>
        <v>insert into users (nombre, email, email2, email3, telefono, telefono2, telefono3, estatus, id_cliente, created_at, updated_at) values ('Javier González Quintana','jgonzalezq@cofiasa.com.mx','olongoria@cofiasa.com.mx','adansagarnaga@cofiasa.com.mx','4421046','','','1','458','2018-01-27 11:10:27','2018-01-27 11:10:27');</v>
      </c>
      <c r="AE515" t="s">
        <v>12803</v>
      </c>
    </row>
    <row r="516" spans="1:31" x14ac:dyDescent="0.2">
      <c r="A516">
        <v>358</v>
      </c>
      <c r="B516" t="s">
        <v>8294</v>
      </c>
      <c r="C516" t="s">
        <v>1150</v>
      </c>
      <c r="D516" s="11" t="s">
        <v>1150</v>
      </c>
      <c r="E516" s="11" t="s">
        <v>1150</v>
      </c>
      <c r="F516" s="11" t="s">
        <v>1150</v>
      </c>
      <c r="G516" s="11"/>
      <c r="H516" s="11"/>
      <c r="I516" s="11"/>
      <c r="J516" s="12">
        <v>4230330</v>
      </c>
      <c r="K516" s="12"/>
      <c r="L516" s="12"/>
      <c r="M516" s="11"/>
      <c r="N516" s="11"/>
      <c r="O516" s="11"/>
      <c r="P516" s="11"/>
      <c r="Q516" s="11"/>
      <c r="R516" s="11"/>
      <c r="S516" s="11"/>
      <c r="T516" s="12" t="s">
        <v>5648</v>
      </c>
      <c r="U516" s="12" t="s">
        <v>1150</v>
      </c>
      <c r="V516" s="12" t="s">
        <v>1150</v>
      </c>
      <c r="W516" s="11" t="s">
        <v>1150</v>
      </c>
      <c r="X516" s="11" t="s">
        <v>1150</v>
      </c>
      <c r="Y516" s="11" t="s">
        <v>1150</v>
      </c>
      <c r="Z516" s="11" t="s">
        <v>1150</v>
      </c>
      <c r="AA516" s="11" t="s">
        <v>1150</v>
      </c>
      <c r="AD516" t="str">
        <f t="shared" si="8"/>
        <v>insert into users (nombre, email, email2, email3, telefono, telefono2, telefono3, estatus, id_cliente, created_at, updated_at) values ('Javier Ivan Rodriguez Martinez','ivanrro1900@hotmail.com','','','4230330','','','1','358','2018-01-27 11:10:27','2018-01-27 11:10:27');</v>
      </c>
      <c r="AE516" t="s">
        <v>12804</v>
      </c>
    </row>
    <row r="517" spans="1:31" x14ac:dyDescent="0.2">
      <c r="A517">
        <v>235</v>
      </c>
      <c r="B517" t="s">
        <v>8492</v>
      </c>
      <c r="C517" t="s">
        <v>1150</v>
      </c>
      <c r="D517" s="11" t="s">
        <v>1150</v>
      </c>
      <c r="E517" s="11" t="s">
        <v>1150</v>
      </c>
      <c r="F517" s="11" t="s">
        <v>1150</v>
      </c>
      <c r="G517" s="11"/>
      <c r="H517" s="11"/>
      <c r="I517" s="11"/>
      <c r="J517" s="12" t="s">
        <v>6235</v>
      </c>
      <c r="K517" s="12"/>
      <c r="L517" s="12"/>
      <c r="M517" s="11"/>
      <c r="N517" s="11"/>
      <c r="O517" s="11" t="s">
        <v>6236</v>
      </c>
      <c r="P517" s="11">
        <v>6142155272</v>
      </c>
      <c r="Q517" s="11"/>
      <c r="R517" s="11"/>
      <c r="S517" s="11"/>
      <c r="T517" s="12" t="s">
        <v>6237</v>
      </c>
      <c r="U517" s="12" t="s">
        <v>6238</v>
      </c>
      <c r="V517" s="12" t="s">
        <v>6239</v>
      </c>
      <c r="W517" s="11" t="s">
        <v>1150</v>
      </c>
      <c r="X517" s="11" t="s">
        <v>1150</v>
      </c>
      <c r="Y517" s="11" t="s">
        <v>1150</v>
      </c>
      <c r="Z517" s="11" t="s">
        <v>1150</v>
      </c>
      <c r="AA517" s="11" t="s">
        <v>1150</v>
      </c>
      <c r="AD517" t="str">
        <f t="shared" si="8"/>
        <v>insert into users (nombre, email, email2, email3, telefono, telefono2, telefono3, estatus, id_cliente, created_at, updated_at) values ('Javier Lujan Valdes','kmartinez@lumacomercial.com','administracion@lumacomercial.com','jlujan@lumacomercial.com','614 541 54 00','','','1','235','2018-01-27 11:10:27','2018-01-27 11:10:27');</v>
      </c>
      <c r="AE517" t="s">
        <v>12805</v>
      </c>
    </row>
    <row r="518" spans="1:31" x14ac:dyDescent="0.2">
      <c r="A518">
        <v>235</v>
      </c>
      <c r="B518" t="s">
        <v>8371</v>
      </c>
      <c r="C518" t="s">
        <v>1150</v>
      </c>
      <c r="D518" s="11" t="s">
        <v>1150</v>
      </c>
      <c r="E518" s="11" t="s">
        <v>1150</v>
      </c>
      <c r="F518" s="11" t="s">
        <v>1150</v>
      </c>
      <c r="G518" s="11"/>
      <c r="H518" s="11"/>
      <c r="I518" s="11"/>
      <c r="J518" s="12">
        <v>5415400</v>
      </c>
      <c r="K518" s="12"/>
      <c r="L518" s="12"/>
      <c r="M518" s="11"/>
      <c r="N518" s="11"/>
      <c r="O518" s="11">
        <v>6141421259</v>
      </c>
      <c r="P518" s="11"/>
      <c r="Q518" s="11"/>
      <c r="R518" s="11"/>
      <c r="S518" s="11"/>
      <c r="T518" s="12" t="s">
        <v>6239</v>
      </c>
      <c r="U518" s="12" t="s">
        <v>1150</v>
      </c>
      <c r="V518" s="12" t="s">
        <v>1150</v>
      </c>
      <c r="W518" s="11" t="s">
        <v>1150</v>
      </c>
      <c r="X518" s="11" t="s">
        <v>1150</v>
      </c>
      <c r="Y518" s="11" t="s">
        <v>1150</v>
      </c>
      <c r="Z518" s="11" t="s">
        <v>1150</v>
      </c>
      <c r="AA518" s="11" t="s">
        <v>1150</v>
      </c>
      <c r="AD518" t="str">
        <f t="shared" si="8"/>
        <v>insert into users (nombre, email, email2, email3, telefono, telefono2, telefono3, estatus, id_cliente, created_at, updated_at) values ('Javier Luna','jlujan@lumacomercial.com','','','5415400','','','1','235','2018-01-27 11:10:27','2018-01-27 11:10:27');</v>
      </c>
      <c r="AE518" t="s">
        <v>12806</v>
      </c>
    </row>
    <row r="519" spans="1:31" x14ac:dyDescent="0.2">
      <c r="A519">
        <v>939</v>
      </c>
      <c r="B519" t="s">
        <v>8235</v>
      </c>
      <c r="C519" t="s">
        <v>1150</v>
      </c>
      <c r="D519" s="11" t="s">
        <v>1150</v>
      </c>
      <c r="E519" s="11" t="s">
        <v>1150</v>
      </c>
      <c r="F519" s="11" t="s">
        <v>1150</v>
      </c>
      <c r="G519" s="11"/>
      <c r="H519" s="11"/>
      <c r="I519" s="11"/>
      <c r="J519" s="12">
        <v>6144133067</v>
      </c>
      <c r="K519" s="12"/>
      <c r="L519" s="12"/>
      <c r="M519" s="11"/>
      <c r="N519" s="11"/>
      <c r="O519" s="11">
        <v>6144065605</v>
      </c>
      <c r="P519" s="11"/>
      <c r="Q519" s="11"/>
      <c r="R519" s="11"/>
      <c r="S519" s="11"/>
      <c r="T519" s="12" t="s">
        <v>5494</v>
      </c>
      <c r="U519" s="12" t="s">
        <v>1150</v>
      </c>
      <c r="V519" s="12" t="s">
        <v>1150</v>
      </c>
      <c r="W519" s="11" t="s">
        <v>1150</v>
      </c>
      <c r="X519" s="11" t="s">
        <v>1150</v>
      </c>
      <c r="Y519" s="11" t="s">
        <v>1150</v>
      </c>
      <c r="Z519" s="11" t="s">
        <v>1150</v>
      </c>
      <c r="AA519" s="11" t="s">
        <v>1150</v>
      </c>
      <c r="AD519" t="str">
        <f t="shared" si="8"/>
        <v>insert into users (nombre, email, email2, email3, telefono, telefono2, telefono3, estatus, id_cliente, created_at, updated_at) values ('Javier Sáenz Hernández','javier.saenz@laagencia.mx','','','6144133067','','','1','939','2018-01-27 11:10:27','2018-01-27 11:10:27');</v>
      </c>
      <c r="AE519" t="s">
        <v>12807</v>
      </c>
    </row>
    <row r="520" spans="1:31" x14ac:dyDescent="0.2">
      <c r="A520">
        <v>1084</v>
      </c>
      <c r="B520" t="s">
        <v>8304</v>
      </c>
      <c r="C520" t="s">
        <v>1150</v>
      </c>
      <c r="D520" s="11" t="s">
        <v>1150</v>
      </c>
      <c r="E520" s="11" t="s">
        <v>1150</v>
      </c>
      <c r="F520" s="11" t="s">
        <v>1150</v>
      </c>
      <c r="G520" s="11"/>
      <c r="H520" s="11"/>
      <c r="I520" s="11"/>
      <c r="J520" s="12">
        <v>6251008628</v>
      </c>
      <c r="K520" s="12"/>
      <c r="L520" s="12"/>
      <c r="M520" s="11"/>
      <c r="N520" s="11"/>
      <c r="O520" s="11"/>
      <c r="P520" s="11"/>
      <c r="Q520" s="11"/>
      <c r="R520" s="11"/>
      <c r="S520" s="11"/>
      <c r="T520" s="12" t="s">
        <v>8787</v>
      </c>
      <c r="U520" s="12" t="s">
        <v>1150</v>
      </c>
      <c r="V520" s="12" t="s">
        <v>1150</v>
      </c>
      <c r="W520" s="11" t="s">
        <v>1150</v>
      </c>
      <c r="X520" s="11" t="s">
        <v>1150</v>
      </c>
      <c r="Y520" s="11" t="s">
        <v>1150</v>
      </c>
      <c r="Z520" s="11" t="s">
        <v>1150</v>
      </c>
      <c r="AA520" s="11" t="s">
        <v>1150</v>
      </c>
      <c r="AD520" t="str">
        <f t="shared" si="8"/>
        <v>insert into users (nombre, email, email2, email3, telefono, telefono2, telefono3, estatus, id_cliente, created_at, updated_at) values ('Javier Urquiza','unegas@hotmail.com','','','6251008628','','','1','1084','2018-01-27 11:10:27','2018-01-27 11:10:27');</v>
      </c>
      <c r="AE520" t="s">
        <v>12808</v>
      </c>
    </row>
    <row r="521" spans="1:31" x14ac:dyDescent="0.2">
      <c r="A521">
        <v>706</v>
      </c>
      <c r="B521" t="s">
        <v>7608</v>
      </c>
      <c r="C521" t="s">
        <v>1150</v>
      </c>
      <c r="D521" s="11" t="s">
        <v>1150</v>
      </c>
      <c r="E521" s="11" t="s">
        <v>1150</v>
      </c>
      <c r="F521" s="11" t="s">
        <v>1150</v>
      </c>
      <c r="G521" s="11"/>
      <c r="H521" s="11"/>
      <c r="I521" s="11"/>
      <c r="J521" s="12" t="s">
        <v>8919</v>
      </c>
      <c r="K521" s="12" t="s">
        <v>8924</v>
      </c>
      <c r="L521" s="12"/>
      <c r="M521" s="11" t="s">
        <v>2965</v>
      </c>
      <c r="N521" s="11"/>
      <c r="O521" s="11"/>
      <c r="P521" s="11"/>
      <c r="Q521" s="11"/>
      <c r="R521" s="11"/>
      <c r="S521" s="11"/>
      <c r="T521" s="17" t="s">
        <v>4024</v>
      </c>
      <c r="U521" s="12" t="s">
        <v>1150</v>
      </c>
      <c r="V521" s="12" t="s">
        <v>1150</v>
      </c>
      <c r="W521" s="11" t="s">
        <v>1150</v>
      </c>
      <c r="X521" s="11" t="s">
        <v>1150</v>
      </c>
      <c r="Y521" s="11" t="s">
        <v>1150</v>
      </c>
      <c r="Z521" s="11" t="s">
        <v>1150</v>
      </c>
      <c r="AA521" s="11" t="s">
        <v>1150</v>
      </c>
      <c r="AD521" t="str">
        <f t="shared" si="8"/>
        <v>insert into users (nombre, email, email2, email3, telefono, telefono2, telefono3, estatus, id_cliente, created_at, updated_at) values ('Jean Phillip Erick Mercier Durand','marioher15@prodigy.net.mx','','','614 4 88 38 97','4 16 71 38','','1','706','2018-01-27 11:10:27','2018-01-27 11:10:27');</v>
      </c>
      <c r="AE521" t="s">
        <v>12809</v>
      </c>
    </row>
    <row r="522" spans="1:31" x14ac:dyDescent="0.2">
      <c r="A522">
        <v>36</v>
      </c>
      <c r="B522" t="s">
        <v>8358</v>
      </c>
      <c r="C522" t="s">
        <v>1150</v>
      </c>
      <c r="D522" s="11" t="s">
        <v>1150</v>
      </c>
      <c r="E522" s="11" t="s">
        <v>1150</v>
      </c>
      <c r="F522" s="11" t="s">
        <v>1150</v>
      </c>
      <c r="G522" s="11"/>
      <c r="H522" s="11"/>
      <c r="I522" s="11"/>
      <c r="J522" s="12">
        <v>6145116770</v>
      </c>
      <c r="K522" s="12"/>
      <c r="L522" s="12"/>
      <c r="M522" s="11"/>
      <c r="N522" s="11"/>
      <c r="O522" s="11"/>
      <c r="P522" s="11"/>
      <c r="Q522" s="11"/>
      <c r="R522" s="11"/>
      <c r="S522" s="11"/>
      <c r="T522" s="12" t="s">
        <v>8819</v>
      </c>
      <c r="U522" s="12" t="s">
        <v>1150</v>
      </c>
      <c r="V522" s="12" t="s">
        <v>1150</v>
      </c>
      <c r="W522" s="11" t="s">
        <v>1150</v>
      </c>
      <c r="X522" s="11" t="s">
        <v>1150</v>
      </c>
      <c r="Y522" s="11" t="s">
        <v>1150</v>
      </c>
      <c r="Z522" s="11" t="s">
        <v>1150</v>
      </c>
      <c r="AA522" s="11" t="s">
        <v>1150</v>
      </c>
      <c r="AD522" t="str">
        <f t="shared" si="8"/>
        <v>insert into users (nombre, email, email2, email3, telefono, telefono2, telefono3, estatus, id_cliente, created_at, updated_at) values ('Jeaneth Dominguez','ventaschih@alpinocomercial.com.mx','','','6145116770','','','1','36','2018-01-27 11:10:27','2018-01-27 11:10:27');</v>
      </c>
      <c r="AE522" t="s">
        <v>12810</v>
      </c>
    </row>
    <row r="523" spans="1:31" x14ac:dyDescent="0.2">
      <c r="A523">
        <v>36</v>
      </c>
      <c r="B523" t="s">
        <v>8587</v>
      </c>
      <c r="C523" t="s">
        <v>1150</v>
      </c>
      <c r="D523" s="11" t="s">
        <v>1150</v>
      </c>
      <c r="E523" s="11" t="s">
        <v>1150</v>
      </c>
      <c r="F523" s="11" t="s">
        <v>1150</v>
      </c>
      <c r="G523" s="11"/>
      <c r="H523" s="11"/>
      <c r="I523" s="11"/>
      <c r="J523" s="12">
        <v>6144881071</v>
      </c>
      <c r="K523" s="12"/>
      <c r="L523" s="12"/>
      <c r="M523" s="11"/>
      <c r="N523" s="11"/>
      <c r="O523" s="11"/>
      <c r="P523" s="11"/>
      <c r="Q523" s="11"/>
      <c r="R523" s="11"/>
      <c r="S523" s="11"/>
      <c r="T523" s="12" t="s">
        <v>8819</v>
      </c>
      <c r="U523" s="12" t="s">
        <v>1150</v>
      </c>
      <c r="V523" s="12" t="s">
        <v>1150</v>
      </c>
      <c r="W523" s="11" t="s">
        <v>1150</v>
      </c>
      <c r="X523" s="11" t="s">
        <v>1150</v>
      </c>
      <c r="Y523" s="11" t="s">
        <v>1150</v>
      </c>
      <c r="Z523" s="11" t="s">
        <v>1150</v>
      </c>
      <c r="AA523" s="11" t="s">
        <v>1150</v>
      </c>
      <c r="AD523" t="str">
        <f t="shared" si="8"/>
        <v>insert into users (nombre, email, email2, email3, telefono, telefono2, telefono3, estatus, id_cliente, created_at, updated_at) values ('Jeaneth Dominguez Holguin','ventaschih@alpinocomercial.com.mx','','','6144881071','','','1','36','2018-01-27 11:10:27','2018-01-27 11:10:27');</v>
      </c>
      <c r="AE523" t="s">
        <v>12811</v>
      </c>
    </row>
    <row r="524" spans="1:31" x14ac:dyDescent="0.2">
      <c r="A524">
        <v>395</v>
      </c>
      <c r="B524" t="s">
        <v>8679</v>
      </c>
      <c r="C524" t="s">
        <v>1150</v>
      </c>
      <c r="D524" s="11" t="s">
        <v>1150</v>
      </c>
      <c r="E524" s="11" t="s">
        <v>1150</v>
      </c>
      <c r="F524" s="11" t="s">
        <v>1150</v>
      </c>
      <c r="G524" s="11"/>
      <c r="H524" s="11"/>
      <c r="I524" s="11"/>
      <c r="J524" s="12" t="s">
        <v>9110</v>
      </c>
      <c r="K524" s="12" t="s">
        <v>9111</v>
      </c>
      <c r="L524" s="12"/>
      <c r="M524" s="11"/>
      <c r="N524" s="11"/>
      <c r="O524" s="11"/>
      <c r="P524" s="11"/>
      <c r="Q524" s="11"/>
      <c r="R524" s="11"/>
      <c r="S524" s="11"/>
      <c r="T524" s="12" t="s">
        <v>8843</v>
      </c>
      <c r="U524" s="12" t="s">
        <v>1150</v>
      </c>
      <c r="V524" s="12" t="s">
        <v>1150</v>
      </c>
      <c r="W524" s="11" t="s">
        <v>1150</v>
      </c>
      <c r="X524" s="11" t="s">
        <v>1150</v>
      </c>
      <c r="Y524" s="11" t="s">
        <v>1150</v>
      </c>
      <c r="Z524" s="11" t="s">
        <v>1150</v>
      </c>
      <c r="AA524" s="11" t="s">
        <v>1150</v>
      </c>
      <c r="AD524" t="str">
        <f t="shared" si="8"/>
        <v>insert into users (nombre, email, email2, email3, telefono, telefono2, telefono3, estatus, id_cliente, created_at, updated_at) values ('Jesus Alfonso Pazos Linares','alfonsopazoslinares@yahoo.com.mx','','','4102470','6142302007','','1','395','2018-01-27 11:10:27','2018-01-27 11:10:27');</v>
      </c>
      <c r="AE524" t="s">
        <v>12812</v>
      </c>
    </row>
    <row r="525" spans="1:31" x14ac:dyDescent="0.2">
      <c r="A525">
        <v>759</v>
      </c>
      <c r="B525" t="s">
        <v>7767</v>
      </c>
      <c r="C525" t="s">
        <v>1150</v>
      </c>
      <c r="D525" s="11" t="s">
        <v>1150</v>
      </c>
      <c r="E525" s="11" t="s">
        <v>1150</v>
      </c>
      <c r="F525" s="11" t="s">
        <v>1150</v>
      </c>
      <c r="G525" s="11"/>
      <c r="H525" s="11"/>
      <c r="I525" s="11"/>
      <c r="J525" s="12" t="s">
        <v>3679</v>
      </c>
      <c r="K525" s="12"/>
      <c r="L525" s="12"/>
      <c r="M525" s="11"/>
      <c r="N525" s="11"/>
      <c r="O525" s="11" t="s">
        <v>3680</v>
      </c>
      <c r="P525" s="11"/>
      <c r="Q525" s="11"/>
      <c r="R525" s="11"/>
      <c r="S525" s="11"/>
      <c r="T525" s="12" t="s">
        <v>3681</v>
      </c>
      <c r="U525" s="12" t="s">
        <v>1150</v>
      </c>
      <c r="V525" s="12" t="s">
        <v>1150</v>
      </c>
      <c r="W525" s="11" t="s">
        <v>1150</v>
      </c>
      <c r="X525" s="11" t="s">
        <v>1150</v>
      </c>
      <c r="Y525" s="11" t="s">
        <v>1150</v>
      </c>
      <c r="Z525" s="11" t="s">
        <v>1150</v>
      </c>
      <c r="AA525" s="11" t="s">
        <v>1150</v>
      </c>
      <c r="AD525" t="str">
        <f t="shared" si="8"/>
        <v>insert into users (nombre, email, email2, email3, telefono, telefono2, telefono3, estatus, id_cliente, created_at, updated_at) values ('Jesus Alonso Garcia Balcorta','alogar13@hotmail.com','','','614 4240374','','','1','759','2018-01-27 11:10:27','2018-01-27 11:10:27');</v>
      </c>
      <c r="AE525" t="s">
        <v>12813</v>
      </c>
    </row>
    <row r="526" spans="1:31" x14ac:dyDescent="0.2">
      <c r="A526">
        <v>644</v>
      </c>
      <c r="B526" t="s">
        <v>7926</v>
      </c>
      <c r="C526" t="s">
        <v>7927</v>
      </c>
      <c r="D526" s="11" t="s">
        <v>1150</v>
      </c>
      <c r="E526" s="11" t="s">
        <v>1150</v>
      </c>
      <c r="F526" s="11" t="s">
        <v>1150</v>
      </c>
      <c r="G526" s="11"/>
      <c r="H526" s="11"/>
      <c r="I526" s="11"/>
      <c r="J526" s="12" t="s">
        <v>4316</v>
      </c>
      <c r="K526" s="12"/>
      <c r="L526" s="12"/>
      <c r="M526" s="11"/>
      <c r="N526" s="11"/>
      <c r="O526" s="11" t="s">
        <v>4317</v>
      </c>
      <c r="P526" s="11"/>
      <c r="Q526" s="11"/>
      <c r="R526" s="11"/>
      <c r="S526" s="11"/>
      <c r="T526" s="12" t="s">
        <v>8748</v>
      </c>
      <c r="U526" s="12" t="s">
        <v>1150</v>
      </c>
      <c r="V526" s="12" t="s">
        <v>1150</v>
      </c>
      <c r="W526" s="11" t="s">
        <v>1150</v>
      </c>
      <c r="X526" s="11" t="s">
        <v>1150</v>
      </c>
      <c r="Y526" s="11" t="s">
        <v>1150</v>
      </c>
      <c r="Z526" s="11" t="s">
        <v>1150</v>
      </c>
      <c r="AA526" s="11" t="s">
        <v>1150</v>
      </c>
      <c r="AD526" t="str">
        <f t="shared" si="8"/>
        <v>insert into users (nombre, email, email2, email3, telefono, telefono2, telefono3, estatus, id_cliente, created_at, updated_at) values ('Jesus Antonio Caraveo Vallina','martind@cavalgasaddles.com','','','614 4200630','','','1','644','2018-01-27 11:10:27','2018-01-27 11:10:27');</v>
      </c>
      <c r="AE526" t="s">
        <v>12814</v>
      </c>
    </row>
    <row r="527" spans="1:31" x14ac:dyDescent="0.2">
      <c r="A527">
        <v>775</v>
      </c>
      <c r="B527" t="s">
        <v>7828</v>
      </c>
      <c r="C527" t="s">
        <v>1150</v>
      </c>
      <c r="D527" s="11" t="s">
        <v>1150</v>
      </c>
      <c r="E527" s="11" t="s">
        <v>1150</v>
      </c>
      <c r="F527" s="11" t="s">
        <v>1150</v>
      </c>
      <c r="G527" s="11"/>
      <c r="H527" s="11"/>
      <c r="I527" s="11"/>
      <c r="J527" s="12">
        <v>4135866</v>
      </c>
      <c r="K527" s="12"/>
      <c r="L527" s="12"/>
      <c r="M527" s="11"/>
      <c r="N527" s="11"/>
      <c r="O527" s="11"/>
      <c r="P527" s="11"/>
      <c r="Q527" s="11"/>
      <c r="R527" s="11"/>
      <c r="S527" s="11"/>
      <c r="T527" s="12" t="s">
        <v>3903</v>
      </c>
      <c r="U527" s="12" t="s">
        <v>1150</v>
      </c>
      <c r="V527" s="12" t="s">
        <v>1150</v>
      </c>
      <c r="W527" s="11" t="s">
        <v>1150</v>
      </c>
      <c r="X527" s="11" t="s">
        <v>1150</v>
      </c>
      <c r="Y527" s="11" t="s">
        <v>1150</v>
      </c>
      <c r="Z527" s="11" t="s">
        <v>1150</v>
      </c>
      <c r="AA527" s="11" t="s">
        <v>1150</v>
      </c>
      <c r="AD527" t="str">
        <f t="shared" si="8"/>
        <v>insert into users (nombre, email, email2, email3, telefono, telefono2, telefono3, estatus, id_cliente, created_at, updated_at) values ('Jesus Antonio Chavira Aragon','ichavira@oficium.com.mx','','','4135866','','','1','775','2018-01-27 11:10:27','2018-01-27 11:10:27');</v>
      </c>
      <c r="AE527" t="s">
        <v>12815</v>
      </c>
    </row>
    <row r="528" spans="1:31" x14ac:dyDescent="0.2">
      <c r="A528">
        <v>605</v>
      </c>
      <c r="B528" t="s">
        <v>8186</v>
      </c>
      <c r="C528" t="s">
        <v>1150</v>
      </c>
      <c r="D528" s="11" t="s">
        <v>1150</v>
      </c>
      <c r="E528" s="11" t="s">
        <v>1150</v>
      </c>
      <c r="F528" s="11" t="s">
        <v>1150</v>
      </c>
      <c r="G528" s="11"/>
      <c r="H528" s="11"/>
      <c r="I528" s="11"/>
      <c r="J528" s="12">
        <v>6144135866</v>
      </c>
      <c r="K528" s="12"/>
      <c r="L528" s="12"/>
      <c r="M528" s="11"/>
      <c r="N528" s="11"/>
      <c r="O528" s="11"/>
      <c r="P528" s="11"/>
      <c r="Q528" s="11"/>
      <c r="R528" s="11"/>
      <c r="S528" s="11"/>
      <c r="T528" s="12" t="s">
        <v>3903</v>
      </c>
      <c r="U528" s="12" t="s">
        <v>1150</v>
      </c>
      <c r="V528" s="12" t="s">
        <v>1150</v>
      </c>
      <c r="W528" s="11" t="s">
        <v>1150</v>
      </c>
      <c r="X528" s="11" t="s">
        <v>1150</v>
      </c>
      <c r="Y528" s="11" t="s">
        <v>1150</v>
      </c>
      <c r="Z528" s="11" t="s">
        <v>1150</v>
      </c>
      <c r="AA528" s="11" t="s">
        <v>1150</v>
      </c>
      <c r="AD528" t="str">
        <f t="shared" si="8"/>
        <v>insert into users (nombre, email, email2, email3, telefono, telefono2, telefono3, estatus, id_cliente, created_at, updated_at) values ('Jesús Antonio Chavira Aragón','ichavira@oficium.com.mx','','','6144135866','','','1','605','2018-01-27 11:10:27','2018-01-27 11:10:27');</v>
      </c>
      <c r="AE528" t="s">
        <v>12816</v>
      </c>
    </row>
    <row r="529" spans="1:31" x14ac:dyDescent="0.2">
      <c r="A529">
        <v>841</v>
      </c>
      <c r="B529" t="s">
        <v>7959</v>
      </c>
      <c r="C529" t="s">
        <v>1150</v>
      </c>
      <c r="D529" s="11" t="s">
        <v>1150</v>
      </c>
      <c r="E529" s="11" t="s">
        <v>1150</v>
      </c>
      <c r="F529" s="11" t="s">
        <v>1150</v>
      </c>
      <c r="G529" s="11"/>
      <c r="H529" s="11"/>
      <c r="I529" s="11"/>
      <c r="J529" s="12" t="s">
        <v>4457</v>
      </c>
      <c r="K529" s="12"/>
      <c r="L529" s="12"/>
      <c r="M529" s="11"/>
      <c r="N529" s="11"/>
      <c r="O529" s="11" t="s">
        <v>4458</v>
      </c>
      <c r="P529" s="11"/>
      <c r="Q529" s="11"/>
      <c r="R529" s="11"/>
      <c r="S529" s="11"/>
      <c r="T529" s="12" t="s">
        <v>4459</v>
      </c>
      <c r="U529" s="12" t="s">
        <v>1150</v>
      </c>
      <c r="V529" s="12" t="s">
        <v>1150</v>
      </c>
      <c r="W529" s="11" t="s">
        <v>1150</v>
      </c>
      <c r="X529" s="11" t="s">
        <v>1150</v>
      </c>
      <c r="Y529" s="11" t="s">
        <v>1150</v>
      </c>
      <c r="Z529" s="11" t="s">
        <v>1150</v>
      </c>
      <c r="AA529" s="11" t="s">
        <v>1150</v>
      </c>
      <c r="AD529" t="str">
        <f t="shared" si="8"/>
        <v>insert into users (nombre, email, email2, email3, telefono, telefono2, telefono3, estatus, id_cliente, created_at, updated_at) values ('Jesus Antonio Guerra Macias','jguerramacias@prodigy.net.mx','','','614 4191817','','','1','841','2018-01-27 11:10:27','2018-01-27 11:10:27');</v>
      </c>
      <c r="AE529" t="s">
        <v>12817</v>
      </c>
    </row>
    <row r="530" spans="1:31" x14ac:dyDescent="0.2">
      <c r="A530">
        <v>853</v>
      </c>
      <c r="B530" t="s">
        <v>7844</v>
      </c>
      <c r="C530" t="s">
        <v>1150</v>
      </c>
      <c r="D530" s="11" t="s">
        <v>1150</v>
      </c>
      <c r="E530" s="11" t="s">
        <v>1150</v>
      </c>
      <c r="F530" s="11" t="s">
        <v>1150</v>
      </c>
      <c r="G530" s="11"/>
      <c r="H530" s="11"/>
      <c r="I530" s="11"/>
      <c r="J530" s="12">
        <v>4200623</v>
      </c>
      <c r="K530" s="12"/>
      <c r="L530" s="12"/>
      <c r="M530" s="11"/>
      <c r="N530" s="11"/>
      <c r="O530" s="11"/>
      <c r="P530" s="11"/>
      <c r="Q530" s="11"/>
      <c r="R530" s="11"/>
      <c r="S530" s="11"/>
      <c r="T530" s="12" t="s">
        <v>8741</v>
      </c>
      <c r="U530" s="12" t="s">
        <v>1150</v>
      </c>
      <c r="V530" s="12" t="s">
        <v>1150</v>
      </c>
      <c r="W530" s="11" t="s">
        <v>1150</v>
      </c>
      <c r="X530" s="11" t="s">
        <v>1150</v>
      </c>
      <c r="Y530" s="11" t="s">
        <v>1150</v>
      </c>
      <c r="Z530" s="11" t="s">
        <v>1150</v>
      </c>
      <c r="AA530" s="11" t="s">
        <v>1150</v>
      </c>
      <c r="AD530" t="str">
        <f t="shared" si="8"/>
        <v>insert into users (nombre, email, email2, email3, telefono, telefono2, telefono3, estatus, id_cliente, created_at, updated_at) values ('Jesus Antonio Martinez Escamilla','polinorchih@hotmail.com','','','4200623','','','1','853','2018-01-27 11:10:27','2018-01-27 11:10:27');</v>
      </c>
      <c r="AE530" t="s">
        <v>12818</v>
      </c>
    </row>
    <row r="531" spans="1:31" x14ac:dyDescent="0.2">
      <c r="A531">
        <v>554</v>
      </c>
      <c r="B531" t="s">
        <v>7642</v>
      </c>
      <c r="C531" t="s">
        <v>7643</v>
      </c>
      <c r="D531" s="11" t="s">
        <v>1150</v>
      </c>
      <c r="E531" s="11" t="s">
        <v>1150</v>
      </c>
      <c r="F531" s="11" t="s">
        <v>1150</v>
      </c>
      <c r="G531" s="11"/>
      <c r="H531" s="11"/>
      <c r="I531" s="11"/>
      <c r="J531" s="12" t="s">
        <v>3137</v>
      </c>
      <c r="K531" s="12" t="s">
        <v>3138</v>
      </c>
      <c r="L531" s="12" t="s">
        <v>3139</v>
      </c>
      <c r="M531" s="11"/>
      <c r="N531" s="11"/>
      <c r="O531" s="11">
        <v>6141988986</v>
      </c>
      <c r="P531" s="11" t="s">
        <v>3140</v>
      </c>
      <c r="Q531" s="11"/>
      <c r="R531" s="11"/>
      <c r="S531" s="11"/>
      <c r="T531" s="12" t="s">
        <v>3141</v>
      </c>
      <c r="U531" s="12" t="s">
        <v>3142</v>
      </c>
      <c r="V531" s="12" t="s">
        <v>1150</v>
      </c>
      <c r="W531" s="11" t="s">
        <v>1150</v>
      </c>
      <c r="X531" s="11" t="s">
        <v>1150</v>
      </c>
      <c r="Y531" s="11" t="s">
        <v>1150</v>
      </c>
      <c r="Z531" s="11" t="s">
        <v>1150</v>
      </c>
      <c r="AA531" s="11" t="s">
        <v>1150</v>
      </c>
      <c r="AD531" t="str">
        <f t="shared" si="8"/>
        <v>insert into users (nombre, email, email2, email3, telefono, telefono2, telefono3, estatus, id_cliente, created_at, updated_at) values ('Jesus Antonio Reza Valencia','pava06@hotmail.com','reza.antonio@gmail.com','','614 5420435','614 4814461','614 4929713','1','554','2018-01-27 11:10:27','2018-01-27 11:10:27');</v>
      </c>
      <c r="AE531" t="s">
        <v>12819</v>
      </c>
    </row>
    <row r="532" spans="1:31" x14ac:dyDescent="0.2">
      <c r="A532">
        <v>504</v>
      </c>
      <c r="B532" t="s">
        <v>8420</v>
      </c>
      <c r="C532" t="s">
        <v>1150</v>
      </c>
      <c r="D532" s="11" t="s">
        <v>1150</v>
      </c>
      <c r="E532" s="11" t="s">
        <v>1150</v>
      </c>
      <c r="F532" s="11" t="s">
        <v>1150</v>
      </c>
      <c r="G532" s="11"/>
      <c r="H532" s="11"/>
      <c r="I532" s="11"/>
      <c r="J532" s="12">
        <v>6142143306</v>
      </c>
      <c r="K532" s="12"/>
      <c r="L532" s="12"/>
      <c r="M532" s="11"/>
      <c r="N532" s="11"/>
      <c r="O532" s="11">
        <v>6142338143</v>
      </c>
      <c r="P532" s="11">
        <v>6141849732</v>
      </c>
      <c r="Q532" s="11"/>
      <c r="R532" s="11"/>
      <c r="S532" s="11"/>
      <c r="T532" s="12" t="s">
        <v>6018</v>
      </c>
      <c r="U532" s="12" t="s">
        <v>1150</v>
      </c>
      <c r="V532" s="12" t="s">
        <v>1150</v>
      </c>
      <c r="W532" s="11" t="s">
        <v>1150</v>
      </c>
      <c r="X532" s="11" t="s">
        <v>1150</v>
      </c>
      <c r="Y532" s="11" t="s">
        <v>1150</v>
      </c>
      <c r="Z532" s="11" t="s">
        <v>1150</v>
      </c>
      <c r="AA532" s="11" t="s">
        <v>1150</v>
      </c>
      <c r="AD532" t="str">
        <f t="shared" si="8"/>
        <v>insert into users (nombre, email, email2, email3, telefono, telefono2, telefono3, estatus, id_cliente, created_at, updated_at) values ('Jesus Aristides Chan Sanchez','jesus_chans@yahoo.com.mx','','','6142143306','','','1','504','2018-01-27 11:10:27','2018-01-27 11:10:27');</v>
      </c>
      <c r="AE532" t="s">
        <v>12820</v>
      </c>
    </row>
    <row r="533" spans="1:31" x14ac:dyDescent="0.2">
      <c r="A533">
        <v>1117</v>
      </c>
      <c r="B533" t="s">
        <v>8124</v>
      </c>
      <c r="C533" t="s">
        <v>1150</v>
      </c>
      <c r="D533" s="11" t="s">
        <v>1150</v>
      </c>
      <c r="E533" s="11" t="s">
        <v>1150</v>
      </c>
      <c r="F533" s="11" t="s">
        <v>1150</v>
      </c>
      <c r="G533" s="11"/>
      <c r="H533" s="11"/>
      <c r="I533" s="11"/>
      <c r="J533" s="12" t="s">
        <v>9112</v>
      </c>
      <c r="K533" s="12" t="s">
        <v>9113</v>
      </c>
      <c r="L533" s="12"/>
      <c r="M533" s="11"/>
      <c r="N533" s="11"/>
      <c r="O533" s="11"/>
      <c r="P533" s="11"/>
      <c r="Q533" s="11"/>
      <c r="R533" s="11"/>
      <c r="S533" s="11"/>
      <c r="T533" s="12" t="s">
        <v>5101</v>
      </c>
      <c r="U533" s="12" t="s">
        <v>1150</v>
      </c>
      <c r="V533" s="12" t="s">
        <v>1150</v>
      </c>
      <c r="W533" s="11" t="s">
        <v>1150</v>
      </c>
      <c r="X533" s="11" t="s">
        <v>1150</v>
      </c>
      <c r="Y533" s="11" t="s">
        <v>1150</v>
      </c>
      <c r="Z533" s="11" t="s">
        <v>1150</v>
      </c>
      <c r="AA533" s="11" t="s">
        <v>1150</v>
      </c>
      <c r="AD533" t="str">
        <f t="shared" si="8"/>
        <v>insert into users (nombre, email, email2, email3, telefono, telefono2, telefono3, estatus, id_cliente, created_at, updated_at) values ('Jesus Aron Lopez Aguirre','prestajala@hotmail.com','','','649 39-2-80-00','649 54-3-05-17','','1','1117','2018-01-27 11:10:27','2018-01-27 11:10:27');</v>
      </c>
      <c r="AE533" t="s">
        <v>12821</v>
      </c>
    </row>
    <row r="534" spans="1:31" x14ac:dyDescent="0.2">
      <c r="A534">
        <v>886</v>
      </c>
      <c r="B534" t="s">
        <v>7697</v>
      </c>
      <c r="C534" t="s">
        <v>1150</v>
      </c>
      <c r="D534" s="11" t="s">
        <v>1150</v>
      </c>
      <c r="E534" s="11" t="s">
        <v>1150</v>
      </c>
      <c r="F534" s="11" t="s">
        <v>1150</v>
      </c>
      <c r="G534" s="11"/>
      <c r="H534" s="11"/>
      <c r="I534" s="11"/>
      <c r="J534" s="12" t="s">
        <v>3404</v>
      </c>
      <c r="K534" s="12"/>
      <c r="L534" s="12"/>
      <c r="M534" s="11"/>
      <c r="N534" s="11"/>
      <c r="O534" s="11">
        <v>6394651821</v>
      </c>
      <c r="P534" s="11"/>
      <c r="Q534" s="11"/>
      <c r="R534" s="11"/>
      <c r="S534" s="11"/>
      <c r="T534" s="12" t="s">
        <v>1150</v>
      </c>
      <c r="U534" s="12" t="s">
        <v>1150</v>
      </c>
      <c r="V534" s="12" t="s">
        <v>1150</v>
      </c>
      <c r="W534" s="11" t="s">
        <v>1150</v>
      </c>
      <c r="X534" s="11" t="s">
        <v>1150</v>
      </c>
      <c r="Y534" s="11" t="s">
        <v>1150</v>
      </c>
      <c r="Z534" s="11" t="s">
        <v>1150</v>
      </c>
      <c r="AA534" s="11" t="s">
        <v>1150</v>
      </c>
      <c r="AD534" t="str">
        <f t="shared" si="8"/>
        <v>insert into users (nombre, email, email2, email3, telefono, telefono2, telefono3, estatus, id_cliente, created_at, updated_at) values ('Jesus Carnero Cabral','','','','614 4727318','','','1','886','2018-01-27 11:10:27','2018-01-27 11:10:27');</v>
      </c>
      <c r="AE534" t="s">
        <v>12822</v>
      </c>
    </row>
    <row r="535" spans="1:31" x14ac:dyDescent="0.2">
      <c r="A535">
        <v>649</v>
      </c>
      <c r="B535" t="s">
        <v>8340</v>
      </c>
      <c r="C535" t="s">
        <v>1150</v>
      </c>
      <c r="D535" s="11" t="s">
        <v>1150</v>
      </c>
      <c r="E535" s="11" t="s">
        <v>1150</v>
      </c>
      <c r="F535" s="11" t="s">
        <v>1150</v>
      </c>
      <c r="G535" s="11"/>
      <c r="H535" s="11"/>
      <c r="I535" s="11"/>
      <c r="J535" s="12" t="s">
        <v>9114</v>
      </c>
      <c r="K535" s="12" t="s">
        <v>9115</v>
      </c>
      <c r="L535" s="12"/>
      <c r="M535" s="11"/>
      <c r="N535" s="11"/>
      <c r="O535" s="11"/>
      <c r="P535" s="11"/>
      <c r="Q535" s="11"/>
      <c r="R535" s="11"/>
      <c r="S535" s="11"/>
      <c r="T535" s="12" t="s">
        <v>8807</v>
      </c>
      <c r="U535" s="12" t="s">
        <v>1150</v>
      </c>
      <c r="V535" s="12" t="s">
        <v>1150</v>
      </c>
      <c r="W535" s="11" t="s">
        <v>1150</v>
      </c>
      <c r="X535" s="11" t="s">
        <v>1150</v>
      </c>
      <c r="Y535" s="11" t="s">
        <v>1150</v>
      </c>
      <c r="Z535" s="11" t="s">
        <v>1150</v>
      </c>
      <c r="AA535" s="11" t="s">
        <v>1150</v>
      </c>
      <c r="AD535" t="str">
        <f t="shared" si="8"/>
        <v>insert into users (nombre, email, email2, email3, telefono, telefono2, telefono3, estatus, id_cliente, created_at, updated_at) values ('Jesus Carrillo','vivamaclovio@gmail.com','','','2622063','614 285 90 29','','1','649','2018-01-27 11:10:27','2018-01-27 11:10:27');</v>
      </c>
      <c r="AE535" t="s">
        <v>12823</v>
      </c>
    </row>
    <row r="536" spans="1:31" x14ac:dyDescent="0.2">
      <c r="A536">
        <v>313</v>
      </c>
      <c r="B536" t="s">
        <v>8100</v>
      </c>
      <c r="C536" t="s">
        <v>1150</v>
      </c>
      <c r="D536" s="11" t="s">
        <v>1150</v>
      </c>
      <c r="E536" s="11" t="s">
        <v>1150</v>
      </c>
      <c r="F536" s="11" t="s">
        <v>1150</v>
      </c>
      <c r="G536" s="11"/>
      <c r="H536" s="11"/>
      <c r="I536" s="11"/>
      <c r="J536" s="12" t="s">
        <v>9116</v>
      </c>
      <c r="K536" s="12" t="s">
        <v>9117</v>
      </c>
      <c r="L536" s="12"/>
      <c r="M536" s="11"/>
      <c r="N536" s="11"/>
      <c r="O536" s="11"/>
      <c r="P536" s="11"/>
      <c r="Q536" s="11"/>
      <c r="R536" s="11"/>
      <c r="S536" s="11"/>
      <c r="T536" s="12" t="s">
        <v>5022</v>
      </c>
      <c r="U536" s="12" t="s">
        <v>1150</v>
      </c>
      <c r="V536" s="12" t="s">
        <v>1150</v>
      </c>
      <c r="W536" s="11" t="s">
        <v>1150</v>
      </c>
      <c r="X536" s="11" t="s">
        <v>1150</v>
      </c>
      <c r="Y536" s="11" t="s">
        <v>1150</v>
      </c>
      <c r="Z536" s="11" t="s">
        <v>1150</v>
      </c>
      <c r="AA536" s="11" t="s">
        <v>1150</v>
      </c>
      <c r="AD536" t="str">
        <f t="shared" si="8"/>
        <v>insert into users (nombre, email, email2, email3, telefono, telefono2, telefono3, estatus, id_cliente, created_at, updated_at) values ('Jesus Daniel Negrete Trevizo','ing.dnegrete@live.com.mx','','','614 4 34 13 19','614 126 03 74','','1','313','2018-01-27 11:10:27','2018-01-27 11:10:27');</v>
      </c>
      <c r="AE536" t="s">
        <v>12824</v>
      </c>
    </row>
    <row r="537" spans="1:31" x14ac:dyDescent="0.2">
      <c r="A537">
        <v>833</v>
      </c>
      <c r="B537" t="s">
        <v>7259</v>
      </c>
      <c r="C537" t="s">
        <v>1150</v>
      </c>
      <c r="D537" s="11" t="s">
        <v>1150</v>
      </c>
      <c r="E537" s="11" t="s">
        <v>1150</v>
      </c>
      <c r="F537" s="11" t="s">
        <v>1150</v>
      </c>
      <c r="G537" s="11"/>
      <c r="H537" s="11"/>
      <c r="I537" s="11"/>
      <c r="J537" s="12">
        <v>5415333</v>
      </c>
      <c r="K537" s="12">
        <v>4109793</v>
      </c>
      <c r="L537" s="12" t="s">
        <v>1758</v>
      </c>
      <c r="M537" s="11"/>
      <c r="N537" s="11"/>
      <c r="O537" s="11"/>
      <c r="P537" s="11"/>
      <c r="Q537" s="11"/>
      <c r="R537" s="11"/>
      <c r="S537" s="11"/>
      <c r="T537" s="12" t="s">
        <v>1759</v>
      </c>
      <c r="U537" s="12" t="s">
        <v>1150</v>
      </c>
      <c r="V537" s="12" t="s">
        <v>1150</v>
      </c>
      <c r="W537" s="11" t="s">
        <v>1150</v>
      </c>
      <c r="X537" s="11" t="s">
        <v>1150</v>
      </c>
      <c r="Y537" s="11" t="s">
        <v>1150</v>
      </c>
      <c r="Z537" s="11" t="s">
        <v>1150</v>
      </c>
      <c r="AA537" s="11" t="s">
        <v>1150</v>
      </c>
      <c r="AD537" t="str">
        <f t="shared" si="8"/>
        <v>insert into users (nombre, email, email2, email3, telefono, telefono2, telefono3, estatus, id_cliente, created_at, updated_at) values ('Jesus David Ramos Prieto','veteramos@prodigy.net.mx','','','5415333','4109793','427 9293','1','833','2018-01-27 11:10:27','2018-01-27 11:10:27');</v>
      </c>
      <c r="AE537" t="s">
        <v>12825</v>
      </c>
    </row>
    <row r="538" spans="1:31" x14ac:dyDescent="0.2">
      <c r="A538">
        <v>418</v>
      </c>
      <c r="B538" t="s">
        <v>7805</v>
      </c>
      <c r="C538" t="s">
        <v>1150</v>
      </c>
      <c r="D538" s="11" t="s">
        <v>1150</v>
      </c>
      <c r="E538" s="11" t="s">
        <v>1150</v>
      </c>
      <c r="F538" s="11" t="s">
        <v>1150</v>
      </c>
      <c r="G538" s="11"/>
      <c r="H538" s="11"/>
      <c r="I538" s="11"/>
      <c r="J538" s="12" t="s">
        <v>3814</v>
      </c>
      <c r="K538" s="12"/>
      <c r="L538" s="12"/>
      <c r="M538" s="11"/>
      <c r="N538" s="11"/>
      <c r="O538" s="11" t="s">
        <v>3815</v>
      </c>
      <c r="P538" s="11" t="s">
        <v>3816</v>
      </c>
      <c r="Q538" s="11"/>
      <c r="R538" s="11"/>
      <c r="S538" s="11"/>
      <c r="T538" s="12" t="s">
        <v>3817</v>
      </c>
      <c r="U538" s="12" t="s">
        <v>1150</v>
      </c>
      <c r="V538" s="12" t="s">
        <v>1150</v>
      </c>
      <c r="W538" s="11" t="s">
        <v>1150</v>
      </c>
      <c r="X538" s="11" t="s">
        <v>1150</v>
      </c>
      <c r="Y538" s="11" t="s">
        <v>1150</v>
      </c>
      <c r="Z538" s="11" t="s">
        <v>1150</v>
      </c>
      <c r="AA538" s="11" t="s">
        <v>1150</v>
      </c>
      <c r="AD538" t="str">
        <f t="shared" si="8"/>
        <v>insert into users (nombre, email, email2, email3, telefono, telefono2, telefono3, estatus, id_cliente, created_at, updated_at) values ('Jesus Enrique Armendáriz Franco','frelesa@hotmail.com','','','627 5225846','','','1','418','2018-01-27 11:10:27','2018-01-27 11:10:27');</v>
      </c>
      <c r="AE538" t="s">
        <v>12826</v>
      </c>
    </row>
    <row r="539" spans="1:31" x14ac:dyDescent="0.2">
      <c r="A539">
        <v>804</v>
      </c>
      <c r="B539" t="s">
        <v>8047</v>
      </c>
      <c r="C539" t="s">
        <v>1150</v>
      </c>
      <c r="D539" s="11" t="s">
        <v>1150</v>
      </c>
      <c r="E539" s="11" t="s">
        <v>1150</v>
      </c>
      <c r="F539" s="11" t="s">
        <v>1150</v>
      </c>
      <c r="G539" s="11"/>
      <c r="H539" s="11"/>
      <c r="I539" s="11"/>
      <c r="J539" s="12" t="s">
        <v>1726</v>
      </c>
      <c r="K539" s="12"/>
      <c r="L539" s="12"/>
      <c r="M539" s="11"/>
      <c r="N539" s="11"/>
      <c r="O539" s="11"/>
      <c r="P539" s="11"/>
      <c r="Q539" s="11"/>
      <c r="R539" s="11"/>
      <c r="S539" s="11"/>
      <c r="T539" s="12" t="s">
        <v>1727</v>
      </c>
      <c r="U539" s="12" t="s">
        <v>1150</v>
      </c>
      <c r="V539" s="12" t="s">
        <v>1150</v>
      </c>
      <c r="W539" s="11" t="s">
        <v>1150</v>
      </c>
      <c r="X539" s="11" t="s">
        <v>1150</v>
      </c>
      <c r="Y539" s="11" t="s">
        <v>1150</v>
      </c>
      <c r="Z539" s="11" t="s">
        <v>1150</v>
      </c>
      <c r="AA539" s="11" t="s">
        <v>1150</v>
      </c>
      <c r="AD539" t="str">
        <f t="shared" si="8"/>
        <v>insert into users (nombre, email, email2, email3, telefono, telefono2, telefono3, estatus, id_cliente, created_at, updated_at) values ('Jesus Erasmo Carreon Duarte','padsa77@hotmail.com','','','639 472 8593','','','1','804','2018-01-27 11:10:27','2018-01-27 11:10:27');</v>
      </c>
      <c r="AE539" t="s">
        <v>12827</v>
      </c>
    </row>
    <row r="540" spans="1:31" x14ac:dyDescent="0.2">
      <c r="A540">
        <v>699</v>
      </c>
      <c r="B540" t="s">
        <v>9351</v>
      </c>
      <c r="C540" t="s">
        <v>1150</v>
      </c>
      <c r="D540" s="11" t="s">
        <v>1150</v>
      </c>
      <c r="E540" s="11" t="s">
        <v>1150</v>
      </c>
      <c r="F540" s="11" t="s">
        <v>1150</v>
      </c>
      <c r="G540" s="11"/>
      <c r="H540" s="11"/>
      <c r="I540" s="11"/>
      <c r="J540" s="12" t="s">
        <v>6765</v>
      </c>
      <c r="K540" s="12"/>
      <c r="L540" s="12"/>
      <c r="M540" s="11"/>
      <c r="N540" s="11"/>
      <c r="O540" s="11"/>
      <c r="P540" s="11"/>
      <c r="Q540" s="11"/>
      <c r="R540" s="11"/>
      <c r="S540" s="11"/>
      <c r="T540" s="12" t="s">
        <v>6777</v>
      </c>
      <c r="U540" s="12" t="s">
        <v>1150</v>
      </c>
      <c r="V540" s="12" t="s">
        <v>1150</v>
      </c>
      <c r="W540" s="11" t="s">
        <v>1150</v>
      </c>
      <c r="X540" s="11" t="s">
        <v>1150</v>
      </c>
      <c r="Y540" s="11" t="s">
        <v>1150</v>
      </c>
      <c r="Z540" s="11" t="s">
        <v>1150</v>
      </c>
      <c r="AA540" s="11" t="s">
        <v>1150</v>
      </c>
      <c r="AD540" t="str">
        <f t="shared" si="8"/>
        <v>insert into users (nombre, email, email2, email3, telefono, telefono2, telefono3, estatus, id_cliente, created_at, updated_at) values ('Jesus Ernesto Barrio Ochoa','drrobertolara@yahoo.com.mx','','','418-9770','','','1','699','2018-01-27 11:10:27','2018-01-27 11:10:27');</v>
      </c>
      <c r="AE540" t="s">
        <v>12828</v>
      </c>
    </row>
    <row r="541" spans="1:31" x14ac:dyDescent="0.2">
      <c r="A541">
        <v>1095</v>
      </c>
      <c r="B541" t="s">
        <v>7518</v>
      </c>
      <c r="C541" t="s">
        <v>1150</v>
      </c>
      <c r="D541" s="11" t="s">
        <v>1150</v>
      </c>
      <c r="E541" s="11" t="s">
        <v>1150</v>
      </c>
      <c r="F541" s="11" t="s">
        <v>1150</v>
      </c>
      <c r="G541" s="11"/>
      <c r="H541" s="11"/>
      <c r="I541" s="11"/>
      <c r="J541" s="12" t="s">
        <v>2678</v>
      </c>
      <c r="K541" s="12" t="s">
        <v>2678</v>
      </c>
      <c r="L541" s="12"/>
      <c r="M541" s="11"/>
      <c r="N541" s="11"/>
      <c r="O541" s="11">
        <v>6141578513</v>
      </c>
      <c r="P541" s="11"/>
      <c r="Q541" s="11"/>
      <c r="R541" s="11"/>
      <c r="S541" s="11"/>
      <c r="T541" s="12" t="s">
        <v>2679</v>
      </c>
      <c r="U541" s="12" t="s">
        <v>1150</v>
      </c>
      <c r="V541" s="12" t="s">
        <v>1150</v>
      </c>
      <c r="W541" s="11" t="s">
        <v>1150</v>
      </c>
      <c r="X541" s="11" t="s">
        <v>1150</v>
      </c>
      <c r="Y541" s="11" t="s">
        <v>1150</v>
      </c>
      <c r="Z541" s="11" t="s">
        <v>1150</v>
      </c>
      <c r="AA541" s="11" t="s">
        <v>1150</v>
      </c>
      <c r="AD541" t="str">
        <f t="shared" si="8"/>
        <v>insert into users (nombre, email, email2, email3, telefono, telefono2, telefono3, estatus, id_cliente, created_at, updated_at) values ('Jesus Grajeda Uribe','jgrajeda@velo-e.com','','','426 7993','426 7993','','1','1095','2018-01-27 11:10:27','2018-01-27 11:10:27');</v>
      </c>
      <c r="AE541" t="s">
        <v>12829</v>
      </c>
    </row>
    <row r="542" spans="1:31" x14ac:dyDescent="0.2">
      <c r="A542">
        <v>335</v>
      </c>
      <c r="B542" t="s">
        <v>7476</v>
      </c>
      <c r="C542" t="s">
        <v>1150</v>
      </c>
      <c r="D542" s="11" t="s">
        <v>1150</v>
      </c>
      <c r="E542" s="11" t="s">
        <v>1150</v>
      </c>
      <c r="F542" s="11" t="s">
        <v>1150</v>
      </c>
      <c r="G542" s="11"/>
      <c r="H542" s="11"/>
      <c r="I542" s="11"/>
      <c r="J542" s="12">
        <v>4303057</v>
      </c>
      <c r="K542" s="12"/>
      <c r="L542" s="12"/>
      <c r="M542" s="11"/>
      <c r="N542" s="11"/>
      <c r="O542" s="11" t="s">
        <v>2502</v>
      </c>
      <c r="P542" s="11" t="s">
        <v>2503</v>
      </c>
      <c r="Q542" s="11">
        <v>6143458310</v>
      </c>
      <c r="R542" s="11"/>
      <c r="S542" s="11"/>
      <c r="T542" s="12" t="s">
        <v>2504</v>
      </c>
      <c r="U542" s="12" t="s">
        <v>1150</v>
      </c>
      <c r="V542" s="12" t="s">
        <v>1150</v>
      </c>
      <c r="W542" s="11" t="s">
        <v>1150</v>
      </c>
      <c r="X542" s="11" t="s">
        <v>1150</v>
      </c>
      <c r="Y542" s="11" t="s">
        <v>1150</v>
      </c>
      <c r="Z542" s="11" t="s">
        <v>1150</v>
      </c>
      <c r="AA542" s="11" t="s">
        <v>1150</v>
      </c>
      <c r="AD542" t="str">
        <f t="shared" si="8"/>
        <v>insert into users (nombre, email, email2, email3, telefono, telefono2, telefono3, estatus, id_cliente, created_at, updated_at) values ('Jesus Ignacio Mendoza Rivas','iwong3@hotmail.com','','','4303057','','','1','335','2018-01-27 11:10:27','2018-01-27 11:10:27');</v>
      </c>
      <c r="AE542" t="s">
        <v>12830</v>
      </c>
    </row>
    <row r="543" spans="1:31" ht="30" x14ac:dyDescent="0.2">
      <c r="A543">
        <v>860</v>
      </c>
      <c r="B543" t="s">
        <v>8105</v>
      </c>
      <c r="C543" t="s">
        <v>1150</v>
      </c>
      <c r="D543" s="11" t="s">
        <v>1150</v>
      </c>
      <c r="E543" s="11" t="s">
        <v>1150</v>
      </c>
      <c r="F543" s="11" t="s">
        <v>1150</v>
      </c>
      <c r="G543" s="11"/>
      <c r="H543" s="11"/>
      <c r="I543" s="11"/>
      <c r="J543" s="12" t="s">
        <v>9119</v>
      </c>
      <c r="K543" s="12" t="s">
        <v>9118</v>
      </c>
      <c r="L543" s="12" t="s">
        <v>9120</v>
      </c>
      <c r="M543" s="11"/>
      <c r="N543" s="11"/>
      <c r="O543" s="11"/>
      <c r="P543" s="11"/>
      <c r="Q543" s="11"/>
      <c r="R543" s="11"/>
      <c r="S543" s="11"/>
      <c r="T543" s="12" t="s">
        <v>5042</v>
      </c>
      <c r="U543" s="12" t="s">
        <v>1150</v>
      </c>
      <c r="V543" s="12" t="s">
        <v>1150</v>
      </c>
      <c r="W543" s="11" t="s">
        <v>1150</v>
      </c>
      <c r="X543" s="11" t="s">
        <v>1150</v>
      </c>
      <c r="Y543" s="11" t="s">
        <v>1150</v>
      </c>
      <c r="Z543" s="11" t="s">
        <v>1150</v>
      </c>
      <c r="AA543" s="11" t="s">
        <v>1150</v>
      </c>
      <c r="AD543" t="str">
        <f t="shared" si="8"/>
        <v>insert into users (nombre, email, email2, email3, telefono, telefono2, telefono3, estatus, id_cliente, created_at, updated_at) values ('Jesus Ivan Renteria Lopez','rebasi@hotmail.com, jugueteria_sexy@hotmail.com','','','426-7979','614-137-5338','433-1900','1','860','2018-01-27 11:10:27','2018-01-27 11:10:27');</v>
      </c>
      <c r="AE543" t="s">
        <v>12831</v>
      </c>
    </row>
    <row r="544" spans="1:31" x14ac:dyDescent="0.2">
      <c r="A544">
        <v>636</v>
      </c>
      <c r="B544" t="s">
        <v>7559</v>
      </c>
      <c r="C544" t="s">
        <v>2852</v>
      </c>
      <c r="D544" s="11" t="s">
        <v>1150</v>
      </c>
      <c r="E544" s="11" t="s">
        <v>1150</v>
      </c>
      <c r="F544" s="11" t="s">
        <v>1150</v>
      </c>
      <c r="G544" s="11"/>
      <c r="H544" s="11"/>
      <c r="I544" s="11"/>
      <c r="J544" s="12" t="s">
        <v>8911</v>
      </c>
      <c r="K544" s="12">
        <v>4245201</v>
      </c>
      <c r="L544" s="12"/>
      <c r="M544" s="11"/>
      <c r="N544" s="11"/>
      <c r="O544" s="11"/>
      <c r="P544" s="11"/>
      <c r="Q544" s="11"/>
      <c r="R544" s="11"/>
      <c r="S544" s="11"/>
      <c r="T544" s="12" t="s">
        <v>2854</v>
      </c>
      <c r="U544" s="12" t="s">
        <v>1150</v>
      </c>
      <c r="V544" s="12" t="s">
        <v>1150</v>
      </c>
      <c r="W544" s="11" t="s">
        <v>1150</v>
      </c>
      <c r="X544" s="11" t="s">
        <v>1150</v>
      </c>
      <c r="Y544" s="11" t="s">
        <v>1150</v>
      </c>
      <c r="Z544" s="11" t="s">
        <v>1150</v>
      </c>
      <c r="AA544" s="11" t="s">
        <v>1150</v>
      </c>
      <c r="AD544" t="str">
        <f t="shared" si="8"/>
        <v>insert into users (nombre, email, email2, email3, telefono, telefono2, telefono3, estatus, id_cliente, created_at, updated_at) values ('Jesus Licon Valdez','mmlicon@prodigy.net.mx','','','421 5200','4245201','','1','636','2018-01-27 11:10:27','2018-01-27 11:10:27');</v>
      </c>
      <c r="AE544" t="s">
        <v>12832</v>
      </c>
    </row>
    <row r="545" spans="1:31" x14ac:dyDescent="0.2">
      <c r="A545">
        <v>636</v>
      </c>
      <c r="B545" t="s">
        <v>7559</v>
      </c>
      <c r="C545" t="s">
        <v>1150</v>
      </c>
      <c r="D545" s="11" t="s">
        <v>1150</v>
      </c>
      <c r="E545" s="11" t="s">
        <v>1150</v>
      </c>
      <c r="F545" s="11" t="s">
        <v>1150</v>
      </c>
      <c r="G545" s="11"/>
      <c r="H545" s="11"/>
      <c r="I545" s="11"/>
      <c r="J545" s="12"/>
      <c r="K545" s="12"/>
      <c r="L545" s="12"/>
      <c r="M545" s="11"/>
      <c r="N545" s="11"/>
      <c r="O545" s="11"/>
      <c r="P545" s="11"/>
      <c r="Q545" s="11"/>
      <c r="R545" s="11"/>
      <c r="S545" s="11"/>
      <c r="T545" s="12"/>
      <c r="U545" s="12"/>
      <c r="V545" s="12"/>
      <c r="W545" s="11"/>
      <c r="X545" s="11"/>
      <c r="Y545" s="11"/>
      <c r="Z545" s="11"/>
      <c r="AA545" s="11"/>
      <c r="AD545" t="str">
        <f t="shared" si="8"/>
        <v>insert into users (nombre, email, email2, email3, telefono, telefono2, telefono3, estatus, id_cliente, created_at, updated_at) values ('Jesus Licon Valdez','','','','','','','1','636','2018-01-27 11:10:27','2018-01-27 11:10:27');</v>
      </c>
      <c r="AE545" t="s">
        <v>12833</v>
      </c>
    </row>
    <row r="546" spans="1:31" x14ac:dyDescent="0.2">
      <c r="A546">
        <v>880</v>
      </c>
      <c r="B546" t="s">
        <v>8471</v>
      </c>
      <c r="C546" t="s">
        <v>1150</v>
      </c>
      <c r="D546" s="11" t="s">
        <v>1150</v>
      </c>
      <c r="E546" s="11" t="s">
        <v>1150</v>
      </c>
      <c r="F546" s="11" t="s">
        <v>1150</v>
      </c>
      <c r="G546" s="11"/>
      <c r="H546" s="11"/>
      <c r="I546" s="11"/>
      <c r="J546" s="12" t="s">
        <v>9122</v>
      </c>
      <c r="K546" s="12" t="s">
        <v>9121</v>
      </c>
      <c r="L546" s="12" t="s">
        <v>9123</v>
      </c>
      <c r="M546" s="11"/>
      <c r="N546" s="11"/>
      <c r="O546" s="11"/>
      <c r="P546" s="11"/>
      <c r="Q546" s="11"/>
      <c r="R546" s="11"/>
      <c r="S546" s="11"/>
      <c r="T546" s="12" t="s">
        <v>1150</v>
      </c>
      <c r="U546" s="12" t="s">
        <v>1150</v>
      </c>
      <c r="V546" s="12" t="s">
        <v>1150</v>
      </c>
      <c r="W546" s="11" t="s">
        <v>1150</v>
      </c>
      <c r="X546" s="11" t="s">
        <v>1150</v>
      </c>
      <c r="Y546" s="11" t="s">
        <v>1150</v>
      </c>
      <c r="Z546" s="11" t="s">
        <v>1150</v>
      </c>
      <c r="AA546" s="11" t="s">
        <v>1150</v>
      </c>
      <c r="AD546" t="str">
        <f t="shared" si="8"/>
        <v>insert into users (nombre, email, email2, email3, telefono, telefono2, telefono3, estatus, id_cliente, created_at, updated_at) values ('Jesus Lopez Guerrero','','','','621 475 06 12','614-288-37-39','288-37-40','1','880','2018-01-27 11:10:27','2018-01-27 11:10:27');</v>
      </c>
      <c r="AE546" t="s">
        <v>12834</v>
      </c>
    </row>
    <row r="547" spans="1:31" x14ac:dyDescent="0.2">
      <c r="A547">
        <v>100</v>
      </c>
      <c r="B547" t="s">
        <v>7427</v>
      </c>
      <c r="C547" t="s">
        <v>7428</v>
      </c>
      <c r="D547" s="11" t="s">
        <v>1150</v>
      </c>
      <c r="E547" s="11" t="s">
        <v>1150</v>
      </c>
      <c r="F547" s="11" t="s">
        <v>1150</v>
      </c>
      <c r="G547" s="11"/>
      <c r="H547" s="11"/>
      <c r="I547" s="11"/>
      <c r="J547" s="12">
        <v>4322115</v>
      </c>
      <c r="K547" s="12"/>
      <c r="L547" s="12"/>
      <c r="M547" s="11"/>
      <c r="N547" s="11"/>
      <c r="O547" s="11">
        <v>6141421933</v>
      </c>
      <c r="P547" s="11"/>
      <c r="Q547" s="11"/>
      <c r="R547" s="11"/>
      <c r="S547" s="11"/>
      <c r="T547" s="12" t="s">
        <v>2312</v>
      </c>
      <c r="U547" s="12" t="s">
        <v>1150</v>
      </c>
      <c r="V547" s="12" t="s">
        <v>1150</v>
      </c>
      <c r="W547" s="11" t="s">
        <v>1150</v>
      </c>
      <c r="X547" s="11" t="s">
        <v>1150</v>
      </c>
      <c r="Y547" s="11" t="s">
        <v>1150</v>
      </c>
      <c r="Z547" s="11" t="s">
        <v>1150</v>
      </c>
      <c r="AA547" s="11" t="s">
        <v>1150</v>
      </c>
      <c r="AD547" t="str">
        <f t="shared" si="8"/>
        <v>insert into users (nombre, email, email2, email3, telefono, telefono2, telefono3, estatus, id_cliente, created_at, updated_at) values ('Jesus Manuel Aldaco Olvera','manuelaldaco@hotmail.com','','','4322115','','','1','100','2018-01-27 11:10:27','2018-01-27 11:10:27');</v>
      </c>
      <c r="AE547" t="s">
        <v>12835</v>
      </c>
    </row>
    <row r="548" spans="1:31" x14ac:dyDescent="0.2">
      <c r="A548">
        <v>257</v>
      </c>
      <c r="B548" t="s">
        <v>7573</v>
      </c>
      <c r="C548" t="s">
        <v>1150</v>
      </c>
      <c r="D548" s="11" t="s">
        <v>1150</v>
      </c>
      <c r="E548" s="11" t="s">
        <v>1150</v>
      </c>
      <c r="F548" s="11" t="s">
        <v>1150</v>
      </c>
      <c r="G548" s="11"/>
      <c r="H548" s="11"/>
      <c r="I548" s="11"/>
      <c r="J548" s="12" t="s">
        <v>8916</v>
      </c>
      <c r="K548" s="12" t="s">
        <v>2898</v>
      </c>
      <c r="L548" s="12" t="s">
        <v>8915</v>
      </c>
      <c r="M548" s="11"/>
      <c r="N548" s="11"/>
      <c r="O548" s="11" t="s">
        <v>2897</v>
      </c>
      <c r="P548" s="11" t="s">
        <v>2898</v>
      </c>
      <c r="Q548" s="11"/>
      <c r="R548" s="11"/>
      <c r="S548" s="11"/>
      <c r="T548" s="12" t="s">
        <v>2899</v>
      </c>
      <c r="U548" s="12" t="s">
        <v>1150</v>
      </c>
      <c r="V548" s="12" t="s">
        <v>1150</v>
      </c>
      <c r="W548" s="11" t="s">
        <v>1150</v>
      </c>
      <c r="X548" s="11" t="s">
        <v>1150</v>
      </c>
      <c r="Y548" s="11" t="s">
        <v>1150</v>
      </c>
      <c r="Z548" s="11" t="s">
        <v>1150</v>
      </c>
      <c r="AA548" s="11" t="s">
        <v>1150</v>
      </c>
      <c r="AD548" t="str">
        <f t="shared" si="8"/>
        <v>insert into users (nombre, email, email2, email3, telefono, telefono2, telefono3, estatus, id_cliente, created_at, updated_at) values ('Jesus Manuel Gamboa Rodriguez','direccion@crecebienesraices.com','','','419-3996','614-496-6794','266-6778 ','1','257','2018-01-27 11:10:27','2018-01-27 11:10:27');</v>
      </c>
      <c r="AE548" t="s">
        <v>12836</v>
      </c>
    </row>
    <row r="549" spans="1:31" x14ac:dyDescent="0.2">
      <c r="A549">
        <v>187</v>
      </c>
      <c r="B549" t="s">
        <v>8623</v>
      </c>
      <c r="C549" t="s">
        <v>1150</v>
      </c>
      <c r="D549" s="11" t="s">
        <v>1150</v>
      </c>
      <c r="E549" s="11" t="s">
        <v>1150</v>
      </c>
      <c r="F549" s="11" t="s">
        <v>1150</v>
      </c>
      <c r="G549" s="11"/>
      <c r="H549" s="11"/>
      <c r="I549" s="11"/>
      <c r="J549" s="12"/>
      <c r="K549" s="12"/>
      <c r="L549" s="12"/>
      <c r="M549" s="11"/>
      <c r="N549" s="11"/>
      <c r="O549" s="11"/>
      <c r="P549" s="11"/>
      <c r="Q549" s="11"/>
      <c r="R549" s="11"/>
      <c r="S549" s="11"/>
      <c r="T549" s="12" t="s">
        <v>1150</v>
      </c>
      <c r="U549" s="12" t="s">
        <v>1150</v>
      </c>
      <c r="V549" s="12" t="s">
        <v>1150</v>
      </c>
      <c r="W549" s="11" t="s">
        <v>1150</v>
      </c>
      <c r="X549" s="11" t="s">
        <v>1150</v>
      </c>
      <c r="Y549" s="11" t="s">
        <v>1150</v>
      </c>
      <c r="Z549" s="11" t="s">
        <v>1150</v>
      </c>
      <c r="AA549" s="11" t="s">
        <v>1150</v>
      </c>
      <c r="AD549" t="str">
        <f t="shared" si="8"/>
        <v>insert into users (nombre, email, email2, email3, telefono, telefono2, telefono3, estatus, id_cliente, created_at, updated_at) values ('Jesus Manuel Reyes Gutierrez','','','','','','','1','187','2018-01-27 11:10:27','2018-01-27 11:10:27');</v>
      </c>
      <c r="AE549" t="s">
        <v>12837</v>
      </c>
    </row>
    <row r="550" spans="1:31" x14ac:dyDescent="0.2">
      <c r="A550">
        <v>1141</v>
      </c>
      <c r="B550" t="s">
        <v>7481</v>
      </c>
      <c r="C550" t="s">
        <v>1150</v>
      </c>
      <c r="D550" s="11" t="s">
        <v>1150</v>
      </c>
      <c r="E550" s="11" t="s">
        <v>1150</v>
      </c>
      <c r="F550" s="11" t="s">
        <v>1150</v>
      </c>
      <c r="G550" s="11"/>
      <c r="H550" s="11"/>
      <c r="I550" s="11"/>
      <c r="J550" s="12">
        <v>4219671</v>
      </c>
      <c r="K550" s="12"/>
      <c r="L550" s="12"/>
      <c r="M550" s="11"/>
      <c r="N550" s="11"/>
      <c r="O550" s="11">
        <v>2336510</v>
      </c>
      <c r="P550" s="11"/>
      <c r="Q550" s="11"/>
      <c r="R550" s="11"/>
      <c r="S550" s="11"/>
      <c r="T550" s="12" t="s">
        <v>2526</v>
      </c>
      <c r="U550" s="12" t="s">
        <v>2527</v>
      </c>
      <c r="V550" s="12" t="s">
        <v>1150</v>
      </c>
      <c r="W550" s="11" t="s">
        <v>1150</v>
      </c>
      <c r="X550" s="11" t="s">
        <v>1150</v>
      </c>
      <c r="Y550" s="11" t="s">
        <v>1150</v>
      </c>
      <c r="Z550" s="11" t="s">
        <v>1150</v>
      </c>
      <c r="AA550" s="11" t="s">
        <v>1150</v>
      </c>
      <c r="AD550" t="str">
        <f t="shared" si="8"/>
        <v>insert into users (nombre, email, email2, email3, telefono, telefono2, telefono3, estatus, id_cliente, created_at, updated_at) values ('Jesus Marcelino Zapata Reyes','jesus.zapatareyes@dicomzaro.com','contabilidad.chihuahua@dicomzaro.com','','4219671','','','1','1141','2018-01-27 11:10:27','2018-01-27 11:10:27');</v>
      </c>
      <c r="AE550" t="s">
        <v>12838</v>
      </c>
    </row>
    <row r="551" spans="1:31" x14ac:dyDescent="0.2">
      <c r="A551">
        <v>988</v>
      </c>
      <c r="B551" t="s">
        <v>7489</v>
      </c>
      <c r="C551" t="s">
        <v>1150</v>
      </c>
      <c r="D551" s="11" t="s">
        <v>1150</v>
      </c>
      <c r="E551" s="11" t="s">
        <v>1150</v>
      </c>
      <c r="F551" s="11" t="s">
        <v>1150</v>
      </c>
      <c r="G551" s="11"/>
      <c r="H551" s="11"/>
      <c r="I551" s="11"/>
      <c r="J551" s="12" t="s">
        <v>8901</v>
      </c>
      <c r="K551" s="12"/>
      <c r="L551" s="12"/>
      <c r="M551" s="11"/>
      <c r="N551" s="11"/>
      <c r="O551" s="11" t="s">
        <v>2559</v>
      </c>
      <c r="P551" s="11" t="s">
        <v>2560</v>
      </c>
      <c r="Q551" s="11"/>
      <c r="R551" s="11"/>
      <c r="S551" s="11"/>
      <c r="T551" s="12" t="s">
        <v>2561</v>
      </c>
      <c r="U551" s="12" t="s">
        <v>2562</v>
      </c>
      <c r="V551" s="12" t="s">
        <v>2563</v>
      </c>
      <c r="W551" s="11" t="s">
        <v>1150</v>
      </c>
      <c r="X551" s="11" t="s">
        <v>1150</v>
      </c>
      <c r="Y551" s="11" t="s">
        <v>1150</v>
      </c>
      <c r="Z551" s="11" t="s">
        <v>1150</v>
      </c>
      <c r="AA551" s="11" t="s">
        <v>1150</v>
      </c>
      <c r="AD551" t="str">
        <f t="shared" si="8"/>
        <v>insert into users (nombre, email, email2, email3, telefono, telefono2, telefono3, estatus, id_cliente, created_at, updated_at) values ('Jesus Murillo Ramirez','acontrerasmx@hotmail.com','lluvia_garcia22@hotmail.com','www.lecoleduchef.edu.mx','437-1230','','','1','988','2018-01-27 11:10:27','2018-01-27 11:10:27');</v>
      </c>
      <c r="AE551" t="s">
        <v>12839</v>
      </c>
    </row>
    <row r="552" spans="1:31" x14ac:dyDescent="0.2">
      <c r="A552">
        <v>608</v>
      </c>
      <c r="B552" t="s">
        <v>8122</v>
      </c>
      <c r="C552" t="s">
        <v>1150</v>
      </c>
      <c r="D552" s="11" t="s">
        <v>1150</v>
      </c>
      <c r="E552" s="11" t="s">
        <v>1150</v>
      </c>
      <c r="F552" s="11" t="s">
        <v>1150</v>
      </c>
      <c r="G552" s="11"/>
      <c r="H552" s="11"/>
      <c r="I552" s="11"/>
      <c r="J552" s="12" t="s">
        <v>9124</v>
      </c>
      <c r="K552" s="12" t="s">
        <v>9125</v>
      </c>
      <c r="L552" s="12"/>
      <c r="M552" s="11"/>
      <c r="N552" s="11"/>
      <c r="O552" s="11"/>
      <c r="P552" s="11"/>
      <c r="Q552" s="11"/>
      <c r="R552" s="11"/>
      <c r="S552" s="11"/>
      <c r="T552" s="12" t="s">
        <v>5095</v>
      </c>
      <c r="U552" s="12" t="s">
        <v>1150</v>
      </c>
      <c r="V552" s="12" t="s">
        <v>1150</v>
      </c>
      <c r="W552" s="11" t="s">
        <v>1150</v>
      </c>
      <c r="X552" s="11" t="s">
        <v>1150</v>
      </c>
      <c r="Y552" s="11" t="s">
        <v>1150</v>
      </c>
      <c r="Z552" s="11" t="s">
        <v>1150</v>
      </c>
      <c r="AA552" s="11" t="s">
        <v>1150</v>
      </c>
      <c r="AD552" t="str">
        <f t="shared" si="8"/>
        <v>insert into users (nombre, email, email2, email3, telefono, telefono2, telefono3, estatus, id_cliente, created_at, updated_at) values ('Jesus Osvaldo Rodriguez Baylon','guerrero.rodriguez@gmail.com','','','656 6171362','656 6383904','','1','608','2018-01-27 11:10:27','2018-01-27 11:10:27');</v>
      </c>
      <c r="AE552" t="s">
        <v>12840</v>
      </c>
    </row>
    <row r="553" spans="1:31" x14ac:dyDescent="0.2">
      <c r="A553">
        <v>1001</v>
      </c>
      <c r="B553" t="s">
        <v>7392</v>
      </c>
      <c r="C553" t="s">
        <v>7393</v>
      </c>
      <c r="D553" s="11" t="s">
        <v>1150</v>
      </c>
      <c r="E553" s="11" t="s">
        <v>1150</v>
      </c>
      <c r="F553" s="11" t="s">
        <v>1150</v>
      </c>
      <c r="G553" s="11"/>
      <c r="H553" s="11"/>
      <c r="I553" s="11"/>
      <c r="J553" s="12"/>
      <c r="K553" s="12"/>
      <c r="L553" s="12"/>
      <c r="M553" s="11"/>
      <c r="N553" s="11"/>
      <c r="O553" s="11"/>
      <c r="P553" s="11"/>
      <c r="Q553" s="11"/>
      <c r="R553" s="11"/>
      <c r="S553" s="11"/>
      <c r="T553" s="12" t="s">
        <v>1150</v>
      </c>
      <c r="U553" s="12" t="s">
        <v>2188</v>
      </c>
      <c r="V553" s="12" t="s">
        <v>1150</v>
      </c>
      <c r="W553" s="11" t="s">
        <v>1150</v>
      </c>
      <c r="X553" s="11" t="s">
        <v>1150</v>
      </c>
      <c r="Y553" s="11" t="s">
        <v>1150</v>
      </c>
      <c r="Z553" s="11" t="s">
        <v>1150</v>
      </c>
      <c r="AA553" s="11" t="s">
        <v>1150</v>
      </c>
      <c r="AD553" t="str">
        <f t="shared" si="8"/>
        <v>insert into users (nombre, email, email2, email3, telefono, telefono2, telefono3, estatus, id_cliente, created_at, updated_at) values ('Jesus Rios Simental','','tiendasr-15@hotmail.com','','','','','1','1001','2018-01-27 11:10:27','2018-01-27 11:10:27');</v>
      </c>
      <c r="AE553" t="s">
        <v>12841</v>
      </c>
    </row>
    <row r="554" spans="1:31" x14ac:dyDescent="0.2">
      <c r="A554">
        <v>1001</v>
      </c>
      <c r="B554" t="s">
        <v>7257</v>
      </c>
      <c r="C554" t="s">
        <v>1150</v>
      </c>
      <c r="D554" s="11" t="s">
        <v>1150</v>
      </c>
      <c r="E554" s="11" t="s">
        <v>1150</v>
      </c>
      <c r="F554" s="11" t="s">
        <v>1150</v>
      </c>
      <c r="G554" s="11"/>
      <c r="H554" s="11"/>
      <c r="I554" s="11"/>
      <c r="J554" s="12" t="s">
        <v>1750</v>
      </c>
      <c r="K554" s="12" t="s">
        <v>1751</v>
      </c>
      <c r="L554" s="12"/>
      <c r="M554" s="11"/>
      <c r="N554" s="11"/>
      <c r="O554" s="11">
        <v>6141845089</v>
      </c>
      <c r="P554" s="11" t="s">
        <v>1752</v>
      </c>
      <c r="Q554" s="11"/>
      <c r="R554" s="11"/>
      <c r="S554" s="11"/>
      <c r="T554" s="12" t="s">
        <v>1150</v>
      </c>
      <c r="U554" s="12" t="s">
        <v>1150</v>
      </c>
      <c r="V554" s="12" t="s">
        <v>1150</v>
      </c>
      <c r="W554" s="11" t="s">
        <v>1150</v>
      </c>
      <c r="X554" s="11" t="s">
        <v>1150</v>
      </c>
      <c r="Y554" s="11" t="s">
        <v>1150</v>
      </c>
      <c r="Z554" s="11" t="s">
        <v>1150</v>
      </c>
      <c r="AA554" s="11" t="s">
        <v>1150</v>
      </c>
      <c r="AD554" t="str">
        <f t="shared" si="8"/>
        <v>insert into users (nombre, email, email2, email3, telefono, telefono2, telefono3, estatus, id_cliente, created_at, updated_at) values ('Jesús Rios Simental','','','','4 16 13 90','394 42 86','','1','1001','2018-01-27 11:10:27','2018-01-27 11:10:27');</v>
      </c>
      <c r="AE554" t="s">
        <v>12842</v>
      </c>
    </row>
    <row r="555" spans="1:31" x14ac:dyDescent="0.2">
      <c r="A555">
        <v>1001</v>
      </c>
      <c r="B555" t="s">
        <v>7392</v>
      </c>
      <c r="C555" t="s">
        <v>1150</v>
      </c>
      <c r="D555" s="11" t="s">
        <v>1150</v>
      </c>
      <c r="E555" s="11" t="s">
        <v>1150</v>
      </c>
      <c r="F555" s="11" t="s">
        <v>1150</v>
      </c>
      <c r="G555" s="11"/>
      <c r="H555" s="11"/>
      <c r="I555" s="11"/>
      <c r="J555" s="12" t="s">
        <v>1771</v>
      </c>
      <c r="K555" s="12" t="s">
        <v>1752</v>
      </c>
      <c r="L555" s="12" t="s">
        <v>1752</v>
      </c>
      <c r="M555" s="11"/>
      <c r="N555" s="11"/>
      <c r="O555" s="11">
        <v>6141845089</v>
      </c>
      <c r="P555" s="11" t="s">
        <v>1752</v>
      </c>
      <c r="Q555" s="11" t="s">
        <v>1752</v>
      </c>
      <c r="R555" s="11" t="s">
        <v>1752</v>
      </c>
      <c r="S555" s="11"/>
      <c r="T555" s="12" t="s">
        <v>2188</v>
      </c>
      <c r="U555" s="12" t="s">
        <v>1150</v>
      </c>
      <c r="V555" s="12" t="s">
        <v>1150</v>
      </c>
      <c r="W555" s="11" t="s">
        <v>1150</v>
      </c>
      <c r="X555" s="11" t="s">
        <v>1150</v>
      </c>
      <c r="Y555" s="11" t="s">
        <v>1150</v>
      </c>
      <c r="Z555" s="11" t="s">
        <v>1150</v>
      </c>
      <c r="AA555" s="11" t="s">
        <v>1150</v>
      </c>
      <c r="AD555" t="str">
        <f t="shared" si="8"/>
        <v>insert into users (nombre, email, email2, email3, telefono, telefono2, telefono3, estatus, id_cliente, created_at, updated_at) values ('Jesus Rios Simental','tiendasr-15@hotmail.com','','','416 1390','614 2 35 35 28','614 2 35 35 28','1','1001','2018-01-27 11:10:27','2018-01-27 11:10:27');</v>
      </c>
      <c r="AE555" t="s">
        <v>12843</v>
      </c>
    </row>
    <row r="556" spans="1:31" x14ac:dyDescent="0.2">
      <c r="A556">
        <v>500</v>
      </c>
      <c r="B556" t="s">
        <v>7406</v>
      </c>
      <c r="C556" t="s">
        <v>1150</v>
      </c>
      <c r="D556" s="11" t="s">
        <v>1150</v>
      </c>
      <c r="E556" s="11" t="s">
        <v>1150</v>
      </c>
      <c r="F556" s="11" t="s">
        <v>1150</v>
      </c>
      <c r="G556" s="11"/>
      <c r="H556" s="11"/>
      <c r="I556" s="11"/>
      <c r="J556" s="12">
        <v>4200805</v>
      </c>
      <c r="K556" s="12" t="s">
        <v>2219</v>
      </c>
      <c r="L556" s="12"/>
      <c r="M556" s="11"/>
      <c r="N556" s="11"/>
      <c r="O556" s="11"/>
      <c r="P556" s="11"/>
      <c r="Q556" s="11"/>
      <c r="R556" s="11"/>
      <c r="S556" s="11"/>
      <c r="T556" s="12" t="s">
        <v>1150</v>
      </c>
      <c r="U556" s="12" t="s">
        <v>1150</v>
      </c>
      <c r="V556" s="12" t="s">
        <v>1150</v>
      </c>
      <c r="W556" s="11" t="s">
        <v>1150</v>
      </c>
      <c r="X556" s="11" t="s">
        <v>1150</v>
      </c>
      <c r="Y556" s="11" t="s">
        <v>1150</v>
      </c>
      <c r="Z556" s="11" t="s">
        <v>1150</v>
      </c>
      <c r="AA556" s="11" t="s">
        <v>1150</v>
      </c>
      <c r="AD556" t="str">
        <f t="shared" si="8"/>
        <v>insert into users (nombre, email, email2, email3, telefono, telefono2, telefono3, estatus, id_cliente, created_at, updated_at) values ('Jesus Roberto Andujo Lechuga','','','','4200805','482 3500','','1','500','2018-01-27 11:10:27','2018-01-27 11:10:27');</v>
      </c>
      <c r="AE556" t="s">
        <v>12844</v>
      </c>
    </row>
    <row r="557" spans="1:31" x14ac:dyDescent="0.2">
      <c r="A557">
        <v>1014</v>
      </c>
      <c r="B557" t="s">
        <v>8681</v>
      </c>
      <c r="C557" t="s">
        <v>1150</v>
      </c>
      <c r="D557" s="11" t="s">
        <v>1150</v>
      </c>
      <c r="E557" s="11" t="s">
        <v>1150</v>
      </c>
      <c r="F557" s="11" t="s">
        <v>1150</v>
      </c>
      <c r="G557" s="11"/>
      <c r="H557" s="11"/>
      <c r="I557" s="11"/>
      <c r="J557" s="12" t="s">
        <v>9126</v>
      </c>
      <c r="K557" s="12" t="s">
        <v>9127</v>
      </c>
      <c r="L557" s="12"/>
      <c r="M557" s="11"/>
      <c r="N557" s="11"/>
      <c r="O557" s="11"/>
      <c r="P557" s="11"/>
      <c r="Q557" s="11"/>
      <c r="R557" s="11"/>
      <c r="S557" s="11"/>
      <c r="T557" s="17" t="s">
        <v>9292</v>
      </c>
      <c r="U557" s="12" t="s">
        <v>9293</v>
      </c>
      <c r="V557" s="12" t="s">
        <v>1150</v>
      </c>
      <c r="W557" s="11" t="s">
        <v>1150</v>
      </c>
      <c r="X557" s="11" t="s">
        <v>1150</v>
      </c>
      <c r="Y557" s="11" t="s">
        <v>1150</v>
      </c>
      <c r="Z557" s="11" t="s">
        <v>1150</v>
      </c>
      <c r="AA557" s="11" t="s">
        <v>1150</v>
      </c>
      <c r="AD557" t="str">
        <f t="shared" si="8"/>
        <v>insert into users (nombre, email, email2, email3, telefono, telefono2, telefono3, estatus, id_cliente, created_at, updated_at) values ('Jesús Román Pérez Soto','romange_1@hotmail.com','sunrollsushi@hotmail.com','','2497234','(614) 103 09 40','','1','1014','2018-01-27 11:10:27','2018-01-27 11:10:27');</v>
      </c>
      <c r="AE557" t="s">
        <v>12845</v>
      </c>
    </row>
    <row r="558" spans="1:31" x14ac:dyDescent="0.2">
      <c r="A558">
        <v>431</v>
      </c>
      <c r="B558" t="s">
        <v>7300</v>
      </c>
      <c r="C558" t="s">
        <v>1150</v>
      </c>
      <c r="D558" s="11" t="s">
        <v>1150</v>
      </c>
      <c r="E558" s="11" t="s">
        <v>1150</v>
      </c>
      <c r="F558" s="11" t="s">
        <v>1150</v>
      </c>
      <c r="G558" s="11"/>
      <c r="H558" s="11"/>
      <c r="I558" s="11"/>
      <c r="J558" s="12" t="s">
        <v>1887</v>
      </c>
      <c r="K558" s="12"/>
      <c r="L558" s="12"/>
      <c r="M558" s="11"/>
      <c r="N558" s="11"/>
      <c r="O558" s="11" t="s">
        <v>1888</v>
      </c>
      <c r="P558" s="11"/>
      <c r="Q558" s="11"/>
      <c r="R558" s="11"/>
      <c r="S558" s="11"/>
      <c r="T558" s="12" t="s">
        <v>1889</v>
      </c>
      <c r="U558" s="12" t="s">
        <v>1150</v>
      </c>
      <c r="V558" s="12" t="s">
        <v>1150</v>
      </c>
      <c r="W558" s="11" t="s">
        <v>1150</v>
      </c>
      <c r="X558" s="11" t="s">
        <v>1150</v>
      </c>
      <c r="Y558" s="11" t="s">
        <v>1150</v>
      </c>
      <c r="Z558" s="11" t="s">
        <v>1150</v>
      </c>
      <c r="AA558" s="11" t="s">
        <v>1150</v>
      </c>
      <c r="AD558" t="str">
        <f t="shared" si="8"/>
        <v>insert into users (nombre, email, email2, email3, telefono, telefono2, telefono3, estatus, id_cliente, created_at, updated_at) values ('Jesus Serrano Vázquez','geryal3@hotmail.com','','','414 4994','','','1','431','2018-01-27 11:10:27','2018-01-27 11:10:27');</v>
      </c>
      <c r="AE558" t="s">
        <v>12846</v>
      </c>
    </row>
    <row r="559" spans="1:31" x14ac:dyDescent="0.2">
      <c r="A559">
        <v>243</v>
      </c>
      <c r="B559" t="s">
        <v>7488</v>
      </c>
      <c r="C559" t="s">
        <v>1150</v>
      </c>
      <c r="D559" s="11" t="s">
        <v>1150</v>
      </c>
      <c r="E559" s="11" t="s">
        <v>1150</v>
      </c>
      <c r="F559" s="11" t="s">
        <v>1150</v>
      </c>
      <c r="G559" s="11"/>
      <c r="H559" s="11"/>
      <c r="I559" s="11"/>
      <c r="J559" s="12" t="s">
        <v>8900</v>
      </c>
      <c r="K559" s="12" t="s">
        <v>8899</v>
      </c>
      <c r="L559" s="12"/>
      <c r="M559" s="11"/>
      <c r="N559" s="11"/>
      <c r="O559" s="11" t="s">
        <v>2554</v>
      </c>
      <c r="P559" s="11"/>
      <c r="Q559" s="11"/>
      <c r="R559" s="11"/>
      <c r="S559" s="11"/>
      <c r="T559" s="12" t="s">
        <v>2555</v>
      </c>
      <c r="U559" s="12" t="s">
        <v>1150</v>
      </c>
      <c r="V559" s="12" t="s">
        <v>1150</v>
      </c>
      <c r="W559" s="11" t="s">
        <v>1150</v>
      </c>
      <c r="X559" s="11" t="s">
        <v>1150</v>
      </c>
      <c r="Y559" s="11" t="s">
        <v>1150</v>
      </c>
      <c r="Z559" s="11" t="s">
        <v>1150</v>
      </c>
      <c r="AA559" s="11" t="s">
        <v>1150</v>
      </c>
      <c r="AD559" t="str">
        <f t="shared" si="8"/>
        <v>insert into users (nombre, email, email2, email3, telefono, telefono2, telefono3, estatus, id_cliente, created_at, updated_at) values ('Jesus Xavier Minjarez Corona','coprose@hotmail.com','','','411-2929','4 11 73 76','','1','243','2018-01-27 11:10:27','2018-01-27 11:10:27');</v>
      </c>
      <c r="AE559" t="s">
        <v>12847</v>
      </c>
    </row>
    <row r="560" spans="1:31" x14ac:dyDescent="0.2">
      <c r="A560">
        <v>788</v>
      </c>
      <c r="B560" t="s">
        <v>7329</v>
      </c>
      <c r="C560" t="s">
        <v>1150</v>
      </c>
      <c r="D560" s="11" t="s">
        <v>1150</v>
      </c>
      <c r="E560" s="11" t="s">
        <v>1150</v>
      </c>
      <c r="F560" s="11" t="s">
        <v>1150</v>
      </c>
      <c r="G560" s="11"/>
      <c r="H560" s="11"/>
      <c r="I560" s="11"/>
      <c r="J560" s="12">
        <v>4157557</v>
      </c>
      <c r="K560" s="12">
        <v>4166545</v>
      </c>
      <c r="L560" s="12">
        <v>4152288</v>
      </c>
      <c r="M560" s="11">
        <v>4231175</v>
      </c>
      <c r="N560" s="11"/>
      <c r="O560" s="11">
        <v>6141924002</v>
      </c>
      <c r="P560" s="11"/>
      <c r="Q560" s="11"/>
      <c r="R560" s="11"/>
      <c r="S560" s="11"/>
      <c r="T560" s="12" t="s">
        <v>1150</v>
      </c>
      <c r="U560" s="12" t="s">
        <v>1150</v>
      </c>
      <c r="V560" s="12" t="s">
        <v>1150</v>
      </c>
      <c r="W560" s="11" t="s">
        <v>1150</v>
      </c>
      <c r="X560" s="11" t="s">
        <v>1150</v>
      </c>
      <c r="Y560" s="11" t="s">
        <v>1150</v>
      </c>
      <c r="Z560" s="11" t="s">
        <v>1150</v>
      </c>
      <c r="AA560" s="11" t="s">
        <v>1150</v>
      </c>
      <c r="AD560" t="str">
        <f t="shared" si="8"/>
        <v>insert into users (nombre, email, email2, email3, telefono, telefono2, telefono3, estatus, id_cliente, created_at, updated_at) values ('Job Danniel Garcia Rodriguez','','','','4157557','4166545','4152288','1','788','2018-01-27 11:10:27','2018-01-27 11:10:27');</v>
      </c>
      <c r="AE560" t="s">
        <v>12848</v>
      </c>
    </row>
    <row r="561" spans="1:31" x14ac:dyDescent="0.2">
      <c r="A561">
        <v>621</v>
      </c>
      <c r="B561" t="s">
        <v>8662</v>
      </c>
      <c r="C561" t="s">
        <v>1150</v>
      </c>
      <c r="D561" s="11" t="s">
        <v>1150</v>
      </c>
      <c r="E561" s="11" t="s">
        <v>1150</v>
      </c>
      <c r="F561" s="11" t="s">
        <v>1150</v>
      </c>
      <c r="G561" s="11"/>
      <c r="H561" s="11"/>
      <c r="I561" s="11"/>
      <c r="J561" s="12" t="s">
        <v>9128</v>
      </c>
      <c r="K561" s="12"/>
      <c r="L561" s="12"/>
      <c r="M561" s="11"/>
      <c r="N561" s="11"/>
      <c r="O561" s="11"/>
      <c r="P561" s="11"/>
      <c r="Q561" s="11"/>
      <c r="R561" s="11"/>
      <c r="S561" s="11"/>
      <c r="T561" s="12" t="s">
        <v>7103</v>
      </c>
      <c r="U561" s="12" t="s">
        <v>1150</v>
      </c>
      <c r="V561" s="12" t="s">
        <v>1150</v>
      </c>
      <c r="W561" s="11" t="s">
        <v>1150</v>
      </c>
      <c r="X561" s="11" t="s">
        <v>1150</v>
      </c>
      <c r="Y561" s="11" t="s">
        <v>1150</v>
      </c>
      <c r="Z561" s="11" t="s">
        <v>1150</v>
      </c>
      <c r="AA561" s="11" t="s">
        <v>1150</v>
      </c>
      <c r="AD561" t="str">
        <f t="shared" si="8"/>
        <v>insert into users (nombre, email, email2, email3, telefono, telefono2, telefono3, estatus, id_cliente, created_at, updated_at) values ('Jocelyn Selem Trueba','joelem@hotmail.com','','','639474 8534','','','1','621','2018-01-27 11:10:27','2018-01-27 11:10:27');</v>
      </c>
      <c r="AE561" t="s">
        <v>12849</v>
      </c>
    </row>
    <row r="562" spans="1:31" x14ac:dyDescent="0.2">
      <c r="A562">
        <v>1054</v>
      </c>
      <c r="B562" t="s">
        <v>9352</v>
      </c>
      <c r="C562" t="s">
        <v>1150</v>
      </c>
      <c r="D562" s="11" t="s">
        <v>1150</v>
      </c>
      <c r="E562" s="11" t="s">
        <v>1150</v>
      </c>
      <c r="F562" s="11" t="s">
        <v>1150</v>
      </c>
      <c r="G562" s="11"/>
      <c r="H562" s="11"/>
      <c r="I562" s="11"/>
      <c r="J562" s="12" t="s">
        <v>8944</v>
      </c>
      <c r="K562" s="12" t="s">
        <v>8943</v>
      </c>
      <c r="L562" s="12"/>
      <c r="M562" s="11"/>
      <c r="N562" s="11"/>
      <c r="O562" s="11"/>
      <c r="P562" s="11"/>
      <c r="Q562" s="11"/>
      <c r="R562" s="11"/>
      <c r="S562" s="11"/>
      <c r="T562" s="17" t="s">
        <v>9294</v>
      </c>
      <c r="U562" s="12" t="s">
        <v>4787</v>
      </c>
      <c r="V562" s="12" t="s">
        <v>1150</v>
      </c>
      <c r="W562" s="11" t="s">
        <v>1150</v>
      </c>
      <c r="X562" s="11" t="s">
        <v>1150</v>
      </c>
      <c r="Y562" s="11" t="s">
        <v>1150</v>
      </c>
      <c r="Z562" s="11" t="s">
        <v>1150</v>
      </c>
      <c r="AA562" s="11" t="s">
        <v>1150</v>
      </c>
      <c r="AD562" t="str">
        <f t="shared" si="8"/>
        <v>insert into users (nombre, email, email2, email3, telefono, telefono2, telefono3, estatus, id_cliente, created_at, updated_at) values ('Joel Antonio Torres Ordoñez','joeltorresordonez@hotmail.com','sordonez@rocktenn.com','','4 33 07 69','2 66 65 39','','1','1054','2018-01-27 11:10:27','2018-01-27 11:10:27');</v>
      </c>
      <c r="AE562" t="s">
        <v>12850</v>
      </c>
    </row>
    <row r="563" spans="1:31" x14ac:dyDescent="0.2">
      <c r="A563">
        <v>894</v>
      </c>
      <c r="B563" t="s">
        <v>8169</v>
      </c>
      <c r="C563" t="s">
        <v>1150</v>
      </c>
      <c r="D563" s="11" t="s">
        <v>1150</v>
      </c>
      <c r="E563" s="11" t="s">
        <v>1150</v>
      </c>
      <c r="F563" s="11" t="s">
        <v>1150</v>
      </c>
      <c r="G563" s="11"/>
      <c r="H563" s="11"/>
      <c r="I563" s="11"/>
      <c r="J563" s="12" t="s">
        <v>5315</v>
      </c>
      <c r="K563" s="12"/>
      <c r="L563" s="12"/>
      <c r="M563" s="11"/>
      <c r="N563" s="11"/>
      <c r="O563" s="11" t="s">
        <v>5316</v>
      </c>
      <c r="P563" s="11"/>
      <c r="Q563" s="11"/>
      <c r="R563" s="11"/>
      <c r="S563" s="11"/>
      <c r="T563" s="12" t="s">
        <v>5317</v>
      </c>
      <c r="U563" s="12" t="s">
        <v>5318</v>
      </c>
      <c r="V563" s="12" t="s">
        <v>1150</v>
      </c>
      <c r="W563" s="11" t="s">
        <v>1150</v>
      </c>
      <c r="X563" s="11" t="s">
        <v>1150</v>
      </c>
      <c r="Y563" s="11" t="s">
        <v>1150</v>
      </c>
      <c r="Z563" s="11" t="s">
        <v>1150</v>
      </c>
      <c r="AA563" s="11" t="s">
        <v>1150</v>
      </c>
      <c r="AD563" t="str">
        <f t="shared" si="8"/>
        <v>insert into users (nombre, email, email2, email3, telefono, telefono2, telefono3, estatus, id_cliente, created_at, updated_at) values ('Joel David Rodarte Delgado','ricardo.seira@gmail.com,','hdiwad@hotmail.com','','614 196 43 17','','','1','894','2018-01-27 11:10:27','2018-01-27 11:10:27');</v>
      </c>
      <c r="AE563" t="s">
        <v>12851</v>
      </c>
    </row>
    <row r="564" spans="1:31" x14ac:dyDescent="0.2">
      <c r="A564">
        <v>297</v>
      </c>
      <c r="B564" t="s">
        <v>7809</v>
      </c>
      <c r="C564" t="s">
        <v>1150</v>
      </c>
      <c r="D564" s="11" t="s">
        <v>1150</v>
      </c>
      <c r="E564" s="11" t="s">
        <v>1150</v>
      </c>
      <c r="F564" s="11" t="s">
        <v>1150</v>
      </c>
      <c r="G564" s="11"/>
      <c r="H564" s="11"/>
      <c r="I564" s="11"/>
      <c r="J564" s="12" t="s">
        <v>3827</v>
      </c>
      <c r="K564" s="12"/>
      <c r="L564" s="12"/>
      <c r="M564" s="11"/>
      <c r="N564" s="11"/>
      <c r="O564" s="11" t="s">
        <v>3828</v>
      </c>
      <c r="P564" s="11"/>
      <c r="Q564" s="11"/>
      <c r="R564" s="11"/>
      <c r="S564" s="11"/>
      <c r="T564" s="12" t="s">
        <v>3855</v>
      </c>
      <c r="U564" s="12" t="s">
        <v>1150</v>
      </c>
      <c r="V564" s="12" t="s">
        <v>1150</v>
      </c>
      <c r="W564" s="11" t="s">
        <v>1150</v>
      </c>
      <c r="X564" s="11" t="s">
        <v>1150</v>
      </c>
      <c r="Y564" s="11" t="s">
        <v>1150</v>
      </c>
      <c r="Z564" s="11" t="s">
        <v>1150</v>
      </c>
      <c r="AA564" s="11" t="s">
        <v>1150</v>
      </c>
      <c r="AD564" t="str">
        <f t="shared" si="8"/>
        <v>insert into users (nombre, email, email2, email3, telefono, telefono2, telefono3, estatus, id_cliente, created_at, updated_at) values ('Joel Santos Escamilla Ontiveros','jescamilla@dielcom.com','','','614 4199682','','','1','297','2018-01-27 11:10:27','2018-01-27 11:10:27');</v>
      </c>
      <c r="AE564" t="s">
        <v>12852</v>
      </c>
    </row>
    <row r="565" spans="1:31" x14ac:dyDescent="0.2">
      <c r="A565">
        <v>134</v>
      </c>
      <c r="B565" t="s">
        <v>7636</v>
      </c>
      <c r="C565" t="s">
        <v>1150</v>
      </c>
      <c r="D565" s="11" t="s">
        <v>1150</v>
      </c>
      <c r="E565" s="11" t="s">
        <v>1150</v>
      </c>
      <c r="F565" s="11" t="s">
        <v>1150</v>
      </c>
      <c r="G565" s="11"/>
      <c r="H565" s="11"/>
      <c r="I565" s="11"/>
      <c r="J565" s="12" t="s">
        <v>3110</v>
      </c>
      <c r="K565" s="12"/>
      <c r="L565" s="12"/>
      <c r="M565" s="11"/>
      <c r="N565" s="11"/>
      <c r="O565" s="11">
        <v>625119663</v>
      </c>
      <c r="P565" s="11"/>
      <c r="Q565" s="11"/>
      <c r="R565" s="11"/>
      <c r="S565" s="11"/>
      <c r="T565" s="12" t="s">
        <v>3111</v>
      </c>
      <c r="U565" s="12" t="s">
        <v>1150</v>
      </c>
      <c r="V565" s="12" t="s">
        <v>1150</v>
      </c>
      <c r="W565" s="11" t="s">
        <v>1150</v>
      </c>
      <c r="X565" s="11" t="s">
        <v>1150</v>
      </c>
      <c r="Y565" s="11" t="s">
        <v>1150</v>
      </c>
      <c r="Z565" s="11" t="s">
        <v>1150</v>
      </c>
      <c r="AA565" s="11" t="s">
        <v>1150</v>
      </c>
      <c r="AD565" t="str">
        <f t="shared" si="8"/>
        <v>insert into users (nombre, email, email2, email3, telefono, telefono2, telefono3, estatus, id_cliente, created_at, updated_at) values ('Johan Blatz Buhler','semiremolquesblatz@hotmail.com','','','625 586 5018','','','1','134','2018-01-27 11:10:27','2018-01-27 11:10:27');</v>
      </c>
      <c r="AE565" t="s">
        <v>12853</v>
      </c>
    </row>
    <row r="566" spans="1:31" x14ac:dyDescent="0.2">
      <c r="A566">
        <v>891</v>
      </c>
      <c r="B566" t="s">
        <v>8364</v>
      </c>
      <c r="C566" t="s">
        <v>1150</v>
      </c>
      <c r="D566" s="11" t="s">
        <v>1150</v>
      </c>
      <c r="E566" s="11" t="s">
        <v>1150</v>
      </c>
      <c r="F566" s="11" t="s">
        <v>1150</v>
      </c>
      <c r="G566" s="11"/>
      <c r="H566" s="11"/>
      <c r="I566" s="11"/>
      <c r="J566" s="12"/>
      <c r="K566" s="12"/>
      <c r="L566" s="12"/>
      <c r="M566" s="11"/>
      <c r="N566" s="11"/>
      <c r="O566" s="11"/>
      <c r="P566" s="11"/>
      <c r="Q566" s="11"/>
      <c r="R566" s="11"/>
      <c r="S566" s="11"/>
      <c r="T566" s="12" t="s">
        <v>1150</v>
      </c>
      <c r="U566" s="12" t="s">
        <v>1150</v>
      </c>
      <c r="V566" s="12" t="s">
        <v>1150</v>
      </c>
      <c r="W566" s="11" t="s">
        <v>1150</v>
      </c>
      <c r="X566" s="11" t="s">
        <v>1150</v>
      </c>
      <c r="Y566" s="11" t="s">
        <v>1150</v>
      </c>
      <c r="Z566" s="11" t="s">
        <v>1150</v>
      </c>
      <c r="AA566" s="11" t="s">
        <v>1150</v>
      </c>
      <c r="AD566" t="str">
        <f t="shared" si="8"/>
        <v>insert into users (nombre, email, email2, email3, telefono, telefono2, telefono3, estatus, id_cliente, created_at, updated_at) values ('Johan Teichroeb Rempel','','','','','','','1','891','2018-01-27 11:10:27','2018-01-27 11:10:27');</v>
      </c>
      <c r="AE566" t="s">
        <v>12854</v>
      </c>
    </row>
    <row r="567" spans="1:31" x14ac:dyDescent="0.2">
      <c r="A567">
        <v>881</v>
      </c>
      <c r="B567" t="s">
        <v>7622</v>
      </c>
      <c r="C567" t="s">
        <v>7623</v>
      </c>
      <c r="D567" s="11" t="s">
        <v>7624</v>
      </c>
      <c r="E567" s="11" t="s">
        <v>1150</v>
      </c>
      <c r="F567" s="11" t="s">
        <v>1150</v>
      </c>
      <c r="G567" s="11"/>
      <c r="H567" s="11"/>
      <c r="I567" s="11"/>
      <c r="J567" s="12"/>
      <c r="K567" s="12"/>
      <c r="L567" s="12"/>
      <c r="M567" s="11"/>
      <c r="N567" s="11"/>
      <c r="O567" s="11"/>
      <c r="P567" s="11"/>
      <c r="Q567" s="11"/>
      <c r="R567" s="11"/>
      <c r="S567" s="11"/>
      <c r="T567" s="17" t="s">
        <v>9295</v>
      </c>
      <c r="U567" s="12" t="s">
        <v>1150</v>
      </c>
      <c r="V567" s="12" t="s">
        <v>1150</v>
      </c>
      <c r="W567" s="11" t="s">
        <v>1150</v>
      </c>
      <c r="X567" s="11" t="s">
        <v>1150</v>
      </c>
      <c r="Y567" s="11" t="s">
        <v>1150</v>
      </c>
      <c r="Z567" s="11" t="s">
        <v>1150</v>
      </c>
      <c r="AA567" s="11" t="s">
        <v>1150</v>
      </c>
      <c r="AD567" t="str">
        <f t="shared" si="8"/>
        <v>insert into users (nombre, email, email2, email3, telefono, telefono2, telefono3, estatus, id_cliente, created_at, updated_at) values ('Johan Thiessen Dyck','quesos.laurita.ranch@gmail.com','','','','','','1','881','2018-01-27 11:10:27','2018-01-27 11:10:27');</v>
      </c>
      <c r="AE567" t="s">
        <v>12855</v>
      </c>
    </row>
    <row r="568" spans="1:31" x14ac:dyDescent="0.2">
      <c r="A568">
        <v>903</v>
      </c>
      <c r="B568" t="s">
        <v>9353</v>
      </c>
      <c r="C568" t="s">
        <v>1150</v>
      </c>
      <c r="D568" s="11" t="s">
        <v>1150</v>
      </c>
      <c r="E568" s="11" t="s">
        <v>1150</v>
      </c>
      <c r="F568" s="11" t="s">
        <v>1150</v>
      </c>
      <c r="G568" s="11"/>
      <c r="H568" s="11"/>
      <c r="I568" s="11"/>
      <c r="J568" s="12" t="s">
        <v>8926</v>
      </c>
      <c r="K568" s="12" t="s">
        <v>8925</v>
      </c>
      <c r="L568" s="12"/>
      <c r="M568" s="11"/>
      <c r="N568" s="11"/>
      <c r="O568" s="11"/>
      <c r="P568" s="11"/>
      <c r="Q568" s="11"/>
      <c r="R568" s="11"/>
      <c r="S568" s="11"/>
      <c r="T568" s="12" t="s">
        <v>3031</v>
      </c>
      <c r="U568" s="12" t="s">
        <v>3032</v>
      </c>
      <c r="V568" s="12" t="s">
        <v>3033</v>
      </c>
      <c r="W568" s="11" t="s">
        <v>3034</v>
      </c>
      <c r="X568" s="11" t="s">
        <v>3035</v>
      </c>
      <c r="Y568" s="11" t="s">
        <v>1150</v>
      </c>
      <c r="Z568" s="11" t="s">
        <v>1150</v>
      </c>
      <c r="AA568" s="11" t="s">
        <v>1150</v>
      </c>
      <c r="AD568" t="str">
        <f t="shared" si="8"/>
        <v>insert into users (nombre, email, email2, email3, telefono, telefono2, telefono3, estatus, id_cliente, created_at, updated_at) values ('Johan Thiessen Peters','johanthiessen@hotmail.com','blalemani@hotmail.com','janeth_mendoza71@hotmail.com','6255865033','625 5891482','','1','903','2018-01-27 11:10:27','2018-01-27 11:10:27');</v>
      </c>
      <c r="AE568" t="s">
        <v>12856</v>
      </c>
    </row>
    <row r="569" spans="1:31" x14ac:dyDescent="0.2">
      <c r="A569">
        <v>1146</v>
      </c>
      <c r="B569" t="s">
        <v>8645</v>
      </c>
      <c r="C569" t="s">
        <v>1150</v>
      </c>
      <c r="D569" s="11" t="s">
        <v>1150</v>
      </c>
      <c r="E569" s="11" t="s">
        <v>1150</v>
      </c>
      <c r="F569" s="11" t="s">
        <v>1150</v>
      </c>
      <c r="G569" s="11"/>
      <c r="H569" s="11"/>
      <c r="I569" s="11"/>
      <c r="J569" s="12"/>
      <c r="K569" s="12"/>
      <c r="L569" s="12"/>
      <c r="M569" s="11"/>
      <c r="N569" s="11"/>
      <c r="O569" s="11"/>
      <c r="P569" s="11"/>
      <c r="Q569" s="11"/>
      <c r="R569" s="11"/>
      <c r="S569" s="11"/>
      <c r="T569" s="12" t="s">
        <v>1150</v>
      </c>
      <c r="U569" s="12" t="s">
        <v>1150</v>
      </c>
      <c r="V569" s="12" t="s">
        <v>1150</v>
      </c>
      <c r="W569" s="11" t="s">
        <v>1150</v>
      </c>
      <c r="X569" s="11" t="s">
        <v>1150</v>
      </c>
      <c r="Y569" s="11" t="s">
        <v>1150</v>
      </c>
      <c r="Z569" s="11" t="s">
        <v>1150</v>
      </c>
      <c r="AA569" s="11" t="s">
        <v>1150</v>
      </c>
      <c r="AD569" t="str">
        <f t="shared" si="8"/>
        <v>insert into users (nombre, email, email2, email3, telefono, telefono2, telefono3, estatus, id_cliente, created_at, updated_at) values ('Johan Wiebe','','','','','','','1','1146','2018-01-27 11:10:27','2018-01-27 11:10:27');</v>
      </c>
      <c r="AE569" t="s">
        <v>12857</v>
      </c>
    </row>
    <row r="570" spans="1:31" x14ac:dyDescent="0.2">
      <c r="A570">
        <v>647</v>
      </c>
      <c r="B570" t="s">
        <v>8377</v>
      </c>
      <c r="C570" t="s">
        <v>1150</v>
      </c>
      <c r="D570" s="11" t="s">
        <v>1150</v>
      </c>
      <c r="E570" s="11" t="s">
        <v>1150</v>
      </c>
      <c r="F570" s="11" t="s">
        <v>1150</v>
      </c>
      <c r="G570" s="11"/>
      <c r="H570" s="11"/>
      <c r="I570" s="11"/>
      <c r="J570" s="12">
        <v>6251259845</v>
      </c>
      <c r="K570" s="12"/>
      <c r="L570" s="12"/>
      <c r="M570" s="11"/>
      <c r="N570" s="11"/>
      <c r="O570" s="11"/>
      <c r="P570" s="11"/>
      <c r="Q570" s="11"/>
      <c r="R570" s="11"/>
      <c r="S570" s="11"/>
      <c r="T570" s="12" t="s">
        <v>5877</v>
      </c>
      <c r="U570" s="12" t="s">
        <v>1150</v>
      </c>
      <c r="V570" s="12" t="s">
        <v>1150</v>
      </c>
      <c r="W570" s="11" t="s">
        <v>1150</v>
      </c>
      <c r="X570" s="11" t="s">
        <v>1150</v>
      </c>
      <c r="Y570" s="11" t="s">
        <v>1150</v>
      </c>
      <c r="Z570" s="11" t="s">
        <v>1150</v>
      </c>
      <c r="AA570" s="11" t="s">
        <v>1150</v>
      </c>
      <c r="AD570" t="str">
        <f t="shared" si="8"/>
        <v>insert into users (nombre, email, email2, email3, telefono, telefono2, telefono3, estatus, id_cliente, created_at, updated_at) values ('Johan Wiebe Berg','establocienes@hotmail.com','','','6251259845','','','1','647','2018-01-27 11:10:27','2018-01-27 11:10:27');</v>
      </c>
      <c r="AE570" t="s">
        <v>12858</v>
      </c>
    </row>
    <row r="571" spans="1:31" x14ac:dyDescent="0.2">
      <c r="A571">
        <v>1119</v>
      </c>
      <c r="B571" t="s">
        <v>8273</v>
      </c>
      <c r="C571" t="s">
        <v>1150</v>
      </c>
      <c r="D571" s="11" t="s">
        <v>1150</v>
      </c>
      <c r="E571" s="11" t="s">
        <v>1150</v>
      </c>
      <c r="F571" s="11" t="s">
        <v>1150</v>
      </c>
      <c r="G571" s="11"/>
      <c r="H571" s="11"/>
      <c r="I571" s="11"/>
      <c r="J571" s="12">
        <v>62541043633</v>
      </c>
      <c r="K571" s="12"/>
      <c r="L571" s="12"/>
      <c r="M571" s="11"/>
      <c r="N571" s="11"/>
      <c r="O571" s="11"/>
      <c r="P571" s="11"/>
      <c r="Q571" s="11"/>
      <c r="R571" s="11"/>
      <c r="S571" s="11"/>
      <c r="T571" s="12" t="s">
        <v>8780</v>
      </c>
      <c r="U571" s="12" t="s">
        <v>1150</v>
      </c>
      <c r="V571" s="12" t="s">
        <v>1150</v>
      </c>
      <c r="W571" s="11" t="s">
        <v>1150</v>
      </c>
      <c r="X571" s="11" t="s">
        <v>1150</v>
      </c>
      <c r="Y571" s="11" t="s">
        <v>1150</v>
      </c>
      <c r="Z571" s="11" t="s">
        <v>1150</v>
      </c>
      <c r="AA571" s="11" t="s">
        <v>1150</v>
      </c>
      <c r="AD571" t="str">
        <f t="shared" si="8"/>
        <v>insert into users (nombre, email, email2, email3, telefono, telefono2, telefono3, estatus, id_cliente, created_at, updated_at) values ('Johan Wiebe Neufeld','wieboxstars@hotamail.com','','','62541043633','','','1','1119','2018-01-27 11:10:27','2018-01-27 11:10:27');</v>
      </c>
      <c r="AE571" t="s">
        <v>12859</v>
      </c>
    </row>
    <row r="572" spans="1:31" x14ac:dyDescent="0.2">
      <c r="A572">
        <v>465</v>
      </c>
      <c r="B572" t="s">
        <v>8120</v>
      </c>
      <c r="C572" t="s">
        <v>1150</v>
      </c>
      <c r="D572" s="11" t="s">
        <v>1150</v>
      </c>
      <c r="E572" s="11" t="s">
        <v>1150</v>
      </c>
      <c r="F572" s="11" t="s">
        <v>1150</v>
      </c>
      <c r="G572" s="11"/>
      <c r="H572" s="11"/>
      <c r="I572" s="11"/>
      <c r="J572" s="12" t="s">
        <v>9129</v>
      </c>
      <c r="K572" s="12" t="s">
        <v>9130</v>
      </c>
      <c r="L572" s="12"/>
      <c r="M572" s="11"/>
      <c r="N572" s="11"/>
      <c r="O572" s="11"/>
      <c r="P572" s="11"/>
      <c r="Q572" s="11"/>
      <c r="R572" s="11"/>
      <c r="S572" s="11"/>
      <c r="T572" s="12" t="s">
        <v>5088</v>
      </c>
      <c r="U572" s="12" t="s">
        <v>5089</v>
      </c>
      <c r="V572" s="12" t="s">
        <v>5090</v>
      </c>
      <c r="W572" s="11" t="s">
        <v>1150</v>
      </c>
      <c r="X572" s="11" t="s">
        <v>1150</v>
      </c>
      <c r="Y572" s="11" t="s">
        <v>1150</v>
      </c>
      <c r="Z572" s="11" t="s">
        <v>1150</v>
      </c>
      <c r="AA572" s="11" t="s">
        <v>1150</v>
      </c>
      <c r="AD572" t="str">
        <f t="shared" si="8"/>
        <v>insert into users (nombre, email, email2, email3, telefono, telefono2, telefono3, estatus, id_cliente, created_at, updated_at) values ('Jonatan Jacob Arvayo Rodriguez','grupopantera@hotmail.com','mas.correo@hotmail.com','arvayo@me.com','414 25 67','614 2198373','','1','465','2018-01-27 11:10:27','2018-01-27 11:10:27');</v>
      </c>
      <c r="AE572" t="s">
        <v>12860</v>
      </c>
    </row>
    <row r="573" spans="1:31" x14ac:dyDescent="0.2">
      <c r="A573">
        <v>273</v>
      </c>
      <c r="B573" t="s">
        <v>7916</v>
      </c>
      <c r="C573" t="s">
        <v>1150</v>
      </c>
      <c r="D573" s="11" t="s">
        <v>1150</v>
      </c>
      <c r="E573" s="11" t="s">
        <v>1150</v>
      </c>
      <c r="F573" s="11" t="s">
        <v>1150</v>
      </c>
      <c r="G573" s="11"/>
      <c r="H573" s="11"/>
      <c r="I573" s="11"/>
      <c r="J573" s="12" t="s">
        <v>4267</v>
      </c>
      <c r="K573" s="12"/>
      <c r="L573" s="12"/>
      <c r="M573" s="11"/>
      <c r="N573" s="11"/>
      <c r="O573" s="11">
        <v>6141690221</v>
      </c>
      <c r="P573" s="11"/>
      <c r="Q573" s="11"/>
      <c r="R573" s="11"/>
      <c r="S573" s="11"/>
      <c r="T573" s="12" t="s">
        <v>4268</v>
      </c>
      <c r="U573" s="12" t="s">
        <v>1150</v>
      </c>
      <c r="V573" s="12" t="s">
        <v>1150</v>
      </c>
      <c r="W573" s="11" t="s">
        <v>1150</v>
      </c>
      <c r="X573" s="11" t="s">
        <v>1150</v>
      </c>
      <c r="Y573" s="11" t="s">
        <v>1150</v>
      </c>
      <c r="Z573" s="11" t="s">
        <v>1150</v>
      </c>
      <c r="AA573" s="11" t="s">
        <v>1150</v>
      </c>
      <c r="AD573" t="str">
        <f t="shared" si="8"/>
        <v>insert into users (nombre, email, email2, email3, telefono, telefono2, telefono3, estatus, id_cliente, created_at, updated_at) values ('Jorge Adolfo Treviño Portillo','trepor@dalsamx.com','','','614 424 3535','','','1','273','2018-01-27 11:10:27','2018-01-27 11:10:27');</v>
      </c>
      <c r="AE573" t="s">
        <v>12861</v>
      </c>
    </row>
    <row r="574" spans="1:31" x14ac:dyDescent="0.2">
      <c r="A574">
        <v>120</v>
      </c>
      <c r="B574" t="s">
        <v>8111</v>
      </c>
      <c r="C574" t="s">
        <v>1150</v>
      </c>
      <c r="D574" s="11" t="s">
        <v>1150</v>
      </c>
      <c r="E574" s="11" t="s">
        <v>1150</v>
      </c>
      <c r="F574" s="11" t="s">
        <v>1150</v>
      </c>
      <c r="G574" s="11"/>
      <c r="H574" s="11"/>
      <c r="I574" s="11"/>
      <c r="J574" s="12" t="s">
        <v>9132</v>
      </c>
      <c r="K574" s="12" t="s">
        <v>9131</v>
      </c>
      <c r="L574" s="12" t="s">
        <v>9133</v>
      </c>
      <c r="M574" s="11"/>
      <c r="N574" s="11"/>
      <c r="O574" s="11"/>
      <c r="P574" s="11"/>
      <c r="Q574" s="11"/>
      <c r="R574" s="11"/>
      <c r="S574" s="11"/>
      <c r="T574" s="12" t="s">
        <v>5062</v>
      </c>
      <c r="U574" s="12" t="s">
        <v>5063</v>
      </c>
      <c r="V574" s="12" t="s">
        <v>1150</v>
      </c>
      <c r="W574" s="11" t="s">
        <v>1150</v>
      </c>
      <c r="X574" s="11" t="s">
        <v>1150</v>
      </c>
      <c r="Y574" s="11" t="s">
        <v>1150</v>
      </c>
      <c r="Z574" s="11" t="s">
        <v>1150</v>
      </c>
      <c r="AA574" s="11" t="s">
        <v>1150</v>
      </c>
      <c r="AD574" t="str">
        <f t="shared" si="8"/>
        <v>insert into users (nombre, email, email2, email3, telefono, telefono2, telefono3, estatus, id_cliente, created_at, updated_at) values ('Jorge Alberto Angeles Zaragoza','jorge.angeles@bpi-consultores.com','administracion@bpi-consultores.com','','(614) 423 5871','614.215.2348','423 0757','1','120','2018-01-27 11:10:27','2018-01-27 11:10:27');</v>
      </c>
      <c r="AE574" t="s">
        <v>12862</v>
      </c>
    </row>
    <row r="575" spans="1:31" x14ac:dyDescent="0.2">
      <c r="A575">
        <v>283</v>
      </c>
      <c r="B575" t="s">
        <v>8497</v>
      </c>
      <c r="C575" t="s">
        <v>1150</v>
      </c>
      <c r="D575" s="11" t="s">
        <v>1150</v>
      </c>
      <c r="E575" s="11" t="s">
        <v>1150</v>
      </c>
      <c r="F575" s="11" t="s">
        <v>1150</v>
      </c>
      <c r="G575" s="11"/>
      <c r="H575" s="11"/>
      <c r="I575" s="11"/>
      <c r="J575" s="12"/>
      <c r="K575" s="12"/>
      <c r="L575" s="12"/>
      <c r="M575" s="11"/>
      <c r="N575" s="11"/>
      <c r="O575" s="11"/>
      <c r="P575" s="11"/>
      <c r="Q575" s="11"/>
      <c r="R575" s="11"/>
      <c r="S575" s="11"/>
      <c r="T575" s="12" t="s">
        <v>1150</v>
      </c>
      <c r="U575" s="12" t="s">
        <v>1150</v>
      </c>
      <c r="V575" s="12" t="s">
        <v>1150</v>
      </c>
      <c r="W575" s="11" t="s">
        <v>1150</v>
      </c>
      <c r="X575" s="11" t="s">
        <v>1150</v>
      </c>
      <c r="Y575" s="11" t="s">
        <v>1150</v>
      </c>
      <c r="Z575" s="11" t="s">
        <v>1150</v>
      </c>
      <c r="AA575" s="11" t="s">
        <v>1150</v>
      </c>
      <c r="AD575" t="str">
        <f t="shared" si="8"/>
        <v>insert into users (nombre, email, email2, email3, telefono, telefono2, telefono3, estatus, id_cliente, created_at, updated_at) values ('Jorge Alberto Baca Franco','','','','','','','1','283','2018-01-27 11:10:27','2018-01-27 11:10:27');</v>
      </c>
      <c r="AE575" t="s">
        <v>12863</v>
      </c>
    </row>
    <row r="576" spans="1:31" x14ac:dyDescent="0.2">
      <c r="A576">
        <v>739</v>
      </c>
      <c r="B576" t="s">
        <v>7593</v>
      </c>
      <c r="C576" t="s">
        <v>1150</v>
      </c>
      <c r="D576" s="11" t="s">
        <v>1150</v>
      </c>
      <c r="E576" s="11" t="s">
        <v>1150</v>
      </c>
      <c r="F576" s="11" t="s">
        <v>1150</v>
      </c>
      <c r="G576" s="11"/>
      <c r="H576" s="11"/>
      <c r="I576" s="11"/>
      <c r="J576" s="12" t="s">
        <v>2973</v>
      </c>
      <c r="K576" s="12" t="s">
        <v>2974</v>
      </c>
      <c r="L576" s="12"/>
      <c r="M576" s="11"/>
      <c r="N576" s="11"/>
      <c r="O576" s="11" t="s">
        <v>2975</v>
      </c>
      <c r="P576" s="11"/>
      <c r="Q576" s="11"/>
      <c r="R576" s="11"/>
      <c r="S576" s="11"/>
      <c r="T576" s="12" t="s">
        <v>2976</v>
      </c>
      <c r="U576" s="12" t="s">
        <v>1150</v>
      </c>
      <c r="V576" s="12" t="s">
        <v>1150</v>
      </c>
      <c r="W576" s="11" t="s">
        <v>1150</v>
      </c>
      <c r="X576" s="11" t="s">
        <v>1150</v>
      </c>
      <c r="Y576" s="11" t="s">
        <v>1150</v>
      </c>
      <c r="Z576" s="11" t="s">
        <v>1150</v>
      </c>
      <c r="AA576" s="11" t="s">
        <v>1150</v>
      </c>
      <c r="AD576" t="str">
        <f t="shared" si="8"/>
        <v>insert into users (nombre, email, email2, email3, telefono, telefono2, telefono3, estatus, id_cliente, created_at, updated_at) values ('Jorge Alberto Chavez Lerma','ariosventas@hotmail.com','','','639-472-7744','472-9349','','1','739','2018-01-27 11:10:27','2018-01-27 11:10:27');</v>
      </c>
      <c r="AE576" t="s">
        <v>12864</v>
      </c>
    </row>
    <row r="577" spans="1:31" x14ac:dyDescent="0.2">
      <c r="A577">
        <v>775</v>
      </c>
      <c r="B577" t="s">
        <v>8458</v>
      </c>
      <c r="C577" t="s">
        <v>1150</v>
      </c>
      <c r="D577" s="11" t="s">
        <v>1150</v>
      </c>
      <c r="E577" s="11" t="s">
        <v>1150</v>
      </c>
      <c r="F577" s="11" t="s">
        <v>1150</v>
      </c>
      <c r="G577" s="11"/>
      <c r="H577" s="11"/>
      <c r="I577" s="11"/>
      <c r="J577" s="12" t="s">
        <v>6123</v>
      </c>
      <c r="K577" s="12" t="s">
        <v>6124</v>
      </c>
      <c r="L577" s="12"/>
      <c r="M577" s="11"/>
      <c r="N577" s="11"/>
      <c r="O577" s="11"/>
      <c r="P577" s="11"/>
      <c r="Q577" s="11"/>
      <c r="R577" s="11"/>
      <c r="S577" s="11"/>
      <c r="T577" s="12" t="s">
        <v>1150</v>
      </c>
      <c r="U577" s="12" t="s">
        <v>1150</v>
      </c>
      <c r="V577" s="12" t="s">
        <v>1150</v>
      </c>
      <c r="W577" s="11" t="s">
        <v>1150</v>
      </c>
      <c r="X577" s="11" t="s">
        <v>1150</v>
      </c>
      <c r="Y577" s="11" t="s">
        <v>1150</v>
      </c>
      <c r="Z577" s="11" t="s">
        <v>1150</v>
      </c>
      <c r="AA577" s="11" t="s">
        <v>1150</v>
      </c>
      <c r="AD577" t="str">
        <f t="shared" si="8"/>
        <v>insert into users (nombre, email, email2, email3, telefono, telefono2, telefono3, estatus, id_cliente, created_at, updated_at) values ('Jorge Alberto Granados Dominguez','','','','417-48-14','614.494.81.12','','1','775','2018-01-27 11:10:27','2018-01-27 11:10:27');</v>
      </c>
      <c r="AE577" t="s">
        <v>12865</v>
      </c>
    </row>
    <row r="578" spans="1:31" x14ac:dyDescent="0.2">
      <c r="A578">
        <v>193</v>
      </c>
      <c r="B578" t="s">
        <v>7973</v>
      </c>
      <c r="C578" t="s">
        <v>1150</v>
      </c>
      <c r="D578" s="11" t="s">
        <v>1150</v>
      </c>
      <c r="E578" s="11" t="s">
        <v>1150</v>
      </c>
      <c r="F578" s="11" t="s">
        <v>1150</v>
      </c>
      <c r="G578" s="11"/>
      <c r="H578" s="11"/>
      <c r="I578" s="11"/>
      <c r="J578" s="12" t="s">
        <v>4513</v>
      </c>
      <c r="K578" s="12"/>
      <c r="L578" s="12"/>
      <c r="M578" s="11"/>
      <c r="N578" s="11"/>
      <c r="O578" s="11" t="s">
        <v>4514</v>
      </c>
      <c r="P578" s="11"/>
      <c r="Q578" s="11"/>
      <c r="R578" s="11"/>
      <c r="S578" s="11"/>
      <c r="T578" s="12" t="s">
        <v>4515</v>
      </c>
      <c r="U578" s="12" t="s">
        <v>1150</v>
      </c>
      <c r="V578" s="12" t="s">
        <v>1150</v>
      </c>
      <c r="W578" s="11" t="s">
        <v>1150</v>
      </c>
      <c r="X578" s="11" t="s">
        <v>1150</v>
      </c>
      <c r="Y578" s="11" t="s">
        <v>1150</v>
      </c>
      <c r="Z578" s="11" t="s">
        <v>1150</v>
      </c>
      <c r="AA578" s="11" t="s">
        <v>1150</v>
      </c>
      <c r="AD578" t="str">
        <f t="shared" si="8"/>
        <v>insert into users (nombre, email, email2, email3, telefono, telefono2, telefono3, estatus, id_cliente, created_at, updated_at) values ('Jorge Alberto Perez Olguin','benjamin.garibay','','','614 1 79 58 13','','','1','193','2018-01-27 11:10:27','2018-01-27 11:10:27');</v>
      </c>
      <c r="AE578" t="s">
        <v>12866</v>
      </c>
    </row>
    <row r="579" spans="1:31" x14ac:dyDescent="0.2">
      <c r="A579">
        <v>543</v>
      </c>
      <c r="B579" t="s">
        <v>7371</v>
      </c>
      <c r="C579" t="s">
        <v>1150</v>
      </c>
      <c r="D579" s="11" t="s">
        <v>1150</v>
      </c>
      <c r="E579" s="11" t="s">
        <v>1150</v>
      </c>
      <c r="F579" s="11" t="s">
        <v>1150</v>
      </c>
      <c r="G579" s="11"/>
      <c r="H579" s="11"/>
      <c r="I579" s="11"/>
      <c r="J579" s="12" t="s">
        <v>2112</v>
      </c>
      <c r="K579" s="12"/>
      <c r="L579" s="12"/>
      <c r="M579" s="11"/>
      <c r="N579" s="11"/>
      <c r="O579" s="11"/>
      <c r="P579" s="11"/>
      <c r="Q579" s="11"/>
      <c r="R579" s="11"/>
      <c r="S579" s="11"/>
      <c r="T579" s="12" t="s">
        <v>2113</v>
      </c>
      <c r="U579" s="12" t="s">
        <v>1150</v>
      </c>
      <c r="V579" s="12" t="s">
        <v>1150</v>
      </c>
      <c r="W579" s="11" t="s">
        <v>1150</v>
      </c>
      <c r="X579" s="11" t="s">
        <v>1150</v>
      </c>
      <c r="Y579" s="11" t="s">
        <v>1150</v>
      </c>
      <c r="Z579" s="11" t="s">
        <v>1150</v>
      </c>
      <c r="AA579" s="11" t="s">
        <v>1150</v>
      </c>
      <c r="AD579" t="str">
        <f t="shared" ref="AD579:AD642" si="9">IF(B579="","",CONCATENATE($AD$1,B579,"','",T579,"','",U579,"','",V579,"','",J579,"','",K579,"','",L579,"','1','",A579,"','2018-01-27 11:10:27','2018-01-27 11:10:27');"))</f>
        <v>insert into users (nombre, email, email2, email3, telefono, telefono2, telefono3, estatus, id_cliente, created_at, updated_at) values ('Jorge Alberto Ponce De Leon Romo','jponced1@hotmail.com','','','459-0012','','','1','543','2018-01-27 11:10:27','2018-01-27 11:10:27');</v>
      </c>
      <c r="AE579" t="s">
        <v>12867</v>
      </c>
    </row>
    <row r="580" spans="1:31" x14ac:dyDescent="0.2">
      <c r="A580">
        <v>923</v>
      </c>
      <c r="B580" t="s">
        <v>8010</v>
      </c>
      <c r="C580" t="s">
        <v>1150</v>
      </c>
      <c r="D580" s="11" t="s">
        <v>1150</v>
      </c>
      <c r="E580" s="11" t="s">
        <v>1150</v>
      </c>
      <c r="F580" s="11" t="s">
        <v>1150</v>
      </c>
      <c r="G580" s="11"/>
      <c r="H580" s="11"/>
      <c r="I580" s="11"/>
      <c r="J580" s="12" t="s">
        <v>4676</v>
      </c>
      <c r="K580" s="12" t="s">
        <v>4677</v>
      </c>
      <c r="L580" s="12"/>
      <c r="M580" s="11"/>
      <c r="N580" s="11"/>
      <c r="O580" s="11" t="s">
        <v>4678</v>
      </c>
      <c r="P580" s="11"/>
      <c r="Q580" s="11"/>
      <c r="R580" s="11"/>
      <c r="S580" s="11"/>
      <c r="T580" s="12" t="s">
        <v>4679</v>
      </c>
      <c r="U580" s="12" t="s">
        <v>1150</v>
      </c>
      <c r="V580" s="12" t="s">
        <v>1150</v>
      </c>
      <c r="W580" s="11" t="s">
        <v>1150</v>
      </c>
      <c r="X580" s="11" t="s">
        <v>1150</v>
      </c>
      <c r="Y580" s="11" t="s">
        <v>1150</v>
      </c>
      <c r="Z580" s="11" t="s">
        <v>1150</v>
      </c>
      <c r="AA580" s="11" t="s">
        <v>1150</v>
      </c>
      <c r="AD580" t="str">
        <f t="shared" si="9"/>
        <v>insert into users (nombre, email, email2, email3, telefono, telefono2, telefono3, estatus, id_cliente, created_at, updated_at) values ('Jorge Alberto Rios Juarez','jorge.rios@riosrioscia.com','','','614 4 14 11 32','614 4 26 66 57','','1','923','2018-01-27 11:10:27','2018-01-27 11:10:27');</v>
      </c>
      <c r="AE580" t="s">
        <v>12868</v>
      </c>
    </row>
    <row r="581" spans="1:31" x14ac:dyDescent="0.2">
      <c r="A581">
        <v>923</v>
      </c>
      <c r="B581" t="s">
        <v>9354</v>
      </c>
      <c r="C581" t="s">
        <v>1150</v>
      </c>
      <c r="D581" s="11" t="s">
        <v>1150</v>
      </c>
      <c r="E581" s="11" t="s">
        <v>1150</v>
      </c>
      <c r="F581" s="11" t="s">
        <v>1150</v>
      </c>
      <c r="G581" s="11"/>
      <c r="H581" s="11"/>
      <c r="I581" s="11"/>
      <c r="J581" s="12" t="s">
        <v>9135</v>
      </c>
      <c r="K581" s="12" t="s">
        <v>9134</v>
      </c>
      <c r="L581" s="12" t="s">
        <v>9136</v>
      </c>
      <c r="M581" s="11"/>
      <c r="N581" s="11"/>
      <c r="O581" s="11"/>
      <c r="P581" s="11"/>
      <c r="Q581" s="11"/>
      <c r="R581" s="11"/>
      <c r="S581" s="11"/>
      <c r="T581" s="12" t="s">
        <v>4679</v>
      </c>
      <c r="U581" s="12" t="s">
        <v>1150</v>
      </c>
      <c r="V581" s="12" t="s">
        <v>1150</v>
      </c>
      <c r="W581" s="11" t="s">
        <v>1150</v>
      </c>
      <c r="X581" s="11" t="s">
        <v>1150</v>
      </c>
      <c r="Y581" s="11" t="s">
        <v>1150</v>
      </c>
      <c r="Z581" s="11" t="s">
        <v>1150</v>
      </c>
      <c r="AA581" s="11" t="s">
        <v>1150</v>
      </c>
      <c r="AD581" t="str">
        <f t="shared" si="9"/>
        <v>insert into users (nombre, email, email2, email3, telefono, telefono2, telefono3, estatus, id_cliente, created_at, updated_at) values ('Nancy Moreno','jorge.rios@riosrioscia.com','','','614 414 11 32','614 193 69 51','426 66 57','1','923','2018-01-27 11:10:27','2018-01-27 11:10:27');</v>
      </c>
      <c r="AE581" t="s">
        <v>12869</v>
      </c>
    </row>
    <row r="582" spans="1:31" x14ac:dyDescent="0.2">
      <c r="A582">
        <v>85</v>
      </c>
      <c r="B582" t="s">
        <v>7787</v>
      </c>
      <c r="C582" t="s">
        <v>7788</v>
      </c>
      <c r="D582" s="11" t="s">
        <v>1150</v>
      </c>
      <c r="E582" s="11" t="s">
        <v>1150</v>
      </c>
      <c r="F582" s="11" t="s">
        <v>1150</v>
      </c>
      <c r="G582" s="11"/>
      <c r="H582" s="11"/>
      <c r="I582" s="11"/>
      <c r="J582" s="12">
        <v>6394700280</v>
      </c>
      <c r="K582" s="12"/>
      <c r="L582" s="12"/>
      <c r="M582" s="11"/>
      <c r="N582" s="11"/>
      <c r="O582" s="11">
        <v>6391191239</v>
      </c>
      <c r="P582" s="11"/>
      <c r="Q582" s="11"/>
      <c r="R582" s="11"/>
      <c r="S582" s="11"/>
      <c r="T582" s="12" t="s">
        <v>3759</v>
      </c>
      <c r="U582" s="12" t="s">
        <v>1150</v>
      </c>
      <c r="V582" s="12" t="s">
        <v>1150</v>
      </c>
      <c r="W582" s="11" t="s">
        <v>1150</v>
      </c>
      <c r="X582" s="11" t="s">
        <v>1150</v>
      </c>
      <c r="Y582" s="11" t="s">
        <v>1150</v>
      </c>
      <c r="Z582" s="11" t="s">
        <v>1150</v>
      </c>
      <c r="AA582" s="11" t="s">
        <v>1150</v>
      </c>
      <c r="AD582" t="str">
        <f t="shared" si="9"/>
        <v>insert into users (nombre, email, email2, email3, telefono, telefono2, telefono3, estatus, id_cliente, created_at, updated_at) values ('Jorge Alberto Torres Garcia','marissakto@hotmail.com','','','6394700280','','','1','85','2018-01-27 11:10:27','2018-01-27 11:10:27');</v>
      </c>
      <c r="AE582" t="s">
        <v>12870</v>
      </c>
    </row>
    <row r="583" spans="1:31" x14ac:dyDescent="0.2">
      <c r="A583">
        <v>286</v>
      </c>
      <c r="B583" t="s">
        <v>7297</v>
      </c>
      <c r="C583" t="s">
        <v>1150</v>
      </c>
      <c r="D583" s="11" t="s">
        <v>1150</v>
      </c>
      <c r="E583" s="11" t="s">
        <v>1150</v>
      </c>
      <c r="F583" s="11" t="s">
        <v>1150</v>
      </c>
      <c r="G583" s="11"/>
      <c r="H583" s="11"/>
      <c r="I583" s="11"/>
      <c r="J583" s="12" t="s">
        <v>1870</v>
      </c>
      <c r="K583" s="12" t="s">
        <v>1871</v>
      </c>
      <c r="L583" s="12">
        <v>4234737</v>
      </c>
      <c r="M583" s="11"/>
      <c r="N583" s="11"/>
      <c r="O583" s="11" t="s">
        <v>1872</v>
      </c>
      <c r="P583" s="11"/>
      <c r="Q583" s="11"/>
      <c r="R583" s="11"/>
      <c r="S583" s="11"/>
      <c r="T583" s="12" t="s">
        <v>1873</v>
      </c>
      <c r="U583" s="12" t="s">
        <v>1874</v>
      </c>
      <c r="V583" s="12" t="s">
        <v>1875</v>
      </c>
      <c r="W583" s="11" t="s">
        <v>1876</v>
      </c>
      <c r="X583" s="11" t="s">
        <v>1150</v>
      </c>
      <c r="Y583" s="11" t="s">
        <v>1150</v>
      </c>
      <c r="Z583" s="11" t="s">
        <v>1150</v>
      </c>
      <c r="AA583" s="11" t="s">
        <v>1150</v>
      </c>
      <c r="AD583" t="str">
        <f t="shared" si="9"/>
        <v>insert into users (nombre, email, email2, email3, telefono, telefono2, telefono3, estatus, id_cliente, created_at, updated_at) values ('Jorge Alberto Zárate Perez','info@delat.com.mx','jorge@delat.com.mx','cinthya@delat.com.mx','290-0734','423-47-37','4234737','1','286','2018-01-27 11:10:27','2018-01-27 11:10:27');</v>
      </c>
      <c r="AE583" t="s">
        <v>12871</v>
      </c>
    </row>
    <row r="584" spans="1:31" x14ac:dyDescent="0.2">
      <c r="A584">
        <v>282</v>
      </c>
      <c r="B584" t="s">
        <v>8500</v>
      </c>
      <c r="C584" t="s">
        <v>1150</v>
      </c>
      <c r="D584" s="11" t="s">
        <v>1150</v>
      </c>
      <c r="E584" s="11" t="s">
        <v>1150</v>
      </c>
      <c r="F584" s="11" t="s">
        <v>1150</v>
      </c>
      <c r="G584" s="11"/>
      <c r="H584" s="11"/>
      <c r="I584" s="11"/>
      <c r="J584" s="12" t="s">
        <v>6294</v>
      </c>
      <c r="K584" s="12"/>
      <c r="L584" s="12"/>
      <c r="M584" s="11"/>
      <c r="N584" s="11"/>
      <c r="O584" s="11"/>
      <c r="P584" s="11"/>
      <c r="Q584" s="11"/>
      <c r="R584" s="11"/>
      <c r="S584" s="11"/>
      <c r="T584" s="12" t="s">
        <v>6295</v>
      </c>
      <c r="U584" s="12" t="s">
        <v>1150</v>
      </c>
      <c r="V584" s="12" t="s">
        <v>1150</v>
      </c>
      <c r="W584" s="11" t="s">
        <v>1150</v>
      </c>
      <c r="X584" s="11" t="s">
        <v>1150</v>
      </c>
      <c r="Y584" s="11" t="s">
        <v>1150</v>
      </c>
      <c r="Z584" s="11" t="s">
        <v>1150</v>
      </c>
      <c r="AA584" s="11" t="s">
        <v>1150</v>
      </c>
      <c r="AD584" t="str">
        <f t="shared" si="9"/>
        <v>insert into users (nombre, email, email2, email3, telefono, telefono2, telefono3, estatus, id_cliente, created_at, updated_at) values ('Jorge Arturo Rodriguez Bujanda','decoracionesbelart@hotmail.com','','','614 2 97 03 95','','','1','282','2018-01-27 11:10:27','2018-01-27 11:10:27');</v>
      </c>
      <c r="AE584" t="s">
        <v>12872</v>
      </c>
    </row>
    <row r="585" spans="1:31" x14ac:dyDescent="0.2">
      <c r="A585">
        <v>897</v>
      </c>
      <c r="B585" t="s">
        <v>8005</v>
      </c>
      <c r="C585" t="s">
        <v>1150</v>
      </c>
      <c r="D585" s="11" t="s">
        <v>1150</v>
      </c>
      <c r="E585" s="11" t="s">
        <v>1150</v>
      </c>
      <c r="F585" s="11" t="s">
        <v>1150</v>
      </c>
      <c r="G585" s="11"/>
      <c r="H585" s="11"/>
      <c r="I585" s="11"/>
      <c r="J585" s="12" t="s">
        <v>4642</v>
      </c>
      <c r="K585" s="12" t="s">
        <v>4643</v>
      </c>
      <c r="L585" s="12"/>
      <c r="M585" s="11"/>
      <c r="N585" s="11"/>
      <c r="O585" s="11" t="s">
        <v>4644</v>
      </c>
      <c r="P585" s="11"/>
      <c r="Q585" s="11"/>
      <c r="R585" s="11"/>
      <c r="S585" s="11"/>
      <c r="T585" s="12" t="s">
        <v>4645</v>
      </c>
      <c r="U585" s="12" t="s">
        <v>1150</v>
      </c>
      <c r="V585" s="12" t="s">
        <v>1150</v>
      </c>
      <c r="W585" s="11" t="s">
        <v>1150</v>
      </c>
      <c r="X585" s="11" t="s">
        <v>1150</v>
      </c>
      <c r="Y585" s="11" t="s">
        <v>1150</v>
      </c>
      <c r="Z585" s="11" t="s">
        <v>1150</v>
      </c>
      <c r="AA585" s="11" t="s">
        <v>1150</v>
      </c>
      <c r="AD585" t="str">
        <f t="shared" si="9"/>
        <v>insert into users (nombre, email, email2, email3, telefono, telefono2, telefono3, estatus, id_cliente, created_at, updated_at) values ('Jorge Ashbal Borboa Moye','jmoye1111@hotmail.com','','','625 5 81 64 55','625 5 81 38 85','','1','897','2018-01-27 11:10:27','2018-01-27 11:10:27');</v>
      </c>
      <c r="AE585" t="s">
        <v>12873</v>
      </c>
    </row>
    <row r="586" spans="1:31" x14ac:dyDescent="0.2">
      <c r="A586">
        <v>1082</v>
      </c>
      <c r="B586" t="s">
        <v>8357</v>
      </c>
      <c r="C586" t="s">
        <v>1150</v>
      </c>
      <c r="D586" s="11" t="s">
        <v>1150</v>
      </c>
      <c r="E586" s="11" t="s">
        <v>1150</v>
      </c>
      <c r="F586" s="11" t="s">
        <v>1150</v>
      </c>
      <c r="G586" s="11"/>
      <c r="H586" s="11"/>
      <c r="I586" s="11"/>
      <c r="J586" s="12" t="s">
        <v>9137</v>
      </c>
      <c r="K586" s="12" t="s">
        <v>9138</v>
      </c>
      <c r="L586" s="12"/>
      <c r="M586" s="11"/>
      <c r="N586" s="11"/>
      <c r="O586" s="11"/>
      <c r="P586" s="11"/>
      <c r="Q586" s="11"/>
      <c r="R586" s="11"/>
      <c r="S586" s="11"/>
      <c r="T586" s="12" t="s">
        <v>8818</v>
      </c>
      <c r="U586" s="12" t="s">
        <v>1150</v>
      </c>
      <c r="V586" s="12" t="s">
        <v>1150</v>
      </c>
      <c r="W586" s="11" t="s">
        <v>1150</v>
      </c>
      <c r="X586" s="11" t="s">
        <v>1150</v>
      </c>
      <c r="Y586" s="11" t="s">
        <v>1150</v>
      </c>
      <c r="Z586" s="11" t="s">
        <v>1150</v>
      </c>
      <c r="AA586" s="11" t="s">
        <v>1150</v>
      </c>
      <c r="AD586" t="str">
        <f t="shared" si="9"/>
        <v>insert into users (nombre, email, email2, email3, telefono, telefono2, telefono3, estatus, id_cliente, created_at, updated_at) values ('Jorge Azarate','azarate@ireco.mx','','','4260498','6142338836','','1','1082','2018-01-27 11:10:27','2018-01-27 11:10:27');</v>
      </c>
      <c r="AE586" t="s">
        <v>12874</v>
      </c>
    </row>
    <row r="587" spans="1:31" x14ac:dyDescent="0.2">
      <c r="A587">
        <v>446</v>
      </c>
      <c r="B587" t="s">
        <v>7243</v>
      </c>
      <c r="C587" t="s">
        <v>1150</v>
      </c>
      <c r="D587" s="11" t="s">
        <v>1150</v>
      </c>
      <c r="E587" s="11" t="s">
        <v>1150</v>
      </c>
      <c r="F587" s="11" t="s">
        <v>1150</v>
      </c>
      <c r="G587" s="11"/>
      <c r="H587" s="11"/>
      <c r="I587" s="11"/>
      <c r="J587" s="12" t="s">
        <v>8921</v>
      </c>
      <c r="K587" s="12">
        <v>2591205</v>
      </c>
      <c r="L587" s="12"/>
      <c r="M587" s="11"/>
      <c r="N587" s="11"/>
      <c r="O587" s="11"/>
      <c r="P587" s="11"/>
      <c r="Q587" s="11"/>
      <c r="R587" s="11"/>
      <c r="S587" s="11"/>
      <c r="T587" s="12" t="s">
        <v>1713</v>
      </c>
      <c r="U587" s="12" t="s">
        <v>1150</v>
      </c>
      <c r="V587" s="12" t="s">
        <v>1150</v>
      </c>
      <c r="W587" s="11" t="s">
        <v>1150</v>
      </c>
      <c r="X587" s="11" t="s">
        <v>1150</v>
      </c>
      <c r="Y587" s="11" t="s">
        <v>1150</v>
      </c>
      <c r="Z587" s="11" t="s">
        <v>1150</v>
      </c>
      <c r="AA587" s="11" t="s">
        <v>1150</v>
      </c>
      <c r="AD587" t="str">
        <f t="shared" si="9"/>
        <v>insert into users (nombre, email, email2, email3, telefono, telefono2, telefono3, estatus, id_cliente, created_at, updated_at) values ('Jorge Cabrera Zapata','jcabrera@gpsmonitor.us','','','4810504','2591205','','1','446','2018-01-27 11:10:27','2018-01-27 11:10:27');</v>
      </c>
      <c r="AE587" t="s">
        <v>12875</v>
      </c>
    </row>
    <row r="588" spans="1:31" x14ac:dyDescent="0.2">
      <c r="A588">
        <v>819</v>
      </c>
      <c r="B588" t="s">
        <v>7490</v>
      </c>
      <c r="C588" t="s">
        <v>1150</v>
      </c>
      <c r="D588" s="11" t="s">
        <v>1150</v>
      </c>
      <c r="E588" s="11" t="s">
        <v>1150</v>
      </c>
      <c r="F588" s="11" t="s">
        <v>1150</v>
      </c>
      <c r="G588" s="11"/>
      <c r="H588" s="11"/>
      <c r="I588" s="11"/>
      <c r="J588" s="12"/>
      <c r="K588" s="12"/>
      <c r="L588" s="12"/>
      <c r="M588" s="11"/>
      <c r="N588" s="11"/>
      <c r="O588" s="11"/>
      <c r="P588" s="11"/>
      <c r="Q588" s="11"/>
      <c r="R588" s="11"/>
      <c r="S588" s="11"/>
      <c r="T588" s="12" t="s">
        <v>1150</v>
      </c>
      <c r="U588" s="12" t="s">
        <v>1150</v>
      </c>
      <c r="V588" s="12" t="s">
        <v>1150</v>
      </c>
      <c r="W588" s="11" t="s">
        <v>1150</v>
      </c>
      <c r="X588" s="11" t="s">
        <v>1150</v>
      </c>
      <c r="Y588" s="11" t="s">
        <v>1150</v>
      </c>
      <c r="Z588" s="11" t="s">
        <v>1150</v>
      </c>
      <c r="AA588" s="11" t="s">
        <v>1150</v>
      </c>
      <c r="AD588" t="str">
        <f t="shared" si="9"/>
        <v>insert into users (nombre, email, email2, email3, telefono, telefono2, telefono3, estatus, id_cliente, created_at, updated_at) values ('Jorge Castulo Espinoza Luna','','','','','','','1','819','2018-01-27 11:10:27','2018-01-27 11:10:27');</v>
      </c>
      <c r="AE588" t="s">
        <v>12876</v>
      </c>
    </row>
    <row r="589" spans="1:31" x14ac:dyDescent="0.2">
      <c r="A589">
        <v>558</v>
      </c>
      <c r="B589" t="s">
        <v>8119</v>
      </c>
      <c r="C589" t="s">
        <v>1150</v>
      </c>
      <c r="D589" s="11" t="s">
        <v>1150</v>
      </c>
      <c r="E589" s="11" t="s">
        <v>1150</v>
      </c>
      <c r="F589" s="11" t="s">
        <v>1150</v>
      </c>
      <c r="G589" s="11"/>
      <c r="H589" s="11"/>
      <c r="I589" s="11"/>
      <c r="J589" s="12">
        <v>4143073</v>
      </c>
      <c r="K589" s="12"/>
      <c r="L589" s="12"/>
      <c r="M589" s="11"/>
      <c r="N589" s="11"/>
      <c r="O589" s="11"/>
      <c r="P589" s="11"/>
      <c r="Q589" s="11"/>
      <c r="R589" s="11"/>
      <c r="S589" s="11"/>
      <c r="T589" s="12" t="s">
        <v>5086</v>
      </c>
      <c r="U589" s="12" t="s">
        <v>1150</v>
      </c>
      <c r="V589" s="12" t="s">
        <v>1150</v>
      </c>
      <c r="W589" s="11" t="s">
        <v>1150</v>
      </c>
      <c r="X589" s="11" t="s">
        <v>1150</v>
      </c>
      <c r="Y589" s="11" t="s">
        <v>1150</v>
      </c>
      <c r="Z589" s="11" t="s">
        <v>1150</v>
      </c>
      <c r="AA589" s="11" t="s">
        <v>1150</v>
      </c>
      <c r="AD589" t="str">
        <f t="shared" si="9"/>
        <v>insert into users (nombre, email, email2, email3, telefono, telefono2, telefono3, estatus, id_cliente, created_at, updated_at) values ('Jorge Einaudi Estrada','norawa_@hotmail.com','','','4143073','','','1','558','2018-01-27 11:10:27','2018-01-27 11:10:27');</v>
      </c>
      <c r="AE589" t="s">
        <v>12877</v>
      </c>
    </row>
    <row r="590" spans="1:31" x14ac:dyDescent="0.2">
      <c r="A590">
        <v>15</v>
      </c>
      <c r="B590" t="s">
        <v>8041</v>
      </c>
      <c r="C590" t="s">
        <v>1150</v>
      </c>
      <c r="D590" s="11" t="s">
        <v>1150</v>
      </c>
      <c r="E590" s="11" t="s">
        <v>1150</v>
      </c>
      <c r="F590" s="11" t="s">
        <v>1150</v>
      </c>
      <c r="G590" s="11"/>
      <c r="H590" s="11"/>
      <c r="I590" s="11"/>
      <c r="J590" s="12" t="s">
        <v>4820</v>
      </c>
      <c r="K590" s="12"/>
      <c r="L590" s="12"/>
      <c r="M590" s="11"/>
      <c r="N590" s="11"/>
      <c r="O590" s="11"/>
      <c r="P590" s="11"/>
      <c r="Q590" s="11"/>
      <c r="R590" s="11"/>
      <c r="S590" s="11"/>
      <c r="T590" s="12" t="s">
        <v>6396</v>
      </c>
      <c r="U590" s="12" t="s">
        <v>1150</v>
      </c>
      <c r="V590" s="12" t="s">
        <v>1150</v>
      </c>
      <c r="W590" s="11" t="s">
        <v>1150</v>
      </c>
      <c r="X590" s="11" t="s">
        <v>1150</v>
      </c>
      <c r="Y590" s="11" t="s">
        <v>1150</v>
      </c>
      <c r="Z590" s="11" t="s">
        <v>1150</v>
      </c>
      <c r="AA590" s="11" t="s">
        <v>1150</v>
      </c>
      <c r="AD590" t="str">
        <f t="shared" si="9"/>
        <v>insert into users (nombre, email, email2, email3, telefono, telefono2, telefono3, estatus, id_cliente, created_at, updated_at) values ('Jorge Enrique Alvarez Alvarez','jealvarez@adnconsulting.com.mx','','','201 7781','','','1','15','2018-01-27 11:10:27','2018-01-27 11:10:27');</v>
      </c>
      <c r="AE590" t="s">
        <v>12878</v>
      </c>
    </row>
    <row r="591" spans="1:31" x14ac:dyDescent="0.2">
      <c r="A591">
        <v>463</v>
      </c>
      <c r="B591" t="s">
        <v>7250</v>
      </c>
      <c r="C591" t="s">
        <v>1150</v>
      </c>
      <c r="D591" s="11" t="s">
        <v>1150</v>
      </c>
      <c r="E591" s="11" t="s">
        <v>1150</v>
      </c>
      <c r="F591" s="11" t="s">
        <v>1150</v>
      </c>
      <c r="G591" s="11"/>
      <c r="H591" s="11"/>
      <c r="I591" s="11"/>
      <c r="J591" s="12">
        <v>6255810464</v>
      </c>
      <c r="K591" s="12"/>
      <c r="L591" s="12"/>
      <c r="M591" s="11"/>
      <c r="N591" s="11"/>
      <c r="O591" s="11"/>
      <c r="P591" s="11"/>
      <c r="Q591" s="11"/>
      <c r="R591" s="11"/>
      <c r="S591" s="11"/>
      <c r="T591" s="12" t="s">
        <v>1150</v>
      </c>
      <c r="U591" s="12" t="s">
        <v>1150</v>
      </c>
      <c r="V591" s="12" t="s">
        <v>1150</v>
      </c>
      <c r="W591" s="11" t="s">
        <v>1150</v>
      </c>
      <c r="X591" s="11" t="s">
        <v>1150</v>
      </c>
      <c r="Y591" s="11" t="s">
        <v>1150</v>
      </c>
      <c r="Z591" s="11" t="s">
        <v>1150</v>
      </c>
      <c r="AA591" s="11" t="s">
        <v>1150</v>
      </c>
      <c r="AD591" t="str">
        <f t="shared" si="9"/>
        <v>insert into users (nombre, email, email2, email3, telefono, telefono2, telefono3, estatus, id_cliente, created_at, updated_at) values ('Jorge Farid’S Medellín Jaidar','','','','6255810464','','','1','463','2018-01-27 11:10:27','2018-01-27 11:10:27');</v>
      </c>
      <c r="AE591" t="s">
        <v>12879</v>
      </c>
    </row>
    <row r="592" spans="1:31" x14ac:dyDescent="0.2">
      <c r="A592">
        <v>789</v>
      </c>
      <c r="B592" t="s">
        <v>7348</v>
      </c>
      <c r="C592" t="s">
        <v>1150</v>
      </c>
      <c r="D592" s="11" t="s">
        <v>1150</v>
      </c>
      <c r="E592" s="11" t="s">
        <v>1150</v>
      </c>
      <c r="F592" s="11" t="s">
        <v>1150</v>
      </c>
      <c r="G592" s="11"/>
      <c r="H592" s="11"/>
      <c r="I592" s="11"/>
      <c r="J592" s="12">
        <v>415888</v>
      </c>
      <c r="K592" s="12">
        <v>4153925</v>
      </c>
      <c r="L592" s="12" t="s">
        <v>2046</v>
      </c>
      <c r="M592" s="11">
        <v>4134780</v>
      </c>
      <c r="N592" s="11"/>
      <c r="O592" s="11"/>
      <c r="P592" s="11"/>
      <c r="Q592" s="11"/>
      <c r="R592" s="11"/>
      <c r="S592" s="11"/>
      <c r="T592" s="12" t="s">
        <v>2047</v>
      </c>
      <c r="U592" s="12" t="s">
        <v>1150</v>
      </c>
      <c r="V592" s="12" t="s">
        <v>1150</v>
      </c>
      <c r="W592" s="11" t="s">
        <v>1150</v>
      </c>
      <c r="X592" s="11" t="s">
        <v>1150</v>
      </c>
      <c r="Y592" s="11" t="s">
        <v>1150</v>
      </c>
      <c r="Z592" s="11" t="s">
        <v>1150</v>
      </c>
      <c r="AA592" s="11" t="s">
        <v>1150</v>
      </c>
      <c r="AD592" t="str">
        <f t="shared" si="9"/>
        <v>insert into users (nombre, email, email2, email3, telefono, telefono2, telefono3, estatus, id_cliente, created_at, updated_at) values ('Jorge Fausto Pasos Gonzalez','jorgepasos@hotmail.com','','','415888','4153925','413 9879','1','789','2018-01-27 11:10:27','2018-01-27 11:10:27');</v>
      </c>
      <c r="AE592" t="s">
        <v>12880</v>
      </c>
    </row>
    <row r="593" spans="1:31" x14ac:dyDescent="0.2">
      <c r="A593">
        <v>252</v>
      </c>
      <c r="B593" t="s">
        <v>7945</v>
      </c>
      <c r="C593" t="s">
        <v>1150</v>
      </c>
      <c r="D593" s="11" t="s">
        <v>1150</v>
      </c>
      <c r="E593" s="11" t="s">
        <v>1150</v>
      </c>
      <c r="F593" s="11" t="s">
        <v>1150</v>
      </c>
      <c r="G593" s="11"/>
      <c r="H593" s="11"/>
      <c r="I593" s="11"/>
      <c r="J593" s="12" t="s">
        <v>3995</v>
      </c>
      <c r="K593" s="12" t="s">
        <v>3997</v>
      </c>
      <c r="L593" s="12"/>
      <c r="M593" s="11"/>
      <c r="N593" s="11"/>
      <c r="O593" s="11" t="s">
        <v>3996</v>
      </c>
      <c r="P593" s="11"/>
      <c r="Q593" s="11"/>
      <c r="R593" s="11"/>
      <c r="S593" s="11"/>
      <c r="T593" s="12" t="s">
        <v>3998</v>
      </c>
      <c r="U593" s="12" t="s">
        <v>3999</v>
      </c>
      <c r="V593" s="12" t="s">
        <v>1150</v>
      </c>
      <c r="W593" s="11" t="s">
        <v>1150</v>
      </c>
      <c r="X593" s="11" t="s">
        <v>1150</v>
      </c>
      <c r="Y593" s="11" t="s">
        <v>1150</v>
      </c>
      <c r="Z593" s="11" t="s">
        <v>1150</v>
      </c>
      <c r="AA593" s="11" t="s">
        <v>1150</v>
      </c>
      <c r="AD593" t="str">
        <f t="shared" si="9"/>
        <v>insert into users (nombre, email, email2, email3, telefono, telefono2, telefono3, estatus, id_cliente, created_at, updated_at) values ('Jorge Galvan Antillon','jgalvan@hospitalcima.com.mx','dr.jgalvan@hotmail.com','','614 4392864','614 4302700','','1','252','2018-01-27 11:10:27','2018-01-27 11:10:27');</v>
      </c>
      <c r="AE593" t="s">
        <v>12881</v>
      </c>
    </row>
    <row r="594" spans="1:31" x14ac:dyDescent="0.2">
      <c r="A594">
        <v>252</v>
      </c>
      <c r="B594" t="s">
        <v>8250</v>
      </c>
      <c r="C594" t="s">
        <v>1150</v>
      </c>
      <c r="D594" s="11" t="s">
        <v>1150</v>
      </c>
      <c r="E594" s="11" t="s">
        <v>1150</v>
      </c>
      <c r="F594" s="11" t="s">
        <v>1150</v>
      </c>
      <c r="G594" s="11"/>
      <c r="H594" s="11"/>
      <c r="I594" s="11"/>
      <c r="J594" s="12">
        <v>439286465</v>
      </c>
      <c r="K594" s="12"/>
      <c r="L594" s="12"/>
      <c r="M594" s="11"/>
      <c r="N594" s="11"/>
      <c r="O594" s="11">
        <v>6142331378</v>
      </c>
      <c r="P594" s="11"/>
      <c r="Q594" s="11"/>
      <c r="R594" s="11"/>
      <c r="S594" s="11"/>
      <c r="T594" s="12" t="s">
        <v>3998</v>
      </c>
      <c r="U594" s="12" t="s">
        <v>3999</v>
      </c>
      <c r="V594" s="12" t="s">
        <v>1150</v>
      </c>
      <c r="W594" s="11" t="s">
        <v>1150</v>
      </c>
      <c r="X594" s="11" t="s">
        <v>1150</v>
      </c>
      <c r="Y594" s="11" t="s">
        <v>1150</v>
      </c>
      <c r="Z594" s="11" t="s">
        <v>1150</v>
      </c>
      <c r="AA594" s="11" t="s">
        <v>1150</v>
      </c>
      <c r="AD594" t="str">
        <f t="shared" si="9"/>
        <v>insert into users (nombre, email, email2, email3, telefono, telefono2, telefono3, estatus, id_cliente, created_at, updated_at) values ('Jorge Galván Antillón','jgalvan@hospitalcima.com.mx','dr.jgalvan@hotmail.com','','439286465','','','1','252','2018-01-27 11:10:27','2018-01-27 11:10:27');</v>
      </c>
      <c r="AE594" t="s">
        <v>12882</v>
      </c>
    </row>
    <row r="595" spans="1:31" x14ac:dyDescent="0.2">
      <c r="A595">
        <v>613</v>
      </c>
      <c r="B595" t="s">
        <v>8396</v>
      </c>
      <c r="C595" t="s">
        <v>8397</v>
      </c>
      <c r="D595" s="11" t="s">
        <v>1150</v>
      </c>
      <c r="E595" s="11" t="s">
        <v>1150</v>
      </c>
      <c r="F595" s="11" t="s">
        <v>1150</v>
      </c>
      <c r="G595" s="11"/>
      <c r="H595" s="11"/>
      <c r="I595" s="11"/>
      <c r="J595" s="12" t="s">
        <v>5936</v>
      </c>
      <c r="K595" s="12"/>
      <c r="L595" s="12"/>
      <c r="M595" s="11"/>
      <c r="N595" s="11"/>
      <c r="O595" s="11" t="s">
        <v>5937</v>
      </c>
      <c r="P595" s="11" t="s">
        <v>5938</v>
      </c>
      <c r="Q595" s="11"/>
      <c r="R595" s="11"/>
      <c r="S595" s="11"/>
      <c r="T595" s="12" t="s">
        <v>5939</v>
      </c>
      <c r="U595" s="12" t="s">
        <v>5940</v>
      </c>
      <c r="V595" s="12" t="s">
        <v>1150</v>
      </c>
      <c r="W595" s="11" t="s">
        <v>1150</v>
      </c>
      <c r="X595" s="11" t="s">
        <v>1150</v>
      </c>
      <c r="Y595" s="11" t="s">
        <v>1150</v>
      </c>
      <c r="Z595" s="11" t="s">
        <v>1150</v>
      </c>
      <c r="AA595" s="11" t="s">
        <v>1150</v>
      </c>
      <c r="AD595" t="str">
        <f t="shared" si="9"/>
        <v>insert into users (nombre, email, email2, email3, telefono, telefono2, telefono3, estatus, id_cliente, created_at, updated_at) values ('Jorge Guillremo Carreon Pérez','jcarreon@clank.com.mx','a.antillon@clank.com.mx','','639 46 78 201','','','1','613','2018-01-27 11:10:27','2018-01-27 11:10:27');</v>
      </c>
      <c r="AE595" t="s">
        <v>12883</v>
      </c>
    </row>
    <row r="596" spans="1:31" x14ac:dyDescent="0.2">
      <c r="A596">
        <v>132</v>
      </c>
      <c r="B596" t="s">
        <v>7752</v>
      </c>
      <c r="C596" t="s">
        <v>1150</v>
      </c>
      <c r="D596" s="11" t="s">
        <v>1150</v>
      </c>
      <c r="E596" s="11" t="s">
        <v>1150</v>
      </c>
      <c r="F596" s="11" t="s">
        <v>1150</v>
      </c>
      <c r="G596" s="11"/>
      <c r="H596" s="11"/>
      <c r="I596" s="11"/>
      <c r="J596" s="12" t="s">
        <v>3622</v>
      </c>
      <c r="K596" s="12" t="s">
        <v>3623</v>
      </c>
      <c r="L596" s="12"/>
      <c r="M596" s="11"/>
      <c r="N596" s="11"/>
      <c r="O596" s="11">
        <v>6141318888</v>
      </c>
      <c r="P596" s="11"/>
      <c r="Q596" s="11"/>
      <c r="R596" s="11"/>
      <c r="S596" s="11"/>
      <c r="T596" s="12" t="s">
        <v>3624</v>
      </c>
      <c r="U596" s="12" t="s">
        <v>1150</v>
      </c>
      <c r="V596" s="12" t="s">
        <v>1150</v>
      </c>
      <c r="W596" s="11" t="s">
        <v>1150</v>
      </c>
      <c r="X596" s="11" t="s">
        <v>1150</v>
      </c>
      <c r="Y596" s="11" t="s">
        <v>1150</v>
      </c>
      <c r="Z596" s="11" t="s">
        <v>1150</v>
      </c>
      <c r="AA596" s="11" t="s">
        <v>1150</v>
      </c>
      <c r="AD596" t="str">
        <f t="shared" si="9"/>
        <v>insert into users (nombre, email, email2, email3, telefono, telefono2, telefono3, estatus, id_cliente, created_at, updated_at) values ('Jorge Israel Rubalcaba Heredia','jurekjorge@hotmail.com','','','614 2368384','614 2338291','','1','132','2018-01-27 11:10:27','2018-01-27 11:10:27');</v>
      </c>
      <c r="AE596" t="s">
        <v>12884</v>
      </c>
    </row>
    <row r="597" spans="1:31" x14ac:dyDescent="0.2">
      <c r="A597">
        <v>434</v>
      </c>
      <c r="B597" t="s">
        <v>7553</v>
      </c>
      <c r="C597" t="s">
        <v>1150</v>
      </c>
      <c r="D597" s="11" t="s">
        <v>1150</v>
      </c>
      <c r="E597" s="11" t="s">
        <v>1150</v>
      </c>
      <c r="F597" s="11" t="s">
        <v>1150</v>
      </c>
      <c r="G597" s="11"/>
      <c r="H597" s="11"/>
      <c r="I597" s="11"/>
      <c r="J597" s="12" t="s">
        <v>2834</v>
      </c>
      <c r="K597" s="12"/>
      <c r="L597" s="12"/>
      <c r="M597" s="11"/>
      <c r="N597" s="11"/>
      <c r="O597" s="11" t="s">
        <v>2835</v>
      </c>
      <c r="P597" s="11"/>
      <c r="Q597" s="11"/>
      <c r="R597" s="11"/>
      <c r="S597" s="11"/>
      <c r="T597" s="12" t="s">
        <v>2836</v>
      </c>
      <c r="U597" s="12" t="s">
        <v>8718</v>
      </c>
      <c r="V597" s="12" t="s">
        <v>1150</v>
      </c>
      <c r="W597" s="11" t="s">
        <v>1150</v>
      </c>
      <c r="X597" s="11" t="s">
        <v>1150</v>
      </c>
      <c r="Y597" s="11" t="s">
        <v>1150</v>
      </c>
      <c r="Z597" s="11" t="s">
        <v>1150</v>
      </c>
      <c r="AA597" s="11" t="s">
        <v>1150</v>
      </c>
      <c r="AD597" t="str">
        <f t="shared" si="9"/>
        <v>insert into users (nombre, email, email2, email3, telefono, telefono2, telefono3, estatus, id_cliente, created_at, updated_at) values ('Jorge Ivan Ginther Arzaga','jiga_secorp@hotmail.com','bchavez01@yhaooh.com.mx','','415 0252','','','1','434','2018-01-27 11:10:27','2018-01-27 11:10:27');</v>
      </c>
      <c r="AE597" t="s">
        <v>12885</v>
      </c>
    </row>
    <row r="598" spans="1:31" x14ac:dyDescent="0.2">
      <c r="A598">
        <v>958</v>
      </c>
      <c r="B598" t="s">
        <v>7553</v>
      </c>
      <c r="C598" t="s">
        <v>1150</v>
      </c>
      <c r="D598" s="11" t="s">
        <v>1150</v>
      </c>
      <c r="E598" s="11" t="s">
        <v>1150</v>
      </c>
      <c r="F598" s="11" t="s">
        <v>1150</v>
      </c>
      <c r="G598" s="11"/>
      <c r="H598" s="11"/>
      <c r="I598" s="11"/>
      <c r="J598" s="12"/>
      <c r="K598" s="12"/>
      <c r="L598" s="12"/>
      <c r="M598" s="11"/>
      <c r="N598" s="11"/>
      <c r="O598" s="11"/>
      <c r="P598" s="11"/>
      <c r="Q598" s="11"/>
      <c r="R598" s="11"/>
      <c r="S598" s="11"/>
      <c r="T598" s="12" t="s">
        <v>1150</v>
      </c>
      <c r="U598" s="12" t="s">
        <v>1150</v>
      </c>
      <c r="V598" s="12" t="s">
        <v>1150</v>
      </c>
      <c r="W598" s="11" t="s">
        <v>1150</v>
      </c>
      <c r="X598" s="11" t="s">
        <v>1150</v>
      </c>
      <c r="Y598" s="11" t="s">
        <v>1150</v>
      </c>
      <c r="Z598" s="11" t="s">
        <v>1150</v>
      </c>
      <c r="AA598" s="11" t="s">
        <v>1150</v>
      </c>
      <c r="AD598" t="str">
        <f t="shared" si="9"/>
        <v>insert into users (nombre, email, email2, email3, telefono, telefono2, telefono3, estatus, id_cliente, created_at, updated_at) values ('Jorge Ivan Ginther Arzaga','','','','','','','1','958','2018-01-27 11:10:27','2018-01-27 11:10:27');</v>
      </c>
      <c r="AE598" t="s">
        <v>12886</v>
      </c>
    </row>
    <row r="599" spans="1:31" x14ac:dyDescent="0.2">
      <c r="A599">
        <v>399</v>
      </c>
      <c r="B599" t="s">
        <v>8386</v>
      </c>
      <c r="C599" t="s">
        <v>8387</v>
      </c>
      <c r="D599" s="11" t="s">
        <v>1150</v>
      </c>
      <c r="E599" s="11" t="s">
        <v>1150</v>
      </c>
      <c r="F599" s="11" t="s">
        <v>1150</v>
      </c>
      <c r="G599" s="11"/>
      <c r="H599" s="11"/>
      <c r="I599" s="11"/>
      <c r="J599" s="12">
        <v>4195579</v>
      </c>
      <c r="K599" s="12"/>
      <c r="L599" s="12"/>
      <c r="M599" s="11"/>
      <c r="N599" s="11"/>
      <c r="O599" s="11" t="s">
        <v>5904</v>
      </c>
      <c r="P599" s="11">
        <v>6141422792</v>
      </c>
      <c r="Q599" s="11"/>
      <c r="R599" s="11"/>
      <c r="S599" s="11"/>
      <c r="T599" s="12" t="s">
        <v>5905</v>
      </c>
      <c r="U599" s="12" t="s">
        <v>1150</v>
      </c>
      <c r="V599" s="12" t="s">
        <v>1150</v>
      </c>
      <c r="W599" s="11" t="s">
        <v>1150</v>
      </c>
      <c r="X599" s="11" t="s">
        <v>1150</v>
      </c>
      <c r="Y599" s="11" t="s">
        <v>1150</v>
      </c>
      <c r="Z599" s="11" t="s">
        <v>1150</v>
      </c>
      <c r="AA599" s="11" t="s">
        <v>1150</v>
      </c>
      <c r="AD599" t="str">
        <f t="shared" si="9"/>
        <v>insert into users (nombre, email, email2, email3, telefono, telefono2, telefono3, estatus, id_cliente, created_at, updated_at) values ('Jorge Ivan Ortiz Chavira','jorge@faseestudio.com','','','4195579','','','1','399','2018-01-27 11:10:27','2018-01-27 11:10:27');</v>
      </c>
      <c r="AE599" t="s">
        <v>12887</v>
      </c>
    </row>
    <row r="600" spans="1:31" x14ac:dyDescent="0.2">
      <c r="A600">
        <v>1130</v>
      </c>
      <c r="B600" t="s">
        <v>7465</v>
      </c>
      <c r="C600" t="s">
        <v>1150</v>
      </c>
      <c r="D600" s="11" t="s">
        <v>1150</v>
      </c>
      <c r="E600" s="11" t="s">
        <v>1150</v>
      </c>
      <c r="F600" s="11" t="s">
        <v>1150</v>
      </c>
      <c r="G600" s="11"/>
      <c r="H600" s="11"/>
      <c r="I600" s="11"/>
      <c r="J600" s="12">
        <v>4113344</v>
      </c>
      <c r="K600" s="12"/>
      <c r="L600" s="12"/>
      <c r="M600" s="11"/>
      <c r="N600" s="11"/>
      <c r="O600" s="11">
        <v>6144068048</v>
      </c>
      <c r="P600" s="11"/>
      <c r="Q600" s="11"/>
      <c r="R600" s="11"/>
      <c r="S600" s="11"/>
      <c r="T600" s="12" t="s">
        <v>2450</v>
      </c>
      <c r="U600" s="12" t="s">
        <v>1150</v>
      </c>
      <c r="V600" s="12" t="s">
        <v>1150</v>
      </c>
      <c r="W600" s="11" t="s">
        <v>1150</v>
      </c>
      <c r="X600" s="11" t="s">
        <v>1150</v>
      </c>
      <c r="Y600" s="11" t="s">
        <v>1150</v>
      </c>
      <c r="Z600" s="11" t="s">
        <v>1150</v>
      </c>
      <c r="AA600" s="11" t="s">
        <v>1150</v>
      </c>
      <c r="AD600" t="str">
        <f t="shared" si="9"/>
        <v>insert into users (nombre, email, email2, email3, telefono, telefono2, telefono3, estatus, id_cliente, created_at, updated_at) values ('Jorge Luis Gonzalez Piñon','cabalb.tv@gmail.com;','','','4113344','','','1','1130','2018-01-27 11:10:27','2018-01-27 11:10:27');</v>
      </c>
      <c r="AE600" t="s">
        <v>12888</v>
      </c>
    </row>
    <row r="601" spans="1:31" x14ac:dyDescent="0.2">
      <c r="A601">
        <v>1138</v>
      </c>
      <c r="B601" t="s">
        <v>7482</v>
      </c>
      <c r="C601" t="s">
        <v>1150</v>
      </c>
      <c r="D601" s="11" t="s">
        <v>1150</v>
      </c>
      <c r="E601" s="11" t="s">
        <v>1150</v>
      </c>
      <c r="F601" s="11" t="s">
        <v>1150</v>
      </c>
      <c r="G601" s="11"/>
      <c r="H601" s="11"/>
      <c r="I601" s="11"/>
      <c r="J601" s="12">
        <v>4110714</v>
      </c>
      <c r="K601" s="12"/>
      <c r="L601" s="12"/>
      <c r="M601" s="11"/>
      <c r="N601" s="11"/>
      <c r="O601" s="11">
        <v>6144273524</v>
      </c>
      <c r="P601" s="11"/>
      <c r="Q601" s="11"/>
      <c r="R601" s="11"/>
      <c r="S601" s="11"/>
      <c r="T601" s="12" t="s">
        <v>2529</v>
      </c>
      <c r="U601" s="12" t="s">
        <v>2530</v>
      </c>
      <c r="V601" s="12" t="s">
        <v>2531</v>
      </c>
      <c r="W601" s="11" t="s">
        <v>1150</v>
      </c>
      <c r="X601" s="11" t="s">
        <v>1150</v>
      </c>
      <c r="Y601" s="11" t="s">
        <v>1150</v>
      </c>
      <c r="Z601" s="11" t="s">
        <v>1150</v>
      </c>
      <c r="AA601" s="11" t="s">
        <v>1150</v>
      </c>
      <c r="AD601" t="str">
        <f t="shared" si="9"/>
        <v>insert into users (nombre, email, email2, email3, telefono, telefono2, telefono3, estatus, id_cliente, created_at, updated_at) values ('Jorge Luis Valdez Valencia','jvaldez@yahoo.com','jvaldez@valdezvalenciaysocios.com','jvaldez@cpaai.com','4110714','','','1','1138','2018-01-27 11:10:27','2018-01-27 11:10:27');</v>
      </c>
      <c r="AE601" t="s">
        <v>12889</v>
      </c>
    </row>
    <row r="602" spans="1:31" x14ac:dyDescent="0.2">
      <c r="A602">
        <v>137</v>
      </c>
      <c r="B602" t="s">
        <v>8285</v>
      </c>
      <c r="C602" t="s">
        <v>1150</v>
      </c>
      <c r="D602" s="11" t="s">
        <v>1150</v>
      </c>
      <c r="E602" s="11" t="s">
        <v>1150</v>
      </c>
      <c r="F602" s="11" t="s">
        <v>1150</v>
      </c>
      <c r="G602" s="11"/>
      <c r="H602" s="11"/>
      <c r="I602" s="11"/>
      <c r="J602" s="12"/>
      <c r="K602" s="12"/>
      <c r="L602" s="12"/>
      <c r="M602" s="11"/>
      <c r="N602" s="11"/>
      <c r="O602" s="11" t="s">
        <v>5620</v>
      </c>
      <c r="P602" s="11"/>
      <c r="Q602" s="11"/>
      <c r="R602" s="11"/>
      <c r="S602" s="11"/>
      <c r="T602" s="12" t="s">
        <v>8781</v>
      </c>
      <c r="U602" s="12" t="s">
        <v>1150</v>
      </c>
      <c r="V602" s="12" t="s">
        <v>1150</v>
      </c>
      <c r="W602" s="11" t="s">
        <v>1150</v>
      </c>
      <c r="X602" s="11" t="s">
        <v>1150</v>
      </c>
      <c r="Y602" s="11" t="s">
        <v>1150</v>
      </c>
      <c r="Z602" s="11" t="s">
        <v>1150</v>
      </c>
      <c r="AA602" s="11" t="s">
        <v>1150</v>
      </c>
      <c r="AD602" t="str">
        <f t="shared" si="9"/>
        <v>insert into users (nombre, email, email2, email3, telefono, telefono2, telefono3, estatus, id_cliente, created_at, updated_at) values ('Jorge Osbaldo Rodriguez Orozco','jorgere.1@hotail.com','','','','','','1','137','2018-01-27 11:10:27','2018-01-27 11:10:27');</v>
      </c>
      <c r="AE602" t="s">
        <v>12890</v>
      </c>
    </row>
    <row r="603" spans="1:31" x14ac:dyDescent="0.2">
      <c r="A603">
        <v>1104</v>
      </c>
      <c r="B603" t="s">
        <v>8380</v>
      </c>
      <c r="C603" t="s">
        <v>8381</v>
      </c>
      <c r="D603" s="11" t="s">
        <v>1150</v>
      </c>
      <c r="E603" s="11" t="s">
        <v>1150</v>
      </c>
      <c r="F603" s="11" t="s">
        <v>1150</v>
      </c>
      <c r="G603" s="11"/>
      <c r="H603" s="11"/>
      <c r="I603" s="11"/>
      <c r="J603" s="12" t="s">
        <v>5886</v>
      </c>
      <c r="K603" s="12" t="s">
        <v>5887</v>
      </c>
      <c r="L603" s="12"/>
      <c r="M603" s="11"/>
      <c r="N603" s="11"/>
      <c r="O603" s="11">
        <v>6142202773</v>
      </c>
      <c r="P603" s="11"/>
      <c r="Q603" s="11"/>
      <c r="R603" s="11"/>
      <c r="S603" s="11"/>
      <c r="T603" s="12" t="s">
        <v>5888</v>
      </c>
      <c r="U603" s="12" t="s">
        <v>1150</v>
      </c>
      <c r="V603" s="12" t="s">
        <v>1150</v>
      </c>
      <c r="W603" s="11" t="s">
        <v>1150</v>
      </c>
      <c r="X603" s="11" t="s">
        <v>1150</v>
      </c>
      <c r="Y603" s="11" t="s">
        <v>1150</v>
      </c>
      <c r="Z603" s="11" t="s">
        <v>1150</v>
      </c>
      <c r="AA603" s="11" t="s">
        <v>1150</v>
      </c>
      <c r="AD603" t="str">
        <f t="shared" si="9"/>
        <v>insert into users (nombre, email, email2, email3, telefono, telefono2, telefono3, estatus, id_cliente, created_at, updated_at) values ('Jorge Refugio Prieto Gil','jorgeprietog5407@gmail.com','','','614 4132451','614 4147324','','1','1104','2018-01-27 11:10:27','2018-01-27 11:10:27');</v>
      </c>
      <c r="AE603" t="s">
        <v>12891</v>
      </c>
    </row>
    <row r="604" spans="1:31" x14ac:dyDescent="0.2">
      <c r="A604">
        <v>981</v>
      </c>
      <c r="B604" t="s">
        <v>8320</v>
      </c>
      <c r="C604" t="s">
        <v>1150</v>
      </c>
      <c r="D604" s="11" t="s">
        <v>1150</v>
      </c>
      <c r="E604" s="11" t="s">
        <v>1150</v>
      </c>
      <c r="F604" s="11" t="s">
        <v>1150</v>
      </c>
      <c r="G604" s="11"/>
      <c r="H604" s="11"/>
      <c r="I604" s="11"/>
      <c r="J604" s="12">
        <v>6880838</v>
      </c>
      <c r="K604" s="12"/>
      <c r="L604" s="12"/>
      <c r="M604" s="11"/>
      <c r="N604" s="11"/>
      <c r="O604" s="11"/>
      <c r="P604" s="11"/>
      <c r="Q604" s="11"/>
      <c r="R604" s="11"/>
      <c r="S604" s="11"/>
      <c r="T604" s="12" t="s">
        <v>8796</v>
      </c>
      <c r="U604" s="12" t="s">
        <v>1150</v>
      </c>
      <c r="V604" s="12" t="s">
        <v>1150</v>
      </c>
      <c r="W604" s="11" t="s">
        <v>1150</v>
      </c>
      <c r="X604" s="11" t="s">
        <v>1150</v>
      </c>
      <c r="Y604" s="11" t="s">
        <v>1150</v>
      </c>
      <c r="Z604" s="11" t="s">
        <v>1150</v>
      </c>
      <c r="AA604" s="11" t="s">
        <v>1150</v>
      </c>
      <c r="AD604" t="str">
        <f t="shared" si="9"/>
        <v>insert into users (nombre, email, email2, email3, telefono, telefono2, telefono3, estatus, id_cliente, created_at, updated_at) values ('Jorge Rodiguez Trejo','jrodriguez@servicioim.com','','','6880838','','','1','981','2018-01-27 11:10:27','2018-01-27 11:10:27');</v>
      </c>
      <c r="AE604" t="s">
        <v>12892</v>
      </c>
    </row>
    <row r="605" spans="1:31" x14ac:dyDescent="0.2">
      <c r="A605">
        <v>1036</v>
      </c>
      <c r="B605" t="s">
        <v>8484</v>
      </c>
      <c r="C605" t="s">
        <v>1150</v>
      </c>
      <c r="D605" s="11" t="s">
        <v>1150</v>
      </c>
      <c r="E605" s="11" t="s">
        <v>1150</v>
      </c>
      <c r="F605" s="11" t="s">
        <v>1150</v>
      </c>
      <c r="G605" s="11"/>
      <c r="H605" s="11"/>
      <c r="I605" s="11"/>
      <c r="J605" s="12">
        <v>4142223</v>
      </c>
      <c r="K605" s="12"/>
      <c r="L605" s="12"/>
      <c r="M605" s="11"/>
      <c r="N605" s="11"/>
      <c r="O605" s="11">
        <v>6142347367</v>
      </c>
      <c r="P605" s="11"/>
      <c r="Q605" s="11"/>
      <c r="R605" s="11"/>
      <c r="S605" s="11"/>
      <c r="T605" s="12" t="s">
        <v>6205</v>
      </c>
      <c r="U605" s="12" t="s">
        <v>1150</v>
      </c>
      <c r="V605" s="12" t="s">
        <v>1150</v>
      </c>
      <c r="W605" s="11" t="s">
        <v>1150</v>
      </c>
      <c r="X605" s="11" t="s">
        <v>1150</v>
      </c>
      <c r="Y605" s="11" t="s">
        <v>1150</v>
      </c>
      <c r="Z605" s="11" t="s">
        <v>1150</v>
      </c>
      <c r="AA605" s="11" t="s">
        <v>1150</v>
      </c>
      <c r="AD605" t="str">
        <f t="shared" si="9"/>
        <v>insert into users (nombre, email, email2, email3, telefono, telefono2, telefono3, estatus, id_cliente, created_at, updated_at) values ('Jorge Talamas Abbud','jtalamas@tannerherramientas.com','','','4142223','','','1','1036','2018-01-27 11:10:27','2018-01-27 11:10:27');</v>
      </c>
      <c r="AE605" t="s">
        <v>12893</v>
      </c>
    </row>
    <row r="606" spans="1:31" x14ac:dyDescent="0.2">
      <c r="A606">
        <v>559</v>
      </c>
      <c r="B606" t="s">
        <v>8163</v>
      </c>
      <c r="C606" t="s">
        <v>1150</v>
      </c>
      <c r="D606" s="11" t="s">
        <v>1150</v>
      </c>
      <c r="E606" s="11" t="s">
        <v>1150</v>
      </c>
      <c r="F606" s="11" t="s">
        <v>1150</v>
      </c>
      <c r="G606" s="11"/>
      <c r="H606" s="11"/>
      <c r="I606" s="11"/>
      <c r="J606" s="12" t="s">
        <v>5269</v>
      </c>
      <c r="K606" s="12"/>
      <c r="L606" s="12"/>
      <c r="M606" s="11"/>
      <c r="N606" s="11"/>
      <c r="O606" s="11"/>
      <c r="P606" s="11"/>
      <c r="Q606" s="11"/>
      <c r="R606" s="11"/>
      <c r="S606" s="11"/>
      <c r="T606" s="12" t="s">
        <v>5270</v>
      </c>
      <c r="U606" s="12" t="s">
        <v>1150</v>
      </c>
      <c r="V606" s="12" t="s">
        <v>1150</v>
      </c>
      <c r="W606" s="11" t="s">
        <v>1150</v>
      </c>
      <c r="X606" s="11" t="s">
        <v>1150</v>
      </c>
      <c r="Y606" s="11" t="s">
        <v>1150</v>
      </c>
      <c r="Z606" s="11" t="s">
        <v>1150</v>
      </c>
      <c r="AA606" s="11" t="s">
        <v>1150</v>
      </c>
      <c r="AD606" t="str">
        <f t="shared" si="9"/>
        <v>insert into users (nombre, email, email2, email3, telefono, telefono2, telefono3, estatus, id_cliente, created_at, updated_at) values ('Jorge Vazquez','sus_pies_en_buenas_manos@hotmail.com','','','614 4 14 54 04','','','1','559','2018-01-27 11:10:27','2018-01-27 11:10:27');</v>
      </c>
      <c r="AE606" t="s">
        <v>12894</v>
      </c>
    </row>
    <row r="607" spans="1:31" x14ac:dyDescent="0.2">
      <c r="A607">
        <v>770</v>
      </c>
      <c r="B607" t="s">
        <v>7246</v>
      </c>
      <c r="C607" t="s">
        <v>1150</v>
      </c>
      <c r="D607" s="11" t="s">
        <v>1150</v>
      </c>
      <c r="E607" s="11" t="s">
        <v>1150</v>
      </c>
      <c r="F607" s="11" t="s">
        <v>1150</v>
      </c>
      <c r="G607" s="11"/>
      <c r="H607" s="11"/>
      <c r="I607" s="11"/>
      <c r="J607" s="12" t="s">
        <v>1721</v>
      </c>
      <c r="K607" s="12"/>
      <c r="L607" s="12"/>
      <c r="M607" s="11"/>
      <c r="N607" s="11"/>
      <c r="O607" s="11"/>
      <c r="P607" s="11"/>
      <c r="Q607" s="11"/>
      <c r="R607" s="11"/>
      <c r="S607" s="11"/>
      <c r="T607" s="12" t="s">
        <v>1150</v>
      </c>
      <c r="U607" s="12" t="s">
        <v>1150</v>
      </c>
      <c r="V607" s="12" t="s">
        <v>1150</v>
      </c>
      <c r="W607" s="11" t="s">
        <v>1150</v>
      </c>
      <c r="X607" s="11" t="s">
        <v>1150</v>
      </c>
      <c r="Y607" s="11" t="s">
        <v>1150</v>
      </c>
      <c r="Z607" s="11" t="s">
        <v>1150</v>
      </c>
      <c r="AA607" s="11" t="s">
        <v>1150</v>
      </c>
      <c r="AD607" t="str">
        <f t="shared" si="9"/>
        <v>insert into users (nombre, email, email2, email3, telefono, telefono2, telefono3, estatus, id_cliente, created_at, updated_at) values ('Jose Abelardo Gallegos Fernandez','','','','625 582-20-26','','','1','770','2018-01-27 11:10:27','2018-01-27 11:10:27');</v>
      </c>
      <c r="AE607" t="s">
        <v>12895</v>
      </c>
    </row>
    <row r="608" spans="1:31" x14ac:dyDescent="0.2">
      <c r="A608">
        <v>221</v>
      </c>
      <c r="B608" t="s">
        <v>8511</v>
      </c>
      <c r="C608" t="s">
        <v>1150</v>
      </c>
      <c r="D608" s="11" t="s">
        <v>1150</v>
      </c>
      <c r="E608" s="11" t="s">
        <v>1150</v>
      </c>
      <c r="F608" s="11" t="s">
        <v>1150</v>
      </c>
      <c r="G608" s="11"/>
      <c r="H608" s="11"/>
      <c r="I608" s="11"/>
      <c r="J608" s="12">
        <v>4162155</v>
      </c>
      <c r="K608" s="12"/>
      <c r="L608" s="12"/>
      <c r="M608" s="11"/>
      <c r="N608" s="11"/>
      <c r="O608" s="11">
        <v>6142783331</v>
      </c>
      <c r="P608" s="11"/>
      <c r="Q608" s="11"/>
      <c r="R608" s="11"/>
      <c r="S608" s="11"/>
      <c r="T608" s="12" t="s">
        <v>6336</v>
      </c>
      <c r="U608" s="12" t="s">
        <v>1150</v>
      </c>
      <c r="V608" s="12" t="s">
        <v>1150</v>
      </c>
      <c r="W608" s="11" t="s">
        <v>1150</v>
      </c>
      <c r="X608" s="11" t="s">
        <v>1150</v>
      </c>
      <c r="Y608" s="11" t="s">
        <v>1150</v>
      </c>
      <c r="Z608" s="11" t="s">
        <v>1150</v>
      </c>
      <c r="AA608" s="11" t="s">
        <v>1150</v>
      </c>
      <c r="AD608" t="str">
        <f t="shared" si="9"/>
        <v>insert into users (nombre, email, email2, email3, telefono, telefono2, telefono3, estatus, id_cliente, created_at, updated_at) values ('Jose Alejandro Dozal Camargo','alexdozal@gmail.com','','','4162155','','','1','221','2018-01-27 11:10:27','2018-01-27 11:10:27');</v>
      </c>
      <c r="AE608" t="s">
        <v>12896</v>
      </c>
    </row>
    <row r="609" spans="1:31" x14ac:dyDescent="0.2">
      <c r="A609">
        <v>357</v>
      </c>
      <c r="B609" t="s">
        <v>8556</v>
      </c>
      <c r="C609" t="s">
        <v>1150</v>
      </c>
      <c r="D609" s="11" t="s">
        <v>1150</v>
      </c>
      <c r="E609" s="11" t="s">
        <v>1150</v>
      </c>
      <c r="F609" s="11" t="s">
        <v>1150</v>
      </c>
      <c r="G609" s="11"/>
      <c r="H609" s="11"/>
      <c r="I609" s="11"/>
      <c r="J609" s="12"/>
      <c r="K609" s="12"/>
      <c r="L609" s="12"/>
      <c r="M609" s="11"/>
      <c r="N609" s="11"/>
      <c r="O609" s="11">
        <v>17607770360</v>
      </c>
      <c r="P609" s="11"/>
      <c r="Q609" s="11"/>
      <c r="R609" s="11"/>
      <c r="S609" s="11"/>
      <c r="T609" s="12" t="s">
        <v>8837</v>
      </c>
      <c r="U609" s="12" t="s">
        <v>1150</v>
      </c>
      <c r="V609" s="12" t="s">
        <v>1150</v>
      </c>
      <c r="W609" s="11" t="s">
        <v>1150</v>
      </c>
      <c r="X609" s="11" t="s">
        <v>1150</v>
      </c>
      <c r="Y609" s="11" t="s">
        <v>1150</v>
      </c>
      <c r="Z609" s="11" t="s">
        <v>1150</v>
      </c>
      <c r="AA609" s="11" t="s">
        <v>1150</v>
      </c>
      <c r="AD609" t="str">
        <f t="shared" si="9"/>
        <v>insert into users (nombre, email, email2, email3, telefono, telefono2, telefono3, estatus, id_cliente, created_at, updated_at) values ('Jose Alejandro Reynoso Islas','alejandro.reynoso@gmail.com','','','','','','1','357','2018-01-27 11:10:27','2018-01-27 11:10:27');</v>
      </c>
      <c r="AE609" t="s">
        <v>12897</v>
      </c>
    </row>
    <row r="610" spans="1:31" x14ac:dyDescent="0.2">
      <c r="A610">
        <v>1060</v>
      </c>
      <c r="B610" t="s">
        <v>7824</v>
      </c>
      <c r="C610" t="s">
        <v>1150</v>
      </c>
      <c r="D610" s="11" t="s">
        <v>1150</v>
      </c>
      <c r="E610" s="11" t="s">
        <v>1150</v>
      </c>
      <c r="F610" s="11" t="s">
        <v>1150</v>
      </c>
      <c r="G610" s="11"/>
      <c r="H610" s="11"/>
      <c r="I610" s="11"/>
      <c r="J610" s="12" t="s">
        <v>3881</v>
      </c>
      <c r="K610" s="12"/>
      <c r="L610" s="12"/>
      <c r="M610" s="11"/>
      <c r="N610" s="11"/>
      <c r="O610" s="11" t="s">
        <v>3882</v>
      </c>
      <c r="P610" s="11"/>
      <c r="Q610" s="11"/>
      <c r="R610" s="11"/>
      <c r="S610" s="11"/>
      <c r="T610" s="12" t="s">
        <v>3883</v>
      </c>
      <c r="U610" s="12" t="s">
        <v>1150</v>
      </c>
      <c r="V610" s="12" t="s">
        <v>1150</v>
      </c>
      <c r="W610" s="11" t="s">
        <v>1150</v>
      </c>
      <c r="X610" s="11" t="s">
        <v>1150</v>
      </c>
      <c r="Y610" s="11" t="s">
        <v>1150</v>
      </c>
      <c r="Z610" s="11" t="s">
        <v>1150</v>
      </c>
      <c r="AA610" s="11" t="s">
        <v>1150</v>
      </c>
      <c r="AD610" t="str">
        <f t="shared" si="9"/>
        <v>insert into users (nombre, email, email2, email3, telefono, telefono2, telefono3, estatus, id_cliente, created_at, updated_at) values ('Jose Antonio Anchondo Arzaga','joseantoniotornillo@hotmail.com','','','614 4591352','','','1','1060','2018-01-27 11:10:27','2018-01-27 11:10:27');</v>
      </c>
      <c r="AE610" t="s">
        <v>12898</v>
      </c>
    </row>
    <row r="611" spans="1:31" x14ac:dyDescent="0.2">
      <c r="A611">
        <v>1146</v>
      </c>
      <c r="B611" t="s">
        <v>8670</v>
      </c>
      <c r="C611" t="s">
        <v>1150</v>
      </c>
      <c r="D611" s="11" t="s">
        <v>1150</v>
      </c>
      <c r="E611" s="11" t="s">
        <v>1150</v>
      </c>
      <c r="F611" s="11" t="s">
        <v>1150</v>
      </c>
      <c r="G611" s="11"/>
      <c r="H611" s="11"/>
      <c r="I611" s="11"/>
      <c r="J611" s="12"/>
      <c r="K611" s="12"/>
      <c r="L611" s="12"/>
      <c r="M611" s="11"/>
      <c r="N611" s="11"/>
      <c r="O611" s="11"/>
      <c r="P611" s="11"/>
      <c r="Q611" s="11"/>
      <c r="R611" s="11"/>
      <c r="S611" s="11"/>
      <c r="T611" s="12" t="s">
        <v>1150</v>
      </c>
      <c r="U611" s="12" t="s">
        <v>1150</v>
      </c>
      <c r="V611" s="12" t="s">
        <v>1150</v>
      </c>
      <c r="W611" s="11" t="s">
        <v>1150</v>
      </c>
      <c r="X611" s="11" t="s">
        <v>1150</v>
      </c>
      <c r="Y611" s="11" t="s">
        <v>1150</v>
      </c>
      <c r="Z611" s="11" t="s">
        <v>1150</v>
      </c>
      <c r="AA611" s="11" t="s">
        <v>1150</v>
      </c>
      <c r="AD611" t="str">
        <f t="shared" si="9"/>
        <v>insert into users (nombre, email, email2, email3, telefono, telefono2, telefono3, estatus, id_cliente, created_at, updated_at) values ('Jose Antonio Reza Valencia','','','','','','','1','1146','2018-01-27 11:10:27','2018-01-27 11:10:27');</v>
      </c>
      <c r="AE611" t="s">
        <v>12899</v>
      </c>
    </row>
    <row r="612" spans="1:31" x14ac:dyDescent="0.2">
      <c r="A612">
        <v>1106</v>
      </c>
      <c r="B612" t="s">
        <v>7985</v>
      </c>
      <c r="C612" t="s">
        <v>1150</v>
      </c>
      <c r="D612" s="11" t="s">
        <v>1150</v>
      </c>
      <c r="E612" s="11" t="s">
        <v>1150</v>
      </c>
      <c r="F612" s="11" t="s">
        <v>1150</v>
      </c>
      <c r="G612" s="11"/>
      <c r="H612" s="11"/>
      <c r="I612" s="11"/>
      <c r="J612" s="12" t="s">
        <v>4562</v>
      </c>
      <c r="K612" s="12"/>
      <c r="L612" s="12"/>
      <c r="M612" s="11"/>
      <c r="N612" s="11"/>
      <c r="O612" s="11" t="s">
        <v>4563</v>
      </c>
      <c r="P612" s="11"/>
      <c r="Q612" s="11"/>
      <c r="R612" s="11"/>
      <c r="S612" s="11"/>
      <c r="T612" s="12" t="s">
        <v>4564</v>
      </c>
      <c r="U612" s="12" t="s">
        <v>1150</v>
      </c>
      <c r="V612" s="12" t="s">
        <v>1150</v>
      </c>
      <c r="W612" s="11" t="s">
        <v>1150</v>
      </c>
      <c r="X612" s="11" t="s">
        <v>1150</v>
      </c>
      <c r="Y612" s="11" t="s">
        <v>1150</v>
      </c>
      <c r="Z612" s="11" t="s">
        <v>1150</v>
      </c>
      <c r="AA612" s="11" t="s">
        <v>1150</v>
      </c>
      <c r="AD612" t="str">
        <f t="shared" si="9"/>
        <v>insert into users (nombre, email, email2, email3, telefono, telefono2, telefono3, estatus, id_cliente, created_at, updated_at) values ('Jose Armando Esprza Fonseca','garrizon@suspirospastelerias.com','','','662 218 17 36','','','1','1106','2018-01-27 11:10:27','2018-01-27 11:10:27');</v>
      </c>
      <c r="AE612" t="s">
        <v>12900</v>
      </c>
    </row>
    <row r="613" spans="1:31" x14ac:dyDescent="0.2">
      <c r="A613">
        <v>124</v>
      </c>
      <c r="B613" t="s">
        <v>8079</v>
      </c>
      <c r="C613" t="s">
        <v>1150</v>
      </c>
      <c r="D613" s="11" t="s">
        <v>1150</v>
      </c>
      <c r="E613" s="11" t="s">
        <v>1150</v>
      </c>
      <c r="F613" s="11" t="s">
        <v>1150</v>
      </c>
      <c r="G613" s="11"/>
      <c r="H613" s="11"/>
      <c r="I613" s="11"/>
      <c r="J613" s="12" t="s">
        <v>9139</v>
      </c>
      <c r="K613" s="12" t="s">
        <v>9140</v>
      </c>
      <c r="L613" s="12"/>
      <c r="M613" s="11"/>
      <c r="N613" s="11"/>
      <c r="O613" s="11"/>
      <c r="P613" s="11"/>
      <c r="Q613" s="11"/>
      <c r="R613" s="11"/>
      <c r="S613" s="11"/>
      <c r="T613" s="12" t="s">
        <v>4944</v>
      </c>
      <c r="U613" s="12" t="s">
        <v>1150</v>
      </c>
      <c r="V613" s="12" t="s">
        <v>1150</v>
      </c>
      <c r="W613" s="11" t="s">
        <v>1150</v>
      </c>
      <c r="X613" s="11" t="s">
        <v>1150</v>
      </c>
      <c r="Y613" s="11" t="s">
        <v>1150</v>
      </c>
      <c r="Z613" s="11" t="s">
        <v>1150</v>
      </c>
      <c r="AA613" s="11" t="s">
        <v>1150</v>
      </c>
      <c r="AD613" t="str">
        <f t="shared" si="9"/>
        <v>insert into users (nombre, email, email2, email3, telefono, telefono2, telefono3, estatus, id_cliente, created_at, updated_at) values ('Jose Buena Muñoz','pp_peanuts@hotmail.com','','','639 472 0554','639 129 87 37','','1','124','2018-01-27 11:10:27','2018-01-27 11:10:27');</v>
      </c>
      <c r="AE613" t="s">
        <v>12901</v>
      </c>
    </row>
    <row r="614" spans="1:31" x14ac:dyDescent="0.2">
      <c r="A614">
        <v>52</v>
      </c>
      <c r="B614" t="s">
        <v>7309</v>
      </c>
      <c r="C614" t="s">
        <v>1150</v>
      </c>
      <c r="D614" s="11" t="s">
        <v>1150</v>
      </c>
      <c r="E614" s="11" t="s">
        <v>1150</v>
      </c>
      <c r="F614" s="11" t="s">
        <v>1150</v>
      </c>
      <c r="G614" s="11"/>
      <c r="H614" s="11"/>
      <c r="I614" s="11"/>
      <c r="J614" s="12">
        <v>4162822</v>
      </c>
      <c r="K614" s="12">
        <v>4159530</v>
      </c>
      <c r="L614" s="12">
        <v>2209682</v>
      </c>
      <c r="M614" s="11"/>
      <c r="N614" s="11"/>
      <c r="O614" s="11"/>
      <c r="P614" s="11"/>
      <c r="Q614" s="11"/>
      <c r="R614" s="11"/>
      <c r="S614" s="11"/>
      <c r="T614" s="12" t="s">
        <v>1911</v>
      </c>
      <c r="U614" s="12" t="s">
        <v>1912</v>
      </c>
      <c r="V614" s="12" t="s">
        <v>1150</v>
      </c>
      <c r="W614" s="11" t="s">
        <v>1150</v>
      </c>
      <c r="X614" s="11" t="s">
        <v>1150</v>
      </c>
      <c r="Y614" s="11" t="s">
        <v>1150</v>
      </c>
      <c r="Z614" s="11" t="s">
        <v>1150</v>
      </c>
      <c r="AA614" s="11" t="s">
        <v>1150</v>
      </c>
      <c r="AD614" t="str">
        <f t="shared" si="9"/>
        <v>insert into users (nombre, email, email2, email3, telefono, telefono2, telefono3, estatus, id_cliente, created_at, updated_at) values ('Jose Carlos Arambula Hernandez','arambulahp@hotmail.com','laraizdelasaludara@yahoo.com.mx','','4162822','4159530','2209682','1','52','2018-01-27 11:10:27','2018-01-27 11:10:27');</v>
      </c>
      <c r="AE614" t="s">
        <v>12902</v>
      </c>
    </row>
    <row r="615" spans="1:31" x14ac:dyDescent="0.2">
      <c r="A615">
        <v>284</v>
      </c>
      <c r="B615" t="s">
        <v>7886</v>
      </c>
      <c r="C615" t="s">
        <v>7887</v>
      </c>
      <c r="D615" s="11" t="s">
        <v>7888</v>
      </c>
      <c r="E615" s="11" t="s">
        <v>1150</v>
      </c>
      <c r="F615" s="11" t="s">
        <v>1150</v>
      </c>
      <c r="G615" s="11"/>
      <c r="H615" s="11"/>
      <c r="I615" s="11"/>
      <c r="J615" s="12" t="s">
        <v>4154</v>
      </c>
      <c r="K615" s="12" t="s">
        <v>4155</v>
      </c>
      <c r="L615" s="12" t="s">
        <v>4156</v>
      </c>
      <c r="M615" s="11" t="s">
        <v>4157</v>
      </c>
      <c r="N615" s="11"/>
      <c r="O615" s="11"/>
      <c r="P615" s="11"/>
      <c r="Q615" s="11"/>
      <c r="R615" s="11"/>
      <c r="S615" s="11"/>
      <c r="T615" s="12" t="s">
        <v>4158</v>
      </c>
      <c r="U615" s="12" t="s">
        <v>1150</v>
      </c>
      <c r="V615" s="12" t="s">
        <v>1150</v>
      </c>
      <c r="W615" s="11" t="s">
        <v>1150</v>
      </c>
      <c r="X615" s="11" t="s">
        <v>1150</v>
      </c>
      <c r="Y615" s="11" t="s">
        <v>1150</v>
      </c>
      <c r="Z615" s="11" t="s">
        <v>1150</v>
      </c>
      <c r="AA615" s="11" t="s">
        <v>1150</v>
      </c>
      <c r="AD615" t="str">
        <f t="shared" si="9"/>
        <v>insert into users (nombre, email, email2, email3, telefono, telefono2, telefono3, estatus, id_cliente, created_at, updated_at) values ('Jose Cruz Becerra Gonzalez','becerra@degarestaurantes.com.mx','','','656 648-7120','656-616-7585','614 6167585','1','284','2018-01-27 11:10:27','2018-01-27 11:10:27');</v>
      </c>
      <c r="AE615" t="s">
        <v>12903</v>
      </c>
    </row>
    <row r="616" spans="1:31" x14ac:dyDescent="0.2">
      <c r="A616">
        <v>944</v>
      </c>
      <c r="B616" t="s">
        <v>7408</v>
      </c>
      <c r="C616" t="s">
        <v>1150</v>
      </c>
      <c r="D616" s="11" t="s">
        <v>1150</v>
      </c>
      <c r="E616" s="11" t="s">
        <v>1150</v>
      </c>
      <c r="F616" s="11" t="s">
        <v>1150</v>
      </c>
      <c r="G616" s="11"/>
      <c r="H616" s="11"/>
      <c r="I616" s="11"/>
      <c r="J616" s="12">
        <v>4232006</v>
      </c>
      <c r="K616" s="12">
        <v>4232007</v>
      </c>
      <c r="L616" s="12"/>
      <c r="M616" s="11"/>
      <c r="N616" s="11"/>
      <c r="O616" s="11">
        <v>6141369251</v>
      </c>
      <c r="P616" s="11"/>
      <c r="Q616" s="11"/>
      <c r="R616" s="11"/>
      <c r="S616" s="11"/>
      <c r="T616" s="12" t="s">
        <v>2222</v>
      </c>
      <c r="U616" s="12" t="s">
        <v>1150</v>
      </c>
      <c r="V616" s="12" t="s">
        <v>1150</v>
      </c>
      <c r="W616" s="11" t="s">
        <v>1150</v>
      </c>
      <c r="X616" s="11" t="s">
        <v>1150</v>
      </c>
      <c r="Y616" s="11" t="s">
        <v>1150</v>
      </c>
      <c r="Z616" s="11" t="s">
        <v>1150</v>
      </c>
      <c r="AA616" s="11" t="s">
        <v>1150</v>
      </c>
      <c r="AD616" t="str">
        <f t="shared" si="9"/>
        <v>insert into users (nombre, email, email2, email3, telefono, telefono2, telefono3, estatus, id_cliente, created_at, updated_at) values ('Jose De Jesus Adams Ordoñez','adamsibbosalon@gmail.com','','','4232006','4232007','','1','944','2018-01-27 11:10:27','2018-01-27 11:10:27');</v>
      </c>
      <c r="AE616" t="s">
        <v>12904</v>
      </c>
    </row>
    <row r="617" spans="1:31" x14ac:dyDescent="0.2">
      <c r="A617">
        <v>1017</v>
      </c>
      <c r="B617" t="s">
        <v>7421</v>
      </c>
      <c r="C617" t="s">
        <v>1150</v>
      </c>
      <c r="D617" s="11" t="s">
        <v>1150</v>
      </c>
      <c r="E617" s="11" t="s">
        <v>1150</v>
      </c>
      <c r="F617" s="11" t="s">
        <v>1150</v>
      </c>
      <c r="G617" s="11"/>
      <c r="H617" s="11"/>
      <c r="I617" s="11"/>
      <c r="J617" s="12" t="s">
        <v>2277</v>
      </c>
      <c r="K617" s="12" t="s">
        <v>2278</v>
      </c>
      <c r="L617" s="12" t="s">
        <v>2279</v>
      </c>
      <c r="M617" s="11"/>
      <c r="N617" s="11"/>
      <c r="O617" s="11"/>
      <c r="P617" s="11"/>
      <c r="Q617" s="11"/>
      <c r="R617" s="11"/>
      <c r="S617" s="11"/>
      <c r="T617" s="12" t="s">
        <v>2280</v>
      </c>
      <c r="U617" s="12" t="s">
        <v>1150</v>
      </c>
      <c r="V617" s="12" t="s">
        <v>1150</v>
      </c>
      <c r="W617" s="11" t="s">
        <v>1150</v>
      </c>
      <c r="X617" s="11" t="s">
        <v>1150</v>
      </c>
      <c r="Y617" s="11" t="s">
        <v>1150</v>
      </c>
      <c r="Z617" s="11" t="s">
        <v>1150</v>
      </c>
      <c r="AA617" s="11" t="s">
        <v>1150</v>
      </c>
      <c r="AD617" t="str">
        <f t="shared" si="9"/>
        <v>insert into users (nombre, email, email2, email3, telefono, telefono2, telefono3, estatus, id_cliente, created_at, updated_at) values ('Jose De Jesus Alonso Rodriguez','supercoldy@hotmail.com','','','415-1038','541-5344','415 20 95','1','1017','2018-01-27 11:10:27','2018-01-27 11:10:27');</v>
      </c>
      <c r="AE617" t="s">
        <v>12905</v>
      </c>
    </row>
    <row r="618" spans="1:31" x14ac:dyDescent="0.2">
      <c r="A618">
        <v>1017</v>
      </c>
      <c r="B618" t="s">
        <v>7702</v>
      </c>
      <c r="C618" t="s">
        <v>1150</v>
      </c>
      <c r="D618" s="11" t="s">
        <v>1150</v>
      </c>
      <c r="E618" s="11" t="s">
        <v>1150</v>
      </c>
      <c r="F618" s="11" t="s">
        <v>1150</v>
      </c>
      <c r="G618" s="11"/>
      <c r="H618" s="11"/>
      <c r="I618" s="11"/>
      <c r="J618" s="12" t="s">
        <v>3423</v>
      </c>
      <c r="K618" s="12" t="s">
        <v>3424</v>
      </c>
      <c r="L618" s="12" t="s">
        <v>3425</v>
      </c>
      <c r="M618" s="11"/>
      <c r="N618" s="11"/>
      <c r="O618" s="11"/>
      <c r="P618" s="11"/>
      <c r="Q618" s="11"/>
      <c r="R618" s="11"/>
      <c r="S618" s="11"/>
      <c r="T618" s="12" t="s">
        <v>2280</v>
      </c>
      <c r="U618" s="12" t="s">
        <v>1150</v>
      </c>
      <c r="V618" s="12" t="s">
        <v>1150</v>
      </c>
      <c r="W618" s="11" t="s">
        <v>1150</v>
      </c>
      <c r="X618" s="11" t="s">
        <v>1150</v>
      </c>
      <c r="Y618" s="11" t="s">
        <v>1150</v>
      </c>
      <c r="Z618" s="11" t="s">
        <v>1150</v>
      </c>
      <c r="AA618" s="11" t="s">
        <v>1150</v>
      </c>
      <c r="AD618" t="str">
        <f t="shared" si="9"/>
        <v>insert into users (nombre, email, email2, email3, telefono, telefono2, telefono3, estatus, id_cliente, created_at, updated_at) values ('Jose De Jesus Alonso Rodriguez,','supercoldy@hotmail.com','','','614 415-1038','614 541-5344','614 415 20 93','1','1017','2018-01-27 11:10:27','2018-01-27 11:10:27');</v>
      </c>
      <c r="AE618" t="s">
        <v>12906</v>
      </c>
    </row>
    <row r="619" spans="1:31" x14ac:dyDescent="0.2">
      <c r="A619">
        <v>344</v>
      </c>
      <c r="B619" t="s">
        <v>8485</v>
      </c>
      <c r="C619" t="s">
        <v>1150</v>
      </c>
      <c r="D619" s="11" t="s">
        <v>1150</v>
      </c>
      <c r="E619" s="11" t="s">
        <v>1150</v>
      </c>
      <c r="F619" s="11" t="s">
        <v>1150</v>
      </c>
      <c r="G619" s="11"/>
      <c r="H619" s="11"/>
      <c r="I619" s="11"/>
      <c r="J619" s="12" t="s">
        <v>6207</v>
      </c>
      <c r="K619" s="12"/>
      <c r="L619" s="12"/>
      <c r="M619" s="11"/>
      <c r="N619" s="11"/>
      <c r="O619" s="11"/>
      <c r="P619" s="11"/>
      <c r="Q619" s="11"/>
      <c r="R619" s="11"/>
      <c r="S619" s="11"/>
      <c r="T619" s="12" t="s">
        <v>8834</v>
      </c>
      <c r="U619" s="12" t="s">
        <v>1150</v>
      </c>
      <c r="V619" s="12" t="s">
        <v>1150</v>
      </c>
      <c r="W619" s="11" t="s">
        <v>1150</v>
      </c>
      <c r="X619" s="11" t="s">
        <v>1150</v>
      </c>
      <c r="Y619" s="11" t="s">
        <v>1150</v>
      </c>
      <c r="Z619" s="11" t="s">
        <v>1150</v>
      </c>
      <c r="AA619" s="11" t="s">
        <v>1150</v>
      </c>
      <c r="AD619" t="str">
        <f t="shared" si="9"/>
        <v>insert into users (nombre, email, email2, email3, telefono, telefono2, telefono3, estatus, id_cliente, created_at, updated_at) values ('José De Jesus Fajardo Sandoval','jose_faj7@hotmail.com','','','614 1691103','','','1','344','2018-01-27 11:10:27','2018-01-27 11:10:27');</v>
      </c>
      <c r="AE619" t="s">
        <v>12907</v>
      </c>
    </row>
    <row r="620" spans="1:31" x14ac:dyDescent="0.2">
      <c r="A620">
        <v>932</v>
      </c>
      <c r="B620" t="s">
        <v>7361</v>
      </c>
      <c r="C620" t="s">
        <v>1150</v>
      </c>
      <c r="D620" s="11" t="s">
        <v>1150</v>
      </c>
      <c r="E620" s="11" t="s">
        <v>1150</v>
      </c>
      <c r="F620" s="11" t="s">
        <v>1150</v>
      </c>
      <c r="G620" s="11"/>
      <c r="H620" s="11"/>
      <c r="I620" s="11"/>
      <c r="J620" s="12">
        <v>4148214</v>
      </c>
      <c r="K620" s="12">
        <v>4148217</v>
      </c>
      <c r="L620" s="12"/>
      <c r="M620" s="11"/>
      <c r="N620" s="11"/>
      <c r="O620" s="11"/>
      <c r="P620" s="11"/>
      <c r="Q620" s="11"/>
      <c r="R620" s="11"/>
      <c r="S620" s="11"/>
      <c r="T620" s="12" t="s">
        <v>2091</v>
      </c>
      <c r="U620" s="12" t="s">
        <v>1150</v>
      </c>
      <c r="V620" s="12" t="s">
        <v>1150</v>
      </c>
      <c r="W620" s="11" t="s">
        <v>1150</v>
      </c>
      <c r="X620" s="11" t="s">
        <v>1150</v>
      </c>
      <c r="Y620" s="11" t="s">
        <v>1150</v>
      </c>
      <c r="Z620" s="11" t="s">
        <v>1150</v>
      </c>
      <c r="AA620" s="11" t="s">
        <v>1150</v>
      </c>
      <c r="AD620" t="str">
        <f t="shared" si="9"/>
        <v>insert into users (nombre, email, email2, email3, telefono, telefono2, telefono3, estatus, id_cliente, created_at, updated_at) values ('Jose De La Paz Olivas Teran','rorisa1@prodigy.net.mx','','','4148214','4148217','','1','932','2018-01-27 11:10:27','2018-01-27 11:10:27');</v>
      </c>
      <c r="AE620" t="s">
        <v>12908</v>
      </c>
    </row>
    <row r="621" spans="1:31" x14ac:dyDescent="0.2">
      <c r="A621">
        <v>301</v>
      </c>
      <c r="B621" t="s">
        <v>8299</v>
      </c>
      <c r="C621" t="s">
        <v>1150</v>
      </c>
      <c r="D621" s="11" t="s">
        <v>1150</v>
      </c>
      <c r="E621" s="11" t="s">
        <v>1150</v>
      </c>
      <c r="F621" s="11" t="s">
        <v>1150</v>
      </c>
      <c r="G621" s="11"/>
      <c r="H621" s="11"/>
      <c r="I621" s="11"/>
      <c r="J621" s="12">
        <v>6143458910</v>
      </c>
      <c r="K621" s="12"/>
      <c r="L621" s="12"/>
      <c r="M621" s="11"/>
      <c r="N621" s="11"/>
      <c r="O621" s="11"/>
      <c r="P621" s="11"/>
      <c r="Q621" s="11"/>
      <c r="R621" s="11"/>
      <c r="S621" s="11"/>
      <c r="T621" s="12" t="s">
        <v>5658</v>
      </c>
      <c r="U621" s="12" t="s">
        <v>5659</v>
      </c>
      <c r="V621" s="12" t="s">
        <v>1150</v>
      </c>
      <c r="W621" s="11" t="s">
        <v>1150</v>
      </c>
      <c r="X621" s="11" t="s">
        <v>1150</v>
      </c>
      <c r="Y621" s="11" t="s">
        <v>1150</v>
      </c>
      <c r="Z621" s="11" t="s">
        <v>1150</v>
      </c>
      <c r="AA621" s="11" t="s">
        <v>1150</v>
      </c>
      <c r="AD621" t="str">
        <f t="shared" si="9"/>
        <v>insert into users (nombre, email, email2, email3, telefono, telefono2, telefono3, estatus, id_cliente, created_at, updated_at) values ('Jose Delfino Merlo Merlo','jose@dimerlo.com','mblanco@dimerlo.com','','6143458910','','','1','301','2018-01-27 11:10:27','2018-01-27 11:10:27');</v>
      </c>
      <c r="AE621" t="s">
        <v>12909</v>
      </c>
    </row>
    <row r="622" spans="1:31" x14ac:dyDescent="0.2">
      <c r="A622">
        <v>729</v>
      </c>
      <c r="B622" t="s">
        <v>8473</v>
      </c>
      <c r="C622" t="s">
        <v>1150</v>
      </c>
      <c r="D622" s="11" t="s">
        <v>1150</v>
      </c>
      <c r="E622" s="11" t="s">
        <v>1150</v>
      </c>
      <c r="F622" s="11" t="s">
        <v>1150</v>
      </c>
      <c r="G622" s="11"/>
      <c r="H622" s="11"/>
      <c r="I622" s="11"/>
      <c r="J622" s="12" t="s">
        <v>6173</v>
      </c>
      <c r="K622" s="12"/>
      <c r="L622" s="12"/>
      <c r="M622" s="11"/>
      <c r="N622" s="11"/>
      <c r="O622" s="11" t="s">
        <v>6174</v>
      </c>
      <c r="P622" s="11"/>
      <c r="Q622" s="11"/>
      <c r="R622" s="11"/>
      <c r="S622" s="11"/>
      <c r="T622" s="12" t="s">
        <v>6175</v>
      </c>
      <c r="U622" s="12" t="s">
        <v>4977</v>
      </c>
      <c r="V622" s="12" t="s">
        <v>6176</v>
      </c>
      <c r="W622" s="11" t="s">
        <v>1150</v>
      </c>
      <c r="X622" s="11" t="s">
        <v>1150</v>
      </c>
      <c r="Y622" s="11" t="s">
        <v>1150</v>
      </c>
      <c r="Z622" s="11" t="s">
        <v>1150</v>
      </c>
      <c r="AA622" s="11" t="s">
        <v>1150</v>
      </c>
      <c r="AD622" t="str">
        <f t="shared" si="9"/>
        <v>insert into users (nombre, email, email2, email3, telefono, telefono2, telefono3, estatus, id_cliente, created_at, updated_at) values ('Jose Efrain Perez Flores','efrain.perez@mopermedical.com','monica.perez@mopermedical.com','susana.cardenas@mopermedical.com','614 4132514','','','1','729','2018-01-27 11:10:27','2018-01-27 11:10:27');</v>
      </c>
      <c r="AE622" t="s">
        <v>12910</v>
      </c>
    </row>
    <row r="623" spans="1:31" x14ac:dyDescent="0.2">
      <c r="A623">
        <v>729</v>
      </c>
      <c r="B623" t="s">
        <v>8590</v>
      </c>
      <c r="C623" t="s">
        <v>1150</v>
      </c>
      <c r="D623" s="11" t="s">
        <v>1150</v>
      </c>
      <c r="E623" s="11" t="s">
        <v>1150</v>
      </c>
      <c r="F623" s="11" t="s">
        <v>1150</v>
      </c>
      <c r="G623" s="11"/>
      <c r="H623" s="11"/>
      <c r="I623" s="11"/>
      <c r="J623" s="12" t="s">
        <v>8964</v>
      </c>
      <c r="K623" s="12" t="s">
        <v>9141</v>
      </c>
      <c r="L623" s="12" t="s">
        <v>9142</v>
      </c>
      <c r="M623" s="11"/>
      <c r="N623" s="11"/>
      <c r="O623" s="11"/>
      <c r="P623" s="11"/>
      <c r="Q623" s="11"/>
      <c r="R623" s="11"/>
      <c r="S623" s="11"/>
      <c r="T623" s="12" t="s">
        <v>1150</v>
      </c>
      <c r="U623" s="12" t="s">
        <v>1150</v>
      </c>
      <c r="V623" s="12" t="s">
        <v>1150</v>
      </c>
      <c r="W623" s="11" t="s">
        <v>1150</v>
      </c>
      <c r="X623" s="11" t="s">
        <v>1150</v>
      </c>
      <c r="Y623" s="11" t="s">
        <v>1150</v>
      </c>
      <c r="Z623" s="11" t="s">
        <v>1150</v>
      </c>
      <c r="AA623" s="11" t="s">
        <v>1150</v>
      </c>
      <c r="AD623" t="str">
        <f t="shared" si="9"/>
        <v>insert into users (nombre, email, email2, email3, telefono, telefono2, telefono3, estatus, id_cliente, created_at, updated_at) values ('José Efraín Pérez Flores','','','','4173598','477-7630631','477 392 0057','1','729','2018-01-27 11:10:27','2018-01-27 11:10:27');</v>
      </c>
      <c r="AE623" t="s">
        <v>12911</v>
      </c>
    </row>
    <row r="624" spans="1:31" x14ac:dyDescent="0.2">
      <c r="A624">
        <v>206</v>
      </c>
      <c r="B624" t="s">
        <v>8193</v>
      </c>
      <c r="C624" t="s">
        <v>1150</v>
      </c>
      <c r="D624" s="11" t="s">
        <v>1150</v>
      </c>
      <c r="E624" s="11" t="s">
        <v>1150</v>
      </c>
      <c r="F624" s="11" t="s">
        <v>1150</v>
      </c>
      <c r="G624" s="11"/>
      <c r="H624" s="11"/>
      <c r="I624" s="11"/>
      <c r="J624" s="12">
        <v>6144165515</v>
      </c>
      <c r="K624" s="12"/>
      <c r="L624" s="12"/>
      <c r="M624" s="11"/>
      <c r="N624" s="11"/>
      <c r="O624" s="11">
        <v>6144885052</v>
      </c>
      <c r="P624" s="11"/>
      <c r="Q624" s="11"/>
      <c r="R624" s="11"/>
      <c r="S624" s="11"/>
      <c r="T624" s="12" t="s">
        <v>5386</v>
      </c>
      <c r="U624" s="12" t="s">
        <v>1150</v>
      </c>
      <c r="V624" s="12" t="s">
        <v>1150</v>
      </c>
      <c r="W624" s="11" t="s">
        <v>1150</v>
      </c>
      <c r="X624" s="11" t="s">
        <v>1150</v>
      </c>
      <c r="Y624" s="11" t="s">
        <v>1150</v>
      </c>
      <c r="Z624" s="11" t="s">
        <v>1150</v>
      </c>
      <c r="AA624" s="11" t="s">
        <v>1150</v>
      </c>
      <c r="AD624" t="str">
        <f t="shared" si="9"/>
        <v>insert into users (nombre, email, email2, email3, telefono, telefono2, telefono3, estatus, id_cliente, created_at, updated_at) values ('José Enrique Cabrera Barrera','mildentecb@hotmail.com','','','6144165515','','','1','206','2018-01-27 11:10:27','2018-01-27 11:10:27');</v>
      </c>
      <c r="AE624" t="s">
        <v>12912</v>
      </c>
    </row>
    <row r="625" spans="1:31" x14ac:dyDescent="0.2">
      <c r="A625">
        <v>755</v>
      </c>
      <c r="B625" t="s">
        <v>7342</v>
      </c>
      <c r="C625" t="s">
        <v>1150</v>
      </c>
      <c r="D625" s="11" t="s">
        <v>1150</v>
      </c>
      <c r="E625" s="11" t="s">
        <v>1150</v>
      </c>
      <c r="F625" s="11" t="s">
        <v>1150</v>
      </c>
      <c r="G625" s="11"/>
      <c r="H625" s="11"/>
      <c r="I625" s="11"/>
      <c r="J625" s="12">
        <v>39657</v>
      </c>
      <c r="K625" s="12">
        <v>4135533</v>
      </c>
      <c r="L625" s="12" t="s">
        <v>8886</v>
      </c>
      <c r="M625" s="11"/>
      <c r="N625" s="11"/>
      <c r="O625" s="11">
        <v>6141787493</v>
      </c>
      <c r="P625" s="11"/>
      <c r="Q625" s="11"/>
      <c r="R625" s="11"/>
      <c r="S625" s="11">
        <v>4399106</v>
      </c>
      <c r="T625" s="12" t="s">
        <v>8715</v>
      </c>
      <c r="U625" s="12" t="s">
        <v>2025</v>
      </c>
      <c r="V625" s="12" t="s">
        <v>1150</v>
      </c>
      <c r="W625" s="11" t="s">
        <v>1150</v>
      </c>
      <c r="X625" s="11" t="s">
        <v>1150</v>
      </c>
      <c r="Y625" s="11" t="s">
        <v>1150</v>
      </c>
      <c r="Z625" s="11" t="s">
        <v>1150</v>
      </c>
      <c r="AA625" s="11" t="s">
        <v>1150</v>
      </c>
      <c r="AD625" t="str">
        <f t="shared" si="9"/>
        <v>insert into users (nombre, email, email2, email3, telefono, telefono2, telefono3, estatus, id_cliente, created_at, updated_at) values ('Jose Enrique Rivera Ronquillo','cabanastioalberto@hotmail.com','p_rive23@yahoo.com','','39657','4135533','4107284','1','755','2018-01-27 11:10:27','2018-01-27 11:10:27');</v>
      </c>
      <c r="AE625" t="s">
        <v>12913</v>
      </c>
    </row>
    <row r="626" spans="1:31" x14ac:dyDescent="0.2">
      <c r="A626">
        <v>1146</v>
      </c>
      <c r="B626" t="s">
        <v>8616</v>
      </c>
      <c r="C626" t="s">
        <v>1150</v>
      </c>
      <c r="D626" s="11" t="s">
        <v>1150</v>
      </c>
      <c r="E626" s="11" t="s">
        <v>1150</v>
      </c>
      <c r="F626" s="11" t="s">
        <v>1150</v>
      </c>
      <c r="G626" s="11"/>
      <c r="H626" s="11"/>
      <c r="I626" s="11"/>
      <c r="J626" s="12"/>
      <c r="K626" s="12"/>
      <c r="L626" s="12"/>
      <c r="M626" s="11"/>
      <c r="N626" s="11"/>
      <c r="O626" s="11"/>
      <c r="P626" s="11"/>
      <c r="Q626" s="11"/>
      <c r="R626" s="11"/>
      <c r="S626" s="11"/>
      <c r="T626" s="17" t="s">
        <v>6832</v>
      </c>
      <c r="U626" s="12" t="s">
        <v>1150</v>
      </c>
      <c r="V626" s="12" t="s">
        <v>1150</v>
      </c>
      <c r="W626" s="11" t="s">
        <v>1150</v>
      </c>
      <c r="X626" s="11" t="s">
        <v>1150</v>
      </c>
      <c r="Y626" s="11" t="s">
        <v>1150</v>
      </c>
      <c r="Z626" s="11" t="s">
        <v>1150</v>
      </c>
      <c r="AA626" s="11" t="s">
        <v>1150</v>
      </c>
      <c r="AD626" t="str">
        <f t="shared" si="9"/>
        <v>insert into users (nombre, email, email2, email3, telefono, telefono2, telefono3, estatus, id_cliente, created_at, updated_at) values ('Jose Ernesto Duran Herrera','duran2002@prodigy.net.mx','','','','','','1','1146','2018-01-27 11:10:27','2018-01-27 11:10:27');</v>
      </c>
      <c r="AE626" t="s">
        <v>12914</v>
      </c>
    </row>
    <row r="627" spans="1:31" x14ac:dyDescent="0.2">
      <c r="A627">
        <v>515</v>
      </c>
      <c r="B627" t="s">
        <v>7865</v>
      </c>
      <c r="C627" t="s">
        <v>1150</v>
      </c>
      <c r="D627" s="11" t="s">
        <v>1150</v>
      </c>
      <c r="E627" s="11" t="s">
        <v>1150</v>
      </c>
      <c r="F627" s="11" t="s">
        <v>1150</v>
      </c>
      <c r="G627" s="11"/>
      <c r="H627" s="11"/>
      <c r="I627" s="11"/>
      <c r="J627" s="12" t="s">
        <v>4076</v>
      </c>
      <c r="K627" s="12"/>
      <c r="L627" s="12"/>
      <c r="M627" s="11"/>
      <c r="N627" s="11"/>
      <c r="O627" s="11" t="s">
        <v>4077</v>
      </c>
      <c r="P627" s="11"/>
      <c r="Q627" s="11"/>
      <c r="R627" s="11"/>
      <c r="S627" s="11"/>
      <c r="T627" s="12" t="s">
        <v>4078</v>
      </c>
      <c r="U627" s="12" t="s">
        <v>1150</v>
      </c>
      <c r="V627" s="12" t="s">
        <v>1150</v>
      </c>
      <c r="W627" s="11" t="s">
        <v>1150</v>
      </c>
      <c r="X627" s="11" t="s">
        <v>1150</v>
      </c>
      <c r="Y627" s="11" t="s">
        <v>1150</v>
      </c>
      <c r="Z627" s="11" t="s">
        <v>1150</v>
      </c>
      <c r="AA627" s="11" t="s">
        <v>1150</v>
      </c>
      <c r="AD627" t="str">
        <f t="shared" si="9"/>
        <v>insert into users (nombre, email, email2, email3, telefono, telefono2, telefono3, estatus, id_cliente, created_at, updated_at) values ('Jose Francisco Paredes Aguayo','iemmex@gmail.com','','','614 482 84 94','','','1','515','2018-01-27 11:10:27','2018-01-27 11:10:27');</v>
      </c>
      <c r="AE627" t="s">
        <v>12915</v>
      </c>
    </row>
    <row r="628" spans="1:31" x14ac:dyDescent="0.2">
      <c r="A628">
        <v>770</v>
      </c>
      <c r="B628" t="s">
        <v>8652</v>
      </c>
      <c r="C628" t="s">
        <v>1150</v>
      </c>
      <c r="D628" s="11" t="s">
        <v>1150</v>
      </c>
      <c r="E628" s="11" t="s">
        <v>1150</v>
      </c>
      <c r="F628" s="11" t="s">
        <v>1150</v>
      </c>
      <c r="G628" s="11"/>
      <c r="H628" s="11"/>
      <c r="I628" s="11"/>
      <c r="J628" s="12"/>
      <c r="K628" s="12"/>
      <c r="L628" s="12"/>
      <c r="M628" s="11"/>
      <c r="N628" s="11"/>
      <c r="O628" s="11"/>
      <c r="P628" s="11"/>
      <c r="Q628" s="11"/>
      <c r="R628" s="11"/>
      <c r="S628" s="11"/>
      <c r="T628" s="12" t="s">
        <v>1150</v>
      </c>
      <c r="U628" s="12" t="s">
        <v>1150</v>
      </c>
      <c r="V628" s="12" t="s">
        <v>1150</v>
      </c>
      <c r="W628" s="11" t="s">
        <v>1150</v>
      </c>
      <c r="X628" s="11" t="s">
        <v>1150</v>
      </c>
      <c r="Y628" s="11" t="s">
        <v>1150</v>
      </c>
      <c r="Z628" s="11" t="s">
        <v>1150</v>
      </c>
      <c r="AA628" s="11" t="s">
        <v>1150</v>
      </c>
      <c r="AD628" t="str">
        <f t="shared" si="9"/>
        <v>insert into users (nombre, email, email2, email3, telefono, telefono2, telefono3, estatus, id_cliente, created_at, updated_at) values ('Jose Gallegos','','','','','','','1','770','2018-01-27 11:10:27','2018-01-27 11:10:27');</v>
      </c>
      <c r="AE628" t="s">
        <v>12916</v>
      </c>
    </row>
    <row r="629" spans="1:31" x14ac:dyDescent="0.2">
      <c r="A629">
        <v>371</v>
      </c>
      <c r="B629" t="s">
        <v>7359</v>
      </c>
      <c r="C629" t="s">
        <v>1150</v>
      </c>
      <c r="D629" s="11" t="s">
        <v>1150</v>
      </c>
      <c r="E629" s="11" t="s">
        <v>1150</v>
      </c>
      <c r="F629" s="11" t="s">
        <v>1150</v>
      </c>
      <c r="G629" s="11"/>
      <c r="H629" s="11"/>
      <c r="I629" s="11"/>
      <c r="J629" s="12" t="s">
        <v>2084</v>
      </c>
      <c r="K629" s="12" t="s">
        <v>9143</v>
      </c>
      <c r="L629" s="12"/>
      <c r="M629" s="11"/>
      <c r="N629" s="11"/>
      <c r="O629" s="11" t="s">
        <v>2086</v>
      </c>
      <c r="P629" s="11"/>
      <c r="Q629" s="11"/>
      <c r="R629" s="11"/>
      <c r="S629" s="11"/>
      <c r="T629" s="12" t="s">
        <v>1150</v>
      </c>
      <c r="U629" s="12" t="s">
        <v>1150</v>
      </c>
      <c r="V629" s="12" t="s">
        <v>1150</v>
      </c>
      <c r="W629" s="11" t="s">
        <v>1150</v>
      </c>
      <c r="X629" s="11" t="s">
        <v>1150</v>
      </c>
      <c r="Y629" s="11" t="s">
        <v>1150</v>
      </c>
      <c r="Z629" s="11" t="s">
        <v>1150</v>
      </c>
      <c r="AA629" s="11" t="s">
        <v>1150</v>
      </c>
      <c r="AD629" t="str">
        <f t="shared" si="9"/>
        <v>insert into users (nombre, email, email2, email3, telefono, telefono2, telefono3, estatus, id_cliente, created_at, updated_at) values ('Jose Guerrero Hernandez','','','','419 87 01','286-00-34','','1','371','2018-01-27 11:10:27','2018-01-27 11:10:27');</v>
      </c>
      <c r="AE629" t="s">
        <v>12917</v>
      </c>
    </row>
    <row r="630" spans="1:31" x14ac:dyDescent="0.2">
      <c r="A630">
        <v>577</v>
      </c>
      <c r="B630" t="s">
        <v>7554</v>
      </c>
      <c r="C630" t="s">
        <v>7555</v>
      </c>
      <c r="D630" s="11" t="s">
        <v>1150</v>
      </c>
      <c r="E630" s="11" t="s">
        <v>1150</v>
      </c>
      <c r="F630" s="11" t="s">
        <v>1150</v>
      </c>
      <c r="G630" s="11"/>
      <c r="H630" s="11"/>
      <c r="I630" s="11"/>
      <c r="J630" s="12" t="s">
        <v>2841</v>
      </c>
      <c r="K630" s="12" t="s">
        <v>2842</v>
      </c>
      <c r="L630" s="12"/>
      <c r="M630" s="11"/>
      <c r="N630" s="11"/>
      <c r="O630" s="11" t="s">
        <v>2843</v>
      </c>
      <c r="P630" s="11"/>
      <c r="Q630" s="11"/>
      <c r="R630" s="11"/>
      <c r="S630" s="11"/>
      <c r="T630" s="12" t="s">
        <v>2844</v>
      </c>
      <c r="U630" s="12" t="s">
        <v>1150</v>
      </c>
      <c r="V630" s="12" t="s">
        <v>1150</v>
      </c>
      <c r="W630" s="11" t="s">
        <v>1150</v>
      </c>
      <c r="X630" s="11" t="s">
        <v>1150</v>
      </c>
      <c r="Y630" s="11" t="s">
        <v>1150</v>
      </c>
      <c r="Z630" s="11" t="s">
        <v>1150</v>
      </c>
      <c r="AA630" s="11" t="s">
        <v>1150</v>
      </c>
      <c r="AD630" t="str">
        <f t="shared" si="9"/>
        <v>insert into users (nombre, email, email2, email3, telefono, telefono2, telefono3, estatus, id_cliente, created_at, updated_at) values ('Jose Guillermo Guerrero Orrego','gguerre19@gmail.com','','','414-1200','425 3773','','1','577','2018-01-27 11:10:27','2018-01-27 11:10:27');</v>
      </c>
      <c r="AE630" t="s">
        <v>12918</v>
      </c>
    </row>
    <row r="631" spans="1:31" x14ac:dyDescent="0.2">
      <c r="A631">
        <v>505</v>
      </c>
      <c r="B631" t="s">
        <v>7327</v>
      </c>
      <c r="C631" t="s">
        <v>1150</v>
      </c>
      <c r="D631" s="11" t="s">
        <v>1150</v>
      </c>
      <c r="E631" s="11" t="s">
        <v>1150</v>
      </c>
      <c r="F631" s="11" t="s">
        <v>1150</v>
      </c>
      <c r="G631" s="11"/>
      <c r="H631" s="11"/>
      <c r="I631" s="11"/>
      <c r="J631" s="12">
        <v>4165318</v>
      </c>
      <c r="K631" s="12"/>
      <c r="L631" s="12"/>
      <c r="M631" s="11"/>
      <c r="N631" s="11"/>
      <c r="O631" s="11">
        <v>6142163615</v>
      </c>
      <c r="P631" s="11"/>
      <c r="Q631" s="11"/>
      <c r="R631" s="11"/>
      <c r="S631" s="11"/>
      <c r="T631" s="12" t="s">
        <v>1977</v>
      </c>
      <c r="U631" s="12" t="s">
        <v>1150</v>
      </c>
      <c r="V631" s="12" t="s">
        <v>1150</v>
      </c>
      <c r="W631" s="11" t="s">
        <v>1150</v>
      </c>
      <c r="X631" s="11" t="s">
        <v>1150</v>
      </c>
      <c r="Y631" s="11" t="s">
        <v>1150</v>
      </c>
      <c r="Z631" s="11" t="s">
        <v>1150</v>
      </c>
      <c r="AA631" s="11" t="s">
        <v>1150</v>
      </c>
      <c r="AD631" t="str">
        <f t="shared" si="9"/>
        <v>insert into users (nombre, email, email2, email3, telefono, telefono2, telefono3, estatus, id_cliente, created_at, updated_at) values ('Jose Gutierrez Santillan','josegu14@hotmail.com','','','4165318','','','1','505','2018-01-27 11:10:27','2018-01-27 11:10:27');</v>
      </c>
      <c r="AE631" t="s">
        <v>12919</v>
      </c>
    </row>
    <row r="632" spans="1:31" x14ac:dyDescent="0.2">
      <c r="A632">
        <v>385</v>
      </c>
      <c r="B632" t="s">
        <v>7598</v>
      </c>
      <c r="C632" t="s">
        <v>1150</v>
      </c>
      <c r="D632" s="11" t="s">
        <v>1150</v>
      </c>
      <c r="E632" s="11" t="s">
        <v>1150</v>
      </c>
      <c r="F632" s="11" t="s">
        <v>1150</v>
      </c>
      <c r="G632" s="11"/>
      <c r="H632" s="11"/>
      <c r="I632" s="11"/>
      <c r="J632" s="12">
        <v>4235636</v>
      </c>
      <c r="K632" s="12">
        <v>2666716</v>
      </c>
      <c r="L632" s="12"/>
      <c r="M632" s="11"/>
      <c r="N632" s="11"/>
      <c r="O632" s="11" t="s">
        <v>2990</v>
      </c>
      <c r="P632" s="11"/>
      <c r="Q632" s="11"/>
      <c r="R632" s="11"/>
      <c r="S632" s="11"/>
      <c r="T632" s="12" t="s">
        <v>2991</v>
      </c>
      <c r="U632" s="12" t="s">
        <v>1150</v>
      </c>
      <c r="V632" s="12" t="s">
        <v>1150</v>
      </c>
      <c r="W632" s="11" t="s">
        <v>1150</v>
      </c>
      <c r="X632" s="11" t="s">
        <v>1150</v>
      </c>
      <c r="Y632" s="11" t="s">
        <v>1150</v>
      </c>
      <c r="Z632" s="11" t="s">
        <v>1150</v>
      </c>
      <c r="AA632" s="11" t="s">
        <v>1150</v>
      </c>
      <c r="AD632" t="str">
        <f t="shared" si="9"/>
        <v>insert into users (nombre, email, email2, email3, telefono, telefono2, telefono3, estatus, id_cliente, created_at, updated_at) values ('Jose Juan Renteria Leija','mago.dolar@hotmail.com','','','4235636','2666716','','1','385','2018-01-27 11:10:27','2018-01-27 11:10:27');</v>
      </c>
      <c r="AE632" t="s">
        <v>12920</v>
      </c>
    </row>
    <row r="633" spans="1:31" x14ac:dyDescent="0.2">
      <c r="A633">
        <v>385</v>
      </c>
      <c r="B633" t="s">
        <v>7753</v>
      </c>
      <c r="C633" t="s">
        <v>1150</v>
      </c>
      <c r="D633" s="11" t="s">
        <v>1150</v>
      </c>
      <c r="E633" s="11" t="s">
        <v>1150</v>
      </c>
      <c r="F633" s="11" t="s">
        <v>1150</v>
      </c>
      <c r="G633" s="11"/>
      <c r="H633" s="11"/>
      <c r="I633" s="11"/>
      <c r="J633" s="12" t="s">
        <v>3627</v>
      </c>
      <c r="K633" s="12" t="s">
        <v>3628</v>
      </c>
      <c r="L633" s="12"/>
      <c r="M633" s="11"/>
      <c r="N633" s="11"/>
      <c r="O633" s="11" t="s">
        <v>2990</v>
      </c>
      <c r="P633" s="11"/>
      <c r="Q633" s="11"/>
      <c r="R633" s="11"/>
      <c r="S633" s="11"/>
      <c r="T633" s="12" t="s">
        <v>2991</v>
      </c>
      <c r="U633" s="12" t="s">
        <v>1150</v>
      </c>
      <c r="V633" s="12" t="s">
        <v>1150</v>
      </c>
      <c r="W633" s="11" t="s">
        <v>1150</v>
      </c>
      <c r="X633" s="11" t="s">
        <v>1150</v>
      </c>
      <c r="Y633" s="11" t="s">
        <v>1150</v>
      </c>
      <c r="Z633" s="11" t="s">
        <v>1150</v>
      </c>
      <c r="AA633" s="11" t="s">
        <v>1150</v>
      </c>
      <c r="AD633" t="str">
        <f t="shared" si="9"/>
        <v>insert into users (nombre, email, email2, email3, telefono, telefono2, telefono3, estatus, id_cliente, created_at, updated_at) values ('Jose Juan Renteria Lejia','mago.dolar@hotmail.com','','','614 4235636','614 2666716','','1','385','2018-01-27 11:10:27','2018-01-27 11:10:27');</v>
      </c>
      <c r="AE633" t="s">
        <v>12921</v>
      </c>
    </row>
    <row r="634" spans="1:31" x14ac:dyDescent="0.2">
      <c r="A634">
        <v>81</v>
      </c>
      <c r="B634" t="s">
        <v>8435</v>
      </c>
      <c r="C634" t="s">
        <v>1150</v>
      </c>
      <c r="D634" s="11" t="s">
        <v>1150</v>
      </c>
      <c r="E634" s="11" t="s">
        <v>1150</v>
      </c>
      <c r="F634" s="11" t="s">
        <v>1150</v>
      </c>
      <c r="G634" s="11"/>
      <c r="H634" s="11"/>
      <c r="I634" s="11"/>
      <c r="J634" s="12">
        <v>6144150898</v>
      </c>
      <c r="K634" s="12"/>
      <c r="L634" s="12"/>
      <c r="M634" s="11"/>
      <c r="N634" s="11"/>
      <c r="O634" s="11">
        <v>6142473145</v>
      </c>
      <c r="P634" s="11"/>
      <c r="Q634" s="11"/>
      <c r="R634" s="11"/>
      <c r="S634" s="11"/>
      <c r="T634" s="12" t="s">
        <v>6061</v>
      </c>
      <c r="U634" s="12" t="s">
        <v>1150</v>
      </c>
      <c r="V634" s="12" t="s">
        <v>1150</v>
      </c>
      <c r="W634" s="11" t="s">
        <v>1150</v>
      </c>
      <c r="X634" s="11" t="s">
        <v>1150</v>
      </c>
      <c r="Y634" s="11" t="s">
        <v>1150</v>
      </c>
      <c r="Z634" s="11" t="s">
        <v>1150</v>
      </c>
      <c r="AA634" s="11" t="s">
        <v>1150</v>
      </c>
      <c r="AD634" t="str">
        <f t="shared" si="9"/>
        <v>insert into users (nombre, email, email2, email3, telefono, telefono2, telefono3, estatus, id_cliente, created_at, updated_at) values ('Jose Julio Nuñez Gutierrez','info@bakesucre.com','','','6144150898','','','1','81','2018-01-27 11:10:27','2018-01-27 11:10:27');</v>
      </c>
      <c r="AE634" t="s">
        <v>12922</v>
      </c>
    </row>
    <row r="635" spans="1:31" x14ac:dyDescent="0.2">
      <c r="A635">
        <v>99</v>
      </c>
      <c r="B635" t="s">
        <v>8203</v>
      </c>
      <c r="C635" t="s">
        <v>1150</v>
      </c>
      <c r="D635" s="11" t="s">
        <v>1150</v>
      </c>
      <c r="E635" s="11" t="s">
        <v>1150</v>
      </c>
      <c r="F635" s="11" t="s">
        <v>1150</v>
      </c>
      <c r="G635" s="11"/>
      <c r="H635" s="11"/>
      <c r="I635" s="11"/>
      <c r="J635" s="12">
        <v>6144150898</v>
      </c>
      <c r="K635" s="12"/>
      <c r="L635" s="12"/>
      <c r="M635" s="11"/>
      <c r="N635" s="11"/>
      <c r="O635" s="11">
        <v>6142473145</v>
      </c>
      <c r="P635" s="11"/>
      <c r="Q635" s="11"/>
      <c r="R635" s="11"/>
      <c r="S635" s="11"/>
      <c r="T635" s="12" t="s">
        <v>5419</v>
      </c>
      <c r="U635" s="12" t="s">
        <v>1150</v>
      </c>
      <c r="V635" s="12" t="s">
        <v>1150</v>
      </c>
      <c r="W635" s="11" t="s">
        <v>1150</v>
      </c>
      <c r="X635" s="11" t="s">
        <v>1150</v>
      </c>
      <c r="Y635" s="11" t="s">
        <v>1150</v>
      </c>
      <c r="Z635" s="11" t="s">
        <v>1150</v>
      </c>
      <c r="AA635" s="11" t="s">
        <v>1150</v>
      </c>
      <c r="AD635" t="str">
        <f t="shared" si="9"/>
        <v>insert into users (nombre, email, email2, email3, telefono, telefono2, telefono3, estatus, id_cliente, created_at, updated_at) values ('José Julio Nuñez Gutiérrez','bettycooker.cocina@gmail.com','','','6144150898','','','1','99','2018-01-27 11:10:27','2018-01-27 11:10:27');</v>
      </c>
      <c r="AE635" t="s">
        <v>12923</v>
      </c>
    </row>
    <row r="636" spans="1:31" x14ac:dyDescent="0.2">
      <c r="A636">
        <v>203</v>
      </c>
      <c r="B636" t="s">
        <v>8394</v>
      </c>
      <c r="C636" t="s">
        <v>1150</v>
      </c>
      <c r="D636" s="11" t="s">
        <v>1150</v>
      </c>
      <c r="E636" s="11" t="s">
        <v>1150</v>
      </c>
      <c r="F636" s="11" t="s">
        <v>1150</v>
      </c>
      <c r="G636" s="11"/>
      <c r="H636" s="11"/>
      <c r="I636" s="11"/>
      <c r="J636" s="12">
        <v>6144102497</v>
      </c>
      <c r="K636" s="12"/>
      <c r="L636" s="12"/>
      <c r="M636" s="11"/>
      <c r="N636" s="11"/>
      <c r="O636" s="11">
        <v>6144888492</v>
      </c>
      <c r="P636" s="11"/>
      <c r="Q636" s="11"/>
      <c r="R636" s="11"/>
      <c r="S636" s="11"/>
      <c r="T636" s="12" t="s">
        <v>5928</v>
      </c>
      <c r="U636" s="12" t="s">
        <v>1150</v>
      </c>
      <c r="V636" s="12" t="s">
        <v>1150</v>
      </c>
      <c r="W636" s="11" t="s">
        <v>1150</v>
      </c>
      <c r="X636" s="11" t="s">
        <v>1150</v>
      </c>
      <c r="Y636" s="11" t="s">
        <v>1150</v>
      </c>
      <c r="Z636" s="11" t="s">
        <v>1150</v>
      </c>
      <c r="AA636" s="11" t="s">
        <v>1150</v>
      </c>
      <c r="AD636" t="str">
        <f t="shared" si="9"/>
        <v>insert into users (nombre, email, email2, email3, telefono, telefono2, telefono3, estatus, id_cliente, created_at, updated_at) values ('Jose Luis Armendariz Nuñez','jarmendariz@eint.org','','','6144102497','','','1','203','2018-01-27 11:10:27','2018-01-27 11:10:27');</v>
      </c>
      <c r="AE636" t="s">
        <v>12924</v>
      </c>
    </row>
    <row r="637" spans="1:31" x14ac:dyDescent="0.2">
      <c r="A637">
        <v>632</v>
      </c>
      <c r="B637" t="s">
        <v>8553</v>
      </c>
      <c r="C637" t="s">
        <v>1150</v>
      </c>
      <c r="D637" s="11" t="s">
        <v>1150</v>
      </c>
      <c r="E637" s="11" t="s">
        <v>1150</v>
      </c>
      <c r="F637" s="11" t="s">
        <v>1150</v>
      </c>
      <c r="G637" s="11"/>
      <c r="H637" s="11"/>
      <c r="I637" s="11"/>
      <c r="J637" s="12">
        <v>4233237</v>
      </c>
      <c r="K637" s="12">
        <v>4231441</v>
      </c>
      <c r="L637" s="12"/>
      <c r="M637" s="11"/>
      <c r="N637" s="11"/>
      <c r="O637" s="11">
        <v>6141560875</v>
      </c>
      <c r="P637" s="11"/>
      <c r="Q637" s="11"/>
      <c r="R637" s="11"/>
      <c r="S637" s="11"/>
      <c r="T637" s="12" t="s">
        <v>6460</v>
      </c>
      <c r="U637" s="12" t="s">
        <v>1150</v>
      </c>
      <c r="V637" s="12" t="s">
        <v>1150</v>
      </c>
      <c r="W637" s="11" t="s">
        <v>1150</v>
      </c>
      <c r="X637" s="11" t="s">
        <v>1150</v>
      </c>
      <c r="Y637" s="11" t="s">
        <v>1150</v>
      </c>
      <c r="Z637" s="11" t="s">
        <v>1150</v>
      </c>
      <c r="AA637" s="11" t="s">
        <v>1150</v>
      </c>
      <c r="AD637" t="str">
        <f t="shared" si="9"/>
        <v>insert into users (nombre, email, email2, email3, telefono, telefono2, telefono3, estatus, id_cliente, created_at, updated_at) values ('Jose Luis Blanco Madrid','estrategia@regalshoes.mx','','','4233237','4231441','','1','632','2018-01-27 11:10:27','2018-01-27 11:10:27');</v>
      </c>
      <c r="AE637" t="s">
        <v>12925</v>
      </c>
    </row>
    <row r="638" spans="1:31" x14ac:dyDescent="0.2">
      <c r="A638">
        <v>626</v>
      </c>
      <c r="B638" t="s">
        <v>7919</v>
      </c>
      <c r="C638" t="s">
        <v>7920</v>
      </c>
      <c r="D638" s="11" t="s">
        <v>1150</v>
      </c>
      <c r="E638" s="11" t="s">
        <v>1150</v>
      </c>
      <c r="F638" s="11" t="s">
        <v>1150</v>
      </c>
      <c r="G638" s="11"/>
      <c r="H638" s="11"/>
      <c r="I638" s="11"/>
      <c r="J638" s="12" t="s">
        <v>4280</v>
      </c>
      <c r="K638" s="12"/>
      <c r="L638" s="12"/>
      <c r="M638" s="11"/>
      <c r="N638" s="11"/>
      <c r="O638" s="11"/>
      <c r="P638" s="11"/>
      <c r="Q638" s="11"/>
      <c r="R638" s="11"/>
      <c r="S638" s="11" t="s">
        <v>4281</v>
      </c>
      <c r="T638" s="12" t="s">
        <v>8747</v>
      </c>
      <c r="U638" s="12" t="s">
        <v>1150</v>
      </c>
      <c r="V638" s="12" t="s">
        <v>1150</v>
      </c>
      <c r="W638" s="11" t="s">
        <v>1150</v>
      </c>
      <c r="X638" s="11" t="s">
        <v>1150</v>
      </c>
      <c r="Y638" s="11" t="s">
        <v>1150</v>
      </c>
      <c r="Z638" s="11" t="s">
        <v>1150</v>
      </c>
      <c r="AA638" s="11" t="s">
        <v>1150</v>
      </c>
      <c r="AD638" t="str">
        <f t="shared" si="9"/>
        <v>insert into users (nombre, email, email2, email3, telefono, telefono2, telefono3, estatus, id_cliente, created_at, updated_at) values ('Jose Luis Carrillo Ibarra','latechihuahua@gmail.com','','','614 4201073','','','1','626','2018-01-27 11:10:27','2018-01-27 11:10:27');</v>
      </c>
      <c r="AE638" t="s">
        <v>12926</v>
      </c>
    </row>
    <row r="639" spans="1:31" x14ac:dyDescent="0.2">
      <c r="A639">
        <v>890</v>
      </c>
      <c r="B639" t="s">
        <v>8437</v>
      </c>
      <c r="C639" t="s">
        <v>1150</v>
      </c>
      <c r="D639" s="11" t="s">
        <v>1150</v>
      </c>
      <c r="E639" s="11" t="s">
        <v>1150</v>
      </c>
      <c r="F639" s="11" t="s">
        <v>1150</v>
      </c>
      <c r="G639" s="11"/>
      <c r="H639" s="11"/>
      <c r="I639" s="11"/>
      <c r="J639" s="12">
        <v>6255824360</v>
      </c>
      <c r="K639" s="12"/>
      <c r="L639" s="12"/>
      <c r="M639" s="11"/>
      <c r="N639" s="11"/>
      <c r="O639" s="11">
        <v>6251257441</v>
      </c>
      <c r="P639" s="11"/>
      <c r="Q639" s="11"/>
      <c r="R639" s="11"/>
      <c r="S639" s="11"/>
      <c r="T639" s="12" t="s">
        <v>6068</v>
      </c>
      <c r="U639" s="12" t="s">
        <v>1150</v>
      </c>
      <c r="V639" s="12" t="s">
        <v>1150</v>
      </c>
      <c r="W639" s="11" t="s">
        <v>1150</v>
      </c>
      <c r="X639" s="11" t="s">
        <v>1150</v>
      </c>
      <c r="Y639" s="11" t="s">
        <v>1150</v>
      </c>
      <c r="Z639" s="11" t="s">
        <v>1150</v>
      </c>
      <c r="AA639" s="11" t="s">
        <v>1150</v>
      </c>
      <c r="AD639" t="str">
        <f t="shared" si="9"/>
        <v>insert into users (nombre, email, email2, email3, telefono, telefono2, telefono3, estatus, id_cliente, created_at, updated_at) values ('Jose Luis Gonzalez Escudero','margon_2001@yahoo.com','','','6255824360','','','1','890','2018-01-27 11:10:27','2018-01-27 11:10:27');</v>
      </c>
      <c r="AE639" t="s">
        <v>12927</v>
      </c>
    </row>
    <row r="640" spans="1:31" x14ac:dyDescent="0.2">
      <c r="A640">
        <v>61</v>
      </c>
      <c r="B640" t="s">
        <v>7438</v>
      </c>
      <c r="C640" t="s">
        <v>1150</v>
      </c>
      <c r="D640" s="11" t="s">
        <v>1150</v>
      </c>
      <c r="E640" s="11" t="s">
        <v>1150</v>
      </c>
      <c r="F640" s="11" t="s">
        <v>1150</v>
      </c>
      <c r="G640" s="11"/>
      <c r="H640" s="11"/>
      <c r="I640" s="11"/>
      <c r="J640" s="12">
        <v>4146161</v>
      </c>
      <c r="K640" s="12"/>
      <c r="L640" s="12"/>
      <c r="M640" s="11"/>
      <c r="N640" s="11"/>
      <c r="O640" s="11"/>
      <c r="P640" s="11"/>
      <c r="Q640" s="11"/>
      <c r="R640" s="11"/>
      <c r="S640" s="11"/>
      <c r="T640" s="12" t="s">
        <v>2353</v>
      </c>
      <c r="U640" s="12" t="s">
        <v>1150</v>
      </c>
      <c r="V640" s="12" t="s">
        <v>1150</v>
      </c>
      <c r="W640" s="11" t="s">
        <v>1150</v>
      </c>
      <c r="X640" s="11" t="s">
        <v>1150</v>
      </c>
      <c r="Y640" s="11" t="s">
        <v>1150</v>
      </c>
      <c r="Z640" s="11" t="s">
        <v>1150</v>
      </c>
      <c r="AA640" s="11" t="s">
        <v>1150</v>
      </c>
      <c r="AD640" t="str">
        <f t="shared" si="9"/>
        <v>insert into users (nombre, email, email2, email3, telefono, telefono2, telefono3, estatus, id_cliente, created_at, updated_at) values ('Jose Luis Miramontes Escarcega','artigraf2007@hotmail.com','','','4146161','','','1','61','2018-01-27 11:10:27','2018-01-27 11:10:27');</v>
      </c>
      <c r="AE640" t="s">
        <v>12928</v>
      </c>
    </row>
    <row r="641" spans="1:31" x14ac:dyDescent="0.2">
      <c r="A641">
        <v>966</v>
      </c>
      <c r="B641" t="s">
        <v>7539</v>
      </c>
      <c r="C641" t="s">
        <v>1150</v>
      </c>
      <c r="D641" s="11" t="s">
        <v>1150</v>
      </c>
      <c r="E641" s="11" t="s">
        <v>1150</v>
      </c>
      <c r="F641" s="11" t="s">
        <v>1150</v>
      </c>
      <c r="G641" s="11"/>
      <c r="H641" s="11"/>
      <c r="I641" s="11"/>
      <c r="J641" s="12">
        <v>4922270</v>
      </c>
      <c r="K641" s="12"/>
      <c r="L641" s="12"/>
      <c r="M641" s="11"/>
      <c r="N641" s="11"/>
      <c r="O641" s="11">
        <v>6141967768</v>
      </c>
      <c r="P641" s="11"/>
      <c r="Q641" s="11"/>
      <c r="R641" s="11"/>
      <c r="S641" s="11"/>
      <c r="T641" s="12" t="s">
        <v>2780</v>
      </c>
      <c r="U641" s="12" t="s">
        <v>1150</v>
      </c>
      <c r="V641" s="12" t="s">
        <v>1150</v>
      </c>
      <c r="W641" s="11" t="s">
        <v>1150</v>
      </c>
      <c r="X641" s="11" t="s">
        <v>1150</v>
      </c>
      <c r="Y641" s="11" t="s">
        <v>1150</v>
      </c>
      <c r="Z641" s="11" t="s">
        <v>1150</v>
      </c>
      <c r="AA641" s="11" t="s">
        <v>1150</v>
      </c>
      <c r="AD641" t="str">
        <f t="shared" si="9"/>
        <v>insert into users (nombre, email, email2, email3, telefono, telefono2, telefono3, estatus, id_cliente, created_at, updated_at) values ('Jose Luis Morales Martinez','semillaspurasangre@hotmail.com','','','4922270','','','1','966','2018-01-27 11:10:27','2018-01-27 11:10:27');</v>
      </c>
      <c r="AE641" t="s">
        <v>12929</v>
      </c>
    </row>
    <row r="642" spans="1:31" x14ac:dyDescent="0.2">
      <c r="A642">
        <v>4</v>
      </c>
      <c r="B642" t="s">
        <v>7600</v>
      </c>
      <c r="C642" t="s">
        <v>1150</v>
      </c>
      <c r="D642" s="11" t="s">
        <v>1150</v>
      </c>
      <c r="E642" s="11" t="s">
        <v>1150</v>
      </c>
      <c r="F642" s="11" t="s">
        <v>1150</v>
      </c>
      <c r="G642" s="11"/>
      <c r="H642" s="11"/>
      <c r="I642" s="11"/>
      <c r="J642" s="12" t="s">
        <v>2998</v>
      </c>
      <c r="K642" s="12"/>
      <c r="L642" s="12"/>
      <c r="M642" s="11"/>
      <c r="N642" s="11"/>
      <c r="O642" s="11"/>
      <c r="P642" s="11"/>
      <c r="Q642" s="11"/>
      <c r="R642" s="11"/>
      <c r="S642" s="11"/>
      <c r="T642" s="12" t="s">
        <v>2999</v>
      </c>
      <c r="U642" s="12" t="s">
        <v>1150</v>
      </c>
      <c r="V642" s="12" t="s">
        <v>1150</v>
      </c>
      <c r="W642" s="11" t="s">
        <v>1150</v>
      </c>
      <c r="X642" s="11" t="s">
        <v>1150</v>
      </c>
      <c r="Y642" s="11" t="s">
        <v>1150</v>
      </c>
      <c r="Z642" s="11" t="s">
        <v>1150</v>
      </c>
      <c r="AA642" s="11" t="s">
        <v>1150</v>
      </c>
      <c r="AD642" t="str">
        <f t="shared" si="9"/>
        <v>insert into users (nombre, email, email2, email3, telefono, telefono2, telefono3, estatus, id_cliente, created_at, updated_at) values ('Jose Luis Perez Ramirez','salsitasboy@hotmail.com','','','(614) 414-1480','','','1','4','2018-01-27 11:10:27','2018-01-27 11:10:27');</v>
      </c>
      <c r="AE642" t="s">
        <v>12930</v>
      </c>
    </row>
    <row r="643" spans="1:31" x14ac:dyDescent="0.2">
      <c r="A643">
        <v>915</v>
      </c>
      <c r="B643" t="s">
        <v>7561</v>
      </c>
      <c r="C643" t="s">
        <v>7562</v>
      </c>
      <c r="D643" s="11" t="s">
        <v>7563</v>
      </c>
      <c r="E643" s="11" t="s">
        <v>1150</v>
      </c>
      <c r="F643" s="11" t="s">
        <v>1150</v>
      </c>
      <c r="G643" s="11"/>
      <c r="H643" s="11"/>
      <c r="I643" s="11"/>
      <c r="J643" s="12" t="s">
        <v>8910</v>
      </c>
      <c r="K643" s="12">
        <v>4173000</v>
      </c>
      <c r="L643" s="12"/>
      <c r="M643" s="11"/>
      <c r="N643" s="11"/>
      <c r="O643" s="11">
        <v>6142357878</v>
      </c>
      <c r="P643" s="11"/>
      <c r="Q643" s="11"/>
      <c r="R643" s="11"/>
      <c r="S643" s="11"/>
      <c r="T643" s="12" t="s">
        <v>2861</v>
      </c>
      <c r="U643" s="12" t="s">
        <v>1150</v>
      </c>
      <c r="V643" s="12" t="s">
        <v>1150</v>
      </c>
      <c r="W643" s="11" t="s">
        <v>1150</v>
      </c>
      <c r="X643" s="11" t="s">
        <v>1150</v>
      </c>
      <c r="Y643" s="11" t="s">
        <v>1150</v>
      </c>
      <c r="Z643" s="11" t="s">
        <v>1150</v>
      </c>
      <c r="AA643" s="11" t="s">
        <v>1150</v>
      </c>
      <c r="AD643" t="str">
        <f t="shared" ref="AD643:AD706" si="10">IF(B643="","",CONCATENATE($AD$1,B643,"','",T643,"','",U643,"','",V643,"','",J643,"','",K643,"','",L643,"','1','",A643,"','2018-01-27 11:10:27','2018-01-27 11:10:27');"))</f>
        <v>insert into users (nombre, email, email2, email3, telefono, telefono2, telefono3, estatus, id_cliente, created_at, updated_at) values ('Jose Luis Salas Guerrero','rjuarez000@prodiy.net.mx','','','4174311','4173000','','1','915','2018-01-27 11:10:27','2018-01-27 11:10:27');</v>
      </c>
      <c r="AE643" t="s">
        <v>12931</v>
      </c>
    </row>
    <row r="644" spans="1:31" x14ac:dyDescent="0.2">
      <c r="A644">
        <v>1120</v>
      </c>
      <c r="B644" t="s">
        <v>7352</v>
      </c>
      <c r="C644" t="s">
        <v>1150</v>
      </c>
      <c r="D644" s="11" t="s">
        <v>1150</v>
      </c>
      <c r="E644" s="11" t="s">
        <v>1150</v>
      </c>
      <c r="F644" s="11" t="s">
        <v>1150</v>
      </c>
      <c r="G644" s="11"/>
      <c r="H644" s="11"/>
      <c r="I644" s="11"/>
      <c r="J644" s="12">
        <v>4143399</v>
      </c>
      <c r="K644" s="12" t="s">
        <v>2061</v>
      </c>
      <c r="L644" s="12"/>
      <c r="M644" s="11"/>
      <c r="N644" s="11"/>
      <c r="O644" s="11">
        <v>4812311</v>
      </c>
      <c r="P644" s="11">
        <v>6144270742</v>
      </c>
      <c r="Q644" s="11"/>
      <c r="R644" s="11"/>
      <c r="S644" s="11">
        <v>4143399</v>
      </c>
      <c r="T644" s="12" t="s">
        <v>2062</v>
      </c>
      <c r="U644" s="12" t="s">
        <v>2063</v>
      </c>
      <c r="V644" s="12" t="s">
        <v>1150</v>
      </c>
      <c r="W644" s="11" t="s">
        <v>1150</v>
      </c>
      <c r="X644" s="11" t="s">
        <v>1150</v>
      </c>
      <c r="Y644" s="11" t="s">
        <v>1150</v>
      </c>
      <c r="Z644" s="11" t="s">
        <v>1150</v>
      </c>
      <c r="AA644" s="11" t="s">
        <v>1150</v>
      </c>
      <c r="AD644" t="str">
        <f t="shared" si="10"/>
        <v>insert into users (nombre, email, email2, email3, telefono, telefono2, telefono3, estatus, id_cliente, created_at, updated_at) values ('Jose Manuel Almanza Gomez','aluminio_almanza@hotmail.com','windoors.ventanas@hotmail.com','','4143399','423 2800','','1','1120','2018-01-27 11:10:27','2018-01-27 11:10:27');</v>
      </c>
      <c r="AE644" t="s">
        <v>12932</v>
      </c>
    </row>
    <row r="645" spans="1:31" x14ac:dyDescent="0.2">
      <c r="A645">
        <v>732</v>
      </c>
      <c r="B645" t="s">
        <v>7328</v>
      </c>
      <c r="C645" t="s">
        <v>1150</v>
      </c>
      <c r="D645" s="11" t="s">
        <v>1150</v>
      </c>
      <c r="E645" s="11" t="s">
        <v>1150</v>
      </c>
      <c r="F645" s="11" t="s">
        <v>1150</v>
      </c>
      <c r="G645" s="11"/>
      <c r="H645" s="11"/>
      <c r="I645" s="11"/>
      <c r="J645" s="12">
        <v>229780919</v>
      </c>
      <c r="K645" s="12">
        <v>2299780920</v>
      </c>
      <c r="L645" s="12"/>
      <c r="M645" s="11"/>
      <c r="N645" s="11"/>
      <c r="O645" s="11"/>
      <c r="P645" s="11"/>
      <c r="Q645" s="11"/>
      <c r="R645" s="11"/>
      <c r="S645" s="11"/>
      <c r="T645" s="12" t="s">
        <v>1979</v>
      </c>
      <c r="U645" s="12" t="s">
        <v>1150</v>
      </c>
      <c r="V645" s="12" t="s">
        <v>1150</v>
      </c>
      <c r="W645" s="11" t="s">
        <v>1150</v>
      </c>
      <c r="X645" s="11" t="s">
        <v>1150</v>
      </c>
      <c r="Y645" s="11" t="s">
        <v>1150</v>
      </c>
      <c r="Z645" s="11" t="s">
        <v>1150</v>
      </c>
      <c r="AA645" s="11" t="s">
        <v>1150</v>
      </c>
      <c r="AD645" t="str">
        <f t="shared" si="10"/>
        <v>insert into users (nombre, email, email2, email3, telefono, telefono2, telefono3, estatus, id_cliente, created_at, updated_at) values ('Jose Manuel Avila Lopez','montepioplus@hotmail.com','','','229780919','2299780920','','1','732','2018-01-27 11:10:27','2018-01-27 11:10:27');</v>
      </c>
      <c r="AE645" t="s">
        <v>12933</v>
      </c>
    </row>
    <row r="646" spans="1:31" x14ac:dyDescent="0.2">
      <c r="A646">
        <v>542</v>
      </c>
      <c r="B646" t="s">
        <v>7412</v>
      </c>
      <c r="C646" t="s">
        <v>1150</v>
      </c>
      <c r="D646" s="11" t="s">
        <v>1150</v>
      </c>
      <c r="E646" s="11" t="s">
        <v>1150</v>
      </c>
      <c r="F646" s="11" t="s">
        <v>1150</v>
      </c>
      <c r="G646" s="11"/>
      <c r="H646" s="11"/>
      <c r="I646" s="11"/>
      <c r="J646" s="12" t="s">
        <v>8887</v>
      </c>
      <c r="K646" s="12" t="s">
        <v>2236</v>
      </c>
      <c r="L646" s="12" t="s">
        <v>2237</v>
      </c>
      <c r="M646" s="11"/>
      <c r="N646" s="11"/>
      <c r="O646" s="11" t="s">
        <v>2237</v>
      </c>
      <c r="P646" s="11"/>
      <c r="Q646" s="11"/>
      <c r="R646" s="11"/>
      <c r="S646" s="11"/>
      <c r="T646" s="12" t="s">
        <v>2238</v>
      </c>
      <c r="U646" s="12" t="s">
        <v>1150</v>
      </c>
      <c r="V646" s="12" t="s">
        <v>1150</v>
      </c>
      <c r="W646" s="11" t="s">
        <v>1150</v>
      </c>
      <c r="X646" s="11" t="s">
        <v>1150</v>
      </c>
      <c r="Y646" s="11" t="s">
        <v>1150</v>
      </c>
      <c r="Z646" s="11" t="s">
        <v>1150</v>
      </c>
      <c r="AA646" s="11" t="s">
        <v>1150</v>
      </c>
      <c r="AD646" t="str">
        <f t="shared" si="10"/>
        <v>insert into users (nombre, email, email2, email3, telefono, telefono2, telefono3, estatus, id_cliente, created_at, updated_at) values ('Jose Manuel Birciaga Molinar','jose@inteled.com.mx','','','4103960','426 7604','614 247 8535','1','542','2018-01-27 11:10:27','2018-01-27 11:10:27');</v>
      </c>
      <c r="AE646" t="s">
        <v>12934</v>
      </c>
    </row>
    <row r="647" spans="1:31" x14ac:dyDescent="0.2">
      <c r="A647">
        <v>330</v>
      </c>
      <c r="B647" t="s">
        <v>7689</v>
      </c>
      <c r="C647" t="s">
        <v>1150</v>
      </c>
      <c r="D647" s="11" t="s">
        <v>1150</v>
      </c>
      <c r="E647" s="11" t="s">
        <v>1150</v>
      </c>
      <c r="F647" s="11" t="s">
        <v>1150</v>
      </c>
      <c r="G647" s="11"/>
      <c r="H647" s="11"/>
      <c r="I647" s="11"/>
      <c r="J647" s="12"/>
      <c r="K647" s="12"/>
      <c r="L647" s="12"/>
      <c r="M647" s="11"/>
      <c r="N647" s="11"/>
      <c r="O647" s="11"/>
      <c r="P647" s="11"/>
      <c r="Q647" s="11"/>
      <c r="R647" s="11"/>
      <c r="S647" s="11"/>
      <c r="T647" s="12" t="s">
        <v>1150</v>
      </c>
      <c r="U647" s="12" t="s">
        <v>1150</v>
      </c>
      <c r="V647" s="12" t="s">
        <v>1150</v>
      </c>
      <c r="W647" s="11" t="s">
        <v>1150</v>
      </c>
      <c r="X647" s="11" t="s">
        <v>1150</v>
      </c>
      <c r="Y647" s="11" t="s">
        <v>1150</v>
      </c>
      <c r="Z647" s="11" t="s">
        <v>1150</v>
      </c>
      <c r="AA647" s="11" t="s">
        <v>1150</v>
      </c>
      <c r="AD647" t="str">
        <f t="shared" si="10"/>
        <v>insert into users (nombre, email, email2, email3, telefono, telefono2, telefono3, estatus, id_cliente, created_at, updated_at) values ('Jose Manuel Burciaga Molinar','','','','','','','1','330','2018-01-27 11:10:27','2018-01-27 11:10:27');</v>
      </c>
      <c r="AE647" t="s">
        <v>12935</v>
      </c>
    </row>
    <row r="648" spans="1:31" x14ac:dyDescent="0.2">
      <c r="A648">
        <v>900</v>
      </c>
      <c r="B648" t="s">
        <v>8016</v>
      </c>
      <c r="C648" t="s">
        <v>8017</v>
      </c>
      <c r="D648" s="11" t="s">
        <v>1150</v>
      </c>
      <c r="E648" s="11" t="s">
        <v>1150</v>
      </c>
      <c r="F648" s="11" t="s">
        <v>1150</v>
      </c>
      <c r="G648" s="11"/>
      <c r="H648" s="11"/>
      <c r="I648" s="11"/>
      <c r="J648" s="12"/>
      <c r="K648" s="12"/>
      <c r="L648" s="12"/>
      <c r="M648" s="11"/>
      <c r="N648" s="11"/>
      <c r="O648" s="11"/>
      <c r="P648" s="11"/>
      <c r="Q648" s="11"/>
      <c r="R648" s="11"/>
      <c r="S648" s="11"/>
      <c r="T648" s="12" t="s">
        <v>1150</v>
      </c>
      <c r="U648" s="12" t="s">
        <v>1150</v>
      </c>
      <c r="V648" s="12" t="s">
        <v>1150</v>
      </c>
      <c r="W648" s="11" t="s">
        <v>1150</v>
      </c>
      <c r="X648" s="11" t="s">
        <v>1150</v>
      </c>
      <c r="Y648" s="11" t="s">
        <v>1150</v>
      </c>
      <c r="Z648" s="11" t="s">
        <v>1150</v>
      </c>
      <c r="AA648" s="11" t="s">
        <v>1150</v>
      </c>
      <c r="AD648" t="str">
        <f t="shared" si="10"/>
        <v>insert into users (nombre, email, email2, email3, telefono, telefono2, telefono3, estatus, id_cliente, created_at, updated_at) values ('Jose Manuel De La Rosa Gallardo','','','','','','','1','900','2018-01-27 11:10:27','2018-01-27 11:10:27');</v>
      </c>
      <c r="AE648" t="s">
        <v>12936</v>
      </c>
    </row>
    <row r="649" spans="1:31" x14ac:dyDescent="0.2">
      <c r="A649">
        <v>712</v>
      </c>
      <c r="B649" t="s">
        <v>8125</v>
      </c>
      <c r="C649" t="s">
        <v>1150</v>
      </c>
      <c r="D649" s="11" t="s">
        <v>1150</v>
      </c>
      <c r="E649" s="11" t="s">
        <v>1150</v>
      </c>
      <c r="F649" s="11" t="s">
        <v>1150</v>
      </c>
      <c r="G649" s="11"/>
      <c r="H649" s="11"/>
      <c r="I649" s="11"/>
      <c r="J649" s="12" t="s">
        <v>9144</v>
      </c>
      <c r="K649" s="12" t="s">
        <v>9145</v>
      </c>
      <c r="L649" s="12"/>
      <c r="M649" s="11"/>
      <c r="N649" s="11"/>
      <c r="O649" s="11"/>
      <c r="P649" s="11"/>
      <c r="Q649" s="11"/>
      <c r="R649" s="11"/>
      <c r="S649" s="11"/>
      <c r="T649" s="12" t="s">
        <v>5109</v>
      </c>
      <c r="U649" s="12" t="s">
        <v>1150</v>
      </c>
      <c r="V649" s="12" t="s">
        <v>1150</v>
      </c>
      <c r="W649" s="11" t="s">
        <v>1150</v>
      </c>
      <c r="X649" s="11" t="s">
        <v>1150</v>
      </c>
      <c r="Y649" s="11" t="s">
        <v>1150</v>
      </c>
      <c r="Z649" s="11" t="s">
        <v>1150</v>
      </c>
      <c r="AA649" s="11" t="s">
        <v>1150</v>
      </c>
      <c r="AD649" t="str">
        <f t="shared" si="10"/>
        <v>insert into users (nombre, email, email2, email3, telefono, telefono2, telefono3, estatus, id_cliente, created_at, updated_at) values ('Jose Miguel Holguin Garcia','josemiguel1577@hotmail.com','','','625 582 60 52','625 10 68 543','','1','712','2018-01-27 11:10:27','2018-01-27 11:10:27');</v>
      </c>
      <c r="AE649" t="s">
        <v>12937</v>
      </c>
    </row>
    <row r="650" spans="1:31" x14ac:dyDescent="0.2">
      <c r="A650">
        <v>121</v>
      </c>
      <c r="B650" t="s">
        <v>9355</v>
      </c>
      <c r="C650" t="s">
        <v>1150</v>
      </c>
      <c r="D650" s="11" t="s">
        <v>1150</v>
      </c>
      <c r="E650" s="11" t="s">
        <v>1150</v>
      </c>
      <c r="F650" s="11" t="s">
        <v>1150</v>
      </c>
      <c r="G650" s="11"/>
      <c r="H650" s="11"/>
      <c r="I650" s="11"/>
      <c r="J650" s="12" t="s">
        <v>6103</v>
      </c>
      <c r="K650" s="12"/>
      <c r="L650" s="12"/>
      <c r="M650" s="11"/>
      <c r="N650" s="11"/>
      <c r="O650" s="11">
        <v>9512443382</v>
      </c>
      <c r="P650" s="11">
        <v>9515009920</v>
      </c>
      <c r="Q650" s="11">
        <v>9511199902</v>
      </c>
      <c r="R650" s="11"/>
      <c r="S650" s="11"/>
      <c r="T650" s="12" t="s">
        <v>1150</v>
      </c>
      <c r="U650" s="12" t="s">
        <v>1150</v>
      </c>
      <c r="V650" s="12" t="s">
        <v>1150</v>
      </c>
      <c r="W650" s="11" t="s">
        <v>1150</v>
      </c>
      <c r="X650" s="11" t="s">
        <v>1150</v>
      </c>
      <c r="Y650" s="11" t="s">
        <v>1150</v>
      </c>
      <c r="Z650" s="11" t="s">
        <v>1150</v>
      </c>
      <c r="AA650" s="11" t="s">
        <v>1150</v>
      </c>
      <c r="AD650" t="str">
        <f t="shared" si="10"/>
        <v>insert into users (nombre, email, email2, email3, telefono, telefono2, telefono3, estatus, id_cliente, created_at, updated_at) values ('Jose Osiris Vasquez Gutierrez','','','','951 206 17 03','','','1','121','2018-01-27 11:10:27','2018-01-27 11:10:27');</v>
      </c>
      <c r="AE650" t="s">
        <v>12938</v>
      </c>
    </row>
    <row r="651" spans="1:31" x14ac:dyDescent="0.2">
      <c r="A651">
        <v>381</v>
      </c>
      <c r="B651" t="s">
        <v>8665</v>
      </c>
      <c r="C651" t="s">
        <v>1150</v>
      </c>
      <c r="D651" s="11" t="s">
        <v>1150</v>
      </c>
      <c r="E651" s="11" t="s">
        <v>1150</v>
      </c>
      <c r="F651" s="11" t="s">
        <v>1150</v>
      </c>
      <c r="G651" s="11"/>
      <c r="H651" s="11"/>
      <c r="I651" s="11"/>
      <c r="J651" s="12"/>
      <c r="K651" s="12"/>
      <c r="L651" s="12"/>
      <c r="M651" s="11"/>
      <c r="N651" s="11"/>
      <c r="O651" s="11"/>
      <c r="P651" s="11"/>
      <c r="Q651" s="11"/>
      <c r="R651" s="11"/>
      <c r="S651" s="11"/>
      <c r="T651" s="12" t="s">
        <v>1150</v>
      </c>
      <c r="U651" s="12" t="s">
        <v>1150</v>
      </c>
      <c r="V651" s="12" t="s">
        <v>1150</v>
      </c>
      <c r="W651" s="11" t="s">
        <v>1150</v>
      </c>
      <c r="X651" s="11" t="s">
        <v>1150</v>
      </c>
      <c r="Y651" s="11" t="s">
        <v>1150</v>
      </c>
      <c r="Z651" s="11" t="s">
        <v>1150</v>
      </c>
      <c r="AA651" s="11" t="s">
        <v>1150</v>
      </c>
      <c r="AD651" t="str">
        <f t="shared" si="10"/>
        <v>insert into users (nombre, email, email2, email3, telefono, telefono2, telefono3, estatus, id_cliente, created_at, updated_at) values ('Jose Rafael Pacheco Ayala','','','','','','','1','381','2018-01-27 11:10:27','2018-01-27 11:10:27');</v>
      </c>
      <c r="AE651" t="s">
        <v>12939</v>
      </c>
    </row>
    <row r="652" spans="1:31" x14ac:dyDescent="0.2">
      <c r="A652">
        <v>487</v>
      </c>
      <c r="B652" t="s">
        <v>7330</v>
      </c>
      <c r="C652" t="s">
        <v>1150</v>
      </c>
      <c r="D652" s="11" t="s">
        <v>1150</v>
      </c>
      <c r="E652" s="11" t="s">
        <v>1150</v>
      </c>
      <c r="F652" s="11" t="s">
        <v>1150</v>
      </c>
      <c r="G652" s="11"/>
      <c r="H652" s="11"/>
      <c r="I652" s="11"/>
      <c r="J652" s="12">
        <v>4334156</v>
      </c>
      <c r="K652" s="12" t="s">
        <v>1984</v>
      </c>
      <c r="L652" s="12">
        <v>4334156</v>
      </c>
      <c r="M652" s="11"/>
      <c r="N652" s="11"/>
      <c r="O652" s="11">
        <v>6144880357</v>
      </c>
      <c r="P652" s="11" t="s">
        <v>1985</v>
      </c>
      <c r="Q652" s="11"/>
      <c r="R652" s="11"/>
      <c r="S652" s="11"/>
      <c r="T652" s="12" t="s">
        <v>1986</v>
      </c>
      <c r="U652" s="12" t="s">
        <v>8713</v>
      </c>
      <c r="V652" s="12" t="s">
        <v>1150</v>
      </c>
      <c r="W652" s="11" t="s">
        <v>1150</v>
      </c>
      <c r="X652" s="11" t="s">
        <v>1150</v>
      </c>
      <c r="Y652" s="11" t="s">
        <v>1150</v>
      </c>
      <c r="Z652" s="11" t="s">
        <v>1150</v>
      </c>
      <c r="AA652" s="11" t="s">
        <v>1150</v>
      </c>
      <c r="AD652" t="str">
        <f t="shared" si="10"/>
        <v>insert into users (nombre, email, email2, email3, telefono, telefono2, telefono3, estatus, id_cliente, created_at, updated_at) values ('Jose Ramon Arzaga Rivera','arzagarivera@prodigy.net.mx','jose_68arzaga@hotmail.com','','4334156','433 3155','4334156','1','487','2018-01-27 11:10:27','2018-01-27 11:10:27');</v>
      </c>
      <c r="AE652" t="s">
        <v>12940</v>
      </c>
    </row>
    <row r="653" spans="1:31" x14ac:dyDescent="0.2">
      <c r="A653">
        <v>658</v>
      </c>
      <c r="B653" t="s">
        <v>8618</v>
      </c>
      <c r="C653" t="s">
        <v>1150</v>
      </c>
      <c r="D653" s="11" t="s">
        <v>1150</v>
      </c>
      <c r="E653" s="11" t="s">
        <v>1150</v>
      </c>
      <c r="F653" s="11" t="s">
        <v>1150</v>
      </c>
      <c r="G653" s="11"/>
      <c r="H653" s="11"/>
      <c r="I653" s="11"/>
      <c r="J653" s="12" t="s">
        <v>9148</v>
      </c>
      <c r="K653" s="12" t="s">
        <v>9146</v>
      </c>
      <c r="L653" s="12" t="s">
        <v>9147</v>
      </c>
      <c r="M653" s="11"/>
      <c r="N653" s="11"/>
      <c r="O653" s="11"/>
      <c r="P653" s="11"/>
      <c r="Q653" s="11"/>
      <c r="R653" s="11"/>
      <c r="S653" s="11"/>
      <c r="T653" s="12" t="s">
        <v>1150</v>
      </c>
      <c r="U653" s="12" t="s">
        <v>1150</v>
      </c>
      <c r="V653" s="12" t="s">
        <v>1150</v>
      </c>
      <c r="W653" s="11" t="s">
        <v>1150</v>
      </c>
      <c r="X653" s="11" t="s">
        <v>1150</v>
      </c>
      <c r="Y653" s="11" t="s">
        <v>1150</v>
      </c>
      <c r="Z653" s="11" t="s">
        <v>1150</v>
      </c>
      <c r="AA653" s="11" t="s">
        <v>1150</v>
      </c>
      <c r="AD653" t="str">
        <f t="shared" si="10"/>
        <v>insert into users (nombre, email, email2, email3, telefono, telefono2, telefono3, estatus, id_cliente, created_at, updated_at) values ('Jose Raul Gonzalez Jurado','','','','4194377','614235 2584','419 4375','1','658','2018-01-27 11:10:27','2018-01-27 11:10:27');</v>
      </c>
      <c r="AE653" t="s">
        <v>12941</v>
      </c>
    </row>
    <row r="654" spans="1:31" x14ac:dyDescent="0.2">
      <c r="A654">
        <v>471</v>
      </c>
      <c r="B654" t="s">
        <v>9356</v>
      </c>
      <c r="C654" t="s">
        <v>1150</v>
      </c>
      <c r="D654" s="11" t="s">
        <v>1150</v>
      </c>
      <c r="E654" s="11" t="s">
        <v>1150</v>
      </c>
      <c r="F654" s="11" t="s">
        <v>1150</v>
      </c>
      <c r="G654" s="11"/>
      <c r="H654" s="11"/>
      <c r="I654" s="11"/>
      <c r="J654" s="12" t="s">
        <v>9150</v>
      </c>
      <c r="K654" s="12" t="s">
        <v>9149</v>
      </c>
      <c r="L654" s="12" t="s">
        <v>9151</v>
      </c>
      <c r="M654" s="11"/>
      <c r="N654" s="11"/>
      <c r="O654" s="11"/>
      <c r="P654" s="11"/>
      <c r="Q654" s="11"/>
      <c r="R654" s="11"/>
      <c r="S654" s="11"/>
      <c r="T654" s="17" t="s">
        <v>9297</v>
      </c>
      <c r="U654" s="12" t="s">
        <v>9296</v>
      </c>
      <c r="V654" s="12" t="s">
        <v>9298</v>
      </c>
      <c r="W654" s="11" t="s">
        <v>1150</v>
      </c>
      <c r="X654" s="11" t="s">
        <v>1150</v>
      </c>
      <c r="Y654" s="11" t="s">
        <v>1150</v>
      </c>
      <c r="Z654" s="11" t="s">
        <v>1150</v>
      </c>
      <c r="AA654" s="11" t="s">
        <v>1150</v>
      </c>
      <c r="AD654" t="str">
        <f t="shared" si="10"/>
        <v>insert into users (nombre, email, email2, email3, telefono, telefono2, telefono3, estatus, id_cliente, created_at, updated_at) values ('Veronica Saenz','simosol@simosol.com.mx','administración@simosol.com.mx','conta@simosol.com.mx','434-0242','614-247-1338','434-0955','1','471','2018-01-27 11:10:27','2018-01-27 11:10:27');</v>
      </c>
      <c r="AE654" t="s">
        <v>12942</v>
      </c>
    </row>
    <row r="655" spans="1:31" x14ac:dyDescent="0.2">
      <c r="A655">
        <v>829</v>
      </c>
      <c r="B655" t="s">
        <v>7778</v>
      </c>
      <c r="C655" t="s">
        <v>7779</v>
      </c>
      <c r="D655" s="11" t="s">
        <v>1150</v>
      </c>
      <c r="E655" s="11" t="s">
        <v>1150</v>
      </c>
      <c r="F655" s="11" t="s">
        <v>1150</v>
      </c>
      <c r="G655" s="11"/>
      <c r="H655" s="11"/>
      <c r="I655" s="11"/>
      <c r="J655" s="12" t="s">
        <v>3727</v>
      </c>
      <c r="K655" s="12"/>
      <c r="L655" s="12"/>
      <c r="M655" s="11"/>
      <c r="N655" s="11"/>
      <c r="O655" s="11"/>
      <c r="P655" s="11"/>
      <c r="Q655" s="11"/>
      <c r="R655" s="11"/>
      <c r="S655" s="11"/>
      <c r="T655" s="12" t="s">
        <v>3728</v>
      </c>
      <c r="U655" s="12" t="s">
        <v>8736</v>
      </c>
      <c r="V655" s="12" t="s">
        <v>1150</v>
      </c>
      <c r="W655" s="11" t="s">
        <v>1150</v>
      </c>
      <c r="X655" s="11" t="s">
        <v>1150</v>
      </c>
      <c r="Y655" s="11" t="s">
        <v>1150</v>
      </c>
      <c r="Z655" s="11" t="s">
        <v>1150</v>
      </c>
      <c r="AA655" s="11" t="s">
        <v>1150</v>
      </c>
      <c r="AD655" t="str">
        <f t="shared" si="10"/>
        <v>insert into users (nombre, email, email2, email3, telefono, telefono2, telefono3, estatus, id_cliente, created_at, updated_at) values ('Jose Roberto Silva Avila','jose.silva@paxfacturacion.com','manuel.sanchez@paxfacturacion.com','','4 24 04 44','','','1','829','2018-01-27 11:10:27','2018-01-27 11:10:27');</v>
      </c>
      <c r="AE655" t="s">
        <v>12943</v>
      </c>
    </row>
    <row r="656" spans="1:31" x14ac:dyDescent="0.2">
      <c r="A656">
        <v>508</v>
      </c>
      <c r="B656" t="s">
        <v>8400</v>
      </c>
      <c r="C656" t="s">
        <v>1150</v>
      </c>
      <c r="D656" s="11" t="s">
        <v>1150</v>
      </c>
      <c r="E656" s="11" t="s">
        <v>1150</v>
      </c>
      <c r="F656" s="11" t="s">
        <v>1150</v>
      </c>
      <c r="G656" s="11"/>
      <c r="H656" s="11"/>
      <c r="I656" s="11"/>
      <c r="J656" s="12">
        <v>4240444</v>
      </c>
      <c r="K656" s="12"/>
      <c r="L656" s="12"/>
      <c r="M656" s="11"/>
      <c r="N656" s="11"/>
      <c r="O656" s="11" t="s">
        <v>5948</v>
      </c>
      <c r="P656" s="11"/>
      <c r="Q656" s="11"/>
      <c r="R656" s="11"/>
      <c r="S656" s="11"/>
      <c r="T656" s="12" t="s">
        <v>5949</v>
      </c>
      <c r="U656" s="12" t="s">
        <v>1150</v>
      </c>
      <c r="V656" s="12" t="s">
        <v>1150</v>
      </c>
      <c r="W656" s="11" t="s">
        <v>1150</v>
      </c>
      <c r="X656" s="11" t="s">
        <v>1150</v>
      </c>
      <c r="Y656" s="11" t="s">
        <v>1150</v>
      </c>
      <c r="Z656" s="11" t="s">
        <v>1150</v>
      </c>
      <c r="AA656" s="11" t="s">
        <v>1150</v>
      </c>
      <c r="AD656" t="str">
        <f t="shared" si="10"/>
        <v>insert into users (nombre, email, email2, email3, telefono, telefono2, telefono3, estatus, id_cliente, created_at, updated_at) values ('José Roberto Silva Ávila','jose.silva@paxfacturación.com','','','4240444','','','1','508','2018-01-27 11:10:27','2018-01-27 11:10:27');</v>
      </c>
      <c r="AE656" t="s">
        <v>12944</v>
      </c>
    </row>
    <row r="657" spans="1:31" x14ac:dyDescent="0.2">
      <c r="A657">
        <v>322</v>
      </c>
      <c r="B657" t="s">
        <v>7500</v>
      </c>
      <c r="C657" t="s">
        <v>7501</v>
      </c>
      <c r="D657" s="11" t="s">
        <v>1150</v>
      </c>
      <c r="E657" s="11" t="s">
        <v>1150</v>
      </c>
      <c r="F657" s="11" t="s">
        <v>1150</v>
      </c>
      <c r="G657" s="11"/>
      <c r="H657" s="11"/>
      <c r="I657" s="11"/>
      <c r="J657" s="12" t="s">
        <v>9152</v>
      </c>
      <c r="K657" s="12">
        <v>2599415</v>
      </c>
      <c r="L657" s="12"/>
      <c r="M657" s="11"/>
      <c r="N657" s="11"/>
      <c r="O657" s="11">
        <v>2151089</v>
      </c>
      <c r="P657" s="11"/>
      <c r="Q657" s="11"/>
      <c r="R657" s="11"/>
      <c r="S657" s="11"/>
      <c r="T657" s="12" t="s">
        <v>2611</v>
      </c>
      <c r="U657" s="12" t="s">
        <v>2612</v>
      </c>
      <c r="V657" s="12" t="s">
        <v>1150</v>
      </c>
      <c r="W657" s="11" t="s">
        <v>1150</v>
      </c>
      <c r="X657" s="11" t="s">
        <v>1150</v>
      </c>
      <c r="Y657" s="11" t="s">
        <v>1150</v>
      </c>
      <c r="Z657" s="11" t="s">
        <v>1150</v>
      </c>
      <c r="AA657" s="11" t="s">
        <v>1150</v>
      </c>
      <c r="AD657" t="str">
        <f t="shared" si="10"/>
        <v>insert into users (nombre, email, email2, email3, telefono, telefono2, telefono3, estatus, id_cliente, created_at, updated_at) values ('Jose Simental Bretado','laura_simental71@hotmail.com','paulmemphis@msn.com','','4331576','2599415','','1','322','2018-01-27 11:10:27','2018-01-27 11:10:27');</v>
      </c>
      <c r="AE657" t="s">
        <v>12945</v>
      </c>
    </row>
    <row r="658" spans="1:31" x14ac:dyDescent="0.2">
      <c r="A658">
        <v>1070</v>
      </c>
      <c r="B658" t="s">
        <v>7747</v>
      </c>
      <c r="C658" t="s">
        <v>1150</v>
      </c>
      <c r="D658" s="11" t="s">
        <v>1150</v>
      </c>
      <c r="E658" s="11" t="s">
        <v>1150</v>
      </c>
      <c r="F658" s="11" t="s">
        <v>1150</v>
      </c>
      <c r="G658" s="11"/>
      <c r="H658" s="11"/>
      <c r="I658" s="11"/>
      <c r="J658" s="12">
        <v>4191319</v>
      </c>
      <c r="K658" s="12"/>
      <c r="L658" s="12"/>
      <c r="M658" s="11"/>
      <c r="N658" s="11"/>
      <c r="O658" s="11"/>
      <c r="P658" s="11"/>
      <c r="Q658" s="11"/>
      <c r="R658" s="11"/>
      <c r="S658" s="11"/>
      <c r="T658" s="12" t="s">
        <v>3599</v>
      </c>
      <c r="U658" s="12" t="s">
        <v>1150</v>
      </c>
      <c r="V658" s="12" t="s">
        <v>1150</v>
      </c>
      <c r="W658" s="11" t="s">
        <v>1150</v>
      </c>
      <c r="X658" s="11" t="s">
        <v>1150</v>
      </c>
      <c r="Y658" s="11" t="s">
        <v>1150</v>
      </c>
      <c r="Z658" s="11" t="s">
        <v>1150</v>
      </c>
      <c r="AA658" s="11" t="s">
        <v>1150</v>
      </c>
      <c r="AD658" t="str">
        <f t="shared" si="10"/>
        <v>insert into users (nombre, email, email2, email3, telefono, telefono2, telefono3, estatus, id_cliente, created_at, updated_at) values ('Jose Triana Zuñiga','aukar@hotmail.com','','','4191319','','','1','1070','2018-01-27 11:10:27','2018-01-27 11:10:27');</v>
      </c>
      <c r="AE658" t="s">
        <v>12946</v>
      </c>
    </row>
    <row r="659" spans="1:31" x14ac:dyDescent="0.2">
      <c r="A659">
        <v>1099</v>
      </c>
      <c r="B659" t="s">
        <v>8062</v>
      </c>
      <c r="C659" t="s">
        <v>1150</v>
      </c>
      <c r="D659" s="11" t="s">
        <v>1150</v>
      </c>
      <c r="E659" s="11" t="s">
        <v>1150</v>
      </c>
      <c r="F659" s="11" t="s">
        <v>1150</v>
      </c>
      <c r="G659" s="11"/>
      <c r="H659" s="11"/>
      <c r="I659" s="11"/>
      <c r="J659" s="12" t="s">
        <v>9154</v>
      </c>
      <c r="K659" s="12" t="s">
        <v>9153</v>
      </c>
      <c r="L659" s="12"/>
      <c r="M659" s="11"/>
      <c r="N659" s="11"/>
      <c r="O659" s="11"/>
      <c r="P659" s="11"/>
      <c r="Q659" s="11"/>
      <c r="R659" s="11"/>
      <c r="S659" s="11"/>
      <c r="T659" s="12" t="s">
        <v>4879</v>
      </c>
      <c r="U659" s="12" t="s">
        <v>1150</v>
      </c>
      <c r="V659" s="12" t="s">
        <v>1150</v>
      </c>
      <c r="W659" s="11" t="s">
        <v>1150</v>
      </c>
      <c r="X659" s="11" t="s">
        <v>1150</v>
      </c>
      <c r="Y659" s="11" t="s">
        <v>1150</v>
      </c>
      <c r="Z659" s="11" t="s">
        <v>1150</v>
      </c>
      <c r="AA659" s="11" t="s">
        <v>1150</v>
      </c>
      <c r="AD659" t="str">
        <f t="shared" si="10"/>
        <v>insert into users (nombre, email, email2, email3, telefono, telefono2, telefono3, estatus, id_cliente, created_at, updated_at) values ('Jose Ulises Loya','vetloyar14@hotmail.com','','','625 581 00 13','625 59 17 727','','1','1099','2018-01-27 11:10:27','2018-01-27 11:10:27');</v>
      </c>
      <c r="AE659" t="s">
        <v>12947</v>
      </c>
    </row>
    <row r="660" spans="1:31" x14ac:dyDescent="0.2">
      <c r="A660">
        <v>904</v>
      </c>
      <c r="B660" t="s">
        <v>8003</v>
      </c>
      <c r="C660" t="s">
        <v>1150</v>
      </c>
      <c r="D660" s="11" t="s">
        <v>1150</v>
      </c>
      <c r="E660" s="11" t="s">
        <v>1150</v>
      </c>
      <c r="F660" s="11" t="s">
        <v>1150</v>
      </c>
      <c r="G660" s="11"/>
      <c r="H660" s="11"/>
      <c r="I660" s="11"/>
      <c r="J660" s="12" t="s">
        <v>5511</v>
      </c>
      <c r="K660" s="12"/>
      <c r="L660" s="12"/>
      <c r="M660" s="11"/>
      <c r="N660" s="11"/>
      <c r="O660" s="11"/>
      <c r="P660" s="11"/>
      <c r="Q660" s="11"/>
      <c r="R660" s="11"/>
      <c r="S660" s="11"/>
      <c r="T660" s="12" t="s">
        <v>5512</v>
      </c>
      <c r="U660" s="12" t="s">
        <v>1150</v>
      </c>
      <c r="V660" s="12" t="s">
        <v>1150</v>
      </c>
      <c r="W660" s="11" t="s">
        <v>1150</v>
      </c>
      <c r="X660" s="11" t="s">
        <v>1150</v>
      </c>
      <c r="Y660" s="11" t="s">
        <v>1150</v>
      </c>
      <c r="Z660" s="11" t="s">
        <v>1150</v>
      </c>
      <c r="AA660" s="11" t="s">
        <v>1150</v>
      </c>
      <c r="AD660" t="str">
        <f t="shared" si="10"/>
        <v>insert into users (nombre, email, email2, email3, telefono, telefono2, telefono3, estatus, id_cliente, created_at, updated_at) values ('Josefina Loya Pineda','tita.loya@hotmail.com','','','2 60 74 98','','','1','904','2018-01-27 11:10:27','2018-01-27 11:10:27');</v>
      </c>
      <c r="AE660" t="s">
        <v>12948</v>
      </c>
    </row>
    <row r="661" spans="1:31" x14ac:dyDescent="0.2">
      <c r="A661">
        <v>736</v>
      </c>
      <c r="B661" t="s">
        <v>8289</v>
      </c>
      <c r="C661" t="s">
        <v>1150</v>
      </c>
      <c r="D661" s="11" t="s">
        <v>1150</v>
      </c>
      <c r="E661" s="11" t="s">
        <v>1150</v>
      </c>
      <c r="F661" s="11" t="s">
        <v>1150</v>
      </c>
      <c r="G661" s="11"/>
      <c r="H661" s="11"/>
      <c r="I661" s="11"/>
      <c r="J661" s="12">
        <v>6141951912</v>
      </c>
      <c r="K661" s="12"/>
      <c r="L661" s="12"/>
      <c r="M661" s="11"/>
      <c r="N661" s="11"/>
      <c r="O661" s="11" t="s">
        <v>5631</v>
      </c>
      <c r="P661" s="11"/>
      <c r="Q661" s="11"/>
      <c r="R661" s="11"/>
      <c r="S661" s="11"/>
      <c r="T661" s="12" t="s">
        <v>5632</v>
      </c>
      <c r="U661" s="12" t="s">
        <v>1150</v>
      </c>
      <c r="V661" s="12" t="s">
        <v>1150</v>
      </c>
      <c r="W661" s="11" t="s">
        <v>1150</v>
      </c>
      <c r="X661" s="11" t="s">
        <v>1150</v>
      </c>
      <c r="Y661" s="11" t="s">
        <v>1150</v>
      </c>
      <c r="Z661" s="11" t="s">
        <v>1150</v>
      </c>
      <c r="AA661" s="11" t="s">
        <v>1150</v>
      </c>
      <c r="AD661" t="str">
        <f t="shared" si="10"/>
        <v>insert into users (nombre, email, email2, email3, telefono, telefono2, telefono3, estatus, id_cliente, created_at, updated_at) values ('Joyce Alvarez','ohernandez@motores-soluciones.com.mx','','','6141951912','','','1','736','2018-01-27 11:10:27','2018-01-27 11:10:27');</v>
      </c>
      <c r="AE661" t="s">
        <v>12949</v>
      </c>
    </row>
    <row r="662" spans="1:31" x14ac:dyDescent="0.2">
      <c r="A662">
        <v>561</v>
      </c>
      <c r="B662" t="s">
        <v>7528</v>
      </c>
      <c r="C662" t="s">
        <v>1150</v>
      </c>
      <c r="D662" s="11" t="s">
        <v>1150</v>
      </c>
      <c r="E662" s="11" t="s">
        <v>1150</v>
      </c>
      <c r="F662" s="11" t="s">
        <v>1150</v>
      </c>
      <c r="G662" s="11"/>
      <c r="H662" s="11"/>
      <c r="I662" s="11"/>
      <c r="J662" s="12">
        <v>4392639</v>
      </c>
      <c r="K662" s="12" t="s">
        <v>8906</v>
      </c>
      <c r="L662" s="12"/>
      <c r="M662" s="11"/>
      <c r="N662" s="11"/>
      <c r="O662" s="11"/>
      <c r="P662" s="11"/>
      <c r="Q662" s="11"/>
      <c r="R662" s="11"/>
      <c r="S662" s="11"/>
      <c r="T662" s="12" t="s">
        <v>2733</v>
      </c>
      <c r="U662" s="12" t="s">
        <v>2734</v>
      </c>
      <c r="V662" s="12" t="s">
        <v>1150</v>
      </c>
      <c r="W662" s="11" t="s">
        <v>1150</v>
      </c>
      <c r="X662" s="11" t="s">
        <v>1150</v>
      </c>
      <c r="Y662" s="11" t="s">
        <v>1150</v>
      </c>
      <c r="Z662" s="11" t="s">
        <v>1150</v>
      </c>
      <c r="AA662" s="11" t="s">
        <v>1150</v>
      </c>
      <c r="AD662" t="str">
        <f t="shared" si="10"/>
        <v>insert into users (nombre, email, email2, email3, telefono, telefono2, telefono3, estatus, id_cliente, created_at, updated_at) values ('Juan Antonio Paquot Rufino','estructuras_jp@yahoo.com.mx','mpy332@hotmail.com','','4392639','4392639','','1','561','2018-01-27 11:10:27','2018-01-27 11:10:27');</v>
      </c>
      <c r="AE662" t="s">
        <v>12950</v>
      </c>
    </row>
    <row r="663" spans="1:31" x14ac:dyDescent="0.2">
      <c r="A663">
        <v>45</v>
      </c>
      <c r="B663" t="s">
        <v>7286</v>
      </c>
      <c r="C663" t="s">
        <v>1150</v>
      </c>
      <c r="D663" s="11" t="s">
        <v>1150</v>
      </c>
      <c r="E663" s="11" t="s">
        <v>1150</v>
      </c>
      <c r="F663" s="11" t="s">
        <v>1150</v>
      </c>
      <c r="G663" s="11"/>
      <c r="H663" s="11"/>
      <c r="I663" s="11"/>
      <c r="J663" s="12">
        <v>5755302</v>
      </c>
      <c r="K663" s="12"/>
      <c r="L663" s="12"/>
      <c r="M663" s="11"/>
      <c r="N663" s="11"/>
      <c r="O663" s="11"/>
      <c r="P663" s="11"/>
      <c r="Q663" s="11"/>
      <c r="R663" s="11"/>
      <c r="S663" s="11"/>
      <c r="T663" s="12" t="s">
        <v>1838</v>
      </c>
      <c r="U663" s="12" t="s">
        <v>1150</v>
      </c>
      <c r="V663" s="12" t="s">
        <v>1150</v>
      </c>
      <c r="W663" s="11" t="s">
        <v>1150</v>
      </c>
      <c r="X663" s="11" t="s">
        <v>1150</v>
      </c>
      <c r="Y663" s="11" t="s">
        <v>1150</v>
      </c>
      <c r="Z663" s="11" t="s">
        <v>1150</v>
      </c>
      <c r="AA663" s="11" t="s">
        <v>1150</v>
      </c>
      <c r="AD663" t="str">
        <f t="shared" si="10"/>
        <v>insert into users (nombre, email, email2, email3, telefono, telefono2, telefono3, estatus, id_cliente, created_at, updated_at) values ('Juan Antonio Salomon Matuk','antoniosalomon@yahoo.com.mx','','','5755302','','','1','45','2018-01-27 11:10:27','2018-01-27 11:10:27');</v>
      </c>
      <c r="AE663" t="s">
        <v>12951</v>
      </c>
    </row>
    <row r="664" spans="1:31" x14ac:dyDescent="0.2">
      <c r="A664">
        <v>459</v>
      </c>
      <c r="B664" t="s">
        <v>8080</v>
      </c>
      <c r="C664" t="s">
        <v>1150</v>
      </c>
      <c r="D664" s="11" t="s">
        <v>1150</v>
      </c>
      <c r="E664" s="11" t="s">
        <v>1150</v>
      </c>
      <c r="F664" s="11" t="s">
        <v>1150</v>
      </c>
      <c r="G664" s="11"/>
      <c r="H664" s="11"/>
      <c r="I664" s="11"/>
      <c r="J664" s="12" t="s">
        <v>9155</v>
      </c>
      <c r="K664" s="12" t="s">
        <v>9156</v>
      </c>
      <c r="L664" s="12"/>
      <c r="M664" s="11"/>
      <c r="N664" s="11"/>
      <c r="O664" s="11"/>
      <c r="P664" s="11"/>
      <c r="Q664" s="11"/>
      <c r="R664" s="11"/>
      <c r="S664" s="11"/>
      <c r="T664" s="12" t="s">
        <v>4948</v>
      </c>
      <c r="U664" s="12" t="s">
        <v>1150</v>
      </c>
      <c r="V664" s="12" t="s">
        <v>1150</v>
      </c>
      <c r="W664" s="11" t="s">
        <v>1150</v>
      </c>
      <c r="X664" s="11" t="s">
        <v>1150</v>
      </c>
      <c r="Y664" s="11" t="s">
        <v>1150</v>
      </c>
      <c r="Z664" s="11" t="s">
        <v>1150</v>
      </c>
      <c r="AA664" s="11" t="s">
        <v>1150</v>
      </c>
      <c r="AD664" t="str">
        <f t="shared" si="10"/>
        <v>insert into users (nombre, email, email2, email3, telefono, telefono2, telefono3, estatus, id_cliente, created_at, updated_at) values ('Juan Carlos Anton Anton','juanamiudal@hotmail.com','','','614-446-1227','614-182-7673','','1','459','2018-01-27 11:10:27','2018-01-27 11:10:27');</v>
      </c>
      <c r="AE664" t="s">
        <v>12952</v>
      </c>
    </row>
    <row r="665" spans="1:31" x14ac:dyDescent="0.2">
      <c r="A665">
        <v>639</v>
      </c>
      <c r="B665" t="s">
        <v>7907</v>
      </c>
      <c r="C665" t="s">
        <v>7908</v>
      </c>
      <c r="D665" s="11" t="s">
        <v>1150</v>
      </c>
      <c r="E665" s="11" t="s">
        <v>1150</v>
      </c>
      <c r="F665" s="11" t="s">
        <v>1150</v>
      </c>
      <c r="G665" s="11"/>
      <c r="H665" s="11"/>
      <c r="I665" s="11"/>
      <c r="J665" s="12">
        <v>6144831249</v>
      </c>
      <c r="K665" s="12">
        <v>6144832339</v>
      </c>
      <c r="L665" s="12"/>
      <c r="M665" s="11"/>
      <c r="N665" s="11"/>
      <c r="O665" s="11">
        <v>6141159244</v>
      </c>
      <c r="P665" s="11"/>
      <c r="Q665" s="11"/>
      <c r="R665" s="11"/>
      <c r="S665" s="11"/>
      <c r="T665" s="12" t="s">
        <v>4232</v>
      </c>
      <c r="U665" s="12" t="s">
        <v>4233</v>
      </c>
      <c r="V665" s="12" t="s">
        <v>1150</v>
      </c>
      <c r="W665" s="11" t="s">
        <v>1150</v>
      </c>
      <c r="X665" s="11" t="s">
        <v>1150</v>
      </c>
      <c r="Y665" s="11" t="s">
        <v>1150</v>
      </c>
      <c r="Z665" s="11" t="s">
        <v>1150</v>
      </c>
      <c r="AA665" s="11" t="s">
        <v>1150</v>
      </c>
      <c r="AD665" t="str">
        <f t="shared" si="10"/>
        <v>insert into users (nombre, email, email2, email3, telefono, telefono2, telefono3, estatus, id_cliente, created_at, updated_at) values ('Juan Carlos Ares Cardenas','jares@liumaq.com','juarca6110@gmail.com','','6144831249','6144832339','','1','639','2018-01-27 11:10:27','2018-01-27 11:10:27');</v>
      </c>
      <c r="AE665" t="s">
        <v>12953</v>
      </c>
    </row>
    <row r="666" spans="1:31" x14ac:dyDescent="0.2">
      <c r="A666">
        <v>818</v>
      </c>
      <c r="B666" t="s">
        <v>8399</v>
      </c>
      <c r="C666" t="s">
        <v>1150</v>
      </c>
      <c r="D666" s="11" t="s">
        <v>1150</v>
      </c>
      <c r="E666" s="11" t="s">
        <v>1150</v>
      </c>
      <c r="F666" s="11" t="s">
        <v>1150</v>
      </c>
      <c r="G666" s="11"/>
      <c r="H666" s="11"/>
      <c r="I666" s="11"/>
      <c r="J666" s="12">
        <v>4157723</v>
      </c>
      <c r="K666" s="12"/>
      <c r="L666" s="12"/>
      <c r="M666" s="11"/>
      <c r="N666" s="11"/>
      <c r="O666" s="11" t="s">
        <v>5945</v>
      </c>
      <c r="P666" s="11"/>
      <c r="Q666" s="11"/>
      <c r="R666" s="11"/>
      <c r="S666" s="11"/>
      <c r="T666" s="12" t="s">
        <v>5946</v>
      </c>
      <c r="U666" s="12" t="s">
        <v>1150</v>
      </c>
      <c r="V666" s="12" t="s">
        <v>1150</v>
      </c>
      <c r="W666" s="11" t="s">
        <v>1150</v>
      </c>
      <c r="X666" s="11" t="s">
        <v>1150</v>
      </c>
      <c r="Y666" s="11" t="s">
        <v>1150</v>
      </c>
      <c r="Z666" s="11" t="s">
        <v>1150</v>
      </c>
      <c r="AA666" s="11" t="s">
        <v>1150</v>
      </c>
      <c r="AD666" t="str">
        <f t="shared" si="10"/>
        <v>insert into users (nombre, email, email2, email3, telefono, telefono2, telefono3, estatus, id_cliente, created_at, updated_at) values ('Juan Carlos Carbajal Romero','contacto@papelerialeocar.com','','','4157723','','','1','818','2018-01-27 11:10:27','2018-01-27 11:10:27');</v>
      </c>
      <c r="AE666" t="s">
        <v>12954</v>
      </c>
    </row>
    <row r="667" spans="1:31" x14ac:dyDescent="0.2">
      <c r="A667">
        <v>909</v>
      </c>
      <c r="B667" t="s">
        <v>7484</v>
      </c>
      <c r="C667" t="s">
        <v>1150</v>
      </c>
      <c r="D667" s="11" t="s">
        <v>1150</v>
      </c>
      <c r="E667" s="11" t="s">
        <v>1150</v>
      </c>
      <c r="F667" s="11" t="s">
        <v>1150</v>
      </c>
      <c r="G667" s="11"/>
      <c r="H667" s="11"/>
      <c r="I667" s="11"/>
      <c r="J667" s="12">
        <v>4266262</v>
      </c>
      <c r="K667" s="12">
        <v>4265999</v>
      </c>
      <c r="L667" s="12"/>
      <c r="M667" s="11"/>
      <c r="N667" s="11"/>
      <c r="O667" s="11">
        <v>6141423664</v>
      </c>
      <c r="P667" s="11"/>
      <c r="Q667" s="11"/>
      <c r="R667" s="11"/>
      <c r="S667" s="11"/>
      <c r="T667" s="12" t="s">
        <v>2539</v>
      </c>
      <c r="U667" s="12" t="s">
        <v>1150</v>
      </c>
      <c r="V667" s="12" t="s">
        <v>1150</v>
      </c>
      <c r="W667" s="11" t="s">
        <v>1150</v>
      </c>
      <c r="X667" s="11" t="s">
        <v>1150</v>
      </c>
      <c r="Y667" s="11" t="s">
        <v>1150</v>
      </c>
      <c r="Z667" s="11" t="s">
        <v>1150</v>
      </c>
      <c r="AA667" s="11" t="s">
        <v>1150</v>
      </c>
      <c r="AD667" t="str">
        <f t="shared" si="10"/>
        <v>insert into users (nombre, email, email2, email3, telefono, telefono2, telefono3, estatus, id_cliente, created_at, updated_at) values ('Juan Carlos Martinez Hernandez','reptopo1@hotmail.com.mx','','','4266262','4265999','','1','909','2018-01-27 11:10:27','2018-01-27 11:10:27');</v>
      </c>
      <c r="AE667" t="s">
        <v>12955</v>
      </c>
    </row>
    <row r="668" spans="1:31" x14ac:dyDescent="0.2">
      <c r="A668">
        <v>624</v>
      </c>
      <c r="B668" t="s">
        <v>9357</v>
      </c>
      <c r="C668" t="s">
        <v>1150</v>
      </c>
      <c r="D668" s="11" t="s">
        <v>1150</v>
      </c>
      <c r="E668" s="11" t="s">
        <v>1150</v>
      </c>
      <c r="F668" s="11" t="s">
        <v>1150</v>
      </c>
      <c r="G668" s="11"/>
      <c r="H668" s="11"/>
      <c r="I668" s="11"/>
      <c r="J668" s="12" t="s">
        <v>9157</v>
      </c>
      <c r="K668" s="12" t="s">
        <v>9158</v>
      </c>
      <c r="L668" s="12"/>
      <c r="M668" s="11"/>
      <c r="N668" s="11"/>
      <c r="O668" s="11"/>
      <c r="P668" s="11"/>
      <c r="Q668" s="11"/>
      <c r="R668" s="11"/>
      <c r="S668" s="11"/>
      <c r="T668" s="12" t="s">
        <v>4918</v>
      </c>
      <c r="U668" s="12" t="s">
        <v>1150</v>
      </c>
      <c r="V668" s="12" t="s">
        <v>1150</v>
      </c>
      <c r="W668" s="11" t="s">
        <v>1150</v>
      </c>
      <c r="X668" s="11" t="s">
        <v>1150</v>
      </c>
      <c r="Y668" s="11" t="s">
        <v>1150</v>
      </c>
      <c r="Z668" s="11" t="s">
        <v>1150</v>
      </c>
      <c r="AA668" s="11" t="s">
        <v>1150</v>
      </c>
      <c r="AD668" t="str">
        <f t="shared" si="10"/>
        <v>insert into users (nombre, email, email2, email3, telefono, telefono2, telefono3, estatus, id_cliente, created_at, updated_at) values ('Juan Carlos Mata Baca','jcmatas@hotmail.com','','','414 03 87','614 227 24 85','','1','624','2018-01-27 11:10:27','2018-01-27 11:10:27');</v>
      </c>
      <c r="AE668" t="s">
        <v>12956</v>
      </c>
    </row>
    <row r="669" spans="1:31" x14ac:dyDescent="0.2">
      <c r="A669">
        <v>937</v>
      </c>
      <c r="B669" t="s">
        <v>8008</v>
      </c>
      <c r="C669" t="s">
        <v>1150</v>
      </c>
      <c r="D669" s="11" t="s">
        <v>1150</v>
      </c>
      <c r="E669" s="11" t="s">
        <v>1150</v>
      </c>
      <c r="F669" s="11" t="s">
        <v>1150</v>
      </c>
      <c r="G669" s="11"/>
      <c r="H669" s="11"/>
      <c r="I669" s="11"/>
      <c r="J669" s="12" t="s">
        <v>4448</v>
      </c>
      <c r="K669" s="12"/>
      <c r="L669" s="12"/>
      <c r="M669" s="11"/>
      <c r="N669" s="11"/>
      <c r="O669" s="11" t="s">
        <v>4449</v>
      </c>
      <c r="P669" s="11"/>
      <c r="Q669" s="11"/>
      <c r="R669" s="11"/>
      <c r="S669" s="11"/>
      <c r="T669" s="12" t="s">
        <v>8754</v>
      </c>
      <c r="U669" s="12" t="s">
        <v>1150</v>
      </c>
      <c r="V669" s="12" t="s">
        <v>1150</v>
      </c>
      <c r="W669" s="11" t="s">
        <v>1150</v>
      </c>
      <c r="X669" s="11" t="s">
        <v>1150</v>
      </c>
      <c r="Y669" s="11" t="s">
        <v>1150</v>
      </c>
      <c r="Z669" s="11" t="s">
        <v>1150</v>
      </c>
      <c r="AA669" s="11" t="s">
        <v>1150</v>
      </c>
      <c r="AD669" t="str">
        <f t="shared" si="10"/>
        <v>insert into users (nombre, email, email2, email3, telefono, telefono2, telefono3, estatus, id_cliente, created_at, updated_at) values ('Juan Carlos San Feliz De Vega','jcsanfeliz@jcpack.com.mx','','','614 424 20 44','','','1','937','2018-01-27 11:10:27','2018-01-27 11:10:27');</v>
      </c>
      <c r="AE669" t="s">
        <v>12957</v>
      </c>
    </row>
    <row r="670" spans="1:31" x14ac:dyDescent="0.2">
      <c r="A670">
        <v>937</v>
      </c>
      <c r="B670" t="s">
        <v>7957</v>
      </c>
      <c r="C670" t="s">
        <v>1150</v>
      </c>
      <c r="D670" s="11" t="s">
        <v>1150</v>
      </c>
      <c r="E670" s="11" t="s">
        <v>1150</v>
      </c>
      <c r="F670" s="11" t="s">
        <v>1150</v>
      </c>
      <c r="G670" s="11"/>
      <c r="H670" s="11"/>
      <c r="I670" s="11"/>
      <c r="J670" s="12" t="s">
        <v>4448</v>
      </c>
      <c r="K670" s="12"/>
      <c r="L670" s="12"/>
      <c r="M670" s="11"/>
      <c r="N670" s="11"/>
      <c r="O670" s="11" t="s">
        <v>4449</v>
      </c>
      <c r="P670" s="11"/>
      <c r="Q670" s="11"/>
      <c r="R670" s="11"/>
      <c r="S670" s="11"/>
      <c r="T670" s="12" t="s">
        <v>8754</v>
      </c>
      <c r="U670" s="12" t="s">
        <v>1150</v>
      </c>
      <c r="V670" s="12" t="s">
        <v>1150</v>
      </c>
      <c r="W670" s="11" t="s">
        <v>1150</v>
      </c>
      <c r="X670" s="11" t="s">
        <v>1150</v>
      </c>
      <c r="Y670" s="11" t="s">
        <v>1150</v>
      </c>
      <c r="Z670" s="11" t="s">
        <v>1150</v>
      </c>
      <c r="AA670" s="11" t="s">
        <v>1150</v>
      </c>
      <c r="AD670" t="str">
        <f t="shared" si="10"/>
        <v>insert into users (nombre, email, email2, email3, telefono, telefono2, telefono3, estatus, id_cliente, created_at, updated_at) values ('Juan Carlos Sanfeliz De La Vega','jcsanfeliz@jcpack.com.mx','','','614 424 20 44','','','1','937','2018-01-27 11:10:27','2018-01-27 11:10:27');</v>
      </c>
      <c r="AE670" t="s">
        <v>12958</v>
      </c>
    </row>
    <row r="671" spans="1:31" x14ac:dyDescent="0.2">
      <c r="A671">
        <v>1146</v>
      </c>
      <c r="B671" t="s">
        <v>8678</v>
      </c>
      <c r="C671" t="s">
        <v>1150</v>
      </c>
      <c r="D671" s="11" t="s">
        <v>1150</v>
      </c>
      <c r="E671" s="11" t="s">
        <v>1150</v>
      </c>
      <c r="F671" s="11" t="s">
        <v>1150</v>
      </c>
      <c r="G671" s="11"/>
      <c r="H671" s="11"/>
      <c r="I671" s="11"/>
      <c r="J671" s="12">
        <v>4242044</v>
      </c>
      <c r="K671" s="12"/>
      <c r="L671" s="12"/>
      <c r="M671" s="11"/>
      <c r="N671" s="11"/>
      <c r="O671" s="11"/>
      <c r="P671" s="11"/>
      <c r="Q671" s="11"/>
      <c r="R671" s="11"/>
      <c r="S671" s="11"/>
      <c r="T671" s="12" t="s">
        <v>8754</v>
      </c>
      <c r="U671" s="12" t="s">
        <v>1150</v>
      </c>
      <c r="V671" s="12" t="s">
        <v>1150</v>
      </c>
      <c r="W671" s="11" t="s">
        <v>1150</v>
      </c>
      <c r="X671" s="11" t="s">
        <v>1150</v>
      </c>
      <c r="Y671" s="11" t="s">
        <v>1150</v>
      </c>
      <c r="Z671" s="11" t="s">
        <v>1150</v>
      </c>
      <c r="AA671" s="11" t="s">
        <v>1150</v>
      </c>
      <c r="AD671" t="str">
        <f t="shared" si="10"/>
        <v>insert into users (nombre, email, email2, email3, telefono, telefono2, telefono3, estatus, id_cliente, created_at, updated_at) values ('Juan Carlos Sanfeliz De Vega','jcsanfeliz@jcpack.com.mx','','','4242044','','','1','1146','2018-01-27 11:10:27','2018-01-27 11:10:27');</v>
      </c>
      <c r="AE671" t="s">
        <v>12959</v>
      </c>
    </row>
    <row r="672" spans="1:31" x14ac:dyDescent="0.2">
      <c r="A672">
        <v>277</v>
      </c>
      <c r="B672" t="s">
        <v>7487</v>
      </c>
      <c r="C672" t="s">
        <v>1150</v>
      </c>
      <c r="D672" s="11" t="s">
        <v>1150</v>
      </c>
      <c r="E672" s="11" t="s">
        <v>1150</v>
      </c>
      <c r="F672" s="11" t="s">
        <v>1150</v>
      </c>
      <c r="G672" s="11"/>
      <c r="H672" s="11"/>
      <c r="I672" s="11"/>
      <c r="J672" s="12"/>
      <c r="K672" s="12"/>
      <c r="L672" s="12"/>
      <c r="M672" s="11"/>
      <c r="N672" s="11"/>
      <c r="O672" s="11"/>
      <c r="P672" s="11"/>
      <c r="Q672" s="11"/>
      <c r="R672" s="11"/>
      <c r="S672" s="11"/>
      <c r="T672" s="12" t="s">
        <v>1150</v>
      </c>
      <c r="U672" s="12" t="s">
        <v>1150</v>
      </c>
      <c r="V672" s="12" t="s">
        <v>1150</v>
      </c>
      <c r="W672" s="11" t="s">
        <v>1150</v>
      </c>
      <c r="X672" s="11" t="s">
        <v>1150</v>
      </c>
      <c r="Y672" s="11" t="s">
        <v>1150</v>
      </c>
      <c r="Z672" s="11" t="s">
        <v>1150</v>
      </c>
      <c r="AA672" s="11" t="s">
        <v>1150</v>
      </c>
      <c r="AD672" t="str">
        <f t="shared" si="10"/>
        <v>insert into users (nombre, email, email2, email3, telefono, telefono2, telefono3, estatus, id_cliente, created_at, updated_at) values ('Juan David Lorenzana Hernandez','','','','','','','1','277','2018-01-27 11:10:27','2018-01-27 11:10:27');</v>
      </c>
      <c r="AE672" t="s">
        <v>12960</v>
      </c>
    </row>
    <row r="673" spans="1:31" x14ac:dyDescent="0.2">
      <c r="A673">
        <v>277</v>
      </c>
      <c r="B673" t="s">
        <v>8644</v>
      </c>
      <c r="C673" t="s">
        <v>1150</v>
      </c>
      <c r="D673" s="11" t="s">
        <v>1150</v>
      </c>
      <c r="E673" s="11" t="s">
        <v>1150</v>
      </c>
      <c r="F673" s="11" t="s">
        <v>1150</v>
      </c>
      <c r="G673" s="11"/>
      <c r="H673" s="11"/>
      <c r="I673" s="11"/>
      <c r="J673" s="12" t="s">
        <v>9159</v>
      </c>
      <c r="K673" s="12" t="s">
        <v>9160</v>
      </c>
      <c r="L673" s="12"/>
      <c r="M673" s="11"/>
      <c r="N673" s="11"/>
      <c r="O673" s="11"/>
      <c r="P673" s="11"/>
      <c r="Q673" s="11"/>
      <c r="R673" s="11"/>
      <c r="S673" s="11"/>
      <c r="T673" s="12" t="s">
        <v>6971</v>
      </c>
      <c r="U673" s="12" t="s">
        <v>1150</v>
      </c>
      <c r="V673" s="12" t="s">
        <v>1150</v>
      </c>
      <c r="W673" s="11" t="s">
        <v>1150</v>
      </c>
      <c r="X673" s="11" t="s">
        <v>1150</v>
      </c>
      <c r="Y673" s="11" t="s">
        <v>1150</v>
      </c>
      <c r="Z673" s="11" t="s">
        <v>1150</v>
      </c>
      <c r="AA673" s="11" t="s">
        <v>1150</v>
      </c>
      <c r="AD673" t="str">
        <f t="shared" si="10"/>
        <v>insert into users (nombre, email, email2, email3, telefono, telefono2, telefono3, estatus, id_cliente, created_at, updated_at) values ('Juan David Lorenzana Hernández','juanlorenzana74@hotmail.com','','','4215175','6141594631','','1','277','2018-01-27 11:10:27','2018-01-27 11:10:27');</v>
      </c>
      <c r="AE673" t="s">
        <v>12961</v>
      </c>
    </row>
    <row r="674" spans="1:31" x14ac:dyDescent="0.2">
      <c r="A674">
        <v>480</v>
      </c>
      <c r="B674" t="s">
        <v>8030</v>
      </c>
      <c r="C674" t="s">
        <v>1150</v>
      </c>
      <c r="D674" s="11" t="s">
        <v>1150</v>
      </c>
      <c r="E674" s="11" t="s">
        <v>1150</v>
      </c>
      <c r="F674" s="11" t="s">
        <v>1150</v>
      </c>
      <c r="G674" s="11"/>
      <c r="H674" s="11"/>
      <c r="I674" s="11"/>
      <c r="J674" s="12" t="s">
        <v>9161</v>
      </c>
      <c r="K674" s="12" t="s">
        <v>9162</v>
      </c>
      <c r="L674" s="12"/>
      <c r="M674" s="11"/>
      <c r="N674" s="11"/>
      <c r="O674" s="11"/>
      <c r="P674" s="11"/>
      <c r="Q674" s="11"/>
      <c r="R674" s="11"/>
      <c r="S674" s="11"/>
      <c r="T674" s="12" t="s">
        <v>8762</v>
      </c>
      <c r="U674" s="12" t="s">
        <v>1150</v>
      </c>
      <c r="V674" s="12" t="s">
        <v>1150</v>
      </c>
      <c r="W674" s="11" t="s">
        <v>1150</v>
      </c>
      <c r="X674" s="11" t="s">
        <v>1150</v>
      </c>
      <c r="Y674" s="11" t="s">
        <v>1150</v>
      </c>
      <c r="Z674" s="11" t="s">
        <v>1150</v>
      </c>
      <c r="AA674" s="11" t="s">
        <v>1150</v>
      </c>
      <c r="AD674" t="str">
        <f t="shared" si="10"/>
        <v>insert into users (nombre, email, email2, email3, telefono, telefono2, telefono3, estatus, id_cliente, created_at, updated_at) values ('Juan Enrique Lopez Barrio','gloriaperez@grupovalles.com','','','4 30 01 38','4 30 01 39','','1','480','2018-01-27 11:10:27','2018-01-27 11:10:27');</v>
      </c>
      <c r="AE674" t="s">
        <v>12962</v>
      </c>
    </row>
    <row r="675" spans="1:31" x14ac:dyDescent="0.2">
      <c r="A675">
        <v>1097</v>
      </c>
      <c r="B675" t="s">
        <v>8259</v>
      </c>
      <c r="C675" t="s">
        <v>1150</v>
      </c>
      <c r="D675" s="11" t="s">
        <v>1150</v>
      </c>
      <c r="E675" s="11" t="s">
        <v>1150</v>
      </c>
      <c r="F675" s="11" t="s">
        <v>1150</v>
      </c>
      <c r="G675" s="11"/>
      <c r="H675" s="11"/>
      <c r="I675" s="11"/>
      <c r="J675" s="12">
        <v>6144130828</v>
      </c>
      <c r="K675" s="12"/>
      <c r="L675" s="12"/>
      <c r="M675" s="11"/>
      <c r="N675" s="11"/>
      <c r="O675" s="11">
        <v>6142473429</v>
      </c>
      <c r="P675" s="11"/>
      <c r="Q675" s="11"/>
      <c r="R675" s="11"/>
      <c r="S675" s="11"/>
      <c r="T675" s="12" t="s">
        <v>5558</v>
      </c>
      <c r="U675" s="12" t="s">
        <v>1150</v>
      </c>
      <c r="V675" s="12" t="s">
        <v>1150</v>
      </c>
      <c r="W675" s="11" t="s">
        <v>1150</v>
      </c>
      <c r="X675" s="11" t="s">
        <v>1150</v>
      </c>
      <c r="Y675" s="11" t="s">
        <v>1150</v>
      </c>
      <c r="Z675" s="11" t="s">
        <v>1150</v>
      </c>
      <c r="AA675" s="11" t="s">
        <v>1150</v>
      </c>
      <c r="AD675" t="str">
        <f t="shared" si="10"/>
        <v>insert into users (nombre, email, email2, email3, telefono, telefono2, telefono3, estatus, id_cliente, created_at, updated_at) values ('Juan Enrique Vidal López','jvidal@operadoravertex.mx','','','6144130828','','','1','1097','2018-01-27 11:10:27','2018-01-27 11:10:27');</v>
      </c>
      <c r="AE675" t="s">
        <v>12963</v>
      </c>
    </row>
    <row r="676" spans="1:31" x14ac:dyDescent="0.2">
      <c r="A676">
        <v>60</v>
      </c>
      <c r="B676" t="s">
        <v>7437</v>
      </c>
      <c r="C676" t="s">
        <v>1150</v>
      </c>
      <c r="D676" s="11" t="s">
        <v>1150</v>
      </c>
      <c r="E676" s="11" t="s">
        <v>1150</v>
      </c>
      <c r="F676" s="11" t="s">
        <v>1150</v>
      </c>
      <c r="G676" s="11"/>
      <c r="H676" s="11"/>
      <c r="I676" s="11"/>
      <c r="J676" s="12">
        <v>4265102</v>
      </c>
      <c r="K676" s="12"/>
      <c r="L676" s="12"/>
      <c r="M676" s="11"/>
      <c r="N676" s="11"/>
      <c r="O676" s="11"/>
      <c r="P676" s="11"/>
      <c r="Q676" s="11"/>
      <c r="R676" s="11"/>
      <c r="S676" s="11"/>
      <c r="T676" s="12" t="s">
        <v>2350</v>
      </c>
      <c r="U676" s="12" t="s">
        <v>1150</v>
      </c>
      <c r="V676" s="12" t="s">
        <v>1150</v>
      </c>
      <c r="W676" s="11" t="s">
        <v>1150</v>
      </c>
      <c r="X676" s="11" t="s">
        <v>1150</v>
      </c>
      <c r="Y676" s="11" t="s">
        <v>1150</v>
      </c>
      <c r="Z676" s="11" t="s">
        <v>1150</v>
      </c>
      <c r="AA676" s="11" t="s">
        <v>1150</v>
      </c>
      <c r="AD676" t="str">
        <f t="shared" si="10"/>
        <v>insert into users (nombre, email, email2, email3, telefono, telefono2, telefono3, estatus, id_cliente, created_at, updated_at) values ('Juan Ernesto Lopez Torres','www.arte-rustico.com','','','4265102','','','1','60','2018-01-27 11:10:27','2018-01-27 11:10:27');</v>
      </c>
      <c r="AE676" t="s">
        <v>12964</v>
      </c>
    </row>
    <row r="677" spans="1:31" x14ac:dyDescent="0.2">
      <c r="A677">
        <v>89</v>
      </c>
      <c r="B677" t="s">
        <v>8032</v>
      </c>
      <c r="C677" t="s">
        <v>1150</v>
      </c>
      <c r="D677" s="11" t="s">
        <v>1150</v>
      </c>
      <c r="E677" s="11" t="s">
        <v>1150</v>
      </c>
      <c r="F677" s="11" t="s">
        <v>1150</v>
      </c>
      <c r="G677" s="11"/>
      <c r="H677" s="11"/>
      <c r="I677" s="11"/>
      <c r="J677" s="12" t="s">
        <v>8946</v>
      </c>
      <c r="K677" s="12" t="s">
        <v>8945</v>
      </c>
      <c r="L677" s="12" t="s">
        <v>8947</v>
      </c>
      <c r="M677" s="11"/>
      <c r="N677" s="11"/>
      <c r="O677" s="11"/>
      <c r="P677" s="11"/>
      <c r="Q677" s="11"/>
      <c r="R677" s="11"/>
      <c r="S677" s="11"/>
      <c r="T677" s="12" t="s">
        <v>4791</v>
      </c>
      <c r="U677" s="12" t="s">
        <v>1150</v>
      </c>
      <c r="V677" s="12" t="s">
        <v>1150</v>
      </c>
      <c r="W677" s="11" t="s">
        <v>1150</v>
      </c>
      <c r="X677" s="11" t="s">
        <v>1150</v>
      </c>
      <c r="Y677" s="11" t="s">
        <v>1150</v>
      </c>
      <c r="Z677" s="11" t="s">
        <v>1150</v>
      </c>
      <c r="AA677" s="11" t="s">
        <v>1150</v>
      </c>
      <c r="AD677" t="str">
        <f t="shared" si="10"/>
        <v>insert into users (nombre, email, email2, email3, telefono, telefono2, telefono3, estatus, id_cliente, created_at, updated_at) values ('Juan Gabriel Ceballos Suárez','joselbs@live.com.mx','','','6142209352','6142526016','4131386','1','89','2018-01-27 11:10:27','2018-01-27 11:10:27');</v>
      </c>
      <c r="AE677" t="s">
        <v>12965</v>
      </c>
    </row>
    <row r="678" spans="1:31" x14ac:dyDescent="0.2">
      <c r="A678">
        <v>293</v>
      </c>
      <c r="B678" t="s">
        <v>8020</v>
      </c>
      <c r="C678" t="s">
        <v>1150</v>
      </c>
      <c r="D678" s="11" t="s">
        <v>1150</v>
      </c>
      <c r="E678" s="11" t="s">
        <v>1150</v>
      </c>
      <c r="F678" s="11" t="s">
        <v>1150</v>
      </c>
      <c r="G678" s="11"/>
      <c r="H678" s="11"/>
      <c r="I678" s="11"/>
      <c r="J678" s="12" t="s">
        <v>4444</v>
      </c>
      <c r="K678" s="12"/>
      <c r="L678" s="12"/>
      <c r="M678" s="11"/>
      <c r="N678" s="11"/>
      <c r="O678" s="11" t="s">
        <v>4733</v>
      </c>
      <c r="P678" s="11"/>
      <c r="Q678" s="11"/>
      <c r="R678" s="11"/>
      <c r="S678" s="11"/>
      <c r="T678" s="12" t="s">
        <v>4446</v>
      </c>
      <c r="U678" s="12" t="s">
        <v>1150</v>
      </c>
      <c r="V678" s="12" t="s">
        <v>1150</v>
      </c>
      <c r="W678" s="11" t="s">
        <v>1150</v>
      </c>
      <c r="X678" s="11" t="s">
        <v>1150</v>
      </c>
      <c r="Y678" s="11" t="s">
        <v>1150</v>
      </c>
      <c r="Z678" s="11" t="s">
        <v>1150</v>
      </c>
      <c r="AA678" s="11" t="s">
        <v>1150</v>
      </c>
      <c r="AD678" t="str">
        <f t="shared" si="10"/>
        <v>insert into users (nombre, email, email2, email3, telefono, telefono2, telefono3, estatus, id_cliente, created_at, updated_at) values ('Juan Gilberto Gonzalez Gonzalez','jgonzalez@dgi.com.mx','','','614 4 23 24 45','','','1','293','2018-01-27 11:10:27','2018-01-27 11:10:27');</v>
      </c>
      <c r="AE678" t="s">
        <v>12966</v>
      </c>
    </row>
    <row r="679" spans="1:31" x14ac:dyDescent="0.2">
      <c r="A679">
        <v>293</v>
      </c>
      <c r="B679" t="s">
        <v>7956</v>
      </c>
      <c r="C679" t="s">
        <v>1150</v>
      </c>
      <c r="D679" s="11" t="s">
        <v>1150</v>
      </c>
      <c r="E679" s="11" t="s">
        <v>1150</v>
      </c>
      <c r="F679" s="11" t="s">
        <v>1150</v>
      </c>
      <c r="G679" s="11"/>
      <c r="H679" s="11"/>
      <c r="I679" s="11"/>
      <c r="J679" s="12" t="s">
        <v>4444</v>
      </c>
      <c r="K679" s="12"/>
      <c r="L679" s="12"/>
      <c r="M679" s="11"/>
      <c r="N679" s="11"/>
      <c r="O679" s="11" t="s">
        <v>4445</v>
      </c>
      <c r="P679" s="11"/>
      <c r="Q679" s="11"/>
      <c r="R679" s="11"/>
      <c r="S679" s="11"/>
      <c r="T679" s="12" t="s">
        <v>4446</v>
      </c>
      <c r="U679" s="12" t="s">
        <v>1150</v>
      </c>
      <c r="V679" s="12" t="s">
        <v>1150</v>
      </c>
      <c r="W679" s="11" t="s">
        <v>1150</v>
      </c>
      <c r="X679" s="11" t="s">
        <v>1150</v>
      </c>
      <c r="Y679" s="11" t="s">
        <v>1150</v>
      </c>
      <c r="Z679" s="11" t="s">
        <v>1150</v>
      </c>
      <c r="AA679" s="11" t="s">
        <v>1150</v>
      </c>
      <c r="AD679" t="str">
        <f t="shared" si="10"/>
        <v>insert into users (nombre, email, email2, email3, telefono, telefono2, telefono3, estatus, id_cliente, created_at, updated_at) values ('Juan Gualberto Gonzalez Gonzalez','jgonzalez@dgi.com.mx','','','614 4 23 24 45','','','1','293','2018-01-27 11:10:27','2018-01-27 11:10:27');</v>
      </c>
      <c r="AE679" t="s">
        <v>12967</v>
      </c>
    </row>
    <row r="680" spans="1:31" x14ac:dyDescent="0.2">
      <c r="A680">
        <v>984</v>
      </c>
      <c r="B680" t="s">
        <v>8272</v>
      </c>
      <c r="C680" t="s">
        <v>1150</v>
      </c>
      <c r="D680" s="11" t="s">
        <v>1150</v>
      </c>
      <c r="E680" s="11" t="s">
        <v>1150</v>
      </c>
      <c r="F680" s="11" t="s">
        <v>1150</v>
      </c>
      <c r="G680" s="11"/>
      <c r="H680" s="11"/>
      <c r="I680" s="11"/>
      <c r="J680" s="12">
        <v>4927055</v>
      </c>
      <c r="K680" s="12"/>
      <c r="L680" s="12"/>
      <c r="M680" s="11"/>
      <c r="N680" s="11"/>
      <c r="O680" s="11">
        <v>6141363969</v>
      </c>
      <c r="P680" s="11">
        <v>6141888483</v>
      </c>
      <c r="Q680" s="11"/>
      <c r="R680" s="11"/>
      <c r="S680" s="11"/>
      <c r="T680" s="12" t="s">
        <v>5552</v>
      </c>
      <c r="U680" s="12" t="s">
        <v>1150</v>
      </c>
      <c r="V680" s="12" t="s">
        <v>1150</v>
      </c>
      <c r="W680" s="11" t="s">
        <v>1150</v>
      </c>
      <c r="X680" s="11" t="s">
        <v>1150</v>
      </c>
      <c r="Y680" s="11" t="s">
        <v>1150</v>
      </c>
      <c r="Z680" s="11" t="s">
        <v>1150</v>
      </c>
      <c r="AA680" s="11" t="s">
        <v>1150</v>
      </c>
      <c r="AD680" t="str">
        <f t="shared" si="10"/>
        <v>insert into users (nombre, email, email2, email3, telefono, telefono2, telefono3, estatus, id_cliente, created_at, updated_at) values ('Juan Javier Verdugo Garcia','sislim.desinfeccion@hotmail.com','','','4927055','','','1','984','2018-01-27 11:10:27','2018-01-27 11:10:27');</v>
      </c>
      <c r="AE680" t="s">
        <v>12968</v>
      </c>
    </row>
    <row r="681" spans="1:31" x14ac:dyDescent="0.2">
      <c r="A681">
        <v>984</v>
      </c>
      <c r="B681" t="s">
        <v>8257</v>
      </c>
      <c r="C681" t="s">
        <v>1150</v>
      </c>
      <c r="D681" s="11" t="s">
        <v>1150</v>
      </c>
      <c r="E681" s="11" t="s">
        <v>1150</v>
      </c>
      <c r="F681" s="11" t="s">
        <v>1150</v>
      </c>
      <c r="G681" s="11"/>
      <c r="H681" s="11"/>
      <c r="I681" s="11"/>
      <c r="J681" s="12">
        <v>6144927055</v>
      </c>
      <c r="K681" s="12"/>
      <c r="L681" s="12"/>
      <c r="M681" s="11"/>
      <c r="N681" s="11"/>
      <c r="O681" s="11">
        <v>6141888483</v>
      </c>
      <c r="P681" s="11">
        <v>6141363969</v>
      </c>
      <c r="Q681" s="11"/>
      <c r="R681" s="11"/>
      <c r="S681" s="11"/>
      <c r="T681" s="12" t="s">
        <v>5552</v>
      </c>
      <c r="U681" s="12" t="s">
        <v>1150</v>
      </c>
      <c r="V681" s="12" t="s">
        <v>1150</v>
      </c>
      <c r="W681" s="11" t="s">
        <v>1150</v>
      </c>
      <c r="X681" s="11" t="s">
        <v>1150</v>
      </c>
      <c r="Y681" s="11" t="s">
        <v>1150</v>
      </c>
      <c r="Z681" s="11" t="s">
        <v>1150</v>
      </c>
      <c r="AA681" s="11" t="s">
        <v>1150</v>
      </c>
      <c r="AD681" t="str">
        <f t="shared" si="10"/>
        <v>insert into users (nombre, email, email2, email3, telefono, telefono2, telefono3, estatus, id_cliente, created_at, updated_at) values ('Juan Javier Verdugo García','sislim.desinfeccion@hotmail.com','','','6144927055','','','1','984','2018-01-27 11:10:27','2018-01-27 11:10:27');</v>
      </c>
      <c r="AE681" t="s">
        <v>12969</v>
      </c>
    </row>
    <row r="682" spans="1:31" x14ac:dyDescent="0.2">
      <c r="A682">
        <v>456</v>
      </c>
      <c r="B682" t="s">
        <v>7816</v>
      </c>
      <c r="C682" t="s">
        <v>1150</v>
      </c>
      <c r="D682" s="11" t="s">
        <v>1150</v>
      </c>
      <c r="E682" s="11" t="s">
        <v>1150</v>
      </c>
      <c r="F682" s="11" t="s">
        <v>1150</v>
      </c>
      <c r="G682" s="11"/>
      <c r="H682" s="11"/>
      <c r="I682" s="11"/>
      <c r="J682" s="12" t="s">
        <v>3858</v>
      </c>
      <c r="K682" s="12"/>
      <c r="L682" s="12"/>
      <c r="M682" s="11"/>
      <c r="N682" s="11"/>
      <c r="O682" s="11">
        <v>6141218900</v>
      </c>
      <c r="P682" s="11"/>
      <c r="Q682" s="11"/>
      <c r="R682" s="11"/>
      <c r="S682" s="11"/>
      <c r="T682" s="12" t="s">
        <v>3859</v>
      </c>
      <c r="U682" s="12" t="s">
        <v>1150</v>
      </c>
      <c r="V682" s="12" t="s">
        <v>1150</v>
      </c>
      <c r="W682" s="11" t="s">
        <v>1150</v>
      </c>
      <c r="X682" s="11" t="s">
        <v>1150</v>
      </c>
      <c r="Y682" s="11" t="s">
        <v>1150</v>
      </c>
      <c r="Z682" s="11" t="s">
        <v>1150</v>
      </c>
      <c r="AA682" s="11" t="s">
        <v>1150</v>
      </c>
      <c r="AD682" t="str">
        <f t="shared" si="10"/>
        <v>insert into users (nombre, email, email2, email3, telefono, telefono2, telefono3, estatus, id_cliente, created_at, updated_at) values ('Juan Jose Camacho Gomez','jcamacho@grupocamacho.com.mx','','','614 4141844','','','1','456','2018-01-27 11:10:27','2018-01-27 11:10:27');</v>
      </c>
      <c r="AE682" t="s">
        <v>12970</v>
      </c>
    </row>
    <row r="683" spans="1:31" x14ac:dyDescent="0.2">
      <c r="A683">
        <v>681</v>
      </c>
      <c r="B683" t="s">
        <v>8640</v>
      </c>
      <c r="C683" t="s">
        <v>1150</v>
      </c>
      <c r="D683" s="11" t="s">
        <v>1150</v>
      </c>
      <c r="E683" s="11" t="s">
        <v>1150</v>
      </c>
      <c r="F683" s="11" t="s">
        <v>1150</v>
      </c>
      <c r="G683" s="11"/>
      <c r="H683" s="11"/>
      <c r="I683" s="11"/>
      <c r="J683" s="12" t="s">
        <v>9163</v>
      </c>
      <c r="K683" s="12" t="s">
        <v>9164</v>
      </c>
      <c r="L683" s="12"/>
      <c r="M683" s="11"/>
      <c r="N683" s="11"/>
      <c r="O683" s="11"/>
      <c r="P683" s="11"/>
      <c r="Q683" s="11"/>
      <c r="R683" s="11"/>
      <c r="S683" s="11"/>
      <c r="T683" s="17" t="s">
        <v>9299</v>
      </c>
      <c r="U683" s="12" t="s">
        <v>9300</v>
      </c>
      <c r="V683" s="12" t="s">
        <v>1150</v>
      </c>
      <c r="W683" s="11" t="s">
        <v>1150</v>
      </c>
      <c r="X683" s="11" t="s">
        <v>1150</v>
      </c>
      <c r="Y683" s="11" t="s">
        <v>1150</v>
      </c>
      <c r="Z683" s="11" t="s">
        <v>1150</v>
      </c>
      <c r="AA683" s="11" t="s">
        <v>1150</v>
      </c>
      <c r="AD683" t="str">
        <f t="shared" si="10"/>
        <v>insert into users (nombre, email, email2, email3, telefono, telefono2, telefono3, estatus, id_cliente, created_at, updated_at) values ('Juan Manuel Puente','juanpuente@maquinasm.com','strujillo@maquinasm.com','','4848680','6141960264','','1','681','2018-01-27 11:10:27','2018-01-27 11:10:27');</v>
      </c>
      <c r="AE683" t="s">
        <v>12971</v>
      </c>
    </row>
    <row r="684" spans="1:31" x14ac:dyDescent="0.2">
      <c r="A684">
        <v>198</v>
      </c>
      <c r="B684" t="s">
        <v>7331</v>
      </c>
      <c r="C684" t="s">
        <v>1150</v>
      </c>
      <c r="D684" s="11" t="s">
        <v>1150</v>
      </c>
      <c r="E684" s="11" t="s">
        <v>1150</v>
      </c>
      <c r="F684" s="11" t="s">
        <v>1150</v>
      </c>
      <c r="G684" s="11"/>
      <c r="H684" s="11"/>
      <c r="I684" s="11"/>
      <c r="J684" s="12" t="s">
        <v>1990</v>
      </c>
      <c r="K684" s="12"/>
      <c r="L684" s="12"/>
      <c r="M684" s="11"/>
      <c r="N684" s="11"/>
      <c r="O684" s="11" t="s">
        <v>1991</v>
      </c>
      <c r="P684" s="11"/>
      <c r="Q684" s="11"/>
      <c r="R684" s="11"/>
      <c r="S684" s="11"/>
      <c r="T684" s="12" t="s">
        <v>1992</v>
      </c>
      <c r="U684" s="12" t="s">
        <v>1150</v>
      </c>
      <c r="V684" s="12" t="s">
        <v>1150</v>
      </c>
      <c r="W684" s="11" t="s">
        <v>1150</v>
      </c>
      <c r="X684" s="11" t="s">
        <v>1150</v>
      </c>
      <c r="Y684" s="11" t="s">
        <v>1150</v>
      </c>
      <c r="Z684" s="11" t="s">
        <v>1150</v>
      </c>
      <c r="AA684" s="11" t="s">
        <v>1150</v>
      </c>
      <c r="AD684" t="str">
        <f t="shared" si="10"/>
        <v>insert into users (nombre, email, email2, email3, telefono, telefono2, telefono3, estatus, id_cliente, created_at, updated_at) values ('Juan Martín Romero Fernández','lperez07@hotmail.com','','','412 3316','','','1','198','2018-01-27 11:10:27','2018-01-27 11:10:27');</v>
      </c>
      <c r="AE684" t="s">
        <v>12972</v>
      </c>
    </row>
    <row r="685" spans="1:31" x14ac:dyDescent="0.2">
      <c r="A685">
        <v>1009</v>
      </c>
      <c r="B685" t="s">
        <v>7568</v>
      </c>
      <c r="C685" t="s">
        <v>1150</v>
      </c>
      <c r="D685" s="11" t="s">
        <v>1150</v>
      </c>
      <c r="E685" s="11" t="s">
        <v>1150</v>
      </c>
      <c r="F685" s="11" t="s">
        <v>1150</v>
      </c>
      <c r="G685" s="11"/>
      <c r="H685" s="11"/>
      <c r="I685" s="11"/>
      <c r="J685" s="12" t="s">
        <v>2878</v>
      </c>
      <c r="K685" s="12"/>
      <c r="L685" s="12"/>
      <c r="M685" s="11"/>
      <c r="N685" s="11"/>
      <c r="O685" s="11" t="s">
        <v>2879</v>
      </c>
      <c r="P685" s="11"/>
      <c r="Q685" s="11"/>
      <c r="R685" s="11"/>
      <c r="S685" s="11"/>
      <c r="T685" s="12" t="s">
        <v>2880</v>
      </c>
      <c r="U685" s="12" t="s">
        <v>1150</v>
      </c>
      <c r="V685" s="12" t="s">
        <v>1150</v>
      </c>
      <c r="W685" s="11" t="s">
        <v>1150</v>
      </c>
      <c r="X685" s="11" t="s">
        <v>1150</v>
      </c>
      <c r="Y685" s="11" t="s">
        <v>1150</v>
      </c>
      <c r="Z685" s="11" t="s">
        <v>1150</v>
      </c>
      <c r="AA685" s="11" t="s">
        <v>1150</v>
      </c>
      <c r="AD685" t="str">
        <f t="shared" si="10"/>
        <v>insert into users (nombre, email, email2, email3, telefono, telefono2, telefono3, estatus, id_cliente, created_at, updated_at) values ('Juan Pablo Aguirre Molina','corporativo@estarbien.com','','','662-310-9739','','','1','1009','2018-01-27 11:10:27','2018-01-27 11:10:27');</v>
      </c>
      <c r="AE685" t="s">
        <v>12973</v>
      </c>
    </row>
    <row r="686" spans="1:31" x14ac:dyDescent="0.2">
      <c r="A686">
        <v>1024</v>
      </c>
      <c r="B686" t="s">
        <v>8656</v>
      </c>
      <c r="C686" t="s">
        <v>1150</v>
      </c>
      <c r="D686" s="11" t="s">
        <v>1150</v>
      </c>
      <c r="E686" s="11" t="s">
        <v>1150</v>
      </c>
      <c r="F686" s="11" t="s">
        <v>1150</v>
      </c>
      <c r="G686" s="11"/>
      <c r="H686" s="11"/>
      <c r="I686" s="11"/>
      <c r="J686" s="12" t="s">
        <v>6961</v>
      </c>
      <c r="K686" s="12"/>
      <c r="L686" s="12"/>
      <c r="M686" s="11"/>
      <c r="N686" s="11"/>
      <c r="O686" s="11"/>
      <c r="P686" s="11"/>
      <c r="Q686" s="11"/>
      <c r="R686" s="11"/>
      <c r="S686" s="11"/>
      <c r="T686" s="12" t="s">
        <v>5875</v>
      </c>
      <c r="U686" s="12" t="s">
        <v>1150</v>
      </c>
      <c r="V686" s="12" t="s">
        <v>1150</v>
      </c>
      <c r="W686" s="11" t="s">
        <v>1150</v>
      </c>
      <c r="X686" s="11" t="s">
        <v>1150</v>
      </c>
      <c r="Y686" s="11" t="s">
        <v>1150</v>
      </c>
      <c r="Z686" s="11" t="s">
        <v>1150</v>
      </c>
      <c r="AA686" s="11" t="s">
        <v>1150</v>
      </c>
      <c r="AD686" t="str">
        <f t="shared" si="10"/>
        <v>insert into users (nombre, email, email2, email3, telefono, telefono2, telefono3, estatus, id_cliente, created_at, updated_at) values ('Juan Pablo Briseño Valenzuela','arturo@suspirospastelerias.com','','','520-244-8020','','','1','1024','2018-01-27 11:10:27','2018-01-27 11:10:27');</v>
      </c>
      <c r="AE686" t="s">
        <v>12974</v>
      </c>
    </row>
    <row r="687" spans="1:31" x14ac:dyDescent="0.2">
      <c r="A687">
        <v>1044</v>
      </c>
      <c r="B687" t="s">
        <v>7968</v>
      </c>
      <c r="C687" t="s">
        <v>7969</v>
      </c>
      <c r="D687" s="11" t="s">
        <v>1150</v>
      </c>
      <c r="E687" s="11" t="s">
        <v>1150</v>
      </c>
      <c r="F687" s="11" t="s">
        <v>1150</v>
      </c>
      <c r="G687" s="11"/>
      <c r="H687" s="11"/>
      <c r="I687" s="11"/>
      <c r="J687" s="12" t="s">
        <v>4491</v>
      </c>
      <c r="K687" s="12"/>
      <c r="L687" s="12"/>
      <c r="M687" s="11"/>
      <c r="N687" s="11"/>
      <c r="O687" s="11" t="s">
        <v>4492</v>
      </c>
      <c r="P687" s="11"/>
      <c r="Q687" s="11"/>
      <c r="R687" s="11"/>
      <c r="S687" s="11"/>
      <c r="T687" s="12" t="s">
        <v>4493</v>
      </c>
      <c r="U687" s="12" t="s">
        <v>1150</v>
      </c>
      <c r="V687" s="12" t="s">
        <v>1150</v>
      </c>
      <c r="W687" s="11" t="s">
        <v>1150</v>
      </c>
      <c r="X687" s="11" t="s">
        <v>1150</v>
      </c>
      <c r="Y687" s="11" t="s">
        <v>1150</v>
      </c>
      <c r="Z687" s="11" t="s">
        <v>1150</v>
      </c>
      <c r="AA687" s="11" t="s">
        <v>1150</v>
      </c>
      <c r="AD687" t="str">
        <f t="shared" si="10"/>
        <v>insert into users (nombre, email, email2, email3, telefono, telefono2, telefono3, estatus, id_cliente, created_at, updated_at) values ('Juan Pablo Martinez Gutierrez','pablomartinez1225@gmail.com','','','636- 694-2468','','','1','1044','2018-01-27 11:10:27','2018-01-27 11:10:27');</v>
      </c>
      <c r="AE687" t="s">
        <v>12975</v>
      </c>
    </row>
    <row r="688" spans="1:31" x14ac:dyDescent="0.2">
      <c r="A688">
        <v>481</v>
      </c>
      <c r="B688" t="s">
        <v>5997</v>
      </c>
      <c r="C688" t="s">
        <v>1150</v>
      </c>
      <c r="D688" s="11" t="s">
        <v>1150</v>
      </c>
      <c r="E688" s="11" t="s">
        <v>1150</v>
      </c>
      <c r="F688" s="11" t="s">
        <v>1150</v>
      </c>
      <c r="G688" s="11"/>
      <c r="H688" s="11"/>
      <c r="I688" s="11"/>
      <c r="J688" s="12" t="s">
        <v>5998</v>
      </c>
      <c r="K688" s="12"/>
      <c r="L688" s="12"/>
      <c r="M688" s="11"/>
      <c r="N688" s="11"/>
      <c r="O688" s="11" t="s">
        <v>5999</v>
      </c>
      <c r="P688" s="11"/>
      <c r="Q688" s="11"/>
      <c r="R688" s="11"/>
      <c r="S688" s="11"/>
      <c r="T688" s="12" t="s">
        <v>6000</v>
      </c>
      <c r="U688" s="12" t="s">
        <v>1150</v>
      </c>
      <c r="V688" s="12" t="s">
        <v>1150</v>
      </c>
      <c r="W688" s="11" t="s">
        <v>1150</v>
      </c>
      <c r="X688" s="11" t="s">
        <v>1150</v>
      </c>
      <c r="Y688" s="11" t="s">
        <v>1150</v>
      </c>
      <c r="Z688" s="11" t="s">
        <v>1150</v>
      </c>
      <c r="AA688" s="11" t="s">
        <v>1150</v>
      </c>
      <c r="AD688" t="str">
        <f t="shared" si="10"/>
        <v>insert into users (nombre, email, email2, email3, telefono, telefono2, telefono3, estatus, id_cliente, created_at, updated_at) values ('Juan Velzaquez','jvelazquez@haciendaelmestizo.com','','','(614) 101-0316','','','1','481','2018-01-27 11:10:27','2018-01-27 11:10:27');</v>
      </c>
      <c r="AE688" t="s">
        <v>12976</v>
      </c>
    </row>
    <row r="689" spans="1:31" x14ac:dyDescent="0.2">
      <c r="A689">
        <v>616</v>
      </c>
      <c r="B689" t="s">
        <v>8150</v>
      </c>
      <c r="C689" t="s">
        <v>1150</v>
      </c>
      <c r="D689" s="11" t="s">
        <v>1150</v>
      </c>
      <c r="E689" s="11" t="s">
        <v>1150</v>
      </c>
      <c r="F689" s="11" t="s">
        <v>1150</v>
      </c>
      <c r="G689" s="11"/>
      <c r="H689" s="11"/>
      <c r="I689" s="11"/>
      <c r="J689" s="12" t="s">
        <v>5216</v>
      </c>
      <c r="K689" s="12"/>
      <c r="L689" s="12"/>
      <c r="M689" s="11"/>
      <c r="N689" s="11"/>
      <c r="O689" s="11"/>
      <c r="P689" s="11"/>
      <c r="Q689" s="11"/>
      <c r="R689" s="11"/>
      <c r="S689" s="11"/>
      <c r="T689" s="12" t="s">
        <v>5217</v>
      </c>
      <c r="U689" s="12" t="s">
        <v>1150</v>
      </c>
      <c r="V689" s="12" t="s">
        <v>1150</v>
      </c>
      <c r="W689" s="11" t="s">
        <v>1150</v>
      </c>
      <c r="X689" s="11" t="s">
        <v>1150</v>
      </c>
      <c r="Y689" s="11" t="s">
        <v>1150</v>
      </c>
      <c r="Z689" s="11" t="s">
        <v>1150</v>
      </c>
      <c r="AA689" s="11" t="s">
        <v>1150</v>
      </c>
      <c r="AD689" t="str">
        <f t="shared" si="10"/>
        <v>insert into users (nombre, email, email2, email3, telefono, telefono2, telefono3, estatus, id_cliente, created_at, updated_at) values ('Judith Lara Rivas','lara_jeans@hotmail.com','','','434 04 96','','','1','616','2018-01-27 11:10:27','2018-01-27 11:10:27');</v>
      </c>
      <c r="AE689" t="s">
        <v>12977</v>
      </c>
    </row>
    <row r="690" spans="1:31" x14ac:dyDescent="0.2">
      <c r="A690">
        <v>973</v>
      </c>
      <c r="B690" t="s">
        <v>8470</v>
      </c>
      <c r="C690" t="s">
        <v>1150</v>
      </c>
      <c r="D690" s="11" t="s">
        <v>1150</v>
      </c>
      <c r="E690" s="11" t="s">
        <v>1150</v>
      </c>
      <c r="F690" s="11" t="s">
        <v>1150</v>
      </c>
      <c r="G690" s="11"/>
      <c r="H690" s="11"/>
      <c r="I690" s="11"/>
      <c r="J690" s="12" t="s">
        <v>9165</v>
      </c>
      <c r="K690" s="12" t="s">
        <v>9166</v>
      </c>
      <c r="L690" s="12"/>
      <c r="M690" s="11"/>
      <c r="N690" s="11"/>
      <c r="O690" s="11"/>
      <c r="P690" s="11"/>
      <c r="Q690" s="11"/>
      <c r="R690" s="11"/>
      <c r="S690" s="11"/>
      <c r="T690" s="12" t="s">
        <v>1150</v>
      </c>
      <c r="U690" s="12" t="s">
        <v>1150</v>
      </c>
      <c r="V690" s="12" t="s">
        <v>1150</v>
      </c>
      <c r="W690" s="11" t="s">
        <v>1150</v>
      </c>
      <c r="X690" s="11" t="s">
        <v>1150</v>
      </c>
      <c r="Y690" s="11" t="s">
        <v>1150</v>
      </c>
      <c r="Z690" s="11" t="s">
        <v>1150</v>
      </c>
      <c r="AA690" s="11" t="s">
        <v>1150</v>
      </c>
      <c r="AD690" t="str">
        <f t="shared" si="10"/>
        <v>insert into users (nombre, email, email2, email3, telefono, telefono2, telefono3, estatus, id_cliente, created_at, updated_at) values ('Julia Eugenia Cabral Pulido','','','','493-933-75-23','493-939-1803','','1','973','2018-01-27 11:10:27','2018-01-27 11:10:27');</v>
      </c>
      <c r="AE690" t="s">
        <v>12978</v>
      </c>
    </row>
    <row r="691" spans="1:31" x14ac:dyDescent="0.2">
      <c r="A691">
        <v>1078</v>
      </c>
      <c r="B691" t="s">
        <v>7745</v>
      </c>
      <c r="C691" t="s">
        <v>1150</v>
      </c>
      <c r="D691" s="11" t="s">
        <v>1150</v>
      </c>
      <c r="E691" s="11" t="s">
        <v>1150</v>
      </c>
      <c r="F691" s="11" t="s">
        <v>1150</v>
      </c>
      <c r="G691" s="11"/>
      <c r="H691" s="11"/>
      <c r="I691" s="11"/>
      <c r="J691" s="12" t="s">
        <v>3591</v>
      </c>
      <c r="K691" s="12"/>
      <c r="L691" s="12"/>
      <c r="M691" s="11"/>
      <c r="N691" s="11"/>
      <c r="O691" s="11">
        <v>6141970841</v>
      </c>
      <c r="P691" s="11"/>
      <c r="Q691" s="11"/>
      <c r="R691" s="11"/>
      <c r="S691" s="11"/>
      <c r="T691" s="12" t="s">
        <v>8732</v>
      </c>
      <c r="U691" s="12" t="s">
        <v>1150</v>
      </c>
      <c r="V691" s="12" t="s">
        <v>1150</v>
      </c>
      <c r="W691" s="11" t="s">
        <v>1150</v>
      </c>
      <c r="X691" s="11" t="s">
        <v>1150</v>
      </c>
      <c r="Y691" s="11" t="s">
        <v>1150</v>
      </c>
      <c r="Z691" s="11" t="s">
        <v>1150</v>
      </c>
      <c r="AA691" s="11" t="s">
        <v>1150</v>
      </c>
      <c r="AD691" t="str">
        <f t="shared" si="10"/>
        <v>insert into users (nombre, email, email2, email3, telefono, telefono2, telefono3, estatus, id_cliente, created_at, updated_at) values ('Julia Margarita Urrutia Sias','ogonzalez_aesp@hotmail.com','','','614 4108081','','','1','1078','2018-01-27 11:10:27','2018-01-27 11:10:27');</v>
      </c>
      <c r="AE691" t="s">
        <v>12979</v>
      </c>
    </row>
    <row r="692" spans="1:31" x14ac:dyDescent="0.2">
      <c r="A692">
        <v>1081</v>
      </c>
      <c r="B692" t="s">
        <v>8509</v>
      </c>
      <c r="C692" t="s">
        <v>1150</v>
      </c>
      <c r="D692" s="11" t="s">
        <v>1150</v>
      </c>
      <c r="E692" s="11" t="s">
        <v>1150</v>
      </c>
      <c r="F692" s="11" t="s">
        <v>1150</v>
      </c>
      <c r="G692" s="11"/>
      <c r="H692" s="11"/>
      <c r="I692" s="11"/>
      <c r="J692" s="12" t="s">
        <v>9167</v>
      </c>
      <c r="K692" s="12">
        <v>5514941353</v>
      </c>
      <c r="L692" s="12"/>
      <c r="M692" s="11"/>
      <c r="N692" s="11"/>
      <c r="O692" s="11"/>
      <c r="P692" s="11"/>
      <c r="Q692" s="11"/>
      <c r="R692" s="11"/>
      <c r="S692" s="11"/>
      <c r="T692" s="12" t="s">
        <v>1150</v>
      </c>
      <c r="U692" s="12" t="s">
        <v>1150</v>
      </c>
      <c r="V692" s="12" t="s">
        <v>1150</v>
      </c>
      <c r="W692" s="11" t="s">
        <v>1150</v>
      </c>
      <c r="X692" s="11" t="s">
        <v>1150</v>
      </c>
      <c r="Y692" s="11" t="s">
        <v>1150</v>
      </c>
      <c r="Z692" s="11" t="s">
        <v>1150</v>
      </c>
      <c r="AA692" s="11" t="s">
        <v>1150</v>
      </c>
      <c r="AD692" t="str">
        <f t="shared" si="10"/>
        <v>insert into users (nombre, email, email2, email3, telefono, telefono2, telefono3, estatus, id_cliente, created_at, updated_at) values ('Julia Raquel Funes Leiva','','','','6142990345','5514941353','','1','1081','2018-01-27 11:10:27','2018-01-27 11:10:27');</v>
      </c>
      <c r="AE692" t="s">
        <v>12980</v>
      </c>
    </row>
    <row r="693" spans="1:31" x14ac:dyDescent="0.2">
      <c r="A693">
        <v>864</v>
      </c>
      <c r="B693" t="s">
        <v>8126</v>
      </c>
      <c r="C693" t="s">
        <v>1150</v>
      </c>
      <c r="D693" s="11" t="s">
        <v>1150</v>
      </c>
      <c r="E693" s="11" t="s">
        <v>1150</v>
      </c>
      <c r="F693" s="11" t="s">
        <v>1150</v>
      </c>
      <c r="G693" s="11"/>
      <c r="H693" s="11"/>
      <c r="I693" s="11"/>
      <c r="J693" s="12" t="s">
        <v>9168</v>
      </c>
      <c r="K693" s="12"/>
      <c r="L693" s="12"/>
      <c r="M693" s="11"/>
      <c r="N693" s="11"/>
      <c r="O693" s="11"/>
      <c r="P693" s="11"/>
      <c r="Q693" s="11"/>
      <c r="R693" s="11"/>
      <c r="S693" s="11"/>
      <c r="T693" s="12" t="s">
        <v>5114</v>
      </c>
      <c r="U693" s="12" t="s">
        <v>1150</v>
      </c>
      <c r="V693" s="12" t="s">
        <v>1150</v>
      </c>
      <c r="W693" s="11" t="s">
        <v>1150</v>
      </c>
      <c r="X693" s="11" t="s">
        <v>1150</v>
      </c>
      <c r="Y693" s="11" t="s">
        <v>1150</v>
      </c>
      <c r="Z693" s="11" t="s">
        <v>1150</v>
      </c>
      <c r="AA693" s="11" t="s">
        <v>1150</v>
      </c>
      <c r="AD693" t="str">
        <f t="shared" si="10"/>
        <v>insert into users (nombre, email, email2, email3, telefono, telefono2, telefono3, estatus, id_cliente, created_at, updated_at) values ('Julian Elias Rubio Amaro','julian.rubio@proacti.mx','','','301 23 05','','','1','864','2018-01-27 11:10:27','2018-01-27 11:10:27');</v>
      </c>
      <c r="AE693" t="s">
        <v>12981</v>
      </c>
    </row>
    <row r="694" spans="1:31" x14ac:dyDescent="0.2">
      <c r="A694">
        <v>864</v>
      </c>
      <c r="B694" t="s">
        <v>8579</v>
      </c>
      <c r="C694" t="s">
        <v>1150</v>
      </c>
      <c r="D694" s="11" t="s">
        <v>1150</v>
      </c>
      <c r="E694" s="11" t="s">
        <v>1150</v>
      </c>
      <c r="F694" s="11" t="s">
        <v>1150</v>
      </c>
      <c r="G694" s="11"/>
      <c r="H694" s="11"/>
      <c r="I694" s="11"/>
      <c r="J694" s="12" t="s">
        <v>9129</v>
      </c>
      <c r="K694" s="12"/>
      <c r="L694" s="12"/>
      <c r="M694" s="11"/>
      <c r="N694" s="11"/>
      <c r="O694" s="11"/>
      <c r="P694" s="11"/>
      <c r="Q694" s="11"/>
      <c r="R694" s="11"/>
      <c r="S694" s="11"/>
      <c r="T694" s="12" t="s">
        <v>5114</v>
      </c>
      <c r="U694" s="12" t="s">
        <v>1150</v>
      </c>
      <c r="V694" s="12" t="s">
        <v>1150</v>
      </c>
      <c r="W694" s="11" t="s">
        <v>1150</v>
      </c>
      <c r="X694" s="11" t="s">
        <v>1150</v>
      </c>
      <c r="Y694" s="11" t="s">
        <v>1150</v>
      </c>
      <c r="Z694" s="11" t="s">
        <v>1150</v>
      </c>
      <c r="AA694" s="11" t="s">
        <v>1150</v>
      </c>
      <c r="AD694" t="str">
        <f t="shared" si="10"/>
        <v>insert into users (nombre, email, email2, email3, telefono, telefono2, telefono3, estatus, id_cliente, created_at, updated_at) values ('Julian Rubio Amaro','julian.rubio@proacti.mx','','','414 25 67','','','1','864','2018-01-27 11:10:27','2018-01-27 11:10:27');</v>
      </c>
      <c r="AE694" t="s">
        <v>12982</v>
      </c>
    </row>
    <row r="695" spans="1:31" x14ac:dyDescent="0.2">
      <c r="A695">
        <v>998</v>
      </c>
      <c r="B695" t="s">
        <v>7929</v>
      </c>
      <c r="C695" t="s">
        <v>7930</v>
      </c>
      <c r="D695" s="11" t="s">
        <v>7931</v>
      </c>
      <c r="E695" s="11" t="s">
        <v>1150</v>
      </c>
      <c r="F695" s="11" t="s">
        <v>1150</v>
      </c>
      <c r="G695" s="11"/>
      <c r="H695" s="11"/>
      <c r="I695" s="11"/>
      <c r="J695" s="12" t="s">
        <v>4340</v>
      </c>
      <c r="K695" s="12"/>
      <c r="L695" s="12"/>
      <c r="M695" s="11"/>
      <c r="N695" s="11"/>
      <c r="O695" s="11">
        <v>6142180438</v>
      </c>
      <c r="P695" s="11"/>
      <c r="Q695" s="11"/>
      <c r="R695" s="11"/>
      <c r="S695" s="11"/>
      <c r="T695" s="12" t="s">
        <v>8749</v>
      </c>
      <c r="U695" s="12" t="s">
        <v>1150</v>
      </c>
      <c r="V695" s="12" t="s">
        <v>1150</v>
      </c>
      <c r="W695" s="11" t="s">
        <v>1150</v>
      </c>
      <c r="X695" s="11" t="s">
        <v>1150</v>
      </c>
      <c r="Y695" s="11" t="s">
        <v>1150</v>
      </c>
      <c r="Z695" s="11" t="s">
        <v>1150</v>
      </c>
      <c r="AA695" s="11" t="s">
        <v>1150</v>
      </c>
      <c r="AD695" t="str">
        <f t="shared" si="10"/>
        <v>insert into users (nombre, email, email2, email3, telefono, telefono2, telefono3, estatus, id_cliente, created_at, updated_at) values ('Julio Cesar Fava Gamboa','ruzzo47@gmail.com','','','614 2933254','','','1','998','2018-01-27 11:10:27','2018-01-27 11:10:27');</v>
      </c>
      <c r="AE695" t="s">
        <v>12983</v>
      </c>
    </row>
    <row r="696" spans="1:31" x14ac:dyDescent="0.2">
      <c r="A696">
        <v>383</v>
      </c>
      <c r="B696" t="s">
        <v>8095</v>
      </c>
      <c r="C696" t="s">
        <v>1150</v>
      </c>
      <c r="D696" s="11" t="s">
        <v>1150</v>
      </c>
      <c r="E696" s="11" t="s">
        <v>1150</v>
      </c>
      <c r="F696" s="11" t="s">
        <v>1150</v>
      </c>
      <c r="G696" s="11"/>
      <c r="H696" s="11"/>
      <c r="I696" s="11"/>
      <c r="J696" s="12"/>
      <c r="K696" s="12"/>
      <c r="L696" s="12"/>
      <c r="M696" s="11"/>
      <c r="N696" s="11"/>
      <c r="O696" s="11"/>
      <c r="P696" s="11"/>
      <c r="Q696" s="11"/>
      <c r="R696" s="11"/>
      <c r="S696" s="11"/>
      <c r="T696" s="12" t="s">
        <v>1150</v>
      </c>
      <c r="U696" s="12" t="s">
        <v>1150</v>
      </c>
      <c r="V696" s="12" t="s">
        <v>1150</v>
      </c>
      <c r="W696" s="11" t="s">
        <v>1150</v>
      </c>
      <c r="X696" s="11" t="s">
        <v>1150</v>
      </c>
      <c r="Y696" s="11" t="s">
        <v>1150</v>
      </c>
      <c r="Z696" s="11" t="s">
        <v>1150</v>
      </c>
      <c r="AA696" s="11" t="s">
        <v>1150</v>
      </c>
      <c r="AD696" t="str">
        <f t="shared" si="10"/>
        <v>insert into users (nombre, email, email2, email3, telefono, telefono2, telefono3, estatus, id_cliente, created_at, updated_at) values ('Julio Cesar Rafael Echeverria Garcia','','','','','','','1','383','2018-01-27 11:10:27','2018-01-27 11:10:27');</v>
      </c>
      <c r="AE696" t="s">
        <v>12984</v>
      </c>
    </row>
    <row r="697" spans="1:31" x14ac:dyDescent="0.2">
      <c r="A697">
        <v>614</v>
      </c>
      <c r="B697" t="s">
        <v>8567</v>
      </c>
      <c r="C697" t="s">
        <v>1150</v>
      </c>
      <c r="D697" s="11" t="s">
        <v>1150</v>
      </c>
      <c r="E697" s="11" t="s">
        <v>1150</v>
      </c>
      <c r="F697" s="11" t="s">
        <v>1150</v>
      </c>
      <c r="G697" s="11"/>
      <c r="H697" s="11"/>
      <c r="I697" s="11"/>
      <c r="J697" s="12">
        <v>39694</v>
      </c>
      <c r="K697" s="12"/>
      <c r="L697" s="12"/>
      <c r="M697" s="11"/>
      <c r="N697" s="11"/>
      <c r="O697" s="11"/>
      <c r="P697" s="11"/>
      <c r="Q697" s="11"/>
      <c r="R697" s="11"/>
      <c r="S697" s="11"/>
      <c r="T697" s="12" t="s">
        <v>1795</v>
      </c>
      <c r="U697" s="12" t="s">
        <v>1150</v>
      </c>
      <c r="V697" s="12" t="s">
        <v>1150</v>
      </c>
      <c r="W697" s="11" t="s">
        <v>1150</v>
      </c>
      <c r="X697" s="11" t="s">
        <v>1150</v>
      </c>
      <c r="Y697" s="11" t="s">
        <v>1150</v>
      </c>
      <c r="Z697" s="11" t="s">
        <v>1150</v>
      </c>
      <c r="AA697" s="11" t="s">
        <v>1150</v>
      </c>
      <c r="AD697" t="str">
        <f t="shared" si="10"/>
        <v>insert into users (nombre, email, email2, email3, telefono, telefono2, telefono3, estatus, id_cliente, created_at, updated_at) values ('Julio Lozano Ibañes','juliolozano95@hotmail.com','','','39694','','','1','614','2018-01-27 11:10:27','2018-01-27 11:10:27');</v>
      </c>
      <c r="AE697" t="s">
        <v>12985</v>
      </c>
    </row>
    <row r="698" spans="1:31" x14ac:dyDescent="0.2">
      <c r="A698">
        <v>614</v>
      </c>
      <c r="B698" t="s">
        <v>7269</v>
      </c>
      <c r="C698" t="s">
        <v>1150</v>
      </c>
      <c r="D698" s="11" t="s">
        <v>1150</v>
      </c>
      <c r="E698" s="11" t="s">
        <v>1150</v>
      </c>
      <c r="F698" s="11" t="s">
        <v>1150</v>
      </c>
      <c r="G698" s="11"/>
      <c r="H698" s="11"/>
      <c r="I698" s="11"/>
      <c r="J698" s="12">
        <v>6394742244</v>
      </c>
      <c r="K698" s="12"/>
      <c r="L698" s="12"/>
      <c r="M698" s="11"/>
      <c r="N698" s="11"/>
      <c r="O698" s="11">
        <v>6395018492</v>
      </c>
      <c r="P698" s="11">
        <v>6141848738</v>
      </c>
      <c r="Q698" s="11"/>
      <c r="R698" s="11"/>
      <c r="S698" s="11"/>
      <c r="T698" s="12" t="s">
        <v>1794</v>
      </c>
      <c r="U698" s="12" t="s">
        <v>1795</v>
      </c>
      <c r="V698" s="12" t="s">
        <v>1796</v>
      </c>
      <c r="W698" s="11" t="s">
        <v>1150</v>
      </c>
      <c r="X698" s="11" t="s">
        <v>1150</v>
      </c>
      <c r="Y698" s="11" t="s">
        <v>1150</v>
      </c>
      <c r="Z698" s="11" t="s">
        <v>1150</v>
      </c>
      <c r="AA698" s="11" t="s">
        <v>1150</v>
      </c>
      <c r="AD698" t="str">
        <f t="shared" si="10"/>
        <v>insert into users (nombre, email, email2, email3, telefono, telefono2, telefono3, estatus, id_cliente, created_at, updated_at) values ('Julio Lozano Ibañez','adrielozg75@hotmail.com','juliolozano95@hotmail.com','dsl2010@live.com.mx','6394742244','','','1','614','2018-01-27 11:10:27','2018-01-27 11:10:27');</v>
      </c>
      <c r="AE698" t="s">
        <v>12986</v>
      </c>
    </row>
    <row r="699" spans="1:31" x14ac:dyDescent="0.2">
      <c r="A699">
        <v>141</v>
      </c>
      <c r="B699" t="s">
        <v>7744</v>
      </c>
      <c r="C699" t="s">
        <v>1150</v>
      </c>
      <c r="D699" s="11" t="s">
        <v>1150</v>
      </c>
      <c r="E699" s="11" t="s">
        <v>1150</v>
      </c>
      <c r="F699" s="11" t="s">
        <v>1150</v>
      </c>
      <c r="G699" s="11"/>
      <c r="H699" s="11"/>
      <c r="I699" s="11"/>
      <c r="J699" s="12" t="s">
        <v>3587</v>
      </c>
      <c r="K699" s="12"/>
      <c r="L699" s="12"/>
      <c r="M699" s="11"/>
      <c r="N699" s="11"/>
      <c r="O699" s="11" t="s">
        <v>3588</v>
      </c>
      <c r="P699" s="11"/>
      <c r="Q699" s="11"/>
      <c r="R699" s="11"/>
      <c r="S699" s="11"/>
      <c r="T699" s="12" t="s">
        <v>3539</v>
      </c>
      <c r="U699" s="12" t="s">
        <v>1150</v>
      </c>
      <c r="V699" s="12" t="s">
        <v>1150</v>
      </c>
      <c r="W699" s="11" t="s">
        <v>1150</v>
      </c>
      <c r="X699" s="11" t="s">
        <v>1150</v>
      </c>
      <c r="Y699" s="11" t="s">
        <v>1150</v>
      </c>
      <c r="Z699" s="11" t="s">
        <v>1150</v>
      </c>
      <c r="AA699" s="11" t="s">
        <v>1150</v>
      </c>
      <c r="AD699" t="str">
        <f t="shared" si="10"/>
        <v>insert into users (nombre, email, email2, email3, telefono, telefono2, telefono3, estatus, id_cliente, created_at, updated_at) values ('Kala Belen Rodriguez Bujanda,','memostire@live.com.mx','','','614 4194343','','','1','141','2018-01-27 11:10:27','2018-01-27 11:10:27');</v>
      </c>
      <c r="AE699" t="s">
        <v>12987</v>
      </c>
    </row>
    <row r="700" spans="1:31" x14ac:dyDescent="0.2">
      <c r="A700">
        <v>1004</v>
      </c>
      <c r="B700" t="s">
        <v>8221</v>
      </c>
      <c r="C700" t="s">
        <v>1150</v>
      </c>
      <c r="D700" s="11" t="s">
        <v>1150</v>
      </c>
      <c r="E700" s="11" t="s">
        <v>1150</v>
      </c>
      <c r="F700" s="11" t="s">
        <v>1150</v>
      </c>
      <c r="G700" s="11"/>
      <c r="H700" s="11"/>
      <c r="I700" s="11"/>
      <c r="J700" s="12">
        <v>6142442308</v>
      </c>
      <c r="K700" s="12"/>
      <c r="L700" s="12"/>
      <c r="M700" s="11"/>
      <c r="N700" s="11"/>
      <c r="O700" s="11"/>
      <c r="P700" s="11"/>
      <c r="Q700" s="11"/>
      <c r="R700" s="11"/>
      <c r="S700" s="11"/>
      <c r="T700" s="12" t="s">
        <v>5467</v>
      </c>
      <c r="U700" s="12" t="s">
        <v>1150</v>
      </c>
      <c r="V700" s="12" t="s">
        <v>1150</v>
      </c>
      <c r="W700" s="11" t="s">
        <v>1150</v>
      </c>
      <c r="X700" s="11" t="s">
        <v>1150</v>
      </c>
      <c r="Y700" s="11" t="s">
        <v>1150</v>
      </c>
      <c r="Z700" s="11" t="s">
        <v>1150</v>
      </c>
      <c r="AA700" s="11" t="s">
        <v>1150</v>
      </c>
      <c r="AD700" t="str">
        <f t="shared" si="10"/>
        <v>insert into users (nombre, email, email2, email3, telefono, telefono2, telefono3, estatus, id_cliente, created_at, updated_at) values ('Karina Castro Chávez','imagencorporativak@yahoo.com','','','6142442308','','','1','1004','2018-01-27 11:10:27','2018-01-27 11:10:27');</v>
      </c>
      <c r="AE700" t="s">
        <v>12988</v>
      </c>
    </row>
    <row r="701" spans="1:31" x14ac:dyDescent="0.2">
      <c r="A701">
        <v>119</v>
      </c>
      <c r="B701" t="s">
        <v>9358</v>
      </c>
      <c r="C701" t="s">
        <v>1150</v>
      </c>
      <c r="D701" s="11" t="s">
        <v>1150</v>
      </c>
      <c r="E701" s="11" t="s">
        <v>1150</v>
      </c>
      <c r="F701" s="11" t="s">
        <v>1150</v>
      </c>
      <c r="G701" s="11"/>
      <c r="H701" s="11"/>
      <c r="I701" s="11"/>
      <c r="J701" s="12" t="s">
        <v>6764</v>
      </c>
      <c r="K701" s="12"/>
      <c r="L701" s="12"/>
      <c r="M701" s="11"/>
      <c r="N701" s="11"/>
      <c r="O701" s="11"/>
      <c r="P701" s="11"/>
      <c r="Q701" s="11"/>
      <c r="R701" s="11"/>
      <c r="S701" s="11"/>
      <c r="T701" s="12" t="s">
        <v>6776</v>
      </c>
      <c r="U701" s="12" t="s">
        <v>1150</v>
      </c>
      <c r="V701" s="12" t="s">
        <v>1150</v>
      </c>
      <c r="W701" s="11" t="s">
        <v>1150</v>
      </c>
      <c r="X701" s="11" t="s">
        <v>1150</v>
      </c>
      <c r="Y701" s="11" t="s">
        <v>1150</v>
      </c>
      <c r="Z701" s="11" t="s">
        <v>1150</v>
      </c>
      <c r="AA701" s="11" t="s">
        <v>1150</v>
      </c>
      <c r="AD701" t="str">
        <f t="shared" si="10"/>
        <v>insert into users (nombre, email, email2, email3, telefono, telefono2, telefono3, estatus, id_cliente, created_at, updated_at) values ('Karina Vazquez','bombasys@hotmail.com','','','625-586-3134,625-586-3135','','','1','119','2018-01-27 11:10:27','2018-01-27 11:10:27');</v>
      </c>
      <c r="AE701" t="s">
        <v>12989</v>
      </c>
    </row>
    <row r="702" spans="1:31" x14ac:dyDescent="0.2">
      <c r="A702">
        <v>141</v>
      </c>
      <c r="B702" t="s">
        <v>7731</v>
      </c>
      <c r="C702" t="s">
        <v>7732</v>
      </c>
      <c r="D702" s="11" t="s">
        <v>1150</v>
      </c>
      <c r="E702" s="11" t="s">
        <v>1150</v>
      </c>
      <c r="F702" s="11" t="s">
        <v>1150</v>
      </c>
      <c r="G702" s="11"/>
      <c r="H702" s="11"/>
      <c r="I702" s="11"/>
      <c r="J702" s="12" t="s">
        <v>3537</v>
      </c>
      <c r="K702" s="12"/>
      <c r="L702" s="12"/>
      <c r="M702" s="11"/>
      <c r="N702" s="11"/>
      <c r="O702" s="11" t="s">
        <v>3538</v>
      </c>
      <c r="P702" s="11"/>
      <c r="Q702" s="11"/>
      <c r="R702" s="11"/>
      <c r="S702" s="11"/>
      <c r="T702" s="12" t="s">
        <v>3539</v>
      </c>
      <c r="U702" s="12" t="s">
        <v>1150</v>
      </c>
      <c r="V702" s="12" t="s">
        <v>1150</v>
      </c>
      <c r="W702" s="11" t="s">
        <v>1150</v>
      </c>
      <c r="X702" s="11" t="s">
        <v>1150</v>
      </c>
      <c r="Y702" s="11" t="s">
        <v>1150</v>
      </c>
      <c r="Z702" s="11" t="s">
        <v>1150</v>
      </c>
      <c r="AA702" s="11" t="s">
        <v>1150</v>
      </c>
      <c r="AD702" t="str">
        <f t="shared" si="10"/>
        <v>insert into users (nombre, email, email2, email3, telefono, telefono2, telefono3, estatus, id_cliente, created_at, updated_at) values ('Karla Belen Rodriguez Bujanda','memostire@live.com.mx','','','614 419 4343','','','1','141','2018-01-27 11:10:27','2018-01-27 11:10:27');</v>
      </c>
      <c r="AE702" t="s">
        <v>12990</v>
      </c>
    </row>
    <row r="703" spans="1:31" x14ac:dyDescent="0.2">
      <c r="A703">
        <v>560</v>
      </c>
      <c r="B703" t="s">
        <v>8642</v>
      </c>
      <c r="C703" t="s">
        <v>1150</v>
      </c>
      <c r="D703" s="11" t="s">
        <v>1150</v>
      </c>
      <c r="E703" s="11" t="s">
        <v>1150</v>
      </c>
      <c r="F703" s="11" t="s">
        <v>1150</v>
      </c>
      <c r="G703" s="11"/>
      <c r="H703" s="11"/>
      <c r="I703" s="11"/>
      <c r="J703" s="12" t="s">
        <v>9170</v>
      </c>
      <c r="K703" s="12" t="s">
        <v>9169</v>
      </c>
      <c r="L703" s="12" t="s">
        <v>9171</v>
      </c>
      <c r="M703" s="11"/>
      <c r="N703" s="11"/>
      <c r="O703" s="11"/>
      <c r="P703" s="11"/>
      <c r="Q703" s="11"/>
      <c r="R703" s="11"/>
      <c r="S703" s="11"/>
      <c r="T703" s="12" t="s">
        <v>6970</v>
      </c>
      <c r="U703" s="12" t="s">
        <v>1150</v>
      </c>
      <c r="V703" s="12" t="s">
        <v>1150</v>
      </c>
      <c r="W703" s="11" t="s">
        <v>1150</v>
      </c>
      <c r="X703" s="11" t="s">
        <v>1150</v>
      </c>
      <c r="Y703" s="11" t="s">
        <v>1150</v>
      </c>
      <c r="Z703" s="11" t="s">
        <v>1150</v>
      </c>
      <c r="AA703" s="11" t="s">
        <v>1150</v>
      </c>
      <c r="AD703" t="str">
        <f t="shared" si="10"/>
        <v>insert into users (nombre, email, email2, email3, telefono, telefono2, telefono3, estatus, id_cliente, created_at, updated_at) values ('Karla Garcia Flores','karlagarcia2811@hotmail.com','','','2056224','614 239 9838','614 105 77 54','1','560','2018-01-27 11:10:27','2018-01-27 11:10:27');</v>
      </c>
      <c r="AE703" t="s">
        <v>12991</v>
      </c>
    </row>
    <row r="704" spans="1:31" ht="30" x14ac:dyDescent="0.2">
      <c r="A704">
        <v>1146</v>
      </c>
      <c r="B704" t="s">
        <v>9359</v>
      </c>
      <c r="C704" t="s">
        <v>1150</v>
      </c>
      <c r="D704" s="11" t="s">
        <v>1150</v>
      </c>
      <c r="E704" s="11" t="s">
        <v>1150</v>
      </c>
      <c r="F704" s="11" t="s">
        <v>1150</v>
      </c>
      <c r="G704" s="11"/>
      <c r="H704" s="11"/>
      <c r="I704" s="11"/>
      <c r="J704" s="12" t="s">
        <v>6954</v>
      </c>
      <c r="K704" s="12"/>
      <c r="L704" s="12"/>
      <c r="M704" s="11"/>
      <c r="N704" s="11"/>
      <c r="O704" s="11"/>
      <c r="P704" s="11"/>
      <c r="Q704" s="11"/>
      <c r="R704" s="11"/>
      <c r="S704" s="11"/>
      <c r="T704" s="12" t="s">
        <v>4933</v>
      </c>
      <c r="U704" s="12" t="s">
        <v>1150</v>
      </c>
      <c r="V704" s="12" t="s">
        <v>1150</v>
      </c>
      <c r="W704" s="11" t="s">
        <v>1150</v>
      </c>
      <c r="X704" s="11" t="s">
        <v>1150</v>
      </c>
      <c r="Y704" s="11" t="s">
        <v>1150</v>
      </c>
      <c r="Z704" s="11" t="s">
        <v>1150</v>
      </c>
      <c r="AA704" s="11" t="s">
        <v>1150</v>
      </c>
      <c r="AD704" t="str">
        <f t="shared" si="10"/>
        <v>insert into users (nombre, email, email2, email3, telefono, telefono2, telefono3, estatus, id_cliente, created_at, updated_at) values ('Lara Elias Carlos Paulo','lreyes@tacglobalsolutions.com','','','614 424 03 77 ext. 182 cel. 614 164 54 80 LILIANA REYES EXT 193','','','1','1146','2018-01-27 11:10:27','2018-01-27 11:10:27');</v>
      </c>
      <c r="AE704" t="s">
        <v>12992</v>
      </c>
    </row>
    <row r="705" spans="1:31" x14ac:dyDescent="0.2">
      <c r="A705">
        <v>1042</v>
      </c>
      <c r="B705" t="s">
        <v>8536</v>
      </c>
      <c r="C705" t="s">
        <v>8535</v>
      </c>
      <c r="D705" s="11" t="s">
        <v>1150</v>
      </c>
      <c r="E705" s="11" t="s">
        <v>1150</v>
      </c>
      <c r="F705" s="11" t="s">
        <v>1150</v>
      </c>
      <c r="G705" s="11"/>
      <c r="H705" s="11"/>
      <c r="I705" s="11"/>
      <c r="J705" s="12" t="s">
        <v>6418</v>
      </c>
      <c r="K705" s="12"/>
      <c r="L705" s="12"/>
      <c r="M705" s="11"/>
      <c r="N705" s="11"/>
      <c r="O705" s="11"/>
      <c r="P705" s="11"/>
      <c r="Q705" s="11"/>
      <c r="R705" s="11"/>
      <c r="S705" s="11"/>
      <c r="T705" s="12" t="s">
        <v>6419</v>
      </c>
      <c r="U705" s="12" t="s">
        <v>1150</v>
      </c>
      <c r="V705" s="12" t="s">
        <v>1150</v>
      </c>
      <c r="W705" s="11" t="s">
        <v>1150</v>
      </c>
      <c r="X705" s="11" t="s">
        <v>1150</v>
      </c>
      <c r="Y705" s="11" t="s">
        <v>1150</v>
      </c>
      <c r="Z705" s="11" t="s">
        <v>1150</v>
      </c>
      <c r="AA705" s="11" t="s">
        <v>1150</v>
      </c>
      <c r="AD705" t="str">
        <f t="shared" si="10"/>
        <v>insert into users (nombre, email, email2, email3, telefono, telefono2, telefono3, estatus, id_cliente, created_at, updated_at) values ('Larusa S.A. De C.V.','eduardo.villa@suminsacorporation.com','','','614 180 39 51','','','1','1042','2018-01-27 11:10:27','2018-01-27 11:10:27');</v>
      </c>
      <c r="AE705" t="s">
        <v>12993</v>
      </c>
    </row>
    <row r="706" spans="1:31" ht="30" x14ac:dyDescent="0.2">
      <c r="A706">
        <v>145</v>
      </c>
      <c r="B706" t="s">
        <v>8639</v>
      </c>
      <c r="C706" t="s">
        <v>1150</v>
      </c>
      <c r="D706" s="11" t="s">
        <v>1150</v>
      </c>
      <c r="E706" s="11" t="s">
        <v>1150</v>
      </c>
      <c r="F706" s="11" t="s">
        <v>1150</v>
      </c>
      <c r="G706" s="11"/>
      <c r="H706" s="11"/>
      <c r="I706" s="11"/>
      <c r="J706" s="12" t="s">
        <v>6950</v>
      </c>
      <c r="K706" s="12"/>
      <c r="L706" s="12"/>
      <c r="M706" s="11"/>
      <c r="N706" s="11"/>
      <c r="O706" s="11"/>
      <c r="P706" s="11"/>
      <c r="Q706" s="11"/>
      <c r="R706" s="11"/>
      <c r="S706" s="11"/>
      <c r="T706" s="12" t="s">
        <v>4535</v>
      </c>
      <c r="U706" s="12" t="s">
        <v>1150</v>
      </c>
      <c r="V706" s="12" t="s">
        <v>1150</v>
      </c>
      <c r="W706" s="11" t="s">
        <v>1150</v>
      </c>
      <c r="X706" s="11" t="s">
        <v>1150</v>
      </c>
      <c r="Y706" s="11" t="s">
        <v>1150</v>
      </c>
      <c r="Z706" s="11" t="s">
        <v>1150</v>
      </c>
      <c r="AA706" s="11" t="s">
        <v>1150</v>
      </c>
      <c r="AD706" t="str">
        <f t="shared" si="10"/>
        <v>insert into users (nombre, email, email2, email3, telefono, telefono2, telefono3, estatus, id_cliente, created_at, updated_at) values ('Las Faenas','carlos010105@prodigy.net.mx','','','4 23 60 10, 430 14 59CEL.- 614 1 25 02 93','','','1','145','2018-01-27 11:10:27','2018-01-27 11:10:27');</v>
      </c>
      <c r="AE706" t="s">
        <v>12994</v>
      </c>
    </row>
    <row r="707" spans="1:31" ht="30" x14ac:dyDescent="0.2">
      <c r="A707">
        <v>985</v>
      </c>
      <c r="B707" t="s">
        <v>8515</v>
      </c>
      <c r="C707" t="s">
        <v>1150</v>
      </c>
      <c r="D707" s="11" t="s">
        <v>1150</v>
      </c>
      <c r="E707" s="11" t="s">
        <v>1150</v>
      </c>
      <c r="F707" s="11" t="s">
        <v>1150</v>
      </c>
      <c r="G707" s="11"/>
      <c r="H707" s="11"/>
      <c r="I707" s="11"/>
      <c r="J707" s="12"/>
      <c r="K707" s="12"/>
      <c r="L707" s="12"/>
      <c r="M707" s="11"/>
      <c r="N707" s="11"/>
      <c r="O707" s="11">
        <v>6251259192</v>
      </c>
      <c r="P707" s="11"/>
      <c r="Q707" s="11"/>
      <c r="R707" s="11"/>
      <c r="S707" s="11"/>
      <c r="T707" s="12" t="s">
        <v>6346</v>
      </c>
      <c r="U707" s="12" t="s">
        <v>1150</v>
      </c>
      <c r="V707" s="12" t="s">
        <v>1150</v>
      </c>
      <c r="W707" s="11" t="s">
        <v>1150</v>
      </c>
      <c r="X707" s="11" t="s">
        <v>1150</v>
      </c>
      <c r="Y707" s="11" t="s">
        <v>1150</v>
      </c>
      <c r="Z707" s="11" t="s">
        <v>1150</v>
      </c>
      <c r="AA707" s="11" t="s">
        <v>1150</v>
      </c>
      <c r="AD707" t="str">
        <f t="shared" ref="AD707:AD770" si="11">IF(B707="","",CONCATENATE($AD$1,B707,"','",T707,"','",U707,"','",V707,"','",J707,"','",K707,"','",L707,"','1','",A707,"','2018-01-27 11:10:27','2018-01-27 11:10:27');"))</f>
        <v>insert into users (nombre, email, email2, email3, telefono, telefono2, telefono3, estatus, id_cliente, created_at, updated_at) values ('Laura Alejandra Amézaga Martines','alejandra.amezaga@gmail.com
','','','','','','1','985','2018-01-27 11:10:27','2018-01-27 11:10:27');</v>
      </c>
      <c r="AE707" t="s">
        <v>12995</v>
      </c>
    </row>
    <row r="708" spans="1:31" x14ac:dyDescent="0.2">
      <c r="A708">
        <v>748</v>
      </c>
      <c r="B708" t="s">
        <v>7766</v>
      </c>
      <c r="C708" t="s">
        <v>1150</v>
      </c>
      <c r="D708" s="11" t="s">
        <v>1150</v>
      </c>
      <c r="E708" s="11" t="s">
        <v>1150</v>
      </c>
      <c r="F708" s="11" t="s">
        <v>1150</v>
      </c>
      <c r="G708" s="11"/>
      <c r="H708" s="11"/>
      <c r="I708" s="11"/>
      <c r="J708" s="12" t="s">
        <v>3672</v>
      </c>
      <c r="K708" s="12"/>
      <c r="L708" s="12"/>
      <c r="M708" s="11"/>
      <c r="N708" s="11"/>
      <c r="O708" s="11" t="s">
        <v>3673</v>
      </c>
      <c r="P708" s="11"/>
      <c r="Q708" s="11"/>
      <c r="R708" s="11"/>
      <c r="S708" s="11"/>
      <c r="T708" s="12" t="s">
        <v>3674</v>
      </c>
      <c r="U708" s="12" t="s">
        <v>1150</v>
      </c>
      <c r="V708" s="12" t="s">
        <v>1150</v>
      </c>
      <c r="W708" s="11" t="s">
        <v>1150</v>
      </c>
      <c r="X708" s="11" t="s">
        <v>1150</v>
      </c>
      <c r="Y708" s="11" t="s">
        <v>1150</v>
      </c>
      <c r="Z708" s="11" t="s">
        <v>1150</v>
      </c>
      <c r="AA708" s="11" t="s">
        <v>1150</v>
      </c>
      <c r="AD708" t="str">
        <f t="shared" si="11"/>
        <v>insert into users (nombre, email, email2, email3, telefono, telefono2, telefono3, estatus, id_cliente, created_at, updated_at) values ('Laura Cecila Gomez Sedeño','laurislauris1958@hotmail.com','','','614 4149385','','','1','748','2018-01-27 11:10:27','2018-01-27 11:10:27');</v>
      </c>
      <c r="AE708" t="s">
        <v>12996</v>
      </c>
    </row>
    <row r="709" spans="1:31" x14ac:dyDescent="0.2">
      <c r="A709">
        <v>171</v>
      </c>
      <c r="B709" t="s">
        <v>7872</v>
      </c>
      <c r="C709" t="s">
        <v>1150</v>
      </c>
      <c r="D709" s="11" t="s">
        <v>1150</v>
      </c>
      <c r="E709" s="11" t="s">
        <v>1150</v>
      </c>
      <c r="F709" s="11" t="s">
        <v>1150</v>
      </c>
      <c r="G709" s="11"/>
      <c r="H709" s="11"/>
      <c r="I709" s="11"/>
      <c r="J709" s="12" t="s">
        <v>4104</v>
      </c>
      <c r="K709" s="12"/>
      <c r="L709" s="12"/>
      <c r="M709" s="11"/>
      <c r="N709" s="11"/>
      <c r="O709" s="11" t="s">
        <v>4105</v>
      </c>
      <c r="P709" s="11"/>
      <c r="Q709" s="11"/>
      <c r="R709" s="11"/>
      <c r="S709" s="11"/>
      <c r="T709" s="12" t="s">
        <v>4106</v>
      </c>
      <c r="U709" s="12" t="s">
        <v>1150</v>
      </c>
      <c r="V709" s="12" t="s">
        <v>1150</v>
      </c>
      <c r="W709" s="11" t="s">
        <v>1150</v>
      </c>
      <c r="X709" s="11" t="s">
        <v>1150</v>
      </c>
      <c r="Y709" s="11" t="s">
        <v>1150</v>
      </c>
      <c r="Z709" s="11" t="s">
        <v>1150</v>
      </c>
      <c r="AA709" s="11" t="s">
        <v>1150</v>
      </c>
      <c r="AD709" t="str">
        <f t="shared" si="11"/>
        <v>insert into users (nombre, email, email2, email3, telefono, telefono2, telefono3, estatus, id_cliente, created_at, updated_at) values ('Laura Elena Hernandez Portillo','lauris1024@hotmail.com','','','614 4186130','','','1','171','2018-01-27 11:10:27','2018-01-27 11:10:27');</v>
      </c>
      <c r="AE709" t="s">
        <v>12997</v>
      </c>
    </row>
    <row r="710" spans="1:31" x14ac:dyDescent="0.2">
      <c r="A710">
        <v>721</v>
      </c>
      <c r="B710" t="s">
        <v>8543</v>
      </c>
      <c r="C710" t="s">
        <v>1150</v>
      </c>
      <c r="D710" s="11" t="s">
        <v>1150</v>
      </c>
      <c r="E710" s="11" t="s">
        <v>1150</v>
      </c>
      <c r="F710" s="11" t="s">
        <v>1150</v>
      </c>
      <c r="G710" s="11"/>
      <c r="H710" s="11"/>
      <c r="I710" s="11"/>
      <c r="J710" s="12"/>
      <c r="K710" s="12"/>
      <c r="L710" s="12"/>
      <c r="M710" s="11"/>
      <c r="N710" s="11"/>
      <c r="O710" s="11">
        <v>6142502210</v>
      </c>
      <c r="P710" s="11"/>
      <c r="Q710" s="11"/>
      <c r="R710" s="11"/>
      <c r="S710" s="11"/>
      <c r="T710" s="12" t="s">
        <v>6144</v>
      </c>
      <c r="U710" s="12" t="s">
        <v>1150</v>
      </c>
      <c r="V710" s="12" t="s">
        <v>1150</v>
      </c>
      <c r="W710" s="11" t="s">
        <v>1150</v>
      </c>
      <c r="X710" s="11" t="s">
        <v>1150</v>
      </c>
      <c r="Y710" s="11" t="s">
        <v>1150</v>
      </c>
      <c r="Z710" s="11" t="s">
        <v>1150</v>
      </c>
      <c r="AA710" s="11" t="s">
        <v>1150</v>
      </c>
      <c r="AD710" t="str">
        <f t="shared" si="11"/>
        <v>insert into users (nombre, email, email2, email3, telefono, telefono2, telefono3, estatus, id_cliente, created_at, updated_at) values ('Laura Garcia Infante','lauritaga29@hotmail.com','','','','','','1','721','2018-01-27 11:10:27','2018-01-27 11:10:27');</v>
      </c>
      <c r="AE710" t="s">
        <v>12998</v>
      </c>
    </row>
    <row r="711" spans="1:31" x14ac:dyDescent="0.2">
      <c r="A711">
        <v>721</v>
      </c>
      <c r="B711" t="s">
        <v>8464</v>
      </c>
      <c r="C711" t="s">
        <v>1150</v>
      </c>
      <c r="D711" s="11" t="s">
        <v>1150</v>
      </c>
      <c r="E711" s="11" t="s">
        <v>1150</v>
      </c>
      <c r="F711" s="11" t="s">
        <v>1150</v>
      </c>
      <c r="G711" s="11"/>
      <c r="H711" s="11"/>
      <c r="I711" s="11"/>
      <c r="J711" s="12"/>
      <c r="K711" s="12"/>
      <c r="L711" s="12"/>
      <c r="M711" s="11"/>
      <c r="N711" s="11"/>
      <c r="O711" s="11">
        <v>6142502210</v>
      </c>
      <c r="P711" s="11"/>
      <c r="Q711" s="11"/>
      <c r="R711" s="11"/>
      <c r="S711" s="11"/>
      <c r="T711" s="12" t="s">
        <v>6144</v>
      </c>
      <c r="U711" s="12" t="s">
        <v>1150</v>
      </c>
      <c r="V711" s="12" t="s">
        <v>1150</v>
      </c>
      <c r="W711" s="11" t="s">
        <v>1150</v>
      </c>
      <c r="X711" s="11" t="s">
        <v>1150</v>
      </c>
      <c r="Y711" s="11" t="s">
        <v>1150</v>
      </c>
      <c r="Z711" s="11" t="s">
        <v>1150</v>
      </c>
      <c r="AA711" s="11" t="s">
        <v>1150</v>
      </c>
      <c r="AD711" t="str">
        <f t="shared" si="11"/>
        <v>insert into users (nombre, email, email2, email3, telefono, telefono2, telefono3, estatus, id_cliente, created_at, updated_at) values ('Laura García Infante','lauritaga29@hotmail.com','','','','','','1','721','2018-01-27 11:10:27','2018-01-27 11:10:27');</v>
      </c>
      <c r="AE711" t="s">
        <v>12999</v>
      </c>
    </row>
    <row r="712" spans="1:31" x14ac:dyDescent="0.2">
      <c r="A712">
        <v>269</v>
      </c>
      <c r="B712" t="s">
        <v>7466</v>
      </c>
      <c r="C712" t="s">
        <v>1150</v>
      </c>
      <c r="D712" s="11" t="s">
        <v>1150</v>
      </c>
      <c r="E712" s="11" t="s">
        <v>1150</v>
      </c>
      <c r="F712" s="11" t="s">
        <v>1150</v>
      </c>
      <c r="G712" s="11"/>
      <c r="H712" s="11"/>
      <c r="I712" s="11"/>
      <c r="J712" s="12">
        <v>4184344</v>
      </c>
      <c r="K712" s="12">
        <v>4184261</v>
      </c>
      <c r="L712" s="12"/>
      <c r="M712" s="11"/>
      <c r="N712" s="11"/>
      <c r="O712" s="11" t="s">
        <v>2452</v>
      </c>
      <c r="P712" s="11"/>
      <c r="Q712" s="11"/>
      <c r="R712" s="11"/>
      <c r="S712" s="11"/>
      <c r="T712" s="12" t="s">
        <v>2453</v>
      </c>
      <c r="U712" s="12" t="s">
        <v>1150</v>
      </c>
      <c r="V712" s="12" t="s">
        <v>1150</v>
      </c>
      <c r="W712" s="11" t="s">
        <v>1150</v>
      </c>
      <c r="X712" s="11" t="s">
        <v>1150</v>
      </c>
      <c r="Y712" s="11" t="s">
        <v>1150</v>
      </c>
      <c r="Z712" s="11" t="s">
        <v>1150</v>
      </c>
      <c r="AA712" s="11" t="s">
        <v>1150</v>
      </c>
      <c r="AD712" t="str">
        <f t="shared" si="11"/>
        <v>insert into users (nombre, email, email2, email3, telefono, telefono2, telefono3, estatus, id_cliente, created_at, updated_at) values ('Laura Graciela Rodriguez Lopez','dlaura-floreria@yahoo.com.mx','','','4184344','4184261','','1','269','2018-01-27 11:10:27','2018-01-27 11:10:27');</v>
      </c>
      <c r="AE712" t="s">
        <v>13000</v>
      </c>
    </row>
    <row r="713" spans="1:31" x14ac:dyDescent="0.2">
      <c r="A713">
        <v>802</v>
      </c>
      <c r="B713" t="s">
        <v>8542</v>
      </c>
      <c r="C713" t="s">
        <v>1150</v>
      </c>
      <c r="D713" s="11" t="s">
        <v>1150</v>
      </c>
      <c r="E713" s="11" t="s">
        <v>1150</v>
      </c>
      <c r="F713" s="11" t="s">
        <v>1150</v>
      </c>
      <c r="G713" s="11"/>
      <c r="H713" s="11"/>
      <c r="I713" s="11"/>
      <c r="J713" s="12" t="s">
        <v>6433</v>
      </c>
      <c r="K713" s="12"/>
      <c r="L713" s="12"/>
      <c r="M713" s="11"/>
      <c r="N713" s="11"/>
      <c r="O713" s="11" t="s">
        <v>6434</v>
      </c>
      <c r="P713" s="11"/>
      <c r="Q713" s="11"/>
      <c r="R713" s="11"/>
      <c r="S713" s="11"/>
      <c r="T713" s="12" t="s">
        <v>6435</v>
      </c>
      <c r="U713" s="12" t="s">
        <v>1150</v>
      </c>
      <c r="V713" s="12" t="s">
        <v>1150</v>
      </c>
      <c r="W713" s="11" t="s">
        <v>1150</v>
      </c>
      <c r="X713" s="11" t="s">
        <v>1150</v>
      </c>
      <c r="Y713" s="11" t="s">
        <v>1150</v>
      </c>
      <c r="Z713" s="11" t="s">
        <v>1150</v>
      </c>
      <c r="AA713" s="11" t="s">
        <v>1150</v>
      </c>
      <c r="AD713" t="str">
        <f t="shared" si="11"/>
        <v>insert into users (nombre, email, email2, email3, telefono, telefono2, telefono3, estatus, id_cliente, created_at, updated_at) values ('Laura Guadlupe Flores Gallegos','ortopedicosshaday@yahoo.com.mx','','','260-38-68','','','1','802','2018-01-27 11:10:27','2018-01-27 11:10:27');</v>
      </c>
      <c r="AE713" t="s">
        <v>13001</v>
      </c>
    </row>
    <row r="714" spans="1:31" x14ac:dyDescent="0.2">
      <c r="A714">
        <v>303</v>
      </c>
      <c r="B714" t="s">
        <v>7739</v>
      </c>
      <c r="C714" t="s">
        <v>1150</v>
      </c>
      <c r="D714" s="11" t="s">
        <v>1150</v>
      </c>
      <c r="E714" s="11" t="s">
        <v>1150</v>
      </c>
      <c r="F714" s="11" t="s">
        <v>1150</v>
      </c>
      <c r="G714" s="11"/>
      <c r="H714" s="11"/>
      <c r="I714" s="11"/>
      <c r="J714" s="12" t="s">
        <v>3565</v>
      </c>
      <c r="K714" s="12" t="s">
        <v>3566</v>
      </c>
      <c r="L714" s="12"/>
      <c r="M714" s="11"/>
      <c r="N714" s="11"/>
      <c r="O714" s="11" t="s">
        <v>3567</v>
      </c>
      <c r="P714" s="11"/>
      <c r="Q714" s="11"/>
      <c r="R714" s="11"/>
      <c r="S714" s="11"/>
      <c r="T714" s="12" t="s">
        <v>3568</v>
      </c>
      <c r="U714" s="12" t="s">
        <v>1150</v>
      </c>
      <c r="V714" s="12" t="s">
        <v>1150</v>
      </c>
      <c r="W714" s="11" t="s">
        <v>1150</v>
      </c>
      <c r="X714" s="11" t="s">
        <v>1150</v>
      </c>
      <c r="Y714" s="11" t="s">
        <v>1150</v>
      </c>
      <c r="Z714" s="11" t="s">
        <v>1150</v>
      </c>
      <c r="AA714" s="11" t="s">
        <v>1150</v>
      </c>
      <c r="AD714" t="str">
        <f t="shared" si="11"/>
        <v>insert into users (nombre, email, email2, email3, telefono, telefono2, telefono3, estatus, id_cliente, created_at, updated_at) values ('Laura Irene Licon Carrazco','dinosjunior2010@hotmail.com','','','639 4674041','639 473 78 08','','1','303','2018-01-27 11:10:27','2018-01-27 11:10:27');</v>
      </c>
      <c r="AE714" t="s">
        <v>13002</v>
      </c>
    </row>
    <row r="715" spans="1:31" x14ac:dyDescent="0.2">
      <c r="A715">
        <v>628</v>
      </c>
      <c r="B715" t="s">
        <v>8276</v>
      </c>
      <c r="C715" t="s">
        <v>1150</v>
      </c>
      <c r="D715" s="11" t="s">
        <v>1150</v>
      </c>
      <c r="E715" s="11" t="s">
        <v>1150</v>
      </c>
      <c r="F715" s="11" t="s">
        <v>1150</v>
      </c>
      <c r="G715" s="11"/>
      <c r="H715" s="11"/>
      <c r="I715" s="11"/>
      <c r="J715" s="12">
        <v>4137137</v>
      </c>
      <c r="K715" s="12"/>
      <c r="L715" s="12"/>
      <c r="M715" s="11"/>
      <c r="N715" s="11"/>
      <c r="O715" s="11">
        <v>61444270403</v>
      </c>
      <c r="P715" s="11"/>
      <c r="Q715" s="11"/>
      <c r="R715" s="11"/>
      <c r="S715" s="11"/>
      <c r="T715" s="12" t="s">
        <v>5598</v>
      </c>
      <c r="U715" s="12" t="s">
        <v>1150</v>
      </c>
      <c r="V715" s="12" t="s">
        <v>1150</v>
      </c>
      <c r="W715" s="11" t="s">
        <v>1150</v>
      </c>
      <c r="X715" s="11" t="s">
        <v>1150</v>
      </c>
      <c r="Y715" s="11" t="s">
        <v>1150</v>
      </c>
      <c r="Z715" s="11" t="s">
        <v>1150</v>
      </c>
      <c r="AA715" s="11" t="s">
        <v>1150</v>
      </c>
      <c r="AD715" t="str">
        <f t="shared" si="11"/>
        <v>insert into users (nombre, email, email2, email3, telefono, telefono2, telefono3, estatus, id_cliente, created_at, updated_at) values ('Lci Internacional S.A De C.V','administrador@lci.mx','','','4137137','','','1','628','2018-01-27 11:10:27','2018-01-27 11:10:27');</v>
      </c>
      <c r="AE715" t="s">
        <v>13003</v>
      </c>
    </row>
    <row r="716" spans="1:31" x14ac:dyDescent="0.2">
      <c r="A716">
        <v>264</v>
      </c>
      <c r="B716" t="s">
        <v>9360</v>
      </c>
      <c r="C716" t="s">
        <v>1150</v>
      </c>
      <c r="D716" s="11" t="s">
        <v>1150</v>
      </c>
      <c r="E716" s="11" t="s">
        <v>1150</v>
      </c>
      <c r="F716" s="11" t="s">
        <v>1150</v>
      </c>
      <c r="G716" s="11"/>
      <c r="H716" s="11"/>
      <c r="I716" s="11"/>
      <c r="J716" s="12">
        <v>5526437227</v>
      </c>
      <c r="K716" s="12"/>
      <c r="L716" s="12"/>
      <c r="M716" s="11"/>
      <c r="N716" s="11"/>
      <c r="O716" s="11"/>
      <c r="P716" s="11"/>
      <c r="Q716" s="11"/>
      <c r="R716" s="11"/>
      <c r="S716" s="11"/>
      <c r="T716" s="12" t="s">
        <v>4558</v>
      </c>
      <c r="U716" s="12" t="s">
        <v>4559</v>
      </c>
      <c r="V716" s="12" t="s">
        <v>1150</v>
      </c>
      <c r="W716" s="11" t="s">
        <v>1150</v>
      </c>
      <c r="X716" s="11" t="s">
        <v>1150</v>
      </c>
      <c r="Y716" s="11" t="s">
        <v>1150</v>
      </c>
      <c r="Z716" s="11" t="s">
        <v>1150</v>
      </c>
      <c r="AA716" s="11" t="s">
        <v>1150</v>
      </c>
      <c r="AD716" t="str">
        <f t="shared" si="11"/>
        <v>insert into users (nombre, email, email2, email3, telefono, telefono2, telefono3, estatus, id_cliente, created_at, updated_at) values ('Leobardo Palacios Santes','informes@franquicialo.com','informes@franquiciasexitosas.com','','5526437227','','','1','264','2018-01-27 11:10:27','2018-01-27 11:10:27');</v>
      </c>
      <c r="AE716" t="s">
        <v>13004</v>
      </c>
    </row>
    <row r="717" spans="1:31" x14ac:dyDescent="0.2">
      <c r="A717">
        <v>545</v>
      </c>
      <c r="B717" t="s">
        <v>8708</v>
      </c>
      <c r="C717" t="s">
        <v>1150</v>
      </c>
      <c r="D717" s="11" t="s">
        <v>1150</v>
      </c>
      <c r="E717" s="11" t="s">
        <v>1150</v>
      </c>
      <c r="F717" s="11" t="s">
        <v>1150</v>
      </c>
      <c r="G717" s="11"/>
      <c r="H717" s="11"/>
      <c r="I717" s="11"/>
      <c r="J717" s="12"/>
      <c r="K717" s="12"/>
      <c r="L717" s="12"/>
      <c r="M717" s="11"/>
      <c r="N717" s="11"/>
      <c r="O717" s="11"/>
      <c r="P717" s="11"/>
      <c r="Q717" s="11"/>
      <c r="R717" s="11"/>
      <c r="S717" s="11"/>
      <c r="T717" s="12"/>
      <c r="U717" s="12"/>
      <c r="V717" s="12"/>
      <c r="W717" s="11"/>
      <c r="X717" s="11"/>
      <c r="Y717" s="11"/>
      <c r="Z717" s="11"/>
      <c r="AA717" s="11"/>
      <c r="AD717" t="str">
        <f t="shared" si="11"/>
        <v>insert into users (nombre, email, email2, email3, telefono, telefono2, telefono3, estatus, id_cliente, created_at, updated_at) values ('Leon Felipe Lugo Landa','','','','','','','1','545','2018-01-27 11:10:27','2018-01-27 11:10:27');</v>
      </c>
      <c r="AE717" t="s">
        <v>13005</v>
      </c>
    </row>
    <row r="718" spans="1:31" ht="30" x14ac:dyDescent="0.2">
      <c r="A718">
        <v>75</v>
      </c>
      <c r="B718" t="s">
        <v>8086</v>
      </c>
      <c r="C718" t="s">
        <v>1150</v>
      </c>
      <c r="D718" s="11" t="s">
        <v>1150</v>
      </c>
      <c r="E718" s="11" t="s">
        <v>1150</v>
      </c>
      <c r="F718" s="11" t="s">
        <v>1150</v>
      </c>
      <c r="G718" s="11"/>
      <c r="H718" s="11"/>
      <c r="I718" s="11"/>
      <c r="J718" s="12" t="s">
        <v>4970</v>
      </c>
      <c r="K718" s="12"/>
      <c r="L718" s="12"/>
      <c r="M718" s="11"/>
      <c r="N718" s="11"/>
      <c r="O718" s="11"/>
      <c r="P718" s="11"/>
      <c r="Q718" s="11"/>
      <c r="R718" s="11"/>
      <c r="S718" s="11"/>
      <c r="T718" s="12" t="s">
        <v>4971</v>
      </c>
      <c r="U718" s="12" t="s">
        <v>1150</v>
      </c>
      <c r="V718" s="12" t="s">
        <v>1150</v>
      </c>
      <c r="W718" s="11" t="s">
        <v>1150</v>
      </c>
      <c r="X718" s="11" t="s">
        <v>1150</v>
      </c>
      <c r="Y718" s="11" t="s">
        <v>1150</v>
      </c>
      <c r="Z718" s="11" t="s">
        <v>1150</v>
      </c>
      <c r="AA718" s="11" t="s">
        <v>1150</v>
      </c>
      <c r="AD718" t="str">
        <f t="shared" si="11"/>
        <v>insert into users (nombre, email, email2, email3, telefono, telefono2, telefono3, estatus, id_cliente, created_at, updated_at) values ('Leonardo Eloy Mata Anchondo','contacto@aycarbon.com.mx','','','TEL 301 06 31 Y 293 01 93 CEL LEO 614 115 35 90 Y JANETH 614 1611745','','','1','75','2018-01-27 11:10:27','2018-01-27 11:10:27');</v>
      </c>
      <c r="AE718" t="s">
        <v>13006</v>
      </c>
    </row>
    <row r="719" spans="1:31" ht="30" x14ac:dyDescent="0.2">
      <c r="A719">
        <v>146</v>
      </c>
      <c r="B719" t="s">
        <v>9361</v>
      </c>
      <c r="C719" t="s">
        <v>1150</v>
      </c>
      <c r="D719" s="11" t="s">
        <v>1150</v>
      </c>
      <c r="E719" s="11" t="s">
        <v>1150</v>
      </c>
      <c r="F719" s="11" t="s">
        <v>1150</v>
      </c>
      <c r="G719" s="11"/>
      <c r="H719" s="11"/>
      <c r="I719" s="11"/>
      <c r="J719" s="12" t="s">
        <v>2693</v>
      </c>
      <c r="K719" s="12"/>
      <c r="L719" s="12"/>
      <c r="M719" s="11"/>
      <c r="N719" s="11"/>
      <c r="O719" s="11"/>
      <c r="P719" s="11"/>
      <c r="Q719" s="11"/>
      <c r="R719" s="11"/>
      <c r="S719" s="11"/>
      <c r="T719" s="12" t="s">
        <v>1150</v>
      </c>
      <c r="U719" s="12" t="s">
        <v>1150</v>
      </c>
      <c r="V719" s="12" t="s">
        <v>1150</v>
      </c>
      <c r="W719" s="11" t="s">
        <v>1150</v>
      </c>
      <c r="X719" s="11" t="s">
        <v>1150</v>
      </c>
      <c r="Y719" s="11" t="s">
        <v>1150</v>
      </c>
      <c r="Z719" s="11" t="s">
        <v>1150</v>
      </c>
      <c r="AA719" s="11" t="s">
        <v>1150</v>
      </c>
      <c r="AD719" t="str">
        <f t="shared" si="11"/>
        <v>insert into users (nombre, email, email2, email3, telefono, telefono2, telefono3, estatus, id_cliente, created_at, updated_at) values ('Leonel Mercado Armenta','','','','442-9300 EXT. 132 Contacto.- Lic. Pablo Salinas','','','1','146','2018-01-27 11:10:27','2018-01-27 11:10:27');</v>
      </c>
      <c r="AE719" t="s">
        <v>13007</v>
      </c>
    </row>
    <row r="720" spans="1:31" x14ac:dyDescent="0.2">
      <c r="A720">
        <v>1143</v>
      </c>
      <c r="B720" t="s">
        <v>7923</v>
      </c>
      <c r="C720" t="s">
        <v>1150</v>
      </c>
      <c r="D720" s="11" t="s">
        <v>1150</v>
      </c>
      <c r="E720" s="11" t="s">
        <v>1150</v>
      </c>
      <c r="F720" s="11" t="s">
        <v>1150</v>
      </c>
      <c r="G720" s="11"/>
      <c r="H720" s="11"/>
      <c r="I720" s="11"/>
      <c r="J720" s="12" t="s">
        <v>4302</v>
      </c>
      <c r="K720" s="12"/>
      <c r="L720" s="12"/>
      <c r="M720" s="11"/>
      <c r="N720" s="11"/>
      <c r="O720" s="11" t="s">
        <v>4303</v>
      </c>
      <c r="P720" s="11"/>
      <c r="Q720" s="11"/>
      <c r="R720" s="11"/>
      <c r="S720" s="11"/>
      <c r="T720" s="12" t="s">
        <v>4304</v>
      </c>
      <c r="U720" s="12" t="s">
        <v>4305</v>
      </c>
      <c r="V720" s="12" t="s">
        <v>4306</v>
      </c>
      <c r="W720" s="11" t="s">
        <v>4307</v>
      </c>
      <c r="X720" s="11" t="s">
        <v>1150</v>
      </c>
      <c r="Y720" s="11" t="s">
        <v>1150</v>
      </c>
      <c r="Z720" s="11" t="s">
        <v>1150</v>
      </c>
      <c r="AA720" s="11" t="s">
        <v>1150</v>
      </c>
      <c r="AD720" t="str">
        <f t="shared" si="11"/>
        <v>insert into users (nombre, email, email2, email3, telefono, telefono2, telefono3, estatus, id_cliente, created_at, updated_at) values ('Leopoldo Gerardo Flores Arriazola','leopoldoflores@corporativosinergia.mx','arodriguez@sinergiacomercioexterior.mx','gabrielaramirez@sinergiaius.mx','55 55190779','','','1','1143','2018-01-27 11:10:27','2018-01-27 11:10:27');</v>
      </c>
      <c r="AE720" t="s">
        <v>13008</v>
      </c>
    </row>
    <row r="721" spans="1:31" x14ac:dyDescent="0.2">
      <c r="A721">
        <v>20</v>
      </c>
      <c r="B721" t="s">
        <v>7963</v>
      </c>
      <c r="C721" t="s">
        <v>7964</v>
      </c>
      <c r="D721" s="11" t="s">
        <v>1150</v>
      </c>
      <c r="E721" s="11" t="s">
        <v>1150</v>
      </c>
      <c r="F721" s="11" t="s">
        <v>1150</v>
      </c>
      <c r="G721" s="11"/>
      <c r="H721" s="11"/>
      <c r="I721" s="11"/>
      <c r="J721" s="12" t="s">
        <v>4474</v>
      </c>
      <c r="K721" s="12"/>
      <c r="L721" s="12"/>
      <c r="M721" s="11"/>
      <c r="N721" s="11"/>
      <c r="O721" s="11" t="s">
        <v>4475</v>
      </c>
      <c r="P721" s="11"/>
      <c r="Q721" s="11"/>
      <c r="R721" s="11"/>
      <c r="S721" s="11"/>
      <c r="T721" s="12" t="s">
        <v>4476</v>
      </c>
      <c r="U721" s="12" t="s">
        <v>1150</v>
      </c>
      <c r="V721" s="12" t="s">
        <v>1150</v>
      </c>
      <c r="W721" s="11" t="s">
        <v>1150</v>
      </c>
      <c r="X721" s="11" t="s">
        <v>1150</v>
      </c>
      <c r="Y721" s="11" t="s">
        <v>1150</v>
      </c>
      <c r="Z721" s="11" t="s">
        <v>1150</v>
      </c>
      <c r="AA721" s="11" t="s">
        <v>1150</v>
      </c>
      <c r="AD721" t="str">
        <f t="shared" si="11"/>
        <v>insert into users (nombre, email, email2, email3, telefono, telefono2, telefono3, estatus, id_cliente, created_at, updated_at) values ('Leopoldo Jose Castillo Mata','leopoldojcastillo@hotmail.com','','','639 4 77 00 88','','','1','20','2018-01-27 11:10:27','2018-01-27 11:10:27');</v>
      </c>
      <c r="AE721" t="s">
        <v>13009</v>
      </c>
    </row>
    <row r="722" spans="1:31" x14ac:dyDescent="0.2">
      <c r="A722">
        <v>854</v>
      </c>
      <c r="B722" t="s">
        <v>7237</v>
      </c>
      <c r="C722" t="s">
        <v>1150</v>
      </c>
      <c r="D722" s="11" t="s">
        <v>1150</v>
      </c>
      <c r="E722" s="11" t="s">
        <v>1150</v>
      </c>
      <c r="F722" s="11" t="s">
        <v>1150</v>
      </c>
      <c r="G722" s="11"/>
      <c r="H722" s="11"/>
      <c r="I722" s="11"/>
      <c r="J722" s="12">
        <v>6142054603</v>
      </c>
      <c r="K722" s="12">
        <v>6142008499</v>
      </c>
      <c r="L722" s="12">
        <v>6142008498</v>
      </c>
      <c r="M722" s="11"/>
      <c r="N722" s="11"/>
      <c r="O722" s="11">
        <v>6141049305</v>
      </c>
      <c r="P722" s="11">
        <v>6141877619</v>
      </c>
      <c r="Q722" s="11"/>
      <c r="R722" s="11"/>
      <c r="S722" s="11"/>
      <c r="T722" s="12" t="s">
        <v>1698</v>
      </c>
      <c r="U722" s="12" t="s">
        <v>1150</v>
      </c>
      <c r="V722" s="12" t="s">
        <v>1150</v>
      </c>
      <c r="W722" s="11" t="s">
        <v>1150</v>
      </c>
      <c r="X722" s="11" t="s">
        <v>1150</v>
      </c>
      <c r="Y722" s="11" t="s">
        <v>1150</v>
      </c>
      <c r="Z722" s="11" t="s">
        <v>1150</v>
      </c>
      <c r="AA722" s="11" t="s">
        <v>1150</v>
      </c>
      <c r="AD722" t="str">
        <f t="shared" si="11"/>
        <v>insert into users (nombre, email, email2, email3, telefono, telefono2, telefono3, estatus, id_cliente, created_at, updated_at) values ('Leopoldo Pizarro Lee','grupopoloelranchero@hotmail.com','','','6142054603','6142008499','6142008498','1','854','2018-01-27 11:10:27','2018-01-27 11:10:27');</v>
      </c>
      <c r="AE722" t="s">
        <v>13010</v>
      </c>
    </row>
    <row r="723" spans="1:31" x14ac:dyDescent="0.2">
      <c r="A723">
        <v>979</v>
      </c>
      <c r="B723" t="s">
        <v>7909</v>
      </c>
      <c r="C723" t="s">
        <v>1150</v>
      </c>
      <c r="D723" s="11" t="s">
        <v>1150</v>
      </c>
      <c r="E723" s="11" t="s">
        <v>1150</v>
      </c>
      <c r="F723" s="11" t="s">
        <v>1150</v>
      </c>
      <c r="G723" s="11"/>
      <c r="H723" s="11"/>
      <c r="I723" s="11"/>
      <c r="J723" s="12">
        <v>6595766090</v>
      </c>
      <c r="K723" s="12">
        <v>6595766091</v>
      </c>
      <c r="L723" s="12"/>
      <c r="M723" s="11"/>
      <c r="N723" s="11"/>
      <c r="O723" s="11" t="s">
        <v>4239</v>
      </c>
      <c r="P723" s="11"/>
      <c r="Q723" s="11"/>
      <c r="R723" s="11"/>
      <c r="S723" s="11"/>
      <c r="T723" s="12" t="s">
        <v>4240</v>
      </c>
      <c r="U723" s="12" t="s">
        <v>4241</v>
      </c>
      <c r="V723" s="12" t="s">
        <v>1150</v>
      </c>
      <c r="W723" s="11" t="s">
        <v>1150</v>
      </c>
      <c r="X723" s="11" t="s">
        <v>1150</v>
      </c>
      <c r="Y723" s="11" t="s">
        <v>1150</v>
      </c>
      <c r="Z723" s="11" t="s">
        <v>1150</v>
      </c>
      <c r="AA723" s="11" t="s">
        <v>1150</v>
      </c>
      <c r="AD723" t="str">
        <f t="shared" si="11"/>
        <v>insert into users (nombre, email, email2, email3, telefono, telefono2, telefono3, estatus, id_cliente, created_at, updated_at) values ('Leroy John Plett Loewen','mtrillo@gruposierraverde.com','leroy@gruposierraverde.com','','6595766090','6595766091','','1','979','2018-01-27 11:10:27','2018-01-27 11:10:27');</v>
      </c>
      <c r="AE723" t="s">
        <v>13011</v>
      </c>
    </row>
    <row r="724" spans="1:31" x14ac:dyDescent="0.2">
      <c r="A724">
        <v>433</v>
      </c>
      <c r="B724" t="s">
        <v>7648</v>
      </c>
      <c r="C724" t="s">
        <v>7649</v>
      </c>
      <c r="D724" s="11" t="s">
        <v>1150</v>
      </c>
      <c r="E724" s="11" t="s">
        <v>1150</v>
      </c>
      <c r="F724" s="11" t="s">
        <v>1150</v>
      </c>
      <c r="G724" s="11"/>
      <c r="H724" s="11"/>
      <c r="I724" s="11"/>
      <c r="J724" s="12" t="s">
        <v>3166</v>
      </c>
      <c r="K724" s="12"/>
      <c r="L724" s="12"/>
      <c r="M724" s="11"/>
      <c r="N724" s="11"/>
      <c r="O724" s="11">
        <v>6144065201</v>
      </c>
      <c r="P724" s="11" t="s">
        <v>3167</v>
      </c>
      <c r="Q724" s="11"/>
      <c r="R724" s="11"/>
      <c r="S724" s="11"/>
      <c r="T724" s="12" t="s">
        <v>8720</v>
      </c>
      <c r="U724" s="12" t="s">
        <v>8721</v>
      </c>
      <c r="V724" s="12" t="s">
        <v>8722</v>
      </c>
      <c r="W724" s="11" t="s">
        <v>1150</v>
      </c>
      <c r="X724" s="11" t="s">
        <v>1150</v>
      </c>
      <c r="Y724" s="11" t="s">
        <v>1150</v>
      </c>
      <c r="Z724" s="11" t="s">
        <v>1150</v>
      </c>
      <c r="AA724" s="11" t="s">
        <v>1150</v>
      </c>
      <c r="AD724" t="str">
        <f t="shared" si="11"/>
        <v>insert into users (nombre, email, email2, email3, telefono, telefono2, telefono3, estatus, id_cliente, created_at, updated_at) values ('Leticia Ayala Centeno','jayala@gilayala.com','l.centeno@gilayala.com','jlopez@gilayala.com','614 4354050','','','1','433','2018-01-27 11:10:27','2018-01-27 11:10:27');</v>
      </c>
      <c r="AE724" t="s">
        <v>13012</v>
      </c>
    </row>
    <row r="725" spans="1:31" ht="30" x14ac:dyDescent="0.2">
      <c r="A725">
        <v>433</v>
      </c>
      <c r="B725" t="s">
        <v>8638</v>
      </c>
      <c r="C725" t="s">
        <v>1150</v>
      </c>
      <c r="D725" s="11" t="s">
        <v>1150</v>
      </c>
      <c r="E725" s="11" t="s">
        <v>1150</v>
      </c>
      <c r="F725" s="11" t="s">
        <v>1150</v>
      </c>
      <c r="G725" s="11"/>
      <c r="H725" s="11"/>
      <c r="I725" s="11"/>
      <c r="J725" s="12" t="s">
        <v>6949</v>
      </c>
      <c r="K725" s="12"/>
      <c r="L725" s="12"/>
      <c r="M725" s="11"/>
      <c r="N725" s="11"/>
      <c r="O725" s="11"/>
      <c r="P725" s="11"/>
      <c r="Q725" s="11"/>
      <c r="R725" s="11"/>
      <c r="S725" s="11"/>
      <c r="T725" s="17" t="s">
        <v>9301</v>
      </c>
      <c r="U725" s="12" t="s">
        <v>8721</v>
      </c>
      <c r="V725" s="12" t="s">
        <v>1150</v>
      </c>
      <c r="W725" s="11" t="s">
        <v>1150</v>
      </c>
      <c r="X725" s="11" t="s">
        <v>1150</v>
      </c>
      <c r="Y725" s="11" t="s">
        <v>1150</v>
      </c>
      <c r="Z725" s="11" t="s">
        <v>1150</v>
      </c>
      <c r="AA725" s="11" t="s">
        <v>1150</v>
      </c>
      <c r="AD725" t="str">
        <f t="shared" si="11"/>
        <v>insert into users (nombre, email, email2, email3, telefono, telefono2, telefono3, estatus, id_cliente, created_at, updated_at) values ('Leticia Ayala Centeno, Jorge Ayala','jayala@giltrailers.com','l.centeno@gilayala.com','','4354050 cel.- 6144065201 next.- Jorg Lopez uranga 614 1 99 97 19','','','1','433','2018-01-27 11:10:27','2018-01-27 11:10:27');</v>
      </c>
      <c r="AE725" t="s">
        <v>13013</v>
      </c>
    </row>
    <row r="726" spans="1:31" x14ac:dyDescent="0.2">
      <c r="A726">
        <v>740</v>
      </c>
      <c r="B726" t="s">
        <v>7545</v>
      </c>
      <c r="C726" t="s">
        <v>7546</v>
      </c>
      <c r="D726" s="11" t="s">
        <v>1150</v>
      </c>
      <c r="E726" s="11" t="s">
        <v>1150</v>
      </c>
      <c r="F726" s="11" t="s">
        <v>1150</v>
      </c>
      <c r="G726" s="11"/>
      <c r="H726" s="11"/>
      <c r="I726" s="11"/>
      <c r="J726" s="12" t="s">
        <v>8908</v>
      </c>
      <c r="K726" s="12"/>
      <c r="L726" s="12"/>
      <c r="M726" s="11"/>
      <c r="N726" s="11"/>
      <c r="O726" s="11"/>
      <c r="P726" s="11"/>
      <c r="Q726" s="11"/>
      <c r="R726" s="11"/>
      <c r="S726" s="11"/>
      <c r="T726" s="12" t="s">
        <v>2809</v>
      </c>
      <c r="U726" s="12" t="s">
        <v>1150</v>
      </c>
      <c r="V726" s="12" t="s">
        <v>1150</v>
      </c>
      <c r="W726" s="11" t="s">
        <v>1150</v>
      </c>
      <c r="X726" s="11" t="s">
        <v>1150</v>
      </c>
      <c r="Y726" s="11" t="s">
        <v>1150</v>
      </c>
      <c r="Z726" s="11" t="s">
        <v>1150</v>
      </c>
      <c r="AA726" s="11" t="s">
        <v>1150</v>
      </c>
      <c r="AD726" t="str">
        <f t="shared" si="11"/>
        <v>insert into users (nombre, email, email2, email3, telefono, telefono2, telefono3, estatus, id_cliente, created_at, updated_at) values ('Leticia Elvira Gutierrez Torres','lgutierrez@dextro.com.mx','','','656-625-9165','','','1','740','2018-01-27 11:10:27','2018-01-27 11:10:27');</v>
      </c>
      <c r="AE726" t="s">
        <v>13014</v>
      </c>
    </row>
    <row r="727" spans="1:31" x14ac:dyDescent="0.2">
      <c r="A727">
        <v>996</v>
      </c>
      <c r="B727" t="s">
        <v>9362</v>
      </c>
      <c r="C727" t="s">
        <v>1150</v>
      </c>
      <c r="D727" s="11" t="s">
        <v>1150</v>
      </c>
      <c r="E727" s="11" t="s">
        <v>1150</v>
      </c>
      <c r="F727" s="11" t="s">
        <v>1150</v>
      </c>
      <c r="G727" s="11"/>
      <c r="H727" s="11"/>
      <c r="I727" s="11"/>
      <c r="J727" s="12">
        <v>6146884461</v>
      </c>
      <c r="K727" s="12"/>
      <c r="L727" s="12"/>
      <c r="M727" s="11"/>
      <c r="N727" s="11"/>
      <c r="O727" s="11" t="s">
        <v>5587</v>
      </c>
      <c r="P727" s="11"/>
      <c r="Q727" s="11"/>
      <c r="R727" s="11"/>
      <c r="S727" s="11"/>
      <c r="T727" s="12" t="s">
        <v>5588</v>
      </c>
      <c r="U727" s="12" t="s">
        <v>5589</v>
      </c>
      <c r="V727" s="12" t="s">
        <v>1150</v>
      </c>
      <c r="W727" s="11" t="s">
        <v>1150</v>
      </c>
      <c r="X727" s="11" t="s">
        <v>1150</v>
      </c>
      <c r="Y727" s="11" t="s">
        <v>1150</v>
      </c>
      <c r="Z727" s="11" t="s">
        <v>1150</v>
      </c>
      <c r="AA727" s="11" t="s">
        <v>1150</v>
      </c>
      <c r="AD727" t="str">
        <f t="shared" si="11"/>
        <v>insert into users (nombre, email, email2, email3, telefono, telefono2, telefono3, estatus, id_cliente, created_at, updated_at) values ('Leticia Pamela Gordillo De La O','letygordillo@hotmail.com','lcarrasco@cndelao.mx','','6146884461','','','1','996','2018-01-27 11:10:27','2018-01-27 11:10:27');</v>
      </c>
      <c r="AE727" t="s">
        <v>13015</v>
      </c>
    </row>
    <row r="728" spans="1:31" x14ac:dyDescent="0.2">
      <c r="A728">
        <v>590</v>
      </c>
      <c r="B728" t="s">
        <v>7394</v>
      </c>
      <c r="C728" t="s">
        <v>1150</v>
      </c>
      <c r="D728" s="11" t="s">
        <v>1150</v>
      </c>
      <c r="E728" s="11" t="s">
        <v>1150</v>
      </c>
      <c r="F728" s="11" t="s">
        <v>1150</v>
      </c>
      <c r="G728" s="11"/>
      <c r="H728" s="11"/>
      <c r="I728" s="11"/>
      <c r="J728" s="12">
        <v>6144186262</v>
      </c>
      <c r="K728" s="12"/>
      <c r="L728" s="12"/>
      <c r="M728" s="11"/>
      <c r="N728" s="11"/>
      <c r="O728" s="11">
        <v>6142790221</v>
      </c>
      <c r="P728" s="11"/>
      <c r="Q728" s="11"/>
      <c r="R728" s="11"/>
      <c r="S728" s="11"/>
      <c r="T728" s="12" t="s">
        <v>2191</v>
      </c>
      <c r="U728" s="12" t="s">
        <v>1150</v>
      </c>
      <c r="V728" s="12" t="s">
        <v>1150</v>
      </c>
      <c r="W728" s="11" t="s">
        <v>1150</v>
      </c>
      <c r="X728" s="11" t="s">
        <v>1150</v>
      </c>
      <c r="Y728" s="11" t="s">
        <v>1150</v>
      </c>
      <c r="Z728" s="11" t="s">
        <v>1150</v>
      </c>
      <c r="AA728" s="11" t="s">
        <v>1150</v>
      </c>
      <c r="AD728" t="str">
        <f t="shared" si="11"/>
        <v>insert into users (nombre, email, email2, email3, telefono, telefono2, telefono3, estatus, id_cliente, created_at, updated_at) values ('Leticia Vargas Jacobo','esvamex@prodigy.net.mx','','','6144186262','','','1','590','2018-01-27 11:10:27','2018-01-27 11:10:27');</v>
      </c>
      <c r="AE728" t="s">
        <v>13016</v>
      </c>
    </row>
    <row r="729" spans="1:31" x14ac:dyDescent="0.2">
      <c r="A729">
        <v>373</v>
      </c>
      <c r="B729" t="s">
        <v>7683</v>
      </c>
      <c r="C729" t="s">
        <v>1150</v>
      </c>
      <c r="D729" s="11" t="s">
        <v>1150</v>
      </c>
      <c r="E729" s="11" t="s">
        <v>1150</v>
      </c>
      <c r="F729" s="11" t="s">
        <v>1150</v>
      </c>
      <c r="G729" s="11"/>
      <c r="H729" s="11"/>
      <c r="I729" s="11"/>
      <c r="J729" s="12" t="s">
        <v>3351</v>
      </c>
      <c r="K729" s="12"/>
      <c r="L729" s="12"/>
      <c r="M729" s="11"/>
      <c r="N729" s="11"/>
      <c r="O729" s="11"/>
      <c r="P729" s="11"/>
      <c r="Q729" s="11"/>
      <c r="R729" s="11"/>
      <c r="S729" s="11"/>
      <c r="T729" s="12" t="s">
        <v>3352</v>
      </c>
      <c r="U729" s="12" t="s">
        <v>3353</v>
      </c>
      <c r="V729" s="12" t="s">
        <v>3354</v>
      </c>
      <c r="W729" s="11" t="s">
        <v>1150</v>
      </c>
      <c r="X729" s="11" t="s">
        <v>1150</v>
      </c>
      <c r="Y729" s="11" t="s">
        <v>1150</v>
      </c>
      <c r="Z729" s="11" t="s">
        <v>1150</v>
      </c>
      <c r="AA729" s="11" t="s">
        <v>1150</v>
      </c>
      <c r="AD729" t="str">
        <f t="shared" si="11"/>
        <v>insert into users (nombre, email, email2, email3, telefono, telefono2, telefono3, estatus, id_cliente, created_at, updated_at) values ('Li. Maria Teresa Villalobos Gonzales','enlace_@prodigy.net.mx','enlacetvillalobos@prodigy.net.mx','enlace_@hotmail.com','423 3217','','','1','373','2018-01-27 11:10:27','2018-01-27 11:10:27');</v>
      </c>
      <c r="AE729" t="s">
        <v>13017</v>
      </c>
    </row>
    <row r="730" spans="1:31" x14ac:dyDescent="0.2">
      <c r="A730">
        <v>1083</v>
      </c>
      <c r="B730" t="s">
        <v>7685</v>
      </c>
      <c r="C730" t="s">
        <v>1150</v>
      </c>
      <c r="D730" s="11" t="s">
        <v>1150</v>
      </c>
      <c r="E730" s="11" t="s">
        <v>1150</v>
      </c>
      <c r="F730" s="11" t="s">
        <v>1150</v>
      </c>
      <c r="G730" s="11"/>
      <c r="H730" s="11"/>
      <c r="I730" s="11"/>
      <c r="J730" s="12">
        <v>51192304</v>
      </c>
      <c r="K730" s="12">
        <v>52332511</v>
      </c>
      <c r="L730" s="12"/>
      <c r="M730" s="11"/>
      <c r="N730" s="11"/>
      <c r="O730" s="11"/>
      <c r="P730" s="11"/>
      <c r="Q730" s="11"/>
      <c r="R730" s="11"/>
      <c r="S730" s="11"/>
      <c r="T730" s="12" t="s">
        <v>3361</v>
      </c>
      <c r="U730" s="12" t="s">
        <v>1150</v>
      </c>
      <c r="V730" s="12" t="s">
        <v>1150</v>
      </c>
      <c r="W730" s="11" t="s">
        <v>1150</v>
      </c>
      <c r="X730" s="11" t="s">
        <v>1150</v>
      </c>
      <c r="Y730" s="11" t="s">
        <v>1150</v>
      </c>
      <c r="Z730" s="11" t="s">
        <v>1150</v>
      </c>
      <c r="AA730" s="11" t="s">
        <v>1150</v>
      </c>
      <c r="AD730" t="str">
        <f t="shared" si="11"/>
        <v>insert into users (nombre, email, email2, email3, telefono, telefono2, telefono3, estatus, id_cliente, created_at, updated_at) values ('Lic Mendoza','macromontero@compravirtual.com','','','51192304','52332511','','1','1083','2018-01-27 11:10:27','2018-01-27 11:10:27');</v>
      </c>
      <c r="AE730" t="s">
        <v>13018</v>
      </c>
    </row>
    <row r="731" spans="1:31" x14ac:dyDescent="0.2">
      <c r="A731">
        <v>133</v>
      </c>
      <c r="B731" t="s">
        <v>7707</v>
      </c>
      <c r="C731" t="s">
        <v>1150</v>
      </c>
      <c r="D731" s="11" t="s">
        <v>1150</v>
      </c>
      <c r="E731" s="11" t="s">
        <v>1150</v>
      </c>
      <c r="F731" s="11" t="s">
        <v>1150</v>
      </c>
      <c r="G731" s="11"/>
      <c r="H731" s="11"/>
      <c r="I731" s="11"/>
      <c r="J731" s="12" t="s">
        <v>3439</v>
      </c>
      <c r="K731" s="12"/>
      <c r="L731" s="12"/>
      <c r="M731" s="11"/>
      <c r="N731" s="11"/>
      <c r="O731" s="11" t="s">
        <v>3440</v>
      </c>
      <c r="P731" s="11"/>
      <c r="Q731" s="11"/>
      <c r="R731" s="11"/>
      <c r="S731" s="11"/>
      <c r="T731" s="12" t="s">
        <v>3441</v>
      </c>
      <c r="U731" s="12" t="s">
        <v>1150</v>
      </c>
      <c r="V731" s="12" t="s">
        <v>1150</v>
      </c>
      <c r="W731" s="11" t="s">
        <v>1150</v>
      </c>
      <c r="X731" s="11" t="s">
        <v>1150</v>
      </c>
      <c r="Y731" s="11" t="s">
        <v>1150</v>
      </c>
      <c r="Z731" s="11" t="s">
        <v>1150</v>
      </c>
      <c r="AA731" s="11" t="s">
        <v>1150</v>
      </c>
      <c r="AD731" t="str">
        <f t="shared" si="11"/>
        <v>insert into users (nombre, email, email2, email3, telefono, telefono2, telefono3, estatus, id_cliente, created_at, updated_at) values ('Lic, Mendoza, Franquicialo','jose@alpainternacional.com','','','442 1829365','','','1','133','2018-01-27 11:10:27','2018-01-27 11:10:27');</v>
      </c>
      <c r="AE731" t="s">
        <v>13019</v>
      </c>
    </row>
    <row r="732" spans="1:31" ht="30" x14ac:dyDescent="0.2">
      <c r="A732">
        <v>750</v>
      </c>
      <c r="B732" t="s">
        <v>8691</v>
      </c>
      <c r="C732" t="s">
        <v>1150</v>
      </c>
      <c r="D732" s="11" t="s">
        <v>1150</v>
      </c>
      <c r="E732" s="11" t="s">
        <v>1150</v>
      </c>
      <c r="F732" s="11" t="s">
        <v>1150</v>
      </c>
      <c r="G732" s="11"/>
      <c r="H732" s="11"/>
      <c r="I732" s="11"/>
      <c r="J732" s="12" t="s">
        <v>7149</v>
      </c>
      <c r="K732" s="12"/>
      <c r="L732" s="12"/>
      <c r="M732" s="11"/>
      <c r="N732" s="11"/>
      <c r="O732" s="11"/>
      <c r="P732" s="11"/>
      <c r="Q732" s="11"/>
      <c r="R732" s="11"/>
      <c r="S732" s="11"/>
      <c r="T732" s="17" t="s">
        <v>3061</v>
      </c>
      <c r="U732" s="12" t="s">
        <v>3062</v>
      </c>
      <c r="V732" s="12" t="s">
        <v>1150</v>
      </c>
      <c r="W732" s="11" t="s">
        <v>1150</v>
      </c>
      <c r="X732" s="11" t="s">
        <v>1150</v>
      </c>
      <c r="Y732" s="11" t="s">
        <v>1150</v>
      </c>
      <c r="Z732" s="11" t="s">
        <v>1150</v>
      </c>
      <c r="AA732" s="11" t="s">
        <v>1150</v>
      </c>
      <c r="AD732" t="str">
        <f t="shared" si="11"/>
        <v>insert into users (nombre, email, email2, email3, telefono, telefono2, telefono3, estatus, id_cliente, created_at, updated_at) values ('Lic. Adrian Dozal Dozal','omelendez@buzon.chihuahua.gob.mx','gva_lic.@hotmail.com','','2 14 40 004138908, 4123939, 4137689,','','','1','750','2018-01-27 11:10:27','2018-01-27 11:10:27');</v>
      </c>
      <c r="AE732" t="s">
        <v>13020</v>
      </c>
    </row>
    <row r="733" spans="1:31" x14ac:dyDescent="0.2">
      <c r="A733">
        <v>960</v>
      </c>
      <c r="B733" t="s">
        <v>7380</v>
      </c>
      <c r="C733" t="s">
        <v>1150</v>
      </c>
      <c r="D733" s="11" t="s">
        <v>1150</v>
      </c>
      <c r="E733" s="11" t="s">
        <v>1150</v>
      </c>
      <c r="F733" s="11" t="s">
        <v>1150</v>
      </c>
      <c r="G733" s="11"/>
      <c r="H733" s="11"/>
      <c r="I733" s="11"/>
      <c r="J733" s="12" t="s">
        <v>2153</v>
      </c>
      <c r="K733" s="12" t="s">
        <v>2154</v>
      </c>
      <c r="L733" s="12"/>
      <c r="M733" s="11"/>
      <c r="N733" s="11"/>
      <c r="O733" s="11"/>
      <c r="P733" s="11"/>
      <c r="Q733" s="11"/>
      <c r="R733" s="11"/>
      <c r="S733" s="11"/>
      <c r="T733" s="12" t="s">
        <v>2155</v>
      </c>
      <c r="U733" s="12" t="s">
        <v>1150</v>
      </c>
      <c r="V733" s="12" t="s">
        <v>1150</v>
      </c>
      <c r="W733" s="11" t="s">
        <v>1150</v>
      </c>
      <c r="X733" s="11" t="s">
        <v>1150</v>
      </c>
      <c r="Y733" s="11" t="s">
        <v>1150</v>
      </c>
      <c r="Z733" s="11" t="s">
        <v>1150</v>
      </c>
      <c r="AA733" s="11" t="s">
        <v>1150</v>
      </c>
      <c r="AD733" t="str">
        <f t="shared" si="11"/>
        <v>insert into users (nombre, email, email2, email3, telefono, telefono2, telefono3, estatus, id_cliente, created_at, updated_at) values ('Lic. Alejandro Ruvalcaba Licon','selectpecans@prodigy.net.mx','','','639 4726030','639 472 3503','','1','960','2018-01-27 11:10:27','2018-01-27 11:10:27');</v>
      </c>
      <c r="AE733" t="s">
        <v>13021</v>
      </c>
    </row>
    <row r="734" spans="1:31" x14ac:dyDescent="0.2">
      <c r="A734">
        <v>1146</v>
      </c>
      <c r="B734" t="s">
        <v>8341</v>
      </c>
      <c r="C734" t="s">
        <v>1150</v>
      </c>
      <c r="D734" s="11" t="s">
        <v>1150</v>
      </c>
      <c r="E734" s="11" t="s">
        <v>1150</v>
      </c>
      <c r="F734" s="11" t="s">
        <v>1150</v>
      </c>
      <c r="G734" s="11"/>
      <c r="H734" s="11"/>
      <c r="I734" s="11"/>
      <c r="J734" s="12">
        <v>39680</v>
      </c>
      <c r="K734" s="12"/>
      <c r="L734" s="12"/>
      <c r="M734" s="11"/>
      <c r="N734" s="11"/>
      <c r="O734" s="11"/>
      <c r="P734" s="11"/>
      <c r="Q734" s="11"/>
      <c r="R734" s="11"/>
      <c r="S734" s="11"/>
      <c r="T734" s="12" t="s">
        <v>1150</v>
      </c>
      <c r="U734" s="12" t="s">
        <v>1150</v>
      </c>
      <c r="V734" s="12" t="s">
        <v>1150</v>
      </c>
      <c r="W734" s="11" t="s">
        <v>1150</v>
      </c>
      <c r="X734" s="11" t="s">
        <v>1150</v>
      </c>
      <c r="Y734" s="11" t="s">
        <v>1150</v>
      </c>
      <c r="Z734" s="11" t="s">
        <v>1150</v>
      </c>
      <c r="AA734" s="11" t="s">
        <v>1150</v>
      </c>
      <c r="AD734" t="str">
        <f t="shared" si="11"/>
        <v>insert into users (nombre, email, email2, email3, telefono, telefono2, telefono3, estatus, id_cliente, created_at, updated_at) values ('Lic. Allan Jose Parra Vargas','','','','39680','','','1','1146','2018-01-27 11:10:27','2018-01-27 11:10:27');</v>
      </c>
      <c r="AE734" t="s">
        <v>13022</v>
      </c>
    </row>
    <row r="735" spans="1:31" x14ac:dyDescent="0.2">
      <c r="A735">
        <v>1056</v>
      </c>
      <c r="B735" t="s">
        <v>7308</v>
      </c>
      <c r="C735" t="s">
        <v>1150</v>
      </c>
      <c r="D735" s="11" t="s">
        <v>1150</v>
      </c>
      <c r="E735" s="11" t="s">
        <v>1150</v>
      </c>
      <c r="F735" s="11" t="s">
        <v>1150</v>
      </c>
      <c r="G735" s="11"/>
      <c r="H735" s="11"/>
      <c r="I735" s="11"/>
      <c r="J735" s="12">
        <v>4195253</v>
      </c>
      <c r="K735" s="12"/>
      <c r="L735" s="12"/>
      <c r="M735" s="11"/>
      <c r="N735" s="11"/>
      <c r="O735" s="11"/>
      <c r="P735" s="11"/>
      <c r="Q735" s="11"/>
      <c r="R735" s="11"/>
      <c r="S735" s="11"/>
      <c r="T735" s="12" t="s">
        <v>1910</v>
      </c>
      <c r="U735" s="12" t="s">
        <v>1150</v>
      </c>
      <c r="V735" s="12" t="s">
        <v>1150</v>
      </c>
      <c r="W735" s="11" t="s">
        <v>1150</v>
      </c>
      <c r="X735" s="11" t="s">
        <v>1150</v>
      </c>
      <c r="Y735" s="11" t="s">
        <v>1150</v>
      </c>
      <c r="Z735" s="11" t="s">
        <v>1150</v>
      </c>
      <c r="AA735" s="11" t="s">
        <v>1150</v>
      </c>
      <c r="AD735" t="str">
        <f t="shared" si="11"/>
        <v>insert into users (nombre, email, email2, email3, telefono, telefono2, telefono3, estatus, id_cliente, created_at, updated_at) values ('Lic. Ana Maria Borunda Vazquez','interalliancemexico@prodigy.net.mx','','','4195253','','','1','1056','2018-01-27 11:10:27','2018-01-27 11:10:27');</v>
      </c>
      <c r="AE735" t="s">
        <v>13023</v>
      </c>
    </row>
    <row r="736" spans="1:31" x14ac:dyDescent="0.2">
      <c r="A736">
        <v>906</v>
      </c>
      <c r="B736" t="s">
        <v>7321</v>
      </c>
      <c r="C736" t="s">
        <v>1150</v>
      </c>
      <c r="D736" s="11" t="s">
        <v>1150</v>
      </c>
      <c r="E736" s="11" t="s">
        <v>1150</v>
      </c>
      <c r="F736" s="11" t="s">
        <v>1150</v>
      </c>
      <c r="G736" s="11"/>
      <c r="H736" s="11"/>
      <c r="I736" s="11"/>
      <c r="J736" s="12">
        <v>4135000</v>
      </c>
      <c r="K736" s="12" t="s">
        <v>1958</v>
      </c>
      <c r="L736" s="12"/>
      <c r="M736" s="11"/>
      <c r="N736" s="11"/>
      <c r="O736" s="11"/>
      <c r="P736" s="11"/>
      <c r="Q736" s="11"/>
      <c r="R736" s="11"/>
      <c r="S736" s="11"/>
      <c r="T736" s="12" t="s">
        <v>1959</v>
      </c>
      <c r="U736" s="12" t="s">
        <v>1960</v>
      </c>
      <c r="V736" s="12" t="s">
        <v>1959</v>
      </c>
      <c r="W736" s="11" t="s">
        <v>1150</v>
      </c>
      <c r="X736" s="11" t="s">
        <v>1150</v>
      </c>
      <c r="Y736" s="11" t="s">
        <v>1150</v>
      </c>
      <c r="Z736" s="11" t="s">
        <v>1150</v>
      </c>
      <c r="AA736" s="11" t="s">
        <v>1150</v>
      </c>
      <c r="AD736" t="str">
        <f t="shared" si="11"/>
        <v>insert into users (nombre, email, email2, email3, telefono, telefono2, telefono3, estatus, id_cliente, created_at, updated_at) values ('Lic. Cesar Alejandro Gomez Corral','cesar@rentemas.com','cesgom5@hotmail.com','cesar@rentemas.com','4135000','413 6786','','1','906','2018-01-27 11:10:27','2018-01-27 11:10:27');</v>
      </c>
      <c r="AE736" t="s">
        <v>13024</v>
      </c>
    </row>
    <row r="737" spans="1:31" x14ac:dyDescent="0.2">
      <c r="A737">
        <v>244</v>
      </c>
      <c r="B737" t="s">
        <v>7686</v>
      </c>
      <c r="C737" t="s">
        <v>1150</v>
      </c>
      <c r="D737" s="11" t="s">
        <v>1150</v>
      </c>
      <c r="E737" s="11" t="s">
        <v>1150</v>
      </c>
      <c r="F737" s="11" t="s">
        <v>1150</v>
      </c>
      <c r="G737" s="11"/>
      <c r="H737" s="11"/>
      <c r="I737" s="11"/>
      <c r="J737" s="12" t="s">
        <v>3363</v>
      </c>
      <c r="K737" s="12" t="s">
        <v>3364</v>
      </c>
      <c r="L737" s="12"/>
      <c r="M737" s="11"/>
      <c r="N737" s="11"/>
      <c r="O737" s="11">
        <v>6141590141</v>
      </c>
      <c r="P737" s="11"/>
      <c r="Q737" s="11"/>
      <c r="R737" s="11"/>
      <c r="S737" s="11"/>
      <c r="T737" s="12" t="s">
        <v>3365</v>
      </c>
      <c r="U737" s="12" t="s">
        <v>1150</v>
      </c>
      <c r="V737" s="12" t="s">
        <v>1150</v>
      </c>
      <c r="W737" s="11" t="s">
        <v>1150</v>
      </c>
      <c r="X737" s="11" t="s">
        <v>1150</v>
      </c>
      <c r="Y737" s="11" t="s">
        <v>1150</v>
      </c>
      <c r="Z737" s="11" t="s">
        <v>1150</v>
      </c>
      <c r="AA737" s="11" t="s">
        <v>1150</v>
      </c>
      <c r="AD737" t="str">
        <f t="shared" si="11"/>
        <v>insert into users (nombre, email, email2, email3, telefono, telefono2, telefono3, estatus, id_cliente, created_at, updated_at) values ('Lic. Daniel Rico Bovio','r6144140074@prodihy.net','','','614 4131718','614 2018888','','1','244','2018-01-27 11:10:27','2018-01-27 11:10:27');</v>
      </c>
      <c r="AE737" t="s">
        <v>13025</v>
      </c>
    </row>
    <row r="738" spans="1:31" x14ac:dyDescent="0.2">
      <c r="A738">
        <v>160</v>
      </c>
      <c r="B738" t="s">
        <v>8424</v>
      </c>
      <c r="C738" t="s">
        <v>8425</v>
      </c>
      <c r="D738" s="11" t="s">
        <v>8426</v>
      </c>
      <c r="E738" s="11" t="s">
        <v>1150</v>
      </c>
      <c r="F738" s="11" t="s">
        <v>1150</v>
      </c>
      <c r="G738" s="11"/>
      <c r="H738" s="11"/>
      <c r="I738" s="11"/>
      <c r="J738" s="12"/>
      <c r="K738" s="12"/>
      <c r="L738" s="12"/>
      <c r="M738" s="11"/>
      <c r="N738" s="11"/>
      <c r="O738" s="11" t="s">
        <v>6029</v>
      </c>
      <c r="P738" s="11" t="s">
        <v>6030</v>
      </c>
      <c r="Q738" s="11"/>
      <c r="R738" s="11"/>
      <c r="S738" s="11"/>
      <c r="T738" s="12" t="s">
        <v>6031</v>
      </c>
      <c r="U738" s="12" t="s">
        <v>1150</v>
      </c>
      <c r="V738" s="12" t="s">
        <v>1150</v>
      </c>
      <c r="W738" s="11" t="s">
        <v>1150</v>
      </c>
      <c r="X738" s="11" t="s">
        <v>1150</v>
      </c>
      <c r="Y738" s="11" t="s">
        <v>1150</v>
      </c>
      <c r="Z738" s="11" t="s">
        <v>1150</v>
      </c>
      <c r="AA738" s="11" t="s">
        <v>1150</v>
      </c>
      <c r="AD738" t="str">
        <f t="shared" si="11"/>
        <v>insert into users (nombre, email, email2, email3, telefono, telefono2, telefono3, estatus, id_cliente, created_at, updated_at) values ('Lic. Francisco Saénz Silva','direccion@cedieslab.com.mx','','','','','','1','160','2018-01-27 11:10:27','2018-01-27 11:10:27');</v>
      </c>
      <c r="AE738" t="s">
        <v>13026</v>
      </c>
    </row>
    <row r="739" spans="1:31" x14ac:dyDescent="0.2">
      <c r="A739">
        <v>50</v>
      </c>
      <c r="B739" t="s">
        <v>7905</v>
      </c>
      <c r="C739" t="s">
        <v>1150</v>
      </c>
      <c r="D739" s="11" t="s">
        <v>1150</v>
      </c>
      <c r="E739" s="11" t="s">
        <v>1150</v>
      </c>
      <c r="F739" s="11" t="s">
        <v>1150</v>
      </c>
      <c r="G739" s="11"/>
      <c r="H739" s="11"/>
      <c r="I739" s="11"/>
      <c r="J739" s="12" t="s">
        <v>4224</v>
      </c>
      <c r="K739" s="12"/>
      <c r="L739" s="12"/>
      <c r="M739" s="11"/>
      <c r="N739" s="11"/>
      <c r="O739" s="11"/>
      <c r="P739" s="11"/>
      <c r="Q739" s="11"/>
      <c r="R739" s="11"/>
      <c r="S739" s="11"/>
      <c r="T739" s="12" t="s">
        <v>4225</v>
      </c>
      <c r="U739" s="12" t="s">
        <v>1150</v>
      </c>
      <c r="V739" s="12" t="s">
        <v>1150</v>
      </c>
      <c r="W739" s="11" t="s">
        <v>1150</v>
      </c>
      <c r="X739" s="11" t="s">
        <v>1150</v>
      </c>
      <c r="Y739" s="11" t="s">
        <v>1150</v>
      </c>
      <c r="Z739" s="11" t="s">
        <v>1150</v>
      </c>
      <c r="AA739" s="11" t="s">
        <v>1150</v>
      </c>
      <c r="AD739" t="str">
        <f t="shared" si="11"/>
        <v>insert into users (nombre, email, email2, email3, telefono, telefono2, telefono3, estatus, id_cliente, created_at, updated_at) values ('Lic. Gerardo Salvador Renteria Lugo','apasco@hotmail.com','','','614 4 82 53 74','','','1','50','2018-01-27 11:10:27','2018-01-27 11:10:27');</v>
      </c>
      <c r="AE739" t="s">
        <v>13027</v>
      </c>
    </row>
    <row r="740" spans="1:31" x14ac:dyDescent="0.2">
      <c r="A740">
        <v>77</v>
      </c>
      <c r="B740" t="s">
        <v>7566</v>
      </c>
      <c r="C740" t="s">
        <v>7567</v>
      </c>
      <c r="D740" s="11" t="s">
        <v>1150</v>
      </c>
      <c r="E740" s="11" t="s">
        <v>1150</v>
      </c>
      <c r="F740" s="11" t="s">
        <v>1150</v>
      </c>
      <c r="G740" s="11"/>
      <c r="H740" s="11"/>
      <c r="I740" s="11"/>
      <c r="J740" s="12" t="s">
        <v>8912</v>
      </c>
      <c r="K740" s="12" t="s">
        <v>8913</v>
      </c>
      <c r="L740" s="12"/>
      <c r="M740" s="11"/>
      <c r="N740" s="11"/>
      <c r="O740" s="11" t="s">
        <v>2874</v>
      </c>
      <c r="P740" s="11"/>
      <c r="Q740" s="11"/>
      <c r="R740" s="11"/>
      <c r="S740" s="11"/>
      <c r="T740" s="12" t="s">
        <v>2875</v>
      </c>
      <c r="U740" s="12" t="s">
        <v>1150</v>
      </c>
      <c r="V740" s="12" t="s">
        <v>2876</v>
      </c>
      <c r="W740" s="11" t="s">
        <v>1150</v>
      </c>
      <c r="X740" s="11" t="s">
        <v>1150</v>
      </c>
      <c r="Y740" s="11" t="s">
        <v>1150</v>
      </c>
      <c r="Z740" s="11" t="s">
        <v>1150</v>
      </c>
      <c r="AA740" s="11" t="s">
        <v>1150</v>
      </c>
      <c r="AD740" t="str">
        <f t="shared" si="11"/>
        <v>insert into users (nombre, email, email2, email3, telefono, telefono2, telefono3, estatus, id_cliente, created_at, updated_at) values ('Lic. Hector Manuel Navarro Monjarrez','informacion@babiesandkidshome.com;','','avrilslozano@yahoo.com.mx','4 14 68 70','4 14 29 790','','1','77','2018-01-27 11:10:27','2018-01-27 11:10:27');</v>
      </c>
      <c r="AE740" t="s">
        <v>13028</v>
      </c>
    </row>
    <row r="741" spans="1:31" x14ac:dyDescent="0.2">
      <c r="A741">
        <v>411</v>
      </c>
      <c r="B741" t="s">
        <v>7848</v>
      </c>
      <c r="C741" t="s">
        <v>1150</v>
      </c>
      <c r="D741" s="11" t="s">
        <v>1150</v>
      </c>
      <c r="E741" s="11" t="s">
        <v>1150</v>
      </c>
      <c r="F741" s="11" t="s">
        <v>1150</v>
      </c>
      <c r="G741" s="11"/>
      <c r="H741" s="11"/>
      <c r="I741" s="11"/>
      <c r="J741" s="12" t="s">
        <v>3982</v>
      </c>
      <c r="K741" s="12" t="s">
        <v>3983</v>
      </c>
      <c r="L741" s="12"/>
      <c r="M741" s="11"/>
      <c r="N741" s="11"/>
      <c r="O741" s="11">
        <v>6141963595</v>
      </c>
      <c r="P741" s="11"/>
      <c r="Q741" s="11"/>
      <c r="R741" s="11"/>
      <c r="S741" s="11"/>
      <c r="T741" s="12" t="s">
        <v>3984</v>
      </c>
      <c r="U741" s="12" t="s">
        <v>3985</v>
      </c>
      <c r="V741" s="12" t="s">
        <v>1150</v>
      </c>
      <c r="W741" s="11" t="s">
        <v>1150</v>
      </c>
      <c r="X741" s="11" t="s">
        <v>1150</v>
      </c>
      <c r="Y741" s="11" t="s">
        <v>1150</v>
      </c>
      <c r="Z741" s="11" t="s">
        <v>1150</v>
      </c>
      <c r="AA741" s="11" t="s">
        <v>1150</v>
      </c>
      <c r="AD741" t="str">
        <f t="shared" si="11"/>
        <v>insert into users (nombre, email, email2, email3, telefono, telefono2, telefono3, estatus, id_cliente, created_at, updated_at) values ('Lic. Irma Georgina Yamada Weckmann','georyw@hotmail.com','gvenegas@hospitalcima.com.mx','','614 5416500','614 4398689','','1','411','2018-01-27 11:10:27','2018-01-27 11:10:27');</v>
      </c>
      <c r="AE741" t="s">
        <v>13029</v>
      </c>
    </row>
    <row r="742" spans="1:31" x14ac:dyDescent="0.2">
      <c r="A742">
        <v>1113</v>
      </c>
      <c r="B742" t="s">
        <v>7266</v>
      </c>
      <c r="C742" t="s">
        <v>1150</v>
      </c>
      <c r="D742" s="11" t="s">
        <v>1150</v>
      </c>
      <c r="E742" s="11" t="s">
        <v>1150</v>
      </c>
      <c r="F742" s="11" t="s">
        <v>1150</v>
      </c>
      <c r="G742" s="11"/>
      <c r="H742" s="11"/>
      <c r="I742" s="11"/>
      <c r="J742" s="12">
        <v>414803</v>
      </c>
      <c r="K742" s="12"/>
      <c r="L742" s="12"/>
      <c r="M742" s="11"/>
      <c r="N742" s="11"/>
      <c r="O742" s="11" t="s">
        <v>1779</v>
      </c>
      <c r="P742" s="11"/>
      <c r="Q742" s="11"/>
      <c r="R742" s="11"/>
      <c r="S742" s="11"/>
      <c r="T742" s="12" t="s">
        <v>1780</v>
      </c>
      <c r="U742" s="12" t="s">
        <v>1150</v>
      </c>
      <c r="V742" s="12" t="s">
        <v>1150</v>
      </c>
      <c r="W742" s="11" t="s">
        <v>1150</v>
      </c>
      <c r="X742" s="11" t="s">
        <v>1150</v>
      </c>
      <c r="Y742" s="11" t="s">
        <v>1150</v>
      </c>
      <c r="Z742" s="11" t="s">
        <v>1150</v>
      </c>
      <c r="AA742" s="11" t="s">
        <v>1150</v>
      </c>
      <c r="AD742" t="str">
        <f t="shared" si="11"/>
        <v>insert into users (nombre, email, email2, email3, telefono, telefono2, telefono3, estatus, id_cliente, created_at, updated_at) values ('Lic. Jabeth Gastelum R.','jabeth@vortex-mx.com','','','414803','','','1','1113','2018-01-27 11:10:27','2018-01-27 11:10:27');</v>
      </c>
      <c r="AE742" t="s">
        <v>13030</v>
      </c>
    </row>
    <row r="743" spans="1:31" x14ac:dyDescent="0.2">
      <c r="A743">
        <v>792</v>
      </c>
      <c r="B743" t="s">
        <v>8407</v>
      </c>
      <c r="C743" t="s">
        <v>1150</v>
      </c>
      <c r="D743" s="11" t="s">
        <v>1150</v>
      </c>
      <c r="E743" s="11" t="s">
        <v>1150</v>
      </c>
      <c r="F743" s="11" t="s">
        <v>1150</v>
      </c>
      <c r="G743" s="11"/>
      <c r="H743" s="11"/>
      <c r="I743" s="11"/>
      <c r="J743" s="12"/>
      <c r="K743" s="12"/>
      <c r="L743" s="12"/>
      <c r="M743" s="11"/>
      <c r="N743" s="11"/>
      <c r="O743" s="11" t="s">
        <v>5967</v>
      </c>
      <c r="P743" s="11"/>
      <c r="Q743" s="11"/>
      <c r="R743" s="11"/>
      <c r="S743" s="11"/>
      <c r="T743" s="12" t="s">
        <v>3497</v>
      </c>
      <c r="U743" s="12" t="s">
        <v>1150</v>
      </c>
      <c r="V743" s="12" t="s">
        <v>1150</v>
      </c>
      <c r="W743" s="11" t="s">
        <v>1150</v>
      </c>
      <c r="X743" s="11" t="s">
        <v>1150</v>
      </c>
      <c r="Y743" s="11" t="s">
        <v>1150</v>
      </c>
      <c r="Z743" s="11" t="s">
        <v>1150</v>
      </c>
      <c r="AA743" s="11" t="s">
        <v>1150</v>
      </c>
      <c r="AD743" t="str">
        <f t="shared" si="11"/>
        <v>insert into users (nombre, email, email2, email3, telefono, telefono2, telefono3, estatus, id_cliente, created_at, updated_at) values ('Lic. Jaime Manuel Martínez Núñez','orbelux@hotmail.com','','','','','','1','792','2018-01-27 11:10:27','2018-01-27 11:10:27');</v>
      </c>
      <c r="AE743" t="s">
        <v>13031</v>
      </c>
    </row>
    <row r="744" spans="1:31" x14ac:dyDescent="0.2">
      <c r="A744">
        <v>792</v>
      </c>
      <c r="B744" t="s">
        <v>7997</v>
      </c>
      <c r="C744" t="s">
        <v>1150</v>
      </c>
      <c r="D744" s="11" t="s">
        <v>1150</v>
      </c>
      <c r="E744" s="11" t="s">
        <v>1150</v>
      </c>
      <c r="F744" s="11" t="s">
        <v>1150</v>
      </c>
      <c r="G744" s="11"/>
      <c r="H744" s="11"/>
      <c r="I744" s="11"/>
      <c r="J744" s="12"/>
      <c r="K744" s="12"/>
      <c r="L744" s="12"/>
      <c r="M744" s="11"/>
      <c r="N744" s="11"/>
      <c r="O744" s="11" t="s">
        <v>4090</v>
      </c>
      <c r="P744" s="11">
        <v>6141038311</v>
      </c>
      <c r="Q744" s="11"/>
      <c r="R744" s="11"/>
      <c r="S744" s="11"/>
      <c r="T744" s="12" t="s">
        <v>3497</v>
      </c>
      <c r="U744" s="12" t="s">
        <v>1150</v>
      </c>
      <c r="V744" s="12" t="s">
        <v>1150</v>
      </c>
      <c r="W744" s="11" t="s">
        <v>1150</v>
      </c>
      <c r="X744" s="11" t="s">
        <v>1150</v>
      </c>
      <c r="Y744" s="11" t="s">
        <v>1150</v>
      </c>
      <c r="Z744" s="11" t="s">
        <v>1150</v>
      </c>
      <c r="AA744" s="11" t="s">
        <v>1150</v>
      </c>
      <c r="AD744" t="str">
        <f t="shared" si="11"/>
        <v>insert into users (nombre, email, email2, email3, telefono, telefono2, telefono3, estatus, id_cliente, created_at, updated_at) values ('Lic. Jaime Martinez Nunez','orbelux@hotmail.com','','','','','','1','792','2018-01-27 11:10:27','2018-01-27 11:10:27');</v>
      </c>
      <c r="AE744" t="s">
        <v>13032</v>
      </c>
    </row>
    <row r="745" spans="1:31" x14ac:dyDescent="0.2">
      <c r="A745">
        <v>792</v>
      </c>
      <c r="B745" t="s">
        <v>8677</v>
      </c>
      <c r="C745" t="s">
        <v>1150</v>
      </c>
      <c r="D745" s="11" t="s">
        <v>1150</v>
      </c>
      <c r="E745" s="11" t="s">
        <v>1150</v>
      </c>
      <c r="F745" s="11" t="s">
        <v>1150</v>
      </c>
      <c r="G745" s="11"/>
      <c r="H745" s="11"/>
      <c r="I745" s="11"/>
      <c r="J745" s="12"/>
      <c r="K745" s="12"/>
      <c r="L745" s="12"/>
      <c r="M745" s="11"/>
      <c r="N745" s="11"/>
      <c r="O745" s="11"/>
      <c r="P745" s="11"/>
      <c r="Q745" s="11"/>
      <c r="R745" s="11"/>
      <c r="S745" s="11"/>
      <c r="T745" s="12" t="s">
        <v>1150</v>
      </c>
      <c r="U745" s="12" t="s">
        <v>1150</v>
      </c>
      <c r="V745" s="12" t="s">
        <v>1150</v>
      </c>
      <c r="W745" s="11" t="s">
        <v>1150</v>
      </c>
      <c r="X745" s="11" t="s">
        <v>1150</v>
      </c>
      <c r="Y745" s="11" t="s">
        <v>1150</v>
      </c>
      <c r="Z745" s="11" t="s">
        <v>1150</v>
      </c>
      <c r="AA745" s="11" t="s">
        <v>1150</v>
      </c>
      <c r="AD745" t="str">
        <f t="shared" si="11"/>
        <v>insert into users (nombre, email, email2, email3, telefono, telefono2, telefono3, estatus, id_cliente, created_at, updated_at) values ('Lic. Jaime Martinez Nuñez','','','','','','','1','792','2018-01-27 11:10:27','2018-01-27 11:10:27');</v>
      </c>
      <c r="AE745" t="s">
        <v>13033</v>
      </c>
    </row>
    <row r="746" spans="1:31" x14ac:dyDescent="0.2">
      <c r="A746">
        <v>629</v>
      </c>
      <c r="B746" t="s">
        <v>7364</v>
      </c>
      <c r="C746" t="s">
        <v>1150</v>
      </c>
      <c r="D746" s="11" t="s">
        <v>1150</v>
      </c>
      <c r="E746" s="11" t="s">
        <v>1150</v>
      </c>
      <c r="F746" s="11" t="s">
        <v>1150</v>
      </c>
      <c r="G746" s="11"/>
      <c r="H746" s="11"/>
      <c r="I746" s="11"/>
      <c r="J746" s="12">
        <v>39680</v>
      </c>
      <c r="K746" s="12"/>
      <c r="L746" s="12"/>
      <c r="M746" s="11"/>
      <c r="N746" s="11"/>
      <c r="O746" s="11"/>
      <c r="P746" s="11"/>
      <c r="Q746" s="11"/>
      <c r="R746" s="11"/>
      <c r="S746" s="11"/>
      <c r="T746" s="12" t="s">
        <v>1150</v>
      </c>
      <c r="U746" s="12" t="s">
        <v>1150</v>
      </c>
      <c r="V746" s="12" t="s">
        <v>1150</v>
      </c>
      <c r="W746" s="11" t="s">
        <v>1150</v>
      </c>
      <c r="X746" s="11" t="s">
        <v>1150</v>
      </c>
      <c r="Y746" s="11" t="s">
        <v>1150</v>
      </c>
      <c r="Z746" s="11" t="s">
        <v>1150</v>
      </c>
      <c r="AA746" s="11" t="s">
        <v>1150</v>
      </c>
      <c r="AD746" t="str">
        <f t="shared" si="11"/>
        <v>insert into users (nombre, email, email2, email3, telefono, telefono2, telefono3, estatus, id_cliente, created_at, updated_at) values ('Lic. Jesus Murillo Ramirez','','','','39680','','','1','629','2018-01-27 11:10:27','2018-01-27 11:10:27');</v>
      </c>
      <c r="AE746" t="s">
        <v>13034</v>
      </c>
    </row>
    <row r="747" spans="1:31" x14ac:dyDescent="0.2">
      <c r="A747">
        <v>974</v>
      </c>
      <c r="B747" t="s">
        <v>7740</v>
      </c>
      <c r="C747" t="s">
        <v>1150</v>
      </c>
      <c r="D747" s="11" t="s">
        <v>1150</v>
      </c>
      <c r="E747" s="11" t="s">
        <v>1150</v>
      </c>
      <c r="F747" s="11" t="s">
        <v>1150</v>
      </c>
      <c r="G747" s="11"/>
      <c r="H747" s="11"/>
      <c r="I747" s="11"/>
      <c r="J747" s="12" t="s">
        <v>3571</v>
      </c>
      <c r="K747" s="12"/>
      <c r="L747" s="12"/>
      <c r="M747" s="11"/>
      <c r="N747" s="11"/>
      <c r="O747" s="11">
        <v>6141198529</v>
      </c>
      <c r="P747" s="11"/>
      <c r="Q747" s="11"/>
      <c r="R747" s="11"/>
      <c r="S747" s="11"/>
      <c r="T747" s="12" t="s">
        <v>3572</v>
      </c>
      <c r="U747" s="12" t="s">
        <v>1150</v>
      </c>
      <c r="V747" s="12" t="s">
        <v>1150</v>
      </c>
      <c r="W747" s="11" t="s">
        <v>1150</v>
      </c>
      <c r="X747" s="11" t="s">
        <v>1150</v>
      </c>
      <c r="Y747" s="11" t="s">
        <v>1150</v>
      </c>
      <c r="Z747" s="11" t="s">
        <v>1150</v>
      </c>
      <c r="AA747" s="11" t="s">
        <v>1150</v>
      </c>
      <c r="AD747" t="str">
        <f t="shared" si="11"/>
        <v>insert into users (nombre, email, email2, email3, telefono, telefono2, telefono3, estatus, id_cliente, created_at, updated_at) values ('Lic. Jorge Arturo Olivas Perez','jorge@serviglass.com.mx','','','614 4461086','','','1','974','2018-01-27 11:10:27','2018-01-27 11:10:27');</v>
      </c>
      <c r="AE747" t="s">
        <v>13035</v>
      </c>
    </row>
    <row r="748" spans="1:31" x14ac:dyDescent="0.2">
      <c r="A748">
        <v>48</v>
      </c>
      <c r="B748" t="s">
        <v>7436</v>
      </c>
      <c r="C748" t="s">
        <v>1150</v>
      </c>
      <c r="D748" s="11" t="s">
        <v>1150</v>
      </c>
      <c r="E748" s="11" t="s">
        <v>1150</v>
      </c>
      <c r="F748" s="11" t="s">
        <v>1150</v>
      </c>
      <c r="G748" s="11"/>
      <c r="H748" s="11"/>
      <c r="I748" s="11"/>
      <c r="J748" s="12">
        <v>4145037</v>
      </c>
      <c r="K748" s="12">
        <v>4142460</v>
      </c>
      <c r="L748" s="12"/>
      <c r="M748" s="11"/>
      <c r="N748" s="11"/>
      <c r="O748" s="11"/>
      <c r="P748" s="11"/>
      <c r="Q748" s="11"/>
      <c r="R748" s="11"/>
      <c r="S748" s="11"/>
      <c r="T748" s="12" t="s">
        <v>2348</v>
      </c>
      <c r="U748" s="12" t="s">
        <v>1150</v>
      </c>
      <c r="V748" s="12" t="s">
        <v>1150</v>
      </c>
      <c r="W748" s="11" t="s">
        <v>1150</v>
      </c>
      <c r="X748" s="11" t="s">
        <v>1150</v>
      </c>
      <c r="Y748" s="11" t="s">
        <v>1150</v>
      </c>
      <c r="Z748" s="11" t="s">
        <v>1150</v>
      </c>
      <c r="AA748" s="11" t="s">
        <v>1150</v>
      </c>
      <c r="AD748" t="str">
        <f t="shared" si="11"/>
        <v>insert into users (nombre, email, email2, email3, telefono, telefono2, telefono3, estatus, id_cliente, created_at, updated_at) values ('Lic. Luis Alfonso Nevarez Fernandez','director@apromesa.net','','','4145037','4142460','','1','48','2018-01-27 11:10:27','2018-01-27 11:10:27');</v>
      </c>
      <c r="AE748" t="s">
        <v>13036</v>
      </c>
    </row>
    <row r="749" spans="1:31" x14ac:dyDescent="0.2">
      <c r="A749">
        <v>391</v>
      </c>
      <c r="B749" t="s">
        <v>7444</v>
      </c>
      <c r="C749" t="s">
        <v>1150</v>
      </c>
      <c r="D749" s="11" t="s">
        <v>1150</v>
      </c>
      <c r="E749" s="11" t="s">
        <v>1150</v>
      </c>
      <c r="F749" s="11" t="s">
        <v>1150</v>
      </c>
      <c r="G749" s="11"/>
      <c r="H749" s="11"/>
      <c r="I749" s="11"/>
      <c r="J749" s="12" t="s">
        <v>2374</v>
      </c>
      <c r="K749" s="12"/>
      <c r="L749" s="12"/>
      <c r="M749" s="11"/>
      <c r="N749" s="11"/>
      <c r="O749" s="11"/>
      <c r="P749" s="11"/>
      <c r="Q749" s="11"/>
      <c r="R749" s="11"/>
      <c r="S749" s="11"/>
      <c r="T749" s="12" t="s">
        <v>1150</v>
      </c>
      <c r="U749" s="12" t="s">
        <v>1150</v>
      </c>
      <c r="V749" s="12" t="s">
        <v>1150</v>
      </c>
      <c r="W749" s="11" t="s">
        <v>1150</v>
      </c>
      <c r="X749" s="11" t="s">
        <v>1150</v>
      </c>
      <c r="Y749" s="11" t="s">
        <v>1150</v>
      </c>
      <c r="Z749" s="11" t="s">
        <v>1150</v>
      </c>
      <c r="AA749" s="11" t="s">
        <v>1150</v>
      </c>
      <c r="AD749" t="str">
        <f t="shared" si="11"/>
        <v>insert into users (nombre, email, email2, email3, telefono, telefono2, telefono3, estatus, id_cliente, created_at, updated_at) values ('Lic. Luis Enrique Cano Chavez','','','','415-3218','','','1','391','2018-01-27 11:10:27','2018-01-27 11:10:27');</v>
      </c>
      <c r="AE749" t="s">
        <v>13037</v>
      </c>
    </row>
    <row r="750" spans="1:31" x14ac:dyDescent="0.2">
      <c r="A750">
        <v>195</v>
      </c>
      <c r="B750" t="s">
        <v>7736</v>
      </c>
      <c r="C750" t="s">
        <v>1150</v>
      </c>
      <c r="D750" s="11" t="s">
        <v>1150</v>
      </c>
      <c r="E750" s="11" t="s">
        <v>1150</v>
      </c>
      <c r="F750" s="11" t="s">
        <v>1150</v>
      </c>
      <c r="G750" s="11"/>
      <c r="H750" s="11"/>
      <c r="I750" s="11"/>
      <c r="J750" s="12" t="s">
        <v>3553</v>
      </c>
      <c r="K750" s="12" t="s">
        <v>3554</v>
      </c>
      <c r="L750" s="12"/>
      <c r="M750" s="11"/>
      <c r="N750" s="11"/>
      <c r="O750" s="11"/>
      <c r="P750" s="11"/>
      <c r="Q750" s="11"/>
      <c r="R750" s="11"/>
      <c r="S750" s="11"/>
      <c r="T750" s="12" t="s">
        <v>3361</v>
      </c>
      <c r="U750" s="12" t="s">
        <v>1150</v>
      </c>
      <c r="V750" s="12" t="s">
        <v>1150</v>
      </c>
      <c r="W750" s="11" t="s">
        <v>1150</v>
      </c>
      <c r="X750" s="11" t="s">
        <v>1150</v>
      </c>
      <c r="Y750" s="11" t="s">
        <v>1150</v>
      </c>
      <c r="Z750" s="11" t="s">
        <v>1150</v>
      </c>
      <c r="AA750" s="11" t="s">
        <v>1150</v>
      </c>
      <c r="AD750" t="str">
        <f t="shared" si="11"/>
        <v>insert into users (nombre, email, email2, email3, telefono, telefono2, telefono3, estatus, id_cliente, created_at, updated_at) values ('Lic. Luis Mendoza Arellanes','macromontero@compravirtual.com','','','614 51192304','614 52332511','','1','195','2018-01-27 11:10:27','2018-01-27 11:10:27');</v>
      </c>
      <c r="AE750" t="s">
        <v>13038</v>
      </c>
    </row>
    <row r="751" spans="1:31" x14ac:dyDescent="0.2">
      <c r="A751">
        <v>149</v>
      </c>
      <c r="B751" t="s">
        <v>7322</v>
      </c>
      <c r="C751" t="s">
        <v>1150</v>
      </c>
      <c r="D751" s="11" t="s">
        <v>1150</v>
      </c>
      <c r="E751" s="11" t="s">
        <v>1150</v>
      </c>
      <c r="F751" s="11" t="s">
        <v>1150</v>
      </c>
      <c r="G751" s="11"/>
      <c r="H751" s="11"/>
      <c r="I751" s="11"/>
      <c r="J751" s="12">
        <v>4932413</v>
      </c>
      <c r="K751" s="12">
        <v>4883639</v>
      </c>
      <c r="L751" s="12">
        <v>4265065</v>
      </c>
      <c r="M751" s="11">
        <v>4370941</v>
      </c>
      <c r="N751" s="11"/>
      <c r="O751" s="11">
        <v>6144883639</v>
      </c>
      <c r="P751" s="11"/>
      <c r="Q751" s="11"/>
      <c r="R751" s="11"/>
      <c r="S751" s="11"/>
      <c r="T751" s="12" t="s">
        <v>1963</v>
      </c>
      <c r="U751" s="12" t="s">
        <v>1964</v>
      </c>
      <c r="V751" s="12" t="s">
        <v>1965</v>
      </c>
      <c r="W751" s="11" t="s">
        <v>1150</v>
      </c>
      <c r="X751" s="11" t="s">
        <v>1150</v>
      </c>
      <c r="Y751" s="11" t="s">
        <v>1150</v>
      </c>
      <c r="Z751" s="11" t="s">
        <v>1150</v>
      </c>
      <c r="AA751" s="11" t="s">
        <v>1150</v>
      </c>
      <c r="AD751" t="str">
        <f t="shared" si="11"/>
        <v>insert into users (nombre, email, email2, email3, telefono, telefono2, telefono3, estatus, id_cliente, created_at, updated_at) values ('Lic. Maria Del Carmen Villanueva Cardona','tana_baca@hotmail.com','maryvillanuevac@hotmail.com','jessie.baca@hotmail.com','4932413','4883639','4265065','1','149','2018-01-27 11:10:27','2018-01-27 11:10:27');</v>
      </c>
      <c r="AE751" t="s">
        <v>13039</v>
      </c>
    </row>
    <row r="752" spans="1:31" x14ac:dyDescent="0.2">
      <c r="A752">
        <v>1086</v>
      </c>
      <c r="B752" t="s">
        <v>7796</v>
      </c>
      <c r="C752" t="s">
        <v>1150</v>
      </c>
      <c r="D752" s="11" t="s">
        <v>1150</v>
      </c>
      <c r="E752" s="11" t="s">
        <v>1150</v>
      </c>
      <c r="F752" s="11" t="s">
        <v>1150</v>
      </c>
      <c r="G752" s="11"/>
      <c r="H752" s="11"/>
      <c r="I752" s="11"/>
      <c r="J752" s="12" t="s">
        <v>3781</v>
      </c>
      <c r="K752" s="12" t="s">
        <v>3782</v>
      </c>
      <c r="L752" s="12"/>
      <c r="M752" s="11"/>
      <c r="N752" s="11"/>
      <c r="O752" s="11"/>
      <c r="P752" s="11"/>
      <c r="Q752" s="11"/>
      <c r="R752" s="11"/>
      <c r="S752" s="11"/>
      <c r="T752" s="12" t="s">
        <v>1150</v>
      </c>
      <c r="U752" s="12" t="s">
        <v>1150</v>
      </c>
      <c r="V752" s="12" t="s">
        <v>1150</v>
      </c>
      <c r="W752" s="11" t="s">
        <v>1150</v>
      </c>
      <c r="X752" s="11" t="s">
        <v>1150</v>
      </c>
      <c r="Y752" s="11" t="s">
        <v>1150</v>
      </c>
      <c r="Z752" s="11" t="s">
        <v>1150</v>
      </c>
      <c r="AA752" s="11" t="s">
        <v>1150</v>
      </c>
      <c r="AD752" t="str">
        <f t="shared" si="11"/>
        <v>insert into users (nombre, email, email2, email3, telefono, telefono2, telefono3, estatus, id_cliente, created_at, updated_at) values ('Lic. Roberto Medina','','','','614 416-9973','614 413-1833','','1','1086','2018-01-27 11:10:27','2018-01-27 11:10:27');</v>
      </c>
      <c r="AE752" t="s">
        <v>13040</v>
      </c>
    </row>
    <row r="753" spans="1:31" x14ac:dyDescent="0.2">
      <c r="A753">
        <v>1146</v>
      </c>
      <c r="B753" t="s">
        <v>8624</v>
      </c>
      <c r="C753" t="s">
        <v>1150</v>
      </c>
      <c r="D753" s="11" t="s">
        <v>1150</v>
      </c>
      <c r="E753" s="11" t="s">
        <v>1150</v>
      </c>
      <c r="F753" s="11" t="s">
        <v>1150</v>
      </c>
      <c r="G753" s="11"/>
      <c r="H753" s="11"/>
      <c r="I753" s="11"/>
      <c r="J753" s="12"/>
      <c r="K753" s="12"/>
      <c r="L753" s="12"/>
      <c r="M753" s="11"/>
      <c r="N753" s="11"/>
      <c r="O753" s="11"/>
      <c r="P753" s="11"/>
      <c r="Q753" s="11"/>
      <c r="R753" s="11"/>
      <c r="S753" s="11"/>
      <c r="T753" s="12" t="s">
        <v>1150</v>
      </c>
      <c r="U753" s="12" t="s">
        <v>1150</v>
      </c>
      <c r="V753" s="12" t="s">
        <v>1150</v>
      </c>
      <c r="W753" s="11" t="s">
        <v>1150</v>
      </c>
      <c r="X753" s="11" t="s">
        <v>1150</v>
      </c>
      <c r="Y753" s="11" t="s">
        <v>1150</v>
      </c>
      <c r="Z753" s="11" t="s">
        <v>1150</v>
      </c>
      <c r="AA753" s="11" t="s">
        <v>1150</v>
      </c>
      <c r="AD753" t="str">
        <f t="shared" si="11"/>
        <v>insert into users (nombre, email, email2, email3, telefono, telefono2, telefono3, estatus, id_cliente, created_at, updated_at) values ('Lic. Romo','','','','','','','1','1146','2018-01-27 11:10:27','2018-01-27 11:10:27');</v>
      </c>
      <c r="AE753" t="s">
        <v>13041</v>
      </c>
    </row>
    <row r="754" spans="1:31" x14ac:dyDescent="0.2">
      <c r="A754">
        <v>536</v>
      </c>
      <c r="B754" t="s">
        <v>7310</v>
      </c>
      <c r="C754" t="s">
        <v>1150</v>
      </c>
      <c r="D754" s="11" t="s">
        <v>1150</v>
      </c>
      <c r="E754" s="11" t="s">
        <v>1150</v>
      </c>
      <c r="F754" s="11" t="s">
        <v>1150</v>
      </c>
      <c r="G754" s="11"/>
      <c r="H754" s="11"/>
      <c r="I754" s="11"/>
      <c r="J754" s="12">
        <v>4143735</v>
      </c>
      <c r="K754" s="12">
        <v>4147253</v>
      </c>
      <c r="L754" s="12"/>
      <c r="M754" s="11"/>
      <c r="N754" s="11"/>
      <c r="O754" s="11">
        <v>6141202843</v>
      </c>
      <c r="P754" s="11"/>
      <c r="Q754" s="11"/>
      <c r="R754" s="11"/>
      <c r="S754" s="11"/>
      <c r="T754" s="12" t="s">
        <v>1915</v>
      </c>
      <c r="U754" s="12" t="s">
        <v>1150</v>
      </c>
      <c r="V754" s="12" t="s">
        <v>1150</v>
      </c>
      <c r="W754" s="11" t="s">
        <v>1150</v>
      </c>
      <c r="X754" s="11" t="s">
        <v>1150</v>
      </c>
      <c r="Y754" s="11" t="s">
        <v>1150</v>
      </c>
      <c r="Z754" s="11" t="s">
        <v>1150</v>
      </c>
      <c r="AA754" s="11" t="s">
        <v>1150</v>
      </c>
      <c r="AD754" t="str">
        <f t="shared" si="11"/>
        <v>insert into users (nombre, email, email2, email3, telefono, telefono2, telefono3, estatus, id_cliente, created_at, updated_at) values ('Lic. Sylvia Quiñones Holguin','ilfranca@prodigy.net.mx','','','4143735','4147253','','1','536','2018-01-27 11:10:27','2018-01-27 11:10:27');</v>
      </c>
      <c r="AE754" t="s">
        <v>13042</v>
      </c>
    </row>
    <row r="755" spans="1:31" x14ac:dyDescent="0.2">
      <c r="A755">
        <v>753</v>
      </c>
      <c r="B755" t="s">
        <v>7691</v>
      </c>
      <c r="C755" t="s">
        <v>7692</v>
      </c>
      <c r="D755" s="11" t="s">
        <v>12288</v>
      </c>
      <c r="E755" s="11" t="s">
        <v>1150</v>
      </c>
      <c r="F755" s="11" t="s">
        <v>1150</v>
      </c>
      <c r="G755" s="11"/>
      <c r="H755" s="11"/>
      <c r="I755" s="11"/>
      <c r="J755" s="12" t="s">
        <v>3387</v>
      </c>
      <c r="K755" s="12"/>
      <c r="L755" s="12"/>
      <c r="M755" s="11"/>
      <c r="N755" s="11"/>
      <c r="O755" s="11">
        <v>6141250240</v>
      </c>
      <c r="P755" s="11"/>
      <c r="Q755" s="11"/>
      <c r="R755" s="11"/>
      <c r="S755" s="11"/>
      <c r="T755" s="12" t="s">
        <v>4258</v>
      </c>
      <c r="U755" s="12" t="s">
        <v>1150</v>
      </c>
      <c r="V755" s="12" t="s">
        <v>1150</v>
      </c>
      <c r="W755" s="11" t="s">
        <v>1150</v>
      </c>
      <c r="X755" s="11" t="s">
        <v>1150</v>
      </c>
      <c r="Y755" s="11" t="s">
        <v>1150</v>
      </c>
      <c r="Z755" s="11" t="s">
        <v>1150</v>
      </c>
      <c r="AA755" s="11" t="s">
        <v>1150</v>
      </c>
      <c r="AD755" t="str">
        <f t="shared" si="11"/>
        <v>insert into users (nombre, email, email2, email3, telefono, telefono2, telefono3, estatus, id_cliente, created_at, updated_at) values ('Lic. Victor Derma Sinecio','vderma@mykonos.com.mx','','','614 4331540','','','1','753','2018-01-27 11:10:27','2018-01-27 11:10:27');</v>
      </c>
      <c r="AE755" t="s">
        <v>13043</v>
      </c>
    </row>
    <row r="756" spans="1:31" x14ac:dyDescent="0.2">
      <c r="A756">
        <v>598</v>
      </c>
      <c r="B756" t="s">
        <v>7896</v>
      </c>
      <c r="C756" t="s">
        <v>1150</v>
      </c>
      <c r="D756" s="11" t="s">
        <v>1150</v>
      </c>
      <c r="E756" s="11" t="s">
        <v>1150</v>
      </c>
      <c r="F756" s="11" t="s">
        <v>1150</v>
      </c>
      <c r="G756" s="11"/>
      <c r="H756" s="11"/>
      <c r="I756" s="11"/>
      <c r="J756" s="12" t="s">
        <v>2133</v>
      </c>
      <c r="K756" s="12">
        <v>6622080294</v>
      </c>
      <c r="L756" s="12" t="s">
        <v>2136</v>
      </c>
      <c r="M756" s="11" t="s">
        <v>2135</v>
      </c>
      <c r="N756" s="11" t="s">
        <v>2134</v>
      </c>
      <c r="O756" s="11"/>
      <c r="P756" s="11"/>
      <c r="Q756" s="11"/>
      <c r="R756" s="11"/>
      <c r="S756" s="11"/>
      <c r="T756" s="12" t="s">
        <v>2137</v>
      </c>
      <c r="U756" s="12" t="s">
        <v>2138</v>
      </c>
      <c r="V756" s="12" t="s">
        <v>1150</v>
      </c>
      <c r="W756" s="11" t="s">
        <v>1150</v>
      </c>
      <c r="X756" s="11" t="s">
        <v>1150</v>
      </c>
      <c r="Y756" s="11" t="s">
        <v>1150</v>
      </c>
      <c r="Z756" s="11" t="s">
        <v>1150</v>
      </c>
      <c r="AA756" s="11" t="s">
        <v>1150</v>
      </c>
      <c r="AD756" t="str">
        <f t="shared" si="11"/>
        <v>insert into users (nombre, email, email2, email3, telefono, telefono2, telefono3, estatus, id_cliente, created_at, updated_at) values ('Lic. Victor Romo','eugenia@consultoriayfranquicias.com','victor@consultoriayfranquicias.com','','662 3 10 42 37','6622080294','662-217-0909','1','598','2018-01-27 11:10:27','2018-01-27 11:10:27');</v>
      </c>
      <c r="AE756" t="s">
        <v>13044</v>
      </c>
    </row>
    <row r="757" spans="1:31" x14ac:dyDescent="0.2">
      <c r="A757">
        <v>1023</v>
      </c>
      <c r="B757" t="s">
        <v>7377</v>
      </c>
      <c r="C757" t="s">
        <v>1150</v>
      </c>
      <c r="D757" s="11" t="s">
        <v>1150</v>
      </c>
      <c r="E757" s="11" t="s">
        <v>1150</v>
      </c>
      <c r="F757" s="11" t="s">
        <v>1150</v>
      </c>
      <c r="G757" s="11"/>
      <c r="H757" s="11"/>
      <c r="I757" s="11"/>
      <c r="J757" s="12" t="s">
        <v>2133</v>
      </c>
      <c r="K757" s="12" t="s">
        <v>2134</v>
      </c>
      <c r="L757" s="12" t="s">
        <v>2135</v>
      </c>
      <c r="M757" s="11" t="s">
        <v>2136</v>
      </c>
      <c r="N757" s="11"/>
      <c r="O757" s="11">
        <v>6622080294</v>
      </c>
      <c r="P757" s="11"/>
      <c r="Q757" s="11"/>
      <c r="R757" s="11"/>
      <c r="S757" s="11"/>
      <c r="T757" s="12" t="s">
        <v>2137</v>
      </c>
      <c r="U757" s="12" t="s">
        <v>2138</v>
      </c>
      <c r="V757" s="12" t="s">
        <v>1150</v>
      </c>
      <c r="W757" s="11" t="s">
        <v>1150</v>
      </c>
      <c r="X757" s="11" t="s">
        <v>1150</v>
      </c>
      <c r="Y757" s="11" t="s">
        <v>1150</v>
      </c>
      <c r="Z757" s="11" t="s">
        <v>1150</v>
      </c>
      <c r="AA757" s="11" t="s">
        <v>1150</v>
      </c>
      <c r="AD757" t="str">
        <f t="shared" si="11"/>
        <v>insert into users (nombre, email, email2, email3, telefono, telefono2, telefono3, estatus, id_cliente, created_at, updated_at) values ('Lic. Victor Romo, Cif','eugenia@consultoriayfranquicias.com','victor@consultoriayfranquicias.com','','662 3 10 42 37','662 3 10 42 38','662-208-0179','1','1023','2018-01-27 11:10:27','2018-01-27 11:10:27');</v>
      </c>
      <c r="AE757" t="s">
        <v>13045</v>
      </c>
    </row>
    <row r="758" spans="1:31" x14ac:dyDescent="0.2">
      <c r="A758">
        <v>871</v>
      </c>
      <c r="B758" t="s">
        <v>8000</v>
      </c>
      <c r="C758" t="s">
        <v>1150</v>
      </c>
      <c r="D758" s="11" t="s">
        <v>1150</v>
      </c>
      <c r="E758" s="11" t="s">
        <v>1150</v>
      </c>
      <c r="F758" s="11" t="s">
        <v>1150</v>
      </c>
      <c r="G758" s="11"/>
      <c r="H758" s="11"/>
      <c r="I758" s="11"/>
      <c r="J758" s="12" t="s">
        <v>4620</v>
      </c>
      <c r="K758" s="12"/>
      <c r="L758" s="12"/>
      <c r="M758" s="11"/>
      <c r="N758" s="11"/>
      <c r="O758" s="11" t="s">
        <v>4621</v>
      </c>
      <c r="P758" s="11" t="s">
        <v>4622</v>
      </c>
      <c r="Q758" s="11"/>
      <c r="R758" s="11"/>
      <c r="S758" s="11"/>
      <c r="T758" s="12" t="s">
        <v>4623</v>
      </c>
      <c r="U758" s="12" t="s">
        <v>8759</v>
      </c>
      <c r="V758" s="12" t="s">
        <v>1150</v>
      </c>
      <c r="W758" s="11" t="s">
        <v>1150</v>
      </c>
      <c r="X758" s="11" t="s">
        <v>1150</v>
      </c>
      <c r="Y758" s="11" t="s">
        <v>1150</v>
      </c>
      <c r="Z758" s="11" t="s">
        <v>1150</v>
      </c>
      <c r="AA758" s="11" t="s">
        <v>1150</v>
      </c>
      <c r="AD758" t="str">
        <f t="shared" si="11"/>
        <v>insert into users (nombre, email, email2, email3, telefono, telefono2, telefono3, estatus, id_cliente, created_at, updated_at) values ('Lic. Zuñiga','administracion@prometeo.mx','vterrazas@prometeo.mx','','614 4 13 50 36','','','1','871','2018-01-27 11:10:27','2018-01-27 11:10:27');</v>
      </c>
      <c r="AE758" t="s">
        <v>13046</v>
      </c>
    </row>
    <row r="759" spans="1:31" ht="30" x14ac:dyDescent="0.2">
      <c r="A759">
        <v>289</v>
      </c>
      <c r="B759" t="s">
        <v>8696</v>
      </c>
      <c r="C759" t="s">
        <v>1150</v>
      </c>
      <c r="D759" s="11" t="s">
        <v>1150</v>
      </c>
      <c r="E759" s="11" t="s">
        <v>1150</v>
      </c>
      <c r="F759" s="11" t="s">
        <v>1150</v>
      </c>
      <c r="G759" s="11"/>
      <c r="H759" s="11"/>
      <c r="I759" s="11"/>
      <c r="J759" s="12" t="s">
        <v>7157</v>
      </c>
      <c r="K759" s="12"/>
      <c r="L759" s="12"/>
      <c r="M759" s="11"/>
      <c r="N759" s="11"/>
      <c r="O759" s="11"/>
      <c r="P759" s="11"/>
      <c r="Q759" s="11"/>
      <c r="R759" s="11"/>
      <c r="S759" s="11"/>
      <c r="T759" s="17" t="s">
        <v>9302</v>
      </c>
      <c r="U759" s="12" t="s">
        <v>9303</v>
      </c>
      <c r="V759" s="12" t="s">
        <v>1150</v>
      </c>
      <c r="W759" s="11" t="s">
        <v>1150</v>
      </c>
      <c r="X759" s="11" t="s">
        <v>1150</v>
      </c>
      <c r="Y759" s="11" t="s">
        <v>1150</v>
      </c>
      <c r="Z759" s="11" t="s">
        <v>1150</v>
      </c>
      <c r="AA759" s="11" t="s">
        <v>1150</v>
      </c>
      <c r="AD759" t="str">
        <f t="shared" si="11"/>
        <v>insert into users (nombre, email, email2, email3, telefono, telefono2, telefono3, estatus, id_cliente, created_at, updated_at) values ('Lic.Benjamin Mata Conde','bconmata@hotmail.com','demandaslaborales.com@hotmail.com','','OFICINA 2 61 52 32 CEL.- 614 1816335','','','1','289','2018-01-27 11:10:27','2018-01-27 11:10:27');</v>
      </c>
      <c r="AE759" t="s">
        <v>13047</v>
      </c>
    </row>
    <row r="760" spans="1:31" ht="45" x14ac:dyDescent="0.2">
      <c r="A760">
        <v>1088</v>
      </c>
      <c r="B760" t="s">
        <v>7027</v>
      </c>
      <c r="C760" t="s">
        <v>1150</v>
      </c>
      <c r="D760" s="11" t="s">
        <v>1150</v>
      </c>
      <c r="E760" s="11" t="s">
        <v>1150</v>
      </c>
      <c r="F760" s="11" t="s">
        <v>1150</v>
      </c>
      <c r="G760" s="11"/>
      <c r="H760" s="11"/>
      <c r="I760" s="11"/>
      <c r="J760" s="12" t="s">
        <v>7091</v>
      </c>
      <c r="K760" s="12"/>
      <c r="L760" s="12"/>
      <c r="M760" s="11"/>
      <c r="N760" s="11"/>
      <c r="O760" s="11"/>
      <c r="P760" s="11"/>
      <c r="Q760" s="11"/>
      <c r="R760" s="11"/>
      <c r="S760" s="11"/>
      <c r="T760" s="12" t="s">
        <v>4558</v>
      </c>
      <c r="U760" s="12" t="s">
        <v>1150</v>
      </c>
      <c r="V760" s="12" t="s">
        <v>1150</v>
      </c>
      <c r="W760" s="11" t="s">
        <v>1150</v>
      </c>
      <c r="X760" s="11" t="s">
        <v>1150</v>
      </c>
      <c r="Y760" s="11" t="s">
        <v>1150</v>
      </c>
      <c r="Z760" s="11" t="s">
        <v>1150</v>
      </c>
      <c r="AA760" s="11" t="s">
        <v>1150</v>
      </c>
      <c r="AD760" t="str">
        <f t="shared" si="11"/>
        <v>insert into users (nombre, email, email2, email3, telefono, telefono2, telefono3, estatus, id_cliente, created_at, updated_at) values ('Lic.Luis Mendoza Arellanes','informes@franquicialo.com','','','55) 26-43-72-27 /52-07-23-66/52-08-54-48
CEL.- (55) 4080-3125','','','1','1088','2018-01-27 11:10:27','2018-01-27 11:10:27');</v>
      </c>
      <c r="AE760" t="s">
        <v>13048</v>
      </c>
    </row>
    <row r="761" spans="1:31" ht="30" x14ac:dyDescent="0.2">
      <c r="A761">
        <v>912</v>
      </c>
      <c r="B761" t="s">
        <v>8461</v>
      </c>
      <c r="C761" t="s">
        <v>1150</v>
      </c>
      <c r="D761" s="11" t="s">
        <v>1150</v>
      </c>
      <c r="E761" s="11" t="s">
        <v>1150</v>
      </c>
      <c r="F761" s="11" t="s">
        <v>1150</v>
      </c>
      <c r="G761" s="11"/>
      <c r="H761" s="11"/>
      <c r="I761" s="11"/>
      <c r="J761" s="12" t="s">
        <v>7102</v>
      </c>
      <c r="K761" s="12"/>
      <c r="L761" s="12"/>
      <c r="M761" s="11"/>
      <c r="N761" s="11"/>
      <c r="O761" s="11"/>
      <c r="P761" s="11"/>
      <c r="Q761" s="11"/>
      <c r="R761" s="11"/>
      <c r="S761" s="11"/>
      <c r="T761" s="17" t="s">
        <v>6130</v>
      </c>
      <c r="U761" s="12" t="s">
        <v>6129</v>
      </c>
      <c r="V761" s="12" t="s">
        <v>1150</v>
      </c>
      <c r="W761" s="11" t="s">
        <v>1150</v>
      </c>
      <c r="X761" s="11" t="s">
        <v>1150</v>
      </c>
      <c r="Y761" s="11" t="s">
        <v>1150</v>
      </c>
      <c r="Z761" s="11" t="s">
        <v>1150</v>
      </c>
      <c r="AA761" s="11" t="s">
        <v>1150</v>
      </c>
      <c r="AD761" t="str">
        <f t="shared" si="11"/>
        <v>insert into users (nombre, email, email2, email3, telefono, telefono2, telefono3, estatus, id_cliente, created_at, updated_at) values ('Lidia Berenice Solis Lujan','beresolis19@hotmail.com','mariana.gomez22@gmail.com','','6142394791 6142395590 6142597550','','','1','912','2018-01-27 11:10:27','2018-01-27 11:10:27');</v>
      </c>
      <c r="AE761" t="s">
        <v>13049</v>
      </c>
    </row>
    <row r="762" spans="1:31" x14ac:dyDescent="0.2">
      <c r="A762">
        <v>638</v>
      </c>
      <c r="B762" t="s">
        <v>8297</v>
      </c>
      <c r="C762" t="s">
        <v>1150</v>
      </c>
      <c r="D762" s="11" t="s">
        <v>1150</v>
      </c>
      <c r="E762" s="11" t="s">
        <v>1150</v>
      </c>
      <c r="F762" s="11" t="s">
        <v>1150</v>
      </c>
      <c r="G762" s="11"/>
      <c r="H762" s="11"/>
      <c r="I762" s="11"/>
      <c r="J762" s="12">
        <v>4105001</v>
      </c>
      <c r="K762" s="12"/>
      <c r="L762" s="12"/>
      <c r="M762" s="11"/>
      <c r="N762" s="11"/>
      <c r="O762" s="11"/>
      <c r="P762" s="11"/>
      <c r="Q762" s="11"/>
      <c r="R762" s="11"/>
      <c r="S762" s="11"/>
      <c r="T762" s="12" t="s">
        <v>5654</v>
      </c>
      <c r="U762" s="12" t="s">
        <v>1150</v>
      </c>
      <c r="V762" s="12" t="s">
        <v>1150</v>
      </c>
      <c r="W762" s="11" t="s">
        <v>1150</v>
      </c>
      <c r="X762" s="11" t="s">
        <v>1150</v>
      </c>
      <c r="Y762" s="11" t="s">
        <v>1150</v>
      </c>
      <c r="Z762" s="11" t="s">
        <v>1150</v>
      </c>
      <c r="AA762" s="11" t="s">
        <v>1150</v>
      </c>
      <c r="AD762" t="str">
        <f t="shared" si="11"/>
        <v>insert into users (nombre, email, email2, email3, telefono, telefono2, telefono3, estatus, id_cliente, created_at, updated_at) values ('Lilia Guadalupe Merodio Reza','lilia_meriodo@gmail.com','','','4105001','','','1','638','2018-01-27 11:10:27','2018-01-27 11:10:27');</v>
      </c>
      <c r="AE762" t="s">
        <v>13050</v>
      </c>
    </row>
    <row r="763" spans="1:31" x14ac:dyDescent="0.2">
      <c r="A763">
        <v>1098</v>
      </c>
      <c r="B763" t="s">
        <v>7891</v>
      </c>
      <c r="C763" t="s">
        <v>7892</v>
      </c>
      <c r="D763" s="11" t="s">
        <v>1150</v>
      </c>
      <c r="E763" s="11" t="s">
        <v>1150</v>
      </c>
      <c r="F763" s="11" t="s">
        <v>1150</v>
      </c>
      <c r="G763" s="11"/>
      <c r="H763" s="11"/>
      <c r="I763" s="11"/>
      <c r="J763" s="12" t="s">
        <v>4166</v>
      </c>
      <c r="K763" s="12"/>
      <c r="L763" s="12"/>
      <c r="M763" s="11"/>
      <c r="N763" s="11"/>
      <c r="O763" s="11" t="s">
        <v>4167</v>
      </c>
      <c r="P763" s="11"/>
      <c r="Q763" s="11"/>
      <c r="R763" s="11"/>
      <c r="S763" s="11"/>
      <c r="T763" s="12" t="s">
        <v>4168</v>
      </c>
      <c r="U763" s="12" t="s">
        <v>4169</v>
      </c>
      <c r="V763" s="12" t="s">
        <v>4170</v>
      </c>
      <c r="W763" s="11" t="s">
        <v>1150</v>
      </c>
      <c r="X763" s="11" t="s">
        <v>1150</v>
      </c>
      <c r="Y763" s="11" t="s">
        <v>1150</v>
      </c>
      <c r="Z763" s="11" t="s">
        <v>1150</v>
      </c>
      <c r="AA763" s="11" t="s">
        <v>1150</v>
      </c>
      <c r="AD763" t="str">
        <f t="shared" si="11"/>
        <v>insert into users (nombre, email, email2, email3, telefono, telefono2, telefono3, estatus, id_cliente, created_at, updated_at) values ('Liliana Margarita Ramos Sagarnaga','petzell@live.com','lilyramos44@hotmail.com','darketita@hotmail.com','614 2593204','','','1','1098','2018-01-27 11:10:27','2018-01-27 11:10:27');</v>
      </c>
      <c r="AE763" t="s">
        <v>13051</v>
      </c>
    </row>
    <row r="764" spans="1:31" ht="45" x14ac:dyDescent="0.2">
      <c r="A764">
        <v>1098</v>
      </c>
      <c r="B764" t="s">
        <v>9363</v>
      </c>
      <c r="C764" t="s">
        <v>1150</v>
      </c>
      <c r="D764" s="11" t="s">
        <v>1150</v>
      </c>
      <c r="E764" s="11" t="s">
        <v>1150</v>
      </c>
      <c r="F764" s="11" t="s">
        <v>1150</v>
      </c>
      <c r="G764" s="11"/>
      <c r="H764" s="11"/>
      <c r="I764" s="11"/>
      <c r="J764" s="12" t="s">
        <v>6671</v>
      </c>
      <c r="K764" s="12"/>
      <c r="L764" s="12"/>
      <c r="M764" s="11"/>
      <c r="N764" s="11"/>
      <c r="O764" s="11"/>
      <c r="P764" s="11"/>
      <c r="Q764" s="11"/>
      <c r="R764" s="11"/>
      <c r="S764" s="11"/>
      <c r="T764" s="12" t="s">
        <v>4168</v>
      </c>
      <c r="U764" s="12" t="s">
        <v>1150</v>
      </c>
      <c r="V764" s="12" t="s">
        <v>1150</v>
      </c>
      <c r="W764" s="11" t="s">
        <v>1150</v>
      </c>
      <c r="X764" s="11" t="s">
        <v>1150</v>
      </c>
      <c r="Y764" s="11" t="s">
        <v>1150</v>
      </c>
      <c r="Z764" s="11" t="s">
        <v>1150</v>
      </c>
      <c r="AA764" s="11" t="s">
        <v>1150</v>
      </c>
      <c r="AD764" t="str">
        <f t="shared" si="11"/>
        <v>insert into users (nombre, email, email2, email3, telefono, telefono2, telefono3, estatus, id_cliente, created_at, updated_at) values ('Liliana Margarita Rmos Sagarnaga','petzell@live.com','','','625-581-1357, 587-7436, CEL.MAYRA: 625-591-7240, 625-106-9831','','','1','1098','2018-01-27 11:10:27','2018-01-27 11:10:27');</v>
      </c>
      <c r="AE764" t="s">
        <v>13052</v>
      </c>
    </row>
    <row r="765" spans="1:31" x14ac:dyDescent="0.2">
      <c r="A765">
        <v>863</v>
      </c>
      <c r="B765" t="s">
        <v>8060</v>
      </c>
      <c r="C765" t="s">
        <v>1150</v>
      </c>
      <c r="D765" s="11" t="s">
        <v>1150</v>
      </c>
      <c r="E765" s="11" t="s">
        <v>1150</v>
      </c>
      <c r="F765" s="11" t="s">
        <v>1150</v>
      </c>
      <c r="G765" s="11"/>
      <c r="H765" s="11"/>
      <c r="I765" s="11"/>
      <c r="J765" s="12" t="s">
        <v>4874</v>
      </c>
      <c r="K765" s="12"/>
      <c r="L765" s="12"/>
      <c r="M765" s="11"/>
      <c r="N765" s="11"/>
      <c r="O765" s="11"/>
      <c r="P765" s="11"/>
      <c r="Q765" s="11"/>
      <c r="R765" s="11"/>
      <c r="S765" s="11"/>
      <c r="T765" s="12" t="s">
        <v>4875</v>
      </c>
      <c r="U765" s="12" t="s">
        <v>1150</v>
      </c>
      <c r="V765" s="12" t="s">
        <v>1150</v>
      </c>
      <c r="W765" s="11" t="s">
        <v>1150</v>
      </c>
      <c r="X765" s="11" t="s">
        <v>1150</v>
      </c>
      <c r="Y765" s="11" t="s">
        <v>1150</v>
      </c>
      <c r="Z765" s="11" t="s">
        <v>1150</v>
      </c>
      <c r="AA765" s="11" t="s">
        <v>1150</v>
      </c>
      <c r="AD765" t="str">
        <f t="shared" si="11"/>
        <v>insert into users (nombre, email, email2, email3, telefono, telefono2, telefono3, estatus, id_cliente, created_at, updated_at) values ('Liliana Perez Prieto','pripelidiseno@gmail.com','','','TEL 4111152 CEL. 614 174 5095','','','1','863','2018-01-27 11:10:27','2018-01-27 11:10:27');</v>
      </c>
      <c r="AE765" t="s">
        <v>13053</v>
      </c>
    </row>
    <row r="766" spans="1:31" ht="45" x14ac:dyDescent="0.2">
      <c r="A766">
        <v>1027</v>
      </c>
      <c r="B766" t="s">
        <v>9364</v>
      </c>
      <c r="C766" t="s">
        <v>1150</v>
      </c>
      <c r="D766" s="11" t="s">
        <v>1150</v>
      </c>
      <c r="E766" s="11" t="s">
        <v>1150</v>
      </c>
      <c r="F766" s="11" t="s">
        <v>1150</v>
      </c>
      <c r="G766" s="11"/>
      <c r="H766" s="11"/>
      <c r="I766" s="11"/>
      <c r="J766" s="12" t="s">
        <v>4932</v>
      </c>
      <c r="K766" s="12"/>
      <c r="L766" s="12"/>
      <c r="M766" s="11"/>
      <c r="N766" s="11"/>
      <c r="O766" s="11"/>
      <c r="P766" s="11"/>
      <c r="Q766" s="11"/>
      <c r="R766" s="11"/>
      <c r="S766" s="11"/>
      <c r="T766" s="12" t="s">
        <v>4933</v>
      </c>
      <c r="U766" s="12" t="s">
        <v>1150</v>
      </c>
      <c r="V766" s="12" t="s">
        <v>1150</v>
      </c>
      <c r="W766" s="11" t="s">
        <v>1150</v>
      </c>
      <c r="X766" s="11" t="s">
        <v>1150</v>
      </c>
      <c r="Y766" s="11" t="s">
        <v>1150</v>
      </c>
      <c r="Z766" s="11" t="s">
        <v>1150</v>
      </c>
      <c r="AA766" s="11" t="s">
        <v>1150</v>
      </c>
      <c r="AD766" t="str">
        <f t="shared" si="11"/>
        <v>insert into users (nombre, email, email2, email3, telefono, telefono2, telefono3, estatus, id_cliente, created_at, updated_at) values ('Oscar Chavez','lreyes@tacglobalsolutions.com','','','424 03 77 EXT. 193 CONTACTO LIC. LILIANA REYES gerente general Oscar Chavez','','','1','1027','2018-01-27 11:10:27','2018-01-27 11:10:27');</v>
      </c>
      <c r="AE766" t="s">
        <v>13054</v>
      </c>
    </row>
    <row r="767" spans="1:31" x14ac:dyDescent="0.2">
      <c r="A767">
        <v>425</v>
      </c>
      <c r="B767" t="s">
        <v>8365</v>
      </c>
      <c r="C767" t="s">
        <v>8366</v>
      </c>
      <c r="D767" s="11" t="s">
        <v>1150</v>
      </c>
      <c r="E767" s="11" t="s">
        <v>1150</v>
      </c>
      <c r="F767" s="11" t="s">
        <v>1150</v>
      </c>
      <c r="G767" s="11"/>
      <c r="H767" s="11"/>
      <c r="I767" s="11"/>
      <c r="J767" s="12">
        <v>6143352716</v>
      </c>
      <c r="K767" s="12"/>
      <c r="L767" s="12"/>
      <c r="M767" s="11"/>
      <c r="N767" s="11"/>
      <c r="O767" s="11">
        <v>6141603063</v>
      </c>
      <c r="P767" s="11">
        <v>6142246695</v>
      </c>
      <c r="Q767" s="11"/>
      <c r="R767" s="11"/>
      <c r="S767" s="11"/>
      <c r="T767" s="12" t="s">
        <v>8824</v>
      </c>
      <c r="U767" s="12" t="s">
        <v>1150</v>
      </c>
      <c r="V767" s="12" t="s">
        <v>1150</v>
      </c>
      <c r="W767" s="11" t="s">
        <v>1150</v>
      </c>
      <c r="X767" s="11" t="s">
        <v>1150</v>
      </c>
      <c r="Y767" s="11" t="s">
        <v>1150</v>
      </c>
      <c r="Z767" s="11" t="s">
        <v>1150</v>
      </c>
      <c r="AA767" s="11" t="s">
        <v>1150</v>
      </c>
      <c r="AD767" t="str">
        <f t="shared" si="11"/>
        <v>insert into users (nombre, email, email2, email3, telefono, telefono2, telefono3, estatus, id_cliente, created_at, updated_at) values ('Lina Romero','lianrome@gmail.com','','','6143352716','','','1','425','2018-01-27 11:10:27','2018-01-27 11:10:27');</v>
      </c>
      <c r="AE767" t="s">
        <v>13055</v>
      </c>
    </row>
    <row r="768" spans="1:31" x14ac:dyDescent="0.2">
      <c r="A768">
        <v>815</v>
      </c>
      <c r="B768" t="s">
        <v>7333</v>
      </c>
      <c r="C768" t="s">
        <v>1150</v>
      </c>
      <c r="D768" s="11" t="s">
        <v>1150</v>
      </c>
      <c r="E768" s="11" t="s">
        <v>1150</v>
      </c>
      <c r="F768" s="11" t="s">
        <v>1150</v>
      </c>
      <c r="G768" s="11"/>
      <c r="H768" s="11"/>
      <c r="I768" s="11"/>
      <c r="J768" s="12">
        <v>4175597</v>
      </c>
      <c r="K768" s="12"/>
      <c r="L768" s="12"/>
      <c r="M768" s="11"/>
      <c r="N768" s="11"/>
      <c r="O768" s="11"/>
      <c r="P768" s="11"/>
      <c r="Q768" s="11"/>
      <c r="R768" s="11"/>
      <c r="S768" s="11"/>
      <c r="T768" s="12" t="s">
        <v>1150</v>
      </c>
      <c r="U768" s="12" t="s">
        <v>1150</v>
      </c>
      <c r="V768" s="12" t="s">
        <v>1150</v>
      </c>
      <c r="W768" s="11" t="s">
        <v>1150</v>
      </c>
      <c r="X768" s="11" t="s">
        <v>1150</v>
      </c>
      <c r="Y768" s="11" t="s">
        <v>1150</v>
      </c>
      <c r="Z768" s="11" t="s">
        <v>1150</v>
      </c>
      <c r="AA768" s="11" t="s">
        <v>1150</v>
      </c>
      <c r="AD768" t="str">
        <f t="shared" si="11"/>
        <v>insert into users (nombre, email, email2, email3, telefono, telefono2, telefono3, estatus, id_cliente, created_at, updated_at) values ('Lino Rosales Rumaldo','','','','4175597','','','1','815','2018-01-27 11:10:27','2018-01-27 11:10:27');</v>
      </c>
      <c r="AE768" t="s">
        <v>13056</v>
      </c>
    </row>
    <row r="769" spans="1:31" x14ac:dyDescent="0.2">
      <c r="A769">
        <v>857</v>
      </c>
      <c r="B769" t="s">
        <v>8266</v>
      </c>
      <c r="C769" t="s">
        <v>1150</v>
      </c>
      <c r="D769" s="11" t="s">
        <v>1150</v>
      </c>
      <c r="E769" s="11" t="s">
        <v>1150</v>
      </c>
      <c r="F769" s="11" t="s">
        <v>1150</v>
      </c>
      <c r="G769" s="11"/>
      <c r="H769" s="11"/>
      <c r="I769" s="11"/>
      <c r="J769" s="12">
        <v>6144101550</v>
      </c>
      <c r="K769" s="12"/>
      <c r="L769" s="12"/>
      <c r="M769" s="11"/>
      <c r="N769" s="11"/>
      <c r="O769" s="11">
        <v>6142398052</v>
      </c>
      <c r="P769" s="11">
        <v>6141576586</v>
      </c>
      <c r="Q769" s="11"/>
      <c r="R769" s="11"/>
      <c r="S769" s="11"/>
      <c r="T769" s="12" t="s">
        <v>6972</v>
      </c>
      <c r="U769" s="12" t="s">
        <v>8778</v>
      </c>
      <c r="V769" s="12" t="s">
        <v>8779</v>
      </c>
      <c r="W769" s="11" t="s">
        <v>1150</v>
      </c>
      <c r="X769" s="11" t="s">
        <v>1150</v>
      </c>
      <c r="Y769" s="11" t="s">
        <v>1150</v>
      </c>
      <c r="Z769" s="11" t="s">
        <v>1150</v>
      </c>
      <c r="AA769" s="11" t="s">
        <v>1150</v>
      </c>
      <c r="AD769" t="str">
        <f t="shared" si="11"/>
        <v>insert into users (nombre, email, email2, email3, telefono, telefono2, telefono3, estatus, id_cliente, created_at, updated_at) values ('Lizeth Avril Gómez López','avrilg@hotmail.com','lirba33@hotmail.com','ramonelorza@hotmail.com','6144101550','','','1','857','2018-01-27 11:10:27','2018-01-27 11:10:27');</v>
      </c>
      <c r="AE769" t="s">
        <v>13057</v>
      </c>
    </row>
    <row r="770" spans="1:31" x14ac:dyDescent="0.2">
      <c r="A770">
        <v>128</v>
      </c>
      <c r="B770" t="s">
        <v>9365</v>
      </c>
      <c r="C770" t="s">
        <v>1150</v>
      </c>
      <c r="D770" s="11" t="s">
        <v>1150</v>
      </c>
      <c r="E770" s="11" t="s">
        <v>1150</v>
      </c>
      <c r="F770" s="11" t="s">
        <v>1150</v>
      </c>
      <c r="G770" s="11"/>
      <c r="H770" s="11"/>
      <c r="I770" s="11"/>
      <c r="J770" s="12">
        <v>6142398052</v>
      </c>
      <c r="K770" s="12"/>
      <c r="L770" s="12"/>
      <c r="M770" s="11"/>
      <c r="N770" s="11"/>
      <c r="O770" s="11"/>
      <c r="P770" s="11"/>
      <c r="Q770" s="11"/>
      <c r="R770" s="11"/>
      <c r="S770" s="11"/>
      <c r="T770" s="12" t="s">
        <v>6972</v>
      </c>
      <c r="U770" s="12" t="s">
        <v>1150</v>
      </c>
      <c r="V770" s="12" t="s">
        <v>1150</v>
      </c>
      <c r="W770" s="11" t="s">
        <v>1150</v>
      </c>
      <c r="X770" s="11" t="s">
        <v>1150</v>
      </c>
      <c r="Y770" s="11" t="s">
        <v>1150</v>
      </c>
      <c r="Z770" s="11" t="s">
        <v>1150</v>
      </c>
      <c r="AA770" s="11" t="s">
        <v>1150</v>
      </c>
      <c r="AD770" t="str">
        <f t="shared" si="11"/>
        <v>insert into users (nombre, email, email2, email3, telefono, telefono2, telefono3, estatus, id_cliente, created_at, updated_at) values ('Lizeth Avril Gomez Lopez','avrilg@hotmail.com','','','6142398052','','','1','128','2018-01-27 11:10:27','2018-01-27 11:10:27');</v>
      </c>
      <c r="AE770" t="s">
        <v>13058</v>
      </c>
    </row>
    <row r="771" spans="1:31" x14ac:dyDescent="0.2">
      <c r="A771">
        <v>547</v>
      </c>
      <c r="B771" t="s">
        <v>8019</v>
      </c>
      <c r="C771" t="s">
        <v>1150</v>
      </c>
      <c r="D771" s="11" t="s">
        <v>1150</v>
      </c>
      <c r="E771" s="11" t="s">
        <v>1150</v>
      </c>
      <c r="F771" s="11" t="s">
        <v>1150</v>
      </c>
      <c r="G771" s="11"/>
      <c r="H771" s="11"/>
      <c r="I771" s="11"/>
      <c r="J771" s="12" t="s">
        <v>4728</v>
      </c>
      <c r="K771" s="12"/>
      <c r="L771" s="12"/>
      <c r="M771" s="11"/>
      <c r="N771" s="11"/>
      <c r="O771" s="11" t="s">
        <v>4729</v>
      </c>
      <c r="P771" s="11"/>
      <c r="Q771" s="11"/>
      <c r="R771" s="11"/>
      <c r="S771" s="11"/>
      <c r="T771" s="12" t="s">
        <v>4730</v>
      </c>
      <c r="U771" s="12" t="s">
        <v>4731</v>
      </c>
      <c r="V771" s="12" t="s">
        <v>1150</v>
      </c>
      <c r="W771" s="11" t="s">
        <v>1150</v>
      </c>
      <c r="X771" s="11" t="s">
        <v>1150</v>
      </c>
      <c r="Y771" s="11" t="s">
        <v>1150</v>
      </c>
      <c r="Z771" s="11" t="s">
        <v>1150</v>
      </c>
      <c r="AA771" s="11" t="s">
        <v>1150</v>
      </c>
      <c r="AD771" t="str">
        <f t="shared" ref="AD771:AD834" si="12">IF(B771="","",CONCATENATE($AD$1,B771,"','",T771,"','",U771,"','",V771,"','",J771,"','",K771,"','",L771,"','1','",A771,"','2018-01-27 11:10:27','2018-01-27 11:10:27');"))</f>
        <v>insert into users (nombre, email, email2, email3, telefono, telefono2, telefono3, estatus, id_cliente, created_at, updated_at) values ('Lizeth Grife Arellanes','invitacionesflordeliz@gmail.com','lizethgrife@gmail.com','','614 423-5642','','','1','547','2018-01-27 11:10:27','2018-01-27 11:10:27');</v>
      </c>
      <c r="AE771" t="s">
        <v>13059</v>
      </c>
    </row>
    <row r="772" spans="1:31" x14ac:dyDescent="0.2">
      <c r="A772">
        <v>654</v>
      </c>
      <c r="B772" t="s">
        <v>7928</v>
      </c>
      <c r="C772" t="s">
        <v>1150</v>
      </c>
      <c r="D772" s="11" t="s">
        <v>1150</v>
      </c>
      <c r="E772" s="11" t="s">
        <v>1150</v>
      </c>
      <c r="F772" s="11" t="s">
        <v>1150</v>
      </c>
      <c r="G772" s="11"/>
      <c r="H772" s="11"/>
      <c r="I772" s="11"/>
      <c r="J772" s="12" t="s">
        <v>4328</v>
      </c>
      <c r="K772" s="12" t="s">
        <v>4329</v>
      </c>
      <c r="L772" s="12"/>
      <c r="M772" s="11"/>
      <c r="N772" s="11"/>
      <c r="O772" s="11" t="s">
        <v>4330</v>
      </c>
      <c r="P772" s="11"/>
      <c r="Q772" s="11"/>
      <c r="R772" s="11"/>
      <c r="S772" s="11"/>
      <c r="T772" s="12" t="s">
        <v>4331</v>
      </c>
      <c r="U772" s="12" t="s">
        <v>4332</v>
      </c>
      <c r="V772" s="12" t="s">
        <v>1150</v>
      </c>
      <c r="W772" s="11" t="s">
        <v>1150</v>
      </c>
      <c r="X772" s="11" t="s">
        <v>1150</v>
      </c>
      <c r="Y772" s="11" t="s">
        <v>1150</v>
      </c>
      <c r="Z772" s="11" t="s">
        <v>1150</v>
      </c>
      <c r="AA772" s="11" t="s">
        <v>1150</v>
      </c>
      <c r="AD772" t="str">
        <f t="shared" si="12"/>
        <v>insert into users (nombre, email, email2, email3, telefono, telefono2, telefono3, estatus, id_cliente, created_at, updated_at) values ('Lorenzo Reyes','lorenzoreyes@prodigy.net.mx;carlos','recadena@gamil.com','','614 4230644','614 5230644','','1','654','2018-01-27 11:10:27','2018-01-27 11:10:27');</v>
      </c>
      <c r="AE772" t="s">
        <v>13060</v>
      </c>
    </row>
    <row r="773" spans="1:31" x14ac:dyDescent="0.2">
      <c r="A773">
        <v>750</v>
      </c>
      <c r="B773" t="s">
        <v>8622</v>
      </c>
      <c r="C773" t="s">
        <v>1150</v>
      </c>
      <c r="D773" s="11" t="s">
        <v>1150</v>
      </c>
      <c r="E773" s="11" t="s">
        <v>1150</v>
      </c>
      <c r="F773" s="11" t="s">
        <v>1150</v>
      </c>
      <c r="G773" s="11"/>
      <c r="H773" s="11"/>
      <c r="I773" s="11"/>
      <c r="J773" s="12"/>
      <c r="K773" s="12"/>
      <c r="L773" s="12"/>
      <c r="M773" s="11"/>
      <c r="N773" s="11"/>
      <c r="O773" s="11"/>
      <c r="P773" s="11"/>
      <c r="Q773" s="11"/>
      <c r="R773" s="11"/>
      <c r="S773" s="11"/>
      <c r="T773" s="12" t="s">
        <v>1150</v>
      </c>
      <c r="U773" s="12" t="s">
        <v>1150</v>
      </c>
      <c r="V773" s="12" t="s">
        <v>1150</v>
      </c>
      <c r="W773" s="11" t="s">
        <v>1150</v>
      </c>
      <c r="X773" s="11" t="s">
        <v>1150</v>
      </c>
      <c r="Y773" s="11" t="s">
        <v>1150</v>
      </c>
      <c r="Z773" s="11" t="s">
        <v>1150</v>
      </c>
      <c r="AA773" s="11" t="s">
        <v>1150</v>
      </c>
      <c r="AD773" t="str">
        <f t="shared" si="12"/>
        <v>insert into users (nombre, email, email2, email3, telefono, telefono2, telefono3, estatus, id_cliente, created_at, updated_at) values ('Lucia Denisse Chavira Acosta','','','','','','','1','750','2018-01-27 11:10:27','2018-01-27 11:10:27');</v>
      </c>
      <c r="AE773" t="s">
        <v>13061</v>
      </c>
    </row>
    <row r="774" spans="1:31" x14ac:dyDescent="0.2">
      <c r="A774">
        <v>153</v>
      </c>
      <c r="B774" t="s">
        <v>7471</v>
      </c>
      <c r="C774" t="s">
        <v>1150</v>
      </c>
      <c r="D774" s="11" t="s">
        <v>1150</v>
      </c>
      <c r="E774" s="11" t="s">
        <v>1150</v>
      </c>
      <c r="F774" s="11" t="s">
        <v>1150</v>
      </c>
      <c r="G774" s="11"/>
      <c r="H774" s="11"/>
      <c r="I774" s="11"/>
      <c r="J774" s="12" t="s">
        <v>2482</v>
      </c>
      <c r="K774" s="12"/>
      <c r="L774" s="12"/>
      <c r="M774" s="11"/>
      <c r="N774" s="11"/>
      <c r="O774" s="11"/>
      <c r="P774" s="11"/>
      <c r="Q774" s="11"/>
      <c r="R774" s="11"/>
      <c r="S774" s="11"/>
      <c r="T774" s="12" t="s">
        <v>2483</v>
      </c>
      <c r="U774" s="12" t="s">
        <v>2484</v>
      </c>
      <c r="V774" s="12" t="s">
        <v>1150</v>
      </c>
      <c r="W774" s="11" t="s">
        <v>1150</v>
      </c>
      <c r="X774" s="11" t="s">
        <v>1150</v>
      </c>
      <c r="Y774" s="11" t="s">
        <v>1150</v>
      </c>
      <c r="Z774" s="11" t="s">
        <v>1150</v>
      </c>
      <c r="AA774" s="11" t="s">
        <v>1150</v>
      </c>
      <c r="AD774" t="str">
        <f t="shared" si="12"/>
        <v>insert into users (nombre, email, email2, email3, telefono, telefono2, telefono3, estatus, id_cliente, created_at, updated_at) values ('Luis Alberto Carrasco Gomez','luis.carrasco@icomercio.com.mx','luis.carrasco@ennovation.com.mx','','493-9041','','','1','153','2018-01-27 11:10:27','2018-01-27 11:10:27');</v>
      </c>
      <c r="AE774" t="s">
        <v>13062</v>
      </c>
    </row>
    <row r="775" spans="1:31" x14ac:dyDescent="0.2">
      <c r="A775">
        <v>611</v>
      </c>
      <c r="B775" t="s">
        <v>7659</v>
      </c>
      <c r="C775" t="s">
        <v>1150</v>
      </c>
      <c r="D775" s="11" t="s">
        <v>1150</v>
      </c>
      <c r="E775" s="11" t="s">
        <v>1150</v>
      </c>
      <c r="F775" s="11" t="s">
        <v>1150</v>
      </c>
      <c r="G775" s="11"/>
      <c r="H775" s="11"/>
      <c r="I775" s="11"/>
      <c r="J775" s="12" t="s">
        <v>3233</v>
      </c>
      <c r="K775" s="12" t="s">
        <v>3234</v>
      </c>
      <c r="L775" s="12"/>
      <c r="M775" s="11"/>
      <c r="N775" s="11"/>
      <c r="O775" s="11"/>
      <c r="P775" s="11"/>
      <c r="Q775" s="11"/>
      <c r="R775" s="11"/>
      <c r="S775" s="11"/>
      <c r="T775" s="12" t="s">
        <v>3235</v>
      </c>
      <c r="U775" s="12" t="s">
        <v>1150</v>
      </c>
      <c r="V775" s="12" t="s">
        <v>1150</v>
      </c>
      <c r="W775" s="11" t="s">
        <v>1150</v>
      </c>
      <c r="X775" s="11" t="s">
        <v>1150</v>
      </c>
      <c r="Y775" s="11" t="s">
        <v>1150</v>
      </c>
      <c r="Z775" s="11" t="s">
        <v>1150</v>
      </c>
      <c r="AA775" s="11" t="s">
        <v>1150</v>
      </c>
      <c r="AD775" t="str">
        <f t="shared" si="12"/>
        <v>insert into users (nombre, email, email2, email3, telefono, telefono2, telefono3, estatus, id_cliente, created_at, updated_at) values ('Luis Alberto Portillo Guaderrama','botanica73@prodigy.net.mx','','','639 4725095','639 106 9321','','1','611','2018-01-27 11:10:27','2018-01-27 11:10:27');</v>
      </c>
      <c r="AE775" t="s">
        <v>13063</v>
      </c>
    </row>
    <row r="776" spans="1:31" x14ac:dyDescent="0.2">
      <c r="A776">
        <v>889</v>
      </c>
      <c r="B776" t="s">
        <v>8298</v>
      </c>
      <c r="C776" t="s">
        <v>1150</v>
      </c>
      <c r="D776" s="11" t="s">
        <v>1150</v>
      </c>
      <c r="E776" s="11" t="s">
        <v>1150</v>
      </c>
      <c r="F776" s="11" t="s">
        <v>1150</v>
      </c>
      <c r="G776" s="11"/>
      <c r="H776" s="11"/>
      <c r="I776" s="11"/>
      <c r="J776" s="12">
        <v>6141603469</v>
      </c>
      <c r="K776" s="12"/>
      <c r="L776" s="12"/>
      <c r="M776" s="11"/>
      <c r="N776" s="11"/>
      <c r="O776" s="11"/>
      <c r="P776" s="11"/>
      <c r="Q776" s="11"/>
      <c r="R776" s="11"/>
      <c r="S776" s="11"/>
      <c r="T776" s="12" t="s">
        <v>5655</v>
      </c>
      <c r="U776" s="12" t="s">
        <v>1150</v>
      </c>
      <c r="V776" s="12" t="s">
        <v>1150</v>
      </c>
      <c r="W776" s="11" t="s">
        <v>1150</v>
      </c>
      <c r="X776" s="11" t="s">
        <v>1150</v>
      </c>
      <c r="Y776" s="11" t="s">
        <v>1150</v>
      </c>
      <c r="Z776" s="11" t="s">
        <v>1150</v>
      </c>
      <c r="AA776" s="11" t="s">
        <v>1150</v>
      </c>
      <c r="AD776" t="str">
        <f t="shared" si="12"/>
        <v>insert into users (nombre, email, email2, email3, telefono, telefono2, telefono3, estatus, id_cliente, created_at, updated_at) values ('Luis Alberto Robles Delgado','rancholosrobles@live.com.mx','','','6141603469','','','1','889','2018-01-27 11:10:27','2018-01-27 11:10:27');</v>
      </c>
      <c r="AE776" t="s">
        <v>13064</v>
      </c>
    </row>
    <row r="777" spans="1:31" x14ac:dyDescent="0.2">
      <c r="A777">
        <v>1127</v>
      </c>
      <c r="B777" t="s">
        <v>7336</v>
      </c>
      <c r="C777" t="s">
        <v>1150</v>
      </c>
      <c r="D777" s="11" t="s">
        <v>1150</v>
      </c>
      <c r="E777" s="11" t="s">
        <v>1150</v>
      </c>
      <c r="F777" s="11" t="s">
        <v>1150</v>
      </c>
      <c r="G777" s="11"/>
      <c r="H777" s="11"/>
      <c r="I777" s="11"/>
      <c r="J777" s="12">
        <v>39657</v>
      </c>
      <c r="K777" s="12"/>
      <c r="L777" s="12"/>
      <c r="M777" s="11"/>
      <c r="N777" s="11"/>
      <c r="O777" s="11"/>
      <c r="P777" s="11"/>
      <c r="Q777" s="11"/>
      <c r="R777" s="11"/>
      <c r="S777" s="11"/>
      <c r="T777" s="12" t="s">
        <v>1150</v>
      </c>
      <c r="U777" s="12" t="s">
        <v>1150</v>
      </c>
      <c r="V777" s="12" t="s">
        <v>1150</v>
      </c>
      <c r="W777" s="11" t="s">
        <v>1150</v>
      </c>
      <c r="X777" s="11" t="s">
        <v>1150</v>
      </c>
      <c r="Y777" s="11" t="s">
        <v>1150</v>
      </c>
      <c r="Z777" s="11" t="s">
        <v>1150</v>
      </c>
      <c r="AA777" s="11" t="s">
        <v>1150</v>
      </c>
      <c r="AD777" t="str">
        <f t="shared" si="12"/>
        <v>insert into users (nombre, email, email2, email3, telefono, telefono2, telefono3, estatus, id_cliente, created_at, updated_at) values ('Luis Alberto Woolfolk Abril','','','','39657','','','1','1127','2018-01-27 11:10:27','2018-01-27 11:10:27');</v>
      </c>
      <c r="AE777" t="s">
        <v>13065</v>
      </c>
    </row>
    <row r="778" spans="1:31" x14ac:dyDescent="0.2">
      <c r="A778">
        <v>1127</v>
      </c>
      <c r="B778" t="s">
        <v>7336</v>
      </c>
      <c r="C778" t="s">
        <v>1150</v>
      </c>
      <c r="D778" s="11" t="s">
        <v>1150</v>
      </c>
      <c r="E778" s="11" t="s">
        <v>1150</v>
      </c>
      <c r="F778" s="11" t="s">
        <v>1150</v>
      </c>
      <c r="G778" s="11"/>
      <c r="H778" s="11"/>
      <c r="I778" s="11"/>
      <c r="J778" s="12">
        <v>4300113</v>
      </c>
      <c r="K778" s="12"/>
      <c r="L778" s="12"/>
      <c r="M778" s="11"/>
      <c r="N778" s="11"/>
      <c r="O778" s="11">
        <v>6144882736</v>
      </c>
      <c r="P778" s="11"/>
      <c r="Q778" s="11"/>
      <c r="R778" s="11"/>
      <c r="S778" s="11"/>
      <c r="T778" s="12" t="s">
        <v>5394</v>
      </c>
      <c r="U778" s="12" t="s">
        <v>4522</v>
      </c>
      <c r="V778" s="12" t="s">
        <v>4523</v>
      </c>
      <c r="W778" s="11" t="s">
        <v>4521</v>
      </c>
      <c r="X778" s="11" t="s">
        <v>1150</v>
      </c>
      <c r="Y778" s="11" t="s">
        <v>1150</v>
      </c>
      <c r="Z778" s="11" t="s">
        <v>1150</v>
      </c>
      <c r="AA778" s="11" t="s">
        <v>1150</v>
      </c>
      <c r="AD778" t="str">
        <f t="shared" si="12"/>
        <v>insert into users (nombre, email, email2, email3, telefono, telefono2, telefono3, estatus, id_cliente, created_at, updated_at) values ('Luis Alberto Woolfolk Abril','macerowo@gmail.com','servicio_al_cliente@woolfolk.com.mx','wplayground@prodigy.net.mx','4300113','','','1','1127','2018-01-27 11:10:27','2018-01-27 11:10:27');</v>
      </c>
      <c r="AE778" t="s">
        <v>13066</v>
      </c>
    </row>
    <row r="779" spans="1:31" x14ac:dyDescent="0.2">
      <c r="A779">
        <v>1127</v>
      </c>
      <c r="B779" t="s">
        <v>7336</v>
      </c>
      <c r="C779" t="s">
        <v>1150</v>
      </c>
      <c r="D779" s="11" t="s">
        <v>1150</v>
      </c>
      <c r="E779" s="11" t="s">
        <v>1150</v>
      </c>
      <c r="F779" s="11" t="s">
        <v>1150</v>
      </c>
      <c r="G779" s="11"/>
      <c r="H779" s="11"/>
      <c r="I779" s="11"/>
      <c r="J779" s="12" t="s">
        <v>6682</v>
      </c>
      <c r="K779" s="12"/>
      <c r="L779" s="12"/>
      <c r="M779" s="11"/>
      <c r="N779" s="11"/>
      <c r="O779" s="11"/>
      <c r="P779" s="11"/>
      <c r="Q779" s="11"/>
      <c r="R779" s="11"/>
      <c r="S779" s="11"/>
      <c r="T779" s="12" t="s">
        <v>4521</v>
      </c>
      <c r="U779" s="12" t="s">
        <v>1150</v>
      </c>
      <c r="V779" s="12" t="s">
        <v>1150</v>
      </c>
      <c r="W779" s="11" t="s">
        <v>1150</v>
      </c>
      <c r="X779" s="11" t="s">
        <v>1150</v>
      </c>
      <c r="Y779" s="11" t="s">
        <v>1150</v>
      </c>
      <c r="Z779" s="11" t="s">
        <v>1150</v>
      </c>
      <c r="AA779" s="11" t="s">
        <v>1150</v>
      </c>
      <c r="AD779" t="str">
        <f t="shared" si="12"/>
        <v>insert into users (nombre, email, email2, email3, telefono, telefono2, telefono3, estatus, id_cliente, created_at, updated_at) values ('Luis Alberto Woolfolk Abril','lawa@woolfolk.com.mx','','','4300533 CEL. 6141691611','','','1','1127','2018-01-27 11:10:27','2018-01-27 11:10:27');</v>
      </c>
      <c r="AE779" t="s">
        <v>13067</v>
      </c>
    </row>
    <row r="780" spans="1:31" x14ac:dyDescent="0.2">
      <c r="A780">
        <v>808</v>
      </c>
      <c r="B780" t="s">
        <v>7754</v>
      </c>
      <c r="C780" t="s">
        <v>7755</v>
      </c>
      <c r="D780" s="11" t="s">
        <v>1150</v>
      </c>
      <c r="E780" s="11" t="s">
        <v>1150</v>
      </c>
      <c r="F780" s="11" t="s">
        <v>1150</v>
      </c>
      <c r="G780" s="11"/>
      <c r="H780" s="11"/>
      <c r="I780" s="11"/>
      <c r="J780" s="12" t="s">
        <v>3634</v>
      </c>
      <c r="K780" s="12"/>
      <c r="L780" s="12"/>
      <c r="M780" s="11"/>
      <c r="N780" s="11"/>
      <c r="O780" s="11" t="s">
        <v>3635</v>
      </c>
      <c r="P780" s="11">
        <v>6566380437</v>
      </c>
      <c r="Q780" s="11"/>
      <c r="R780" s="11"/>
      <c r="S780" s="11"/>
      <c r="T780" s="12" t="s">
        <v>3636</v>
      </c>
      <c r="U780" s="12" t="s">
        <v>3637</v>
      </c>
      <c r="V780" s="12" t="s">
        <v>1150</v>
      </c>
      <c r="W780" s="11" t="s">
        <v>1150</v>
      </c>
      <c r="X780" s="11" t="s">
        <v>1150</v>
      </c>
      <c r="Y780" s="11" t="s">
        <v>1150</v>
      </c>
      <c r="Z780" s="11" t="s">
        <v>1150</v>
      </c>
      <c r="AA780" s="11" t="s">
        <v>1150</v>
      </c>
      <c r="AD780" t="str">
        <f t="shared" si="12"/>
        <v>insert into users (nombre, email, email2, email3, telefono, telefono2, telefono3, estatus, id_cliente, created_at, updated_at) values ('Luis Alejandro Rodriguez Romo','luisrodriguez@pampasdosul.com','pampasdosul@hotmail.com,','','614 2017647','','','1','808','2018-01-27 11:10:27','2018-01-27 11:10:27');</v>
      </c>
      <c r="AE780" t="s">
        <v>13068</v>
      </c>
    </row>
    <row r="781" spans="1:31" x14ac:dyDescent="0.2">
      <c r="A781">
        <v>778</v>
      </c>
      <c r="B781" t="s">
        <v>7830</v>
      </c>
      <c r="C781" t="s">
        <v>1150</v>
      </c>
      <c r="D781" s="11" t="s">
        <v>1150</v>
      </c>
      <c r="E781" s="11" t="s">
        <v>1150</v>
      </c>
      <c r="F781" s="11" t="s">
        <v>1150</v>
      </c>
      <c r="G781" s="11"/>
      <c r="H781" s="11"/>
      <c r="I781" s="11"/>
      <c r="J781" s="12" t="s">
        <v>3912</v>
      </c>
      <c r="K781" s="12"/>
      <c r="L781" s="12"/>
      <c r="M781" s="11"/>
      <c r="N781" s="11"/>
      <c r="O781" s="11" t="s">
        <v>3913</v>
      </c>
      <c r="P781" s="11"/>
      <c r="Q781" s="11"/>
      <c r="R781" s="11"/>
      <c r="S781" s="11"/>
      <c r="T781" s="12" t="s">
        <v>3914</v>
      </c>
      <c r="U781" s="12" t="s">
        <v>3915</v>
      </c>
      <c r="V781" s="12" t="s">
        <v>1150</v>
      </c>
      <c r="W781" s="11" t="s">
        <v>1150</v>
      </c>
      <c r="X781" s="11" t="s">
        <v>1150</v>
      </c>
      <c r="Y781" s="11" t="s">
        <v>1150</v>
      </c>
      <c r="Z781" s="11" t="s">
        <v>1150</v>
      </c>
      <c r="AA781" s="11" t="s">
        <v>1150</v>
      </c>
      <c r="AD781" t="str">
        <f t="shared" si="12"/>
        <v>insert into users (nombre, email, email2, email3, telefono, telefono2, telefono3, estatus, id_cliente, created_at, updated_at) values ('Luis Alfonso Luna Renteria','informes@olddays.com.mx','lunaluisalfonso@hotmail.com','','614 4235080','','','1','778','2018-01-27 11:10:27','2018-01-27 11:10:27');</v>
      </c>
      <c r="AE781" t="s">
        <v>13069</v>
      </c>
    </row>
    <row r="782" spans="1:31" x14ac:dyDescent="0.2">
      <c r="A782">
        <v>781</v>
      </c>
      <c r="B782" t="s">
        <v>7806</v>
      </c>
      <c r="C782" t="s">
        <v>1150</v>
      </c>
      <c r="D782" s="11" t="s">
        <v>1150</v>
      </c>
      <c r="E782" s="11" t="s">
        <v>1150</v>
      </c>
      <c r="F782" s="11" t="s">
        <v>1150</v>
      </c>
      <c r="G782" s="11"/>
      <c r="H782" s="11"/>
      <c r="I782" s="11"/>
      <c r="J782" s="12" t="s">
        <v>3819</v>
      </c>
      <c r="K782" s="12"/>
      <c r="L782" s="12"/>
      <c r="M782" s="11"/>
      <c r="N782" s="11"/>
      <c r="O782" s="11">
        <v>6141847663</v>
      </c>
      <c r="P782" s="11"/>
      <c r="Q782" s="11"/>
      <c r="R782" s="11"/>
      <c r="S782" s="11" t="s">
        <v>3820</v>
      </c>
      <c r="T782" s="12" t="s">
        <v>3821</v>
      </c>
      <c r="U782" s="12" t="s">
        <v>1150</v>
      </c>
      <c r="V782" s="12" t="s">
        <v>1150</v>
      </c>
      <c r="W782" s="11" t="s">
        <v>1150</v>
      </c>
      <c r="X782" s="11" t="s">
        <v>1150</v>
      </c>
      <c r="Y782" s="11" t="s">
        <v>1150</v>
      </c>
      <c r="Z782" s="11" t="s">
        <v>1150</v>
      </c>
      <c r="AA782" s="11" t="s">
        <v>1150</v>
      </c>
      <c r="AD782" t="str">
        <f t="shared" si="12"/>
        <v>insert into users (nombre, email, email2, email3, telefono, telefono2, telefono3, estatus, id_cliente, created_at, updated_at) values ('Luis Alfredo Romero Terrazas','info@olinkatur.com.mx','','','614 4140800','','','1','781','2018-01-27 11:10:27','2018-01-27 11:10:27');</v>
      </c>
      <c r="AE782" t="s">
        <v>13070</v>
      </c>
    </row>
    <row r="783" spans="1:31" x14ac:dyDescent="0.2">
      <c r="A783">
        <v>848</v>
      </c>
      <c r="B783" t="s">
        <v>8052</v>
      </c>
      <c r="C783" t="s">
        <v>1150</v>
      </c>
      <c r="D783" s="11" t="s">
        <v>1150</v>
      </c>
      <c r="E783" s="11" t="s">
        <v>1150</v>
      </c>
      <c r="F783" s="11" t="s">
        <v>1150</v>
      </c>
      <c r="G783" s="11"/>
      <c r="H783" s="11"/>
      <c r="I783" s="11"/>
      <c r="J783" s="12" t="s">
        <v>4848</v>
      </c>
      <c r="K783" s="12"/>
      <c r="L783" s="12"/>
      <c r="M783" s="11"/>
      <c r="N783" s="11"/>
      <c r="O783" s="11"/>
      <c r="P783" s="11"/>
      <c r="Q783" s="11"/>
      <c r="R783" s="11"/>
      <c r="S783" s="11"/>
      <c r="T783" s="12" t="s">
        <v>4849</v>
      </c>
      <c r="U783" s="12" t="s">
        <v>1150</v>
      </c>
      <c r="V783" s="12" t="s">
        <v>1150</v>
      </c>
      <c r="W783" s="11" t="s">
        <v>1150</v>
      </c>
      <c r="X783" s="11" t="s">
        <v>1150</v>
      </c>
      <c r="Y783" s="11" t="s">
        <v>1150</v>
      </c>
      <c r="Z783" s="11" t="s">
        <v>1150</v>
      </c>
      <c r="AA783" s="11" t="s">
        <v>1150</v>
      </c>
      <c r="AD783" t="str">
        <f t="shared" si="12"/>
        <v>insert into users (nombre, email, email2, email3, telefono, telefono2, telefono3, estatus, id_cliente, created_at, updated_at) values ('Luis Alonso Palma Chavez','l.ppalma@hotmail.com','','','4 46 54 12 CEL.- 2 35 24 13','','','1','848','2018-01-27 11:10:27','2018-01-27 11:10:27');</v>
      </c>
      <c r="AE783" t="s">
        <v>13071</v>
      </c>
    </row>
    <row r="784" spans="1:31" x14ac:dyDescent="0.2">
      <c r="A784">
        <v>512</v>
      </c>
      <c r="B784" t="s">
        <v>8352</v>
      </c>
      <c r="C784" t="s">
        <v>1150</v>
      </c>
      <c r="D784" s="11" t="s">
        <v>1150</v>
      </c>
      <c r="E784" s="11" t="s">
        <v>1150</v>
      </c>
      <c r="F784" s="11" t="s">
        <v>1150</v>
      </c>
      <c r="G784" s="11"/>
      <c r="H784" s="11"/>
      <c r="I784" s="11"/>
      <c r="J784" s="12" t="s">
        <v>5814</v>
      </c>
      <c r="K784" s="12"/>
      <c r="L784" s="12"/>
      <c r="M784" s="11"/>
      <c r="N784" s="11"/>
      <c r="O784" s="11"/>
      <c r="P784" s="11"/>
      <c r="Q784" s="11"/>
      <c r="R784" s="11"/>
      <c r="S784" s="11"/>
      <c r="T784" s="12" t="s">
        <v>8815</v>
      </c>
      <c r="U784" s="12" t="s">
        <v>1150</v>
      </c>
      <c r="V784" s="12" t="s">
        <v>1150</v>
      </c>
      <c r="W784" s="11" t="s">
        <v>1150</v>
      </c>
      <c r="X784" s="11" t="s">
        <v>1150</v>
      </c>
      <c r="Y784" s="11" t="s">
        <v>1150</v>
      </c>
      <c r="Z784" s="11" t="s">
        <v>1150</v>
      </c>
      <c r="AA784" s="11" t="s">
        <v>1150</v>
      </c>
      <c r="AD784" t="str">
        <f t="shared" si="12"/>
        <v>insert into users (nombre, email, email2, email3, telefono, telefono2, telefono3, estatus, id_cliente, created_at, updated_at) values ('Luis Antonio Montoya','raulcalderon@icem-mx.com','','','6623003385 6142353920','','','1','512','2018-01-27 11:10:27','2018-01-27 11:10:27');</v>
      </c>
      <c r="AE784" t="s">
        <v>13072</v>
      </c>
    </row>
    <row r="785" spans="1:31" x14ac:dyDescent="0.2">
      <c r="A785">
        <v>1061</v>
      </c>
      <c r="B785" t="s">
        <v>7983</v>
      </c>
      <c r="C785" t="s">
        <v>1150</v>
      </c>
      <c r="D785" s="11" t="s">
        <v>1150</v>
      </c>
      <c r="E785" s="11" t="s">
        <v>1150</v>
      </c>
      <c r="F785" s="11" t="s">
        <v>1150</v>
      </c>
      <c r="G785" s="11"/>
      <c r="H785" s="11"/>
      <c r="I785" s="11"/>
      <c r="J785" s="12" t="s">
        <v>4554</v>
      </c>
      <c r="K785" s="12"/>
      <c r="L785" s="12"/>
      <c r="M785" s="11"/>
      <c r="N785" s="11"/>
      <c r="O785" s="11" t="s">
        <v>4555</v>
      </c>
      <c r="P785" s="11"/>
      <c r="Q785" s="11"/>
      <c r="R785" s="11"/>
      <c r="S785" s="11"/>
      <c r="T785" s="12" t="s">
        <v>4556</v>
      </c>
      <c r="U785" s="12" t="s">
        <v>1150</v>
      </c>
      <c r="V785" s="12" t="s">
        <v>1150</v>
      </c>
      <c r="W785" s="11" t="s">
        <v>1150</v>
      </c>
      <c r="X785" s="11" t="s">
        <v>1150</v>
      </c>
      <c r="Y785" s="11" t="s">
        <v>1150</v>
      </c>
      <c r="Z785" s="11" t="s">
        <v>1150</v>
      </c>
      <c r="AA785" s="11" t="s">
        <v>1150</v>
      </c>
      <c r="AD785" t="str">
        <f t="shared" si="12"/>
        <v>insert into users (nombre, email, email2, email3, telefono, telefono2, telefono3, estatus, id_cliente, created_at, updated_at) values ('Luis Armando Infante Chavez','tortasmandis@hotmail.com','','','614 2610518','','','1','1061','2018-01-27 11:10:27','2018-01-27 11:10:27');</v>
      </c>
      <c r="AE785" t="s">
        <v>13073</v>
      </c>
    </row>
    <row r="786" spans="1:31" x14ac:dyDescent="0.2">
      <c r="A786">
        <v>39</v>
      </c>
      <c r="B786" t="s">
        <v>7677</v>
      </c>
      <c r="C786" t="s">
        <v>1150</v>
      </c>
      <c r="D786" s="11" t="s">
        <v>1150</v>
      </c>
      <c r="E786" s="11" t="s">
        <v>1150</v>
      </c>
      <c r="F786" s="11" t="s">
        <v>1150</v>
      </c>
      <c r="G786" s="11"/>
      <c r="H786" s="11"/>
      <c r="I786" s="11"/>
      <c r="J786" s="12">
        <v>4267730</v>
      </c>
      <c r="K786" s="12"/>
      <c r="L786" s="12"/>
      <c r="M786" s="11"/>
      <c r="N786" s="11"/>
      <c r="O786" s="11">
        <v>6144276616</v>
      </c>
      <c r="P786" s="11"/>
      <c r="Q786" s="11"/>
      <c r="R786" s="11"/>
      <c r="S786" s="11"/>
      <c r="T786" s="12" t="s">
        <v>3305</v>
      </c>
      <c r="U786" s="12" t="s">
        <v>1150</v>
      </c>
      <c r="V786" s="12" t="s">
        <v>1150</v>
      </c>
      <c r="W786" s="11" t="s">
        <v>1150</v>
      </c>
      <c r="X786" s="11" t="s">
        <v>1150</v>
      </c>
      <c r="Y786" s="11" t="s">
        <v>1150</v>
      </c>
      <c r="Z786" s="11" t="s">
        <v>1150</v>
      </c>
      <c r="AA786" s="11" t="s">
        <v>1150</v>
      </c>
      <c r="AD786" t="str">
        <f t="shared" si="12"/>
        <v>insert into users (nombre, email, email2, email3, telefono, telefono2, telefono3, estatus, id_cliente, created_at, updated_at) values ('Luis Arturo Diaz Robledo','cemsal@prodigy.net.mx','','','4267730','','','1','39','2018-01-27 11:10:27','2018-01-27 11:10:27');</v>
      </c>
      <c r="AE786" t="s">
        <v>13074</v>
      </c>
    </row>
    <row r="787" spans="1:31" x14ac:dyDescent="0.2">
      <c r="A787">
        <v>287</v>
      </c>
      <c r="B787" t="s">
        <v>9366</v>
      </c>
      <c r="C787" t="s">
        <v>1150</v>
      </c>
      <c r="D787" s="11" t="s">
        <v>1150</v>
      </c>
      <c r="E787" s="11" t="s">
        <v>1150</v>
      </c>
      <c r="F787" s="11" t="s">
        <v>1150</v>
      </c>
      <c r="G787" s="11"/>
      <c r="H787" s="11"/>
      <c r="I787" s="11"/>
      <c r="J787" s="12"/>
      <c r="K787" s="12"/>
      <c r="L787" s="12"/>
      <c r="M787" s="11"/>
      <c r="N787" s="11"/>
      <c r="O787" s="11"/>
      <c r="P787" s="11"/>
      <c r="Q787" s="11"/>
      <c r="R787" s="11"/>
      <c r="S787" s="11"/>
      <c r="T787" s="12" t="s">
        <v>1150</v>
      </c>
      <c r="U787" s="12" t="s">
        <v>1150</v>
      </c>
      <c r="V787" s="12" t="s">
        <v>1150</v>
      </c>
      <c r="W787" s="11" t="s">
        <v>1150</v>
      </c>
      <c r="X787" s="11" t="s">
        <v>1150</v>
      </c>
      <c r="Y787" s="11" t="s">
        <v>1150</v>
      </c>
      <c r="Z787" s="11" t="s">
        <v>1150</v>
      </c>
      <c r="AA787" s="11" t="s">
        <v>1150</v>
      </c>
      <c r="AD787" t="str">
        <f t="shared" si="12"/>
        <v>insert into users (nombre, email, email2, email3, telefono, telefono2, telefono3, estatus, id_cliente, created_at, updated_at) values ('Luis Camacho Rocha','','','','','','','1','287','2018-01-27 11:10:27','2018-01-27 11:10:27');</v>
      </c>
      <c r="AE787" t="s">
        <v>13075</v>
      </c>
    </row>
    <row r="788" spans="1:31" x14ac:dyDescent="0.2">
      <c r="A788">
        <v>887</v>
      </c>
      <c r="B788" t="s">
        <v>7722</v>
      </c>
      <c r="C788" t="s">
        <v>1150</v>
      </c>
      <c r="D788" s="11" t="s">
        <v>1150</v>
      </c>
      <c r="E788" s="11" t="s">
        <v>1150</v>
      </c>
      <c r="F788" s="11" t="s">
        <v>1150</v>
      </c>
      <c r="G788" s="11"/>
      <c r="H788" s="11"/>
      <c r="I788" s="11"/>
      <c r="J788" s="12" t="s">
        <v>3499</v>
      </c>
      <c r="K788" s="12" t="s">
        <v>3500</v>
      </c>
      <c r="L788" s="12"/>
      <c r="M788" s="11"/>
      <c r="N788" s="11"/>
      <c r="O788" s="11" t="s">
        <v>3501</v>
      </c>
      <c r="P788" s="11" t="s">
        <v>3502</v>
      </c>
      <c r="Q788" s="11"/>
      <c r="R788" s="11"/>
      <c r="S788" s="11"/>
      <c r="T788" s="12" t="s">
        <v>3503</v>
      </c>
      <c r="U788" s="12" t="s">
        <v>1150</v>
      </c>
      <c r="V788" s="12" t="s">
        <v>1150</v>
      </c>
      <c r="W788" s="11" t="s">
        <v>1150</v>
      </c>
      <c r="X788" s="11" t="s">
        <v>1150</v>
      </c>
      <c r="Y788" s="11" t="s">
        <v>1150</v>
      </c>
      <c r="Z788" s="11" t="s">
        <v>1150</v>
      </c>
      <c r="AA788" s="11" t="s">
        <v>1150</v>
      </c>
      <c r="AD788" t="str">
        <f t="shared" si="12"/>
        <v>insert into users (nombre, email, email2, email3, telefono, telefono2, telefono3, estatus, id_cliente, created_at, updated_at) values ('Luis Carlos Gonzalez Gallegos','karlaalicia_gp@hotmail.com','','','625 5824000','614 4145667','','1','887','2018-01-27 11:10:27','2018-01-27 11:10:27');</v>
      </c>
      <c r="AE788" t="s">
        <v>13076</v>
      </c>
    </row>
    <row r="789" spans="1:31" x14ac:dyDescent="0.2">
      <c r="A789">
        <v>726</v>
      </c>
      <c r="B789" t="s">
        <v>7420</v>
      </c>
      <c r="C789" t="s">
        <v>1150</v>
      </c>
      <c r="D789" s="11" t="s">
        <v>1150</v>
      </c>
      <c r="E789" s="11" t="s">
        <v>1150</v>
      </c>
      <c r="F789" s="11" t="s">
        <v>1150</v>
      </c>
      <c r="G789" s="11"/>
      <c r="H789" s="11"/>
      <c r="I789" s="11"/>
      <c r="J789" s="12" t="s">
        <v>2272</v>
      </c>
      <c r="K789" s="12" t="s">
        <v>2273</v>
      </c>
      <c r="L789" s="12" t="s">
        <v>2274</v>
      </c>
      <c r="M789" s="11"/>
      <c r="N789" s="11"/>
      <c r="O789" s="11"/>
      <c r="P789" s="11"/>
      <c r="Q789" s="11"/>
      <c r="R789" s="11"/>
      <c r="S789" s="11"/>
      <c r="T789" s="12" t="s">
        <v>2275</v>
      </c>
      <c r="U789" s="12" t="s">
        <v>1150</v>
      </c>
      <c r="V789" s="12" t="s">
        <v>1150</v>
      </c>
      <c r="W789" s="11" t="s">
        <v>1150</v>
      </c>
      <c r="X789" s="11" t="s">
        <v>1150</v>
      </c>
      <c r="Y789" s="11" t="s">
        <v>1150</v>
      </c>
      <c r="Z789" s="11" t="s">
        <v>1150</v>
      </c>
      <c r="AA789" s="11" t="s">
        <v>1150</v>
      </c>
      <c r="AD789" t="str">
        <f t="shared" si="12"/>
        <v>insert into users (nombre, email, email2, email3, telefono, telefono2, telefono3, estatus, id_cliente, created_at, updated_at) values ('Luis Carlos Gutierrez González','montadosdevilla@hotmail.com','','','413-6200','499-0925','424-4861','1','726','2018-01-27 11:10:27','2018-01-27 11:10:27');</v>
      </c>
      <c r="AE789" t="s">
        <v>13077</v>
      </c>
    </row>
    <row r="790" spans="1:31" x14ac:dyDescent="0.2">
      <c r="A790">
        <v>994</v>
      </c>
      <c r="B790" t="s">
        <v>8190</v>
      </c>
      <c r="C790" t="s">
        <v>1150</v>
      </c>
      <c r="D790" s="11" t="s">
        <v>1150</v>
      </c>
      <c r="E790" s="11" t="s">
        <v>1150</v>
      </c>
      <c r="F790" s="11" t="s">
        <v>1150</v>
      </c>
      <c r="G790" s="11"/>
      <c r="H790" s="11"/>
      <c r="I790" s="11"/>
      <c r="J790" s="12">
        <v>6255820065</v>
      </c>
      <c r="K790" s="12"/>
      <c r="L790" s="12"/>
      <c r="M790" s="11"/>
      <c r="N790" s="11"/>
      <c r="O790" s="11">
        <v>6251068882</v>
      </c>
      <c r="P790" s="11"/>
      <c r="Q790" s="11"/>
      <c r="R790" s="11"/>
      <c r="S790" s="11"/>
      <c r="T790" s="12" t="s">
        <v>5378</v>
      </c>
      <c r="U790" s="12" t="s">
        <v>1150</v>
      </c>
      <c r="V790" s="12" t="s">
        <v>1150</v>
      </c>
      <c r="W790" s="11" t="s">
        <v>1150</v>
      </c>
      <c r="X790" s="11" t="s">
        <v>1150</v>
      </c>
      <c r="Y790" s="11" t="s">
        <v>1150</v>
      </c>
      <c r="Z790" s="11" t="s">
        <v>1150</v>
      </c>
      <c r="AA790" s="11" t="s">
        <v>1150</v>
      </c>
      <c r="AD790" t="str">
        <f t="shared" si="12"/>
        <v>insert into users (nombre, email, email2, email3, telefono, telefono2, telefono3, estatus, id_cliente, created_at, updated_at) values ('Luis Carlos Varela Erives','lcvare@gmail.com','','','6255820065','','','1','994','2018-01-27 11:10:27','2018-01-27 11:10:27');</v>
      </c>
      <c r="AE790" t="s">
        <v>13078</v>
      </c>
    </row>
    <row r="791" spans="1:31" x14ac:dyDescent="0.2">
      <c r="A791">
        <v>295</v>
      </c>
      <c r="B791" t="s">
        <v>8263</v>
      </c>
      <c r="C791" t="s">
        <v>1150</v>
      </c>
      <c r="D791" s="11" t="s">
        <v>1150</v>
      </c>
      <c r="E791" s="11" t="s">
        <v>1150</v>
      </c>
      <c r="F791" s="11" t="s">
        <v>1150</v>
      </c>
      <c r="G791" s="11"/>
      <c r="H791" s="11"/>
      <c r="I791" s="11"/>
      <c r="J791" s="12" t="s">
        <v>5567</v>
      </c>
      <c r="K791" s="12"/>
      <c r="L791" s="12"/>
      <c r="M791" s="11"/>
      <c r="N791" s="11"/>
      <c r="O791" s="11">
        <v>6141789519</v>
      </c>
      <c r="P791" s="11"/>
      <c r="Q791" s="11"/>
      <c r="R791" s="11"/>
      <c r="S791" s="11"/>
      <c r="T791" s="12" t="s">
        <v>5568</v>
      </c>
      <c r="U791" s="12" t="s">
        <v>1150</v>
      </c>
      <c r="V791" s="12" t="s">
        <v>1150</v>
      </c>
      <c r="W791" s="11" t="s">
        <v>1150</v>
      </c>
      <c r="X791" s="11" t="s">
        <v>1150</v>
      </c>
      <c r="Y791" s="11" t="s">
        <v>1150</v>
      </c>
      <c r="Z791" s="11" t="s">
        <v>1150</v>
      </c>
      <c r="AA791" s="11" t="s">
        <v>1150</v>
      </c>
      <c r="AD791" t="str">
        <f t="shared" si="12"/>
        <v>insert into users (nombre, email, email2, email3, telefono, telefono2, telefono3, estatus, id_cliente, created_at, updated_at) values ('Luis Eduardo Domínguez Lozoya','luis.dominguez@dhmtools.com','','','614 2054617','','','1','295','2018-01-27 11:10:27','2018-01-27 11:10:27');</v>
      </c>
      <c r="AE791" t="s">
        <v>13079</v>
      </c>
    </row>
    <row r="792" spans="1:31" x14ac:dyDescent="0.2">
      <c r="A792">
        <v>656</v>
      </c>
      <c r="B792" t="s">
        <v>7360</v>
      </c>
      <c r="C792" t="s">
        <v>1150</v>
      </c>
      <c r="D792" s="11" t="s">
        <v>1150</v>
      </c>
      <c r="E792" s="11" t="s">
        <v>1150</v>
      </c>
      <c r="F792" s="11" t="s">
        <v>1150</v>
      </c>
      <c r="G792" s="11"/>
      <c r="H792" s="11"/>
      <c r="I792" s="11"/>
      <c r="J792" s="12">
        <v>4593121</v>
      </c>
      <c r="K792" s="12">
        <v>4231400</v>
      </c>
      <c r="L792" s="12"/>
      <c r="M792" s="11"/>
      <c r="N792" s="11"/>
      <c r="O792" s="11"/>
      <c r="P792" s="11"/>
      <c r="Q792" s="11"/>
      <c r="R792" s="11"/>
      <c r="S792" s="11"/>
      <c r="T792" s="12" t="s">
        <v>1150</v>
      </c>
      <c r="U792" s="12" t="s">
        <v>2089</v>
      </c>
      <c r="V792" s="12" t="s">
        <v>1150</v>
      </c>
      <c r="W792" s="11" t="s">
        <v>1150</v>
      </c>
      <c r="X792" s="11" t="s">
        <v>1150</v>
      </c>
      <c r="Y792" s="11" t="s">
        <v>1150</v>
      </c>
      <c r="Z792" s="11" t="s">
        <v>1150</v>
      </c>
      <c r="AA792" s="11" t="s">
        <v>1150</v>
      </c>
      <c r="AD792" t="str">
        <f t="shared" si="12"/>
        <v>insert into users (nombre, email, email2, email3, telefono, telefono2, telefono3, estatus, id_cliente, created_at, updated_at) values ('Luis Eduardo Valdez Gutierrez','','ludicasa@gmail.com','','4593121','4231400','','1','656','2018-01-27 11:10:27','2018-01-27 11:10:27');</v>
      </c>
      <c r="AE792" t="s">
        <v>13080</v>
      </c>
    </row>
    <row r="793" spans="1:31" x14ac:dyDescent="0.2">
      <c r="A793">
        <v>359</v>
      </c>
      <c r="B793" t="s">
        <v>8330</v>
      </c>
      <c r="C793" t="s">
        <v>1150</v>
      </c>
      <c r="D793" s="11" t="s">
        <v>1150</v>
      </c>
      <c r="E793" s="11" t="s">
        <v>1150</v>
      </c>
      <c r="F793" s="11" t="s">
        <v>1150</v>
      </c>
      <c r="G793" s="11"/>
      <c r="H793" s="11"/>
      <c r="I793" s="11"/>
      <c r="J793" s="12">
        <v>6144273738</v>
      </c>
      <c r="K793" s="12"/>
      <c r="L793" s="12"/>
      <c r="M793" s="11"/>
      <c r="N793" s="11"/>
      <c r="O793" s="11"/>
      <c r="P793" s="11"/>
      <c r="Q793" s="11"/>
      <c r="R793" s="11"/>
      <c r="S793" s="11"/>
      <c r="T793" s="12" t="s">
        <v>1699</v>
      </c>
      <c r="U793" s="12" t="s">
        <v>1150</v>
      </c>
      <c r="V793" s="12" t="s">
        <v>1150</v>
      </c>
      <c r="W793" s="11" t="s">
        <v>1150</v>
      </c>
      <c r="X793" s="11" t="s">
        <v>1150</v>
      </c>
      <c r="Y793" s="11" t="s">
        <v>1150</v>
      </c>
      <c r="Z793" s="11" t="s">
        <v>1150</v>
      </c>
      <c r="AA793" s="11" t="s">
        <v>1150</v>
      </c>
      <c r="AD793" t="str">
        <f t="shared" si="12"/>
        <v>insert into users (nombre, email, email2, email3, telefono, telefono2, telefono3, estatus, id_cliente, created_at, updated_at) values ('Luis Enrique Cano','luis_cano@hotmail.com','','','6144273738','','','1','359','2018-01-27 11:10:27','2018-01-27 11:10:27');</v>
      </c>
      <c r="AE793" t="s">
        <v>13081</v>
      </c>
    </row>
    <row r="794" spans="1:31" x14ac:dyDescent="0.2">
      <c r="A794">
        <v>391</v>
      </c>
      <c r="B794" t="s">
        <v>7238</v>
      </c>
      <c r="C794" t="s">
        <v>1150</v>
      </c>
      <c r="D794" s="11" t="s">
        <v>1150</v>
      </c>
      <c r="E794" s="11" t="s">
        <v>1150</v>
      </c>
      <c r="F794" s="11" t="s">
        <v>1150</v>
      </c>
      <c r="G794" s="11"/>
      <c r="H794" s="11"/>
      <c r="I794" s="11"/>
      <c r="J794" s="12">
        <v>4153218</v>
      </c>
      <c r="K794" s="12"/>
      <c r="L794" s="12"/>
      <c r="M794" s="11"/>
      <c r="N794" s="11"/>
      <c r="O794" s="11"/>
      <c r="P794" s="11"/>
      <c r="Q794" s="11"/>
      <c r="R794" s="11"/>
      <c r="S794" s="11"/>
      <c r="T794" s="12" t="s">
        <v>1699</v>
      </c>
      <c r="U794" s="12" t="s">
        <v>1150</v>
      </c>
      <c r="V794" s="12" t="s">
        <v>1150</v>
      </c>
      <c r="W794" s="11" t="s">
        <v>1150</v>
      </c>
      <c r="X794" s="11" t="s">
        <v>1150</v>
      </c>
      <c r="Y794" s="11" t="s">
        <v>1150</v>
      </c>
      <c r="Z794" s="11" t="s">
        <v>1150</v>
      </c>
      <c r="AA794" s="11" t="s">
        <v>1150</v>
      </c>
      <c r="AD794" t="str">
        <f t="shared" si="12"/>
        <v>insert into users (nombre, email, email2, email3, telefono, telefono2, telefono3, estatus, id_cliente, created_at, updated_at) values ('Luis Enrique Cano Chavez','luis_cano@hotmail.com','','','4153218','','','1','391','2018-01-27 11:10:27','2018-01-27 11:10:27');</v>
      </c>
      <c r="AE794" t="s">
        <v>13082</v>
      </c>
    </row>
    <row r="795" spans="1:31" x14ac:dyDescent="0.2">
      <c r="A795">
        <v>931</v>
      </c>
      <c r="B795" t="s">
        <v>9367</v>
      </c>
      <c r="C795" t="s">
        <v>7426</v>
      </c>
      <c r="D795" s="11" t="s">
        <v>1150</v>
      </c>
      <c r="E795" s="11" t="s">
        <v>1150</v>
      </c>
      <c r="F795" s="11" t="s">
        <v>1150</v>
      </c>
      <c r="G795" s="11"/>
      <c r="H795" s="11"/>
      <c r="I795" s="11"/>
      <c r="J795" s="12">
        <v>4101878</v>
      </c>
      <c r="K795" s="12">
        <v>4164579</v>
      </c>
      <c r="L795" s="12"/>
      <c r="M795" s="11"/>
      <c r="N795" s="11"/>
      <c r="O795" s="11">
        <v>6144273915</v>
      </c>
      <c r="P795" s="11"/>
      <c r="Q795" s="11"/>
      <c r="R795" s="11"/>
      <c r="S795" s="11"/>
      <c r="T795" s="12" t="s">
        <v>2303</v>
      </c>
      <c r="U795" s="12" t="s">
        <v>2304</v>
      </c>
      <c r="V795" s="12" t="s">
        <v>2305</v>
      </c>
      <c r="W795" s="11" t="s">
        <v>1150</v>
      </c>
      <c r="X795" s="11" t="s">
        <v>1150</v>
      </c>
      <c r="Y795" s="11" t="s">
        <v>1150</v>
      </c>
      <c r="Z795" s="11" t="s">
        <v>1150</v>
      </c>
      <c r="AA795" s="11" t="s">
        <v>1150</v>
      </c>
      <c r="AD795" t="str">
        <f t="shared" si="12"/>
        <v>insert into users (nombre, email, email2, email3, telefono, telefono2, telefono3, estatus, id_cliente, created_at, updated_at) values ('Luis Enrique Quezada Grijalva','pquezada@roqueza.com.mx','paulinaqg@hotmail.com','lquezada@roqueza.com.mx','4101878','4164579','','1','931','2018-01-27 11:10:27','2018-01-27 11:10:27');</v>
      </c>
      <c r="AE795" t="s">
        <v>13083</v>
      </c>
    </row>
    <row r="796" spans="1:31" x14ac:dyDescent="0.2">
      <c r="A796">
        <v>413</v>
      </c>
      <c r="B796" t="s">
        <v>7877</v>
      </c>
      <c r="C796" t="s">
        <v>1150</v>
      </c>
      <c r="D796" s="11" t="s">
        <v>1150</v>
      </c>
      <c r="E796" s="11" t="s">
        <v>1150</v>
      </c>
      <c r="F796" s="11" t="s">
        <v>1150</v>
      </c>
      <c r="G796" s="11"/>
      <c r="H796" s="11"/>
      <c r="I796" s="11"/>
      <c r="J796" s="12" t="s">
        <v>4121</v>
      </c>
      <c r="K796" s="12"/>
      <c r="L796" s="12"/>
      <c r="M796" s="11"/>
      <c r="N796" s="11"/>
      <c r="O796" s="11"/>
      <c r="P796" s="11"/>
      <c r="Q796" s="11"/>
      <c r="R796" s="11"/>
      <c r="S796" s="11"/>
      <c r="T796" s="12" t="s">
        <v>4122</v>
      </c>
      <c r="U796" s="12" t="s">
        <v>4123</v>
      </c>
      <c r="V796" s="12" t="s">
        <v>1150</v>
      </c>
      <c r="W796" s="11" t="s">
        <v>1150</v>
      </c>
      <c r="X796" s="11" t="s">
        <v>1150</v>
      </c>
      <c r="Y796" s="11" t="s">
        <v>1150</v>
      </c>
      <c r="Z796" s="11" t="s">
        <v>1150</v>
      </c>
      <c r="AA796" s="11" t="s">
        <v>1150</v>
      </c>
      <c r="AD796" t="str">
        <f t="shared" si="12"/>
        <v>insert into users (nombre, email, email2, email3, telefono, telefono2, telefono3, estatus, id_cliente, created_at, updated_at) values ('Luis Fernando Cano Barraza','lfcano@gmail.com','amantilla@fourgroup.com.mx','','614 4300000','','','1','413','2018-01-27 11:10:27','2018-01-27 11:10:27');</v>
      </c>
      <c r="AE796" t="s">
        <v>13084</v>
      </c>
    </row>
    <row r="797" spans="1:31" x14ac:dyDescent="0.2">
      <c r="A797">
        <v>657</v>
      </c>
      <c r="B797" t="s">
        <v>7678</v>
      </c>
      <c r="C797" t="s">
        <v>1150</v>
      </c>
      <c r="D797" s="11" t="s">
        <v>1150</v>
      </c>
      <c r="E797" s="11" t="s">
        <v>1150</v>
      </c>
      <c r="F797" s="11" t="s">
        <v>1150</v>
      </c>
      <c r="G797" s="11"/>
      <c r="H797" s="11"/>
      <c r="I797" s="11"/>
      <c r="J797" s="12" t="s">
        <v>3309</v>
      </c>
      <c r="K797" s="12" t="s">
        <v>3310</v>
      </c>
      <c r="L797" s="12"/>
      <c r="M797" s="11"/>
      <c r="N797" s="11"/>
      <c r="O797" s="11">
        <v>6144275140</v>
      </c>
      <c r="P797" s="11"/>
      <c r="Q797" s="11"/>
      <c r="R797" s="11"/>
      <c r="S797" s="11"/>
      <c r="T797" s="12" t="s">
        <v>3311</v>
      </c>
      <c r="U797" s="12" t="s">
        <v>1150</v>
      </c>
      <c r="V797" s="12" t="s">
        <v>1150</v>
      </c>
      <c r="W797" s="11" t="s">
        <v>1150</v>
      </c>
      <c r="X797" s="11" t="s">
        <v>1150</v>
      </c>
      <c r="Y797" s="11" t="s">
        <v>1150</v>
      </c>
      <c r="Z797" s="11" t="s">
        <v>1150</v>
      </c>
      <c r="AA797" s="11" t="s">
        <v>1150</v>
      </c>
      <c r="AD797" t="str">
        <f t="shared" si="12"/>
        <v>insert into users (nombre, email, email2, email3, telefono, telefono2, telefono3, estatus, id_cliente, created_at, updated_at) values ('Luis Fernando Holguin Rodriguez','lufhorindustrial@hotmail.com','','','614 4250514','614 4107432','','1','657','2018-01-27 11:10:27','2018-01-27 11:10:27');</v>
      </c>
      <c r="AE797" t="s">
        <v>13085</v>
      </c>
    </row>
    <row r="798" spans="1:31" x14ac:dyDescent="0.2">
      <c r="A798">
        <v>870</v>
      </c>
      <c r="B798" t="s">
        <v>7774</v>
      </c>
      <c r="C798" t="s">
        <v>1150</v>
      </c>
      <c r="D798" s="11" t="s">
        <v>1150</v>
      </c>
      <c r="E798" s="11" t="s">
        <v>1150</v>
      </c>
      <c r="F798" s="11" t="s">
        <v>1150</v>
      </c>
      <c r="G798" s="11"/>
      <c r="H798" s="11"/>
      <c r="I798" s="11"/>
      <c r="J798" s="12">
        <v>6144140351</v>
      </c>
      <c r="K798" s="12"/>
      <c r="L798" s="12"/>
      <c r="M798" s="11"/>
      <c r="N798" s="11"/>
      <c r="O798" s="11">
        <v>6144069454</v>
      </c>
      <c r="P798" s="11"/>
      <c r="Q798" s="11"/>
      <c r="R798" s="11"/>
      <c r="S798" s="11"/>
      <c r="T798" s="12" t="s">
        <v>3705</v>
      </c>
      <c r="U798" s="12" t="s">
        <v>1150</v>
      </c>
      <c r="V798" s="12" t="s">
        <v>1150</v>
      </c>
      <c r="W798" s="11" t="s">
        <v>1150</v>
      </c>
      <c r="X798" s="11" t="s">
        <v>1150</v>
      </c>
      <c r="Y798" s="11" t="s">
        <v>1150</v>
      </c>
      <c r="Z798" s="11" t="s">
        <v>1150</v>
      </c>
      <c r="AA798" s="11" t="s">
        <v>1150</v>
      </c>
      <c r="AD798" t="str">
        <f t="shared" si="12"/>
        <v>insert into users (nombre, email, email2, email3, telefono, telefono2, telefono3, estatus, id_cliente, created_at, updated_at) values ('Luis Fernando Robledo Anaya','prohul@hotmail.com','','','6144140351','','','1','870','2018-01-27 11:10:27','2018-01-27 11:10:27');</v>
      </c>
      <c r="AE798" t="s">
        <v>13086</v>
      </c>
    </row>
    <row r="799" spans="1:31" x14ac:dyDescent="0.2">
      <c r="A799">
        <v>524</v>
      </c>
      <c r="B799" t="s">
        <v>8479</v>
      </c>
      <c r="C799" t="s">
        <v>1150</v>
      </c>
      <c r="D799" s="11" t="s">
        <v>1150</v>
      </c>
      <c r="E799" s="11" t="s">
        <v>1150</v>
      </c>
      <c r="F799" s="11" t="s">
        <v>1150</v>
      </c>
      <c r="G799" s="11"/>
      <c r="H799" s="11"/>
      <c r="I799" s="11"/>
      <c r="J799" s="12">
        <v>4215812</v>
      </c>
      <c r="K799" s="12">
        <v>6144176965</v>
      </c>
      <c r="L799" s="12"/>
      <c r="M799" s="11"/>
      <c r="N799" s="11"/>
      <c r="O799" s="11">
        <v>6144272989</v>
      </c>
      <c r="P799" s="11"/>
      <c r="Q799" s="11"/>
      <c r="R799" s="11"/>
      <c r="S799" s="11"/>
      <c r="T799" s="12" t="s">
        <v>6193</v>
      </c>
      <c r="U799" s="12" t="s">
        <v>1150</v>
      </c>
      <c r="V799" s="12" t="s">
        <v>1150</v>
      </c>
      <c r="W799" s="11" t="s">
        <v>1150</v>
      </c>
      <c r="X799" s="11" t="s">
        <v>1150</v>
      </c>
      <c r="Y799" s="11" t="s">
        <v>1150</v>
      </c>
      <c r="Z799" s="11" t="s">
        <v>1150</v>
      </c>
      <c r="AA799" s="11" t="s">
        <v>1150</v>
      </c>
      <c r="AD799" t="str">
        <f t="shared" si="12"/>
        <v>insert into users (nombre, email, email2, email3, telefono, telefono2, telefono3, estatus, id_cliente, created_at, updated_at) values ('Luis Fernando Santiesteban Schiebeck','lfsantiesteban@hotmail.com','','','4215812','6144176965','','1','524','2018-01-27 11:10:27','2018-01-27 11:10:27');</v>
      </c>
      <c r="AE799" t="s">
        <v>13087</v>
      </c>
    </row>
    <row r="800" spans="1:31" x14ac:dyDescent="0.2">
      <c r="A800">
        <v>473</v>
      </c>
      <c r="B800" t="s">
        <v>8188</v>
      </c>
      <c r="C800" t="s">
        <v>1150</v>
      </c>
      <c r="D800" s="11" t="s">
        <v>1150</v>
      </c>
      <c r="E800" s="11" t="s">
        <v>1150</v>
      </c>
      <c r="F800" s="11" t="s">
        <v>1150</v>
      </c>
      <c r="G800" s="11"/>
      <c r="H800" s="11"/>
      <c r="I800" s="11"/>
      <c r="J800" s="12">
        <v>6144300139</v>
      </c>
      <c r="K800" s="12"/>
      <c r="L800" s="12"/>
      <c r="M800" s="11"/>
      <c r="N800" s="11"/>
      <c r="O800" s="11">
        <v>2003435</v>
      </c>
      <c r="P800" s="11"/>
      <c r="Q800" s="11"/>
      <c r="R800" s="11"/>
      <c r="S800" s="11"/>
      <c r="T800" s="12" t="s">
        <v>5146</v>
      </c>
      <c r="U800" s="12" t="s">
        <v>1150</v>
      </c>
      <c r="V800" s="12" t="s">
        <v>1150</v>
      </c>
      <c r="W800" s="11" t="s">
        <v>1150</v>
      </c>
      <c r="X800" s="11" t="s">
        <v>1150</v>
      </c>
      <c r="Y800" s="11" t="s">
        <v>1150</v>
      </c>
      <c r="Z800" s="11" t="s">
        <v>1150</v>
      </c>
      <c r="AA800" s="11" t="s">
        <v>1150</v>
      </c>
      <c r="AD800" t="str">
        <f t="shared" si="12"/>
        <v>insert into users (nombre, email, email2, email3, telefono, telefono2, telefono3, estatus, id_cliente, created_at, updated_at) values ('Luis Gerardo Terrazas Valles','crodriguez@grupovalles.com','','','6144300139','','','1','473','2018-01-27 11:10:27','2018-01-27 11:10:27');</v>
      </c>
      <c r="AE800" t="s">
        <v>13088</v>
      </c>
    </row>
    <row r="801" spans="1:31" x14ac:dyDescent="0.2">
      <c r="A801">
        <v>1031</v>
      </c>
      <c r="B801" t="s">
        <v>8572</v>
      </c>
      <c r="C801" t="s">
        <v>1150</v>
      </c>
      <c r="D801" s="11" t="s">
        <v>1150</v>
      </c>
      <c r="E801" s="11" t="s">
        <v>1150</v>
      </c>
      <c r="F801" s="11" t="s">
        <v>1150</v>
      </c>
      <c r="G801" s="11"/>
      <c r="H801" s="11"/>
      <c r="I801" s="11"/>
      <c r="J801" s="12"/>
      <c r="K801" s="12"/>
      <c r="L801" s="12"/>
      <c r="M801" s="11"/>
      <c r="N801" s="11"/>
      <c r="O801" s="11"/>
      <c r="P801" s="11"/>
      <c r="Q801" s="11"/>
      <c r="R801" s="11"/>
      <c r="S801" s="11"/>
      <c r="T801" s="12" t="s">
        <v>1150</v>
      </c>
      <c r="U801" s="12" t="s">
        <v>1150</v>
      </c>
      <c r="V801" s="12" t="s">
        <v>1150</v>
      </c>
      <c r="W801" s="11" t="s">
        <v>1150</v>
      </c>
      <c r="X801" s="11" t="s">
        <v>1150</v>
      </c>
      <c r="Y801" s="11" t="s">
        <v>1150</v>
      </c>
      <c r="Z801" s="11" t="s">
        <v>1150</v>
      </c>
      <c r="AA801" s="11" t="s">
        <v>1150</v>
      </c>
      <c r="AD801" t="str">
        <f t="shared" si="12"/>
        <v>insert into users (nombre, email, email2, email3, telefono, telefono2, telefono3, estatus, id_cliente, created_at, updated_at) values ('Luis Guillermo Ariyoshi Soto','','','','','','','1','1031','2018-01-27 11:10:27','2018-01-27 11:10:27');</v>
      </c>
      <c r="AE801" t="s">
        <v>13089</v>
      </c>
    </row>
    <row r="802" spans="1:31" x14ac:dyDescent="0.2">
      <c r="A802">
        <v>186</v>
      </c>
      <c r="B802" t="s">
        <v>7522</v>
      </c>
      <c r="C802" t="s">
        <v>7523</v>
      </c>
      <c r="D802" s="11" t="s">
        <v>7524</v>
      </c>
      <c r="E802" s="11" t="s">
        <v>1150</v>
      </c>
      <c r="F802" s="11" t="s">
        <v>1150</v>
      </c>
      <c r="G802" s="11"/>
      <c r="H802" s="11"/>
      <c r="I802" s="11"/>
      <c r="J802" s="12" t="s">
        <v>2707</v>
      </c>
      <c r="K802" s="12" t="s">
        <v>8904</v>
      </c>
      <c r="L802" s="12"/>
      <c r="M802" s="11"/>
      <c r="N802" s="11"/>
      <c r="O802" s="11"/>
      <c r="P802" s="11"/>
      <c r="Q802" s="11"/>
      <c r="R802" s="11"/>
      <c r="S802" s="11"/>
      <c r="T802" s="12" t="s">
        <v>2708</v>
      </c>
      <c r="U802" s="12" t="s">
        <v>1150</v>
      </c>
      <c r="V802" s="12" t="s">
        <v>1150</v>
      </c>
      <c r="W802" s="11" t="s">
        <v>1150</v>
      </c>
      <c r="X802" s="11" t="s">
        <v>1150</v>
      </c>
      <c r="Y802" s="11" t="s">
        <v>1150</v>
      </c>
      <c r="Z802" s="11" t="s">
        <v>1150</v>
      </c>
      <c r="AA802" s="11" t="s">
        <v>1150</v>
      </c>
      <c r="AD802" t="str">
        <f t="shared" si="12"/>
        <v>insert into users (nombre, email, email2, email3, telefono, telefono2, telefono3, estatus, id_cliente, created_at, updated_at) values ('Luis Jesus Campos Loya','magaly_0306@hotmail.com','','','424-3003','424-3005','','1','186','2018-01-27 11:10:27','2018-01-27 11:10:27');</v>
      </c>
      <c r="AE802" t="s">
        <v>13090</v>
      </c>
    </row>
    <row r="803" spans="1:31" x14ac:dyDescent="0.2">
      <c r="A803">
        <v>731</v>
      </c>
      <c r="B803" t="s">
        <v>7996</v>
      </c>
      <c r="C803" t="s">
        <v>1150</v>
      </c>
      <c r="D803" s="11" t="s">
        <v>1150</v>
      </c>
      <c r="E803" s="11" t="s">
        <v>1150</v>
      </c>
      <c r="F803" s="11" t="s">
        <v>1150</v>
      </c>
      <c r="G803" s="11"/>
      <c r="H803" s="11"/>
      <c r="I803" s="11"/>
      <c r="J803" s="12" t="s">
        <v>4604</v>
      </c>
      <c r="K803" s="12"/>
      <c r="L803" s="12"/>
      <c r="M803" s="11"/>
      <c r="N803" s="11"/>
      <c r="O803" s="11" t="s">
        <v>4605</v>
      </c>
      <c r="P803" s="11"/>
      <c r="Q803" s="11"/>
      <c r="R803" s="11"/>
      <c r="S803" s="11"/>
      <c r="T803" s="12" t="s">
        <v>8758</v>
      </c>
      <c r="U803" s="12" t="s">
        <v>1150</v>
      </c>
      <c r="V803" s="12" t="s">
        <v>1150</v>
      </c>
      <c r="W803" s="11" t="s">
        <v>1150</v>
      </c>
      <c r="X803" s="11" t="s">
        <v>1150</v>
      </c>
      <c r="Y803" s="11" t="s">
        <v>1150</v>
      </c>
      <c r="Z803" s="11" t="s">
        <v>1150</v>
      </c>
      <c r="AA803" s="11" t="s">
        <v>1150</v>
      </c>
      <c r="AD803" t="str">
        <f t="shared" si="12"/>
        <v>insert into users (nombre, email, email2, email3, telefono, telefono2, telefono3, estatus, id_cliente, created_at, updated_at) values ('Luis Lafonso Hernandez Solis','lluis.hernndez','','','614 423 6686','','','1','731','2018-01-27 11:10:27','2018-01-27 11:10:27');</v>
      </c>
      <c r="AE803" t="s">
        <v>13091</v>
      </c>
    </row>
    <row r="804" spans="1:31" x14ac:dyDescent="0.2">
      <c r="A804">
        <v>40</v>
      </c>
      <c r="B804" t="s">
        <v>7491</v>
      </c>
      <c r="C804" t="s">
        <v>1150</v>
      </c>
      <c r="D804" s="11" t="s">
        <v>1150</v>
      </c>
      <c r="E804" s="11" t="s">
        <v>1150</v>
      </c>
      <c r="F804" s="11" t="s">
        <v>1150</v>
      </c>
      <c r="G804" s="11"/>
      <c r="H804" s="11"/>
      <c r="I804" s="11"/>
      <c r="J804" s="12" t="s">
        <v>2567</v>
      </c>
      <c r="K804" s="12"/>
      <c r="L804" s="12"/>
      <c r="M804" s="11"/>
      <c r="N804" s="11"/>
      <c r="O804" s="11" t="s">
        <v>2568</v>
      </c>
      <c r="P804" s="11"/>
      <c r="Q804" s="11"/>
      <c r="R804" s="11"/>
      <c r="S804" s="11"/>
      <c r="T804" s="12" t="s">
        <v>2569</v>
      </c>
      <c r="U804" s="12" t="s">
        <v>1150</v>
      </c>
      <c r="V804" s="12" t="s">
        <v>1150</v>
      </c>
      <c r="W804" s="11" t="s">
        <v>1150</v>
      </c>
      <c r="X804" s="11" t="s">
        <v>1150</v>
      </c>
      <c r="Y804" s="11" t="s">
        <v>1150</v>
      </c>
      <c r="Z804" s="11" t="s">
        <v>1150</v>
      </c>
      <c r="AA804" s="11" t="s">
        <v>1150</v>
      </c>
      <c r="AD804" t="str">
        <f t="shared" si="12"/>
        <v>insert into users (nombre, email, email2, email3, telefono, telefono2, telefono3, estatus, id_cliente, created_at, updated_at) values ('Luis Manuel Medel Sanchez','luismanuelmedel@gmail.com','','','414-32-86','','','1','40','2018-01-27 11:10:27','2018-01-27 11:10:27');</v>
      </c>
      <c r="AE804" t="s">
        <v>13092</v>
      </c>
    </row>
    <row r="805" spans="1:31" x14ac:dyDescent="0.2">
      <c r="A805">
        <v>96</v>
      </c>
      <c r="B805" t="s">
        <v>8158</v>
      </c>
      <c r="C805" t="s">
        <v>1150</v>
      </c>
      <c r="D805" s="11" t="s">
        <v>1150</v>
      </c>
      <c r="E805" s="11" t="s">
        <v>1150</v>
      </c>
      <c r="F805" s="11" t="s">
        <v>1150</v>
      </c>
      <c r="G805" s="11"/>
      <c r="H805" s="11"/>
      <c r="I805" s="11"/>
      <c r="J805" s="12">
        <v>4191950</v>
      </c>
      <c r="K805" s="12"/>
      <c r="L805" s="12"/>
      <c r="M805" s="11"/>
      <c r="N805" s="11"/>
      <c r="O805" s="11" t="s">
        <v>5245</v>
      </c>
      <c r="P805" s="11"/>
      <c r="Q805" s="11"/>
      <c r="R805" s="11"/>
      <c r="S805" s="11"/>
      <c r="T805" s="12" t="s">
        <v>5246</v>
      </c>
      <c r="U805" s="12" t="s">
        <v>1150</v>
      </c>
      <c r="V805" s="12" t="s">
        <v>1150</v>
      </c>
      <c r="W805" s="11" t="s">
        <v>1150</v>
      </c>
      <c r="X805" s="11" t="s">
        <v>1150</v>
      </c>
      <c r="Y805" s="11" t="s">
        <v>1150</v>
      </c>
      <c r="Z805" s="11" t="s">
        <v>1150</v>
      </c>
      <c r="AA805" s="11" t="s">
        <v>1150</v>
      </c>
      <c r="AD805" t="str">
        <f t="shared" si="12"/>
        <v>insert into users (nombre, email, email2, email3, telefono, telefono2, telefono3, estatus, id_cliente, created_at, updated_at) values ('Luis Mario Chavez Dominguez','mariochavez@bebidascalifornia.com','','','4191950','','','1','96','2018-01-27 11:10:27','2018-01-27 11:10:27');</v>
      </c>
      <c r="AE805" t="s">
        <v>13093</v>
      </c>
    </row>
    <row r="806" spans="1:31" x14ac:dyDescent="0.2">
      <c r="A806">
        <v>741</v>
      </c>
      <c r="B806" t="s">
        <v>9368</v>
      </c>
      <c r="C806" t="s">
        <v>1150</v>
      </c>
      <c r="D806" s="11" t="s">
        <v>1150</v>
      </c>
      <c r="E806" s="11" t="s">
        <v>1150</v>
      </c>
      <c r="F806" s="11" t="s">
        <v>1150</v>
      </c>
      <c r="G806" s="11"/>
      <c r="H806" s="11"/>
      <c r="I806" s="11"/>
      <c r="J806" s="12">
        <v>5526437227</v>
      </c>
      <c r="K806" s="12"/>
      <c r="L806" s="12"/>
      <c r="M806" s="11"/>
      <c r="N806" s="11"/>
      <c r="O806" s="11"/>
      <c r="P806" s="11"/>
      <c r="Q806" s="11"/>
      <c r="R806" s="11"/>
      <c r="S806" s="11"/>
      <c r="T806" s="12" t="s">
        <v>5075</v>
      </c>
      <c r="U806" s="12" t="s">
        <v>4559</v>
      </c>
      <c r="V806" s="12" t="s">
        <v>1150</v>
      </c>
      <c r="W806" s="11" t="s">
        <v>1150</v>
      </c>
      <c r="X806" s="11" t="s">
        <v>1150</v>
      </c>
      <c r="Y806" s="11" t="s">
        <v>1150</v>
      </c>
      <c r="Z806" s="11" t="s">
        <v>1150</v>
      </c>
      <c r="AA806" s="11" t="s">
        <v>1150</v>
      </c>
      <c r="AD806" t="str">
        <f t="shared" si="12"/>
        <v>insert into users (nombre, email, email2, email3, telefono, telefono2, telefono3, estatus, id_cliente, created_at, updated_at) values ('Luis Mendoza Arellanes','informes@franquicialo.com;','informes@franquiciasexitosas.com','','5526437227','','','1','741','2018-01-27 11:10:27','2018-01-27 11:10:27');</v>
      </c>
      <c r="AE806" t="s">
        <v>13094</v>
      </c>
    </row>
    <row r="807" spans="1:31" x14ac:dyDescent="0.2">
      <c r="A807">
        <v>486</v>
      </c>
      <c r="B807" t="s">
        <v>7419</v>
      </c>
      <c r="C807" t="s">
        <v>1150</v>
      </c>
      <c r="D807" s="11" t="s">
        <v>1150</v>
      </c>
      <c r="E807" s="11" t="s">
        <v>1150</v>
      </c>
      <c r="F807" s="11" t="s">
        <v>1150</v>
      </c>
      <c r="G807" s="11"/>
      <c r="H807" s="11"/>
      <c r="I807" s="11"/>
      <c r="J807" s="12">
        <v>4832555</v>
      </c>
      <c r="K807" s="12">
        <v>2000510</v>
      </c>
      <c r="L807" s="12"/>
      <c r="M807" s="11"/>
      <c r="N807" s="11"/>
      <c r="O807" s="11">
        <v>2333733</v>
      </c>
      <c r="P807" s="11"/>
      <c r="Q807" s="11"/>
      <c r="R807" s="11"/>
      <c r="S807" s="11"/>
      <c r="T807" s="12" t="s">
        <v>2270</v>
      </c>
      <c r="U807" s="12" t="s">
        <v>1150</v>
      </c>
      <c r="V807" s="12" t="s">
        <v>1150</v>
      </c>
      <c r="W807" s="11" t="s">
        <v>1150</v>
      </c>
      <c r="X807" s="11" t="s">
        <v>1150</v>
      </c>
      <c r="Y807" s="11" t="s">
        <v>1150</v>
      </c>
      <c r="Z807" s="11" t="s">
        <v>1150</v>
      </c>
      <c r="AA807" s="11" t="s">
        <v>1150</v>
      </c>
      <c r="AD807" t="str">
        <f t="shared" si="12"/>
        <v>insert into users (nombre, email, email2, email3, telefono, telefono2, telefono3, estatus, id_cliente, created_at, updated_at) values ('Luis Vargas Neri','centrojardinerohazael@hotmail.com','','','4832555','2000510','','1','486','2018-01-27 11:10:27','2018-01-27 11:10:27');</v>
      </c>
      <c r="AE807" t="s">
        <v>13095</v>
      </c>
    </row>
    <row r="808" spans="1:31" x14ac:dyDescent="0.2">
      <c r="A808">
        <v>98</v>
      </c>
      <c r="B808" t="s">
        <v>8408</v>
      </c>
      <c r="C808" t="s">
        <v>8409</v>
      </c>
      <c r="D808" s="11" t="s">
        <v>1150</v>
      </c>
      <c r="E808" s="11" t="s">
        <v>1150</v>
      </c>
      <c r="F808" s="11" t="s">
        <v>1150</v>
      </c>
      <c r="G808" s="11"/>
      <c r="H808" s="11"/>
      <c r="I808" s="11"/>
      <c r="J808" s="12" t="s">
        <v>5973</v>
      </c>
      <c r="K808" s="12"/>
      <c r="L808" s="12"/>
      <c r="M808" s="11"/>
      <c r="N808" s="11"/>
      <c r="O808" s="11" t="s">
        <v>5974</v>
      </c>
      <c r="P808" s="11" t="s">
        <v>5975</v>
      </c>
      <c r="Q808" s="11"/>
      <c r="R808" s="11"/>
      <c r="S808" s="11"/>
      <c r="T808" s="12" t="s">
        <v>1150</v>
      </c>
      <c r="U808" s="12" t="s">
        <v>1150</v>
      </c>
      <c r="V808" s="12" t="s">
        <v>1150</v>
      </c>
      <c r="W808" s="11" t="s">
        <v>1150</v>
      </c>
      <c r="X808" s="11" t="s">
        <v>1150</v>
      </c>
      <c r="Y808" s="11" t="s">
        <v>1150</v>
      </c>
      <c r="Z808" s="11" t="s">
        <v>1150</v>
      </c>
      <c r="AA808" s="11" t="s">
        <v>1150</v>
      </c>
      <c r="AD808" t="str">
        <f t="shared" si="12"/>
        <v>insert into users (nombre, email, email2, email3, telefono, telefono2, telefono3, estatus, id_cliente, created_at, updated_at) values ('Luisa Yadira Nevarez Torres','','','','614 414 50 37','','','1','98','2018-01-27 11:10:27','2018-01-27 11:10:27');</v>
      </c>
      <c r="AE808" t="s">
        <v>13096</v>
      </c>
    </row>
    <row r="809" spans="1:31" x14ac:dyDescent="0.2">
      <c r="A809">
        <v>842</v>
      </c>
      <c r="B809" t="s">
        <v>8522</v>
      </c>
      <c r="C809" t="s">
        <v>1150</v>
      </c>
      <c r="D809" s="11" t="s">
        <v>1150</v>
      </c>
      <c r="E809" s="11" t="s">
        <v>1150</v>
      </c>
      <c r="F809" s="11" t="s">
        <v>1150</v>
      </c>
      <c r="G809" s="11"/>
      <c r="H809" s="11"/>
      <c r="I809" s="11"/>
      <c r="J809" s="12" t="s">
        <v>6372</v>
      </c>
      <c r="K809" s="12"/>
      <c r="L809" s="12"/>
      <c r="M809" s="11"/>
      <c r="N809" s="11"/>
      <c r="O809" s="11" t="s">
        <v>6373</v>
      </c>
      <c r="P809" s="11"/>
      <c r="Q809" s="11"/>
      <c r="R809" s="11"/>
      <c r="S809" s="11"/>
      <c r="T809" s="12" t="s">
        <v>6374</v>
      </c>
      <c r="U809" s="12" t="s">
        <v>1150</v>
      </c>
      <c r="V809" s="12" t="s">
        <v>1150</v>
      </c>
      <c r="W809" s="11" t="s">
        <v>1150</v>
      </c>
      <c r="X809" s="11" t="s">
        <v>1150</v>
      </c>
      <c r="Y809" s="11" t="s">
        <v>1150</v>
      </c>
      <c r="Z809" s="11" t="s">
        <v>1150</v>
      </c>
      <c r="AA809" s="11" t="s">
        <v>1150</v>
      </c>
      <c r="AD809" t="str">
        <f t="shared" si="12"/>
        <v>insert into users (nombre, email, email2, email3, telefono, telefono2, telefono3, estatus, id_cliente, created_at, updated_at) values ('Luz Maria Mendoza Gutierrez','lus1904@hotmail.com','','','625 581 0045','','','1','842','2018-01-27 11:10:27','2018-01-27 11:10:27');</v>
      </c>
      <c r="AE809" t="s">
        <v>13097</v>
      </c>
    </row>
    <row r="810" spans="1:31" x14ac:dyDescent="0.2">
      <c r="A810">
        <v>8</v>
      </c>
      <c r="B810" t="s">
        <v>7675</v>
      </c>
      <c r="C810" t="s">
        <v>1150</v>
      </c>
      <c r="D810" s="11" t="s">
        <v>1150</v>
      </c>
      <c r="E810" s="11" t="s">
        <v>1150</v>
      </c>
      <c r="F810" s="11" t="s">
        <v>1150</v>
      </c>
      <c r="G810" s="11"/>
      <c r="H810" s="11"/>
      <c r="I810" s="11"/>
      <c r="J810" s="12" t="s">
        <v>3292</v>
      </c>
      <c r="K810" s="12"/>
      <c r="L810" s="12"/>
      <c r="M810" s="11"/>
      <c r="N810" s="11"/>
      <c r="O810" s="11" t="s">
        <v>3293</v>
      </c>
      <c r="P810" s="11">
        <v>6141658107</v>
      </c>
      <c r="Q810" s="11"/>
      <c r="R810" s="11"/>
      <c r="S810" s="11"/>
      <c r="T810" s="12" t="s">
        <v>3294</v>
      </c>
      <c r="U810" s="12" t="s">
        <v>1150</v>
      </c>
      <c r="V810" s="12" t="s">
        <v>1150</v>
      </c>
      <c r="W810" s="11" t="s">
        <v>1150</v>
      </c>
      <c r="X810" s="11" t="s">
        <v>1150</v>
      </c>
      <c r="Y810" s="11" t="s">
        <v>1150</v>
      </c>
      <c r="Z810" s="11" t="s">
        <v>1150</v>
      </c>
      <c r="AA810" s="11" t="s">
        <v>1150</v>
      </c>
      <c r="AD810" t="str">
        <f t="shared" si="12"/>
        <v>insert into users (nombre, email, email2, email3, telefono, telefono2, telefono3, estatus, id_cliente, created_at, updated_at) values ('Ma Del Rosario Novoa Contreras','hno_marco@hotmail.com','','','614 4181521','','','1','8','2018-01-27 11:10:27','2018-01-27 11:10:27');</v>
      </c>
      <c r="AE810" t="s">
        <v>13098</v>
      </c>
    </row>
    <row r="811" spans="1:31" x14ac:dyDescent="0.2">
      <c r="A811">
        <v>467</v>
      </c>
      <c r="B811" t="s">
        <v>8288</v>
      </c>
      <c r="C811" t="s">
        <v>1150</v>
      </c>
      <c r="D811" s="11" t="s">
        <v>1150</v>
      </c>
      <c r="E811" s="11" t="s">
        <v>1150</v>
      </c>
      <c r="F811" s="11" t="s">
        <v>1150</v>
      </c>
      <c r="G811" s="11"/>
      <c r="H811" s="11"/>
      <c r="I811" s="11"/>
      <c r="J811" s="12">
        <v>4423064</v>
      </c>
      <c r="K811" s="12"/>
      <c r="L811" s="12"/>
      <c r="M811" s="11"/>
      <c r="N811" s="11"/>
      <c r="O811" s="11"/>
      <c r="P811" s="11"/>
      <c r="Q811" s="11"/>
      <c r="R811" s="11"/>
      <c r="S811" s="11"/>
      <c r="T811" s="12" t="s">
        <v>5460</v>
      </c>
      <c r="U811" s="12" t="s">
        <v>1150</v>
      </c>
      <c r="V811" s="12" t="s">
        <v>1150</v>
      </c>
      <c r="W811" s="11" t="s">
        <v>1150</v>
      </c>
      <c r="X811" s="11" t="s">
        <v>1150</v>
      </c>
      <c r="Y811" s="11" t="s">
        <v>1150</v>
      </c>
      <c r="Z811" s="11" t="s">
        <v>1150</v>
      </c>
      <c r="AA811" s="11" t="s">
        <v>1150</v>
      </c>
      <c r="AD811" t="str">
        <f t="shared" si="12"/>
        <v>insert into users (nombre, email, email2, email3, telefono, telefono2, telefono3, estatus, id_cliente, created_at, updated_at) values ('Ma. De La Luz Martinez Garcia','compras@pasaford.com.mx','','','4423064','','','1','467','2018-01-27 11:10:27','2018-01-27 11:10:27');</v>
      </c>
      <c r="AE811" t="s">
        <v>13099</v>
      </c>
    </row>
    <row r="812" spans="1:31" x14ac:dyDescent="0.2">
      <c r="A812">
        <v>801</v>
      </c>
      <c r="B812" t="s">
        <v>7277</v>
      </c>
      <c r="C812" t="s">
        <v>1150</v>
      </c>
      <c r="D812" s="11" t="s">
        <v>1150</v>
      </c>
      <c r="E812" s="11" t="s">
        <v>1150</v>
      </c>
      <c r="F812" s="11" t="s">
        <v>1150</v>
      </c>
      <c r="G812" s="11"/>
      <c r="H812" s="11"/>
      <c r="I812" s="11"/>
      <c r="J812" s="12">
        <v>4167660</v>
      </c>
      <c r="K812" s="12">
        <v>4167670</v>
      </c>
      <c r="L812" s="12"/>
      <c r="M812" s="11"/>
      <c r="N812" s="11"/>
      <c r="O812" s="11"/>
      <c r="P812" s="11"/>
      <c r="Q812" s="11"/>
      <c r="R812" s="11"/>
      <c r="S812" s="11"/>
      <c r="T812" s="12" t="s">
        <v>1817</v>
      </c>
      <c r="U812" s="12" t="s">
        <v>1150</v>
      </c>
      <c r="V812" s="12" t="s">
        <v>1150</v>
      </c>
      <c r="W812" s="11" t="s">
        <v>1150</v>
      </c>
      <c r="X812" s="11" t="s">
        <v>1150</v>
      </c>
      <c r="Y812" s="11" t="s">
        <v>1150</v>
      </c>
      <c r="Z812" s="11" t="s">
        <v>1150</v>
      </c>
      <c r="AA812" s="11" t="s">
        <v>1150</v>
      </c>
      <c r="AD812" t="str">
        <f t="shared" si="12"/>
        <v>insert into users (nombre, email, email2, email3, telefono, telefono2, telefono3, estatus, id_cliente, created_at, updated_at) values ('Ma. Del Carmen Zepeda','elbarco_ellas@hotmai.com','','','4167660','4167670','','1','801','2018-01-27 11:10:27','2018-01-27 11:10:27');</v>
      </c>
      <c r="AE812" t="s">
        <v>13100</v>
      </c>
    </row>
    <row r="813" spans="1:31" x14ac:dyDescent="0.2">
      <c r="A813">
        <v>1002</v>
      </c>
      <c r="B813" t="s">
        <v>7646</v>
      </c>
      <c r="C813" t="s">
        <v>7647</v>
      </c>
      <c r="D813" s="11" t="s">
        <v>1150</v>
      </c>
      <c r="E813" s="11" t="s">
        <v>1150</v>
      </c>
      <c r="F813" s="11" t="s">
        <v>1150</v>
      </c>
      <c r="G813" s="11"/>
      <c r="H813" s="11"/>
      <c r="I813" s="11"/>
      <c r="J813" s="12" t="s">
        <v>3161</v>
      </c>
      <c r="K813" s="12"/>
      <c r="L813" s="12"/>
      <c r="M813" s="11"/>
      <c r="N813" s="11"/>
      <c r="O813" s="11">
        <v>6141963203</v>
      </c>
      <c r="P813" s="11"/>
      <c r="Q813" s="11"/>
      <c r="R813" s="11"/>
      <c r="S813" s="11"/>
      <c r="T813" s="12" t="s">
        <v>3162</v>
      </c>
      <c r="U813" s="12" t="s">
        <v>1150</v>
      </c>
      <c r="V813" s="12" t="s">
        <v>1150</v>
      </c>
      <c r="W813" s="11" t="s">
        <v>1150</v>
      </c>
      <c r="X813" s="11" t="s">
        <v>1150</v>
      </c>
      <c r="Y813" s="11" t="s">
        <v>1150</v>
      </c>
      <c r="Z813" s="11" t="s">
        <v>1150</v>
      </c>
      <c r="AA813" s="11" t="s">
        <v>1150</v>
      </c>
      <c r="AD813" t="str">
        <f t="shared" si="12"/>
        <v>insert into users (nombre, email, email2, email3, telefono, telefono2, telefono3, estatus, id_cliente, created_at, updated_at) values ('Magali Lopez Duran','magalild@hotmail.com','','','614 4232715','','','1','1002','2018-01-27 11:10:27','2018-01-27 11:10:27');</v>
      </c>
      <c r="AE813" t="s">
        <v>13101</v>
      </c>
    </row>
    <row r="814" spans="1:31" x14ac:dyDescent="0.2">
      <c r="A814">
        <v>943</v>
      </c>
      <c r="B814" t="s">
        <v>7433</v>
      </c>
      <c r="C814" t="s">
        <v>1150</v>
      </c>
      <c r="D814" s="11" t="s">
        <v>1150</v>
      </c>
      <c r="E814" s="11" t="s">
        <v>1150</v>
      </c>
      <c r="F814" s="11" t="s">
        <v>1150</v>
      </c>
      <c r="G814" s="11"/>
      <c r="H814" s="11"/>
      <c r="I814" s="11"/>
      <c r="J814" s="12">
        <v>39657</v>
      </c>
      <c r="K814" s="12"/>
      <c r="L814" s="12"/>
      <c r="M814" s="11"/>
      <c r="N814" s="11"/>
      <c r="O814" s="11"/>
      <c r="P814" s="11"/>
      <c r="Q814" s="11"/>
      <c r="R814" s="11"/>
      <c r="S814" s="11"/>
      <c r="T814" s="12" t="s">
        <v>1150</v>
      </c>
      <c r="U814" s="12" t="s">
        <v>1150</v>
      </c>
      <c r="V814" s="12" t="s">
        <v>1150</v>
      </c>
      <c r="W814" s="11" t="s">
        <v>1150</v>
      </c>
      <c r="X814" s="11" t="s">
        <v>1150</v>
      </c>
      <c r="Y814" s="11" t="s">
        <v>1150</v>
      </c>
      <c r="Z814" s="11" t="s">
        <v>1150</v>
      </c>
      <c r="AA814" s="11" t="s">
        <v>1150</v>
      </c>
      <c r="AD814" t="str">
        <f t="shared" si="12"/>
        <v>insert into users (nombre, email, email2, email3, telefono, telefono2, telefono3, estatus, id_cliente, created_at, updated_at) values ('Magdiel Juan Heber Arias Rojas','','','','39657','','','1','943','2018-01-27 11:10:27','2018-01-27 11:10:27');</v>
      </c>
      <c r="AE814" t="s">
        <v>13102</v>
      </c>
    </row>
    <row r="815" spans="1:31" x14ac:dyDescent="0.2">
      <c r="A815">
        <v>300</v>
      </c>
      <c r="B815" t="s">
        <v>7772</v>
      </c>
      <c r="C815" t="s">
        <v>1150</v>
      </c>
      <c r="D815" s="11" t="s">
        <v>1150</v>
      </c>
      <c r="E815" s="11" t="s">
        <v>1150</v>
      </c>
      <c r="F815" s="11" t="s">
        <v>1150</v>
      </c>
      <c r="G815" s="11"/>
      <c r="H815" s="11"/>
      <c r="I815" s="11"/>
      <c r="J815" s="12" t="s">
        <v>3694</v>
      </c>
      <c r="K815" s="12" t="s">
        <v>3695</v>
      </c>
      <c r="L815" s="12" t="s">
        <v>3696</v>
      </c>
      <c r="M815" s="11"/>
      <c r="N815" s="11"/>
      <c r="O815" s="11" t="s">
        <v>3697</v>
      </c>
      <c r="P815" s="11"/>
      <c r="Q815" s="11"/>
      <c r="R815" s="11"/>
      <c r="S815" s="11"/>
      <c r="T815" s="12" t="s">
        <v>3698</v>
      </c>
      <c r="U815" s="12" t="s">
        <v>1150</v>
      </c>
      <c r="V815" s="12" t="s">
        <v>1150</v>
      </c>
      <c r="W815" s="11" t="s">
        <v>1150</v>
      </c>
      <c r="X815" s="11" t="s">
        <v>1150</v>
      </c>
      <c r="Y815" s="11" t="s">
        <v>1150</v>
      </c>
      <c r="Z815" s="11" t="s">
        <v>1150</v>
      </c>
      <c r="AA815" s="11" t="s">
        <v>1150</v>
      </c>
      <c r="AD815" t="str">
        <f t="shared" si="12"/>
        <v>insert into users (nombre, email, email2, email3, telefono, telefono2, telefono3, estatus, id_cliente, created_at, updated_at) values ('Maira Lilia Rios Rios','chocolaterios@hotmail.com','','','614 2935400','614 4118419','614 2933590','1','300','2018-01-27 11:10:27','2018-01-27 11:10:27');</v>
      </c>
      <c r="AE815" t="s">
        <v>13103</v>
      </c>
    </row>
    <row r="816" spans="1:31" x14ac:dyDescent="0.2">
      <c r="A816">
        <v>74</v>
      </c>
      <c r="B816" t="s">
        <v>7470</v>
      </c>
      <c r="C816" t="s">
        <v>1150</v>
      </c>
      <c r="D816" s="11" t="s">
        <v>1150</v>
      </c>
      <c r="E816" s="11" t="s">
        <v>1150</v>
      </c>
      <c r="F816" s="11" t="s">
        <v>1150</v>
      </c>
      <c r="G816" s="11"/>
      <c r="H816" s="11"/>
      <c r="I816" s="11"/>
      <c r="J816" s="12" t="s">
        <v>2478</v>
      </c>
      <c r="K816" s="12"/>
      <c r="L816" s="12"/>
      <c r="M816" s="11"/>
      <c r="N816" s="11"/>
      <c r="O816" s="11" t="s">
        <v>2479</v>
      </c>
      <c r="P816" s="11"/>
      <c r="Q816" s="11"/>
      <c r="R816" s="11"/>
      <c r="S816" s="11"/>
      <c r="T816" s="12" t="s">
        <v>2480</v>
      </c>
      <c r="U816" s="12" t="s">
        <v>1150</v>
      </c>
      <c r="V816" s="12" t="s">
        <v>1150</v>
      </c>
      <c r="W816" s="11" t="s">
        <v>1150</v>
      </c>
      <c r="X816" s="11" t="s">
        <v>1150</v>
      </c>
      <c r="Y816" s="11" t="s">
        <v>1150</v>
      </c>
      <c r="Z816" s="11" t="s">
        <v>1150</v>
      </c>
      <c r="AA816" s="11" t="s">
        <v>1150</v>
      </c>
      <c r="AD816" t="str">
        <f t="shared" si="12"/>
        <v>insert into users (nombre, email, email2, email3, telefono, telefono2, telefono3, estatus, id_cliente, created_at, updated_at) values ('Manuel Alberto Gomez Guzman','agomez@avtec.com.mx','','','415-33-46','','','1','74','2018-01-27 11:10:27','2018-01-27 11:10:27');</v>
      </c>
      <c r="AE816" t="s">
        <v>13104</v>
      </c>
    </row>
    <row r="817" spans="1:31" x14ac:dyDescent="0.2">
      <c r="A817">
        <v>878</v>
      </c>
      <c r="B817" t="s">
        <v>7606</v>
      </c>
      <c r="C817" t="s">
        <v>1150</v>
      </c>
      <c r="D817" s="11" t="s">
        <v>1150</v>
      </c>
      <c r="E817" s="11" t="s">
        <v>1150</v>
      </c>
      <c r="F817" s="11" t="s">
        <v>1150</v>
      </c>
      <c r="G817" s="11"/>
      <c r="H817" s="11"/>
      <c r="I817" s="11"/>
      <c r="J817" s="12" t="s">
        <v>8923</v>
      </c>
      <c r="K817" s="12" t="s">
        <v>8922</v>
      </c>
      <c r="L817" s="12"/>
      <c r="M817" s="11"/>
      <c r="N817" s="11"/>
      <c r="O817" s="11"/>
      <c r="P817" s="11"/>
      <c r="Q817" s="11"/>
      <c r="R817" s="11"/>
      <c r="S817" s="11"/>
      <c r="T817" s="12" t="s">
        <v>3021</v>
      </c>
      <c r="U817" s="12" t="s">
        <v>1150</v>
      </c>
      <c r="V817" s="12" t="s">
        <v>1150</v>
      </c>
      <c r="W817" s="11" t="s">
        <v>1150</v>
      </c>
      <c r="X817" s="11" t="s">
        <v>1150</v>
      </c>
      <c r="Y817" s="11" t="s">
        <v>1150</v>
      </c>
      <c r="Z817" s="11" t="s">
        <v>1150</v>
      </c>
      <c r="AA817" s="11" t="s">
        <v>1150</v>
      </c>
      <c r="AD817" t="str">
        <f t="shared" si="12"/>
        <v>insert into users (nombre, email, email2, email3, telefono, telefono2, telefono3, estatus, id_cliente, created_at, updated_at) values ('Manuel Aldo Yee Quintero Villegas','direcciongeneral@pyeey.com.mx','','','482-5252','440-0056','','1','878','2018-01-27 11:10:27','2018-01-27 11:10:27');</v>
      </c>
      <c r="AE817" t="s">
        <v>13105</v>
      </c>
    </row>
    <row r="818" spans="1:31" x14ac:dyDescent="0.2">
      <c r="A818">
        <v>571</v>
      </c>
      <c r="B818" t="s">
        <v>8159</v>
      </c>
      <c r="C818" t="s">
        <v>1150</v>
      </c>
      <c r="D818" s="11" t="s">
        <v>1150</v>
      </c>
      <c r="E818" s="11" t="s">
        <v>1150</v>
      </c>
      <c r="F818" s="11" t="s">
        <v>1150</v>
      </c>
      <c r="G818" s="11"/>
      <c r="H818" s="11"/>
      <c r="I818" s="11"/>
      <c r="J818" s="12" t="s">
        <v>5248</v>
      </c>
      <c r="K818" s="12"/>
      <c r="L818" s="12"/>
      <c r="M818" s="11"/>
      <c r="N818" s="11"/>
      <c r="O818" s="11">
        <v>6142315972</v>
      </c>
      <c r="P818" s="11"/>
      <c r="Q818" s="11"/>
      <c r="R818" s="11"/>
      <c r="S818" s="11"/>
      <c r="T818" s="17" t="s">
        <v>9304</v>
      </c>
      <c r="U818" s="12" t="s">
        <v>5250</v>
      </c>
      <c r="V818" s="12" t="s">
        <v>1150</v>
      </c>
      <c r="W818" s="11" t="s">
        <v>1150</v>
      </c>
      <c r="X818" s="11" t="s">
        <v>1150</v>
      </c>
      <c r="Y818" s="11" t="s">
        <v>1150</v>
      </c>
      <c r="Z818" s="11" t="s">
        <v>1150</v>
      </c>
      <c r="AA818" s="11" t="s">
        <v>1150</v>
      </c>
      <c r="AD818" t="str">
        <f t="shared" si="12"/>
        <v>insert into users (nombre, email, email2, email3, telefono, telefono2, telefono3, estatus, id_cliente, created_at, updated_at) values ('Manuel Ángel González Loera','manuelangel.jungla@gmail.com','olyword@hotmail.com','','423 03 86','','','1','571','2018-01-27 11:10:27','2018-01-27 11:10:27');</v>
      </c>
      <c r="AE818" t="s">
        <v>13106</v>
      </c>
    </row>
    <row r="819" spans="1:31" x14ac:dyDescent="0.2">
      <c r="A819">
        <v>468</v>
      </c>
      <c r="B819" t="s">
        <v>7627</v>
      </c>
      <c r="C819" t="s">
        <v>7628</v>
      </c>
      <c r="D819" s="11" t="s">
        <v>1150</v>
      </c>
      <c r="E819" s="11" t="s">
        <v>1150</v>
      </c>
      <c r="F819" s="11" t="s">
        <v>1150</v>
      </c>
      <c r="G819" s="11"/>
      <c r="H819" s="11"/>
      <c r="I819" s="11"/>
      <c r="J819" s="12" t="s">
        <v>3088</v>
      </c>
      <c r="K819" s="12" t="s">
        <v>3089</v>
      </c>
      <c r="L819" s="12"/>
      <c r="M819" s="11"/>
      <c r="N819" s="11"/>
      <c r="O819" s="11" t="s">
        <v>3090</v>
      </c>
      <c r="P819" s="11"/>
      <c r="Q819" s="11"/>
      <c r="R819" s="11"/>
      <c r="S819" s="11"/>
      <c r="T819" s="12" t="s">
        <v>3091</v>
      </c>
      <c r="U819" s="12" t="s">
        <v>1150</v>
      </c>
      <c r="V819" s="12" t="s">
        <v>1150</v>
      </c>
      <c r="W819" s="11" t="s">
        <v>1150</v>
      </c>
      <c r="X819" s="11" t="s">
        <v>1150</v>
      </c>
      <c r="Y819" s="11" t="s">
        <v>1150</v>
      </c>
      <c r="Z819" s="11" t="s">
        <v>1150</v>
      </c>
      <c r="AA819" s="11" t="s">
        <v>1150</v>
      </c>
      <c r="AD819" t="str">
        <f t="shared" si="12"/>
        <v>insert into users (nombre, email, email2, email3, telefono, telefono2, telefono3, estatus, id_cliente, created_at, updated_at) values ('Manuel Arnoldo Moran Andrew','amoran@grupoprosesa.com','','','179 6013','440 4200','','1','468','2018-01-27 11:10:27','2018-01-27 11:10:27');</v>
      </c>
      <c r="AE819" t="s">
        <v>13107</v>
      </c>
    </row>
    <row r="820" spans="1:31" x14ac:dyDescent="0.2">
      <c r="A820">
        <v>1015</v>
      </c>
      <c r="B820" t="s">
        <v>7551</v>
      </c>
      <c r="C820" t="s">
        <v>1150</v>
      </c>
      <c r="D820" s="11" t="s">
        <v>1150</v>
      </c>
      <c r="E820" s="11" t="s">
        <v>1150</v>
      </c>
      <c r="F820" s="11" t="s">
        <v>1150</v>
      </c>
      <c r="G820" s="11"/>
      <c r="H820" s="11"/>
      <c r="I820" s="11"/>
      <c r="J820" s="12" t="s">
        <v>2823</v>
      </c>
      <c r="K820" s="12"/>
      <c r="L820" s="12"/>
      <c r="M820" s="11"/>
      <c r="N820" s="11"/>
      <c r="O820" s="11"/>
      <c r="P820" s="11"/>
      <c r="Q820" s="11"/>
      <c r="R820" s="11"/>
      <c r="S820" s="11"/>
      <c r="T820" s="12" t="s">
        <v>1150</v>
      </c>
      <c r="U820" s="12" t="s">
        <v>1150</v>
      </c>
      <c r="V820" s="12" t="s">
        <v>1150</v>
      </c>
      <c r="W820" s="11" t="s">
        <v>1150</v>
      </c>
      <c r="X820" s="11" t="s">
        <v>1150</v>
      </c>
      <c r="Y820" s="11" t="s">
        <v>1150</v>
      </c>
      <c r="Z820" s="11" t="s">
        <v>1150</v>
      </c>
      <c r="AA820" s="11" t="s">
        <v>1150</v>
      </c>
      <c r="AD820" t="str">
        <f t="shared" si="12"/>
        <v>insert into users (nombre, email, email2, email3, telefono, telefono2, telefono3, estatus, id_cliente, created_at, updated_at) values ('Manuel De Jesus Marrufo Barron','','','','662-208-0656','','','1','1015','2018-01-27 11:10:27','2018-01-27 11:10:27');</v>
      </c>
      <c r="AE820" t="s">
        <v>13108</v>
      </c>
    </row>
    <row r="821" spans="1:31" x14ac:dyDescent="0.2">
      <c r="A821">
        <v>231</v>
      </c>
      <c r="B821" t="s">
        <v>8094</v>
      </c>
      <c r="C821" t="s">
        <v>1150</v>
      </c>
      <c r="D821" s="11" t="s">
        <v>1150</v>
      </c>
      <c r="E821" s="11" t="s">
        <v>1150</v>
      </c>
      <c r="F821" s="11" t="s">
        <v>1150</v>
      </c>
      <c r="G821" s="11"/>
      <c r="H821" s="11"/>
      <c r="I821" s="11"/>
      <c r="J821" s="12" t="s">
        <v>5001</v>
      </c>
      <c r="K821" s="12"/>
      <c r="L821" s="12"/>
      <c r="M821" s="11"/>
      <c r="N821" s="11"/>
      <c r="O821" s="11"/>
      <c r="P821" s="11"/>
      <c r="Q821" s="11"/>
      <c r="R821" s="11"/>
      <c r="S821" s="11"/>
      <c r="T821" s="12" t="s">
        <v>5002</v>
      </c>
      <c r="U821" s="12" t="s">
        <v>1150</v>
      </c>
      <c r="V821" s="12" t="s">
        <v>1150</v>
      </c>
      <c r="W821" s="11" t="s">
        <v>1150</v>
      </c>
      <c r="X821" s="11" t="s">
        <v>1150</v>
      </c>
      <c r="Y821" s="11" t="s">
        <v>1150</v>
      </c>
      <c r="Z821" s="11" t="s">
        <v>1150</v>
      </c>
      <c r="AA821" s="11" t="s">
        <v>1150</v>
      </c>
      <c r="AD821" t="str">
        <f t="shared" si="12"/>
        <v>insert into users (nombre, email, email2, email3, telefono, telefono2, telefono3, estatus, id_cliente, created_at, updated_at) values ('Manuel De La Rosa Sigala','ranita_35q@hotmail.com','','','TEL 625 582 77 55 cel. 625 589 14 88','','','1','231','2018-01-27 11:10:27','2018-01-27 11:10:27');</v>
      </c>
      <c r="AE821" t="s">
        <v>13109</v>
      </c>
    </row>
    <row r="822" spans="1:31" x14ac:dyDescent="0.2">
      <c r="A822">
        <v>268</v>
      </c>
      <c r="B822" t="s">
        <v>7661</v>
      </c>
      <c r="C822" t="s">
        <v>7662</v>
      </c>
      <c r="D822" s="11" t="s">
        <v>7663</v>
      </c>
      <c r="E822" s="11" t="s">
        <v>3243</v>
      </c>
      <c r="F822" s="11" t="s">
        <v>7664</v>
      </c>
      <c r="G822" s="11"/>
      <c r="H822" s="11"/>
      <c r="I822" s="11"/>
      <c r="J822" s="12" t="s">
        <v>3245</v>
      </c>
      <c r="K822" s="12" t="s">
        <v>8929</v>
      </c>
      <c r="L822" s="12"/>
      <c r="M822" s="11"/>
      <c r="N822" s="11"/>
      <c r="O822" s="11">
        <v>6141691401</v>
      </c>
      <c r="P822" s="11">
        <v>6141532038</v>
      </c>
      <c r="Q822" s="11"/>
      <c r="R822" s="11"/>
      <c r="S822" s="11"/>
      <c r="T822" s="12" t="s">
        <v>3247</v>
      </c>
      <c r="U822" s="12" t="s">
        <v>3248</v>
      </c>
      <c r="V822" s="12" t="s">
        <v>3249</v>
      </c>
      <c r="W822" s="11" t="s">
        <v>1150</v>
      </c>
      <c r="X822" s="11" t="s">
        <v>1150</v>
      </c>
      <c r="Y822" s="11" t="s">
        <v>1150</v>
      </c>
      <c r="Z822" s="11" t="s">
        <v>1150</v>
      </c>
      <c r="AA822" s="11" t="s">
        <v>1150</v>
      </c>
      <c r="AD822" t="str">
        <f t="shared" si="12"/>
        <v>insert into users (nombre, email, email2, email3, telefono, telefono2, telefono3, estatus, id_cliente, created_at, updated_at) values ('Manuel Eduardo Cano Carrillo','manuelcano@cursosmc.com','curso.mc@hotmail.com','intrajekbs@hotmail.com','614 4236000','614 4236003','','1','268','2018-01-27 11:10:27','2018-01-27 11:10:27');</v>
      </c>
      <c r="AE822" t="s">
        <v>13110</v>
      </c>
    </row>
    <row r="823" spans="1:31" x14ac:dyDescent="0.2">
      <c r="A823">
        <v>1122</v>
      </c>
      <c r="B823" t="s">
        <v>9369</v>
      </c>
      <c r="C823" t="s">
        <v>1150</v>
      </c>
      <c r="D823" s="11" t="s">
        <v>1150</v>
      </c>
      <c r="E823" s="11" t="s">
        <v>1150</v>
      </c>
      <c r="F823" s="11" t="s">
        <v>1150</v>
      </c>
      <c r="G823" s="11"/>
      <c r="H823" s="11"/>
      <c r="I823" s="11"/>
      <c r="J823" s="12" t="s">
        <v>5191</v>
      </c>
      <c r="K823" s="12"/>
      <c r="L823" s="12"/>
      <c r="M823" s="11"/>
      <c r="N823" s="11"/>
      <c r="O823" s="11"/>
      <c r="P823" s="11"/>
      <c r="Q823" s="11"/>
      <c r="R823" s="11"/>
      <c r="S823" s="11"/>
      <c r="T823" s="12" t="s">
        <v>6714</v>
      </c>
      <c r="U823" s="12" t="s">
        <v>1150</v>
      </c>
      <c r="V823" s="12" t="s">
        <v>1150</v>
      </c>
      <c r="W823" s="11" t="s">
        <v>1150</v>
      </c>
      <c r="X823" s="11" t="s">
        <v>1150</v>
      </c>
      <c r="Y823" s="11" t="s">
        <v>1150</v>
      </c>
      <c r="Z823" s="11" t="s">
        <v>1150</v>
      </c>
      <c r="AA823" s="11" t="s">
        <v>1150</v>
      </c>
      <c r="AD823" t="str">
        <f t="shared" si="12"/>
        <v>insert into users (nombre, email, email2, email3, telefono, telefono2, telefono3, estatus, id_cliente, created_at, updated_at) values ('Manuel Enrique Rodriguez Canales','mrz_77@hotmail.com','','','656 625 04 26 CEL.- 656 199 43 19','','','1','1122','2018-01-27 11:10:27','2018-01-27 11:10:27');</v>
      </c>
      <c r="AE823" t="s">
        <v>13111</v>
      </c>
    </row>
    <row r="824" spans="1:31" ht="30" x14ac:dyDescent="0.2">
      <c r="A824">
        <v>172</v>
      </c>
      <c r="B824" t="s">
        <v>8132</v>
      </c>
      <c r="C824" t="s">
        <v>1150</v>
      </c>
      <c r="D824" s="11" t="s">
        <v>1150</v>
      </c>
      <c r="E824" s="11" t="s">
        <v>1150</v>
      </c>
      <c r="F824" s="11" t="s">
        <v>1150</v>
      </c>
      <c r="G824" s="11"/>
      <c r="H824" s="11"/>
      <c r="I824" s="11"/>
      <c r="J824" s="12" t="s">
        <v>5137</v>
      </c>
      <c r="K824" s="12"/>
      <c r="L824" s="12"/>
      <c r="M824" s="11"/>
      <c r="N824" s="11"/>
      <c r="O824" s="11"/>
      <c r="P824" s="11"/>
      <c r="Q824" s="11"/>
      <c r="R824" s="11"/>
      <c r="S824" s="11"/>
      <c r="T824" s="12" t="s">
        <v>5138</v>
      </c>
      <c r="U824" s="12" t="s">
        <v>1150</v>
      </c>
      <c r="V824" s="12" t="s">
        <v>1150</v>
      </c>
      <c r="W824" s="11" t="s">
        <v>1150</v>
      </c>
      <c r="X824" s="11" t="s">
        <v>1150</v>
      </c>
      <c r="Y824" s="11" t="s">
        <v>1150</v>
      </c>
      <c r="Z824" s="11" t="s">
        <v>1150</v>
      </c>
      <c r="AA824" s="11" t="s">
        <v>1150</v>
      </c>
      <c r="AD824" t="str">
        <f t="shared" si="12"/>
        <v>insert into users (nombre, email, email2, email3, telefono, telefono2, telefono3, estatus, id_cliente, created_at, updated_at) values ('Manuel Francisco Gonzalez Piña','manuel.gonzalez.mexico@gmail.com','','','614 410 26 66, 415 5912, 420 3742 cel. 614176 25 76','','','1','172','2018-01-27 11:10:27','2018-01-27 11:10:27');</v>
      </c>
      <c r="AE824" t="s">
        <v>13112</v>
      </c>
    </row>
    <row r="825" spans="1:31" x14ac:dyDescent="0.2">
      <c r="A825">
        <v>640</v>
      </c>
      <c r="B825" t="s">
        <v>8067</v>
      </c>
      <c r="C825" t="s">
        <v>1150</v>
      </c>
      <c r="D825" s="11" t="s">
        <v>1150</v>
      </c>
      <c r="E825" s="11" t="s">
        <v>1150</v>
      </c>
      <c r="F825" s="11" t="s">
        <v>1150</v>
      </c>
      <c r="G825" s="11"/>
      <c r="H825" s="11"/>
      <c r="I825" s="11"/>
      <c r="J825" s="12" t="s">
        <v>4898</v>
      </c>
      <c r="K825" s="12"/>
      <c r="L825" s="12"/>
      <c r="M825" s="11"/>
      <c r="N825" s="11"/>
      <c r="O825" s="11"/>
      <c r="P825" s="11"/>
      <c r="Q825" s="11"/>
      <c r="R825" s="11"/>
      <c r="S825" s="11"/>
      <c r="T825" s="12" t="s">
        <v>8764</v>
      </c>
      <c r="U825" s="12" t="s">
        <v>1150</v>
      </c>
      <c r="V825" s="12" t="s">
        <v>1150</v>
      </c>
      <c r="W825" s="11" t="s">
        <v>1150</v>
      </c>
      <c r="X825" s="11" t="s">
        <v>1150</v>
      </c>
      <c r="Y825" s="11" t="s">
        <v>1150</v>
      </c>
      <c r="Z825" s="11" t="s">
        <v>1150</v>
      </c>
      <c r="AA825" s="11" t="s">
        <v>1150</v>
      </c>
      <c r="AD825" t="str">
        <f t="shared" si="12"/>
        <v>insert into users (nombre, email, email2, email3, telefono, telefono2, telefono3, estatus, id_cliente, created_at, updated_at) values ('Manuel Ignacio Sanchez Verin Moreno','msanchezverin@gmail.com','','','614 4448665, 4154482 4154902','','','1','640','2018-01-27 11:10:27','2018-01-27 11:10:27');</v>
      </c>
      <c r="AE825" t="s">
        <v>13113</v>
      </c>
    </row>
    <row r="826" spans="1:31" x14ac:dyDescent="0.2">
      <c r="A826">
        <v>742</v>
      </c>
      <c r="B826" t="s">
        <v>8045</v>
      </c>
      <c r="C826" t="s">
        <v>1150</v>
      </c>
      <c r="D826" s="11" t="s">
        <v>1150</v>
      </c>
      <c r="E826" s="11" t="s">
        <v>1150</v>
      </c>
      <c r="F826" s="11" t="s">
        <v>1150</v>
      </c>
      <c r="G826" s="11"/>
      <c r="H826" s="11"/>
      <c r="I826" s="11"/>
      <c r="J826" s="12">
        <v>4186358</v>
      </c>
      <c r="K826" s="12">
        <v>4186842</v>
      </c>
      <c r="L826" s="12"/>
      <c r="M826" s="11"/>
      <c r="N826" s="11"/>
      <c r="O826" s="11">
        <v>6141842600</v>
      </c>
      <c r="P826" s="11"/>
      <c r="Q826" s="11"/>
      <c r="R826" s="11"/>
      <c r="S826" s="11"/>
      <c r="T826" s="12" t="s">
        <v>4832</v>
      </c>
      <c r="U826" s="12" t="s">
        <v>1150</v>
      </c>
      <c r="V826" s="12" t="s">
        <v>1150</v>
      </c>
      <c r="W826" s="11" t="s">
        <v>1150</v>
      </c>
      <c r="X826" s="11" t="s">
        <v>1150</v>
      </c>
      <c r="Y826" s="11" t="s">
        <v>1150</v>
      </c>
      <c r="Z826" s="11" t="s">
        <v>1150</v>
      </c>
      <c r="AA826" s="11" t="s">
        <v>1150</v>
      </c>
      <c r="AD826" t="str">
        <f t="shared" si="12"/>
        <v>insert into users (nombre, email, email2, email3, telefono, telefono2, telefono3, estatus, id_cliente, created_at, updated_at) values ('Manuel Jesus Lujan Dominguez','carpinteria_lujan@yahoo.com.mx','','','4186358','4186842','','1','742','2018-01-27 11:10:27','2018-01-27 11:10:27');</v>
      </c>
      <c r="AE826" t="s">
        <v>13114</v>
      </c>
    </row>
    <row r="827" spans="1:31" x14ac:dyDescent="0.2">
      <c r="A827">
        <v>351</v>
      </c>
      <c r="B827" t="s">
        <v>7390</v>
      </c>
      <c r="C827" t="s">
        <v>7391</v>
      </c>
      <c r="D827" s="11" t="s">
        <v>1150</v>
      </c>
      <c r="E827" s="11" t="s">
        <v>1150</v>
      </c>
      <c r="F827" s="11" t="s">
        <v>1150</v>
      </c>
      <c r="G827" s="11"/>
      <c r="H827" s="11"/>
      <c r="I827" s="11"/>
      <c r="J827" s="12">
        <v>6255814846</v>
      </c>
      <c r="K827" s="12" t="s">
        <v>2185</v>
      </c>
      <c r="L827" s="12"/>
      <c r="M827" s="11"/>
      <c r="N827" s="11"/>
      <c r="O827" s="11"/>
      <c r="P827" s="11"/>
      <c r="Q827" s="11"/>
      <c r="R827" s="11"/>
      <c r="S827" s="11"/>
      <c r="T827" s="12" t="s">
        <v>2186</v>
      </c>
      <c r="U827" s="12" t="s">
        <v>1150</v>
      </c>
      <c r="V827" s="12" t="s">
        <v>1150</v>
      </c>
      <c r="W827" s="11" t="s">
        <v>1150</v>
      </c>
      <c r="X827" s="11" t="s">
        <v>1150</v>
      </c>
      <c r="Y827" s="11" t="s">
        <v>1150</v>
      </c>
      <c r="Z827" s="11" t="s">
        <v>1150</v>
      </c>
      <c r="AA827" s="11" t="s">
        <v>1150</v>
      </c>
      <c r="AD827" t="str">
        <f t="shared" si="12"/>
        <v>insert into users (nombre, email, email2, email3, telefono, telefono2, telefono3, estatus, id_cliente, created_at, updated_at) values ('Manuel Jesus Marquez Madrid','triplayelpino@prodigy.net.mx','','','6255814846','625 5 81 5135','','1','351','2018-01-27 11:10:27','2018-01-27 11:10:27');</v>
      </c>
      <c r="AE827" t="s">
        <v>13115</v>
      </c>
    </row>
    <row r="828" spans="1:31" x14ac:dyDescent="0.2">
      <c r="A828">
        <v>64</v>
      </c>
      <c r="B828" t="s">
        <v>7535</v>
      </c>
      <c r="C828" t="s">
        <v>1150</v>
      </c>
      <c r="D828" s="11" t="s">
        <v>1150</v>
      </c>
      <c r="E828" s="11" t="s">
        <v>1150</v>
      </c>
      <c r="F828" s="11" t="s">
        <v>1150</v>
      </c>
      <c r="G828" s="11"/>
      <c r="H828" s="11"/>
      <c r="I828" s="11"/>
      <c r="J828" s="12" t="s">
        <v>2758</v>
      </c>
      <c r="K828" s="12"/>
      <c r="L828" s="12"/>
      <c r="M828" s="11"/>
      <c r="N828" s="11"/>
      <c r="O828" s="11"/>
      <c r="P828" s="11"/>
      <c r="Q828" s="11"/>
      <c r="R828" s="11"/>
      <c r="S828" s="11"/>
      <c r="T828" s="12" t="s">
        <v>1150</v>
      </c>
      <c r="U828" s="12" t="s">
        <v>1150</v>
      </c>
      <c r="V828" s="12" t="s">
        <v>1150</v>
      </c>
      <c r="W828" s="11" t="s">
        <v>1150</v>
      </c>
      <c r="X828" s="11" t="s">
        <v>1150</v>
      </c>
      <c r="Y828" s="11" t="s">
        <v>1150</v>
      </c>
      <c r="Z828" s="11" t="s">
        <v>1150</v>
      </c>
      <c r="AA828" s="11" t="s">
        <v>1150</v>
      </c>
      <c r="AD828" t="str">
        <f t="shared" si="12"/>
        <v>insert into users (nombre, email, email2, email3, telefono, telefono2, telefono3, estatus, id_cliente, created_at, updated_at) values ('Manuel Noe Sarmiento Soto','','','','55-552-82-7300','','','1','64','2018-01-27 11:10:27','2018-01-27 11:10:27');</v>
      </c>
      <c r="AE828" t="s">
        <v>13116</v>
      </c>
    </row>
    <row r="829" spans="1:31" x14ac:dyDescent="0.2">
      <c r="A829">
        <v>916</v>
      </c>
      <c r="B829" t="s">
        <v>7795</v>
      </c>
      <c r="C829" t="s">
        <v>1150</v>
      </c>
      <c r="D829" s="11" t="s">
        <v>1150</v>
      </c>
      <c r="E829" s="11" t="s">
        <v>1150</v>
      </c>
      <c r="F829" s="11" t="s">
        <v>1150</v>
      </c>
      <c r="G829" s="11"/>
      <c r="H829" s="11"/>
      <c r="I829" s="11"/>
      <c r="J829" s="12" t="s">
        <v>3776</v>
      </c>
      <c r="K829" s="12"/>
      <c r="L829" s="12"/>
      <c r="M829" s="11"/>
      <c r="N829" s="11"/>
      <c r="O829" s="11" t="s">
        <v>3777</v>
      </c>
      <c r="P829" s="11" t="s">
        <v>3778</v>
      </c>
      <c r="Q829" s="11"/>
      <c r="R829" s="11"/>
      <c r="S829" s="11"/>
      <c r="T829" s="12" t="s">
        <v>3779</v>
      </c>
      <c r="U829" s="12" t="s">
        <v>1150</v>
      </c>
      <c r="V829" s="12" t="s">
        <v>1150</v>
      </c>
      <c r="W829" s="11" t="s">
        <v>1150</v>
      </c>
      <c r="X829" s="11" t="s">
        <v>1150</v>
      </c>
      <c r="Y829" s="11" t="s">
        <v>1150</v>
      </c>
      <c r="Z829" s="11" t="s">
        <v>1150</v>
      </c>
      <c r="AA829" s="11" t="s">
        <v>1150</v>
      </c>
      <c r="AD829" t="str">
        <f t="shared" si="12"/>
        <v>insert into users (nombre, email, email2, email3, telefono, telefono2, telefono3, estatus, id_cliente, created_at, updated_at) values ('Manuel Rene Rascon Luna','gerardo_rascon@hotmail.com','','','614 4189067','','','1','916','2018-01-27 11:10:27','2018-01-27 11:10:27');</v>
      </c>
      <c r="AE829" t="s">
        <v>13117</v>
      </c>
    </row>
    <row r="830" spans="1:31" x14ac:dyDescent="0.2">
      <c r="A830">
        <v>678</v>
      </c>
      <c r="B830" t="s">
        <v>8606</v>
      </c>
      <c r="C830" t="s">
        <v>1150</v>
      </c>
      <c r="D830" s="11" t="s">
        <v>1150</v>
      </c>
      <c r="E830" s="11" t="s">
        <v>1150</v>
      </c>
      <c r="F830" s="11" t="s">
        <v>1150</v>
      </c>
      <c r="G830" s="11"/>
      <c r="H830" s="11"/>
      <c r="I830" s="11"/>
      <c r="J830" s="12">
        <v>6142177475</v>
      </c>
      <c r="K830" s="12"/>
      <c r="L830" s="12"/>
      <c r="M830" s="11"/>
      <c r="N830" s="11"/>
      <c r="O830" s="11"/>
      <c r="P830" s="11"/>
      <c r="Q830" s="11"/>
      <c r="R830" s="11"/>
      <c r="S830" s="11"/>
      <c r="T830" s="12" t="s">
        <v>6782</v>
      </c>
      <c r="U830" s="12" t="s">
        <v>1150</v>
      </c>
      <c r="V830" s="12" t="s">
        <v>1150</v>
      </c>
      <c r="W830" s="11" t="s">
        <v>1150</v>
      </c>
      <c r="X830" s="11" t="s">
        <v>1150</v>
      </c>
      <c r="Y830" s="11" t="s">
        <v>1150</v>
      </c>
      <c r="Z830" s="11" t="s">
        <v>1150</v>
      </c>
      <c r="AA830" s="11" t="s">
        <v>1150</v>
      </c>
      <c r="AD830" t="str">
        <f t="shared" si="12"/>
        <v>insert into users (nombre, email, email2, email3, telefono, telefono2, telefono3, estatus, id_cliente, created_at, updated_at) values ('Manuel Salcido','manuel-salcido@outlook.es','','','6142177475','','','1','678','2018-01-27 11:10:27','2018-01-27 11:10:27');</v>
      </c>
      <c r="AE830" t="s">
        <v>13118</v>
      </c>
    </row>
    <row r="831" spans="1:31" x14ac:dyDescent="0.2">
      <c r="A831">
        <v>84</v>
      </c>
      <c r="B831" t="s">
        <v>8260</v>
      </c>
      <c r="C831" t="s">
        <v>8261</v>
      </c>
      <c r="D831" s="11" t="s">
        <v>1150</v>
      </c>
      <c r="E831" s="11" t="s">
        <v>1150</v>
      </c>
      <c r="F831" s="11" t="s">
        <v>1150</v>
      </c>
      <c r="G831" s="11"/>
      <c r="H831" s="11"/>
      <c r="I831" s="11"/>
      <c r="J831" s="12" t="s">
        <v>5561</v>
      </c>
      <c r="K831" s="12">
        <v>4154482</v>
      </c>
      <c r="L831" s="12">
        <v>4154902</v>
      </c>
      <c r="M831" s="11"/>
      <c r="N831" s="11"/>
      <c r="O831" s="11"/>
      <c r="P831" s="11"/>
      <c r="Q831" s="11"/>
      <c r="R831" s="11"/>
      <c r="S831" s="11"/>
      <c r="T831" s="12" t="s">
        <v>5562</v>
      </c>
      <c r="U831" s="12" t="s">
        <v>5563</v>
      </c>
      <c r="V831" s="12" t="s">
        <v>1150</v>
      </c>
      <c r="W831" s="11" t="s">
        <v>1150</v>
      </c>
      <c r="X831" s="11" t="s">
        <v>1150</v>
      </c>
      <c r="Y831" s="11" t="s">
        <v>1150</v>
      </c>
      <c r="Z831" s="11" t="s">
        <v>1150</v>
      </c>
      <c r="AA831" s="11" t="s">
        <v>1150</v>
      </c>
      <c r="AD831" t="str">
        <f t="shared" si="12"/>
        <v>insert into users (nombre, email, email2, email3, telefono, telefono2, telefono3, estatus, id_cliente, created_at, updated_at) values ('Manuel Sanchez Verin','alejandro_sanchezverin@hotmail.com','asvm985@gmail.com','','614 4448665','4154482','4154902','1','84','2018-01-27 11:10:27','2018-01-27 11:10:27');</v>
      </c>
      <c r="AE831" t="s">
        <v>13119</v>
      </c>
    </row>
    <row r="832" spans="1:31" x14ac:dyDescent="0.2">
      <c r="A832">
        <v>744</v>
      </c>
      <c r="B832" t="s">
        <v>8309</v>
      </c>
      <c r="C832" t="s">
        <v>1150</v>
      </c>
      <c r="D832" s="11" t="s">
        <v>1150</v>
      </c>
      <c r="E832" s="11" t="s">
        <v>1150</v>
      </c>
      <c r="F832" s="11" t="s">
        <v>1150</v>
      </c>
      <c r="G832" s="11"/>
      <c r="H832" s="11"/>
      <c r="I832" s="11"/>
      <c r="J832" s="12" t="s">
        <v>5689</v>
      </c>
      <c r="K832" s="12"/>
      <c r="L832" s="12"/>
      <c r="M832" s="11"/>
      <c r="N832" s="11"/>
      <c r="O832" s="11"/>
      <c r="P832" s="11"/>
      <c r="Q832" s="11"/>
      <c r="R832" s="11"/>
      <c r="S832" s="11"/>
      <c r="T832" s="12" t="s">
        <v>5690</v>
      </c>
      <c r="U832" s="12" t="s">
        <v>1150</v>
      </c>
      <c r="V832" s="12" t="s">
        <v>1150</v>
      </c>
      <c r="W832" s="11" t="s">
        <v>1150</v>
      </c>
      <c r="X832" s="11" t="s">
        <v>1150</v>
      </c>
      <c r="Y832" s="11" t="s">
        <v>1150</v>
      </c>
      <c r="Z832" s="11" t="s">
        <v>1150</v>
      </c>
      <c r="AA832" s="11" t="s">
        <v>1150</v>
      </c>
      <c r="AD832" t="str">
        <f t="shared" si="12"/>
        <v>insert into users (nombre, email, email2, email3, telefono, telefono2, telefono3, estatus, id_cliente, created_at, updated_at) values ('Manuel Solis','msolis_guachochi@hotmail.com','','','01649 1018949','','','1','744','2018-01-27 11:10:27','2018-01-27 11:10:27');</v>
      </c>
      <c r="AE832" t="s">
        <v>13120</v>
      </c>
    </row>
    <row r="833" spans="1:31" x14ac:dyDescent="0.2">
      <c r="A833">
        <v>613</v>
      </c>
      <c r="B833" t="s">
        <v>7718</v>
      </c>
      <c r="C833" t="s">
        <v>7719</v>
      </c>
      <c r="D833" s="11" t="s">
        <v>1150</v>
      </c>
      <c r="E833" s="11" t="s">
        <v>1150</v>
      </c>
      <c r="F833" s="11" t="s">
        <v>1150</v>
      </c>
      <c r="G833" s="11"/>
      <c r="H833" s="11"/>
      <c r="I833" s="11"/>
      <c r="J833" s="12" t="s">
        <v>8930</v>
      </c>
      <c r="K833" s="12" t="s">
        <v>3484</v>
      </c>
      <c r="L833" s="12" t="s">
        <v>3485</v>
      </c>
      <c r="M833" s="11"/>
      <c r="N833" s="11"/>
      <c r="O833" s="11"/>
      <c r="P833" s="11"/>
      <c r="Q833" s="11"/>
      <c r="R833" s="11"/>
      <c r="S833" s="11"/>
      <c r="T833" s="17" t="s">
        <v>3487</v>
      </c>
      <c r="U833" s="12" t="s">
        <v>3481</v>
      </c>
      <c r="V833" s="12" t="s">
        <v>1150</v>
      </c>
      <c r="W833" s="11" t="s">
        <v>1150</v>
      </c>
      <c r="X833" s="11" t="s">
        <v>1150</v>
      </c>
      <c r="Y833" s="11" t="s">
        <v>1150</v>
      </c>
      <c r="Z833" s="11" t="s">
        <v>1150</v>
      </c>
      <c r="AA833" s="11" t="s">
        <v>1150</v>
      </c>
      <c r="AD833" t="str">
        <f t="shared" si="12"/>
        <v>insert into users (nombre, email, email2, email3, telefono, telefono2, telefono3, estatus, id_cliente, created_at, updated_at) values ('Manuel Vargas Gallardo','jcarreon@lacteoscerrogrande.com','a.antillon@lacteoscerrogrande.com','','4-55 85 84','01 639-467-8221','01-639-470-1535','1','613','2018-01-27 11:10:27','2018-01-27 11:10:27');</v>
      </c>
      <c r="AE833" t="s">
        <v>13121</v>
      </c>
    </row>
    <row r="834" spans="1:31" x14ac:dyDescent="0.2">
      <c r="A834">
        <v>685</v>
      </c>
      <c r="B834" t="s">
        <v>7291</v>
      </c>
      <c r="C834" t="s">
        <v>1150</v>
      </c>
      <c r="D834" s="11" t="s">
        <v>1150</v>
      </c>
      <c r="E834" s="11" t="s">
        <v>1150</v>
      </c>
      <c r="F834" s="11" t="s">
        <v>1150</v>
      </c>
      <c r="G834" s="11"/>
      <c r="H834" s="11"/>
      <c r="I834" s="11"/>
      <c r="J834" s="12">
        <v>4137137</v>
      </c>
      <c r="K834" s="12"/>
      <c r="L834" s="12"/>
      <c r="M834" s="11"/>
      <c r="N834" s="11"/>
      <c r="O834" s="11"/>
      <c r="P834" s="11"/>
      <c r="Q834" s="11"/>
      <c r="R834" s="11"/>
      <c r="S834" s="11"/>
      <c r="T834" s="12" t="s">
        <v>1853</v>
      </c>
      <c r="U834" s="12" t="s">
        <v>1150</v>
      </c>
      <c r="V834" s="12" t="s">
        <v>1150</v>
      </c>
      <c r="W834" s="11" t="s">
        <v>1150</v>
      </c>
      <c r="X834" s="11" t="s">
        <v>1150</v>
      </c>
      <c r="Y834" s="11" t="s">
        <v>1150</v>
      </c>
      <c r="Z834" s="11" t="s">
        <v>1150</v>
      </c>
      <c r="AA834" s="11" t="s">
        <v>1150</v>
      </c>
      <c r="AD834" t="str">
        <f t="shared" si="12"/>
        <v>insert into users (nombre, email, email2, email3, telefono, telefono2, telefono3, estatus, id_cliente, created_at, updated_at) values ('Manuela Gallegos Nieto','mariscosemlabahia@yahoo.com.mx','','','4137137','','','1','685','2018-01-27 11:10:27','2018-01-27 11:10:27');</v>
      </c>
      <c r="AE834" t="s">
        <v>13122</v>
      </c>
    </row>
    <row r="835" spans="1:31" x14ac:dyDescent="0.2">
      <c r="A835">
        <v>1126</v>
      </c>
      <c r="B835" t="s">
        <v>9370</v>
      </c>
      <c r="C835" t="s">
        <v>1150</v>
      </c>
      <c r="D835" s="11" t="s">
        <v>1150</v>
      </c>
      <c r="E835" s="11" t="s">
        <v>1150</v>
      </c>
      <c r="F835" s="11" t="s">
        <v>1150</v>
      </c>
      <c r="G835" s="11"/>
      <c r="H835" s="11"/>
      <c r="I835" s="11"/>
      <c r="J835" s="12">
        <v>413077018</v>
      </c>
      <c r="K835" s="12"/>
      <c r="L835" s="12"/>
      <c r="M835" s="11"/>
      <c r="N835" s="11"/>
      <c r="O835" s="11" t="s">
        <v>5643</v>
      </c>
      <c r="P835" s="11"/>
      <c r="Q835" s="11"/>
      <c r="R835" s="11"/>
      <c r="S835" s="11"/>
      <c r="T835" s="12" t="s">
        <v>5644</v>
      </c>
      <c r="U835" s="12" t="s">
        <v>5645</v>
      </c>
      <c r="V835" s="12" t="s">
        <v>1150</v>
      </c>
      <c r="W835" s="11" t="s">
        <v>1150</v>
      </c>
      <c r="X835" s="11" t="s">
        <v>1150</v>
      </c>
      <c r="Y835" s="11" t="s">
        <v>1150</v>
      </c>
      <c r="Z835" s="11" t="s">
        <v>1150</v>
      </c>
      <c r="AA835" s="11" t="s">
        <v>1150</v>
      </c>
      <c r="AD835" t="str">
        <f t="shared" ref="AD835:AD898" si="13">IF(B835="","",CONCATENATE($AD$1,B835,"','",T835,"','",U835,"','",V835,"','",J835,"','",K835,"','",L835,"','1','",A835,"','2018-01-27 11:10:27','2018-01-27 11:10:27');"))</f>
        <v>insert into users (nombre, email, email2, email3, telefono, telefono2, telefono3, estatus, id_cliente, created_at, updated_at) values ('Marcela Castillo Ramos','marcecastillo@hotmail.com','vigliante.eli@hotmail.com','','413077018','','','1','1126','2018-01-27 11:10:27','2018-01-27 11:10:27');</v>
      </c>
      <c r="AE835" t="s">
        <v>13123</v>
      </c>
    </row>
    <row r="836" spans="1:31" x14ac:dyDescent="0.2">
      <c r="A836">
        <v>1050</v>
      </c>
      <c r="B836" t="s">
        <v>8388</v>
      </c>
      <c r="C836" t="s">
        <v>1150</v>
      </c>
      <c r="D836" s="11" t="s">
        <v>1150</v>
      </c>
      <c r="E836" s="11" t="s">
        <v>1150</v>
      </c>
      <c r="F836" s="11" t="s">
        <v>1150</v>
      </c>
      <c r="G836" s="11"/>
      <c r="H836" s="11"/>
      <c r="I836" s="11"/>
      <c r="J836" s="12">
        <v>6142857588</v>
      </c>
      <c r="K836" s="12"/>
      <c r="L836" s="12"/>
      <c r="M836" s="11"/>
      <c r="N836" s="11"/>
      <c r="O836" s="11">
        <v>6144069543</v>
      </c>
      <c r="P836" s="11"/>
      <c r="Q836" s="11"/>
      <c r="R836" s="11"/>
      <c r="S836" s="11"/>
      <c r="T836" s="12" t="s">
        <v>5907</v>
      </c>
      <c r="U836" s="12" t="s">
        <v>1150</v>
      </c>
      <c r="V836" s="12" t="s">
        <v>1150</v>
      </c>
      <c r="W836" s="11" t="s">
        <v>1150</v>
      </c>
      <c r="X836" s="11" t="s">
        <v>1150</v>
      </c>
      <c r="Y836" s="11" t="s">
        <v>1150</v>
      </c>
      <c r="Z836" s="11" t="s">
        <v>1150</v>
      </c>
      <c r="AA836" s="11" t="s">
        <v>1150</v>
      </c>
      <c r="AD836" t="str">
        <f t="shared" si="13"/>
        <v>insert into users (nombre, email, email2, email3, telefono, telefono2, telefono3, estatus, id_cliente, created_at, updated_at) values ('Marcela Gallego Cano','mgallego_cano@hotmail.com','','','6142857588','','','1','1050','2018-01-27 11:10:27','2018-01-27 11:10:27');</v>
      </c>
      <c r="AE836" t="s">
        <v>13124</v>
      </c>
    </row>
    <row r="837" spans="1:31" x14ac:dyDescent="0.2">
      <c r="A837">
        <v>472</v>
      </c>
      <c r="B837" t="s">
        <v>7944</v>
      </c>
      <c r="C837" t="s">
        <v>1150</v>
      </c>
      <c r="D837" s="11" t="s">
        <v>1150</v>
      </c>
      <c r="E837" s="11" t="s">
        <v>1150</v>
      </c>
      <c r="F837" s="11" t="s">
        <v>1150</v>
      </c>
      <c r="G837" s="11"/>
      <c r="H837" s="11"/>
      <c r="I837" s="11"/>
      <c r="J837" s="12" t="s">
        <v>4386</v>
      </c>
      <c r="K837" s="12"/>
      <c r="L837" s="12"/>
      <c r="M837" s="11"/>
      <c r="N837" s="11"/>
      <c r="O837" s="11" t="s">
        <v>4387</v>
      </c>
      <c r="P837" s="11" t="s">
        <v>4388</v>
      </c>
      <c r="Q837" s="11"/>
      <c r="R837" s="11"/>
      <c r="S837" s="11"/>
      <c r="T837" s="12" t="s">
        <v>4389</v>
      </c>
      <c r="U837" s="12" t="s">
        <v>1150</v>
      </c>
      <c r="V837" s="12" t="s">
        <v>1150</v>
      </c>
      <c r="W837" s="11" t="s">
        <v>1150</v>
      </c>
      <c r="X837" s="11" t="s">
        <v>1150</v>
      </c>
      <c r="Y837" s="11" t="s">
        <v>1150</v>
      </c>
      <c r="Z837" s="11" t="s">
        <v>1150</v>
      </c>
      <c r="AA837" s="11" t="s">
        <v>1150</v>
      </c>
      <c r="AD837" t="str">
        <f t="shared" si="13"/>
        <v>insert into users (nombre, email, email2, email3, telefono, telefono2, telefono3, estatus, id_cliente, created_at, updated_at) values ('Marco Antonio Cano Barraza','marcocano@hotmail.com','','','614 2 31 20 82','','','1','472','2018-01-27 11:10:27','2018-01-27 11:10:27');</v>
      </c>
      <c r="AE837" t="s">
        <v>13125</v>
      </c>
    </row>
    <row r="838" spans="1:31" x14ac:dyDescent="0.2">
      <c r="A838">
        <v>908</v>
      </c>
      <c r="B838" t="s">
        <v>7723</v>
      </c>
      <c r="C838" t="s">
        <v>1150</v>
      </c>
      <c r="D838" s="11" t="s">
        <v>1150</v>
      </c>
      <c r="E838" s="11" t="s">
        <v>1150</v>
      </c>
      <c r="F838" s="11" t="s">
        <v>1150</v>
      </c>
      <c r="G838" s="11"/>
      <c r="H838" s="11"/>
      <c r="I838" s="11"/>
      <c r="J838" s="12" t="s">
        <v>3505</v>
      </c>
      <c r="K838" s="12" t="s">
        <v>3506</v>
      </c>
      <c r="L838" s="12"/>
      <c r="M838" s="11"/>
      <c r="N838" s="11"/>
      <c r="O838" s="11"/>
      <c r="P838" s="11"/>
      <c r="Q838" s="11"/>
      <c r="R838" s="11"/>
      <c r="S838" s="11"/>
      <c r="T838" s="12" t="s">
        <v>3507</v>
      </c>
      <c r="U838" s="12" t="s">
        <v>1150</v>
      </c>
      <c r="V838" s="12" t="s">
        <v>1150</v>
      </c>
      <c r="W838" s="11" t="s">
        <v>1150</v>
      </c>
      <c r="X838" s="11" t="s">
        <v>1150</v>
      </c>
      <c r="Y838" s="11" t="s">
        <v>1150</v>
      </c>
      <c r="Z838" s="11" t="s">
        <v>1150</v>
      </c>
      <c r="AA838" s="11" t="s">
        <v>1150</v>
      </c>
      <c r="AD838" t="str">
        <f t="shared" si="13"/>
        <v>insert into users (nombre, email, email2, email3, telefono, telefono2, telefono3, estatus, id_cliente, created_at, updated_at) values ('Marco Antonio Fernandez Martinez','represalma@prodigy.net.mx','','','614 4154900','614 4153900','','1','908','2018-01-27 11:10:27','2018-01-27 11:10:27');</v>
      </c>
      <c r="AE838" t="s">
        <v>13126</v>
      </c>
    </row>
    <row r="839" spans="1:31" x14ac:dyDescent="0.2">
      <c r="A839">
        <v>159</v>
      </c>
      <c r="B839" t="s">
        <v>7769</v>
      </c>
      <c r="C839" t="s">
        <v>1150</v>
      </c>
      <c r="D839" s="11" t="s">
        <v>1150</v>
      </c>
      <c r="E839" s="11" t="s">
        <v>1150</v>
      </c>
      <c r="F839" s="11" t="s">
        <v>1150</v>
      </c>
      <c r="G839" s="11"/>
      <c r="H839" s="11"/>
      <c r="I839" s="11"/>
      <c r="J839" s="12" t="s">
        <v>4289</v>
      </c>
      <c r="K839" s="12" t="s">
        <v>4290</v>
      </c>
      <c r="L839" s="12"/>
      <c r="M839" s="11"/>
      <c r="N839" s="11"/>
      <c r="O839" s="11" t="s">
        <v>4291</v>
      </c>
      <c r="P839" s="11"/>
      <c r="Q839" s="11"/>
      <c r="R839" s="11"/>
      <c r="S839" s="11"/>
      <c r="T839" s="12" t="s">
        <v>4292</v>
      </c>
      <c r="U839" s="12" t="s">
        <v>1150</v>
      </c>
      <c r="V839" s="12" t="s">
        <v>1150</v>
      </c>
      <c r="W839" s="11" t="s">
        <v>1150</v>
      </c>
      <c r="X839" s="11" t="s">
        <v>1150</v>
      </c>
      <c r="Y839" s="11" t="s">
        <v>1150</v>
      </c>
      <c r="Z839" s="11" t="s">
        <v>1150</v>
      </c>
      <c r="AA839" s="11" t="s">
        <v>1150</v>
      </c>
      <c r="AD839" t="str">
        <f t="shared" si="13"/>
        <v>insert into users (nombre, email, email2, email3, telefono, telefono2, telefono3, estatus, id_cliente, created_at, updated_at) values ('Marco Antonio Perez Angulo','marco@dso.com.mx','','','614 4131213','614 414 8030','','1','159','2018-01-27 11:10:27','2018-01-27 11:10:27');</v>
      </c>
      <c r="AE839" t="s">
        <v>13127</v>
      </c>
    </row>
    <row r="840" spans="1:31" x14ac:dyDescent="0.2">
      <c r="A840">
        <v>490</v>
      </c>
      <c r="B840" t="s">
        <v>8295</v>
      </c>
      <c r="C840" t="s">
        <v>1150</v>
      </c>
      <c r="D840" s="11" t="s">
        <v>1150</v>
      </c>
      <c r="E840" s="11" t="s">
        <v>1150</v>
      </c>
      <c r="F840" s="11" t="s">
        <v>1150</v>
      </c>
      <c r="G840" s="11"/>
      <c r="H840" s="11"/>
      <c r="I840" s="11"/>
      <c r="J840" s="12">
        <v>6394726022</v>
      </c>
      <c r="K840" s="12"/>
      <c r="L840" s="12"/>
      <c r="M840" s="11"/>
      <c r="N840" s="11"/>
      <c r="O840" s="11"/>
      <c r="P840" s="11"/>
      <c r="Q840" s="11"/>
      <c r="R840" s="11"/>
      <c r="S840" s="11"/>
      <c r="T840" s="12" t="s">
        <v>8783</v>
      </c>
      <c r="U840" s="12" t="s">
        <v>1150</v>
      </c>
      <c r="V840" s="12" t="s">
        <v>1150</v>
      </c>
      <c r="W840" s="11" t="s">
        <v>1150</v>
      </c>
      <c r="X840" s="11" t="s">
        <v>1150</v>
      </c>
      <c r="Y840" s="11" t="s">
        <v>1150</v>
      </c>
      <c r="Z840" s="11" t="s">
        <v>1150</v>
      </c>
      <c r="AA840" s="11" t="s">
        <v>1150</v>
      </c>
      <c r="AD840" t="str">
        <f t="shared" si="13"/>
        <v>insert into users (nombre, email, email2, email3, telefono, telefono2, telefono3, estatus, id_cliente, created_at, updated_at) values ('Marco Antonio Santiesteban Sandoval','helado2santi@yahoo.com.mx','','','6394726022','','','1','490','2018-01-27 11:10:27','2018-01-27 11:10:27');</v>
      </c>
      <c r="AE840" t="s">
        <v>13128</v>
      </c>
    </row>
    <row r="841" spans="1:31" x14ac:dyDescent="0.2">
      <c r="A841">
        <v>1127</v>
      </c>
      <c r="B841" t="s">
        <v>9172</v>
      </c>
      <c r="C841" t="s">
        <v>1150</v>
      </c>
      <c r="D841" s="11" t="s">
        <v>1150</v>
      </c>
      <c r="E841" s="11" t="s">
        <v>1150</v>
      </c>
      <c r="F841" s="11" t="s">
        <v>1150</v>
      </c>
      <c r="G841" s="11"/>
      <c r="H841" s="11"/>
      <c r="I841" s="11"/>
      <c r="J841" s="12"/>
      <c r="K841" s="12"/>
      <c r="L841" s="12"/>
      <c r="M841" s="11"/>
      <c r="N841" s="11"/>
      <c r="O841" s="11"/>
      <c r="P841" s="11"/>
      <c r="Q841" s="11"/>
      <c r="R841" s="11"/>
      <c r="S841" s="11"/>
      <c r="T841" s="12" t="s">
        <v>4521</v>
      </c>
      <c r="U841" s="12" t="s">
        <v>1150</v>
      </c>
      <c r="V841" s="12" t="s">
        <v>1150</v>
      </c>
      <c r="W841" s="11" t="s">
        <v>1150</v>
      </c>
      <c r="X841" s="11" t="s">
        <v>1150</v>
      </c>
      <c r="Y841" s="11" t="s">
        <v>1150</v>
      </c>
      <c r="Z841" s="11" t="s">
        <v>1150</v>
      </c>
      <c r="AA841" s="11" t="s">
        <v>1150</v>
      </c>
      <c r="AD841" t="str">
        <f t="shared" si="13"/>
        <v>insert into users (nombre, email, email2, email3, telefono, telefono2, telefono3, estatus, id_cliente, created_at, updated_at) values ('Marco Cesar Rodiguez Woolfolk','lawa@woolfolk.com.mx','','','','','','1','1127','2018-01-27 11:10:27','2018-01-27 11:10:27');</v>
      </c>
      <c r="AE841" t="s">
        <v>13129</v>
      </c>
    </row>
    <row r="842" spans="1:31" x14ac:dyDescent="0.2">
      <c r="A842">
        <v>1127</v>
      </c>
      <c r="B842" t="s">
        <v>8413</v>
      </c>
      <c r="D842" s="11" t="s">
        <v>1150</v>
      </c>
      <c r="E842" s="11" t="s">
        <v>1150</v>
      </c>
      <c r="F842" s="11" t="s">
        <v>1150</v>
      </c>
      <c r="G842" s="11"/>
      <c r="H842" s="11"/>
      <c r="I842" s="11"/>
      <c r="J842" s="12" t="s">
        <v>4520</v>
      </c>
      <c r="K842" s="12"/>
      <c r="L842" s="12"/>
      <c r="M842" s="11"/>
      <c r="N842" s="11"/>
      <c r="O842" s="11">
        <v>6144882736</v>
      </c>
      <c r="P842" s="11"/>
      <c r="Q842" s="11"/>
      <c r="R842" s="11"/>
      <c r="S842" s="11"/>
      <c r="T842" s="12" t="s">
        <v>5394</v>
      </c>
      <c r="U842" s="12" t="s">
        <v>4522</v>
      </c>
      <c r="V842" s="12" t="s">
        <v>4523</v>
      </c>
      <c r="W842" s="11" t="s">
        <v>4521</v>
      </c>
      <c r="X842" s="11" t="s">
        <v>1150</v>
      </c>
      <c r="Y842" s="11" t="s">
        <v>1150</v>
      </c>
      <c r="Z842" s="11" t="s">
        <v>1150</v>
      </c>
      <c r="AA842" s="11" t="s">
        <v>1150</v>
      </c>
      <c r="AD842" t="str">
        <f t="shared" si="13"/>
        <v>insert into users (nombre, email, email2, email3, telefono, telefono2, telefono3, estatus, id_cliente, created_at, updated_at) values ('Luis Alberto Woolfolk','macerowo@gmail.com','servicio_al_cliente@woolfolk.com.mx','wplayground@prodigy.net.mx','614 4300113','','','1','1127','2018-01-27 11:10:27','2018-01-27 11:10:27');</v>
      </c>
      <c r="AE842" t="s">
        <v>13130</v>
      </c>
    </row>
    <row r="843" spans="1:31" x14ac:dyDescent="0.2">
      <c r="A843">
        <v>798</v>
      </c>
      <c r="B843" t="s">
        <v>8489</v>
      </c>
      <c r="C843" t="s">
        <v>1150</v>
      </c>
      <c r="D843" s="11" t="s">
        <v>1150</v>
      </c>
      <c r="E843" s="11" t="s">
        <v>1150</v>
      </c>
      <c r="F843" s="11" t="s">
        <v>1150</v>
      </c>
      <c r="G843" s="11"/>
      <c r="H843" s="11"/>
      <c r="I843" s="11"/>
      <c r="J843" s="12" t="s">
        <v>6221</v>
      </c>
      <c r="K843" s="12" t="s">
        <v>6222</v>
      </c>
      <c r="L843" s="12"/>
      <c r="M843" s="11"/>
      <c r="N843" s="11"/>
      <c r="O843" s="11"/>
      <c r="P843" s="11"/>
      <c r="Q843" s="11"/>
      <c r="R843" s="11"/>
      <c r="S843" s="11"/>
      <c r="T843" s="12" t="s">
        <v>6223</v>
      </c>
      <c r="U843" s="12" t="s">
        <v>1150</v>
      </c>
      <c r="V843" s="12" t="s">
        <v>1150</v>
      </c>
      <c r="W843" s="11" t="s">
        <v>1150</v>
      </c>
      <c r="X843" s="11" t="s">
        <v>1150</v>
      </c>
      <c r="Y843" s="11" t="s">
        <v>1150</v>
      </c>
      <c r="Z843" s="11" t="s">
        <v>1150</v>
      </c>
      <c r="AA843" s="11" t="s">
        <v>1150</v>
      </c>
      <c r="AD843" t="str">
        <f t="shared" si="13"/>
        <v>insert into users (nombre, email, email2, email3, telefono, telefono2, telefono3, estatus, id_cliente, created_at, updated_at) values ('Marco Edrey Gonzalez Murillo','marcoedrey@hotmail.com','','','614 140- 0734','625 111 1262','','1','798','2018-01-27 11:10:27','2018-01-27 11:10:27');</v>
      </c>
      <c r="AE843" t="s">
        <v>13131</v>
      </c>
    </row>
    <row r="844" spans="1:31" x14ac:dyDescent="0.2">
      <c r="A844">
        <v>615</v>
      </c>
      <c r="B844" t="s">
        <v>7854</v>
      </c>
      <c r="C844" t="s">
        <v>1150</v>
      </c>
      <c r="D844" s="11" t="s">
        <v>1150</v>
      </c>
      <c r="E844" s="11" t="s">
        <v>1150</v>
      </c>
      <c r="F844" s="11" t="s">
        <v>1150</v>
      </c>
      <c r="G844" s="11"/>
      <c r="H844" s="11"/>
      <c r="I844" s="11"/>
      <c r="J844" s="12" t="s">
        <v>4006</v>
      </c>
      <c r="K844" s="12"/>
      <c r="L844" s="12"/>
      <c r="M844" s="11"/>
      <c r="N844" s="11"/>
      <c r="O844" s="11" t="s">
        <v>4007</v>
      </c>
      <c r="P844" s="11"/>
      <c r="Q844" s="11"/>
      <c r="R844" s="11"/>
      <c r="S844" s="11"/>
      <c r="T844" s="12" t="s">
        <v>4008</v>
      </c>
      <c r="U844" s="12" t="s">
        <v>1150</v>
      </c>
      <c r="V844" s="12" t="s">
        <v>1150</v>
      </c>
      <c r="W844" s="11" t="s">
        <v>1150</v>
      </c>
      <c r="X844" s="11" t="s">
        <v>1150</v>
      </c>
      <c r="Y844" s="11" t="s">
        <v>1150</v>
      </c>
      <c r="Z844" s="11" t="s">
        <v>1150</v>
      </c>
      <c r="AA844" s="11" t="s">
        <v>1150</v>
      </c>
      <c r="AD844" t="str">
        <f t="shared" si="13"/>
        <v>insert into users (nombre, email, email2, email3, telefono, telefono2, telefono3, estatus, id_cliente, created_at, updated_at) values ('Marco Ivan Salinas Rojo','marcozs@hotmail.com','','','614 4330787','','','1','615','2018-01-27 11:10:27','2018-01-27 11:10:27');</v>
      </c>
      <c r="AE844" t="s">
        <v>13132</v>
      </c>
    </row>
    <row r="845" spans="1:31" x14ac:dyDescent="0.2">
      <c r="A845">
        <v>183</v>
      </c>
      <c r="B845" t="s">
        <v>8527</v>
      </c>
      <c r="C845" t="s">
        <v>1150</v>
      </c>
      <c r="D845" s="11" t="s">
        <v>1150</v>
      </c>
      <c r="E845" s="11" t="s">
        <v>1150</v>
      </c>
      <c r="F845" s="11" t="s">
        <v>1150</v>
      </c>
      <c r="G845" s="11"/>
      <c r="H845" s="11"/>
      <c r="I845" s="11"/>
      <c r="J845" s="12"/>
      <c r="K845" s="12"/>
      <c r="L845" s="12"/>
      <c r="M845" s="11"/>
      <c r="N845" s="11"/>
      <c r="O845" s="11">
        <v>6629349040</v>
      </c>
      <c r="P845" s="11">
        <v>6621728075</v>
      </c>
      <c r="Q845" s="11"/>
      <c r="R845" s="11"/>
      <c r="S845" s="11"/>
      <c r="T845" s="12" t="s">
        <v>6390</v>
      </c>
      <c r="U845" s="12" t="s">
        <v>6391</v>
      </c>
      <c r="V845" s="12" t="s">
        <v>1150</v>
      </c>
      <c r="W845" s="11" t="s">
        <v>1150</v>
      </c>
      <c r="X845" s="11" t="s">
        <v>1150</v>
      </c>
      <c r="Y845" s="11" t="s">
        <v>1150</v>
      </c>
      <c r="Z845" s="11" t="s">
        <v>1150</v>
      </c>
      <c r="AA845" s="11" t="s">
        <v>1150</v>
      </c>
      <c r="AD845" t="str">
        <f t="shared" si="13"/>
        <v>insert into users (nombre, email, email2, email3, telefono, telefono2, telefono3, estatus, id_cliente, created_at, updated_at) values ('Margarita Cazares Ramos','mo_mejia154@hotmail.com','alexll17@hotmail.com','','','','','1','183','2018-01-27 11:10:27','2018-01-27 11:10:27');</v>
      </c>
      <c r="AE845" t="s">
        <v>13133</v>
      </c>
    </row>
    <row r="846" spans="1:31" x14ac:dyDescent="0.2">
      <c r="A846">
        <v>969</v>
      </c>
      <c r="B846" t="s">
        <v>7949</v>
      </c>
      <c r="C846" t="s">
        <v>7950</v>
      </c>
      <c r="D846" s="11" t="s">
        <v>1150</v>
      </c>
      <c r="E846" s="11" t="s">
        <v>1150</v>
      </c>
      <c r="F846" s="11" t="s">
        <v>1150</v>
      </c>
      <c r="G846" s="11"/>
      <c r="H846" s="11"/>
      <c r="I846" s="11"/>
      <c r="J846" s="12" t="s">
        <v>4412</v>
      </c>
      <c r="K846" s="12"/>
      <c r="L846" s="12"/>
      <c r="M846" s="11"/>
      <c r="N846" s="11"/>
      <c r="O846" s="11"/>
      <c r="P846" s="11" t="s">
        <v>4413</v>
      </c>
      <c r="Q846" s="11"/>
      <c r="R846" s="11"/>
      <c r="S846" s="11"/>
      <c r="T846" s="12" t="s">
        <v>4414</v>
      </c>
      <c r="U846" s="12" t="s">
        <v>4415</v>
      </c>
      <c r="V846" s="12" t="s">
        <v>4416</v>
      </c>
      <c r="W846" s="11" t="s">
        <v>1150</v>
      </c>
      <c r="X846" s="11" t="s">
        <v>1150</v>
      </c>
      <c r="Y846" s="11" t="s">
        <v>1150</v>
      </c>
      <c r="Z846" s="11" t="s">
        <v>1150</v>
      </c>
      <c r="AA846" s="11" t="s">
        <v>1150</v>
      </c>
      <c r="AD846" t="str">
        <f t="shared" si="13"/>
        <v>insert into users (nombre, email, email2, email3, telefono, telefono2, telefono3, estatus, id_cliente, created_at, updated_at) values ('Margarita Hinojos Macas','m.hinojos@hotmail.com','ana.ramirez@sermatel.mx','contraloria@sermatel.mx','614 4 21 83 54','','','1','969','2018-01-27 11:10:27','2018-01-27 11:10:27');</v>
      </c>
      <c r="AE846" t="s">
        <v>13134</v>
      </c>
    </row>
    <row r="847" spans="1:31" x14ac:dyDescent="0.2">
      <c r="A847">
        <v>550</v>
      </c>
      <c r="B847" t="s">
        <v>7325</v>
      </c>
      <c r="C847" t="s">
        <v>7326</v>
      </c>
      <c r="D847" s="11" t="s">
        <v>1150</v>
      </c>
      <c r="E847" s="11" t="s">
        <v>1150</v>
      </c>
      <c r="F847" s="11" t="s">
        <v>1150</v>
      </c>
      <c r="G847" s="11"/>
      <c r="H847" s="11"/>
      <c r="I847" s="11"/>
      <c r="J847" s="12" t="s">
        <v>1973</v>
      </c>
      <c r="K847" s="12"/>
      <c r="L847" s="12"/>
      <c r="M847" s="11"/>
      <c r="N847" s="11"/>
      <c r="O847" s="11" t="s">
        <v>1974</v>
      </c>
      <c r="P847" s="11"/>
      <c r="Q847" s="11"/>
      <c r="R847" s="11"/>
      <c r="S847" s="11"/>
      <c r="T847" s="12" t="s">
        <v>1975</v>
      </c>
      <c r="U847" s="12" t="s">
        <v>1150</v>
      </c>
      <c r="V847" s="12" t="s">
        <v>1150</v>
      </c>
      <c r="W847" s="11" t="s">
        <v>1150</v>
      </c>
      <c r="X847" s="11" t="s">
        <v>1150</v>
      </c>
      <c r="Y847" s="11" t="s">
        <v>1150</v>
      </c>
      <c r="Z847" s="11" t="s">
        <v>1150</v>
      </c>
      <c r="AA847" s="11" t="s">
        <v>1150</v>
      </c>
      <c r="AD847" t="str">
        <f t="shared" si="13"/>
        <v>insert into users (nombre, email, email2, email3, telefono, telefono2, telefono3, estatus, id_cliente, created_at, updated_at) values ('Margarita Issa Mourra','rglmdn@yahoo.com','','','639 4 65 04 39','','','1','550','2018-01-27 11:10:27','2018-01-27 11:10:27');</v>
      </c>
      <c r="AE847" t="s">
        <v>13135</v>
      </c>
    </row>
    <row r="848" spans="1:31" x14ac:dyDescent="0.2">
      <c r="A848">
        <v>959</v>
      </c>
      <c r="B848" t="s">
        <v>7410</v>
      </c>
      <c r="C848" t="s">
        <v>7411</v>
      </c>
      <c r="D848" s="11" t="s">
        <v>1150</v>
      </c>
      <c r="E848" s="11" t="s">
        <v>1150</v>
      </c>
      <c r="F848" s="11" t="s">
        <v>1150</v>
      </c>
      <c r="G848" s="11"/>
      <c r="H848" s="11"/>
      <c r="I848" s="11"/>
      <c r="J848" s="12" t="s">
        <v>8888</v>
      </c>
      <c r="K848" s="12" t="s">
        <v>2229</v>
      </c>
      <c r="L848" s="12" t="s">
        <v>2230</v>
      </c>
      <c r="M848" s="11"/>
      <c r="N848" s="11"/>
      <c r="O848" s="11" t="s">
        <v>2230</v>
      </c>
      <c r="P848" s="11"/>
      <c r="Q848" s="11"/>
      <c r="R848" s="11"/>
      <c r="S848" s="11"/>
      <c r="T848" s="12" t="s">
        <v>1150</v>
      </c>
      <c r="U848" s="12" t="s">
        <v>1150</v>
      </c>
      <c r="V848" s="12" t="s">
        <v>1150</v>
      </c>
      <c r="W848" s="11" t="s">
        <v>1150</v>
      </c>
      <c r="X848" s="11" t="s">
        <v>1150</v>
      </c>
      <c r="Y848" s="11" t="s">
        <v>1150</v>
      </c>
      <c r="Z848" s="11" t="s">
        <v>1150</v>
      </c>
      <c r="AA848" s="11" t="s">
        <v>1150</v>
      </c>
      <c r="AD848" t="str">
        <f t="shared" si="13"/>
        <v>insert into users (nombre, email, email2, email3, telefono, telefono2, telefono3, estatus, id_cliente, created_at, updated_at) values ('Margarita Seira Serrano','','','','4133837','426 6683','224 0838','1','959','2018-01-27 11:10:27','2018-01-27 11:10:27');</v>
      </c>
      <c r="AE848" t="s">
        <v>13136</v>
      </c>
    </row>
    <row r="849" spans="1:31" x14ac:dyDescent="0.2">
      <c r="A849">
        <v>596</v>
      </c>
      <c r="B849" t="s">
        <v>7632</v>
      </c>
      <c r="C849" t="s">
        <v>7633</v>
      </c>
      <c r="D849" s="11" t="s">
        <v>1150</v>
      </c>
      <c r="E849" s="11" t="s">
        <v>1150</v>
      </c>
      <c r="F849" s="11" t="s">
        <v>1150</v>
      </c>
      <c r="G849" s="11"/>
      <c r="H849" s="11"/>
      <c r="I849" s="11"/>
      <c r="J849" s="12" t="s">
        <v>3098</v>
      </c>
      <c r="K849" s="12"/>
      <c r="L849" s="12"/>
      <c r="M849" s="11"/>
      <c r="N849" s="11"/>
      <c r="O849" s="11" t="s">
        <v>3099</v>
      </c>
      <c r="P849" s="11"/>
      <c r="Q849" s="11"/>
      <c r="R849" s="11"/>
      <c r="S849" s="11"/>
      <c r="T849" s="12" t="s">
        <v>3100</v>
      </c>
      <c r="U849" s="12" t="s">
        <v>3101</v>
      </c>
      <c r="V849" s="12" t="s">
        <v>3102</v>
      </c>
      <c r="W849" s="11" t="s">
        <v>1150</v>
      </c>
      <c r="X849" s="11" t="s">
        <v>1150</v>
      </c>
      <c r="Y849" s="11" t="s">
        <v>1150</v>
      </c>
      <c r="Z849" s="11" t="s">
        <v>1150</v>
      </c>
      <c r="AA849" s="11" t="s">
        <v>1150</v>
      </c>
      <c r="AD849" t="str">
        <f t="shared" si="13"/>
        <v>insert into users (nombre, email, email2, email3, telefono, telefono2, telefono3, estatus, id_cliente, created_at, updated_at) values ('Maria Antonia Lasso Perez','belegonfer@hotmail.com','ma_lassop@hotmail.com','restaurantbarlacueva@yahoo.com','625-582-0200','','','1','596','2018-01-27 11:10:27','2018-01-27 11:10:27');</v>
      </c>
      <c r="AE849" t="s">
        <v>13137</v>
      </c>
    </row>
    <row r="850" spans="1:31" x14ac:dyDescent="0.2">
      <c r="A850">
        <v>377</v>
      </c>
      <c r="B850" t="s">
        <v>7763</v>
      </c>
      <c r="C850" t="s">
        <v>7764</v>
      </c>
      <c r="D850" s="11" t="s">
        <v>1150</v>
      </c>
      <c r="E850" s="11" t="s">
        <v>1150</v>
      </c>
      <c r="F850" s="11" t="s">
        <v>1150</v>
      </c>
      <c r="G850" s="11"/>
      <c r="H850" s="11"/>
      <c r="I850" s="11"/>
      <c r="J850" s="12">
        <v>4190918</v>
      </c>
      <c r="K850" s="12"/>
      <c r="L850" s="12"/>
      <c r="M850" s="11"/>
      <c r="N850" s="11"/>
      <c r="O850" s="11"/>
      <c r="P850" s="11"/>
      <c r="Q850" s="11"/>
      <c r="R850" s="11"/>
      <c r="S850" s="11"/>
      <c r="T850" s="12" t="s">
        <v>3665</v>
      </c>
      <c r="U850" s="12" t="s">
        <v>1150</v>
      </c>
      <c r="V850" s="12" t="s">
        <v>1150</v>
      </c>
      <c r="W850" s="11" t="s">
        <v>1150</v>
      </c>
      <c r="X850" s="11" t="s">
        <v>1150</v>
      </c>
      <c r="Y850" s="11" t="s">
        <v>1150</v>
      </c>
      <c r="Z850" s="11" t="s">
        <v>1150</v>
      </c>
      <c r="AA850" s="11" t="s">
        <v>1150</v>
      </c>
      <c r="AD850" t="str">
        <f t="shared" si="13"/>
        <v>insert into users (nombre, email, email2, email3, telefono, telefono2, telefono3, estatus, id_cliente, created_at, updated_at) values ('Maria Antonieta Meza Delgado','eqmeda@hotmail.com','','','4190918','','','1','377','2018-01-27 11:10:27','2018-01-27 11:10:27');</v>
      </c>
      <c r="AE850" t="s">
        <v>13138</v>
      </c>
    </row>
    <row r="851" spans="1:31" x14ac:dyDescent="0.2">
      <c r="A851">
        <v>760</v>
      </c>
      <c r="B851" t="s">
        <v>8207</v>
      </c>
      <c r="C851" t="s">
        <v>1150</v>
      </c>
      <c r="D851" s="11" t="s">
        <v>1150</v>
      </c>
      <c r="E851" s="11" t="s">
        <v>1150</v>
      </c>
      <c r="F851" s="11" t="s">
        <v>1150</v>
      </c>
      <c r="G851" s="11"/>
      <c r="H851" s="11"/>
      <c r="I851" s="11"/>
      <c r="J851" s="12">
        <v>6144334461</v>
      </c>
      <c r="K851" s="12"/>
      <c r="L851" s="12"/>
      <c r="M851" s="11"/>
      <c r="N851" s="11"/>
      <c r="O851" s="11"/>
      <c r="P851" s="11"/>
      <c r="Q851" s="11"/>
      <c r="R851" s="11"/>
      <c r="S851" s="11"/>
      <c r="T851" s="12" t="s">
        <v>5437</v>
      </c>
      <c r="U851" s="12" t="s">
        <v>1150</v>
      </c>
      <c r="V851" s="12" t="s">
        <v>1150</v>
      </c>
      <c r="W851" s="11" t="s">
        <v>1150</v>
      </c>
      <c r="X851" s="11" t="s">
        <v>1150</v>
      </c>
      <c r="Y851" s="11" t="s">
        <v>1150</v>
      </c>
      <c r="Z851" s="11" t="s">
        <v>1150</v>
      </c>
      <c r="AA851" s="11" t="s">
        <v>1150</v>
      </c>
      <c r="AD851" t="str">
        <f t="shared" si="13"/>
        <v>insert into users (nombre, email, email2, email3, telefono, telefono2, telefono3, estatus, id_cliente, created_at, updated_at) values ('María Carolina Sandoval Granados','carolinaboutique@hotmail.com','','','6144334461','','','1','760','2018-01-27 11:10:27','2018-01-27 11:10:27');</v>
      </c>
      <c r="AE851" t="s">
        <v>13139</v>
      </c>
    </row>
    <row r="852" spans="1:31" x14ac:dyDescent="0.2">
      <c r="A852">
        <v>345</v>
      </c>
      <c r="B852" t="s">
        <v>9371</v>
      </c>
      <c r="C852" t="s">
        <v>1150</v>
      </c>
      <c r="D852" s="11" t="s">
        <v>1150</v>
      </c>
      <c r="E852" s="11" t="s">
        <v>1150</v>
      </c>
      <c r="F852" s="11" t="s">
        <v>1150</v>
      </c>
      <c r="G852" s="11"/>
      <c r="H852" s="11"/>
      <c r="I852" s="11"/>
      <c r="J852" s="12" t="s">
        <v>8964</v>
      </c>
      <c r="K852" s="12" t="s">
        <v>8963</v>
      </c>
      <c r="L852" s="12"/>
      <c r="M852" s="11"/>
      <c r="N852" s="11"/>
      <c r="O852" s="11"/>
      <c r="P852" s="11"/>
      <c r="Q852" s="11"/>
      <c r="R852" s="11"/>
      <c r="S852" s="11"/>
      <c r="T852" s="12" t="s">
        <v>4844</v>
      </c>
      <c r="U852" s="12" t="s">
        <v>1150</v>
      </c>
      <c r="V852" s="12" t="s">
        <v>1150</v>
      </c>
      <c r="W852" s="11" t="s">
        <v>1150</v>
      </c>
      <c r="X852" s="11" t="s">
        <v>1150</v>
      </c>
      <c r="Y852" s="11" t="s">
        <v>1150</v>
      </c>
      <c r="Z852" s="11" t="s">
        <v>1150</v>
      </c>
      <c r="AA852" s="11" t="s">
        <v>1150</v>
      </c>
      <c r="AD852" t="str">
        <f t="shared" si="13"/>
        <v>insert into users (nombre, email, email2, email3, telefono, telefono2, telefono3, estatus, id_cliente, created_at, updated_at) values ('Maria Concepcion Monarrez Muñiz','el botaselmalcreado.leon@gmail.com,','','','4173598','01 4 77 763 06 31','','1','345','2018-01-27 11:10:27','2018-01-27 11:10:27');</v>
      </c>
      <c r="AE852" t="s">
        <v>13140</v>
      </c>
    </row>
    <row r="853" spans="1:31" x14ac:dyDescent="0.2">
      <c r="A853">
        <v>9</v>
      </c>
      <c r="B853" t="s">
        <v>7901</v>
      </c>
      <c r="C853" t="s">
        <v>7902</v>
      </c>
      <c r="D853" s="11" t="s">
        <v>1150</v>
      </c>
      <c r="E853" s="11" t="s">
        <v>1150</v>
      </c>
      <c r="F853" s="11" t="s">
        <v>1150</v>
      </c>
      <c r="G853" s="11"/>
      <c r="H853" s="11"/>
      <c r="I853" s="11"/>
      <c r="J853" s="12" t="s">
        <v>4208</v>
      </c>
      <c r="K853" s="12"/>
      <c r="L853" s="12"/>
      <c r="M853" s="11"/>
      <c r="N853" s="11"/>
      <c r="O853" s="11" t="s">
        <v>4209</v>
      </c>
      <c r="P853" s="11"/>
      <c r="Q853" s="11"/>
      <c r="R853" s="11"/>
      <c r="S853" s="11"/>
      <c r="T853" s="12" t="s">
        <v>4210</v>
      </c>
      <c r="U853" s="12" t="s">
        <v>4211</v>
      </c>
      <c r="V853" s="12" t="s">
        <v>1150</v>
      </c>
      <c r="W853" s="11" t="s">
        <v>1150</v>
      </c>
      <c r="X853" s="11" t="s">
        <v>1150</v>
      </c>
      <c r="Y853" s="11" t="s">
        <v>1150</v>
      </c>
      <c r="Z853" s="11" t="s">
        <v>1150</v>
      </c>
      <c r="AA853" s="11" t="s">
        <v>1150</v>
      </c>
      <c r="AD853" t="str">
        <f t="shared" si="13"/>
        <v>insert into users (nombre, email, email2, email3, telefono, telefono2, telefono3, estatus, id_cliente, created_at, updated_at) values ('Maria Cristina Chavira','c_mehuys08@hotmail.com','personajazo_01@hotmail.de','','614 413 7337','','','1','9','2018-01-27 11:10:27','2018-01-27 11:10:27');</v>
      </c>
      <c r="AE853" t="s">
        <v>13141</v>
      </c>
    </row>
    <row r="854" spans="1:31" x14ac:dyDescent="0.2">
      <c r="A854">
        <v>627</v>
      </c>
      <c r="B854" t="s">
        <v>7323</v>
      </c>
      <c r="C854" t="s">
        <v>1150</v>
      </c>
      <c r="D854" s="11" t="s">
        <v>1150</v>
      </c>
      <c r="E854" s="11" t="s">
        <v>1150</v>
      </c>
      <c r="F854" s="11" t="s">
        <v>1150</v>
      </c>
      <c r="G854" s="11"/>
      <c r="H854" s="11"/>
      <c r="I854" s="11"/>
      <c r="J854" s="12">
        <v>4990294</v>
      </c>
      <c r="K854" s="12"/>
      <c r="L854" s="12"/>
      <c r="M854" s="11"/>
      <c r="N854" s="11"/>
      <c r="O854" s="11" t="s">
        <v>1967</v>
      </c>
      <c r="P854" s="11"/>
      <c r="Q854" s="11"/>
      <c r="R854" s="11"/>
      <c r="S854" s="11"/>
      <c r="T854" s="12" t="s">
        <v>1150</v>
      </c>
      <c r="U854" s="12" t="s">
        <v>1150</v>
      </c>
      <c r="V854" s="12" t="s">
        <v>1150</v>
      </c>
      <c r="W854" s="11" t="s">
        <v>1150</v>
      </c>
      <c r="X854" s="11" t="s">
        <v>1150</v>
      </c>
      <c r="Y854" s="11" t="s">
        <v>1150</v>
      </c>
      <c r="Z854" s="11" t="s">
        <v>1150</v>
      </c>
      <c r="AA854" s="11" t="s">
        <v>1150</v>
      </c>
      <c r="AD854" t="str">
        <f t="shared" si="13"/>
        <v>insert into users (nombre, email, email2, email3, telefono, telefono2, telefono3, estatus, id_cliente, created_at, updated_at) values ('Maria De Jesus Artalejo Pérez','','','','4990294','','','1','627','2018-01-27 11:10:27','2018-01-27 11:10:27');</v>
      </c>
      <c r="AE854" t="s">
        <v>13142</v>
      </c>
    </row>
    <row r="855" spans="1:31" x14ac:dyDescent="0.2">
      <c r="A855">
        <v>178</v>
      </c>
      <c r="B855" t="s">
        <v>8093</v>
      </c>
      <c r="C855" t="s">
        <v>1150</v>
      </c>
      <c r="D855" s="11" t="s">
        <v>1150</v>
      </c>
      <c r="E855" s="11" t="s">
        <v>1150</v>
      </c>
      <c r="F855" s="11" t="s">
        <v>1150</v>
      </c>
      <c r="G855" s="11"/>
      <c r="H855" s="11"/>
      <c r="I855" s="11"/>
      <c r="J855" s="12" t="s">
        <v>9173</v>
      </c>
      <c r="K855" s="12"/>
      <c r="L855" s="12"/>
      <c r="M855" s="11"/>
      <c r="N855" s="11"/>
      <c r="O855" s="11"/>
      <c r="P855" s="11"/>
      <c r="Q855" s="11"/>
      <c r="R855" s="11"/>
      <c r="S855" s="11"/>
      <c r="T855" s="12" t="s">
        <v>5000</v>
      </c>
      <c r="U855" s="12" t="s">
        <v>1150</v>
      </c>
      <c r="V855" s="12" t="s">
        <v>1150</v>
      </c>
      <c r="W855" s="11" t="s">
        <v>1150</v>
      </c>
      <c r="X855" s="11" t="s">
        <v>1150</v>
      </c>
      <c r="Y855" s="11" t="s">
        <v>1150</v>
      </c>
      <c r="Z855" s="11" t="s">
        <v>1150</v>
      </c>
      <c r="AA855" s="11" t="s">
        <v>1150</v>
      </c>
      <c r="AD855" t="str">
        <f t="shared" si="13"/>
        <v>insert into users (nombre, email, email2, email3, telefono, telefono2, telefono3, estatus, id_cliente, created_at, updated_at) values ('Maria De Jesus Palacios Herrera','mariapalaciios@hotmail.com','','','656 638 96 63','','','1','178','2018-01-27 11:10:27','2018-01-27 11:10:27');</v>
      </c>
      <c r="AE855" t="s">
        <v>13143</v>
      </c>
    </row>
    <row r="856" spans="1:31" x14ac:dyDescent="0.2">
      <c r="A856">
        <v>911</v>
      </c>
      <c r="B856" t="s">
        <v>7540</v>
      </c>
      <c r="C856" t="s">
        <v>1150</v>
      </c>
      <c r="D856" s="11" t="s">
        <v>1150</v>
      </c>
      <c r="E856" s="11" t="s">
        <v>1150</v>
      </c>
      <c r="F856" s="11" t="s">
        <v>1150</v>
      </c>
      <c r="G856" s="11"/>
      <c r="H856" s="11"/>
      <c r="I856" s="11" t="s">
        <v>2784</v>
      </c>
      <c r="J856" s="12">
        <v>4178833</v>
      </c>
      <c r="K856" s="12" t="s">
        <v>8907</v>
      </c>
      <c r="L856" s="12" t="s">
        <v>2786</v>
      </c>
      <c r="M856" s="11"/>
      <c r="N856" s="11"/>
      <c r="O856" s="11" t="s">
        <v>2787</v>
      </c>
      <c r="P856" s="11"/>
      <c r="Q856" s="11"/>
      <c r="R856" s="11"/>
      <c r="S856" s="11"/>
      <c r="T856" s="12" t="s">
        <v>2788</v>
      </c>
      <c r="U856" s="12" t="s">
        <v>2789</v>
      </c>
      <c r="V856" s="12" t="s">
        <v>1150</v>
      </c>
      <c r="W856" s="11" t="s">
        <v>1150</v>
      </c>
      <c r="X856" s="11" t="s">
        <v>1150</v>
      </c>
      <c r="Y856" s="11" t="s">
        <v>1150</v>
      </c>
      <c r="Z856" s="11" t="s">
        <v>1150</v>
      </c>
      <c r="AA856" s="11" t="s">
        <v>1150</v>
      </c>
      <c r="AD856" t="str">
        <f t="shared" si="13"/>
        <v>insert into users (nombre, email, email2, email3, telefono, telefono2, telefono3, estatus, id_cliente, created_at, updated_at) values ('Maria De Jesus Soto Espinoza','ireveco@hotmail.com','bienes raicesalvi@hotmail.com','','4178833','2332648','235 6512','1','911','2018-01-27 11:10:27','2018-01-27 11:10:27');</v>
      </c>
      <c r="AE856" t="s">
        <v>13144</v>
      </c>
    </row>
    <row r="857" spans="1:31" x14ac:dyDescent="0.2">
      <c r="A857">
        <v>1035</v>
      </c>
      <c r="B857" t="s">
        <v>7556</v>
      </c>
      <c r="C857" t="s">
        <v>7557</v>
      </c>
      <c r="D857" s="11" t="s">
        <v>7558</v>
      </c>
      <c r="E857" s="11" t="s">
        <v>1150</v>
      </c>
      <c r="F857" s="11" t="s">
        <v>1150</v>
      </c>
      <c r="G857" s="11"/>
      <c r="H857" s="11"/>
      <c r="I857" s="11"/>
      <c r="J857" s="12"/>
      <c r="K857" s="12"/>
      <c r="L857" s="12"/>
      <c r="M857" s="11"/>
      <c r="N857" s="11"/>
      <c r="O857" s="11"/>
      <c r="P857" s="11"/>
      <c r="Q857" s="11"/>
      <c r="R857" s="11"/>
      <c r="S857" s="11"/>
      <c r="T857" s="12" t="s">
        <v>1150</v>
      </c>
      <c r="U857" s="12" t="s">
        <v>1150</v>
      </c>
      <c r="V857" s="12" t="s">
        <v>1150</v>
      </c>
      <c r="W857" s="11" t="s">
        <v>1150</v>
      </c>
      <c r="X857" s="11" t="s">
        <v>1150</v>
      </c>
      <c r="Y857" s="11" t="s">
        <v>1150</v>
      </c>
      <c r="Z857" s="11" t="s">
        <v>1150</v>
      </c>
      <c r="AA857" s="11" t="s">
        <v>1150</v>
      </c>
      <c r="AD857" t="str">
        <f t="shared" si="13"/>
        <v>insert into users (nombre, email, email2, email3, telefono, telefono2, telefono3, estatus, id_cliente, created_at, updated_at) values ('Maria De La Luz Jabalera Escobar','','','','','','','1','1035','2018-01-27 11:10:27','2018-01-27 11:10:27');</v>
      </c>
      <c r="AE857" t="s">
        <v>13145</v>
      </c>
    </row>
    <row r="858" spans="1:31" x14ac:dyDescent="0.2">
      <c r="A858">
        <v>410</v>
      </c>
      <c r="B858" t="s">
        <v>8343</v>
      </c>
      <c r="C858" t="s">
        <v>1150</v>
      </c>
      <c r="D858" s="11" t="s">
        <v>1150</v>
      </c>
      <c r="E858" s="11" t="s">
        <v>1150</v>
      </c>
      <c r="F858" s="11" t="s">
        <v>1150</v>
      </c>
      <c r="G858" s="11"/>
      <c r="H858" s="11"/>
      <c r="I858" s="11"/>
      <c r="J858" s="12">
        <v>6141513435</v>
      </c>
      <c r="K858" s="12"/>
      <c r="L858" s="12"/>
      <c r="M858" s="11"/>
      <c r="N858" s="11"/>
      <c r="O858" s="11"/>
      <c r="P858" s="11"/>
      <c r="Q858" s="11"/>
      <c r="R858" s="11"/>
      <c r="S858" s="11"/>
      <c r="T858" s="17" t="s">
        <v>9305</v>
      </c>
      <c r="U858" s="12" t="s">
        <v>3749</v>
      </c>
      <c r="V858" s="12" t="s">
        <v>1150</v>
      </c>
      <c r="W858" s="11" t="s">
        <v>1150</v>
      </c>
      <c r="X858" s="11" t="s">
        <v>1150</v>
      </c>
      <c r="Y858" s="11" t="s">
        <v>1150</v>
      </c>
      <c r="Z858" s="11" t="s">
        <v>1150</v>
      </c>
      <c r="AA858" s="11" t="s">
        <v>1150</v>
      </c>
      <c r="AD858" t="str">
        <f t="shared" si="13"/>
        <v>insert into users (nombre, email, email2, email3, telefono, telefono2, telefono3, estatus, id_cliente, created_at, updated_at) values ('Maria De Los Angeles Gonzalez','fondachilangos@yahool.com','famverachi@hotmail.com','','6141513435','','','1','410','2018-01-27 11:10:27','2018-01-27 11:10:27');</v>
      </c>
      <c r="AE858" t="s">
        <v>13146</v>
      </c>
    </row>
    <row r="859" spans="1:31" x14ac:dyDescent="0.2">
      <c r="A859">
        <v>410</v>
      </c>
      <c r="B859" t="s">
        <v>7784</v>
      </c>
      <c r="C859" t="s">
        <v>1150</v>
      </c>
      <c r="D859" s="11" t="s">
        <v>1150</v>
      </c>
      <c r="E859" s="11" t="s">
        <v>1150</v>
      </c>
      <c r="F859" s="11" t="s">
        <v>1150</v>
      </c>
      <c r="G859" s="11"/>
      <c r="H859" s="11"/>
      <c r="I859" s="11"/>
      <c r="J859" s="12" t="s">
        <v>3744</v>
      </c>
      <c r="K859" s="12" t="s">
        <v>3745</v>
      </c>
      <c r="L859" s="12"/>
      <c r="M859" s="11"/>
      <c r="N859" s="11"/>
      <c r="O859" s="11" t="s">
        <v>3746</v>
      </c>
      <c r="P859" s="11"/>
      <c r="Q859" s="11"/>
      <c r="R859" s="11"/>
      <c r="S859" s="11" t="s">
        <v>3747</v>
      </c>
      <c r="T859" s="12" t="s">
        <v>3748</v>
      </c>
      <c r="U859" s="12" t="s">
        <v>3749</v>
      </c>
      <c r="V859" s="12" t="s">
        <v>1150</v>
      </c>
      <c r="W859" s="11" t="s">
        <v>1150</v>
      </c>
      <c r="X859" s="11" t="s">
        <v>1150</v>
      </c>
      <c r="Y859" s="11" t="s">
        <v>1150</v>
      </c>
      <c r="Z859" s="11" t="s">
        <v>1150</v>
      </c>
      <c r="AA859" s="11" t="s">
        <v>1150</v>
      </c>
      <c r="AD859" t="str">
        <f t="shared" si="13"/>
        <v>insert into users (nombre, email, email2, email3, telefono, telefono2, telefono3, estatus, id_cliente, created_at, updated_at) values ('Maria De Los Angeles Gonzalez Marmolejo','fonda_chilangos@yahoo.com.mx','famverachi@hotmail.com','','614 4119399','614 4403474','','1','410','2018-01-27 11:10:27','2018-01-27 11:10:27');</v>
      </c>
      <c r="AE859" t="s">
        <v>13147</v>
      </c>
    </row>
    <row r="860" spans="1:31" x14ac:dyDescent="0.2">
      <c r="A860">
        <v>780</v>
      </c>
      <c r="B860" t="s">
        <v>8466</v>
      </c>
      <c r="C860" t="s">
        <v>1150</v>
      </c>
      <c r="D860" s="11" t="s">
        <v>1150</v>
      </c>
      <c r="E860" s="11" t="s">
        <v>1150</v>
      </c>
      <c r="F860" s="11" t="s">
        <v>1150</v>
      </c>
      <c r="G860" s="11"/>
      <c r="H860" s="11"/>
      <c r="I860" s="11"/>
      <c r="J860" s="12">
        <v>4205569</v>
      </c>
      <c r="K860" s="12"/>
      <c r="L860" s="12"/>
      <c r="M860" s="11"/>
      <c r="N860" s="11"/>
      <c r="O860" s="11">
        <v>6144274229</v>
      </c>
      <c r="P860" s="11">
        <v>6142079324</v>
      </c>
      <c r="Q860" s="11"/>
      <c r="R860" s="11"/>
      <c r="S860" s="11"/>
      <c r="T860" s="12" t="s">
        <v>6148</v>
      </c>
      <c r="U860" s="12" t="s">
        <v>1150</v>
      </c>
      <c r="V860" s="12" t="s">
        <v>1150</v>
      </c>
      <c r="W860" s="11" t="s">
        <v>1150</v>
      </c>
      <c r="X860" s="11" t="s">
        <v>1150</v>
      </c>
      <c r="Y860" s="11" t="s">
        <v>1150</v>
      </c>
      <c r="Z860" s="11" t="s">
        <v>1150</v>
      </c>
      <c r="AA860" s="11" t="s">
        <v>1150</v>
      </c>
      <c r="AD860" t="str">
        <f t="shared" si="13"/>
        <v>insert into users (nombre, email, email2, email3, telefono, telefono2, telefono3, estatus, id_cliente, created_at, updated_at) values ('Maria Del Carmen Estrada Arevalo','agua_olimpia.life@hotmail.com','','','4205569','','','1','780','2018-01-27 11:10:27','2018-01-27 11:10:27');</v>
      </c>
      <c r="AE860" t="s">
        <v>13148</v>
      </c>
    </row>
    <row r="861" spans="1:31" x14ac:dyDescent="0.2">
      <c r="A861">
        <v>780</v>
      </c>
      <c r="B861" t="s">
        <v>7273</v>
      </c>
      <c r="C861" t="s">
        <v>7274</v>
      </c>
      <c r="D861" s="11" t="s">
        <v>1150</v>
      </c>
      <c r="E861" s="11" t="s">
        <v>1150</v>
      </c>
      <c r="F861" s="11" t="s">
        <v>1150</v>
      </c>
      <c r="G861" s="11"/>
      <c r="H861" s="11"/>
      <c r="I861" s="11"/>
      <c r="J861" s="12">
        <v>4205569</v>
      </c>
      <c r="K861" s="12">
        <v>4200606</v>
      </c>
      <c r="L861" s="12"/>
      <c r="M861" s="11"/>
      <c r="N861" s="11"/>
      <c r="O861" s="11" t="s">
        <v>1808</v>
      </c>
      <c r="P861" s="11" t="s">
        <v>1809</v>
      </c>
      <c r="Q861" s="11"/>
      <c r="R861" s="11"/>
      <c r="S861" s="11"/>
      <c r="T861" s="12" t="s">
        <v>8712</v>
      </c>
      <c r="U861" s="12" t="s">
        <v>1150</v>
      </c>
      <c r="V861" s="12" t="s">
        <v>1150</v>
      </c>
      <c r="W861" s="11" t="s">
        <v>1150</v>
      </c>
      <c r="X861" s="11" t="s">
        <v>1150</v>
      </c>
      <c r="Y861" s="11" t="s">
        <v>1150</v>
      </c>
      <c r="Z861" s="11" t="s">
        <v>1150</v>
      </c>
      <c r="AA861" s="11" t="s">
        <v>1150</v>
      </c>
      <c r="AD861" t="str">
        <f t="shared" si="13"/>
        <v>insert into users (nombre, email, email2, email3, telefono, telefono2, telefono3, estatus, id_cliente, created_at, updated_at) values ('Maria Del Carmen Estrada Arévalo','agua_olimpia.live@hotmail.com','','','4205569','4200606','','1','780','2018-01-27 11:10:27','2018-01-27 11:10:27');</v>
      </c>
      <c r="AE861" t="s">
        <v>13149</v>
      </c>
    </row>
    <row r="862" spans="1:31" x14ac:dyDescent="0.2">
      <c r="A862">
        <v>174</v>
      </c>
      <c r="B862" t="s">
        <v>8204</v>
      </c>
      <c r="C862" t="s">
        <v>1150</v>
      </c>
      <c r="D862" s="11" t="s">
        <v>1150</v>
      </c>
      <c r="E862" s="11" t="s">
        <v>1150</v>
      </c>
      <c r="F862" s="11" t="s">
        <v>1150</v>
      </c>
      <c r="G862" s="11"/>
      <c r="H862" s="11"/>
      <c r="I862" s="11"/>
      <c r="J862" s="12">
        <v>6142622001</v>
      </c>
      <c r="K862" s="12"/>
      <c r="L862" s="12"/>
      <c r="M862" s="11"/>
      <c r="N862" s="11"/>
      <c r="O862" s="11">
        <v>6142615398</v>
      </c>
      <c r="P862" s="11">
        <v>614123072</v>
      </c>
      <c r="Q862" s="11"/>
      <c r="R862" s="11"/>
      <c r="S862" s="11"/>
      <c r="T862" s="12" t="s">
        <v>5421</v>
      </c>
      <c r="U862" s="12" t="s">
        <v>1150</v>
      </c>
      <c r="V862" s="12" t="s">
        <v>1150</v>
      </c>
      <c r="W862" s="11" t="s">
        <v>1150</v>
      </c>
      <c r="X862" s="11" t="s">
        <v>1150</v>
      </c>
      <c r="Y862" s="11" t="s">
        <v>1150</v>
      </c>
      <c r="Z862" s="11" t="s">
        <v>1150</v>
      </c>
      <c r="AA862" s="11" t="s">
        <v>1150</v>
      </c>
      <c r="AD862" t="str">
        <f t="shared" si="13"/>
        <v>insert into users (nombre, email, email2, email3, telefono, telefono2, telefono3, estatus, id_cliente, created_at, updated_at) values ('María Del Carmen Ramos Márquez','c.ramos@celc.mx','','','6142622001','','','1','174','2018-01-27 11:10:27','2018-01-27 11:10:27');</v>
      </c>
      <c r="AE862" t="s">
        <v>13150</v>
      </c>
    </row>
    <row r="863" spans="1:31" x14ac:dyDescent="0.2">
      <c r="A863">
        <v>835</v>
      </c>
      <c r="B863" t="s">
        <v>7912</v>
      </c>
      <c r="C863" t="s">
        <v>1150</v>
      </c>
      <c r="D863" s="11" t="s">
        <v>1150</v>
      </c>
      <c r="E863" s="11" t="s">
        <v>1150</v>
      </c>
      <c r="F863" s="11" t="s">
        <v>1150</v>
      </c>
      <c r="G863" s="11"/>
      <c r="H863" s="11"/>
      <c r="I863" s="11"/>
      <c r="J863" s="12" t="s">
        <v>4250</v>
      </c>
      <c r="K863" s="12"/>
      <c r="L863" s="12"/>
      <c r="M863" s="11"/>
      <c r="N863" s="11"/>
      <c r="O863" s="11" t="s">
        <v>4251</v>
      </c>
      <c r="P863" s="11"/>
      <c r="Q863" s="11"/>
      <c r="R863" s="11"/>
      <c r="S863" s="11"/>
      <c r="T863" s="12" t="s">
        <v>4252</v>
      </c>
      <c r="U863" s="12" t="s">
        <v>4253</v>
      </c>
      <c r="V863" s="12" t="s">
        <v>1150</v>
      </c>
      <c r="W863" s="11" t="s">
        <v>1150</v>
      </c>
      <c r="X863" s="11" t="s">
        <v>1150</v>
      </c>
      <c r="Y863" s="11" t="s">
        <v>1150</v>
      </c>
      <c r="Z863" s="11" t="s">
        <v>1150</v>
      </c>
      <c r="AA863" s="11" t="s">
        <v>1150</v>
      </c>
      <c r="AD863" t="str">
        <f t="shared" si="13"/>
        <v>insert into users (nombre, email, email2, email3, telefono, telefono2, telefono3, estatus, id_cliente, created_at, updated_at) values ('Maria Del Carmen Tovar Gomez Salas','photoandfiesta@hotmail.com','pamela_tovar@hotmail.com','','614 410 27 16','','','1','835','2018-01-27 11:10:27','2018-01-27 11:10:27');</v>
      </c>
      <c r="AE863" t="s">
        <v>13151</v>
      </c>
    </row>
    <row r="864" spans="1:31" x14ac:dyDescent="0.2">
      <c r="A864">
        <v>761</v>
      </c>
      <c r="B864" t="s">
        <v>8161</v>
      </c>
      <c r="C864" t="s">
        <v>1150</v>
      </c>
      <c r="D864" s="11" t="s">
        <v>1150</v>
      </c>
      <c r="E864" s="11" t="s">
        <v>1150</v>
      </c>
      <c r="F864" s="11" t="s">
        <v>1150</v>
      </c>
      <c r="G864" s="11"/>
      <c r="H864" s="11"/>
      <c r="I864" s="11"/>
      <c r="J864" s="12" t="s">
        <v>5256</v>
      </c>
      <c r="K864" s="12" t="s">
        <v>5257</v>
      </c>
      <c r="L864" s="12"/>
      <c r="M864" s="11"/>
      <c r="N864" s="11"/>
      <c r="O864" s="11" t="s">
        <v>5258</v>
      </c>
      <c r="P864" s="11" t="s">
        <v>5259</v>
      </c>
      <c r="Q864" s="11"/>
      <c r="R864" s="11"/>
      <c r="S864" s="11"/>
      <c r="T864" s="12" t="s">
        <v>5260</v>
      </c>
      <c r="U864" s="12" t="s">
        <v>5261</v>
      </c>
      <c r="V864" s="12" t="s">
        <v>1150</v>
      </c>
      <c r="W864" s="11" t="s">
        <v>1150</v>
      </c>
      <c r="X864" s="11" t="s">
        <v>1150</v>
      </c>
      <c r="Y864" s="11" t="s">
        <v>1150</v>
      </c>
      <c r="Z864" s="11" t="s">
        <v>1150</v>
      </c>
      <c r="AA864" s="11" t="s">
        <v>1150</v>
      </c>
      <c r="AD864" t="str">
        <f t="shared" si="13"/>
        <v>insert into users (nombre, email, email2, email3, telefono, telefono2, telefono3, estatus, id_cliente, created_at, updated_at) values ('María Del Rosario Guerrero Olivares','paibegg@hotmail.com','guerrerochayo@hotmail.com,','','414 7872 414 41 44','414 41 44','','1','761','2018-01-27 11:10:27','2018-01-27 11:10:27');</v>
      </c>
      <c r="AE864" t="s">
        <v>13152</v>
      </c>
    </row>
    <row r="865" spans="1:31" x14ac:dyDescent="0.2">
      <c r="A865">
        <v>215</v>
      </c>
      <c r="B865" t="s">
        <v>7319</v>
      </c>
      <c r="C865" t="s">
        <v>1150</v>
      </c>
      <c r="D865" s="11" t="s">
        <v>1150</v>
      </c>
      <c r="E865" s="11" t="s">
        <v>1150</v>
      </c>
      <c r="F865" s="11" t="s">
        <v>1150</v>
      </c>
      <c r="G865" s="11"/>
      <c r="H865" s="11"/>
      <c r="I865" s="11"/>
      <c r="J865" s="12" t="s">
        <v>1948</v>
      </c>
      <c r="K865" s="12" t="s">
        <v>1949</v>
      </c>
      <c r="L865" s="12"/>
      <c r="M865" s="11"/>
      <c r="N865" s="11"/>
      <c r="O865" s="11" t="s">
        <v>1950</v>
      </c>
      <c r="P865" s="11"/>
      <c r="Q865" s="11"/>
      <c r="R865" s="11"/>
      <c r="S865" s="11"/>
      <c r="T865" s="12" t="s">
        <v>5175</v>
      </c>
      <c r="U865" s="12" t="s">
        <v>1150</v>
      </c>
      <c r="V865" s="12" t="s">
        <v>1150</v>
      </c>
      <c r="W865" s="11" t="s">
        <v>1150</v>
      </c>
      <c r="X865" s="11" t="s">
        <v>1150</v>
      </c>
      <c r="Y865" s="11" t="s">
        <v>1150</v>
      </c>
      <c r="Z865" s="11" t="s">
        <v>1150</v>
      </c>
      <c r="AA865" s="11" t="s">
        <v>1150</v>
      </c>
      <c r="AD865" t="str">
        <f t="shared" si="13"/>
        <v>insert into users (nombre, email, email2, email3, telefono, telefono2, telefono3, estatus, id_cliente, created_at, updated_at) values ('Maria Del Socorro Acosta','cocoas12@hotmail.com','','','410 7336','430 0533','','1','215','2018-01-27 11:10:27','2018-01-27 11:10:27');</v>
      </c>
      <c r="AE865" t="s">
        <v>13153</v>
      </c>
    </row>
    <row r="866" spans="1:31" x14ac:dyDescent="0.2">
      <c r="A866">
        <v>872</v>
      </c>
      <c r="B866" t="s">
        <v>7955</v>
      </c>
      <c r="C866" t="s">
        <v>1150</v>
      </c>
      <c r="D866" s="11" t="s">
        <v>1150</v>
      </c>
      <c r="E866" s="11" t="s">
        <v>1150</v>
      </c>
      <c r="F866" s="11" t="s">
        <v>1150</v>
      </c>
      <c r="G866" s="11"/>
      <c r="H866" s="11"/>
      <c r="I866" s="11"/>
      <c r="J866" s="12" t="s">
        <v>4439</v>
      </c>
      <c r="K866" s="12"/>
      <c r="L866" s="12"/>
      <c r="M866" s="11"/>
      <c r="N866" s="11"/>
      <c r="O866" s="11" t="s">
        <v>4440</v>
      </c>
      <c r="P866" s="11"/>
      <c r="Q866" s="11"/>
      <c r="R866" s="11"/>
      <c r="S866" s="11"/>
      <c r="T866" s="12" t="s">
        <v>4441</v>
      </c>
      <c r="U866" s="12" t="s">
        <v>1150</v>
      </c>
      <c r="V866" s="12" t="s">
        <v>1150</v>
      </c>
      <c r="W866" s="11" t="s">
        <v>1150</v>
      </c>
      <c r="X866" s="11" t="s">
        <v>1150</v>
      </c>
      <c r="Y866" s="11" t="s">
        <v>1150</v>
      </c>
      <c r="Z866" s="11" t="s">
        <v>1150</v>
      </c>
      <c r="AA866" s="11" t="s">
        <v>1150</v>
      </c>
      <c r="AD866" t="str">
        <f t="shared" si="13"/>
        <v>insert into users (nombre, email, email2, email3, telefono, telefono2, telefono3, estatus, id_cliente, created_at, updated_at) values ('Maria Del Socorro Villalobos Parra','compras_prostar@prodigy.net.mx','','','614 4 14 10 54','','','1','872','2018-01-27 11:10:27','2018-01-27 11:10:27');</v>
      </c>
      <c r="AE866" t="s">
        <v>13154</v>
      </c>
    </row>
    <row r="867" spans="1:31" x14ac:dyDescent="0.2">
      <c r="A867">
        <v>82</v>
      </c>
      <c r="B867" t="s">
        <v>8625</v>
      </c>
      <c r="C867" t="s">
        <v>1150</v>
      </c>
      <c r="D867" s="11" t="s">
        <v>1150</v>
      </c>
      <c r="E867" s="11" t="s">
        <v>1150</v>
      </c>
      <c r="F867" s="11" t="s">
        <v>1150</v>
      </c>
      <c r="G867" s="11"/>
      <c r="H867" s="11"/>
      <c r="I867" s="11"/>
      <c r="J867" s="12" t="s">
        <v>9175</v>
      </c>
      <c r="K867" s="12" t="s">
        <v>9174</v>
      </c>
      <c r="L867" s="12"/>
      <c r="M867" s="11"/>
      <c r="N867" s="11"/>
      <c r="O867" s="11"/>
      <c r="P867" s="11"/>
      <c r="Q867" s="11"/>
      <c r="R867" s="11"/>
      <c r="S867" s="11"/>
      <c r="T867" s="12" t="s">
        <v>6893</v>
      </c>
      <c r="U867" s="12" t="s">
        <v>1150</v>
      </c>
      <c r="V867" s="12" t="s">
        <v>1150</v>
      </c>
      <c r="W867" s="11" t="s">
        <v>1150</v>
      </c>
      <c r="X867" s="11" t="s">
        <v>1150</v>
      </c>
      <c r="Y867" s="11" t="s">
        <v>1150</v>
      </c>
      <c r="Z867" s="11" t="s">
        <v>1150</v>
      </c>
      <c r="AA867" s="11" t="s">
        <v>1150</v>
      </c>
      <c r="AD867" t="str">
        <f t="shared" si="13"/>
        <v>insert into users (nombre, email, email2, email3, telefono, telefono2, telefono3, estatus, id_cliente, created_at, updated_at) values ('Maria Elena Dominguez Robles','nena_dom@hotmail.com','','','415 93 63','614 190 06 83','','1','82','2018-01-27 11:10:27','2018-01-27 11:10:27');</v>
      </c>
      <c r="AE867" t="s">
        <v>13155</v>
      </c>
    </row>
    <row r="868" spans="1:31" x14ac:dyDescent="0.2">
      <c r="A868">
        <v>126</v>
      </c>
      <c r="B868" t="s">
        <v>7799</v>
      </c>
      <c r="C868" t="s">
        <v>1150</v>
      </c>
      <c r="D868" s="11" t="s">
        <v>1150</v>
      </c>
      <c r="E868" s="11" t="s">
        <v>1150</v>
      </c>
      <c r="F868" s="11" t="s">
        <v>1150</v>
      </c>
      <c r="G868" s="11"/>
      <c r="H868" s="11"/>
      <c r="I868" s="11"/>
      <c r="J868" s="12"/>
      <c r="K868" s="12"/>
      <c r="L868" s="12"/>
      <c r="M868" s="11"/>
      <c r="N868" s="11"/>
      <c r="O868" s="11">
        <v>6141789788</v>
      </c>
      <c r="P868" s="11">
        <v>6141197226</v>
      </c>
      <c r="Q868" s="11" t="s">
        <v>3788</v>
      </c>
      <c r="R868" s="11"/>
      <c r="S868" s="11"/>
      <c r="T868" s="12" t="s">
        <v>1150</v>
      </c>
      <c r="U868" s="12" t="s">
        <v>1150</v>
      </c>
      <c r="V868" s="12" t="s">
        <v>1150</v>
      </c>
      <c r="W868" s="11" t="s">
        <v>1150</v>
      </c>
      <c r="X868" s="11" t="s">
        <v>1150</v>
      </c>
      <c r="Y868" s="11" t="s">
        <v>1150</v>
      </c>
      <c r="Z868" s="11" t="s">
        <v>1150</v>
      </c>
      <c r="AA868" s="11" t="s">
        <v>1150</v>
      </c>
      <c r="AD868" t="str">
        <f t="shared" si="13"/>
        <v>insert into users (nombre, email, email2, email3, telefono, telefono2, telefono3, estatus, id_cliente, created_at, updated_at) values ('Maria Elena Quintana Quezada','','','','','','','1','126','2018-01-27 11:10:27','2018-01-27 11:10:27');</v>
      </c>
      <c r="AE868" t="s">
        <v>13156</v>
      </c>
    </row>
    <row r="869" spans="1:31" x14ac:dyDescent="0.2">
      <c r="A869">
        <v>170</v>
      </c>
      <c r="B869" t="s">
        <v>7845</v>
      </c>
      <c r="C869" t="s">
        <v>7846</v>
      </c>
      <c r="D869" s="11" t="s">
        <v>1150</v>
      </c>
      <c r="E869" s="11" t="s">
        <v>1150</v>
      </c>
      <c r="F869" s="11" t="s">
        <v>1150</v>
      </c>
      <c r="G869" s="11"/>
      <c r="H869" s="11"/>
      <c r="I869" s="11"/>
      <c r="J869" s="12" t="s">
        <v>3975</v>
      </c>
      <c r="K869" s="12"/>
      <c r="L869" s="12"/>
      <c r="M869" s="11"/>
      <c r="N869" s="11"/>
      <c r="O869" s="11">
        <v>6141961618</v>
      </c>
      <c r="P869" s="11"/>
      <c r="Q869" s="11"/>
      <c r="R869" s="11"/>
      <c r="S869" s="11"/>
      <c r="T869" s="12" t="s">
        <v>3976</v>
      </c>
      <c r="U869" s="12" t="s">
        <v>1150</v>
      </c>
      <c r="V869" s="12" t="s">
        <v>1150</v>
      </c>
      <c r="W869" s="11" t="s">
        <v>1150</v>
      </c>
      <c r="X869" s="11" t="s">
        <v>1150</v>
      </c>
      <c r="Y869" s="11" t="s">
        <v>1150</v>
      </c>
      <c r="Z869" s="11" t="s">
        <v>1150</v>
      </c>
      <c r="AA869" s="11" t="s">
        <v>1150</v>
      </c>
      <c r="AD869" t="str">
        <f t="shared" si="13"/>
        <v>insert into users (nombre, email, email2, email3, telefono, telefono2, telefono3, estatus, id_cliente, created_at, updated_at) values ('Maria Elsa Pizarro Barrera','draelisapizarro@gmail.com','','','614 4107621','','','1','170','2018-01-27 11:10:27','2018-01-27 11:10:27');</v>
      </c>
      <c r="AE869" t="s">
        <v>13157</v>
      </c>
    </row>
    <row r="870" spans="1:31" x14ac:dyDescent="0.2">
      <c r="A870">
        <v>28</v>
      </c>
      <c r="B870" t="s">
        <v>7797</v>
      </c>
      <c r="C870" t="s">
        <v>7798</v>
      </c>
      <c r="D870" s="11" t="s">
        <v>1150</v>
      </c>
      <c r="E870" s="11" t="s">
        <v>1150</v>
      </c>
      <c r="F870" s="11" t="s">
        <v>1150</v>
      </c>
      <c r="G870" s="11"/>
      <c r="H870" s="11"/>
      <c r="I870" s="11"/>
      <c r="J870" s="12">
        <v>6394725474</v>
      </c>
      <c r="K870" s="12"/>
      <c r="L870" s="12"/>
      <c r="M870" s="11"/>
      <c r="N870" s="11"/>
      <c r="O870" s="11" t="s">
        <v>3785</v>
      </c>
      <c r="P870" s="11"/>
      <c r="Q870" s="11"/>
      <c r="R870" s="11"/>
      <c r="S870" s="11"/>
      <c r="T870" s="12" t="s">
        <v>3786</v>
      </c>
      <c r="U870" s="12" t="s">
        <v>1150</v>
      </c>
      <c r="V870" s="12" t="s">
        <v>1150</v>
      </c>
      <c r="W870" s="11" t="s">
        <v>1150</v>
      </c>
      <c r="X870" s="11" t="s">
        <v>1150</v>
      </c>
      <c r="Y870" s="11" t="s">
        <v>1150</v>
      </c>
      <c r="Z870" s="11" t="s">
        <v>1150</v>
      </c>
      <c r="AA870" s="11" t="s">
        <v>1150</v>
      </c>
      <c r="AD870" t="str">
        <f t="shared" si="13"/>
        <v>insert into users (nombre, email, email2, email3, telefono, telefono2, telefono3, estatus, id_cliente, created_at, updated_at) values ('Maria Elva Sepulveda Reyes','linnesandoval@hotmail.com','','','6394725474','','','1','28','2018-01-27 11:10:27','2018-01-27 11:10:27');</v>
      </c>
      <c r="AE870" t="s">
        <v>13158</v>
      </c>
    </row>
    <row r="871" spans="1:31" x14ac:dyDescent="0.2">
      <c r="A871">
        <v>820</v>
      </c>
      <c r="B871" t="s">
        <v>7999</v>
      </c>
      <c r="C871" t="s">
        <v>1150</v>
      </c>
      <c r="D871" s="11" t="s">
        <v>1150</v>
      </c>
      <c r="E871" s="11" t="s">
        <v>1150</v>
      </c>
      <c r="F871" s="11" t="s">
        <v>1150</v>
      </c>
      <c r="G871" s="11"/>
      <c r="H871" s="11"/>
      <c r="I871" s="11"/>
      <c r="J871" s="12" t="s">
        <v>4616</v>
      </c>
      <c r="K871" s="12"/>
      <c r="L871" s="12"/>
      <c r="M871" s="11"/>
      <c r="N871" s="11"/>
      <c r="O871" s="11"/>
      <c r="P871" s="11"/>
      <c r="Q871" s="11"/>
      <c r="R871" s="11"/>
      <c r="S871" s="11"/>
      <c r="T871" s="12" t="s">
        <v>4617</v>
      </c>
      <c r="U871" s="12" t="s">
        <v>1150</v>
      </c>
      <c r="V871" s="12" t="s">
        <v>1150</v>
      </c>
      <c r="W871" s="11" t="s">
        <v>1150</v>
      </c>
      <c r="X871" s="11" t="s">
        <v>1150</v>
      </c>
      <c r="Y871" s="11" t="s">
        <v>1150</v>
      </c>
      <c r="Z871" s="11" t="s">
        <v>1150</v>
      </c>
      <c r="AA871" s="11" t="s">
        <v>1150</v>
      </c>
      <c r="AD871" t="str">
        <f t="shared" si="13"/>
        <v>insert into users (nombre, email, email2, email3, telefono, telefono2, telefono3, estatus, id_cliente, created_at, updated_at) values ('Maria Eugenia Contro Crespo','mcontro@parafernaliamkt.com','','','6144 32 39 40','','','1','820','2018-01-27 11:10:27','2018-01-27 11:10:27');</v>
      </c>
      <c r="AE871" t="s">
        <v>13159</v>
      </c>
    </row>
    <row r="872" spans="1:31" x14ac:dyDescent="0.2">
      <c r="A872">
        <v>436</v>
      </c>
      <c r="B872" t="s">
        <v>8436</v>
      </c>
      <c r="C872" t="s">
        <v>1150</v>
      </c>
      <c r="D872" s="11" t="s">
        <v>1150</v>
      </c>
      <c r="E872" s="11" t="s">
        <v>1150</v>
      </c>
      <c r="F872" s="11" t="s">
        <v>1150</v>
      </c>
      <c r="G872" s="11"/>
      <c r="H872" s="11"/>
      <c r="I872" s="11"/>
      <c r="J872" s="12">
        <v>6566681528</v>
      </c>
      <c r="K872" s="12"/>
      <c r="L872" s="12"/>
      <c r="M872" s="11"/>
      <c r="N872" s="11"/>
      <c r="O872" s="11">
        <v>6561754078</v>
      </c>
      <c r="P872" s="11">
        <v>6566387257</v>
      </c>
      <c r="Q872" s="11"/>
      <c r="R872" s="11"/>
      <c r="S872" s="11"/>
      <c r="T872" s="12" t="s">
        <v>6062</v>
      </c>
      <c r="U872" s="12" t="s">
        <v>1150</v>
      </c>
      <c r="V872" s="12" t="s">
        <v>1150</v>
      </c>
      <c r="W872" s="11" t="s">
        <v>1150</v>
      </c>
      <c r="X872" s="11" t="s">
        <v>1150</v>
      </c>
      <c r="Y872" s="11" t="s">
        <v>1150</v>
      </c>
      <c r="Z872" s="11" t="s">
        <v>1150</v>
      </c>
      <c r="AA872" s="11" t="s">
        <v>1150</v>
      </c>
      <c r="AD872" t="str">
        <f t="shared" si="13"/>
        <v>insert into users (nombre, email, email2, email3, telefono, telefono2, telefono3, estatus, id_cliente, created_at, updated_at) values ('Maria Glafira Manriquez Caldera','glafira1987@gmail.com','','','6566681528','','','1','436','2018-01-27 11:10:27','2018-01-27 11:10:27');</v>
      </c>
      <c r="AE872" t="s">
        <v>13160</v>
      </c>
    </row>
    <row r="873" spans="1:31" x14ac:dyDescent="0.2">
      <c r="A873">
        <v>952</v>
      </c>
      <c r="B873" t="s">
        <v>8557</v>
      </c>
      <c r="C873" t="s">
        <v>8558</v>
      </c>
      <c r="D873" s="11" t="s">
        <v>1150</v>
      </c>
      <c r="E873" s="11" t="s">
        <v>1150</v>
      </c>
      <c r="F873" s="11" t="s">
        <v>1150</v>
      </c>
      <c r="G873" s="11"/>
      <c r="H873" s="11"/>
      <c r="I873" s="11"/>
      <c r="J873" s="12">
        <v>6142427960</v>
      </c>
      <c r="K873" s="12"/>
      <c r="L873" s="12"/>
      <c r="M873" s="11"/>
      <c r="N873" s="11"/>
      <c r="O873" s="11"/>
      <c r="P873" s="11"/>
      <c r="Q873" s="11"/>
      <c r="R873" s="11"/>
      <c r="S873" s="11"/>
      <c r="T873" s="12" t="s">
        <v>6475</v>
      </c>
      <c r="U873" s="12" t="s">
        <v>6476</v>
      </c>
      <c r="V873" s="12" t="s">
        <v>1150</v>
      </c>
      <c r="W873" s="11" t="s">
        <v>1150</v>
      </c>
      <c r="X873" s="11" t="s">
        <v>1150</v>
      </c>
      <c r="Y873" s="11" t="s">
        <v>1150</v>
      </c>
      <c r="Z873" s="11" t="s">
        <v>1150</v>
      </c>
      <c r="AA873" s="11" t="s">
        <v>1150</v>
      </c>
      <c r="AD873" t="str">
        <f t="shared" si="13"/>
        <v>insert into users (nombre, email, email2, email3, telefono, telefono2, telefono3, estatus, id_cliente, created_at, updated_at) values ('Maria Guadalupe Reyes Gutierrez','mgreyes65@hotmail.com,','atencion.sanare@hotmail.com','','6142427960','','','1','952','2018-01-27 11:10:27','2018-01-27 11:10:27');</v>
      </c>
      <c r="AE873" t="s">
        <v>13161</v>
      </c>
    </row>
    <row r="874" spans="1:31" x14ac:dyDescent="0.2">
      <c r="A874">
        <v>516</v>
      </c>
      <c r="B874" t="s">
        <v>7607</v>
      </c>
      <c r="C874" t="s">
        <v>1150</v>
      </c>
      <c r="D874" s="11" t="s">
        <v>1150</v>
      </c>
      <c r="E874" s="11" t="s">
        <v>1150</v>
      </c>
      <c r="F874" s="11" t="s">
        <v>1150</v>
      </c>
      <c r="G874" s="11"/>
      <c r="H874" s="11"/>
      <c r="I874" s="11"/>
      <c r="J874" s="12" t="s">
        <v>3024</v>
      </c>
      <c r="K874" s="12"/>
      <c r="L874" s="12"/>
      <c r="M874" s="11"/>
      <c r="N874" s="11"/>
      <c r="O874" s="11">
        <v>6144274611</v>
      </c>
      <c r="P874" s="11"/>
      <c r="Q874" s="11"/>
      <c r="R874" s="11"/>
      <c r="S874" s="11"/>
      <c r="T874" s="12" t="s">
        <v>3025</v>
      </c>
      <c r="U874" s="12" t="s">
        <v>1150</v>
      </c>
      <c r="V874" s="12" t="s">
        <v>1150</v>
      </c>
      <c r="W874" s="11" t="s">
        <v>1150</v>
      </c>
      <c r="X874" s="11" t="s">
        <v>1150</v>
      </c>
      <c r="Y874" s="11" t="s">
        <v>1150</v>
      </c>
      <c r="Z874" s="11" t="s">
        <v>1150</v>
      </c>
      <c r="AA874" s="11" t="s">
        <v>1150</v>
      </c>
      <c r="AD874" t="str">
        <f t="shared" si="13"/>
        <v>insert into users (nombre, email, email2, email3, telefono, telefono2, telefono3, estatus, id_cliente, created_at, updated_at) values ('Maria Irene Gallardo Aragon','iga.depenrenta@hotmail.com','','','418-5502','','','1','516','2018-01-27 11:10:27','2018-01-27 11:10:27');</v>
      </c>
      <c r="AE874" t="s">
        <v>13162</v>
      </c>
    </row>
    <row r="875" spans="1:31" x14ac:dyDescent="0.2">
      <c r="A875">
        <v>551</v>
      </c>
      <c r="B875" t="s">
        <v>8453</v>
      </c>
      <c r="C875" t="s">
        <v>8454</v>
      </c>
      <c r="D875" s="11" t="s">
        <v>1150</v>
      </c>
      <c r="E875" s="11" t="s">
        <v>1150</v>
      </c>
      <c r="F875" s="11" t="s">
        <v>1150</v>
      </c>
      <c r="G875" s="11"/>
      <c r="H875" s="11"/>
      <c r="I875" s="11"/>
      <c r="J875" s="12">
        <v>6144234000</v>
      </c>
      <c r="K875" s="12"/>
      <c r="L875" s="12"/>
      <c r="M875" s="11"/>
      <c r="N875" s="11"/>
      <c r="O875" s="11">
        <v>6141418449</v>
      </c>
      <c r="P875" s="11">
        <v>6141844121</v>
      </c>
      <c r="Q875" s="11"/>
      <c r="R875" s="11"/>
      <c r="S875" s="11"/>
      <c r="T875" s="12" t="s">
        <v>1150</v>
      </c>
      <c r="U875" s="12" t="s">
        <v>1150</v>
      </c>
      <c r="V875" s="12" t="s">
        <v>1150</v>
      </c>
      <c r="W875" s="11" t="s">
        <v>1150</v>
      </c>
      <c r="X875" s="11" t="s">
        <v>1150</v>
      </c>
      <c r="Y875" s="11" t="s">
        <v>1150</v>
      </c>
      <c r="Z875" s="11" t="s">
        <v>1150</v>
      </c>
      <c r="AA875" s="11" t="s">
        <v>1150</v>
      </c>
      <c r="AD875" t="str">
        <f t="shared" si="13"/>
        <v>insert into users (nombre, email, email2, email3, telefono, telefono2, telefono3, estatus, id_cliente, created_at, updated_at) values ('Maria Isabel Araceli Antunez De Anda','','','','6144234000','','','1','551','2018-01-27 11:10:27','2018-01-27 11:10:27');</v>
      </c>
      <c r="AE875" t="s">
        <v>13163</v>
      </c>
    </row>
    <row r="876" spans="1:31" x14ac:dyDescent="0.2">
      <c r="A876">
        <v>684</v>
      </c>
      <c r="B876" t="s">
        <v>8525</v>
      </c>
      <c r="C876" t="s">
        <v>8526</v>
      </c>
      <c r="D876" s="11" t="s">
        <v>1150</v>
      </c>
      <c r="E876" s="11" t="s">
        <v>1150</v>
      </c>
      <c r="F876" s="11" t="s">
        <v>1150</v>
      </c>
      <c r="G876" s="11"/>
      <c r="H876" s="11"/>
      <c r="I876" s="11"/>
      <c r="J876" s="12" t="s">
        <v>9177</v>
      </c>
      <c r="K876" s="12" t="s">
        <v>9176</v>
      </c>
      <c r="L876" s="12" t="s">
        <v>9178</v>
      </c>
      <c r="M876" s="11"/>
      <c r="N876" s="11"/>
      <c r="O876" s="11"/>
      <c r="P876" s="11"/>
      <c r="Q876" s="11"/>
      <c r="R876" s="11"/>
      <c r="S876" s="11"/>
      <c r="T876" s="12" t="s">
        <v>6389</v>
      </c>
      <c r="U876" s="12" t="s">
        <v>1150</v>
      </c>
      <c r="V876" s="12" t="s">
        <v>1150</v>
      </c>
      <c r="W876" s="11" t="s">
        <v>1150</v>
      </c>
      <c r="X876" s="11" t="s">
        <v>1150</v>
      </c>
      <c r="Y876" s="11" t="s">
        <v>1150</v>
      </c>
      <c r="Z876" s="11" t="s">
        <v>1150</v>
      </c>
      <c r="AA876" s="11" t="s">
        <v>1150</v>
      </c>
      <c r="AD876" t="str">
        <f t="shared" si="13"/>
        <v>insert into users (nombre, email, email2, email3, telefono, telefono2, telefono3, estatus, id_cliente, created_at, updated_at) values ('Maria Julia Barrio Cabral','info@mariayjulia.com','','','6141577544','6141044619','6141970105','1','684','2018-01-27 11:10:27','2018-01-27 11:10:27');</v>
      </c>
      <c r="AE876" t="s">
        <v>13164</v>
      </c>
    </row>
    <row r="877" spans="1:31" x14ac:dyDescent="0.2">
      <c r="A877">
        <v>659</v>
      </c>
      <c r="B877" t="s">
        <v>9372</v>
      </c>
      <c r="C877" t="s">
        <v>1150</v>
      </c>
      <c r="D877" s="11" t="s">
        <v>1150</v>
      </c>
      <c r="E877" s="11" t="s">
        <v>1150</v>
      </c>
      <c r="F877" s="11" t="s">
        <v>1150</v>
      </c>
      <c r="G877" s="11"/>
      <c r="H877" s="11"/>
      <c r="I877" s="11"/>
      <c r="J877" s="12" t="s">
        <v>2958</v>
      </c>
      <c r="K877" s="12" t="s">
        <v>2959</v>
      </c>
      <c r="L877" s="12"/>
      <c r="M877" s="11"/>
      <c r="N877" s="11"/>
      <c r="O877" s="11"/>
      <c r="P877" s="11"/>
      <c r="Q877" s="11"/>
      <c r="R877" s="11"/>
      <c r="S877" s="11"/>
      <c r="T877" s="12" t="s">
        <v>2960</v>
      </c>
      <c r="U877" s="12" t="s">
        <v>1150</v>
      </c>
      <c r="V877" s="12" t="s">
        <v>1150</v>
      </c>
      <c r="W877" s="11" t="s">
        <v>1150</v>
      </c>
      <c r="X877" s="11" t="s">
        <v>1150</v>
      </c>
      <c r="Y877" s="11" t="s">
        <v>1150</v>
      </c>
      <c r="Z877" s="11" t="s">
        <v>1150</v>
      </c>
      <c r="AA877" s="11" t="s">
        <v>1150</v>
      </c>
      <c r="AD877" t="str">
        <f t="shared" si="13"/>
        <v>insert into users (nombre, email, email2, email3, telefono, telefono2, telefono3, estatus, id_cliente, created_at, updated_at) values ('Maria Ludivina Salomon Garza','genaro.melendez@urbi.com','','','446-5688','482-0318','','1','659','2018-01-27 11:10:27','2018-01-27 11:10:27');</v>
      </c>
      <c r="AE877" t="s">
        <v>13165</v>
      </c>
    </row>
    <row r="878" spans="1:31" x14ac:dyDescent="0.2">
      <c r="A878">
        <v>607</v>
      </c>
      <c r="B878" t="s">
        <v>8175</v>
      </c>
      <c r="C878" t="s">
        <v>1150</v>
      </c>
      <c r="D878" s="11" t="s">
        <v>1150</v>
      </c>
      <c r="E878" s="11" t="s">
        <v>1150</v>
      </c>
      <c r="F878" s="11" t="s">
        <v>1150</v>
      </c>
      <c r="G878" s="11"/>
      <c r="H878" s="11"/>
      <c r="I878" s="11"/>
      <c r="J878" s="12">
        <v>4190153</v>
      </c>
      <c r="K878" s="12"/>
      <c r="L878" s="12"/>
      <c r="M878" s="11"/>
      <c r="N878" s="11"/>
      <c r="O878" s="11" t="s">
        <v>5337</v>
      </c>
      <c r="P878" s="11"/>
      <c r="Q878" s="11"/>
      <c r="R878" s="11"/>
      <c r="S878" s="11"/>
      <c r="T878" s="12" t="s">
        <v>5325</v>
      </c>
      <c r="U878" s="12" t="s">
        <v>1150</v>
      </c>
      <c r="V878" s="12" t="s">
        <v>1150</v>
      </c>
      <c r="W878" s="11" t="s">
        <v>1150</v>
      </c>
      <c r="X878" s="11" t="s">
        <v>1150</v>
      </c>
      <c r="Y878" s="11" t="s">
        <v>1150</v>
      </c>
      <c r="Z878" s="11" t="s">
        <v>1150</v>
      </c>
      <c r="AA878" s="11" t="s">
        <v>1150</v>
      </c>
      <c r="AD878" t="str">
        <f t="shared" si="13"/>
        <v>insert into users (nombre, email, email2, email3, telefono, telefono2, telefono3, estatus, id_cliente, created_at, updated_at) values ('Maria Mireles Antillon','raul.mtzg55@gmail.com','','','4190153','','','1','607','2018-01-27 11:10:27','2018-01-27 11:10:27');</v>
      </c>
      <c r="AE878" t="s">
        <v>13166</v>
      </c>
    </row>
    <row r="879" spans="1:31" x14ac:dyDescent="0.2">
      <c r="A879">
        <v>35</v>
      </c>
      <c r="B879" t="s">
        <v>8229</v>
      </c>
      <c r="C879" t="s">
        <v>1150</v>
      </c>
      <c r="D879" s="11" t="s">
        <v>1150</v>
      </c>
      <c r="E879" s="11" t="s">
        <v>1150</v>
      </c>
      <c r="F879" s="11" t="s">
        <v>1150</v>
      </c>
      <c r="G879" s="11"/>
      <c r="H879" s="11"/>
      <c r="I879" s="11"/>
      <c r="J879" s="12">
        <v>6144126772</v>
      </c>
      <c r="K879" s="12"/>
      <c r="L879" s="12"/>
      <c r="M879" s="11"/>
      <c r="N879" s="11"/>
      <c r="O879" s="11">
        <v>6141420512</v>
      </c>
      <c r="P879" s="11"/>
      <c r="Q879" s="11"/>
      <c r="R879" s="11"/>
      <c r="S879" s="11"/>
      <c r="T879" s="12" t="s">
        <v>5482</v>
      </c>
      <c r="U879" s="12" t="s">
        <v>1150</v>
      </c>
      <c r="V879" s="12" t="s">
        <v>1150</v>
      </c>
      <c r="W879" s="11" t="s">
        <v>1150</v>
      </c>
      <c r="X879" s="11" t="s">
        <v>1150</v>
      </c>
      <c r="Y879" s="11" t="s">
        <v>1150</v>
      </c>
      <c r="Z879" s="11" t="s">
        <v>1150</v>
      </c>
      <c r="AA879" s="11" t="s">
        <v>1150</v>
      </c>
      <c r="AD879" t="str">
        <f t="shared" si="13"/>
        <v>insert into users (nombre, email, email2, email3, telefono, telefono2, telefono3, estatus, id_cliente, created_at, updated_at) values ('María Monserrat Jaques García','monse78@msn.com','','','6144126772','','','1','35','2018-01-27 11:10:27','2018-01-27 11:10:27');</v>
      </c>
      <c r="AE879" t="s">
        <v>13167</v>
      </c>
    </row>
    <row r="880" spans="1:31" x14ac:dyDescent="0.2">
      <c r="A880">
        <v>597</v>
      </c>
      <c r="B880" t="s">
        <v>7599</v>
      </c>
      <c r="C880" t="s">
        <v>1150</v>
      </c>
      <c r="D880" s="11" t="s">
        <v>1150</v>
      </c>
      <c r="E880" s="11" t="s">
        <v>1150</v>
      </c>
      <c r="F880" s="11" t="s">
        <v>1150</v>
      </c>
      <c r="G880" s="11"/>
      <c r="H880" s="11"/>
      <c r="I880" s="11"/>
      <c r="J880" s="12">
        <v>413022</v>
      </c>
      <c r="K880" s="12"/>
      <c r="L880" s="12"/>
      <c r="M880" s="11"/>
      <c r="N880" s="11"/>
      <c r="O880" s="11" t="s">
        <v>2993</v>
      </c>
      <c r="P880" s="11"/>
      <c r="Q880" s="11"/>
      <c r="R880" s="11"/>
      <c r="S880" s="11"/>
      <c r="T880" s="12" t="s">
        <v>2994</v>
      </c>
      <c r="U880" s="12" t="s">
        <v>1150</v>
      </c>
      <c r="V880" s="12" t="s">
        <v>1150</v>
      </c>
      <c r="W880" s="11" t="s">
        <v>1150</v>
      </c>
      <c r="X880" s="11" t="s">
        <v>1150</v>
      </c>
      <c r="Y880" s="11" t="s">
        <v>1150</v>
      </c>
      <c r="Z880" s="11" t="s">
        <v>1150</v>
      </c>
      <c r="AA880" s="11" t="s">
        <v>1150</v>
      </c>
      <c r="AD880" t="str">
        <f t="shared" si="13"/>
        <v>insert into users (nombre, email, email2, email3, telefono, telefono2, telefono3, estatus, id_cliente, created_at, updated_at) values ('Maria Nury Becerra Perez','carnesecalaestampida@prodigy.net.mx','','','413022','','','1','597','2018-01-27 11:10:27','2018-01-27 11:10:27');</v>
      </c>
      <c r="AE880" t="s">
        <v>13168</v>
      </c>
    </row>
    <row r="881" spans="1:31" x14ac:dyDescent="0.2">
      <c r="A881">
        <v>1146</v>
      </c>
      <c r="B881" t="s">
        <v>6978</v>
      </c>
      <c r="C881" t="s">
        <v>1150</v>
      </c>
      <c r="D881" s="11" t="s">
        <v>1150</v>
      </c>
      <c r="E881" s="11" t="s">
        <v>1150</v>
      </c>
      <c r="F881" s="11" t="s">
        <v>1150</v>
      </c>
      <c r="G881" s="11"/>
      <c r="H881" s="11"/>
      <c r="I881" s="11"/>
      <c r="J881" s="12">
        <v>6251153115</v>
      </c>
      <c r="K881" s="12"/>
      <c r="L881" s="12"/>
      <c r="M881" s="11"/>
      <c r="N881" s="11"/>
      <c r="O881" s="11"/>
      <c r="P881" s="11"/>
      <c r="Q881" s="11"/>
      <c r="R881" s="11"/>
      <c r="S881" s="11"/>
      <c r="T881" s="12" t="s">
        <v>3909</v>
      </c>
      <c r="U881" s="12" t="s">
        <v>1150</v>
      </c>
      <c r="V881" s="12" t="s">
        <v>1150</v>
      </c>
      <c r="W881" s="11" t="s">
        <v>1150</v>
      </c>
      <c r="X881" s="11" t="s">
        <v>1150</v>
      </c>
      <c r="Y881" s="11" t="s">
        <v>1150</v>
      </c>
      <c r="Z881" s="11" t="s">
        <v>1150</v>
      </c>
      <c r="AA881" s="11" t="s">
        <v>1150</v>
      </c>
      <c r="AD881" t="str">
        <f t="shared" si="13"/>
        <v>insert into users (nombre, email, email2, email3, telefono, telefono2, telefono3, estatus, id_cliente, created_at, updated_at) values ('Maria Reimer Wall','jacobof@remolquesnorte.com','','','6251153115','','','1','1146','2018-01-27 11:10:27','2018-01-27 11:10:27');</v>
      </c>
      <c r="AE881" t="s">
        <v>13169</v>
      </c>
    </row>
    <row r="882" spans="1:31" x14ac:dyDescent="0.2">
      <c r="A882">
        <v>572</v>
      </c>
      <c r="B882" t="s">
        <v>7829</v>
      </c>
      <c r="C882" t="s">
        <v>1150</v>
      </c>
      <c r="D882" s="11" t="s">
        <v>1150</v>
      </c>
      <c r="E882" s="11" t="s">
        <v>1150</v>
      </c>
      <c r="F882" s="11" t="s">
        <v>1150</v>
      </c>
      <c r="G882" s="11"/>
      <c r="H882" s="11"/>
      <c r="I882" s="11"/>
      <c r="J882" s="12" t="s">
        <v>3907</v>
      </c>
      <c r="K882" s="12">
        <v>6255877484</v>
      </c>
      <c r="L882" s="12"/>
      <c r="M882" s="11"/>
      <c r="N882" s="11"/>
      <c r="O882" s="11" t="s">
        <v>3908</v>
      </c>
      <c r="P882" s="11"/>
      <c r="Q882" s="11"/>
      <c r="R882" s="11"/>
      <c r="S882" s="11"/>
      <c r="T882" s="12" t="s">
        <v>3909</v>
      </c>
      <c r="U882" s="12" t="s">
        <v>3910</v>
      </c>
      <c r="V882" s="12" t="s">
        <v>1150</v>
      </c>
      <c r="W882" s="11" t="s">
        <v>1150</v>
      </c>
      <c r="X882" s="11" t="s">
        <v>1150</v>
      </c>
      <c r="Y882" s="11" t="s">
        <v>1150</v>
      </c>
      <c r="Z882" s="11" t="s">
        <v>1150</v>
      </c>
      <c r="AA882" s="11" t="s">
        <v>1150</v>
      </c>
      <c r="AD882" t="str">
        <f t="shared" si="13"/>
        <v>insert into users (nombre, email, email2, email3, telefono, telefono2, telefono3, estatus, id_cliente, created_at, updated_at) values ('María Reimer Wall','jacobof@remolquesnorte.com','jacobo.fehr@hotmail.com','','625 5 83 23 86','6255877484','','1','572','2018-01-27 11:10:27','2018-01-27 11:10:27');</v>
      </c>
      <c r="AE882" t="s">
        <v>13170</v>
      </c>
    </row>
    <row r="883" spans="1:31" x14ac:dyDescent="0.2">
      <c r="A883">
        <v>215</v>
      </c>
      <c r="B883" t="s">
        <v>8581</v>
      </c>
      <c r="C883" t="s">
        <v>1150</v>
      </c>
      <c r="D883" s="11" t="s">
        <v>1150</v>
      </c>
      <c r="E883" s="11" t="s">
        <v>1150</v>
      </c>
      <c r="F883" s="11" t="s">
        <v>1150</v>
      </c>
      <c r="G883" s="11"/>
      <c r="H883" s="11"/>
      <c r="I883" s="11"/>
      <c r="J883" s="12" t="s">
        <v>9179</v>
      </c>
      <c r="K883" s="12" t="s">
        <v>9180</v>
      </c>
      <c r="L883" s="12"/>
      <c r="M883" s="11"/>
      <c r="N883" s="11"/>
      <c r="O883" s="11"/>
      <c r="P883" s="11"/>
      <c r="Q883" s="11"/>
      <c r="R883" s="11"/>
      <c r="S883" s="11"/>
      <c r="T883" s="12" t="s">
        <v>5175</v>
      </c>
      <c r="U883" s="12" t="s">
        <v>1150</v>
      </c>
      <c r="V883" s="12" t="s">
        <v>1150</v>
      </c>
      <c r="W883" s="11" t="s">
        <v>1150</v>
      </c>
      <c r="X883" s="11" t="s">
        <v>1150</v>
      </c>
      <c r="Y883" s="11" t="s">
        <v>1150</v>
      </c>
      <c r="Z883" s="11" t="s">
        <v>1150</v>
      </c>
      <c r="AA883" s="11" t="s">
        <v>1150</v>
      </c>
      <c r="AD883" t="str">
        <f t="shared" si="13"/>
        <v>insert into users (nombre, email, email2, email3, telefono, telefono2, telefono3, estatus, id_cliente, created_at, updated_at) values ('María Socorro Acosta Acosta','cocoas12@hotmail.com','','','6566663580','6562659947','','1','215','2018-01-27 11:10:27','2018-01-27 11:10:27');</v>
      </c>
      <c r="AE883" t="s">
        <v>13171</v>
      </c>
    </row>
    <row r="884" spans="1:31" x14ac:dyDescent="0.2">
      <c r="A884">
        <v>793</v>
      </c>
      <c r="B884" t="s">
        <v>7378</v>
      </c>
      <c r="C884" t="s">
        <v>1150</v>
      </c>
      <c r="D884" s="11" t="s">
        <v>2140</v>
      </c>
      <c r="E884" s="11" t="s">
        <v>1150</v>
      </c>
      <c r="F884" s="11" t="s">
        <v>1150</v>
      </c>
      <c r="G884" s="11"/>
      <c r="H884" s="11"/>
      <c r="I884" s="11"/>
      <c r="J884" s="12" t="s">
        <v>2141</v>
      </c>
      <c r="K884" s="12"/>
      <c r="L884" s="12"/>
      <c r="M884" s="11"/>
      <c r="N884" s="11"/>
      <c r="O884" s="11" t="s">
        <v>2142</v>
      </c>
      <c r="P884" s="11"/>
      <c r="Q884" s="11"/>
      <c r="R884" s="11"/>
      <c r="S884" s="11"/>
      <c r="T884" s="12" t="s">
        <v>2143</v>
      </c>
      <c r="U884" s="12" t="s">
        <v>2144</v>
      </c>
      <c r="V884" s="12" t="s">
        <v>1150</v>
      </c>
      <c r="W884" s="11" t="s">
        <v>1150</v>
      </c>
      <c r="X884" s="11" t="s">
        <v>1150</v>
      </c>
      <c r="Y884" s="11" t="s">
        <v>1150</v>
      </c>
      <c r="Z884" s="11" t="s">
        <v>1150</v>
      </c>
      <c r="AA884" s="11" t="s">
        <v>1150</v>
      </c>
      <c r="AD884" t="str">
        <f t="shared" si="13"/>
        <v>insert into users (nombre, email, email2, email3, telefono, telefono2, telefono3, estatus, id_cliente, created_at, updated_at) values ('Maria Teresa Baeza Terrazas','terrazas_mm@hotmail.com','contacto@oreaceitedeoregano.com','','639 549 6271','','','1','793','2018-01-27 11:10:27','2018-01-27 11:10:27');</v>
      </c>
      <c r="AE884" t="s">
        <v>13172</v>
      </c>
    </row>
    <row r="885" spans="1:31" x14ac:dyDescent="0.2">
      <c r="A885">
        <v>398</v>
      </c>
      <c r="B885" t="s">
        <v>7516</v>
      </c>
      <c r="C885" t="s">
        <v>1150</v>
      </c>
      <c r="D885" s="11" t="s">
        <v>1150</v>
      </c>
      <c r="E885" s="11" t="s">
        <v>1150</v>
      </c>
      <c r="F885" s="11" t="s">
        <v>1150</v>
      </c>
      <c r="G885" s="11"/>
      <c r="H885" s="11"/>
      <c r="I885" s="11"/>
      <c r="J885" s="12"/>
      <c r="K885" s="12"/>
      <c r="L885" s="12"/>
      <c r="M885" s="11"/>
      <c r="N885" s="11"/>
      <c r="O885" s="11"/>
      <c r="P885" s="11"/>
      <c r="Q885" s="11"/>
      <c r="R885" s="11"/>
      <c r="S885" s="11"/>
      <c r="T885" s="12" t="s">
        <v>1150</v>
      </c>
      <c r="U885" s="12" t="s">
        <v>1150</v>
      </c>
      <c r="V885" s="12" t="s">
        <v>1150</v>
      </c>
      <c r="W885" s="11" t="s">
        <v>1150</v>
      </c>
      <c r="X885" s="11" t="s">
        <v>1150</v>
      </c>
      <c r="Y885" s="11" t="s">
        <v>1150</v>
      </c>
      <c r="Z885" s="11" t="s">
        <v>1150</v>
      </c>
      <c r="AA885" s="11" t="s">
        <v>1150</v>
      </c>
      <c r="AD885" t="str">
        <f t="shared" si="13"/>
        <v>insert into users (nombre, email, email2, email3, telefono, telefono2, telefono3, estatus, id_cliente, created_at, updated_at) values ('Maria Teresa De Jesus Apodaca Cota','','','','','','','1','398','2018-01-27 11:10:27','2018-01-27 11:10:27');</v>
      </c>
      <c r="AE885" t="s">
        <v>13173</v>
      </c>
    </row>
    <row r="886" spans="1:31" x14ac:dyDescent="0.2">
      <c r="A886">
        <v>1062</v>
      </c>
      <c r="B886" t="s">
        <v>7951</v>
      </c>
      <c r="C886" t="s">
        <v>7952</v>
      </c>
      <c r="D886" s="11" t="s">
        <v>1150</v>
      </c>
      <c r="E886" s="11" t="s">
        <v>1150</v>
      </c>
      <c r="F886" s="11" t="s">
        <v>1150</v>
      </c>
      <c r="G886" s="11"/>
      <c r="H886" s="11"/>
      <c r="I886" s="11"/>
      <c r="J886" s="12" t="s">
        <v>4422</v>
      </c>
      <c r="K886" s="12"/>
      <c r="L886" s="12"/>
      <c r="M886" s="11"/>
      <c r="N886" s="11"/>
      <c r="O886" s="11"/>
      <c r="P886" s="11" t="s">
        <v>4423</v>
      </c>
      <c r="Q886" s="11" t="s">
        <v>4424</v>
      </c>
      <c r="R886" s="11"/>
      <c r="S886" s="11"/>
      <c r="T886" s="12" t="s">
        <v>4425</v>
      </c>
      <c r="U886" s="12" t="s">
        <v>1150</v>
      </c>
      <c r="V886" s="12" t="s">
        <v>1150</v>
      </c>
      <c r="W886" s="11" t="s">
        <v>1150</v>
      </c>
      <c r="X886" s="11" t="s">
        <v>1150</v>
      </c>
      <c r="Y886" s="11" t="s">
        <v>1150</v>
      </c>
      <c r="Z886" s="11" t="s">
        <v>1150</v>
      </c>
      <c r="AA886" s="11" t="s">
        <v>1150</v>
      </c>
      <c r="AD886" t="str">
        <f t="shared" si="13"/>
        <v>insert into users (nombre, email, email2, email3, telefono, telefono2, telefono3, estatus, id_cliente, created_at, updated_at) values ('Maria Teresa Perez','tortasmex@hotmail.com','','','614 410 03 64','','','1','1062','2018-01-27 11:10:27','2018-01-27 11:10:27');</v>
      </c>
      <c r="AE886" t="s">
        <v>13174</v>
      </c>
    </row>
    <row r="887" spans="1:31" x14ac:dyDescent="0.2">
      <c r="A887">
        <v>562</v>
      </c>
      <c r="B887" t="s">
        <v>7477</v>
      </c>
      <c r="C887" t="s">
        <v>7478</v>
      </c>
      <c r="D887" s="11" t="s">
        <v>1150</v>
      </c>
      <c r="E887" s="11" t="s">
        <v>1150</v>
      </c>
      <c r="F887" s="11" t="s">
        <v>1150</v>
      </c>
      <c r="G887" s="11"/>
      <c r="H887" s="11"/>
      <c r="I887" s="11"/>
      <c r="J887" s="12" t="s">
        <v>2506</v>
      </c>
      <c r="K887" s="12"/>
      <c r="L887" s="12"/>
      <c r="M887" s="11"/>
      <c r="N887" s="11"/>
      <c r="O887" s="11" t="s">
        <v>2507</v>
      </c>
      <c r="P887" s="11" t="s">
        <v>2508</v>
      </c>
      <c r="Q887" s="11"/>
      <c r="R887" s="11"/>
      <c r="S887" s="11"/>
      <c r="T887" s="12" t="s">
        <v>2509</v>
      </c>
      <c r="U887" s="12" t="s">
        <v>1150</v>
      </c>
      <c r="V887" s="12" t="s">
        <v>1150</v>
      </c>
      <c r="W887" s="11" t="s">
        <v>1150</v>
      </c>
      <c r="X887" s="11" t="s">
        <v>1150</v>
      </c>
      <c r="Y887" s="11" t="s">
        <v>1150</v>
      </c>
      <c r="Z887" s="11" t="s">
        <v>1150</v>
      </c>
      <c r="AA887" s="11" t="s">
        <v>1150</v>
      </c>
      <c r="AD887" t="str">
        <f t="shared" si="13"/>
        <v>insert into users (nombre, email, email2, email3, telefono, telefono2, telefono3, estatus, id_cliente, created_at, updated_at) values ('Maria Wall Klassen','ennstony@jtrmetales.com','','','625 5877510','','','1','562','2018-01-27 11:10:27','2018-01-27 11:10:27');</v>
      </c>
      <c r="AE887" t="s">
        <v>13175</v>
      </c>
    </row>
    <row r="888" spans="1:31" x14ac:dyDescent="0.2">
      <c r="A888">
        <v>1116</v>
      </c>
      <c r="B888" t="s">
        <v>8068</v>
      </c>
      <c r="C888" t="s">
        <v>1150</v>
      </c>
      <c r="D888" s="11" t="s">
        <v>1150</v>
      </c>
      <c r="E888" s="11" t="s">
        <v>1150</v>
      </c>
      <c r="F888" s="11" t="s">
        <v>1150</v>
      </c>
      <c r="G888" s="11"/>
      <c r="H888" s="11"/>
      <c r="I888" s="11"/>
      <c r="J888" s="12" t="s">
        <v>9181</v>
      </c>
      <c r="K888" s="12" t="s">
        <v>9182</v>
      </c>
      <c r="L888" s="12"/>
      <c r="M888" s="11"/>
      <c r="N888" s="11"/>
      <c r="O888" s="11"/>
      <c r="P888" s="11"/>
      <c r="Q888" s="11"/>
      <c r="R888" s="11"/>
      <c r="S888" s="11"/>
      <c r="T888" s="12" t="s">
        <v>4903</v>
      </c>
      <c r="U888" s="12" t="s">
        <v>1150</v>
      </c>
      <c r="V888" s="12" t="s">
        <v>1150</v>
      </c>
      <c r="W888" s="11" t="s">
        <v>1150</v>
      </c>
      <c r="X888" s="11" t="s">
        <v>1150</v>
      </c>
      <c r="Y888" s="11" t="s">
        <v>1150</v>
      </c>
      <c r="Z888" s="11" t="s">
        <v>1150</v>
      </c>
      <c r="AA888" s="11" t="s">
        <v>1150</v>
      </c>
      <c r="AD888" t="str">
        <f t="shared" si="13"/>
        <v>insert into users (nombre, email, email2, email3, telefono, telefono2, telefono3, estatus, id_cliente, created_at, updated_at) values ('Mariana Garcia','amwearthedress@gmail.com','','','55 41 59 73 71','55 60 66 0586','','1','1116','2018-01-27 11:10:27','2018-01-27 11:10:27');</v>
      </c>
      <c r="AE888" t="s">
        <v>13176</v>
      </c>
    </row>
    <row r="889" spans="1:31" x14ac:dyDescent="0.2">
      <c r="A889">
        <v>912</v>
      </c>
      <c r="B889" t="s">
        <v>8460</v>
      </c>
      <c r="C889" t="s">
        <v>8461</v>
      </c>
      <c r="D889" s="11" t="s">
        <v>1150</v>
      </c>
      <c r="E889" s="11" t="s">
        <v>1150</v>
      </c>
      <c r="F889" s="11" t="s">
        <v>1150</v>
      </c>
      <c r="G889" s="11"/>
      <c r="H889" s="11"/>
      <c r="I889" s="11"/>
      <c r="J889" s="12">
        <v>6142597550</v>
      </c>
      <c r="K889" s="12"/>
      <c r="L889" s="12"/>
      <c r="M889" s="11"/>
      <c r="N889" s="11"/>
      <c r="O889" s="11" t="s">
        <v>6127</v>
      </c>
      <c r="P889" s="11" t="s">
        <v>6128</v>
      </c>
      <c r="Q889" s="11"/>
      <c r="R889" s="11"/>
      <c r="S889" s="11"/>
      <c r="T889" s="12" t="s">
        <v>6129</v>
      </c>
      <c r="U889" s="12" t="s">
        <v>6130</v>
      </c>
      <c r="V889" s="12" t="s">
        <v>6131</v>
      </c>
      <c r="W889" s="11" t="s">
        <v>1150</v>
      </c>
      <c r="X889" s="11" t="s">
        <v>1150</v>
      </c>
      <c r="Y889" s="11" t="s">
        <v>1150</v>
      </c>
      <c r="Z889" s="11" t="s">
        <v>1150</v>
      </c>
      <c r="AA889" s="11" t="s">
        <v>1150</v>
      </c>
      <c r="AD889" t="str">
        <f t="shared" si="13"/>
        <v>insert into users (nombre, email, email2, email3, telefono, telefono2, telefono3, estatus, id_cliente, created_at, updated_at) values ('Mariana Gomez Aguilar','mariana.gomez22@gmail.com','beresolis19@hotmail.com','revista@imagenesdechihuahua.com','6142597550','','','1','912','2018-01-27 11:10:27','2018-01-27 11:10:27');</v>
      </c>
      <c r="AE889" t="s">
        <v>13177</v>
      </c>
    </row>
    <row r="890" spans="1:31" x14ac:dyDescent="0.2">
      <c r="A890">
        <v>352</v>
      </c>
      <c r="B890" t="s">
        <v>8621</v>
      </c>
      <c r="C890" t="s">
        <v>1150</v>
      </c>
      <c r="D890" s="11" t="s">
        <v>1150</v>
      </c>
      <c r="E890" s="11" t="s">
        <v>1150</v>
      </c>
      <c r="F890" s="11" t="s">
        <v>1150</v>
      </c>
      <c r="G890" s="11"/>
      <c r="H890" s="11"/>
      <c r="I890" s="11"/>
      <c r="J890" s="12"/>
      <c r="K890" s="12"/>
      <c r="L890" s="12"/>
      <c r="M890" s="11"/>
      <c r="N890" s="11"/>
      <c r="O890" s="11"/>
      <c r="P890" s="11"/>
      <c r="Q890" s="11"/>
      <c r="R890" s="11"/>
      <c r="S890" s="11"/>
      <c r="T890" s="12" t="s">
        <v>1150</v>
      </c>
      <c r="U890" s="12" t="s">
        <v>1150</v>
      </c>
      <c r="V890" s="12" t="s">
        <v>1150</v>
      </c>
      <c r="W890" s="11" t="s">
        <v>1150</v>
      </c>
      <c r="X890" s="11" t="s">
        <v>1150</v>
      </c>
      <c r="Y890" s="11" t="s">
        <v>1150</v>
      </c>
      <c r="Z890" s="11" t="s">
        <v>1150</v>
      </c>
      <c r="AA890" s="11" t="s">
        <v>1150</v>
      </c>
      <c r="AD890" t="str">
        <f t="shared" si="13"/>
        <v>insert into users (nombre, email, email2, email3, telefono, telefono2, telefono3, estatus, id_cliente, created_at, updated_at) values ('Mariano Sanchez Corral','','','','','','','1','352','2018-01-27 11:10:27','2018-01-27 11:10:27');</v>
      </c>
      <c r="AE890" t="s">
        <v>13178</v>
      </c>
    </row>
    <row r="891" spans="1:31" x14ac:dyDescent="0.2">
      <c r="A891">
        <v>73</v>
      </c>
      <c r="B891" t="s">
        <v>7932</v>
      </c>
      <c r="C891" t="s">
        <v>1150</v>
      </c>
      <c r="D891" s="11" t="s">
        <v>1150</v>
      </c>
      <c r="E891" s="11" t="s">
        <v>1150</v>
      </c>
      <c r="F891" s="11" t="s">
        <v>1150</v>
      </c>
      <c r="G891" s="11"/>
      <c r="H891" s="11"/>
      <c r="I891" s="11"/>
      <c r="J891" s="12" t="s">
        <v>4343</v>
      </c>
      <c r="K891" s="12"/>
      <c r="L891" s="12"/>
      <c r="M891" s="11"/>
      <c r="N891" s="11"/>
      <c r="O891" s="11" t="s">
        <v>4344</v>
      </c>
      <c r="P891" s="11"/>
      <c r="Q891" s="11"/>
      <c r="R891" s="11"/>
      <c r="S891" s="11"/>
      <c r="T891" s="12" t="s">
        <v>8750</v>
      </c>
      <c r="U891" s="12" t="s">
        <v>1150</v>
      </c>
      <c r="V891" s="12" t="s">
        <v>1150</v>
      </c>
      <c r="W891" s="11" t="s">
        <v>1150</v>
      </c>
      <c r="X891" s="11" t="s">
        <v>1150</v>
      </c>
      <c r="Y891" s="11" t="s">
        <v>1150</v>
      </c>
      <c r="Z891" s="11" t="s">
        <v>1150</v>
      </c>
      <c r="AA891" s="11" t="s">
        <v>1150</v>
      </c>
      <c r="AD891" t="str">
        <f t="shared" si="13"/>
        <v>insert into users (nombre, email, email2, email3, telefono, telefono2, telefono3, estatus, id_cliente, created_at, updated_at) values ('Maribel Amado Anaya','maribelamado3@hotmail.com','','','614 417 5589','','','1','73','2018-01-27 11:10:27','2018-01-27 11:10:27');</v>
      </c>
      <c r="AE891" t="s">
        <v>13179</v>
      </c>
    </row>
    <row r="892" spans="1:31" x14ac:dyDescent="0.2">
      <c r="A892">
        <v>67</v>
      </c>
      <c r="B892" t="s">
        <v>7510</v>
      </c>
      <c r="C892" t="s">
        <v>1150</v>
      </c>
      <c r="D892" s="11" t="s">
        <v>1150</v>
      </c>
      <c r="E892" s="11" t="s">
        <v>1150</v>
      </c>
      <c r="F892" s="11" t="s">
        <v>1150</v>
      </c>
      <c r="G892" s="11"/>
      <c r="H892" s="11"/>
      <c r="I892" s="11"/>
      <c r="J892" s="12"/>
      <c r="K892" s="12"/>
      <c r="L892" s="12"/>
      <c r="M892" s="11"/>
      <c r="N892" s="11"/>
      <c r="O892" s="11" t="s">
        <v>2648</v>
      </c>
      <c r="P892" s="11" t="s">
        <v>2649</v>
      </c>
      <c r="Q892" s="11"/>
      <c r="R892" s="11"/>
      <c r="S892" s="11"/>
      <c r="T892" s="12" t="s">
        <v>1150</v>
      </c>
      <c r="U892" s="12" t="s">
        <v>1150</v>
      </c>
      <c r="V892" s="12" t="s">
        <v>1150</v>
      </c>
      <c r="W892" s="11" t="s">
        <v>1150</v>
      </c>
      <c r="X892" s="11" t="s">
        <v>1150</v>
      </c>
      <c r="Y892" s="11" t="s">
        <v>1150</v>
      </c>
      <c r="Z892" s="11" t="s">
        <v>1150</v>
      </c>
      <c r="AA892" s="11" t="s">
        <v>1150</v>
      </c>
      <c r="AD892" t="str">
        <f t="shared" si="13"/>
        <v>insert into users (nombre, email, email2, email3, telefono, telefono2, telefono3, estatus, id_cliente, created_at, updated_at) values ('Mariela Pavon Ordaz','','','','','','','1','67','2018-01-27 11:10:27','2018-01-27 11:10:27');</v>
      </c>
      <c r="AE892" t="s">
        <v>13180</v>
      </c>
    </row>
    <row r="893" spans="1:31" x14ac:dyDescent="0.2">
      <c r="A893">
        <v>67</v>
      </c>
      <c r="B893" t="s">
        <v>7510</v>
      </c>
      <c r="C893" t="s">
        <v>1150</v>
      </c>
      <c r="D893" s="11" t="s">
        <v>1150</v>
      </c>
      <c r="E893" s="11" t="s">
        <v>1150</v>
      </c>
      <c r="F893" s="11" t="s">
        <v>1150</v>
      </c>
      <c r="G893" s="11"/>
      <c r="H893" s="11"/>
      <c r="I893" s="11"/>
      <c r="J893" s="12"/>
      <c r="K893" s="12"/>
      <c r="L893" s="12"/>
      <c r="M893" s="11"/>
      <c r="N893" s="11"/>
      <c r="O893" s="11"/>
      <c r="P893" s="11"/>
      <c r="Q893" s="11"/>
      <c r="R893" s="11"/>
      <c r="S893" s="11"/>
      <c r="T893" s="12" t="s">
        <v>1150</v>
      </c>
      <c r="U893" s="12" t="s">
        <v>1150</v>
      </c>
      <c r="V893" s="12" t="s">
        <v>1150</v>
      </c>
      <c r="W893" s="11" t="s">
        <v>1150</v>
      </c>
      <c r="X893" s="11" t="s">
        <v>1150</v>
      </c>
      <c r="Y893" s="11" t="s">
        <v>1150</v>
      </c>
      <c r="Z893" s="11" t="s">
        <v>1150</v>
      </c>
      <c r="AA893" s="11" t="s">
        <v>1150</v>
      </c>
      <c r="AD893" t="str">
        <f t="shared" si="13"/>
        <v>insert into users (nombre, email, email2, email3, telefono, telefono2, telefono3, estatus, id_cliente, created_at, updated_at) values ('Mariela Pavon Ordaz','','','','','','','1','67','2018-01-27 11:10:27','2018-01-27 11:10:27');</v>
      </c>
      <c r="AE893" t="s">
        <v>13180</v>
      </c>
    </row>
    <row r="894" spans="1:31" x14ac:dyDescent="0.2">
      <c r="A894">
        <v>676</v>
      </c>
      <c r="B894" t="s">
        <v>8329</v>
      </c>
      <c r="C894" t="s">
        <v>1150</v>
      </c>
      <c r="D894" s="11" t="s">
        <v>1150</v>
      </c>
      <c r="E894" s="11" t="s">
        <v>1150</v>
      </c>
      <c r="F894" s="11" t="s">
        <v>1150</v>
      </c>
      <c r="G894" s="11"/>
      <c r="H894" s="11"/>
      <c r="I894" s="11"/>
      <c r="J894" s="12">
        <v>6144270210</v>
      </c>
      <c r="K894" s="12"/>
      <c r="L894" s="12"/>
      <c r="M894" s="11"/>
      <c r="N894" s="11"/>
      <c r="O894" s="11"/>
      <c r="P894" s="11"/>
      <c r="Q894" s="11"/>
      <c r="R894" s="11"/>
      <c r="S894" s="11"/>
      <c r="T894" s="12" t="s">
        <v>5178</v>
      </c>
      <c r="U894" s="12" t="s">
        <v>1150</v>
      </c>
      <c r="V894" s="12" t="s">
        <v>1150</v>
      </c>
      <c r="W894" s="11" t="s">
        <v>1150</v>
      </c>
      <c r="X894" s="11" t="s">
        <v>1150</v>
      </c>
      <c r="Y894" s="11" t="s">
        <v>1150</v>
      </c>
      <c r="Z894" s="11" t="s">
        <v>1150</v>
      </c>
      <c r="AA894" s="11" t="s">
        <v>1150</v>
      </c>
      <c r="AD894" t="str">
        <f t="shared" si="13"/>
        <v>insert into users (nombre, email, email2, email3, telefono, telefono2, telefono3, estatus, id_cliente, created_at, updated_at) values ('Marina Guzman','mguzman@mallasestrella.com.mx','','','6144270210','','','1','676','2018-01-27 11:10:27','2018-01-27 11:10:27');</v>
      </c>
      <c r="AE894" t="s">
        <v>13181</v>
      </c>
    </row>
    <row r="895" spans="1:31" x14ac:dyDescent="0.2">
      <c r="A895">
        <v>339</v>
      </c>
      <c r="B895" t="s">
        <v>7569</v>
      </c>
      <c r="C895" t="s">
        <v>1150</v>
      </c>
      <c r="D895" s="11" t="s">
        <v>1150</v>
      </c>
      <c r="E895" s="11" t="s">
        <v>1150</v>
      </c>
      <c r="F895" s="11" t="s">
        <v>1150</v>
      </c>
      <c r="G895" s="11"/>
      <c r="H895" s="11"/>
      <c r="I895" s="11"/>
      <c r="J895" s="12"/>
      <c r="K895" s="12"/>
      <c r="L895" s="12"/>
      <c r="M895" s="11"/>
      <c r="N895" s="11"/>
      <c r="O895" s="11"/>
      <c r="P895" s="11"/>
      <c r="Q895" s="11"/>
      <c r="R895" s="11"/>
      <c r="S895" s="11"/>
      <c r="T895" s="12" t="s">
        <v>1150</v>
      </c>
      <c r="U895" s="12" t="s">
        <v>1150</v>
      </c>
      <c r="V895" s="12" t="s">
        <v>1150</v>
      </c>
      <c r="W895" s="11" t="s">
        <v>1150</v>
      </c>
      <c r="X895" s="11" t="s">
        <v>1150</v>
      </c>
      <c r="Y895" s="11" t="s">
        <v>1150</v>
      </c>
      <c r="Z895" s="11" t="s">
        <v>1150</v>
      </c>
      <c r="AA895" s="11" t="s">
        <v>1150</v>
      </c>
      <c r="AD895" t="str">
        <f t="shared" si="13"/>
        <v>insert into users (nombre, email, email2, email3, telefono, telefono2, telefono3, estatus, id_cliente, created_at, updated_at) values ('Mario Alberto Chavez Chavez','','','','','','','1','339','2018-01-27 11:10:27','2018-01-27 11:10:27');</v>
      </c>
      <c r="AE895" t="s">
        <v>13182</v>
      </c>
    </row>
    <row r="896" spans="1:31" x14ac:dyDescent="0.2">
      <c r="A896">
        <v>757</v>
      </c>
      <c r="B896" t="s">
        <v>7317</v>
      </c>
      <c r="C896" t="s">
        <v>1150</v>
      </c>
      <c r="D896" s="11" t="s">
        <v>1150</v>
      </c>
      <c r="E896" s="11" t="s">
        <v>1150</v>
      </c>
      <c r="F896" s="11" t="s">
        <v>1150</v>
      </c>
      <c r="G896" s="11"/>
      <c r="H896" s="11"/>
      <c r="I896" s="11"/>
      <c r="J896" s="12">
        <v>4146123</v>
      </c>
      <c r="K896" s="12"/>
      <c r="L896" s="12"/>
      <c r="M896" s="11"/>
      <c r="N896" s="11"/>
      <c r="O896" s="11">
        <v>6142555743</v>
      </c>
      <c r="P896" s="11"/>
      <c r="Q896" s="11"/>
      <c r="R896" s="11"/>
      <c r="S896" s="11"/>
      <c r="T896" s="12" t="s">
        <v>1940</v>
      </c>
      <c r="U896" s="12" t="s">
        <v>1941</v>
      </c>
      <c r="V896" s="12" t="s">
        <v>1150</v>
      </c>
      <c r="W896" s="11" t="s">
        <v>1150</v>
      </c>
      <c r="X896" s="11" t="s">
        <v>1150</v>
      </c>
      <c r="Y896" s="11" t="s">
        <v>1150</v>
      </c>
      <c r="Z896" s="11" t="s">
        <v>1150</v>
      </c>
      <c r="AA896" s="11" t="s">
        <v>1150</v>
      </c>
      <c r="AD896" t="str">
        <f t="shared" si="13"/>
        <v>insert into users (nombre, email, email2, email3, telefono, telefono2, telefono3, estatus, id_cliente, created_at, updated_at) values ('Mario Alberto Monzon Berjes','monzonberjes@gmail.com','ale_j2206@hotmail.com','','4146123','','','1','757','2018-01-27 11:10:27','2018-01-27 11:10:27');</v>
      </c>
      <c r="AE896" t="s">
        <v>13183</v>
      </c>
    </row>
    <row r="897" spans="1:31" x14ac:dyDescent="0.2">
      <c r="A897">
        <v>834</v>
      </c>
      <c r="B897" t="s">
        <v>7595</v>
      </c>
      <c r="C897" t="s">
        <v>7596</v>
      </c>
      <c r="D897" s="11" t="s">
        <v>1150</v>
      </c>
      <c r="E897" s="11" t="s">
        <v>1150</v>
      </c>
      <c r="F897" s="11" t="s">
        <v>1150</v>
      </c>
      <c r="G897" s="11"/>
      <c r="H897" s="11"/>
      <c r="I897" s="11"/>
      <c r="J897" s="12">
        <v>4119034</v>
      </c>
      <c r="K897" s="12">
        <v>4330083</v>
      </c>
      <c r="L897" s="12"/>
      <c r="M897" s="11"/>
      <c r="N897" s="11"/>
      <c r="O897" s="11"/>
      <c r="P897" s="11"/>
      <c r="Q897" s="11"/>
      <c r="R897" s="11"/>
      <c r="S897" s="11"/>
      <c r="T897" s="12" t="s">
        <v>2982</v>
      </c>
      <c r="U897" s="12" t="s">
        <v>1150</v>
      </c>
      <c r="V897" s="12" t="s">
        <v>1150</v>
      </c>
      <c r="W897" s="11" t="s">
        <v>1150</v>
      </c>
      <c r="X897" s="11" t="s">
        <v>1150</v>
      </c>
      <c r="Y897" s="11" t="s">
        <v>1150</v>
      </c>
      <c r="Z897" s="11" t="s">
        <v>1150</v>
      </c>
      <c r="AA897" s="11" t="s">
        <v>1150</v>
      </c>
      <c r="AD897" t="str">
        <f t="shared" si="13"/>
        <v>insert into users (nombre, email, email2, email3, telefono, telefono2, telefono3, estatus, id_cliente, created_at, updated_at) values ('Mario Alberto Relli Silvani','relliphaseaudio.com','','','4119034','4330083','','1','834','2018-01-27 11:10:27','2018-01-27 11:10:27');</v>
      </c>
      <c r="AE897" t="s">
        <v>13184</v>
      </c>
    </row>
    <row r="898" spans="1:31" x14ac:dyDescent="0.2">
      <c r="A898">
        <v>453</v>
      </c>
      <c r="B898" t="s">
        <v>8523</v>
      </c>
      <c r="C898" t="s">
        <v>1150</v>
      </c>
      <c r="D898" s="11" t="s">
        <v>1150</v>
      </c>
      <c r="E898" s="11" t="s">
        <v>1150</v>
      </c>
      <c r="F898" s="11" t="s">
        <v>1150</v>
      </c>
      <c r="G898" s="11"/>
      <c r="H898" s="11"/>
      <c r="I898" s="11"/>
      <c r="J898" s="12">
        <v>43775</v>
      </c>
      <c r="K898" s="12">
        <v>6882309</v>
      </c>
      <c r="L898" s="12"/>
      <c r="M898" s="11"/>
      <c r="N898" s="11"/>
      <c r="O898" s="11">
        <v>6141691652</v>
      </c>
      <c r="P898" s="11">
        <v>6143459593</v>
      </c>
      <c r="Q898" s="11"/>
      <c r="R898" s="11"/>
      <c r="S898" s="11"/>
      <c r="T898" s="12" t="s">
        <v>6376</v>
      </c>
      <c r="U898" s="12" t="s">
        <v>6377</v>
      </c>
      <c r="V898" s="12" t="s">
        <v>1150</v>
      </c>
      <c r="W898" s="11" t="s">
        <v>1150</v>
      </c>
      <c r="X898" s="11" t="s">
        <v>1150</v>
      </c>
      <c r="Y898" s="11" t="s">
        <v>1150</v>
      </c>
      <c r="Z898" s="11" t="s">
        <v>1150</v>
      </c>
      <c r="AA898" s="11" t="s">
        <v>1150</v>
      </c>
      <c r="AD898" t="str">
        <f t="shared" si="13"/>
        <v>insert into users (nombre, email, email2, email3, telefono, telefono2, telefono3, estatus, id_cliente, created_at, updated_at) values ('Mario Andres Ugalde Elias','andres@grupoalseg.com','luischavez@grupoalseg.com','','43775','6882309','','1','453','2018-01-27 11:10:27','2018-01-27 11:10:27');</v>
      </c>
      <c r="AE898" t="s">
        <v>13185</v>
      </c>
    </row>
    <row r="899" spans="1:31" x14ac:dyDescent="0.2">
      <c r="A899">
        <v>96</v>
      </c>
      <c r="B899" t="s">
        <v>8278</v>
      </c>
      <c r="C899" t="s">
        <v>8279</v>
      </c>
      <c r="D899" s="11" t="s">
        <v>1150</v>
      </c>
      <c r="E899" s="11" t="s">
        <v>1150</v>
      </c>
      <c r="F899" s="11" t="s">
        <v>1150</v>
      </c>
      <c r="G899" s="11"/>
      <c r="H899" s="11"/>
      <c r="I899" s="11"/>
      <c r="J899" s="12">
        <v>6144191950</v>
      </c>
      <c r="K899" s="12"/>
      <c r="L899" s="12"/>
      <c r="M899" s="11"/>
      <c r="N899" s="11"/>
      <c r="O899" s="11" t="s">
        <v>5605</v>
      </c>
      <c r="P899" s="11"/>
      <c r="Q899" s="11"/>
      <c r="R899" s="11"/>
      <c r="S899" s="11"/>
      <c r="T899" s="12" t="s">
        <v>5246</v>
      </c>
      <c r="U899" s="12" t="s">
        <v>1150</v>
      </c>
      <c r="V899" s="12" t="s">
        <v>1150</v>
      </c>
      <c r="W899" s="11" t="s">
        <v>1150</v>
      </c>
      <c r="X899" s="11" t="s">
        <v>1150</v>
      </c>
      <c r="Y899" s="11" t="s">
        <v>1150</v>
      </c>
      <c r="Z899" s="11" t="s">
        <v>1150</v>
      </c>
      <c r="AA899" s="11" t="s">
        <v>1150</v>
      </c>
      <c r="AD899" t="str">
        <f t="shared" ref="AD899:AD962" si="14">IF(B899="","",CONCATENATE($AD$1,B899,"','",T899,"','",U899,"','",V899,"','",J899,"','",K899,"','",L899,"','1','",A899,"','2018-01-27 11:10:27','2018-01-27 11:10:27');"))</f>
        <v>insert into users (nombre, email, email2, email3, telefono, telefono2, telefono3, estatus, id_cliente, created_at, updated_at) values ('Mario Antonio Chavez Chavez','mariochavez@bebidascalifornia.com','','','6144191950','','','1','96','2018-01-27 11:10:27','2018-01-27 11:10:27');</v>
      </c>
      <c r="AE899" t="s">
        <v>13186</v>
      </c>
    </row>
    <row r="900" spans="1:31" x14ac:dyDescent="0.2">
      <c r="A900">
        <v>155</v>
      </c>
      <c r="B900" t="s">
        <v>7245</v>
      </c>
      <c r="C900" t="s">
        <v>1150</v>
      </c>
      <c r="D900" s="11" t="s">
        <v>1150</v>
      </c>
      <c r="E900" s="11" t="s">
        <v>1150</v>
      </c>
      <c r="F900" s="11" t="s">
        <v>1150</v>
      </c>
      <c r="G900" s="11"/>
      <c r="H900" s="11"/>
      <c r="I900" s="11"/>
      <c r="J900" s="12">
        <v>4104130</v>
      </c>
      <c r="K900" s="12"/>
      <c r="L900" s="12"/>
      <c r="M900" s="11"/>
      <c r="N900" s="11"/>
      <c r="O900" s="11">
        <v>6142201944</v>
      </c>
      <c r="P900" s="11"/>
      <c r="Q900" s="11"/>
      <c r="R900" s="11"/>
      <c r="S900" s="11"/>
      <c r="T900" s="12" t="s">
        <v>1718</v>
      </c>
      <c r="U900" s="12" t="s">
        <v>1150</v>
      </c>
      <c r="V900" s="12" t="s">
        <v>1150</v>
      </c>
      <c r="W900" s="11" t="s">
        <v>1150</v>
      </c>
      <c r="X900" s="11" t="s">
        <v>1150</v>
      </c>
      <c r="Y900" s="11" t="s">
        <v>1150</v>
      </c>
      <c r="Z900" s="11" t="s">
        <v>1150</v>
      </c>
      <c r="AA900" s="11" t="s">
        <v>1150</v>
      </c>
      <c r="AD900" t="str">
        <f t="shared" si="14"/>
        <v>insert into users (nombre, email, email2, email3, telefono, telefono2, telefono3, estatus, id_cliente, created_at, updated_at) values ('Mario Arturo Gonzalez Piñon','mgp_promax@yahoo.com','','','4104130','','','1','155','2018-01-27 11:10:27','2018-01-27 11:10:27');</v>
      </c>
      <c r="AE900" t="s">
        <v>13187</v>
      </c>
    </row>
    <row r="901" spans="1:31" x14ac:dyDescent="0.2">
      <c r="A901">
        <v>152</v>
      </c>
      <c r="B901" t="s">
        <v>7366</v>
      </c>
      <c r="C901" t="s">
        <v>1150</v>
      </c>
      <c r="D901" s="11" t="s">
        <v>1150</v>
      </c>
      <c r="E901" s="11" t="s">
        <v>1150</v>
      </c>
      <c r="F901" s="11" t="s">
        <v>1150</v>
      </c>
      <c r="G901" s="11"/>
      <c r="H901" s="11"/>
      <c r="I901" s="11"/>
      <c r="J901" s="12">
        <v>4996113</v>
      </c>
      <c r="K901" s="12"/>
      <c r="L901" s="12"/>
      <c r="M901" s="11"/>
      <c r="N901" s="11"/>
      <c r="O901" s="11" t="s">
        <v>2102</v>
      </c>
      <c r="P901" s="11"/>
      <c r="Q901" s="11"/>
      <c r="R901" s="11"/>
      <c r="S901" s="11"/>
      <c r="T901" s="12" t="s">
        <v>2103</v>
      </c>
      <c r="U901" s="12" t="s">
        <v>1150</v>
      </c>
      <c r="V901" s="12" t="s">
        <v>1150</v>
      </c>
      <c r="W901" s="11" t="s">
        <v>1150</v>
      </c>
      <c r="X901" s="11" t="s">
        <v>1150</v>
      </c>
      <c r="Y901" s="11" t="s">
        <v>1150</v>
      </c>
      <c r="Z901" s="11" t="s">
        <v>1150</v>
      </c>
      <c r="AA901" s="11" t="s">
        <v>1150</v>
      </c>
      <c r="AD901" t="str">
        <f t="shared" si="14"/>
        <v>insert into users (nombre, email, email2, email3, telefono, telefono2, telefono3, estatus, id_cliente, created_at, updated_at) values ('Mario De Santiago','mariogdesantiago@hotmail.com','','','4996113','','','1','152','2018-01-27 11:10:27','2018-01-27 11:10:27');</v>
      </c>
      <c r="AE901" t="s">
        <v>13188</v>
      </c>
    </row>
    <row r="902" spans="1:31" x14ac:dyDescent="0.2">
      <c r="A902">
        <v>152</v>
      </c>
      <c r="B902" t="s">
        <v>7575</v>
      </c>
      <c r="C902" t="s">
        <v>1150</v>
      </c>
      <c r="D902" s="11" t="s">
        <v>1150</v>
      </c>
      <c r="E902" s="11" t="s">
        <v>1150</v>
      </c>
      <c r="F902" s="11" t="s">
        <v>1150</v>
      </c>
      <c r="G902" s="11"/>
      <c r="H902" s="11"/>
      <c r="I902" s="11"/>
      <c r="J902" s="12" t="s">
        <v>2904</v>
      </c>
      <c r="K902" s="12"/>
      <c r="L902" s="12"/>
      <c r="M902" s="11"/>
      <c r="N902" s="11"/>
      <c r="O902" s="11" t="s">
        <v>2905</v>
      </c>
      <c r="P902" s="11"/>
      <c r="Q902" s="11"/>
      <c r="R902" s="11"/>
      <c r="S902" s="11"/>
      <c r="T902" s="12" t="s">
        <v>2103</v>
      </c>
      <c r="U902" s="12" t="s">
        <v>1150</v>
      </c>
      <c r="V902" s="12" t="s">
        <v>1150</v>
      </c>
      <c r="W902" s="11" t="s">
        <v>1150</v>
      </c>
      <c r="X902" s="11" t="s">
        <v>1150</v>
      </c>
      <c r="Y902" s="11" t="s">
        <v>1150</v>
      </c>
      <c r="Z902" s="11" t="s">
        <v>1150</v>
      </c>
      <c r="AA902" s="11" t="s">
        <v>1150</v>
      </c>
      <c r="AD902" t="str">
        <f t="shared" si="14"/>
        <v>insert into users (nombre, email, email2, email3, telefono, telefono2, telefono3, estatus, id_cliente, created_at, updated_at) values ('Mario Guadlupe De Santiago Gomez','mariogdesantiago@hotmail.com','','','499-6113','','','1','152','2018-01-27 11:10:27','2018-01-27 11:10:27');</v>
      </c>
      <c r="AE902" t="s">
        <v>13189</v>
      </c>
    </row>
    <row r="903" spans="1:31" x14ac:dyDescent="0.2">
      <c r="A903">
        <v>706</v>
      </c>
      <c r="B903" t="s">
        <v>7592</v>
      </c>
      <c r="C903" t="s">
        <v>1150</v>
      </c>
      <c r="D903" s="11" t="s">
        <v>1150</v>
      </c>
      <c r="E903" s="11" t="s">
        <v>1150</v>
      </c>
      <c r="F903" s="11" t="s">
        <v>1150</v>
      </c>
      <c r="G903" s="11"/>
      <c r="H903" s="11"/>
      <c r="I903" s="11"/>
      <c r="J903" s="12" t="s">
        <v>8919</v>
      </c>
      <c r="K903" s="12" t="s">
        <v>8920</v>
      </c>
      <c r="L903" s="12" t="s">
        <v>2965</v>
      </c>
      <c r="M903" s="11" t="s">
        <v>2966</v>
      </c>
      <c r="N903" s="11"/>
      <c r="O903" s="11" t="s">
        <v>2967</v>
      </c>
      <c r="P903" s="11"/>
      <c r="Q903" s="11"/>
      <c r="R903" s="11"/>
      <c r="S903" s="11"/>
      <c r="T903" s="17" t="s">
        <v>4024</v>
      </c>
      <c r="U903" s="12" t="s">
        <v>2969</v>
      </c>
      <c r="V903" s="12" t="s">
        <v>1150</v>
      </c>
      <c r="W903" s="11" t="s">
        <v>1150</v>
      </c>
      <c r="X903" s="11" t="s">
        <v>1150</v>
      </c>
      <c r="Y903" s="11" t="s">
        <v>1150</v>
      </c>
      <c r="Z903" s="11" t="s">
        <v>1150</v>
      </c>
      <c r="AA903" s="11" t="s">
        <v>1150</v>
      </c>
      <c r="AD903" t="str">
        <f t="shared" si="14"/>
        <v>insert into users (nombre, email, email2, email3, telefono, telefono2, telefono3, estatus, id_cliente, created_at, updated_at) values ('Mario Hernandez','marioher15@prodigy.net.mx','cvarela@abecedariodelautomovil.com','','614 4 88 38 97','4148475','4 33 16 18','1','706','2018-01-27 11:10:27','2018-01-27 11:10:27');</v>
      </c>
      <c r="AE903" t="s">
        <v>13190</v>
      </c>
    </row>
    <row r="904" spans="1:31" x14ac:dyDescent="0.2">
      <c r="A904">
        <v>706</v>
      </c>
      <c r="B904" t="s">
        <v>8632</v>
      </c>
      <c r="C904" t="s">
        <v>1150</v>
      </c>
      <c r="D904" s="11" t="s">
        <v>1150</v>
      </c>
      <c r="E904" s="11" t="s">
        <v>1150</v>
      </c>
      <c r="F904" s="11" t="s">
        <v>1150</v>
      </c>
      <c r="G904" s="11"/>
      <c r="H904" s="11"/>
      <c r="I904" s="11"/>
      <c r="J904" s="12" t="s">
        <v>8970</v>
      </c>
      <c r="K904" s="12" t="s">
        <v>8969</v>
      </c>
      <c r="L904" s="12"/>
      <c r="M904" s="11"/>
      <c r="N904" s="11"/>
      <c r="O904" s="11"/>
      <c r="P904" s="11"/>
      <c r="Q904" s="11"/>
      <c r="R904" s="11"/>
      <c r="S904" s="11"/>
      <c r="T904" s="12" t="s">
        <v>6896</v>
      </c>
      <c r="U904" s="12" t="s">
        <v>1150</v>
      </c>
      <c r="V904" s="12" t="s">
        <v>1150</v>
      </c>
      <c r="W904" s="11" t="s">
        <v>1150</v>
      </c>
      <c r="X904" s="11" t="s">
        <v>1150</v>
      </c>
      <c r="Y904" s="11" t="s">
        <v>1150</v>
      </c>
      <c r="Z904" s="11" t="s">
        <v>1150</v>
      </c>
      <c r="AA904" s="11" t="s">
        <v>1150</v>
      </c>
      <c r="AD904" t="str">
        <f t="shared" si="14"/>
        <v>insert into users (nombre, email, email2, email3, telefono, telefono2, telefono3, estatus, id_cliente, created_at, updated_at) values ('Mario Hernández Moreno','mhernandez@abecedariodelautomovil.com','','','4167138','6144883897','','1','706','2018-01-27 11:10:27','2018-01-27 11:10:27');</v>
      </c>
      <c r="AE904" t="s">
        <v>13191</v>
      </c>
    </row>
    <row r="905" spans="1:31" x14ac:dyDescent="0.2">
      <c r="A905">
        <v>341</v>
      </c>
      <c r="B905" t="s">
        <v>7673</v>
      </c>
      <c r="C905" t="s">
        <v>7674</v>
      </c>
      <c r="D905" s="11" t="s">
        <v>1150</v>
      </c>
      <c r="E905" s="11" t="s">
        <v>1150</v>
      </c>
      <c r="F905" s="11" t="s">
        <v>1150</v>
      </c>
      <c r="G905" s="11"/>
      <c r="H905" s="11"/>
      <c r="I905" s="11"/>
      <c r="J905" s="12" t="s">
        <v>2866</v>
      </c>
      <c r="K905" s="12"/>
      <c r="L905" s="12"/>
      <c r="M905" s="11"/>
      <c r="N905" s="11"/>
      <c r="O905" s="11"/>
      <c r="P905" s="11"/>
      <c r="Q905" s="11"/>
      <c r="R905" s="11"/>
      <c r="S905" s="11"/>
      <c r="T905" s="17" t="s">
        <v>8740</v>
      </c>
      <c r="U905" s="12" t="s">
        <v>3894</v>
      </c>
      <c r="V905" s="12" t="s">
        <v>1150</v>
      </c>
      <c r="W905" s="11" t="s">
        <v>1150</v>
      </c>
      <c r="X905" s="11" t="s">
        <v>1150</v>
      </c>
      <c r="Y905" s="11" t="s">
        <v>1150</v>
      </c>
      <c r="Z905" s="11" t="s">
        <v>1150</v>
      </c>
      <c r="AA905" s="11" t="s">
        <v>1150</v>
      </c>
      <c r="AD905" t="str">
        <f t="shared" si="14"/>
        <v>insert into users (nombre, email, email2, email3, telefono, telefono2, telefono3, estatus, id_cliente, created_at, updated_at) values ('Mario Humberto Medina Duarte','elchalet@prodigy.net.mx','tpardoh@gmail.com','','442-9100','','','1','341','2018-01-27 11:10:27','2018-01-27 11:10:27');</v>
      </c>
      <c r="AE905" t="s">
        <v>13192</v>
      </c>
    </row>
    <row r="906" spans="1:31" x14ac:dyDescent="0.2">
      <c r="A906">
        <v>341</v>
      </c>
      <c r="B906" t="s">
        <v>7674</v>
      </c>
      <c r="C906" t="s">
        <v>1150</v>
      </c>
      <c r="D906" s="11" t="s">
        <v>1150</v>
      </c>
      <c r="E906" s="11" t="s">
        <v>1150</v>
      </c>
      <c r="F906" s="11" t="s">
        <v>1150</v>
      </c>
      <c r="G906" s="11"/>
      <c r="H906" s="11"/>
      <c r="I906" s="11"/>
      <c r="J906" s="12" t="s">
        <v>2866</v>
      </c>
      <c r="K906" s="12"/>
      <c r="L906" s="12"/>
      <c r="M906" s="11"/>
      <c r="N906" s="11"/>
      <c r="O906" s="11"/>
      <c r="P906" s="11"/>
      <c r="Q906" s="11"/>
      <c r="R906" s="11"/>
      <c r="S906" s="11"/>
      <c r="T906" s="12" t="s">
        <v>8740</v>
      </c>
      <c r="U906" s="12" t="s">
        <v>3894</v>
      </c>
      <c r="V906" s="12" t="s">
        <v>1150</v>
      </c>
      <c r="W906" s="11" t="s">
        <v>1150</v>
      </c>
      <c r="X906" s="11" t="s">
        <v>1150</v>
      </c>
      <c r="Y906" s="11" t="s">
        <v>1150</v>
      </c>
      <c r="Z906" s="11" t="s">
        <v>1150</v>
      </c>
      <c r="AA906" s="11" t="s">
        <v>1150</v>
      </c>
      <c r="AD906" t="str">
        <f t="shared" si="14"/>
        <v>insert into users (nombre, email, email2, email3, telefono, telefono2, telefono3, estatus, id_cliente, created_at, updated_at) values ('Tania Pardo Clementina Vela De Medina','elchalet@prodigy.net.mx','tpardoh@gmail.com','','442-9100','','','1','341','2018-01-27 11:10:27','2018-01-27 11:10:27');</v>
      </c>
      <c r="AE906" t="s">
        <v>13193</v>
      </c>
    </row>
    <row r="907" spans="1:31" x14ac:dyDescent="0.2">
      <c r="A907">
        <v>651</v>
      </c>
      <c r="B907" t="s">
        <v>7565</v>
      </c>
      <c r="C907" t="s">
        <v>1150</v>
      </c>
      <c r="D907" s="11" t="s">
        <v>1150</v>
      </c>
      <c r="E907" s="11" t="s">
        <v>1150</v>
      </c>
      <c r="F907" s="11" t="s">
        <v>1150</v>
      </c>
      <c r="G907" s="11"/>
      <c r="H907" s="11"/>
      <c r="I907" s="11"/>
      <c r="J907" s="12" t="s">
        <v>2866</v>
      </c>
      <c r="K907" s="12"/>
      <c r="L907" s="12"/>
      <c r="M907" s="11"/>
      <c r="N907" s="11"/>
      <c r="O907" s="11"/>
      <c r="P907" s="11"/>
      <c r="Q907" s="11"/>
      <c r="R907" s="11"/>
      <c r="S907" s="11"/>
      <c r="T907" s="12" t="s">
        <v>2867</v>
      </c>
      <c r="U907" s="12" t="s">
        <v>2868</v>
      </c>
      <c r="V907" s="12" t="s">
        <v>1150</v>
      </c>
      <c r="W907" s="11" t="s">
        <v>1150</v>
      </c>
      <c r="X907" s="11" t="s">
        <v>1150</v>
      </c>
      <c r="Y907" s="11" t="s">
        <v>1150</v>
      </c>
      <c r="Z907" s="11" t="s">
        <v>1150</v>
      </c>
      <c r="AA907" s="11" t="s">
        <v>1150</v>
      </c>
      <c r="AD907" t="str">
        <f t="shared" si="14"/>
        <v>insert into users (nombre, email, email2, email3, telefono, telefono2, telefono3, estatus, id_cliente, created_at, updated_at) values ('Mario Humberto Medina Vela','mhmedina@cubylam.com.mx','denissemiranda@gmail.com','','442-9100','','','1','651','2018-01-27 11:10:27','2018-01-27 11:10:27');</v>
      </c>
      <c r="AE907" t="s">
        <v>13194</v>
      </c>
    </row>
    <row r="908" spans="1:31" x14ac:dyDescent="0.2">
      <c r="A908">
        <v>776</v>
      </c>
      <c r="B908" t="s">
        <v>7472</v>
      </c>
      <c r="C908" t="s">
        <v>1150</v>
      </c>
      <c r="D908" s="11" t="s">
        <v>1150</v>
      </c>
      <c r="E908" s="11" t="s">
        <v>1150</v>
      </c>
      <c r="F908" s="11" t="s">
        <v>1150</v>
      </c>
      <c r="G908" s="11"/>
      <c r="H908" s="11"/>
      <c r="I908" s="11"/>
      <c r="J908" s="12">
        <v>4231713</v>
      </c>
      <c r="K908" s="12">
        <v>5813478</v>
      </c>
      <c r="L908" s="12"/>
      <c r="M908" s="11"/>
      <c r="N908" s="11"/>
      <c r="O908" s="11">
        <v>6255891448</v>
      </c>
      <c r="P908" s="11"/>
      <c r="Q908" s="11"/>
      <c r="R908" s="11"/>
      <c r="S908" s="11"/>
      <c r="T908" s="12" t="s">
        <v>2487</v>
      </c>
      <c r="U908" s="12" t="s">
        <v>1150</v>
      </c>
      <c r="V908" s="12" t="s">
        <v>1150</v>
      </c>
      <c r="W908" s="11" t="s">
        <v>1150</v>
      </c>
      <c r="X908" s="11" t="s">
        <v>1150</v>
      </c>
      <c r="Y908" s="11" t="s">
        <v>1150</v>
      </c>
      <c r="Z908" s="11" t="s">
        <v>1150</v>
      </c>
      <c r="AA908" s="11" t="s">
        <v>1150</v>
      </c>
      <c r="AD908" t="str">
        <f t="shared" si="14"/>
        <v>insert into users (nombre, email, email2, email3, telefono, telefono2, telefono3, estatus, id_cliente, created_at, updated_at) values ('Mario Miramontes Grado','mariomiramontes_64@hotmail.com','','','4231713','5813478','','1','776','2018-01-27 11:10:27','2018-01-27 11:10:27');</v>
      </c>
      <c r="AE908" t="s">
        <v>13195</v>
      </c>
    </row>
    <row r="909" spans="1:31" x14ac:dyDescent="0.2">
      <c r="A909">
        <v>804</v>
      </c>
      <c r="B909" t="s">
        <v>7256</v>
      </c>
      <c r="C909" t="s">
        <v>1150</v>
      </c>
      <c r="D909" s="11" t="s">
        <v>1150</v>
      </c>
      <c r="E909" s="11" t="s">
        <v>1150</v>
      </c>
      <c r="F909" s="11" t="s">
        <v>1150</v>
      </c>
      <c r="G909" s="11"/>
      <c r="H909" s="11"/>
      <c r="I909" s="11"/>
      <c r="J909" s="12" t="s">
        <v>1726</v>
      </c>
      <c r="K909" s="12"/>
      <c r="L909" s="12"/>
      <c r="M909" s="11"/>
      <c r="N909" s="11"/>
      <c r="O909" s="11"/>
      <c r="P909" s="11"/>
      <c r="Q909" s="11"/>
      <c r="R909" s="11"/>
      <c r="S909" s="11"/>
      <c r="T909" s="12" t="s">
        <v>1727</v>
      </c>
      <c r="U909" s="12" t="s">
        <v>1150</v>
      </c>
      <c r="V909" s="12" t="s">
        <v>1150</v>
      </c>
      <c r="W909" s="11" t="s">
        <v>1150</v>
      </c>
      <c r="X909" s="11" t="s">
        <v>1150</v>
      </c>
      <c r="Y909" s="11" t="s">
        <v>1150</v>
      </c>
      <c r="Z909" s="11" t="s">
        <v>1150</v>
      </c>
      <c r="AA909" s="11" t="s">
        <v>1150</v>
      </c>
      <c r="AD909" t="str">
        <f t="shared" si="14"/>
        <v>insert into users (nombre, email, email2, email3, telefono, telefono2, telefono3, estatus, id_cliente, created_at, updated_at) values ('Mario Vega Pineda','padsa77@hotmail.com','','','639 472 8593','','','1','804','2018-01-27 11:10:27','2018-01-27 11:10:27');</v>
      </c>
      <c r="AE909" t="s">
        <v>13196</v>
      </c>
    </row>
    <row r="910" spans="1:31" x14ac:dyDescent="0.2">
      <c r="A910">
        <v>354</v>
      </c>
      <c r="B910" t="s">
        <v>7356</v>
      </c>
      <c r="C910" t="s">
        <v>1150</v>
      </c>
      <c r="D910" s="11" t="s">
        <v>1150</v>
      </c>
      <c r="E910" s="11" t="s">
        <v>1150</v>
      </c>
      <c r="F910" s="11" t="s">
        <v>1150</v>
      </c>
      <c r="G910" s="11"/>
      <c r="H910" s="11"/>
      <c r="I910" s="11"/>
      <c r="J910" s="12">
        <v>4332788</v>
      </c>
      <c r="K910" s="12" t="s">
        <v>2075</v>
      </c>
      <c r="L910" s="12"/>
      <c r="M910" s="11"/>
      <c r="N910" s="11"/>
      <c r="O910" s="11">
        <v>6142400849</v>
      </c>
      <c r="P910" s="11"/>
      <c r="Q910" s="11"/>
      <c r="R910" s="11"/>
      <c r="S910" s="11"/>
      <c r="T910" s="12" t="s">
        <v>2076</v>
      </c>
      <c r="U910" s="12" t="s">
        <v>1150</v>
      </c>
      <c r="V910" s="12" t="s">
        <v>1150</v>
      </c>
      <c r="W910" s="11" t="s">
        <v>1150</v>
      </c>
      <c r="X910" s="11" t="s">
        <v>1150</v>
      </c>
      <c r="Y910" s="11" t="s">
        <v>1150</v>
      </c>
      <c r="Z910" s="11" t="s">
        <v>1150</v>
      </c>
      <c r="AA910" s="11" t="s">
        <v>1150</v>
      </c>
      <c r="AD910" t="str">
        <f t="shared" si="14"/>
        <v>insert into users (nombre, email, email2, email3, telefono, telefono2, telefono3, estatus, id_cliente, created_at, updated_at) values ('Marisa Burciaga Chavira','arielburciga@prodigy.net.mx','','','4332788','416 1362','','1','354','2018-01-27 11:10:27','2018-01-27 11:10:27');</v>
      </c>
      <c r="AE910" t="s">
        <v>13197</v>
      </c>
    </row>
    <row r="911" spans="1:31" x14ac:dyDescent="0.2">
      <c r="A911">
        <v>249</v>
      </c>
      <c r="B911" t="s">
        <v>7498</v>
      </c>
      <c r="C911" t="s">
        <v>1150</v>
      </c>
      <c r="D911" s="11" t="s">
        <v>1150</v>
      </c>
      <c r="E911" s="11" t="s">
        <v>1150</v>
      </c>
      <c r="F911" s="11" t="s">
        <v>1150</v>
      </c>
      <c r="G911" s="11"/>
      <c r="H911" s="11"/>
      <c r="I911" s="11"/>
      <c r="J911" s="12" t="s">
        <v>2599</v>
      </c>
      <c r="K911" s="12"/>
      <c r="L911" s="12"/>
      <c r="M911" s="11"/>
      <c r="N911" s="11"/>
      <c r="O911" s="11" t="s">
        <v>2600</v>
      </c>
      <c r="P911" s="11" t="s">
        <v>2601</v>
      </c>
      <c r="Q911" s="11"/>
      <c r="R911" s="11"/>
      <c r="S911" s="11"/>
      <c r="T911" s="12" t="s">
        <v>2602</v>
      </c>
      <c r="U911" s="12" t="s">
        <v>1150</v>
      </c>
      <c r="V911" s="12" t="s">
        <v>1150</v>
      </c>
      <c r="W911" s="11" t="s">
        <v>1150</v>
      </c>
      <c r="X911" s="11" t="s">
        <v>1150</v>
      </c>
      <c r="Y911" s="11" t="s">
        <v>1150</v>
      </c>
      <c r="Z911" s="11" t="s">
        <v>1150</v>
      </c>
      <c r="AA911" s="11" t="s">
        <v>1150</v>
      </c>
      <c r="AD911" t="str">
        <f t="shared" si="14"/>
        <v>insert into users (nombre, email, email2, email3, telefono, telefono2, telefono3, estatus, id_cliente, created_at, updated_at) values ('Martha Consuelo Trujillo Mendoza','margon_2001@yahoo.com.mx','','','625-582-4360','','','1','249','2018-01-27 11:10:27','2018-01-27 11:10:27');</v>
      </c>
      <c r="AE911" t="s">
        <v>13198</v>
      </c>
    </row>
    <row r="912" spans="1:31" x14ac:dyDescent="0.2">
      <c r="A912">
        <v>1019</v>
      </c>
      <c r="B912" t="s">
        <v>8162</v>
      </c>
      <c r="C912" t="s">
        <v>1150</v>
      </c>
      <c r="D912" s="11" t="s">
        <v>1150</v>
      </c>
      <c r="E912" s="11" t="s">
        <v>1150</v>
      </c>
      <c r="F912" s="11" t="s">
        <v>1150</v>
      </c>
      <c r="G912" s="11"/>
      <c r="H912" s="11"/>
      <c r="I912" s="11"/>
      <c r="J912" s="12" t="s">
        <v>5264</v>
      </c>
      <c r="K912" s="12" t="s">
        <v>5265</v>
      </c>
      <c r="L912" s="12"/>
      <c r="M912" s="11"/>
      <c r="N912" s="11"/>
      <c r="O912" s="11">
        <v>6144270682</v>
      </c>
      <c r="P912" s="11"/>
      <c r="Q912" s="11"/>
      <c r="R912" s="11"/>
      <c r="S912" s="11"/>
      <c r="T912" s="12" t="s">
        <v>5266</v>
      </c>
      <c r="U912" s="12" t="s">
        <v>5267</v>
      </c>
      <c r="V912" s="12" t="s">
        <v>1150</v>
      </c>
      <c r="W912" s="11" t="s">
        <v>1150</v>
      </c>
      <c r="X912" s="11" t="s">
        <v>1150</v>
      </c>
      <c r="Y912" s="11" t="s">
        <v>1150</v>
      </c>
      <c r="Z912" s="11" t="s">
        <v>1150</v>
      </c>
      <c r="AA912" s="11" t="s">
        <v>1150</v>
      </c>
      <c r="AD912" t="str">
        <f t="shared" si="14"/>
        <v>insert into users (nombre, email, email2, email3, telefono, telefono2, telefono3, estatus, id_cliente, created_at, updated_at) values ('Martha Irene Sandoval Aldana','sandovalaldana@yahoo.com.mx','facturacionsupera@gmail.com','','65 55200 9516','200 9516','','1','1019','2018-01-27 11:10:27','2018-01-27 11:10:27');</v>
      </c>
      <c r="AE912" t="s">
        <v>13199</v>
      </c>
    </row>
    <row r="913" spans="1:31" x14ac:dyDescent="0.2">
      <c r="A913">
        <v>705</v>
      </c>
      <c r="B913" t="s">
        <v>7576</v>
      </c>
      <c r="C913" t="s">
        <v>7577</v>
      </c>
      <c r="D913" s="11" t="s">
        <v>1150</v>
      </c>
      <c r="E913" s="11" t="s">
        <v>1150</v>
      </c>
      <c r="F913" s="11" t="s">
        <v>1150</v>
      </c>
      <c r="G913" s="11"/>
      <c r="H913" s="11"/>
      <c r="I913" s="11"/>
      <c r="J913" s="12" t="s">
        <v>2910</v>
      </c>
      <c r="K913" s="12"/>
      <c r="L913" s="12"/>
      <c r="M913" s="11"/>
      <c r="N913" s="11"/>
      <c r="O913" s="11" t="s">
        <v>2911</v>
      </c>
      <c r="P913" s="11"/>
      <c r="Q913" s="11"/>
      <c r="R913" s="11"/>
      <c r="S913" s="11"/>
      <c r="T913" s="17" t="s">
        <v>9306</v>
      </c>
      <c r="U913" s="12" t="s">
        <v>2913</v>
      </c>
      <c r="V913" s="12" t="s">
        <v>1150</v>
      </c>
      <c r="W913" s="11" t="s">
        <v>1150</v>
      </c>
      <c r="X913" s="11" t="s">
        <v>1150</v>
      </c>
      <c r="Y913" s="11" t="s">
        <v>1150</v>
      </c>
      <c r="Z913" s="11" t="s">
        <v>1150</v>
      </c>
      <c r="AA913" s="11" t="s">
        <v>1150</v>
      </c>
      <c r="AD913" t="str">
        <f t="shared" si="14"/>
        <v>insert into users (nombre, email, email2, email3, telefono, telefono2, telefono3, estatus, id_cliente, created_at, updated_at) values ('Martha Julieta Samaniego Villa','julieta_samaniego@hotmail.com','mara_sarai@hotmail.com','','412-0069','','','1','705','2018-01-27 11:10:27','2018-01-27 11:10:27');</v>
      </c>
      <c r="AE913" t="s">
        <v>13200</v>
      </c>
    </row>
    <row r="914" spans="1:31" x14ac:dyDescent="0.2">
      <c r="A914">
        <v>766</v>
      </c>
      <c r="B914" t="s">
        <v>7533</v>
      </c>
      <c r="C914" t="s">
        <v>1150</v>
      </c>
      <c r="D914" s="11" t="s">
        <v>1150</v>
      </c>
      <c r="E914" s="11" t="s">
        <v>1150</v>
      </c>
      <c r="F914" s="11" t="s">
        <v>1150</v>
      </c>
      <c r="G914" s="11"/>
      <c r="H914" s="11"/>
      <c r="I914" s="11"/>
      <c r="J914" s="12" t="s">
        <v>2752</v>
      </c>
      <c r="K914" s="12"/>
      <c r="L914" s="12"/>
      <c r="M914" s="11"/>
      <c r="N914" s="11"/>
      <c r="O914" s="11"/>
      <c r="P914" s="11"/>
      <c r="Q914" s="11"/>
      <c r="R914" s="11"/>
      <c r="S914" s="11"/>
      <c r="T914" s="12" t="s">
        <v>2753</v>
      </c>
      <c r="U914" s="12" t="s">
        <v>1150</v>
      </c>
      <c r="V914" s="12" t="s">
        <v>1150</v>
      </c>
      <c r="W914" s="11" t="s">
        <v>1150</v>
      </c>
      <c r="X914" s="11" t="s">
        <v>1150</v>
      </c>
      <c r="Y914" s="11" t="s">
        <v>1150</v>
      </c>
      <c r="Z914" s="11" t="s">
        <v>1150</v>
      </c>
      <c r="AA914" s="11" t="s">
        <v>1150</v>
      </c>
      <c r="AD914" t="str">
        <f t="shared" si="14"/>
        <v>insert into users (nombre, email, email2, email3, telefono, telefono2, telefono3, estatus, id_cliente, created_at, updated_at) values ('Martha Socorro Dominguez Diaz','novaquim@prodigy.net.mx','','','481-0319','','','1','766','2018-01-27 11:10:27','2018-01-27 11:10:27');</v>
      </c>
      <c r="AE914" t="s">
        <v>13201</v>
      </c>
    </row>
    <row r="915" spans="1:31" x14ac:dyDescent="0.2">
      <c r="A915">
        <v>444</v>
      </c>
      <c r="B915" t="s">
        <v>7737</v>
      </c>
      <c r="C915" t="s">
        <v>1150</v>
      </c>
      <c r="D915" s="11" t="s">
        <v>1150</v>
      </c>
      <c r="E915" s="11" t="s">
        <v>1150</v>
      </c>
      <c r="F915" s="11" t="s">
        <v>1150</v>
      </c>
      <c r="G915" s="11"/>
      <c r="H915" s="11"/>
      <c r="I915" s="11"/>
      <c r="J915" s="12" t="s">
        <v>3557</v>
      </c>
      <c r="K915" s="12"/>
      <c r="L915" s="12"/>
      <c r="M915" s="11"/>
      <c r="N915" s="11"/>
      <c r="O915" s="11">
        <v>6142211872</v>
      </c>
      <c r="P915" s="11"/>
      <c r="Q915" s="11"/>
      <c r="R915" s="11"/>
      <c r="S915" s="11"/>
      <c r="T915" s="12" t="s">
        <v>8729</v>
      </c>
      <c r="U915" s="12" t="s">
        <v>1150</v>
      </c>
      <c r="V915" s="12" t="s">
        <v>1150</v>
      </c>
      <c r="W915" s="11" t="s">
        <v>1150</v>
      </c>
      <c r="X915" s="11" t="s">
        <v>1150</v>
      </c>
      <c r="Y915" s="11" t="s">
        <v>1150</v>
      </c>
      <c r="Z915" s="11" t="s">
        <v>1150</v>
      </c>
      <c r="AA915" s="11" t="s">
        <v>1150</v>
      </c>
      <c r="AD915" t="str">
        <f t="shared" si="14"/>
        <v>insert into users (nombre, email, email2, email3, telefono, telefono2, telefono3, estatus, id_cliente, created_at, updated_at) values ('Martin Enrique Gurrola Peña','martin_egm@yahoo.com.mx','','','614 4103341','','','1','444','2018-01-27 11:10:27','2018-01-27 11:10:27');</v>
      </c>
      <c r="AE915" t="s">
        <v>13202</v>
      </c>
    </row>
    <row r="916" spans="1:31" x14ac:dyDescent="0.2">
      <c r="A916">
        <v>526</v>
      </c>
      <c r="B916" t="s">
        <v>7811</v>
      </c>
      <c r="C916" t="s">
        <v>7812</v>
      </c>
      <c r="D916" s="11" t="s">
        <v>1150</v>
      </c>
      <c r="E916" s="11" t="s">
        <v>1150</v>
      </c>
      <c r="F916" s="11" t="s">
        <v>1150</v>
      </c>
      <c r="G916" s="11"/>
      <c r="H916" s="11"/>
      <c r="I916" s="11"/>
      <c r="J916" s="12" t="s">
        <v>3838</v>
      </c>
      <c r="K916" s="12"/>
      <c r="L916" s="12"/>
      <c r="M916" s="11"/>
      <c r="N916" s="11"/>
      <c r="O916" s="11" t="s">
        <v>3839</v>
      </c>
      <c r="P916" s="11" t="s">
        <v>3840</v>
      </c>
      <c r="Q916" s="11"/>
      <c r="R916" s="11"/>
      <c r="S916" s="11"/>
      <c r="T916" s="12" t="s">
        <v>3841</v>
      </c>
      <c r="U916" s="12" t="s">
        <v>3842</v>
      </c>
      <c r="V916" s="12" t="s">
        <v>1150</v>
      </c>
      <c r="W916" s="11" t="s">
        <v>1150</v>
      </c>
      <c r="X916" s="11" t="s">
        <v>1150</v>
      </c>
      <c r="Y916" s="11" t="s">
        <v>1150</v>
      </c>
      <c r="Z916" s="11" t="s">
        <v>1150</v>
      </c>
      <c r="AA916" s="11" t="s">
        <v>1150</v>
      </c>
      <c r="AD916" t="str">
        <f t="shared" si="14"/>
        <v>insert into users (nombre, email, email2, email3, telefono, telefono2, telefono3, estatus, id_cliente, created_at, updated_at) values ('Martin Kauenhofen Wiebe','industriasmetgri@hotmail.com','jkelflaco@gmail.com','','659 576-6195','','','1','526','2018-01-27 11:10:27','2018-01-27 11:10:27');</v>
      </c>
      <c r="AE916" t="s">
        <v>13203</v>
      </c>
    </row>
    <row r="917" spans="1:31" x14ac:dyDescent="0.2">
      <c r="A917">
        <v>1093</v>
      </c>
      <c r="B917" t="s">
        <v>8551</v>
      </c>
      <c r="C917" t="s">
        <v>1150</v>
      </c>
      <c r="D917" s="11" t="s">
        <v>1150</v>
      </c>
      <c r="E917" s="11" t="s">
        <v>1150</v>
      </c>
      <c r="F917" s="11" t="s">
        <v>1150</v>
      </c>
      <c r="G917" s="11"/>
      <c r="H917" s="11"/>
      <c r="I917" s="11"/>
      <c r="J917" s="12"/>
      <c r="K917" s="12"/>
      <c r="L917" s="12"/>
      <c r="M917" s="11"/>
      <c r="N917" s="11"/>
      <c r="O917" s="11"/>
      <c r="P917" s="11"/>
      <c r="Q917" s="11"/>
      <c r="R917" s="11"/>
      <c r="S917" s="11"/>
      <c r="T917" s="12" t="s">
        <v>1150</v>
      </c>
      <c r="U917" s="12" t="s">
        <v>1150</v>
      </c>
      <c r="V917" s="12" t="s">
        <v>1150</v>
      </c>
      <c r="W917" s="11" t="s">
        <v>1150</v>
      </c>
      <c r="X917" s="11" t="s">
        <v>1150</v>
      </c>
      <c r="Y917" s="11" t="s">
        <v>1150</v>
      </c>
      <c r="Z917" s="11" t="s">
        <v>1150</v>
      </c>
      <c r="AA917" s="11" t="s">
        <v>1150</v>
      </c>
      <c r="AD917" t="str">
        <f t="shared" si="14"/>
        <v>insert into users (nombre, email, email2, email3, telefono, telefono2, telefono3, estatus, id_cliente, created_at, updated_at) values ('Martin Valenzuela Terrazas','','','','','','','1','1093','2018-01-27 11:10:27','2018-01-27 11:10:27');</v>
      </c>
      <c r="AE917" t="s">
        <v>13204</v>
      </c>
    </row>
    <row r="918" spans="1:31" x14ac:dyDescent="0.2">
      <c r="A918">
        <v>250</v>
      </c>
      <c r="B918" t="s">
        <v>8428</v>
      </c>
      <c r="C918" t="s">
        <v>1150</v>
      </c>
      <c r="D918" s="11" t="s">
        <v>1150</v>
      </c>
      <c r="E918" s="11" t="s">
        <v>1150</v>
      </c>
      <c r="F918" s="11" t="s">
        <v>1150</v>
      </c>
      <c r="G918" s="11"/>
      <c r="H918" s="11"/>
      <c r="I918" s="11"/>
      <c r="J918" s="12">
        <v>6143351254</v>
      </c>
      <c r="K918" s="12"/>
      <c r="L918" s="12"/>
      <c r="M918" s="11"/>
      <c r="N918" s="11"/>
      <c r="O918" s="11">
        <v>6141788649</v>
      </c>
      <c r="P918" s="11"/>
      <c r="Q918" s="11"/>
      <c r="R918" s="11"/>
      <c r="S918" s="11"/>
      <c r="T918" s="12" t="s">
        <v>6043</v>
      </c>
      <c r="U918" s="12" t="s">
        <v>1150</v>
      </c>
      <c r="V918" s="12" t="s">
        <v>1150</v>
      </c>
      <c r="W918" s="11" t="s">
        <v>1150</v>
      </c>
      <c r="X918" s="11" t="s">
        <v>1150</v>
      </c>
      <c r="Y918" s="11" t="s">
        <v>1150</v>
      </c>
      <c r="Z918" s="11" t="s">
        <v>1150</v>
      </c>
      <c r="AA918" s="11" t="s">
        <v>1150</v>
      </c>
      <c r="AD918" t="str">
        <f t="shared" si="14"/>
        <v>insert into users (nombre, email, email2, email3, telefono, telefono2, telefono3, estatus, id_cliente, created_at, updated_at) values ('Mary Ann Amparo Ramirez Garcia','il.buon.olio16@gmail.com','','','6143351254','','','1','250','2018-01-27 11:10:27','2018-01-27 11:10:27');</v>
      </c>
      <c r="AE918" t="s">
        <v>13205</v>
      </c>
    </row>
    <row r="919" spans="1:31" x14ac:dyDescent="0.2">
      <c r="A919">
        <v>92</v>
      </c>
      <c r="B919" t="s">
        <v>8324</v>
      </c>
      <c r="C919" t="s">
        <v>1150</v>
      </c>
      <c r="D919" s="11" t="s">
        <v>1150</v>
      </c>
      <c r="E919" s="11" t="s">
        <v>1150</v>
      </c>
      <c r="F919" s="11" t="s">
        <v>1150</v>
      </c>
      <c r="G919" s="11"/>
      <c r="H919" s="11"/>
      <c r="I919" s="11"/>
      <c r="J919" s="12">
        <v>6144301635</v>
      </c>
      <c r="K919" s="12"/>
      <c r="L919" s="12"/>
      <c r="M919" s="11"/>
      <c r="N919" s="11"/>
      <c r="O919" s="11"/>
      <c r="P919" s="11"/>
      <c r="Q919" s="11"/>
      <c r="R919" s="11"/>
      <c r="S919" s="11"/>
      <c r="T919" s="12" t="s">
        <v>8797</v>
      </c>
      <c r="U919" s="12" t="s">
        <v>1150</v>
      </c>
      <c r="V919" s="12" t="s">
        <v>1150</v>
      </c>
      <c r="W919" s="11" t="s">
        <v>1150</v>
      </c>
      <c r="X919" s="11" t="s">
        <v>1150</v>
      </c>
      <c r="Y919" s="11" t="s">
        <v>1150</v>
      </c>
      <c r="Z919" s="11" t="s">
        <v>1150</v>
      </c>
      <c r="AA919" s="11" t="s">
        <v>1150</v>
      </c>
      <c r="AD919" t="str">
        <f t="shared" si="14"/>
        <v>insert into users (nombre, email, email2, email3, telefono, telefono2, telefono3, estatus, id_cliente, created_at, updated_at) values ('Matthen James Watts','iplegarreta@hotmail.com','','','6144301635','','','1','92','2018-01-27 11:10:27','2018-01-27 11:10:27');</v>
      </c>
      <c r="AE919" t="s">
        <v>13206</v>
      </c>
    </row>
    <row r="920" spans="1:31" x14ac:dyDescent="0.2">
      <c r="A920">
        <v>718</v>
      </c>
      <c r="B920" t="s">
        <v>8199</v>
      </c>
      <c r="C920" t="s">
        <v>1150</v>
      </c>
      <c r="D920" s="11" t="s">
        <v>1150</v>
      </c>
      <c r="E920" s="11" t="s">
        <v>1150</v>
      </c>
      <c r="F920" s="11" t="s">
        <v>1150</v>
      </c>
      <c r="G920" s="11"/>
      <c r="H920" s="11"/>
      <c r="I920" s="11"/>
      <c r="J920" s="12" t="s">
        <v>5402</v>
      </c>
      <c r="K920" s="12"/>
      <c r="L920" s="12"/>
      <c r="M920" s="11"/>
      <c r="N920" s="11"/>
      <c r="O920" s="11"/>
      <c r="P920" s="11"/>
      <c r="Q920" s="11"/>
      <c r="R920" s="11"/>
      <c r="S920" s="11"/>
      <c r="T920" s="17" t="s">
        <v>9307</v>
      </c>
      <c r="U920" s="12" t="s">
        <v>9308</v>
      </c>
      <c r="V920" s="12" t="s">
        <v>1150</v>
      </c>
      <c r="W920" s="11" t="s">
        <v>1150</v>
      </c>
      <c r="X920" s="11" t="s">
        <v>1150</v>
      </c>
      <c r="Y920" s="11" t="s">
        <v>1150</v>
      </c>
      <c r="Z920" s="11" t="s">
        <v>1150</v>
      </c>
      <c r="AA920" s="11" t="s">
        <v>1150</v>
      </c>
      <c r="AD920" t="str">
        <f t="shared" si="14"/>
        <v>insert into users (nombre, email, email2, email3, telefono, telefono2, telefono3, estatus, id_cliente, created_at, updated_at) values ('Mauricio Pérez Carcaño','mauricio@grupohumo.mx','modelfactory@gmail.com','','(55) 55 25 91 26','','','1','718','2018-01-27 11:10:27','2018-01-27 11:10:27');</v>
      </c>
      <c r="AE920" t="s">
        <v>13207</v>
      </c>
    </row>
    <row r="921" spans="1:31" x14ac:dyDescent="0.2">
      <c r="A921">
        <v>852</v>
      </c>
      <c r="B921" t="s">
        <v>8569</v>
      </c>
      <c r="C921" t="s">
        <v>1150</v>
      </c>
      <c r="D921" s="11" t="s">
        <v>1150</v>
      </c>
      <c r="E921" s="11" t="s">
        <v>1150</v>
      </c>
      <c r="F921" s="11" t="s">
        <v>1150</v>
      </c>
      <c r="G921" s="11"/>
      <c r="H921" s="11"/>
      <c r="I921" s="11"/>
      <c r="J921" s="12" t="s">
        <v>9183</v>
      </c>
      <c r="K921" s="12" t="s">
        <v>9184</v>
      </c>
      <c r="L921" s="12"/>
      <c r="M921" s="11"/>
      <c r="N921" s="11"/>
      <c r="O921" s="11"/>
      <c r="P921" s="11"/>
      <c r="Q921" s="11"/>
      <c r="R921" s="11"/>
      <c r="S921" s="11"/>
      <c r="T921" s="12" t="s">
        <v>1150</v>
      </c>
      <c r="U921" s="12" t="s">
        <v>1150</v>
      </c>
      <c r="V921" s="12" t="s">
        <v>1150</v>
      </c>
      <c r="W921" s="11" t="s">
        <v>1150</v>
      </c>
      <c r="X921" s="11" t="s">
        <v>1150</v>
      </c>
      <c r="Y921" s="11" t="s">
        <v>1150</v>
      </c>
      <c r="Z921" s="11" t="s">
        <v>1150</v>
      </c>
      <c r="AA921" s="11" t="s">
        <v>1150</v>
      </c>
      <c r="AD921" t="str">
        <f t="shared" si="14"/>
        <v>insert into users (nombre, email, email2, email3, telefono, telefono2, telefono3, estatus, id_cliente, created_at, updated_at) values ('Mauricio Ruiz Lozano','','','','4235153','614 2155021','','1','852','2018-01-27 11:10:27','2018-01-27 11:10:27');</v>
      </c>
      <c r="AE921" t="s">
        <v>13208</v>
      </c>
    </row>
    <row r="922" spans="1:31" x14ac:dyDescent="0.2">
      <c r="A922">
        <v>955</v>
      </c>
      <c r="B922" t="s">
        <v>8569</v>
      </c>
      <c r="C922" t="s">
        <v>1150</v>
      </c>
      <c r="D922" s="11" t="s">
        <v>1150</v>
      </c>
      <c r="E922" s="11" t="s">
        <v>1150</v>
      </c>
      <c r="F922" s="11" t="s">
        <v>1150</v>
      </c>
      <c r="G922" s="11"/>
      <c r="H922" s="11"/>
      <c r="I922" s="11"/>
      <c r="J922" s="12"/>
      <c r="K922" s="12"/>
      <c r="L922" s="12"/>
      <c r="M922" s="11"/>
      <c r="N922" s="11"/>
      <c r="O922" s="11"/>
      <c r="P922" s="11"/>
      <c r="Q922" s="11"/>
      <c r="R922" s="11"/>
      <c r="S922" s="11"/>
      <c r="T922" s="12" t="s">
        <v>1150</v>
      </c>
      <c r="U922" s="12" t="s">
        <v>1150</v>
      </c>
      <c r="V922" s="12" t="s">
        <v>1150</v>
      </c>
      <c r="W922" s="11" t="s">
        <v>1150</v>
      </c>
      <c r="X922" s="11" t="s">
        <v>1150</v>
      </c>
      <c r="Y922" s="11" t="s">
        <v>1150</v>
      </c>
      <c r="Z922" s="11" t="s">
        <v>1150</v>
      </c>
      <c r="AA922" s="11" t="s">
        <v>1150</v>
      </c>
      <c r="AD922" t="str">
        <f t="shared" si="14"/>
        <v>insert into users (nombre, email, email2, email3, telefono, telefono2, telefono3, estatus, id_cliente, created_at, updated_at) values ('Mauricio Ruiz Lozano','','','','','','','1','955','2018-01-27 11:10:27','2018-01-27 11:10:27');</v>
      </c>
      <c r="AE922" t="s">
        <v>13209</v>
      </c>
    </row>
    <row r="923" spans="1:31" x14ac:dyDescent="0.2">
      <c r="A923">
        <v>544</v>
      </c>
      <c r="B923" t="s">
        <v>8333</v>
      </c>
      <c r="C923" t="s">
        <v>8334</v>
      </c>
      <c r="D923" s="11" t="s">
        <v>1150</v>
      </c>
      <c r="E923" s="11" t="s">
        <v>1150</v>
      </c>
      <c r="F923" s="11" t="s">
        <v>1150</v>
      </c>
      <c r="G923" s="11"/>
      <c r="H923" s="11"/>
      <c r="I923" s="11"/>
      <c r="J923" s="12" t="s">
        <v>5754</v>
      </c>
      <c r="K923" s="12"/>
      <c r="L923" s="12"/>
      <c r="M923" s="11"/>
      <c r="N923" s="11"/>
      <c r="O923" s="11" t="s">
        <v>5755</v>
      </c>
      <c r="P923" s="11"/>
      <c r="Q923" s="11"/>
      <c r="R923" s="11"/>
      <c r="S923" s="11"/>
      <c r="T923" s="12" t="s">
        <v>5756</v>
      </c>
      <c r="U923" s="12" t="s">
        <v>5757</v>
      </c>
      <c r="V923" s="12" t="s">
        <v>1150</v>
      </c>
      <c r="W923" s="11" t="s">
        <v>1150</v>
      </c>
      <c r="X923" s="11" t="s">
        <v>1150</v>
      </c>
      <c r="Y923" s="11" t="s">
        <v>1150</v>
      </c>
      <c r="Z923" s="11" t="s">
        <v>1150</v>
      </c>
      <c r="AA923" s="11" t="s">
        <v>1150</v>
      </c>
      <c r="AD923" t="str">
        <f t="shared" si="14"/>
        <v>insert into users (nombre, email, email2, email3, telefono, telefono2, telefono3, estatus, id_cliente, created_at, updated_at) values ('Mauricio Santillan Trejo','echavez@interbandas.com','sucursalchihuahua@gmail.com','','4 21 08 88','','','1','544','2018-01-27 11:10:27','2018-01-27 11:10:27');</v>
      </c>
      <c r="AE923" t="s">
        <v>13210</v>
      </c>
    </row>
    <row r="924" spans="1:31" x14ac:dyDescent="0.2">
      <c r="A924">
        <v>292</v>
      </c>
      <c r="B924" t="s">
        <v>7537</v>
      </c>
      <c r="C924" t="s">
        <v>1150</v>
      </c>
      <c r="D924" s="11" t="s">
        <v>1150</v>
      </c>
      <c r="E924" s="11" t="s">
        <v>1150</v>
      </c>
      <c r="F924" s="11" t="s">
        <v>1150</v>
      </c>
      <c r="G924" s="11"/>
      <c r="H924" s="11"/>
      <c r="I924" s="11"/>
      <c r="J924" s="12" t="s">
        <v>2772</v>
      </c>
      <c r="K924" s="12" t="s">
        <v>2773</v>
      </c>
      <c r="L924" s="12"/>
      <c r="M924" s="11"/>
      <c r="N924" s="11"/>
      <c r="O924" s="11"/>
      <c r="P924" s="11"/>
      <c r="Q924" s="11"/>
      <c r="R924" s="11"/>
      <c r="S924" s="11"/>
      <c r="T924" s="12" t="s">
        <v>2774</v>
      </c>
      <c r="U924" s="12" t="s">
        <v>1150</v>
      </c>
      <c r="V924" s="12" t="s">
        <v>1150</v>
      </c>
      <c r="W924" s="11" t="s">
        <v>1150</v>
      </c>
      <c r="X924" s="11" t="s">
        <v>1150</v>
      </c>
      <c r="Y924" s="11" t="s">
        <v>1150</v>
      </c>
      <c r="Z924" s="11" t="s">
        <v>1150</v>
      </c>
      <c r="AA924" s="11" t="s">
        <v>1150</v>
      </c>
      <c r="AD924" t="str">
        <f t="shared" si="14"/>
        <v>insert into users (nombre, email, email2, email3, telefono, telefono2, telefono3, estatus, id_cliente, created_at, updated_at) values ('Maximiano Bujaidar Garcia','contaparral@hotmail.com','','','627 5255600','627 5253 250 ext 23','','1','292','2018-01-27 11:10:27','2018-01-27 11:10:27');</v>
      </c>
      <c r="AE924" t="s">
        <v>13211</v>
      </c>
    </row>
    <row r="925" spans="1:31" x14ac:dyDescent="0.2">
      <c r="A925">
        <v>694</v>
      </c>
      <c r="B925" t="s">
        <v>8533</v>
      </c>
      <c r="C925" t="s">
        <v>1150</v>
      </c>
      <c r="D925" s="11" t="s">
        <v>1150</v>
      </c>
      <c r="E925" s="11" t="s">
        <v>1150</v>
      </c>
      <c r="F925" s="11" t="s">
        <v>1150</v>
      </c>
      <c r="G925" s="11"/>
      <c r="H925" s="11"/>
      <c r="I925" s="11"/>
      <c r="J925" s="12">
        <v>4350408</v>
      </c>
      <c r="K925" s="12"/>
      <c r="L925" s="12"/>
      <c r="M925" s="11"/>
      <c r="N925" s="11"/>
      <c r="O925" s="11">
        <v>6141986095</v>
      </c>
      <c r="P925" s="11"/>
      <c r="Q925" s="11"/>
      <c r="R925" s="11"/>
      <c r="S925" s="11"/>
      <c r="T925" s="12" t="s">
        <v>6414</v>
      </c>
      <c r="U925" s="12" t="s">
        <v>1150</v>
      </c>
      <c r="V925" s="12" t="s">
        <v>1150</v>
      </c>
      <c r="W925" s="11" t="s">
        <v>1150</v>
      </c>
      <c r="X925" s="11" t="s">
        <v>1150</v>
      </c>
      <c r="Y925" s="11" t="s">
        <v>1150</v>
      </c>
      <c r="Z925" s="11" t="s">
        <v>1150</v>
      </c>
      <c r="AA925" s="11" t="s">
        <v>1150</v>
      </c>
      <c r="AD925" t="str">
        <f t="shared" si="14"/>
        <v>insert into users (nombre, email, email2, email3, telefono, telefono2, telefono3, estatus, id_cliente, created_at, updated_at) values ('Mayoreo Garay De Chihuahua, S.A. De C.V.','abraham.martinez@mayoreogaray.com','','','4350408','','','1','694','2018-01-27 11:10:27','2018-01-27 11:10:27');</v>
      </c>
      <c r="AE925" t="s">
        <v>13212</v>
      </c>
    </row>
    <row r="926" spans="1:31" x14ac:dyDescent="0.2">
      <c r="A926">
        <v>112</v>
      </c>
      <c r="B926" t="s">
        <v>7346</v>
      </c>
      <c r="C926" t="s">
        <v>1150</v>
      </c>
      <c r="D926" s="11" t="s">
        <v>1150</v>
      </c>
      <c r="E926" s="11" t="s">
        <v>1150</v>
      </c>
      <c r="F926" s="11" t="s">
        <v>1150</v>
      </c>
      <c r="G926" s="11"/>
      <c r="H926" s="11"/>
      <c r="I926" s="11"/>
      <c r="J926" s="12">
        <v>4344824</v>
      </c>
      <c r="K926" s="12">
        <v>4342006</v>
      </c>
      <c r="L926" s="12"/>
      <c r="M926" s="11"/>
      <c r="N926" s="11"/>
      <c r="O926" s="11" t="s">
        <v>2035</v>
      </c>
      <c r="P926" s="11"/>
      <c r="Q926" s="11"/>
      <c r="R926" s="11"/>
      <c r="S926" s="11"/>
      <c r="T926" s="12" t="s">
        <v>2036</v>
      </c>
      <c r="U926" s="12" t="s">
        <v>2037</v>
      </c>
      <c r="V926" s="12" t="s">
        <v>1150</v>
      </c>
      <c r="W926" s="11" t="s">
        <v>1150</v>
      </c>
      <c r="X926" s="11" t="s">
        <v>1150</v>
      </c>
      <c r="Y926" s="11" t="s">
        <v>1150</v>
      </c>
      <c r="Z926" s="11" t="s">
        <v>1150</v>
      </c>
      <c r="AA926" s="11" t="s">
        <v>1150</v>
      </c>
      <c r="AD926" t="str">
        <f t="shared" si="14"/>
        <v>insert into users (nombre, email, email2, email3, telefono, telefono2, telefono3, estatus, id_cliente, created_at, updated_at) values ('Miguel Aguirre Ronquillo','ventas@tejasterracota.com.mx','bodegasexpress@yahoo.com.mx','','4344824','4342006','','1','112','2018-01-27 11:10:27','2018-01-27 11:10:27');</v>
      </c>
      <c r="AE926" t="s">
        <v>13213</v>
      </c>
    </row>
    <row r="927" spans="1:31" x14ac:dyDescent="0.2">
      <c r="A927">
        <v>27</v>
      </c>
      <c r="B927" t="s">
        <v>8689</v>
      </c>
      <c r="C927" t="s">
        <v>1150</v>
      </c>
      <c r="D927" s="11" t="s">
        <v>1150</v>
      </c>
      <c r="E927" s="11" t="s">
        <v>1150</v>
      </c>
      <c r="F927" s="11" t="s">
        <v>1150</v>
      </c>
      <c r="G927" s="11"/>
      <c r="H927" s="11"/>
      <c r="I927" s="11"/>
      <c r="J927" s="12"/>
      <c r="K927" s="12"/>
      <c r="L927" s="12"/>
      <c r="M927" s="11"/>
      <c r="N927" s="11"/>
      <c r="O927" s="11"/>
      <c r="P927" s="11"/>
      <c r="Q927" s="11"/>
      <c r="R927" s="11"/>
      <c r="S927" s="11"/>
      <c r="T927" s="12" t="s">
        <v>1150</v>
      </c>
      <c r="U927" s="12" t="s">
        <v>1150</v>
      </c>
      <c r="V927" s="12" t="s">
        <v>1150</v>
      </c>
      <c r="W927" s="11" t="s">
        <v>1150</v>
      </c>
      <c r="X927" s="11" t="s">
        <v>1150</v>
      </c>
      <c r="Y927" s="11" t="s">
        <v>1150</v>
      </c>
      <c r="Z927" s="11" t="s">
        <v>1150</v>
      </c>
      <c r="AA927" s="11" t="s">
        <v>1150</v>
      </c>
      <c r="AD927" t="str">
        <f t="shared" si="14"/>
        <v>insert into users (nombre, email, email2, email3, telefono, telefono2, telefono3, estatus, id_cliente, created_at, updated_at) values ('Miguel Angel Acosta Olvera','','','','','','','1','27','2018-01-27 11:10:27','2018-01-27 11:10:27');</v>
      </c>
      <c r="AE927" t="s">
        <v>13214</v>
      </c>
    </row>
    <row r="928" spans="1:31" x14ac:dyDescent="0.2">
      <c r="A928">
        <v>460</v>
      </c>
      <c r="B928" t="s">
        <v>8603</v>
      </c>
      <c r="C928" t="s">
        <v>1150</v>
      </c>
      <c r="D928" s="11" t="s">
        <v>1150</v>
      </c>
      <c r="E928" s="11" t="s">
        <v>1150</v>
      </c>
      <c r="F928" s="11" t="s">
        <v>1150</v>
      </c>
      <c r="G928" s="11"/>
      <c r="H928" s="11"/>
      <c r="I928" s="11"/>
      <c r="J928" s="12" t="s">
        <v>9185</v>
      </c>
      <c r="K928" s="12" t="s">
        <v>9185</v>
      </c>
      <c r="L928" s="12"/>
      <c r="M928" s="11"/>
      <c r="N928" s="11"/>
      <c r="O928" s="11"/>
      <c r="P928" s="11"/>
      <c r="Q928" s="11"/>
      <c r="R928" s="11"/>
      <c r="S928" s="11"/>
      <c r="T928" s="12" t="s">
        <v>2147</v>
      </c>
      <c r="U928" s="12" t="s">
        <v>1150</v>
      </c>
      <c r="V928" s="12" t="s">
        <v>1150</v>
      </c>
      <c r="W928" s="11" t="s">
        <v>1150</v>
      </c>
      <c r="X928" s="11" t="s">
        <v>1150</v>
      </c>
      <c r="Y928" s="11" t="s">
        <v>1150</v>
      </c>
      <c r="Z928" s="11" t="s">
        <v>1150</v>
      </c>
      <c r="AA928" s="11" t="s">
        <v>1150</v>
      </c>
      <c r="AD928" t="str">
        <f t="shared" si="14"/>
        <v>insert into users (nombre, email, email2, email3, telefono, telefono2, telefono3, estatus, id_cliente, created_at, updated_at) values ('Miguel Angel Aguilar Contreras','proyectos@eadvantage.com.mx','','','492-3019','492-3019','','1','460','2018-01-27 11:10:27','2018-01-27 11:10:27');</v>
      </c>
      <c r="AE928" t="s">
        <v>13215</v>
      </c>
    </row>
    <row r="929" spans="1:31" x14ac:dyDescent="0.2">
      <c r="A929">
        <v>460</v>
      </c>
      <c r="B929" t="s">
        <v>8612</v>
      </c>
      <c r="C929" t="s">
        <v>1150</v>
      </c>
      <c r="D929" s="11" t="s">
        <v>1150</v>
      </c>
      <c r="E929" s="11" t="s">
        <v>1150</v>
      </c>
      <c r="F929" s="11" t="s">
        <v>1150</v>
      </c>
      <c r="G929" s="11"/>
      <c r="H929" s="11"/>
      <c r="I929" s="11"/>
      <c r="J929" s="12"/>
      <c r="K929" s="12"/>
      <c r="L929" s="12"/>
      <c r="M929" s="11"/>
      <c r="N929" s="11"/>
      <c r="O929" s="11"/>
      <c r="P929" s="11"/>
      <c r="Q929" s="11"/>
      <c r="R929" s="11"/>
      <c r="S929" s="11"/>
      <c r="T929" s="12" t="s">
        <v>2147</v>
      </c>
      <c r="U929" s="12" t="s">
        <v>1150</v>
      </c>
      <c r="V929" s="12" t="s">
        <v>1150</v>
      </c>
      <c r="W929" s="11" t="s">
        <v>1150</v>
      </c>
      <c r="X929" s="11" t="s">
        <v>1150</v>
      </c>
      <c r="Y929" s="11" t="s">
        <v>1150</v>
      </c>
      <c r="Z929" s="11" t="s">
        <v>1150</v>
      </c>
      <c r="AA929" s="11" t="s">
        <v>1150</v>
      </c>
      <c r="AD929" t="str">
        <f t="shared" si="14"/>
        <v>insert into users (nombre, email, email2, email3, telefono, telefono2, telefono3, estatus, id_cliente, created_at, updated_at) values ('Miguel Angel Agular Contreras, Marco Antonio Aguilar Contreras, Flor Alicia Aguilar Contreras','proyectos@eadvantage.com.mx','','','','','','1','460','2018-01-27 11:10:27','2018-01-27 11:10:27');</v>
      </c>
      <c r="AE929" t="s">
        <v>13216</v>
      </c>
    </row>
    <row r="930" spans="1:31" x14ac:dyDescent="0.2">
      <c r="A930">
        <v>370</v>
      </c>
      <c r="B930" t="s">
        <v>9373</v>
      </c>
      <c r="C930" t="s">
        <v>1150</v>
      </c>
      <c r="D930" s="11" t="s">
        <v>1150</v>
      </c>
      <c r="E930" s="11" t="s">
        <v>1150</v>
      </c>
      <c r="F930" s="11" t="s">
        <v>1150</v>
      </c>
      <c r="G930" s="11"/>
      <c r="H930" s="11"/>
      <c r="I930" s="11"/>
      <c r="J930" s="12">
        <v>6142627817</v>
      </c>
      <c r="K930" s="12"/>
      <c r="L930" s="12"/>
      <c r="M930" s="11"/>
      <c r="N930" s="11"/>
      <c r="O930" s="11"/>
      <c r="P930" s="11"/>
      <c r="Q930" s="11"/>
      <c r="R930" s="11"/>
      <c r="S930" s="11"/>
      <c r="T930" s="12" t="s">
        <v>8786</v>
      </c>
      <c r="U930" s="12" t="s">
        <v>1150</v>
      </c>
      <c r="V930" s="12" t="s">
        <v>1150</v>
      </c>
      <c r="W930" s="11" t="s">
        <v>1150</v>
      </c>
      <c r="X930" s="11" t="s">
        <v>1150</v>
      </c>
      <c r="Y930" s="11" t="s">
        <v>1150</v>
      </c>
      <c r="Z930" s="11" t="s">
        <v>1150</v>
      </c>
      <c r="AA930" s="11" t="s">
        <v>1150</v>
      </c>
      <c r="AD930" t="str">
        <f t="shared" si="14"/>
        <v>insert into users (nombre, email, email2, email3, telefono, telefono2, telefono3, estatus, id_cliente, created_at, updated_at) values ('Miguel Angel De La Rosa Olivas','ellevencuidadofacial@gmail.com','','','6142627817','','','1','370','2018-01-27 11:10:27','2018-01-27 11:10:27');</v>
      </c>
      <c r="AE930" t="s">
        <v>13217</v>
      </c>
    </row>
    <row r="931" spans="1:31" x14ac:dyDescent="0.2">
      <c r="A931">
        <v>21</v>
      </c>
      <c r="B931" t="s">
        <v>7461</v>
      </c>
      <c r="C931" t="s">
        <v>1150</v>
      </c>
      <c r="D931" s="11" t="s">
        <v>1150</v>
      </c>
      <c r="E931" s="11" t="s">
        <v>1150</v>
      </c>
      <c r="F931" s="11" t="s">
        <v>1150</v>
      </c>
      <c r="G931" s="11"/>
      <c r="H931" s="11"/>
      <c r="I931" s="11"/>
      <c r="J931" s="12"/>
      <c r="K931" s="12"/>
      <c r="L931" s="12"/>
      <c r="M931" s="11"/>
      <c r="N931" s="11"/>
      <c r="O931" s="11" t="s">
        <v>2437</v>
      </c>
      <c r="P931" s="11" t="s">
        <v>2438</v>
      </c>
      <c r="Q931" s="11" t="s">
        <v>2439</v>
      </c>
      <c r="R931" s="11"/>
      <c r="S931" s="11"/>
      <c r="T931" s="12" t="s">
        <v>2440</v>
      </c>
      <c r="U931" s="12" t="s">
        <v>1150</v>
      </c>
      <c r="V931" s="12" t="s">
        <v>1150</v>
      </c>
      <c r="W931" s="11" t="s">
        <v>1150</v>
      </c>
      <c r="X931" s="11" t="s">
        <v>1150</v>
      </c>
      <c r="Y931" s="11" t="s">
        <v>1150</v>
      </c>
      <c r="Z931" s="11" t="s">
        <v>1150</v>
      </c>
      <c r="AA931" s="11" t="s">
        <v>1150</v>
      </c>
      <c r="AD931" t="str">
        <f t="shared" si="14"/>
        <v>insert into users (nombre, email, email2, email3, telefono, telefono2, telefono3, estatus, id_cliente, created_at, updated_at) values ('Miguel Angel Gonzalez Escarcega','agrofe@prodigy.net.mx','','','','','','1','21','2018-01-27 11:10:27','2018-01-27 11:10:27');</v>
      </c>
      <c r="AE931" t="s">
        <v>13218</v>
      </c>
    </row>
    <row r="932" spans="1:31" x14ac:dyDescent="0.2">
      <c r="A932">
        <v>713</v>
      </c>
      <c r="B932" t="s">
        <v>8059</v>
      </c>
      <c r="C932" t="s">
        <v>1150</v>
      </c>
      <c r="D932" s="11" t="s">
        <v>1150</v>
      </c>
      <c r="E932" s="11" t="s">
        <v>1150</v>
      </c>
      <c r="F932" s="11" t="s">
        <v>1150</v>
      </c>
      <c r="G932" s="11"/>
      <c r="H932" s="11"/>
      <c r="I932" s="11"/>
      <c r="J932" s="12" t="s">
        <v>9186</v>
      </c>
      <c r="K932" s="12" t="s">
        <v>9187</v>
      </c>
      <c r="L932" s="12"/>
      <c r="M932" s="11"/>
      <c r="N932" s="11"/>
      <c r="O932" s="11"/>
      <c r="P932" s="11"/>
      <c r="Q932" s="11"/>
      <c r="R932" s="11"/>
      <c r="S932" s="11"/>
      <c r="T932" s="12" t="s">
        <v>4872</v>
      </c>
      <c r="U932" s="12" t="s">
        <v>1150</v>
      </c>
      <c r="V932" s="12" t="s">
        <v>1150</v>
      </c>
      <c r="W932" s="11" t="s">
        <v>1150</v>
      </c>
      <c r="X932" s="11" t="s">
        <v>1150</v>
      </c>
      <c r="Y932" s="11" t="s">
        <v>1150</v>
      </c>
      <c r="Z932" s="11" t="s">
        <v>1150</v>
      </c>
      <c r="AA932" s="11" t="s">
        <v>1150</v>
      </c>
      <c r="AD932" t="str">
        <f t="shared" si="14"/>
        <v>insert into users (nombre, email, email2, email3, telefono, telefono2, telefono3, estatus, id_cliente, created_at, updated_at) values ('Miguel Eduardo Valverde Castillo','miguel_valverde@yahoo.com','','','614 421 41 15','614 195 15 24','','1','713','2018-01-27 11:10:27','2018-01-27 11:10:27');</v>
      </c>
      <c r="AE932" t="s">
        <v>13219</v>
      </c>
    </row>
    <row r="933" spans="1:31" x14ac:dyDescent="0.2">
      <c r="A933">
        <v>186</v>
      </c>
      <c r="B933" t="s">
        <v>7525</v>
      </c>
      <c r="C933" t="s">
        <v>1150</v>
      </c>
      <c r="D933" s="11" t="s">
        <v>1150</v>
      </c>
      <c r="E933" s="11" t="s">
        <v>1150</v>
      </c>
      <c r="F933" s="11" t="s">
        <v>1150</v>
      </c>
      <c r="G933" s="11"/>
      <c r="H933" s="11"/>
      <c r="I933" s="11"/>
      <c r="J933" s="12" t="s">
        <v>2711</v>
      </c>
      <c r="K933" s="12" t="s">
        <v>2712</v>
      </c>
      <c r="L933" s="12"/>
      <c r="M933" s="11"/>
      <c r="N933" s="11"/>
      <c r="O933" s="11"/>
      <c r="P933" s="11"/>
      <c r="Q933" s="11"/>
      <c r="R933" s="11"/>
      <c r="S933" s="11"/>
      <c r="T933" s="12" t="s">
        <v>2713</v>
      </c>
      <c r="U933" s="12" t="s">
        <v>2714</v>
      </c>
      <c r="V933" s="12" t="s">
        <v>2715</v>
      </c>
      <c r="W933" s="11" t="s">
        <v>1150</v>
      </c>
      <c r="X933" s="11" t="s">
        <v>1150</v>
      </c>
      <c r="Y933" s="11" t="s">
        <v>1150</v>
      </c>
      <c r="Z933" s="11" t="s">
        <v>1150</v>
      </c>
      <c r="AA933" s="11" t="s">
        <v>1150</v>
      </c>
      <c r="AD933" t="str">
        <f t="shared" si="14"/>
        <v>insert into users (nombre, email, email2, email3, telefono, telefono2, telefono3, estatus, id_cliente, created_at, updated_at) values ('Miguel Federico Madero Muñoz','miguel_madero@dimanor.com.mx','sflores@dimanor.com.mx','c.p.jose_manuelglez@hotmail.com','493-1300','439 1089','','1','186','2018-01-27 11:10:27','2018-01-27 11:10:27');</v>
      </c>
      <c r="AE933" t="s">
        <v>13220</v>
      </c>
    </row>
    <row r="934" spans="1:31" x14ac:dyDescent="0.2">
      <c r="A934">
        <v>1000</v>
      </c>
      <c r="B934" t="s">
        <v>7904</v>
      </c>
      <c r="C934" t="s">
        <v>1150</v>
      </c>
      <c r="D934" s="11" t="s">
        <v>1150</v>
      </c>
      <c r="E934" s="11" t="s">
        <v>1150</v>
      </c>
      <c r="F934" s="11" t="s">
        <v>1150</v>
      </c>
      <c r="G934" s="11"/>
      <c r="H934" s="11"/>
      <c r="I934" s="11"/>
      <c r="J934" s="12" t="s">
        <v>4218</v>
      </c>
      <c r="K934" s="12" t="s">
        <v>4219</v>
      </c>
      <c r="L934" s="12"/>
      <c r="M934" s="11"/>
      <c r="N934" s="11"/>
      <c r="O934" s="11" t="s">
        <v>4220</v>
      </c>
      <c r="P934" s="11"/>
      <c r="Q934" s="11"/>
      <c r="R934" s="11"/>
      <c r="S934" s="11"/>
      <c r="T934" s="12" t="s">
        <v>4221</v>
      </c>
      <c r="U934" s="12" t="s">
        <v>4222</v>
      </c>
      <c r="V934" s="12" t="s">
        <v>1150</v>
      </c>
      <c r="W934" s="11" t="s">
        <v>1150</v>
      </c>
      <c r="X934" s="11" t="s">
        <v>1150</v>
      </c>
      <c r="Y934" s="11" t="s">
        <v>1150</v>
      </c>
      <c r="Z934" s="11" t="s">
        <v>1150</v>
      </c>
      <c r="AA934" s="11" t="s">
        <v>1150</v>
      </c>
      <c r="AD934" t="str">
        <f t="shared" si="14"/>
        <v>insert into users (nombre, email, email2, email3, telefono, telefono2, telefono3, estatus, id_cliente, created_at, updated_at) values ('Miguel Gabriel Fierro Martinez','mfierro@solmoviles.com.mx','nlopez@solmoviles.com.mx','','614 4400769','614 4400752','','1','1000','2018-01-27 11:10:27','2018-01-27 11:10:27');</v>
      </c>
      <c r="AE934" t="s">
        <v>13221</v>
      </c>
    </row>
    <row r="935" spans="1:31" x14ac:dyDescent="0.2">
      <c r="A935">
        <v>405</v>
      </c>
      <c r="B935" t="s">
        <v>8559</v>
      </c>
      <c r="C935" t="s">
        <v>1150</v>
      </c>
      <c r="D935" s="11" t="s">
        <v>1150</v>
      </c>
      <c r="E935" s="11" t="s">
        <v>1150</v>
      </c>
      <c r="F935" s="11" t="s">
        <v>1150</v>
      </c>
      <c r="G935" s="11"/>
      <c r="H935" s="11"/>
      <c r="I935" s="11"/>
      <c r="J935" s="12"/>
      <c r="K935" s="12"/>
      <c r="L935" s="12"/>
      <c r="M935" s="11"/>
      <c r="N935" s="11"/>
      <c r="O935" s="11">
        <v>6141760373</v>
      </c>
      <c r="P935" s="11"/>
      <c r="Q935" s="11"/>
      <c r="R935" s="11"/>
      <c r="S935" s="11"/>
      <c r="T935" s="12" t="s">
        <v>6479</v>
      </c>
      <c r="U935" s="12" t="s">
        <v>1150</v>
      </c>
      <c r="V935" s="12" t="s">
        <v>1150</v>
      </c>
      <c r="W935" s="11" t="s">
        <v>1150</v>
      </c>
      <c r="X935" s="11" t="s">
        <v>1150</v>
      </c>
      <c r="Y935" s="11" t="s">
        <v>1150</v>
      </c>
      <c r="Z935" s="11" t="s">
        <v>1150</v>
      </c>
      <c r="AA935" s="11" t="s">
        <v>1150</v>
      </c>
      <c r="AD935" t="str">
        <f t="shared" si="14"/>
        <v>insert into users (nombre, email, email2, email3, telefono, telefono2, telefono3, estatus, id_cliente, created_at, updated_at) values ('Miguel Jurado Caro','m.jurado@flizzter.com','','','','','','1','405','2018-01-27 11:10:27','2018-01-27 11:10:27');</v>
      </c>
      <c r="AE935" t="s">
        <v>13222</v>
      </c>
    </row>
    <row r="936" spans="1:31" x14ac:dyDescent="0.2">
      <c r="A936">
        <v>672</v>
      </c>
      <c r="B936" t="s">
        <v>7499</v>
      </c>
      <c r="C936" t="s">
        <v>1150</v>
      </c>
      <c r="D936" s="11" t="s">
        <v>1150</v>
      </c>
      <c r="E936" s="11" t="s">
        <v>1150</v>
      </c>
      <c r="F936" s="11" t="s">
        <v>1150</v>
      </c>
      <c r="G936" s="11"/>
      <c r="H936" s="11"/>
      <c r="I936" s="11"/>
      <c r="J936" s="12" t="s">
        <v>2604</v>
      </c>
      <c r="K936" s="12" t="s">
        <v>2605</v>
      </c>
      <c r="L936" s="12"/>
      <c r="M936" s="11"/>
      <c r="N936" s="11"/>
      <c r="O936" s="11"/>
      <c r="P936" s="11"/>
      <c r="Q936" s="11"/>
      <c r="R936" s="11"/>
      <c r="S936" s="11"/>
      <c r="T936" s="12" t="s">
        <v>2606</v>
      </c>
      <c r="U936" s="12" t="s">
        <v>1150</v>
      </c>
      <c r="V936" s="12" t="s">
        <v>1150</v>
      </c>
      <c r="W936" s="11" t="s">
        <v>1150</v>
      </c>
      <c r="X936" s="11" t="s">
        <v>1150</v>
      </c>
      <c r="Y936" s="11" t="s">
        <v>1150</v>
      </c>
      <c r="Z936" s="11" t="s">
        <v>1150</v>
      </c>
      <c r="AA936" s="11" t="s">
        <v>1150</v>
      </c>
      <c r="AD936" t="str">
        <f t="shared" si="14"/>
        <v>insert into users (nombre, email, email2, email3, telefono, telefono2, telefono3, estatus, id_cliente, created_at, updated_at) values ('Miguel Soto Villegas','vmariscal@maincosa.com','','','437-3131','410-2612','','1','672','2018-01-27 11:10:27','2018-01-27 11:10:27');</v>
      </c>
      <c r="AE936" t="s">
        <v>13223</v>
      </c>
    </row>
    <row r="937" spans="1:31" x14ac:dyDescent="0.2">
      <c r="A937">
        <v>713</v>
      </c>
      <c r="B937" t="s">
        <v>8680</v>
      </c>
      <c r="C937" t="s">
        <v>1150</v>
      </c>
      <c r="D937" s="11" t="s">
        <v>1150</v>
      </c>
      <c r="E937" s="11" t="s">
        <v>1150</v>
      </c>
      <c r="F937" s="11" t="s">
        <v>1150</v>
      </c>
      <c r="G937" s="11"/>
      <c r="H937" s="11"/>
      <c r="I937" s="11"/>
      <c r="J937" s="12" t="s">
        <v>9188</v>
      </c>
      <c r="K937" s="12" t="s">
        <v>9189</v>
      </c>
      <c r="L937" s="12"/>
      <c r="M937" s="11"/>
      <c r="N937" s="11"/>
      <c r="O937" s="11"/>
      <c r="P937" s="11"/>
      <c r="Q937" s="11"/>
      <c r="R937" s="11"/>
      <c r="S937" s="11"/>
      <c r="T937" s="12" t="s">
        <v>8844</v>
      </c>
      <c r="U937" s="12" t="s">
        <v>1150</v>
      </c>
      <c r="V937" s="12" t="s">
        <v>1150</v>
      </c>
      <c r="W937" s="11" t="s">
        <v>1150</v>
      </c>
      <c r="X937" s="11" t="s">
        <v>1150</v>
      </c>
      <c r="Y937" s="11" t="s">
        <v>1150</v>
      </c>
      <c r="Z937" s="11" t="s">
        <v>1150</v>
      </c>
      <c r="AA937" s="11" t="s">
        <v>1150</v>
      </c>
      <c r="AD937" t="str">
        <f t="shared" si="14"/>
        <v>insert into users (nombre, email, email2, email3, telefono, telefono2, telefono3, estatus, id_cliente, created_at, updated_at) values ('Miguel Valverde','miguel_valverde@yahoo.com.mx','','','4214115','6141951524','','1','713','2018-01-27 11:10:27','2018-01-27 11:10:27');</v>
      </c>
      <c r="AE937" t="s">
        <v>13224</v>
      </c>
    </row>
    <row r="938" spans="1:31" x14ac:dyDescent="0.2">
      <c r="A938">
        <v>695</v>
      </c>
      <c r="B938" t="s">
        <v>8311</v>
      </c>
      <c r="C938" t="s">
        <v>1150</v>
      </c>
      <c r="D938" s="11" t="s">
        <v>1150</v>
      </c>
      <c r="E938" s="11" t="s">
        <v>1150</v>
      </c>
      <c r="F938" s="11" t="s">
        <v>1150</v>
      </c>
      <c r="G938" s="11"/>
      <c r="H938" s="11"/>
      <c r="I938" s="11"/>
      <c r="J938" s="12">
        <v>61424761221</v>
      </c>
      <c r="K938" s="12"/>
      <c r="L938" s="12"/>
      <c r="M938" s="11"/>
      <c r="N938" s="11"/>
      <c r="O938" s="11"/>
      <c r="P938" s="11"/>
      <c r="Q938" s="11"/>
      <c r="R938" s="11"/>
      <c r="S938" s="11"/>
      <c r="T938" s="12" t="s">
        <v>8789</v>
      </c>
      <c r="U938" s="12" t="s">
        <v>1150</v>
      </c>
      <c r="V938" s="12" t="s">
        <v>1150</v>
      </c>
      <c r="W938" s="11" t="s">
        <v>1150</v>
      </c>
      <c r="X938" s="11" t="s">
        <v>1150</v>
      </c>
      <c r="Y938" s="11" t="s">
        <v>1150</v>
      </c>
      <c r="Z938" s="11" t="s">
        <v>1150</v>
      </c>
      <c r="AA938" s="11" t="s">
        <v>1150</v>
      </c>
      <c r="AD938" t="str">
        <f t="shared" si="14"/>
        <v>insert into users (nombre, email, email2, email3, telefono, telefono2, telefono3, estatus, id_cliente, created_at, updated_at) values ('Milton Chavez','mayortecsta@hotmail.com','','','61424761221','','','1','695','2018-01-27 11:10:27','2018-01-27 11:10:27');</v>
      </c>
      <c r="AE938" t="s">
        <v>13225</v>
      </c>
    </row>
    <row r="939" spans="1:31" x14ac:dyDescent="0.2">
      <c r="A939">
        <v>695</v>
      </c>
      <c r="B939" t="s">
        <v>7449</v>
      </c>
      <c r="C939" t="s">
        <v>1150</v>
      </c>
      <c r="D939" s="11" t="s">
        <v>1150</v>
      </c>
      <c r="E939" s="11" t="s">
        <v>1150</v>
      </c>
      <c r="F939" s="11" t="s">
        <v>1150</v>
      </c>
      <c r="G939" s="11"/>
      <c r="H939" s="11"/>
      <c r="I939" s="11"/>
      <c r="J939" s="12"/>
      <c r="K939" s="12"/>
      <c r="L939" s="12"/>
      <c r="M939" s="11"/>
      <c r="N939" s="11"/>
      <c r="O939" s="11"/>
      <c r="P939" s="11"/>
      <c r="Q939" s="11"/>
      <c r="R939" s="11"/>
      <c r="S939" s="11"/>
      <c r="T939" s="12" t="s">
        <v>1150</v>
      </c>
      <c r="U939" s="12" t="s">
        <v>1150</v>
      </c>
      <c r="V939" s="12" t="s">
        <v>1150</v>
      </c>
      <c r="W939" s="11" t="s">
        <v>1150</v>
      </c>
      <c r="X939" s="11" t="s">
        <v>1150</v>
      </c>
      <c r="Y939" s="11" t="s">
        <v>1150</v>
      </c>
      <c r="Z939" s="11" t="s">
        <v>1150</v>
      </c>
      <c r="AA939" s="11" t="s">
        <v>1150</v>
      </c>
      <c r="AD939" t="str">
        <f t="shared" si="14"/>
        <v>insert into users (nombre, email, email2, email3, telefono, telefono2, telefono3, estatus, id_cliente, created_at, updated_at) values ('Milton Jair Chavez Terreros','','','','','','','1','695','2018-01-27 11:10:27','2018-01-27 11:10:27');</v>
      </c>
      <c r="AE939" t="s">
        <v>13226</v>
      </c>
    </row>
    <row r="940" spans="1:31" x14ac:dyDescent="0.2">
      <c r="A940">
        <v>581</v>
      </c>
      <c r="B940" t="s">
        <v>8152</v>
      </c>
      <c r="C940" t="s">
        <v>1150</v>
      </c>
      <c r="D940" s="11" t="s">
        <v>1150</v>
      </c>
      <c r="E940" s="11" t="s">
        <v>1150</v>
      </c>
      <c r="F940" s="11" t="s">
        <v>1150</v>
      </c>
      <c r="G940" s="11"/>
      <c r="H940" s="11"/>
      <c r="I940" s="11"/>
      <c r="J940" s="12" t="s">
        <v>5226</v>
      </c>
      <c r="K940" s="12"/>
      <c r="L940" s="12"/>
      <c r="M940" s="11"/>
      <c r="N940" s="11"/>
      <c r="O940" s="11" t="s">
        <v>5227</v>
      </c>
      <c r="P940" s="11"/>
      <c r="Q940" s="11"/>
      <c r="R940" s="11"/>
      <c r="S940" s="11"/>
      <c r="T940" s="12" t="s">
        <v>5228</v>
      </c>
      <c r="U940" s="12" t="s">
        <v>1150</v>
      </c>
      <c r="V940" s="12" t="s">
        <v>1150</v>
      </c>
      <c r="W940" s="11" t="s">
        <v>1150</v>
      </c>
      <c r="X940" s="11" t="s">
        <v>1150</v>
      </c>
      <c r="Y940" s="11" t="s">
        <v>1150</v>
      </c>
      <c r="Z940" s="11" t="s">
        <v>1150</v>
      </c>
      <c r="AA940" s="11" t="s">
        <v>1150</v>
      </c>
      <c r="AD940" t="str">
        <f t="shared" si="14"/>
        <v>insert into users (nombre, email, email2, email3, telefono, telefono2, telefono3, estatus, id_cliente, created_at, updated_at) values ('Mireya Alejandra Peredo Pacheco','mireya86_13@hotmail.com','','','4 14 24 50','','','1','581','2018-01-27 11:10:27','2018-01-27 11:10:27');</v>
      </c>
      <c r="AE940" t="s">
        <v>13227</v>
      </c>
    </row>
    <row r="941" spans="1:31" x14ac:dyDescent="0.2">
      <c r="A941">
        <v>735</v>
      </c>
      <c r="B941" t="s">
        <v>8359</v>
      </c>
      <c r="C941" t="s">
        <v>1150</v>
      </c>
      <c r="D941" s="11" t="s">
        <v>1150</v>
      </c>
      <c r="E941" s="11" t="s">
        <v>1150</v>
      </c>
      <c r="F941" s="11" t="s">
        <v>1150</v>
      </c>
      <c r="G941" s="11"/>
      <c r="H941" s="11"/>
      <c r="I941" s="11"/>
      <c r="J941" s="12" t="s">
        <v>9190</v>
      </c>
      <c r="K941" s="12" t="s">
        <v>9191</v>
      </c>
      <c r="L941" s="12"/>
      <c r="M941" s="11"/>
      <c r="N941" s="11"/>
      <c r="O941" s="11"/>
      <c r="P941" s="11"/>
      <c r="Q941" s="11"/>
      <c r="R941" s="11"/>
      <c r="S941" s="11"/>
      <c r="T941" s="12" t="s">
        <v>8820</v>
      </c>
      <c r="U941" s="12" t="s">
        <v>1150</v>
      </c>
      <c r="V941" s="12" t="s">
        <v>1150</v>
      </c>
      <c r="W941" s="11" t="s">
        <v>1150</v>
      </c>
      <c r="X941" s="11" t="s">
        <v>1150</v>
      </c>
      <c r="Y941" s="11" t="s">
        <v>1150</v>
      </c>
      <c r="Z941" s="11" t="s">
        <v>1150</v>
      </c>
      <c r="AA941" s="11" t="s">
        <v>1150</v>
      </c>
      <c r="AD941" t="str">
        <f t="shared" si="14"/>
        <v>insert into users (nombre, email, email2, email3, telefono, telefono2, telefono3, estatus, id_cliente, created_at, updated_at) values ('Mireya Peredo','mireya@gglobals.com.mx','','','6141847572','6145451632','','1','735','2018-01-27 11:10:27','2018-01-27 11:10:27');</v>
      </c>
      <c r="AE941" t="s">
        <v>13228</v>
      </c>
    </row>
    <row r="942" spans="1:31" x14ac:dyDescent="0.2">
      <c r="A942">
        <v>131</v>
      </c>
      <c r="B942" t="s">
        <v>7351</v>
      </c>
      <c r="C942" t="s">
        <v>1150</v>
      </c>
      <c r="D942" s="11" t="s">
        <v>1150</v>
      </c>
      <c r="E942" s="11" t="s">
        <v>1150</v>
      </c>
      <c r="F942" s="11" t="s">
        <v>1150</v>
      </c>
      <c r="G942" s="11"/>
      <c r="H942" s="11"/>
      <c r="I942" s="11"/>
      <c r="J942" s="12">
        <v>4155013</v>
      </c>
      <c r="K942" s="12">
        <v>4155013</v>
      </c>
      <c r="L942" s="12"/>
      <c r="M942" s="11"/>
      <c r="N942" s="11"/>
      <c r="O942" s="11"/>
      <c r="P942" s="11"/>
      <c r="Q942" s="11"/>
      <c r="R942" s="11"/>
      <c r="S942" s="11"/>
      <c r="T942" s="12" t="s">
        <v>1150</v>
      </c>
      <c r="U942" s="12" t="s">
        <v>2059</v>
      </c>
      <c r="V942" s="12" t="s">
        <v>1150</v>
      </c>
      <c r="W942" s="11" t="s">
        <v>1150</v>
      </c>
      <c r="X942" s="11" t="s">
        <v>1150</v>
      </c>
      <c r="Y942" s="11" t="s">
        <v>1150</v>
      </c>
      <c r="Z942" s="11" t="s">
        <v>1150</v>
      </c>
      <c r="AA942" s="11" t="s">
        <v>1150</v>
      </c>
      <c r="AD942" t="str">
        <f t="shared" si="14"/>
        <v>insert into users (nombre, email, email2, email3, telefono, telefono2, telefono3, estatus, id_cliente, created_at, updated_at) values ('Moises Alberto Hernandez Ramirez','','cabanastioalbert@hotmail.com','','4155013','4155013','','1','131','2018-01-27 11:10:27','2018-01-27 11:10:27');</v>
      </c>
      <c r="AE942" t="s">
        <v>13229</v>
      </c>
    </row>
    <row r="943" spans="1:31" x14ac:dyDescent="0.2">
      <c r="A943">
        <v>643</v>
      </c>
      <c r="B943" t="s">
        <v>7249</v>
      </c>
      <c r="C943" t="s">
        <v>1150</v>
      </c>
      <c r="D943" s="11" t="s">
        <v>1150</v>
      </c>
      <c r="E943" s="11" t="s">
        <v>1150</v>
      </c>
      <c r="F943" s="11" t="s">
        <v>1150</v>
      </c>
      <c r="G943" s="11"/>
      <c r="H943" s="11"/>
      <c r="I943" s="11"/>
      <c r="J943" s="12">
        <v>4359673</v>
      </c>
      <c r="K943" s="12"/>
      <c r="L943" s="12"/>
      <c r="M943" s="11"/>
      <c r="N943" s="11"/>
      <c r="O943" s="11"/>
      <c r="P943" s="11"/>
      <c r="Q943" s="11"/>
      <c r="R943" s="11"/>
      <c r="S943" s="11"/>
      <c r="T943" s="12" t="s">
        <v>1730</v>
      </c>
      <c r="U943" s="12" t="s">
        <v>1150</v>
      </c>
      <c r="V943" s="12" t="s">
        <v>1150</v>
      </c>
      <c r="W943" s="11" t="s">
        <v>1150</v>
      </c>
      <c r="X943" s="11" t="s">
        <v>1150</v>
      </c>
      <c r="Y943" s="11" t="s">
        <v>1150</v>
      </c>
      <c r="Z943" s="11" t="s">
        <v>1150</v>
      </c>
      <c r="AA943" s="11" t="s">
        <v>1150</v>
      </c>
      <c r="AD943" t="str">
        <f t="shared" si="14"/>
        <v>insert into users (nombre, email, email2, email3, telefono, telefono2, telefono3, estatus, id_cliente, created_at, updated_at) values ('Moisés Guerrero Pérez','m_g_o_23@hotmail.com','','','4359673','','','1','643','2018-01-27 11:10:27','2018-01-27 11:10:27');</v>
      </c>
      <c r="AE943" t="s">
        <v>13230</v>
      </c>
    </row>
    <row r="944" spans="1:31" x14ac:dyDescent="0.2">
      <c r="A944">
        <v>80</v>
      </c>
      <c r="B944" t="s">
        <v>7338</v>
      </c>
      <c r="C944" t="s">
        <v>1150</v>
      </c>
      <c r="D944" s="11" t="s">
        <v>1150</v>
      </c>
      <c r="E944" s="11" t="s">
        <v>1150</v>
      </c>
      <c r="F944" s="11" t="s">
        <v>1150</v>
      </c>
      <c r="G944" s="11"/>
      <c r="H944" s="11"/>
      <c r="I944" s="11"/>
      <c r="J944" s="12"/>
      <c r="K944" s="12"/>
      <c r="L944" s="12"/>
      <c r="M944" s="11"/>
      <c r="N944" s="11"/>
      <c r="O944" s="11">
        <v>6144355515</v>
      </c>
      <c r="P944" s="11"/>
      <c r="Q944" s="11"/>
      <c r="R944" s="11"/>
      <c r="S944" s="11"/>
      <c r="T944" s="12" t="s">
        <v>4215</v>
      </c>
      <c r="U944" s="12" t="s">
        <v>1150</v>
      </c>
      <c r="V944" s="12" t="s">
        <v>1150</v>
      </c>
      <c r="W944" s="11" t="s">
        <v>1150</v>
      </c>
      <c r="X944" s="11" t="s">
        <v>1150</v>
      </c>
      <c r="Y944" s="11" t="s">
        <v>1150</v>
      </c>
      <c r="Z944" s="11" t="s">
        <v>1150</v>
      </c>
      <c r="AA944" s="11" t="s">
        <v>1150</v>
      </c>
      <c r="AD944" t="str">
        <f t="shared" si="14"/>
        <v>insert into users (nombre, email, email2, email3, telefono, telefono2, telefono3, estatus, id_cliente, created_at, updated_at) values ('Moldes Y Detalles, S.A De C.V.','prisachi@hotmail.com','','','','','','1','80','2018-01-27 11:10:27','2018-01-27 11:10:27');</v>
      </c>
      <c r="AE944" t="s">
        <v>13231</v>
      </c>
    </row>
    <row r="945" spans="1:31" x14ac:dyDescent="0.2">
      <c r="A945">
        <v>546</v>
      </c>
      <c r="B945" t="s">
        <v>8230</v>
      </c>
      <c r="C945" t="s">
        <v>8231</v>
      </c>
      <c r="D945" s="11" t="s">
        <v>8232</v>
      </c>
      <c r="E945" s="11" t="s">
        <v>1150</v>
      </c>
      <c r="F945" s="11" t="s">
        <v>1150</v>
      </c>
      <c r="G945" s="11"/>
      <c r="H945" s="11"/>
      <c r="I945" s="11"/>
      <c r="J945" s="12">
        <v>6144401250</v>
      </c>
      <c r="K945" s="12"/>
      <c r="L945" s="12"/>
      <c r="M945" s="11"/>
      <c r="N945" s="11"/>
      <c r="O945" s="11">
        <v>6141975842</v>
      </c>
      <c r="P945" s="11">
        <v>6141812300</v>
      </c>
      <c r="Q945" s="11"/>
      <c r="R945" s="11"/>
      <c r="S945" s="11"/>
      <c r="T945" s="12" t="s">
        <v>5486</v>
      </c>
      <c r="U945" s="12" t="s">
        <v>1150</v>
      </c>
      <c r="V945" s="12" t="s">
        <v>1150</v>
      </c>
      <c r="W945" s="11" t="s">
        <v>1150</v>
      </c>
      <c r="X945" s="11" t="s">
        <v>1150</v>
      </c>
      <c r="Y945" s="11" t="s">
        <v>1150</v>
      </c>
      <c r="Z945" s="11" t="s">
        <v>1150</v>
      </c>
      <c r="AA945" s="11" t="s">
        <v>1150</v>
      </c>
      <c r="AD945" t="str">
        <f t="shared" si="14"/>
        <v>insert into users (nombre, email, email2, email3, telefono, telefono2, telefono3, estatus, id_cliente, created_at, updated_at) values ('Mónica Gabriela Lucero Holguín','mexico@interclase.com','','','6144401250','','','1','546','2018-01-27 11:10:27','2018-01-27 11:10:27');</v>
      </c>
      <c r="AE945" t="s">
        <v>13232</v>
      </c>
    </row>
    <row r="946" spans="1:31" x14ac:dyDescent="0.2">
      <c r="A946">
        <v>1013</v>
      </c>
      <c r="B946" t="s">
        <v>7783</v>
      </c>
      <c r="C946" t="s">
        <v>1150</v>
      </c>
      <c r="D946" s="11" t="s">
        <v>1150</v>
      </c>
      <c r="E946" s="11" t="s">
        <v>1150</v>
      </c>
      <c r="F946" s="11" t="s">
        <v>1150</v>
      </c>
      <c r="G946" s="11"/>
      <c r="H946" s="11"/>
      <c r="I946" s="11"/>
      <c r="J946" s="12" t="s">
        <v>3741</v>
      </c>
      <c r="K946" s="12"/>
      <c r="L946" s="12"/>
      <c r="M946" s="11"/>
      <c r="N946" s="11"/>
      <c r="O946" s="11" t="s">
        <v>3742</v>
      </c>
      <c r="P946" s="11"/>
      <c r="Q946" s="11"/>
      <c r="R946" s="11"/>
      <c r="S946" s="11"/>
      <c r="T946" s="12" t="s">
        <v>3743</v>
      </c>
      <c r="U946" s="12" t="s">
        <v>1150</v>
      </c>
      <c r="V946" s="12" t="s">
        <v>1150</v>
      </c>
      <c r="W946" s="11" t="s">
        <v>1150</v>
      </c>
      <c r="X946" s="11" t="s">
        <v>1150</v>
      </c>
      <c r="Y946" s="11" t="s">
        <v>1150</v>
      </c>
      <c r="Z946" s="11" t="s">
        <v>1150</v>
      </c>
      <c r="AA946" s="11" t="s">
        <v>1150</v>
      </c>
      <c r="AD946" t="str">
        <f t="shared" si="14"/>
        <v>insert into users (nombre, email, email2, email3, telefono, telefono2, telefono3, estatus, id_cliente, created_at, updated_at) values ('Monica Hortencia Chacon Gomez','chaconmony@hotmail.com','','','614 430 0606','','','1','1013','2018-01-27 11:10:27','2018-01-27 11:10:27');</v>
      </c>
      <c r="AE946" t="s">
        <v>13233</v>
      </c>
    </row>
    <row r="947" spans="1:31" x14ac:dyDescent="0.2">
      <c r="A947">
        <v>345</v>
      </c>
      <c r="B947" t="s">
        <v>7405</v>
      </c>
      <c r="C947" t="s">
        <v>1150</v>
      </c>
      <c r="D947" s="11" t="s">
        <v>1150</v>
      </c>
      <c r="E947" s="11" t="s">
        <v>1150</v>
      </c>
      <c r="F947" s="11" t="s">
        <v>1150</v>
      </c>
      <c r="G947" s="11"/>
      <c r="H947" s="11"/>
      <c r="I947" s="11"/>
      <c r="J947" s="12">
        <v>4173598</v>
      </c>
      <c r="K947" s="12"/>
      <c r="L947" s="12"/>
      <c r="M947" s="11"/>
      <c r="N947" s="11"/>
      <c r="O947" s="11">
        <v>6141965386</v>
      </c>
      <c r="P947" s="11" t="s">
        <v>2216</v>
      </c>
      <c r="Q947" s="11"/>
      <c r="R947" s="11"/>
      <c r="S947" s="11"/>
      <c r="T947" s="12" t="s">
        <v>1150</v>
      </c>
      <c r="U947" s="12" t="s">
        <v>1150</v>
      </c>
      <c r="V947" s="12" t="s">
        <v>1150</v>
      </c>
      <c r="W947" s="11" t="s">
        <v>1150</v>
      </c>
      <c r="X947" s="11" t="s">
        <v>1150</v>
      </c>
      <c r="Y947" s="11" t="s">
        <v>1150</v>
      </c>
      <c r="Z947" s="11" t="s">
        <v>1150</v>
      </c>
      <c r="AA947" s="11" t="s">
        <v>1150</v>
      </c>
      <c r="AD947" t="str">
        <f t="shared" si="14"/>
        <v>insert into users (nombre, email, email2, email3, telefono, telefono2, telefono3, estatus, id_cliente, created_at, updated_at) values ('Monica Janette Galaviz Monarrez','','','','4173598','','','1','345','2018-01-27 11:10:27','2018-01-27 11:10:27');</v>
      </c>
      <c r="AE947" t="s">
        <v>13234</v>
      </c>
    </row>
    <row r="948" spans="1:31" x14ac:dyDescent="0.2">
      <c r="A948">
        <v>116</v>
      </c>
      <c r="B948" t="s">
        <v>8589</v>
      </c>
      <c r="C948" t="s">
        <v>1150</v>
      </c>
      <c r="D948" s="11" t="s">
        <v>1150</v>
      </c>
      <c r="E948" s="11" t="s">
        <v>1150</v>
      </c>
      <c r="F948" s="11" t="s">
        <v>1150</v>
      </c>
      <c r="G948" s="11"/>
      <c r="H948" s="11"/>
      <c r="I948" s="11"/>
      <c r="J948" s="12"/>
      <c r="K948" s="12"/>
      <c r="L948" s="12"/>
      <c r="M948" s="11"/>
      <c r="N948" s="11"/>
      <c r="O948" s="11"/>
      <c r="P948" s="11"/>
      <c r="Q948" s="11"/>
      <c r="R948" s="11"/>
      <c r="S948" s="11"/>
      <c r="T948" s="17" t="s">
        <v>1845</v>
      </c>
      <c r="U948" s="12" t="s">
        <v>2542</v>
      </c>
      <c r="V948" s="12" t="s">
        <v>1150</v>
      </c>
      <c r="W948" s="11" t="s">
        <v>1150</v>
      </c>
      <c r="X948" s="11" t="s">
        <v>1150</v>
      </c>
      <c r="Y948" s="11" t="s">
        <v>1150</v>
      </c>
      <c r="Z948" s="11" t="s">
        <v>1150</v>
      </c>
      <c r="AA948" s="11" t="s">
        <v>1150</v>
      </c>
      <c r="AD948" t="str">
        <f t="shared" si="14"/>
        <v>insert into users (nombre, email, email2, email3, telefono, telefono2, telefono3, estatus, id_cliente, created_at, updated_at) values ('Monico Galaviz','botaselmalcreado@hotmail.com','botaselmalcreado.leon@gmail.com','','','','','1','116','2018-01-27 11:10:27','2018-01-27 11:10:27');</v>
      </c>
      <c r="AE948" t="s">
        <v>13235</v>
      </c>
    </row>
    <row r="949" spans="1:31" x14ac:dyDescent="0.2">
      <c r="A949">
        <v>345</v>
      </c>
      <c r="B949" t="s">
        <v>7288</v>
      </c>
      <c r="C949" t="s">
        <v>1150</v>
      </c>
      <c r="D949" s="11" t="s">
        <v>1150</v>
      </c>
      <c r="E949" s="11" t="s">
        <v>1150</v>
      </c>
      <c r="F949" s="11" t="s">
        <v>1150</v>
      </c>
      <c r="G949" s="11"/>
      <c r="H949" s="11"/>
      <c r="I949" s="11"/>
      <c r="J949" s="12"/>
      <c r="K949" s="12"/>
      <c r="L949" s="12"/>
      <c r="M949" s="11"/>
      <c r="N949" s="11"/>
      <c r="O949" s="11">
        <v>4773920057</v>
      </c>
      <c r="P949" s="11">
        <v>4773920057</v>
      </c>
      <c r="Q949" s="11"/>
      <c r="R949" s="11"/>
      <c r="S949" s="11"/>
      <c r="T949" s="12" t="s">
        <v>1845</v>
      </c>
      <c r="U949" s="12" t="s">
        <v>1150</v>
      </c>
      <c r="V949" s="12" t="s">
        <v>1150</v>
      </c>
      <c r="W949" s="11" t="s">
        <v>1150</v>
      </c>
      <c r="X949" s="11" t="s">
        <v>1150</v>
      </c>
      <c r="Y949" s="11" t="s">
        <v>1150</v>
      </c>
      <c r="Z949" s="11" t="s">
        <v>1150</v>
      </c>
      <c r="AA949" s="11" t="s">
        <v>1150</v>
      </c>
      <c r="AD949" t="str">
        <f t="shared" si="14"/>
        <v>insert into users (nombre, email, email2, email3, telefono, telefono2, telefono3, estatus, id_cliente, created_at, updated_at) values ('Monico Galaviz Jurado','botaselmalcreado@hotmail.com','','','','','','1','345','2018-01-27 11:10:27','2018-01-27 11:10:27');</v>
      </c>
      <c r="AE949" t="s">
        <v>13236</v>
      </c>
    </row>
    <row r="950" spans="1:31" x14ac:dyDescent="0.2">
      <c r="A950">
        <v>728</v>
      </c>
      <c r="B950" t="s">
        <v>4974</v>
      </c>
      <c r="C950" t="s">
        <v>1150</v>
      </c>
      <c r="D950" s="11" t="s">
        <v>1150</v>
      </c>
      <c r="E950" s="11" t="s">
        <v>1150</v>
      </c>
      <c r="F950" s="11" t="s">
        <v>1150</v>
      </c>
      <c r="G950" s="11"/>
      <c r="H950" s="11"/>
      <c r="I950" s="11"/>
      <c r="J950" s="12" t="s">
        <v>9192</v>
      </c>
      <c r="K950" s="12" t="s">
        <v>8997</v>
      </c>
      <c r="L950" s="12"/>
      <c r="M950" s="11"/>
      <c r="N950" s="11"/>
      <c r="O950" s="11"/>
      <c r="P950" s="11"/>
      <c r="Q950" s="11"/>
      <c r="R950" s="11"/>
      <c r="S950" s="11"/>
      <c r="T950" s="17" t="s">
        <v>6175</v>
      </c>
      <c r="U950" s="12" t="s">
        <v>4977</v>
      </c>
      <c r="V950" s="12" t="s">
        <v>1150</v>
      </c>
      <c r="W950" s="11" t="s">
        <v>1150</v>
      </c>
      <c r="X950" s="11" t="s">
        <v>1150</v>
      </c>
      <c r="Y950" s="11" t="s">
        <v>1150</v>
      </c>
      <c r="Z950" s="11" t="s">
        <v>1150</v>
      </c>
      <c r="AA950" s="11" t="s">
        <v>1150</v>
      </c>
      <c r="AD950" t="str">
        <f t="shared" si="14"/>
        <v>insert into users (nombre, email, email2, email3, telefono, telefono2, telefono3, estatus, id_cliente, created_at, updated_at) values ('Moper','efrain.perez@mopermedical.com','monica.perez@mopermedical.com','','658 625 0426','6561994319','','1','728','2018-01-27 11:10:27','2018-01-27 11:10:27');</v>
      </c>
      <c r="AE950" t="s">
        <v>13237</v>
      </c>
    </row>
    <row r="951" spans="1:31" x14ac:dyDescent="0.2">
      <c r="A951">
        <v>729</v>
      </c>
      <c r="B951" t="s">
        <v>8088</v>
      </c>
      <c r="C951" t="s">
        <v>1150</v>
      </c>
      <c r="D951" s="11" t="s">
        <v>1150</v>
      </c>
      <c r="E951" s="11" t="s">
        <v>1150</v>
      </c>
      <c r="F951" s="11" t="s">
        <v>1150</v>
      </c>
      <c r="G951" s="11"/>
      <c r="H951" s="11"/>
      <c r="I951" s="11"/>
      <c r="J951" s="12" t="s">
        <v>9195</v>
      </c>
      <c r="K951" s="12" t="s">
        <v>9193</v>
      </c>
      <c r="L951" s="12" t="s">
        <v>9194</v>
      </c>
      <c r="M951" s="11"/>
      <c r="N951" s="11"/>
      <c r="O951" s="11"/>
      <c r="P951" s="11"/>
      <c r="Q951" s="11"/>
      <c r="R951" s="11"/>
      <c r="S951" s="11"/>
      <c r="T951" s="12" t="s">
        <v>4977</v>
      </c>
      <c r="U951" s="12" t="s">
        <v>1150</v>
      </c>
      <c r="V951" s="12" t="s">
        <v>1150</v>
      </c>
      <c r="W951" s="11" t="s">
        <v>1150</v>
      </c>
      <c r="X951" s="11" t="s">
        <v>1150</v>
      </c>
      <c r="Y951" s="11" t="s">
        <v>1150</v>
      </c>
      <c r="Z951" s="11" t="s">
        <v>1150</v>
      </c>
      <c r="AA951" s="11" t="s">
        <v>1150</v>
      </c>
      <c r="AD951" t="str">
        <f t="shared" si="14"/>
        <v>insert into users (nombre, email, email2, email3, telefono, telefono2, telefono3, estatus, id_cliente, created_at, updated_at) values ('Moper Medical, S.A. De C.V.','monica.perez@mopermedical.com','','','4132514','614 427 13 01','413 0699','1','729','2018-01-27 11:10:27','2018-01-27 11:10:27');</v>
      </c>
      <c r="AE951" t="s">
        <v>13238</v>
      </c>
    </row>
    <row r="952" spans="1:31" x14ac:dyDescent="0.2">
      <c r="A952">
        <v>783</v>
      </c>
      <c r="B952" t="s">
        <v>7801</v>
      </c>
      <c r="C952" t="s">
        <v>7802</v>
      </c>
      <c r="D952" s="11" t="s">
        <v>1150</v>
      </c>
      <c r="E952" s="11" t="s">
        <v>1150</v>
      </c>
      <c r="F952" s="11" t="s">
        <v>1150</v>
      </c>
      <c r="G952" s="11"/>
      <c r="H952" s="11"/>
      <c r="I952" s="11"/>
      <c r="J952" s="12" t="s">
        <v>3796</v>
      </c>
      <c r="K952" s="12"/>
      <c r="L952" s="12"/>
      <c r="M952" s="11"/>
      <c r="N952" s="11"/>
      <c r="O952" s="11"/>
      <c r="P952" s="11"/>
      <c r="Q952" s="11"/>
      <c r="R952" s="11"/>
      <c r="S952" s="11"/>
      <c r="T952" s="12" t="s">
        <v>3797</v>
      </c>
      <c r="U952" s="12" t="s">
        <v>1150</v>
      </c>
      <c r="V952" s="12" t="s">
        <v>1150</v>
      </c>
      <c r="W952" s="11" t="s">
        <v>1150</v>
      </c>
      <c r="X952" s="11" t="s">
        <v>1150</v>
      </c>
      <c r="Y952" s="11" t="s">
        <v>1150</v>
      </c>
      <c r="Z952" s="11" t="s">
        <v>1150</v>
      </c>
      <c r="AA952" s="11" t="s">
        <v>1150</v>
      </c>
      <c r="AD952" t="str">
        <f t="shared" si="14"/>
        <v>insert into users (nombre, email, email2, email3, telefono, telefono2, telefono3, estatus, id_cliente, created_at, updated_at) values ('Nancy Minerva Cisneros Medina','centro.onna@hotmail.com','','','614 4132524','','','1','783','2018-01-27 11:10:27','2018-01-27 11:10:27');</v>
      </c>
      <c r="AE952" t="s">
        <v>13239</v>
      </c>
    </row>
    <row r="953" spans="1:31" x14ac:dyDescent="0.2">
      <c r="A953">
        <v>674</v>
      </c>
      <c r="B953" t="s">
        <v>7859</v>
      </c>
      <c r="C953" t="s">
        <v>1150</v>
      </c>
      <c r="D953" s="11" t="s">
        <v>1150</v>
      </c>
      <c r="E953" s="11" t="s">
        <v>1150</v>
      </c>
      <c r="F953" s="11" t="s">
        <v>1150</v>
      </c>
      <c r="G953" s="11"/>
      <c r="H953" s="11"/>
      <c r="I953" s="11"/>
      <c r="J953" s="12" t="s">
        <v>4044</v>
      </c>
      <c r="K953" s="12"/>
      <c r="L953" s="12"/>
      <c r="M953" s="11"/>
      <c r="N953" s="11"/>
      <c r="O953" s="11">
        <v>6141410976</v>
      </c>
      <c r="P953" s="11"/>
      <c r="Q953" s="11"/>
      <c r="R953" s="11"/>
      <c r="S953" s="11"/>
      <c r="T953" s="12" t="s">
        <v>4045</v>
      </c>
      <c r="U953" s="12" t="s">
        <v>1150</v>
      </c>
      <c r="V953" s="12" t="s">
        <v>1150</v>
      </c>
      <c r="W953" s="11" t="s">
        <v>1150</v>
      </c>
      <c r="X953" s="11" t="s">
        <v>1150</v>
      </c>
      <c r="Y953" s="11" t="s">
        <v>1150</v>
      </c>
      <c r="Z953" s="11" t="s">
        <v>1150</v>
      </c>
      <c r="AA953" s="11" t="s">
        <v>1150</v>
      </c>
      <c r="AD953" t="str">
        <f t="shared" si="14"/>
        <v>insert into users (nombre, email, email2, email3, telefono, telefono2, telefono3, estatus, id_cliente, created_at, updated_at) values ('Nelly Joyce Quiñonez','n_joycep@hotmail.com','','','614 4244849','','','1','674','2018-01-27 11:10:27','2018-01-27 11:10:27');</v>
      </c>
      <c r="AE953" t="s">
        <v>13240</v>
      </c>
    </row>
    <row r="954" spans="1:31" x14ac:dyDescent="0.2">
      <c r="A954">
        <v>753</v>
      </c>
      <c r="B954" t="s">
        <v>7690</v>
      </c>
      <c r="C954" t="s">
        <v>7691</v>
      </c>
      <c r="D954" s="11" t="s">
        <v>7692</v>
      </c>
      <c r="E954" s="11" t="s">
        <v>12289</v>
      </c>
      <c r="F954" s="11" t="s">
        <v>1150</v>
      </c>
      <c r="G954" s="11"/>
      <c r="H954" s="11"/>
      <c r="I954" s="11"/>
      <c r="J954" s="12" t="s">
        <v>3387</v>
      </c>
      <c r="K954" s="12"/>
      <c r="L954" s="12"/>
      <c r="M954" s="11"/>
      <c r="N954" s="11"/>
      <c r="O954" s="11" t="s">
        <v>3388</v>
      </c>
      <c r="P954" s="11"/>
      <c r="Q954" s="11"/>
      <c r="R954" s="11"/>
      <c r="S954" s="11"/>
      <c r="T954" s="12" t="s">
        <v>3389</v>
      </c>
      <c r="U954" s="12" t="s">
        <v>3390</v>
      </c>
      <c r="V954" s="12" t="s">
        <v>1150</v>
      </c>
      <c r="W954" s="11" t="s">
        <v>1150</v>
      </c>
      <c r="X954" s="11" t="s">
        <v>1150</v>
      </c>
      <c r="Y954" s="11" t="s">
        <v>1150</v>
      </c>
      <c r="Z954" s="11" t="s">
        <v>1150</v>
      </c>
      <c r="AA954" s="11" t="s">
        <v>1150</v>
      </c>
      <c r="AD954" t="str">
        <f t="shared" si="14"/>
        <v>insert into users (nombre, email, email2, email3, telefono, telefono2, telefono3, estatus, id_cliente, created_at, updated_at) values ('Ninfa Duran','nduran@mykonos.com.mx','eoreilly@mykonos.com.mx','','614 4331540','','','1','753','2018-01-27 11:10:27','2018-01-27 11:10:27');</v>
      </c>
      <c r="AE954" t="s">
        <v>13241</v>
      </c>
    </row>
    <row r="955" spans="1:31" x14ac:dyDescent="0.2">
      <c r="A955">
        <v>136</v>
      </c>
      <c r="B955" t="s">
        <v>7734</v>
      </c>
      <c r="C955" t="s">
        <v>7735</v>
      </c>
      <c r="D955" s="11" t="s">
        <v>1150</v>
      </c>
      <c r="E955" s="11" t="s">
        <v>1150</v>
      </c>
      <c r="F955" s="11" t="s">
        <v>1150</v>
      </c>
      <c r="G955" s="11"/>
      <c r="H955" s="11"/>
      <c r="I955" s="11"/>
      <c r="J955" s="12" t="s">
        <v>3548</v>
      </c>
      <c r="K955" s="12" t="s">
        <v>3549</v>
      </c>
      <c r="L955" s="12"/>
      <c r="M955" s="11"/>
      <c r="N955" s="11"/>
      <c r="O955" s="11">
        <v>6141963617</v>
      </c>
      <c r="P955" s="11"/>
      <c r="Q955" s="11"/>
      <c r="R955" s="11"/>
      <c r="S955" s="11"/>
      <c r="T955" s="12" t="s">
        <v>8728</v>
      </c>
      <c r="U955" s="12" t="s">
        <v>1150</v>
      </c>
      <c r="V955" s="12" t="s">
        <v>1150</v>
      </c>
      <c r="W955" s="11" t="s">
        <v>1150</v>
      </c>
      <c r="X955" s="11" t="s">
        <v>1150</v>
      </c>
      <c r="Y955" s="11" t="s">
        <v>1150</v>
      </c>
      <c r="Z955" s="11" t="s">
        <v>1150</v>
      </c>
      <c r="AA955" s="11" t="s">
        <v>1150</v>
      </c>
      <c r="AD955" t="str">
        <f t="shared" si="14"/>
        <v>insert into users (nombre, email, email2, email3, telefono, telefono2, telefono3, estatus, id_cliente, created_at, updated_at) values ('Ninfa Nohemi Montelongo Romero','m_ninfa@montelongo.com','','','614 4193947','648 422224','','1','136','2018-01-27 11:10:27','2018-01-27 11:10:27');</v>
      </c>
      <c r="AE955" t="s">
        <v>13242</v>
      </c>
    </row>
    <row r="956" spans="1:31" x14ac:dyDescent="0.2">
      <c r="A956">
        <v>810</v>
      </c>
      <c r="B956" t="s">
        <v>9374</v>
      </c>
      <c r="C956" t="s">
        <v>1150</v>
      </c>
      <c r="D956" s="11" t="s">
        <v>1150</v>
      </c>
      <c r="E956" s="11" t="s">
        <v>1150</v>
      </c>
      <c r="F956" s="11" t="s">
        <v>1150</v>
      </c>
      <c r="G956" s="11"/>
      <c r="H956" s="11"/>
      <c r="I956" s="11"/>
      <c r="J956" s="12" t="s">
        <v>8934</v>
      </c>
      <c r="K956" s="12" t="s">
        <v>8933</v>
      </c>
      <c r="L956" s="12" t="s">
        <v>8935</v>
      </c>
      <c r="M956" s="11"/>
      <c r="N956" s="11"/>
      <c r="O956" s="11"/>
      <c r="P956" s="11"/>
      <c r="Q956" s="11"/>
      <c r="R956" s="11"/>
      <c r="S956" s="11"/>
      <c r="T956" s="12" t="s">
        <v>4770</v>
      </c>
      <c r="U956" s="12" t="s">
        <v>1150</v>
      </c>
      <c r="V956" s="12" t="s">
        <v>1150</v>
      </c>
      <c r="W956" s="11" t="s">
        <v>1150</v>
      </c>
      <c r="X956" s="11" t="s">
        <v>1150</v>
      </c>
      <c r="Y956" s="11" t="s">
        <v>1150</v>
      </c>
      <c r="Z956" s="11" t="s">
        <v>1150</v>
      </c>
      <c r="AA956" s="11" t="s">
        <v>1150</v>
      </c>
      <c r="AD956" t="str">
        <f t="shared" si="14"/>
        <v>insert into users (nombre, email, email2, email3, telefono, telefono2, telefono3, estatus, id_cliente, created_at, updated_at) values ('Nora Guadalupe Castañeda Villanueva','juank-eu@yahoo.com.mx','','','639 4 74 30 05','639 124 20 01','614 1 19 14 17','1','810','2018-01-27 11:10:27','2018-01-27 11:10:27');</v>
      </c>
      <c r="AE956" t="s">
        <v>13243</v>
      </c>
    </row>
    <row r="957" spans="1:31" x14ac:dyDescent="0.2">
      <c r="A957">
        <v>157</v>
      </c>
      <c r="B957" t="s">
        <v>7270</v>
      </c>
      <c r="C957" t="s">
        <v>1799</v>
      </c>
      <c r="D957" s="11" t="s">
        <v>1150</v>
      </c>
      <c r="E957" s="11" t="s">
        <v>1150</v>
      </c>
      <c r="F957" s="11" t="s">
        <v>1150</v>
      </c>
      <c r="G957" s="11"/>
      <c r="H957" s="11"/>
      <c r="I957" s="11"/>
      <c r="J957" s="12">
        <v>4130319</v>
      </c>
      <c r="K957" s="12">
        <v>4134300</v>
      </c>
      <c r="L957" s="12"/>
      <c r="M957" s="11"/>
      <c r="N957" s="11"/>
      <c r="O957" s="11"/>
      <c r="P957" s="11"/>
      <c r="Q957" s="11"/>
      <c r="R957" s="11"/>
      <c r="S957" s="11"/>
      <c r="T957" s="12" t="s">
        <v>1800</v>
      </c>
      <c r="U957" s="12" t="s">
        <v>1801</v>
      </c>
      <c r="V957" s="12" t="s">
        <v>1150</v>
      </c>
      <c r="W957" s="11" t="s">
        <v>1150</v>
      </c>
      <c r="X957" s="11" t="s">
        <v>1150</v>
      </c>
      <c r="Y957" s="11" t="s">
        <v>1150</v>
      </c>
      <c r="Z957" s="11" t="s">
        <v>1150</v>
      </c>
      <c r="AA957" s="11" t="s">
        <v>1150</v>
      </c>
      <c r="AD957" t="str">
        <f t="shared" si="14"/>
        <v>insert into users (nombre, email, email2, email3, telefono, telefono2, telefono3, estatus, id_cliente, created_at, updated_at) values ('Nora Manzano Alejandra Villa','noramt@hotmail.com','direccion@casasdecuidadodiario.org','','4130319','4134300','','1','157','2018-01-27 11:10:27','2018-01-27 11:10:27');</v>
      </c>
      <c r="AE957" t="s">
        <v>13244</v>
      </c>
    </row>
    <row r="958" spans="1:31" x14ac:dyDescent="0.2">
      <c r="A958">
        <v>764</v>
      </c>
      <c r="B958" t="s">
        <v>9375</v>
      </c>
      <c r="C958" t="s">
        <v>1150</v>
      </c>
      <c r="D958" s="11" t="s">
        <v>1150</v>
      </c>
      <c r="E958" s="11" t="s">
        <v>1150</v>
      </c>
      <c r="F958" s="11" t="s">
        <v>1150</v>
      </c>
      <c r="G958" s="11"/>
      <c r="H958" s="11"/>
      <c r="I958" s="11"/>
      <c r="J958" s="12" t="s">
        <v>9196</v>
      </c>
      <c r="K958" s="12" t="s">
        <v>9197</v>
      </c>
      <c r="L958" s="12"/>
      <c r="M958" s="11"/>
      <c r="N958" s="11"/>
      <c r="O958" s="11"/>
      <c r="P958" s="11"/>
      <c r="Q958" s="11"/>
      <c r="R958" s="11"/>
      <c r="S958" s="11"/>
      <c r="T958" s="17" t="s">
        <v>9309</v>
      </c>
      <c r="U958" s="12" t="s">
        <v>9310</v>
      </c>
      <c r="V958" s="12" t="s">
        <v>1150</v>
      </c>
      <c r="W958" s="11" t="s">
        <v>1150</v>
      </c>
      <c r="X958" s="11" t="s">
        <v>1150</v>
      </c>
      <c r="Y958" s="11" t="s">
        <v>1150</v>
      </c>
      <c r="Z958" s="11" t="s">
        <v>1150</v>
      </c>
      <c r="AA958" s="11" t="s">
        <v>1150</v>
      </c>
      <c r="AD958" t="str">
        <f t="shared" si="14"/>
        <v>insert into users (nombre, email, email2, email3, telefono, telefono2, telefono3, estatus, id_cliente, created_at, updated_at) values ('Nora Olivia Herrera Armendariz','nohaglz@hotmail.com','na_glz@hotmail.com','','425 01 56','614 176 15 08','','1','764','2018-01-27 11:10:27','2018-01-27 11:10:27');</v>
      </c>
      <c r="AE958" t="s">
        <v>13245</v>
      </c>
    </row>
    <row r="959" spans="1:31" x14ac:dyDescent="0.2">
      <c r="A959">
        <v>1043</v>
      </c>
      <c r="B959" t="s">
        <v>7315</v>
      </c>
      <c r="C959" t="s">
        <v>1150</v>
      </c>
      <c r="D959" s="11" t="s">
        <v>1150</v>
      </c>
      <c r="E959" s="11" t="s">
        <v>1150</v>
      </c>
      <c r="F959" s="11" t="s">
        <v>1150</v>
      </c>
      <c r="G959" s="11"/>
      <c r="H959" s="11"/>
      <c r="I959" s="11"/>
      <c r="J959" s="12">
        <v>4156581</v>
      </c>
      <c r="K959" s="12">
        <v>4234663</v>
      </c>
      <c r="L959" s="12">
        <v>4886677</v>
      </c>
      <c r="M959" s="11"/>
      <c r="N959" s="11"/>
      <c r="O959" s="11">
        <v>6141842552</v>
      </c>
      <c r="P959" s="11"/>
      <c r="Q959" s="11"/>
      <c r="R959" s="11"/>
      <c r="S959" s="11"/>
      <c r="T959" s="12" t="s">
        <v>1931</v>
      </c>
      <c r="U959" s="12" t="s">
        <v>1150</v>
      </c>
      <c r="V959" s="12" t="s">
        <v>1150</v>
      </c>
      <c r="W959" s="11" t="s">
        <v>1150</v>
      </c>
      <c r="X959" s="11" t="s">
        <v>1150</v>
      </c>
      <c r="Y959" s="11" t="s">
        <v>1150</v>
      </c>
      <c r="Z959" s="11" t="s">
        <v>1150</v>
      </c>
      <c r="AA959" s="11" t="s">
        <v>1150</v>
      </c>
      <c r="AD959" t="str">
        <f t="shared" si="14"/>
        <v>insert into users (nombre, email, email2, email3, telefono, telefono2, telefono3, estatus, id_cliente, created_at, updated_at) values ('Norma Alicia Saenz Rascon','hankpinko@hotmail.com','','','4156581','4234663','4886677','1','1043','2018-01-27 11:10:27','2018-01-27 11:10:27');</v>
      </c>
      <c r="AE959" t="s">
        <v>13246</v>
      </c>
    </row>
    <row r="960" spans="1:31" x14ac:dyDescent="0.2">
      <c r="A960">
        <v>563</v>
      </c>
      <c r="B960" t="s">
        <v>9376</v>
      </c>
      <c r="C960" t="s">
        <v>1150</v>
      </c>
      <c r="D960" s="11" t="s">
        <v>1150</v>
      </c>
      <c r="E960" s="11" t="s">
        <v>1150</v>
      </c>
      <c r="F960" s="11" t="s">
        <v>1150</v>
      </c>
      <c r="G960" s="11"/>
      <c r="H960" s="11"/>
      <c r="I960" s="11"/>
      <c r="J960" s="12"/>
      <c r="K960" s="12"/>
      <c r="L960" s="12"/>
      <c r="M960" s="11"/>
      <c r="N960" s="11"/>
      <c r="O960" s="11"/>
      <c r="P960" s="11"/>
      <c r="Q960" s="11"/>
      <c r="R960" s="11"/>
      <c r="S960" s="11"/>
      <c r="T960" s="12" t="s">
        <v>1150</v>
      </c>
      <c r="U960" s="12" t="s">
        <v>1150</v>
      </c>
      <c r="V960" s="12" t="s">
        <v>1150</v>
      </c>
      <c r="W960" s="11" t="s">
        <v>1150</v>
      </c>
      <c r="X960" s="11" t="s">
        <v>1150</v>
      </c>
      <c r="Y960" s="11" t="s">
        <v>1150</v>
      </c>
      <c r="Z960" s="11" t="s">
        <v>1150</v>
      </c>
      <c r="AA960" s="11" t="s">
        <v>1150</v>
      </c>
      <c r="AD960" t="str">
        <f t="shared" si="14"/>
        <v>insert into users (nombre, email, email2, email3, telefono, telefono2, telefono3, estatus, id_cliente, created_at, updated_at) values ('Norma Lerma Rodriguez','','','','','','','1','563','2018-01-27 11:10:27','2018-01-27 11:10:27');</v>
      </c>
      <c r="AE960" t="s">
        <v>13247</v>
      </c>
    </row>
    <row r="961" spans="1:31" x14ac:dyDescent="0.2">
      <c r="A961">
        <v>422</v>
      </c>
      <c r="B961" t="s">
        <v>7552</v>
      </c>
      <c r="C961" t="s">
        <v>1150</v>
      </c>
      <c r="D961" s="11" t="s">
        <v>1150</v>
      </c>
      <c r="E961" s="11" t="s">
        <v>1150</v>
      </c>
      <c r="F961" s="11" t="s">
        <v>1150</v>
      </c>
      <c r="G961" s="11"/>
      <c r="H961" s="11"/>
      <c r="I961" s="11"/>
      <c r="J961" s="12" t="s">
        <v>2827</v>
      </c>
      <c r="K961" s="12" t="s">
        <v>2828</v>
      </c>
      <c r="L961" s="12"/>
      <c r="M961" s="11"/>
      <c r="N961" s="11"/>
      <c r="O961" s="11" t="s">
        <v>2829</v>
      </c>
      <c r="P961" s="11"/>
      <c r="Q961" s="11"/>
      <c r="R961" s="11"/>
      <c r="S961" s="11"/>
      <c r="T961" s="12" t="s">
        <v>2830</v>
      </c>
      <c r="U961" s="12" t="s">
        <v>1150</v>
      </c>
      <c r="V961" s="12" t="s">
        <v>1150</v>
      </c>
      <c r="W961" s="11" t="s">
        <v>1150</v>
      </c>
      <c r="X961" s="11" t="s">
        <v>1150</v>
      </c>
      <c r="Y961" s="11" t="s">
        <v>1150</v>
      </c>
      <c r="Z961" s="11" t="s">
        <v>1150</v>
      </c>
      <c r="AA961" s="11" t="s">
        <v>1150</v>
      </c>
      <c r="AD961" t="str">
        <f t="shared" si="14"/>
        <v>insert into users (nombre, email, email2, email3, telefono, telefono2, telefono3, estatus, id_cliente, created_at, updated_at) values ('Norma Lugo Muñoz','armony-61@live.com.mx','','','426-6498','426-7572','','1','422','2018-01-27 11:10:27','2018-01-27 11:10:27');</v>
      </c>
      <c r="AE961" t="s">
        <v>13248</v>
      </c>
    </row>
    <row r="962" spans="1:31" x14ac:dyDescent="0.2">
      <c r="A962">
        <v>393</v>
      </c>
      <c r="B962" t="s">
        <v>8498</v>
      </c>
      <c r="C962" t="s">
        <v>1150</v>
      </c>
      <c r="D962" s="11" t="s">
        <v>1150</v>
      </c>
      <c r="E962" s="11" t="s">
        <v>1150</v>
      </c>
      <c r="F962" s="11" t="s">
        <v>1150</v>
      </c>
      <c r="G962" s="11"/>
      <c r="H962" s="11"/>
      <c r="I962" s="11"/>
      <c r="J962" s="12"/>
      <c r="K962" s="12"/>
      <c r="L962" s="12"/>
      <c r="M962" s="11"/>
      <c r="N962" s="11"/>
      <c r="O962" s="11"/>
      <c r="P962" s="11"/>
      <c r="Q962" s="11"/>
      <c r="R962" s="11"/>
      <c r="S962" s="11"/>
      <c r="T962" s="12" t="s">
        <v>1150</v>
      </c>
      <c r="U962" s="12" t="s">
        <v>1150</v>
      </c>
      <c r="V962" s="12" t="s">
        <v>1150</v>
      </c>
      <c r="W962" s="11" t="s">
        <v>1150</v>
      </c>
      <c r="X962" s="11" t="s">
        <v>1150</v>
      </c>
      <c r="Y962" s="11" t="s">
        <v>1150</v>
      </c>
      <c r="Z962" s="11" t="s">
        <v>1150</v>
      </c>
      <c r="AA962" s="11" t="s">
        <v>1150</v>
      </c>
      <c r="AD962" t="str">
        <f t="shared" si="14"/>
        <v>insert into users (nombre, email, email2, email3, telefono, telefono2, telefono3, estatus, id_cliente, created_at, updated_at) values ('Novacordis S.C','','','','','','','1','393','2018-01-27 11:10:27','2018-01-27 11:10:27');</v>
      </c>
      <c r="AE962" t="s">
        <v>13249</v>
      </c>
    </row>
    <row r="963" spans="1:31" x14ac:dyDescent="0.2">
      <c r="A963">
        <v>877</v>
      </c>
      <c r="B963" t="s">
        <v>8401</v>
      </c>
      <c r="C963" t="s">
        <v>1150</v>
      </c>
      <c r="D963" s="11" t="s">
        <v>1150</v>
      </c>
      <c r="E963" s="11" t="s">
        <v>1150</v>
      </c>
      <c r="F963" s="11" t="s">
        <v>1150</v>
      </c>
      <c r="G963" s="11"/>
      <c r="H963" s="11"/>
      <c r="I963" s="11"/>
      <c r="J963" s="12" t="s">
        <v>5953</v>
      </c>
      <c r="K963" s="12"/>
      <c r="L963" s="12"/>
      <c r="M963" s="11"/>
      <c r="N963" s="11"/>
      <c r="O963" s="11">
        <v>6141157415</v>
      </c>
      <c r="P963" s="11"/>
      <c r="Q963" s="11"/>
      <c r="R963" s="11"/>
      <c r="S963" s="11"/>
      <c r="T963" s="12" t="s">
        <v>5954</v>
      </c>
      <c r="U963" s="12" t="s">
        <v>1150</v>
      </c>
      <c r="V963" s="12" t="s">
        <v>1150</v>
      </c>
      <c r="W963" s="11" t="s">
        <v>1150</v>
      </c>
      <c r="X963" s="11" t="s">
        <v>1150</v>
      </c>
      <c r="Y963" s="11" t="s">
        <v>1150</v>
      </c>
      <c r="Z963" s="11" t="s">
        <v>1150</v>
      </c>
      <c r="AA963" s="11" t="s">
        <v>1150</v>
      </c>
      <c r="AD963" t="str">
        <f t="shared" ref="AD963:AD1026" si="15">IF(B963="","",CONCATENATE($AD$1,B963,"','",T963,"','",U963,"','",V963,"','",J963,"','",K963,"','",L963,"','1','",A963,"','2018-01-27 11:10:27','2018-01-27 11:10:27');"))</f>
        <v>insert into users (nombre, email, email2, email3, telefono, telefono2, telefono3, estatus, id_cliente, created_at, updated_at) values ('Nubia Lizette Romero Gutierrez','pure-fibre@hotmail.com','','','614 543 0906','','','1','877','2018-01-27 11:10:27','2018-01-27 11:10:27');</v>
      </c>
      <c r="AE963" t="s">
        <v>13250</v>
      </c>
    </row>
    <row r="964" spans="1:31" x14ac:dyDescent="0.2">
      <c r="A964">
        <v>768</v>
      </c>
      <c r="B964" t="s">
        <v>8537</v>
      </c>
      <c r="C964" t="s">
        <v>8538</v>
      </c>
      <c r="D964" s="11" t="s">
        <v>1150</v>
      </c>
      <c r="E964" s="11" t="s">
        <v>1150</v>
      </c>
      <c r="F964" s="11" t="s">
        <v>1150</v>
      </c>
      <c r="G964" s="11"/>
      <c r="H964" s="11"/>
      <c r="I964" s="11"/>
      <c r="J964" s="12" t="s">
        <v>6424</v>
      </c>
      <c r="K964" s="12"/>
      <c r="L964" s="12"/>
      <c r="M964" s="11"/>
      <c r="N964" s="11"/>
      <c r="O964" s="11" t="s">
        <v>6425</v>
      </c>
      <c r="P964" s="11"/>
      <c r="Q964" s="11"/>
      <c r="R964" s="11"/>
      <c r="S964" s="11"/>
      <c r="T964" s="12" t="s">
        <v>5281</v>
      </c>
      <c r="U964" s="12" t="s">
        <v>6426</v>
      </c>
      <c r="V964" s="12" t="s">
        <v>1150</v>
      </c>
      <c r="W964" s="11" t="s">
        <v>1150</v>
      </c>
      <c r="X964" s="11" t="s">
        <v>1150</v>
      </c>
      <c r="Y964" s="11" t="s">
        <v>1150</v>
      </c>
      <c r="Z964" s="11" t="s">
        <v>1150</v>
      </c>
      <c r="AA964" s="11" t="s">
        <v>1150</v>
      </c>
      <c r="AD964" t="str">
        <f t="shared" si="15"/>
        <v>insert into users (nombre, email, email2, email3, telefono, telefono2, telefono3, estatus, id_cliente, created_at, updated_at) values ('Nuestro Campo S. De R.L. De C.V.','nuestrocampo00@hotmail.com','nuestrocampo@prodigy.net.mx','','262-4588','','','1','768','2018-01-27 11:10:27','2018-01-27 11:10:27');</v>
      </c>
      <c r="AE964" t="s">
        <v>13251</v>
      </c>
    </row>
    <row r="965" spans="1:31" x14ac:dyDescent="0.2">
      <c r="A965">
        <v>768</v>
      </c>
      <c r="B965" t="s">
        <v>8653</v>
      </c>
      <c r="C965" t="s">
        <v>1150</v>
      </c>
      <c r="D965" s="11" t="s">
        <v>1150</v>
      </c>
      <c r="E965" s="11" t="s">
        <v>1150</v>
      </c>
      <c r="F965" s="11" t="s">
        <v>1150</v>
      </c>
      <c r="G965" s="11"/>
      <c r="H965" s="11"/>
      <c r="I965" s="11"/>
      <c r="J965" s="12">
        <v>2624588</v>
      </c>
      <c r="K965" s="12"/>
      <c r="L965" s="12"/>
      <c r="M965" s="11"/>
      <c r="N965" s="11"/>
      <c r="O965" s="11"/>
      <c r="P965" s="11"/>
      <c r="Q965" s="11"/>
      <c r="R965" s="11"/>
      <c r="S965" s="11"/>
      <c r="T965" s="12" t="s">
        <v>5281</v>
      </c>
      <c r="U965" s="12" t="s">
        <v>1150</v>
      </c>
      <c r="V965" s="12" t="s">
        <v>1150</v>
      </c>
      <c r="W965" s="11" t="s">
        <v>1150</v>
      </c>
      <c r="X965" s="11" t="s">
        <v>1150</v>
      </c>
      <c r="Y965" s="11" t="s">
        <v>1150</v>
      </c>
      <c r="Z965" s="11" t="s">
        <v>1150</v>
      </c>
      <c r="AA965" s="11" t="s">
        <v>1150</v>
      </c>
      <c r="AD965" t="str">
        <f t="shared" si="15"/>
        <v>insert into users (nombre, email, email2, email3, telefono, telefono2, telefono3, estatus, id_cliente, created_at, updated_at) values ('Nuestro Campo, S. De R. L. De C.V.','nuestrocampo00@hotmail.com','','','2624588','','','1','768','2018-01-27 11:10:27','2018-01-27 11:10:27');</v>
      </c>
      <c r="AE965" t="s">
        <v>13252</v>
      </c>
    </row>
    <row r="966" spans="1:31" x14ac:dyDescent="0.2">
      <c r="A966">
        <v>768</v>
      </c>
      <c r="B966" t="s">
        <v>8098</v>
      </c>
      <c r="C966" t="s">
        <v>1150</v>
      </c>
      <c r="D966" s="11" t="s">
        <v>1150</v>
      </c>
      <c r="E966" s="11" t="s">
        <v>1150</v>
      </c>
      <c r="F966" s="11" t="s">
        <v>1150</v>
      </c>
      <c r="G966" s="11"/>
      <c r="H966" s="11"/>
      <c r="I966" s="11"/>
      <c r="J966" s="12" t="s">
        <v>5279</v>
      </c>
      <c r="K966" s="12" t="s">
        <v>5280</v>
      </c>
      <c r="L966" s="12"/>
      <c r="M966" s="11"/>
      <c r="N966" s="11"/>
      <c r="O966" s="11"/>
      <c r="P966" s="11"/>
      <c r="Q966" s="11"/>
      <c r="R966" s="11"/>
      <c r="S966" s="11"/>
      <c r="T966" s="12" t="s">
        <v>5009</v>
      </c>
      <c r="U966" s="12" t="s">
        <v>1150</v>
      </c>
      <c r="V966" s="12" t="s">
        <v>1150</v>
      </c>
      <c r="W966" s="11" t="s">
        <v>1150</v>
      </c>
      <c r="X966" s="11" t="s">
        <v>1150</v>
      </c>
      <c r="Y966" s="11" t="s">
        <v>1150</v>
      </c>
      <c r="Z966" s="11" t="s">
        <v>1150</v>
      </c>
      <c r="AA966" s="11" t="s">
        <v>1150</v>
      </c>
      <c r="AD966" t="str">
        <f t="shared" si="15"/>
        <v>insert into users (nombre, email, email2, email3, telefono, telefono2, telefono3, estatus, id_cliente, created_at, updated_at) values ('Nuestro Campo, S. De R.L. De C.V.','nuestrocampo000@hotmail.com','','','262 45 88','614 199 62 86','','1','768','2018-01-27 11:10:27','2018-01-27 11:10:27');</v>
      </c>
      <c r="AE966" t="s">
        <v>13253</v>
      </c>
    </row>
    <row r="967" spans="1:31" x14ac:dyDescent="0.2">
      <c r="A967">
        <v>326</v>
      </c>
      <c r="B967" t="s">
        <v>7946</v>
      </c>
      <c r="C967" t="s">
        <v>1150</v>
      </c>
      <c r="D967" s="11" t="s">
        <v>1150</v>
      </c>
      <c r="E967" s="11" t="s">
        <v>1150</v>
      </c>
      <c r="F967" s="11" t="s">
        <v>1150</v>
      </c>
      <c r="G967" s="11"/>
      <c r="H967" s="11"/>
      <c r="I967" s="11"/>
      <c r="J967" s="12" t="s">
        <v>4395</v>
      </c>
      <c r="K967" s="12"/>
      <c r="L967" s="12"/>
      <c r="M967" s="11"/>
      <c r="N967" s="11"/>
      <c r="O967" s="11" t="s">
        <v>4396</v>
      </c>
      <c r="P967" s="11"/>
      <c r="Q967" s="11"/>
      <c r="R967" s="11"/>
      <c r="S967" s="11"/>
      <c r="T967" s="12" t="s">
        <v>4397</v>
      </c>
      <c r="U967" s="12" t="s">
        <v>1150</v>
      </c>
      <c r="V967" s="12" t="s">
        <v>1150</v>
      </c>
      <c r="W967" s="11" t="s">
        <v>1150</v>
      </c>
      <c r="X967" s="11" t="s">
        <v>1150</v>
      </c>
      <c r="Y967" s="11" t="s">
        <v>1150</v>
      </c>
      <c r="Z967" s="11" t="s">
        <v>1150</v>
      </c>
      <c r="AA967" s="11" t="s">
        <v>1150</v>
      </c>
      <c r="AD967" t="str">
        <f t="shared" si="15"/>
        <v>insert into users (nombre, email, email2, email3, telefono, telefono2, telefono3, estatus, id_cliente, created_at, updated_at) values ('Octavio Chavez Corral','luemar@live.com.mx','','','614 413 6856','','','1','326','2018-01-27 11:10:27','2018-01-27 11:10:27');</v>
      </c>
      <c r="AE967" t="s">
        <v>13254</v>
      </c>
    </row>
    <row r="968" spans="1:31" x14ac:dyDescent="0.2">
      <c r="A968">
        <v>947</v>
      </c>
      <c r="B968" t="s">
        <v>7409</v>
      </c>
      <c r="C968" t="s">
        <v>1150</v>
      </c>
      <c r="D968" s="11" t="s">
        <v>1150</v>
      </c>
      <c r="E968" s="11" t="s">
        <v>1150</v>
      </c>
      <c r="F968" s="11" t="s">
        <v>1150</v>
      </c>
      <c r="G968" s="11"/>
      <c r="H968" s="11"/>
      <c r="I968" s="11"/>
      <c r="J968" s="12">
        <v>39657</v>
      </c>
      <c r="K968" s="12"/>
      <c r="L968" s="12"/>
      <c r="M968" s="11"/>
      <c r="N968" s="11"/>
      <c r="O968" s="11"/>
      <c r="P968" s="11"/>
      <c r="Q968" s="11"/>
      <c r="R968" s="11"/>
      <c r="S968" s="11"/>
      <c r="T968" s="12" t="s">
        <v>1150</v>
      </c>
      <c r="U968" s="12" t="s">
        <v>1150</v>
      </c>
      <c r="V968" s="12" t="s">
        <v>1150</v>
      </c>
      <c r="W968" s="11" t="s">
        <v>1150</v>
      </c>
      <c r="X968" s="11" t="s">
        <v>1150</v>
      </c>
      <c r="Y968" s="11" t="s">
        <v>1150</v>
      </c>
      <c r="Z968" s="11" t="s">
        <v>1150</v>
      </c>
      <c r="AA968" s="11" t="s">
        <v>1150</v>
      </c>
      <c r="AD968" t="str">
        <f t="shared" si="15"/>
        <v>insert into users (nombre, email, email2, email3, telefono, telefono2, telefono3, estatus, id_cliente, created_at, updated_at) values ('Octavio Heras Muñoz','','','','39657','','','1','947','2018-01-27 11:10:27','2018-01-27 11:10:27');</v>
      </c>
      <c r="AE968" t="s">
        <v>13255</v>
      </c>
    </row>
    <row r="969" spans="1:31" x14ac:dyDescent="0.2">
      <c r="A969">
        <v>484</v>
      </c>
      <c r="B969" t="s">
        <v>8084</v>
      </c>
      <c r="C969" t="s">
        <v>1150</v>
      </c>
      <c r="D969" s="11" t="s">
        <v>1150</v>
      </c>
      <c r="E969" s="11" t="s">
        <v>1150</v>
      </c>
      <c r="F969" s="11" t="s">
        <v>1150</v>
      </c>
      <c r="G969" s="11"/>
      <c r="H969" s="11"/>
      <c r="I969" s="11"/>
      <c r="J969" s="12" t="s">
        <v>9199</v>
      </c>
      <c r="K969" s="12" t="s">
        <v>9198</v>
      </c>
      <c r="L969" s="12"/>
      <c r="M969" s="11"/>
      <c r="N969" s="11"/>
      <c r="O969" s="11"/>
      <c r="P969" s="11"/>
      <c r="Q969" s="11"/>
      <c r="R969" s="11"/>
      <c r="S969" s="11"/>
      <c r="T969" s="12" t="s">
        <v>4967</v>
      </c>
      <c r="U969" s="12" t="s">
        <v>1150</v>
      </c>
      <c r="V969" s="12" t="s">
        <v>1150</v>
      </c>
      <c r="W969" s="11" t="s">
        <v>1150</v>
      </c>
      <c r="X969" s="11" t="s">
        <v>1150</v>
      </c>
      <c r="Y969" s="11" t="s">
        <v>1150</v>
      </c>
      <c r="Z969" s="11" t="s">
        <v>1150</v>
      </c>
      <c r="AA969" s="11" t="s">
        <v>1150</v>
      </c>
      <c r="AD969" t="str">
        <f t="shared" si="15"/>
        <v>insert into users (nombre, email, email2, email3, telefono, telefono2, telefono3, estatus, id_cliente, created_at, updated_at) values ('Octavio Rivas Villarreal','anaisrivasavila@gmail.com','','','413 80 91','614 154 62 08','','1','484','2018-01-27 11:10:27','2018-01-27 11:10:27');</v>
      </c>
      <c r="AE969" t="s">
        <v>13256</v>
      </c>
    </row>
    <row r="970" spans="1:31" x14ac:dyDescent="0.2">
      <c r="A970">
        <v>594</v>
      </c>
      <c r="B970" t="s">
        <v>8563</v>
      </c>
      <c r="C970" t="s">
        <v>1150</v>
      </c>
      <c r="D970" s="11" t="s">
        <v>1150</v>
      </c>
      <c r="E970" s="11" t="s">
        <v>1150</v>
      </c>
      <c r="F970" s="11" t="s">
        <v>1150</v>
      </c>
      <c r="G970" s="11"/>
      <c r="H970" s="11"/>
      <c r="I970" s="11"/>
      <c r="J970" s="12">
        <v>5755302</v>
      </c>
      <c r="K970" s="12"/>
      <c r="L970" s="12"/>
      <c r="M970" s="11"/>
      <c r="N970" s="11"/>
      <c r="O970" s="11"/>
      <c r="P970" s="11"/>
      <c r="Q970" s="11"/>
      <c r="R970" s="11"/>
      <c r="S970" s="11"/>
      <c r="T970" s="17" t="s">
        <v>9311</v>
      </c>
      <c r="U970" s="12" t="s">
        <v>5522</v>
      </c>
      <c r="V970" s="12" t="s">
        <v>1150</v>
      </c>
      <c r="W970" s="11" t="s">
        <v>1150</v>
      </c>
      <c r="X970" s="11" t="s">
        <v>1150</v>
      </c>
      <c r="Y970" s="11" t="s">
        <v>1150</v>
      </c>
      <c r="Z970" s="11" t="s">
        <v>1150</v>
      </c>
      <c r="AA970" s="11" t="s">
        <v>1150</v>
      </c>
      <c r="AD970" t="str">
        <f t="shared" si="15"/>
        <v>insert into users (nombre, email, email2, email3, telefono, telefono2, telefono3, estatus, id_cliente, created_at, updated_at) values ('Octavio Socorro Garcia Almeida','llopez@lacolina.com.mx','laura.lopez@lacolina.com.mx','','5755302','','','1','594','2018-01-27 11:10:27','2018-01-27 11:10:27');</v>
      </c>
      <c r="AE970" t="s">
        <v>13257</v>
      </c>
    </row>
    <row r="971" spans="1:31" x14ac:dyDescent="0.2">
      <c r="A971">
        <v>592</v>
      </c>
      <c r="B971" t="s">
        <v>8563</v>
      </c>
      <c r="C971" t="s">
        <v>8244</v>
      </c>
      <c r="D971" s="11" t="s">
        <v>1150</v>
      </c>
      <c r="E971" s="11" t="s">
        <v>1150</v>
      </c>
      <c r="F971" s="11" t="s">
        <v>1150</v>
      </c>
      <c r="G971" s="11"/>
      <c r="H971" s="11"/>
      <c r="I971" s="11"/>
      <c r="J971" s="12">
        <v>4191001</v>
      </c>
      <c r="K971" s="12" t="s">
        <v>5520</v>
      </c>
      <c r="L971" s="12">
        <v>4102514</v>
      </c>
      <c r="M971" s="11"/>
      <c r="N971" s="11"/>
      <c r="O971" s="11"/>
      <c r="P971" s="11"/>
      <c r="Q971" s="11"/>
      <c r="R971" s="11"/>
      <c r="S971" s="11"/>
      <c r="T971" s="12" t="s">
        <v>5521</v>
      </c>
      <c r="U971" s="12" t="s">
        <v>5522</v>
      </c>
      <c r="V971" s="12" t="s">
        <v>1150</v>
      </c>
      <c r="W971" s="11" t="s">
        <v>1150</v>
      </c>
      <c r="X971" s="11" t="s">
        <v>1150</v>
      </c>
      <c r="Y971" s="11" t="s">
        <v>1150</v>
      </c>
      <c r="Z971" s="11" t="s">
        <v>1150</v>
      </c>
      <c r="AA971" s="11" t="s">
        <v>1150</v>
      </c>
      <c r="AD971" t="str">
        <f t="shared" si="15"/>
        <v>insert into users (nombre, email, email2, email3, telefono, telefono2, telefono3, estatus, id_cliente, created_at, updated_at) values ('Octavio Socorro Garcia Almeida','llopez@lacolina.com.mx;','laura.lopez@lacolina.com.mx','','4191001','419 1001','4102514','1','592','2018-01-27 11:10:27','2018-01-27 11:10:27');</v>
      </c>
      <c r="AE971" t="s">
        <v>13258</v>
      </c>
    </row>
    <row r="972" spans="1:31" x14ac:dyDescent="0.2">
      <c r="A972">
        <v>592</v>
      </c>
      <c r="B972" t="s">
        <v>8563</v>
      </c>
      <c r="C972" t="s">
        <v>8244</v>
      </c>
      <c r="D972" s="11" t="s">
        <v>1150</v>
      </c>
      <c r="E972" s="11" t="s">
        <v>1150</v>
      </c>
      <c r="F972" s="11" t="s">
        <v>1150</v>
      </c>
      <c r="G972" s="11"/>
      <c r="H972" s="11"/>
      <c r="I972" s="11"/>
      <c r="J972" s="12">
        <v>4191001</v>
      </c>
      <c r="K972" s="12" t="s">
        <v>5520</v>
      </c>
      <c r="L972" s="12">
        <v>4102514</v>
      </c>
      <c r="M972" s="11"/>
      <c r="N972" s="11"/>
      <c r="O972" s="11"/>
      <c r="P972" s="11"/>
      <c r="Q972" s="11"/>
      <c r="R972" s="11"/>
      <c r="S972" s="11"/>
      <c r="T972" s="12" t="s">
        <v>5524</v>
      </c>
      <c r="U972" s="12" t="s">
        <v>5525</v>
      </c>
      <c r="V972" s="12" t="s">
        <v>5526</v>
      </c>
      <c r="W972" s="11" t="s">
        <v>1150</v>
      </c>
      <c r="X972" s="11" t="s">
        <v>1150</v>
      </c>
      <c r="Y972" s="11" t="s">
        <v>1150</v>
      </c>
      <c r="Z972" s="11" t="s">
        <v>1150</v>
      </c>
      <c r="AA972" s="11" t="s">
        <v>1150</v>
      </c>
      <c r="AD972" t="str">
        <f t="shared" si="15"/>
        <v>insert into users (nombre, email, email2, email3, telefono, telefono2, telefono3, estatus, id_cliente, created_at, updated_at) values ('Octavio Socorro Garcia Almeida','direccion@lacolina.com.mx','presidencia@lacolina.com.mx','luisarturo@calderonntrueba.com','4191001','419 1001','4102514','1','592','2018-01-27 11:10:27','2018-01-27 11:10:27');</v>
      </c>
      <c r="AE972" t="s">
        <v>13259</v>
      </c>
    </row>
    <row r="973" spans="1:31" x14ac:dyDescent="0.2">
      <c r="A973">
        <v>664</v>
      </c>
      <c r="B973" t="s">
        <v>8187</v>
      </c>
      <c r="C973" t="s">
        <v>1150</v>
      </c>
      <c r="D973" s="11" t="s">
        <v>1150</v>
      </c>
      <c r="E973" s="11" t="s">
        <v>1150</v>
      </c>
      <c r="F973" s="11" t="s">
        <v>1150</v>
      </c>
      <c r="G973" s="11"/>
      <c r="H973" s="11"/>
      <c r="I973" s="11"/>
      <c r="J973" s="12">
        <v>4300309</v>
      </c>
      <c r="K973" s="12">
        <v>5434709</v>
      </c>
      <c r="L973" s="12"/>
      <c r="M973" s="11"/>
      <c r="N973" s="11"/>
      <c r="O973" s="11">
        <v>6142358663</v>
      </c>
      <c r="P973" s="11"/>
      <c r="Q973" s="11"/>
      <c r="R973" s="11"/>
      <c r="S973" s="11"/>
      <c r="T973" s="12" t="s">
        <v>5372</v>
      </c>
      <c r="U973" s="12" t="s">
        <v>1150</v>
      </c>
      <c r="V973" s="12" t="s">
        <v>1150</v>
      </c>
      <c r="W973" s="11" t="s">
        <v>1150</v>
      </c>
      <c r="X973" s="11" t="s">
        <v>1150</v>
      </c>
      <c r="Y973" s="11" t="s">
        <v>1150</v>
      </c>
      <c r="Z973" s="11" t="s">
        <v>1150</v>
      </c>
      <c r="AA973" s="11" t="s">
        <v>1150</v>
      </c>
      <c r="AD973" t="str">
        <f t="shared" si="15"/>
        <v>insert into users (nombre, email, email2, email3, telefono, telefono2, telefono3, estatus, id_cliente, created_at, updated_at) values ('Olga Marcela Yáñez Moreno','magentachihuahua@gmail.com','','','4300309','5434709','','1','664','2018-01-27 11:10:27','2018-01-27 11:10:27');</v>
      </c>
      <c r="AE973" t="s">
        <v>13260</v>
      </c>
    </row>
    <row r="974" spans="1:31" x14ac:dyDescent="0.2">
      <c r="A974">
        <v>824</v>
      </c>
      <c r="B974" t="s">
        <v>7570</v>
      </c>
      <c r="C974" t="s">
        <v>1150</v>
      </c>
      <c r="D974" s="11" t="s">
        <v>1150</v>
      </c>
      <c r="E974" s="11" t="s">
        <v>1150</v>
      </c>
      <c r="F974" s="11" t="s">
        <v>1150</v>
      </c>
      <c r="G974" s="11"/>
      <c r="H974" s="11"/>
      <c r="I974" s="11"/>
      <c r="J974" s="12" t="s">
        <v>8914</v>
      </c>
      <c r="K974" s="12"/>
      <c r="L974" s="12"/>
      <c r="M974" s="11"/>
      <c r="N974" s="11"/>
      <c r="O974" s="11" t="s">
        <v>2885</v>
      </c>
      <c r="P974" s="11"/>
      <c r="Q974" s="11"/>
      <c r="R974" s="11"/>
      <c r="S974" s="11"/>
      <c r="T974" s="12" t="s">
        <v>2886</v>
      </c>
      <c r="U974" s="12" t="s">
        <v>1150</v>
      </c>
      <c r="V974" s="12" t="s">
        <v>1150</v>
      </c>
      <c r="W974" s="11" t="s">
        <v>1150</v>
      </c>
      <c r="X974" s="11" t="s">
        <v>1150</v>
      </c>
      <c r="Y974" s="11" t="s">
        <v>1150</v>
      </c>
      <c r="Z974" s="11" t="s">
        <v>1150</v>
      </c>
      <c r="AA974" s="11" t="s">
        <v>1150</v>
      </c>
      <c r="AD974" t="str">
        <f t="shared" si="15"/>
        <v>insert into users (nombre, email, email2, email3, telefono, telefono2, telefono3, estatus, id_cliente, created_at, updated_at) values ('Oliva Ochoa Medina','olivia8a@hotmail.com','','','200-3447','','','1','824','2018-01-27 11:10:27','2018-01-27 11:10:27');</v>
      </c>
      <c r="AE974" t="s">
        <v>13261</v>
      </c>
    </row>
    <row r="975" spans="1:31" x14ac:dyDescent="0.2">
      <c r="A975">
        <v>555</v>
      </c>
      <c r="B975" t="s">
        <v>8042</v>
      </c>
      <c r="C975" t="s">
        <v>1150</v>
      </c>
      <c r="D975" s="11" t="s">
        <v>1150</v>
      </c>
      <c r="E975" s="11" t="s">
        <v>1150</v>
      </c>
      <c r="F975" s="11" t="s">
        <v>1150</v>
      </c>
      <c r="G975" s="11"/>
      <c r="H975" s="11"/>
      <c r="I975" s="11"/>
      <c r="J975" s="12" t="s">
        <v>8960</v>
      </c>
      <c r="K975" s="12" t="s">
        <v>8959</v>
      </c>
      <c r="L975" s="12"/>
      <c r="M975" s="11"/>
      <c r="N975" s="11"/>
      <c r="O975" s="11"/>
      <c r="P975" s="11"/>
      <c r="Q975" s="11"/>
      <c r="R975" s="11"/>
      <c r="S975" s="11"/>
      <c r="T975" s="17" t="s">
        <v>9200</v>
      </c>
      <c r="U975" s="12" t="s">
        <v>1150</v>
      </c>
      <c r="V975" s="12" t="s">
        <v>1150</v>
      </c>
      <c r="W975" s="11" t="s">
        <v>1150</v>
      </c>
      <c r="X975" s="11" t="s">
        <v>1150</v>
      </c>
      <c r="Y975" s="11" t="s">
        <v>1150</v>
      </c>
      <c r="Z975" s="11" t="s">
        <v>1150</v>
      </c>
      <c r="AA975" s="11" t="s">
        <v>1150</v>
      </c>
      <c r="AD975" t="str">
        <f t="shared" si="15"/>
        <v>insert into users (nombre, email, email2, email3, telefono, telefono2, telefono3, estatus, id_cliente, created_at, updated_at) values ('Oliva Porras Cueto','jazminxvvestidos@hotmail.com','','','614 406 62 41','614 184 4926','','1','555','2018-01-27 11:10:27','2018-01-27 11:10:27');</v>
      </c>
      <c r="AE975" t="s">
        <v>13262</v>
      </c>
    </row>
    <row r="976" spans="1:31" x14ac:dyDescent="0.2">
      <c r="A976">
        <v>1077</v>
      </c>
      <c r="B976" t="s">
        <v>7855</v>
      </c>
      <c r="C976" t="s">
        <v>1150</v>
      </c>
      <c r="D976" s="11" t="s">
        <v>1150</v>
      </c>
      <c r="E976" s="11" t="s">
        <v>1150</v>
      </c>
      <c r="F976" s="11" t="s">
        <v>1150</v>
      </c>
      <c r="G976" s="11"/>
      <c r="H976" s="11"/>
      <c r="I976" s="11"/>
      <c r="J976" s="12" t="s">
        <v>4011</v>
      </c>
      <c r="K976" s="12"/>
      <c r="L976" s="12"/>
      <c r="M976" s="11"/>
      <c r="N976" s="11"/>
      <c r="O976" s="11"/>
      <c r="P976" s="11"/>
      <c r="Q976" s="11"/>
      <c r="R976" s="11"/>
      <c r="S976" s="11"/>
      <c r="T976" s="12" t="s">
        <v>8743</v>
      </c>
      <c r="U976" s="12" t="s">
        <v>1150</v>
      </c>
      <c r="V976" s="12" t="s">
        <v>1150</v>
      </c>
      <c r="W976" s="11" t="s">
        <v>1150</v>
      </c>
      <c r="X976" s="11" t="s">
        <v>1150</v>
      </c>
      <c r="Y976" s="11" t="s">
        <v>1150</v>
      </c>
      <c r="Z976" s="11" t="s">
        <v>1150</v>
      </c>
      <c r="AA976" s="11" t="s">
        <v>1150</v>
      </c>
      <c r="AD976" t="str">
        <f t="shared" si="15"/>
        <v>insert into users (nombre, email, email2, email3, telefono, telefono2, telefono3, estatus, id_cliente, created_at, updated_at) values ('Olivia Aurora Navarrete Escalante','impacto00@hotmail.com','','','614 4137379','','','1','1077','2018-01-27 11:10:27','2018-01-27 11:10:27');</v>
      </c>
      <c r="AE976" t="s">
        <v>13263</v>
      </c>
    </row>
    <row r="977" spans="1:31" x14ac:dyDescent="0.2">
      <c r="A977">
        <v>274</v>
      </c>
      <c r="B977" t="s">
        <v>8647</v>
      </c>
      <c r="C977" t="s">
        <v>1150</v>
      </c>
      <c r="D977" s="11" t="s">
        <v>1150</v>
      </c>
      <c r="E977" s="11" t="s">
        <v>1150</v>
      </c>
      <c r="F977" s="11" t="s">
        <v>1150</v>
      </c>
      <c r="G977" s="11"/>
      <c r="H977" s="11"/>
      <c r="I977" s="11"/>
      <c r="J977" s="12"/>
      <c r="K977" s="12"/>
      <c r="L977" s="12"/>
      <c r="M977" s="11"/>
      <c r="N977" s="11"/>
      <c r="O977" s="11"/>
      <c r="P977" s="11"/>
      <c r="Q977" s="11"/>
      <c r="R977" s="11"/>
      <c r="S977" s="11"/>
      <c r="T977" s="17" t="s">
        <v>9201</v>
      </c>
      <c r="U977" s="12" t="s">
        <v>1150</v>
      </c>
      <c r="V977" s="12" t="s">
        <v>1150</v>
      </c>
      <c r="W977" s="11" t="s">
        <v>1150</v>
      </c>
      <c r="X977" s="11" t="s">
        <v>1150</v>
      </c>
      <c r="Y977" s="11" t="s">
        <v>1150</v>
      </c>
      <c r="Z977" s="11" t="s">
        <v>1150</v>
      </c>
      <c r="AA977" s="11" t="s">
        <v>1150</v>
      </c>
      <c r="AD977" t="str">
        <f t="shared" si="15"/>
        <v>insert into users (nombre, email, email2, email3, telefono, telefono2, telefono3, estatus, id_cliente, created_at, updated_at) values ('Olivia Porras Cueto','oliva_porras@hotmail.es','','','','','','1','274','2018-01-27 11:10:27','2018-01-27 11:10:27');</v>
      </c>
      <c r="AE977" t="s">
        <v>13264</v>
      </c>
    </row>
    <row r="978" spans="1:31" x14ac:dyDescent="0.2">
      <c r="A978">
        <v>241</v>
      </c>
      <c r="B978" t="s">
        <v>9377</v>
      </c>
      <c r="C978" t="s">
        <v>1150</v>
      </c>
      <c r="D978" s="11" t="s">
        <v>1150</v>
      </c>
      <c r="E978" s="11" t="s">
        <v>1150</v>
      </c>
      <c r="F978" s="11" t="s">
        <v>1150</v>
      </c>
      <c r="G978" s="11"/>
      <c r="H978" s="11"/>
      <c r="I978" s="11"/>
      <c r="J978" s="12">
        <v>4144420</v>
      </c>
      <c r="K978" s="12">
        <v>4948125</v>
      </c>
      <c r="L978" s="12"/>
      <c r="M978" s="11"/>
      <c r="N978" s="11"/>
      <c r="O978" s="11"/>
      <c r="P978" s="11"/>
      <c r="Q978" s="11"/>
      <c r="R978" s="11"/>
      <c r="S978" s="11"/>
      <c r="T978" s="12" t="s">
        <v>3077</v>
      </c>
      <c r="U978" s="12" t="s">
        <v>3078</v>
      </c>
      <c r="V978" s="12" t="s">
        <v>1150</v>
      </c>
      <c r="W978" s="11" t="s">
        <v>1150</v>
      </c>
      <c r="X978" s="11" t="s">
        <v>1150</v>
      </c>
      <c r="Y978" s="11" t="s">
        <v>1150</v>
      </c>
      <c r="Z978" s="11" t="s">
        <v>1150</v>
      </c>
      <c r="AA978" s="11" t="s">
        <v>1150</v>
      </c>
      <c r="AD978" t="str">
        <f t="shared" si="15"/>
        <v>insert into users (nombre, email, email2, email3, telefono, telefono2, telefono3, estatus, id_cliente, created_at, updated_at) values ('Omar Bazan Flores','abraham_bazan@hotmail.com','lizasensa@hotmail.com','','4144420','4948125','','1','241','2018-01-27 11:10:27','2018-01-27 11:10:27');</v>
      </c>
      <c r="AE978" t="s">
        <v>13265</v>
      </c>
    </row>
    <row r="979" spans="1:31" x14ac:dyDescent="0.2">
      <c r="A979">
        <v>527</v>
      </c>
      <c r="B979" t="s">
        <v>7298</v>
      </c>
      <c r="C979" t="s">
        <v>7299</v>
      </c>
      <c r="D979" s="11" t="s">
        <v>1150</v>
      </c>
      <c r="E979" s="11" t="s">
        <v>1150</v>
      </c>
      <c r="F979" s="11" t="s">
        <v>1150</v>
      </c>
      <c r="G979" s="11"/>
      <c r="H979" s="11"/>
      <c r="I979" s="11"/>
      <c r="J979" s="12">
        <v>4130019</v>
      </c>
      <c r="K979" s="12" t="s">
        <v>1880</v>
      </c>
      <c r="L979" s="12"/>
      <c r="M979" s="11"/>
      <c r="N979" s="11"/>
      <c r="O979" s="11" t="s">
        <v>1881</v>
      </c>
      <c r="P979" s="11" t="s">
        <v>1882</v>
      </c>
      <c r="Q979" s="11"/>
      <c r="R979" s="11"/>
      <c r="S979" s="11"/>
      <c r="T979" s="12" t="s">
        <v>1883</v>
      </c>
      <c r="U979" s="12" t="s">
        <v>1884</v>
      </c>
      <c r="V979" s="12" t="s">
        <v>1150</v>
      </c>
      <c r="W979" s="11" t="s">
        <v>1150</v>
      </c>
      <c r="X979" s="11" t="s">
        <v>1150</v>
      </c>
      <c r="Y979" s="11" t="s">
        <v>1150</v>
      </c>
      <c r="Z979" s="11" t="s">
        <v>1150</v>
      </c>
      <c r="AA979" s="11" t="s">
        <v>1150</v>
      </c>
      <c r="AD979" t="str">
        <f t="shared" si="15"/>
        <v>insert into users (nombre, email, email2, email3, telefono, telefono2, telefono3, estatus, id_cliente, created_at, updated_at) values ('Omar Gerardo Andujo Mendoza','infantilo@terra.com','michelzarate@hotmail.com','','4130019','414 6621','','1','527','2018-01-27 11:10:27','2018-01-27 11:10:27');</v>
      </c>
      <c r="AE979" t="s">
        <v>13266</v>
      </c>
    </row>
    <row r="980" spans="1:31" x14ac:dyDescent="0.2">
      <c r="A980">
        <v>884</v>
      </c>
      <c r="B980" t="s">
        <v>8290</v>
      </c>
      <c r="C980" t="s">
        <v>1150</v>
      </c>
      <c r="D980" s="11" t="s">
        <v>1150</v>
      </c>
      <c r="E980" s="11" t="s">
        <v>1150</v>
      </c>
      <c r="F980" s="11" t="s">
        <v>1150</v>
      </c>
      <c r="G980" s="11"/>
      <c r="H980" s="11"/>
      <c r="I980" s="11"/>
      <c r="J980" s="12">
        <v>4157294</v>
      </c>
      <c r="K980" s="12"/>
      <c r="L980" s="12"/>
      <c r="M980" s="11"/>
      <c r="N980" s="11"/>
      <c r="O980" s="11">
        <v>6142354426</v>
      </c>
      <c r="P980" s="11"/>
      <c r="Q980" s="11"/>
      <c r="R980" s="11"/>
      <c r="S980" s="11"/>
      <c r="T980" s="12" t="s">
        <v>5634</v>
      </c>
      <c r="U980" s="12" t="s">
        <v>1150</v>
      </c>
      <c r="V980" s="12" t="s">
        <v>1150</v>
      </c>
      <c r="W980" s="11" t="s">
        <v>1150</v>
      </c>
      <c r="X980" s="11" t="s">
        <v>1150</v>
      </c>
      <c r="Y980" s="11" t="s">
        <v>1150</v>
      </c>
      <c r="Z980" s="11" t="s">
        <v>1150</v>
      </c>
      <c r="AA980" s="11" t="s">
        <v>1150</v>
      </c>
      <c r="AD980" t="str">
        <f t="shared" si="15"/>
        <v>insert into users (nombre, email, email2, email3, telefono, telefono2, telefono3, estatus, id_cliente, created_at, updated_at) values ('Omar Manuel Barraza Padilla','omarbarraza@barrod.com.mx','','','4157294','','','1','884','2018-01-27 11:10:27','2018-01-27 11:10:27');</v>
      </c>
      <c r="AE980" t="s">
        <v>13267</v>
      </c>
    </row>
    <row r="981" spans="1:31" x14ac:dyDescent="0.2">
      <c r="A981">
        <v>1101</v>
      </c>
      <c r="B981" t="s">
        <v>7485</v>
      </c>
      <c r="C981" t="s">
        <v>1150</v>
      </c>
      <c r="D981" s="11" t="s">
        <v>1150</v>
      </c>
      <c r="E981" s="11" t="s">
        <v>1150</v>
      </c>
      <c r="F981" s="11" t="s">
        <v>1150</v>
      </c>
      <c r="G981" s="11"/>
      <c r="H981" s="11"/>
      <c r="I981" s="11"/>
      <c r="J981" s="12" t="s">
        <v>2544</v>
      </c>
      <c r="K981" s="12"/>
      <c r="L981" s="12"/>
      <c r="M981" s="11"/>
      <c r="N981" s="11"/>
      <c r="O981" s="11"/>
      <c r="P981" s="11"/>
      <c r="Q981" s="11"/>
      <c r="R981" s="11"/>
      <c r="S981" s="11"/>
      <c r="T981" s="12" t="s">
        <v>2545</v>
      </c>
      <c r="U981" s="12" t="s">
        <v>1150</v>
      </c>
      <c r="V981" s="12" t="s">
        <v>1150</v>
      </c>
      <c r="W981" s="11" t="s">
        <v>1150</v>
      </c>
      <c r="X981" s="11" t="s">
        <v>1150</v>
      </c>
      <c r="Y981" s="11" t="s">
        <v>1150</v>
      </c>
      <c r="Z981" s="11" t="s">
        <v>1150</v>
      </c>
      <c r="AA981" s="11" t="s">
        <v>1150</v>
      </c>
      <c r="AD981" t="str">
        <f t="shared" si="15"/>
        <v>insert into users (nombre, email, email2, email3, telefono, telefono2, telefono3, estatus, id_cliente, created_at, updated_at) values ('Omar Yasef Sigala Sanchez','yasef75@yahoo.es','','','415-0973','','','1','1101','2018-01-27 11:10:27','2018-01-27 11:10:27');</v>
      </c>
      <c r="AE981" t="s">
        <v>13268</v>
      </c>
    </row>
    <row r="982" spans="1:31" x14ac:dyDescent="0.2">
      <c r="A982">
        <v>306</v>
      </c>
      <c r="B982" t="s">
        <v>7527</v>
      </c>
      <c r="C982" t="s">
        <v>1150</v>
      </c>
      <c r="D982" s="11" t="s">
        <v>1150</v>
      </c>
      <c r="E982" s="11" t="s">
        <v>1150</v>
      </c>
      <c r="F982" s="11" t="s">
        <v>1150</v>
      </c>
      <c r="G982" s="11"/>
      <c r="H982" s="11"/>
      <c r="I982" s="11"/>
      <c r="J982" s="12"/>
      <c r="K982" s="12"/>
      <c r="L982" s="12"/>
      <c r="M982" s="11"/>
      <c r="N982" s="11"/>
      <c r="O982" s="11" t="s">
        <v>2727</v>
      </c>
      <c r="P982" s="11" t="s">
        <v>2728</v>
      </c>
      <c r="Q982" s="11" t="s">
        <v>2729</v>
      </c>
      <c r="R982" s="11"/>
      <c r="S982" s="11"/>
      <c r="T982" s="12" t="s">
        <v>2730</v>
      </c>
      <c r="U982" s="12" t="s">
        <v>1150</v>
      </c>
      <c r="V982" s="12" t="s">
        <v>1150</v>
      </c>
      <c r="W982" s="11" t="s">
        <v>1150</v>
      </c>
      <c r="X982" s="11" t="s">
        <v>1150</v>
      </c>
      <c r="Y982" s="11" t="s">
        <v>1150</v>
      </c>
      <c r="Z982" s="11" t="s">
        <v>1150</v>
      </c>
      <c r="AA982" s="11" t="s">
        <v>1150</v>
      </c>
      <c r="AD982" t="str">
        <f t="shared" si="15"/>
        <v>insert into users (nombre, email, email2, email3, telefono, telefono2, telefono3, estatus, id_cliente, created_at, updated_at) values ('Orvil Gerardo Ramos Rodriguez','mono_ram@hotmail.com','','','','','','1','306','2018-01-27 11:10:27','2018-01-27 11:10:27');</v>
      </c>
      <c r="AE982" t="s">
        <v>13269</v>
      </c>
    </row>
    <row r="983" spans="1:31" x14ac:dyDescent="0.2">
      <c r="A983">
        <v>142</v>
      </c>
      <c r="B983" t="s">
        <v>7942</v>
      </c>
      <c r="C983" t="s">
        <v>1150</v>
      </c>
      <c r="D983" s="11" t="s">
        <v>1150</v>
      </c>
      <c r="E983" s="11" t="s">
        <v>1150</v>
      </c>
      <c r="F983" s="11" t="s">
        <v>1150</v>
      </c>
      <c r="G983" s="11"/>
      <c r="H983" s="11"/>
      <c r="I983" s="11"/>
      <c r="J983" s="12" t="s">
        <v>4377</v>
      </c>
      <c r="K983" s="12"/>
      <c r="L983" s="12"/>
      <c r="M983" s="11"/>
      <c r="N983" s="11"/>
      <c r="O983" s="11" t="s">
        <v>4378</v>
      </c>
      <c r="P983" s="11"/>
      <c r="Q983" s="11"/>
      <c r="R983" s="11"/>
      <c r="S983" s="11"/>
      <c r="T983" s="12" t="s">
        <v>4379</v>
      </c>
      <c r="U983" s="12" t="s">
        <v>1150</v>
      </c>
      <c r="V983" s="12" t="s">
        <v>1150</v>
      </c>
      <c r="W983" s="11" t="s">
        <v>1150</v>
      </c>
      <c r="X983" s="11" t="s">
        <v>1150</v>
      </c>
      <c r="Y983" s="11" t="s">
        <v>1150</v>
      </c>
      <c r="Z983" s="11" t="s">
        <v>1150</v>
      </c>
      <c r="AA983" s="11" t="s">
        <v>1150</v>
      </c>
      <c r="AD983" t="str">
        <f t="shared" si="15"/>
        <v>insert into users (nombre, email, email2, email3, telefono, telefono2, telefono3, estatus, id_cliente, created_at, updated_at) values ('Oscar Alejandro Garcia Flores','oagf@hotmail.com','','','656 615 43 02','','','1','142','2018-01-27 11:10:27','2018-01-27 11:10:27');</v>
      </c>
      <c r="AE983" t="s">
        <v>13270</v>
      </c>
    </row>
    <row r="984" spans="1:31" x14ac:dyDescent="0.2">
      <c r="A984">
        <v>191</v>
      </c>
      <c r="B984" t="s">
        <v>7560</v>
      </c>
      <c r="C984" t="s">
        <v>1150</v>
      </c>
      <c r="D984" s="11" t="s">
        <v>1150</v>
      </c>
      <c r="E984" s="11" t="s">
        <v>1150</v>
      </c>
      <c r="F984" s="11" t="s">
        <v>1150</v>
      </c>
      <c r="G984" s="11"/>
      <c r="H984" s="11"/>
      <c r="I984" s="11"/>
      <c r="J984" s="12"/>
      <c r="K984" s="12"/>
      <c r="L984" s="12"/>
      <c r="M984" s="11"/>
      <c r="N984" s="11"/>
      <c r="O984" s="11"/>
      <c r="P984" s="11"/>
      <c r="Q984" s="11"/>
      <c r="R984" s="11"/>
      <c r="S984" s="11"/>
      <c r="T984" s="12" t="s">
        <v>1150</v>
      </c>
      <c r="U984" s="12" t="s">
        <v>1150</v>
      </c>
      <c r="V984" s="12" t="s">
        <v>1150</v>
      </c>
      <c r="W984" s="11" t="s">
        <v>1150</v>
      </c>
      <c r="X984" s="11" t="s">
        <v>1150</v>
      </c>
      <c r="Y984" s="11" t="s">
        <v>1150</v>
      </c>
      <c r="Z984" s="11" t="s">
        <v>1150</v>
      </c>
      <c r="AA984" s="11" t="s">
        <v>1150</v>
      </c>
      <c r="AD984" t="str">
        <f t="shared" si="15"/>
        <v>insert into users (nombre, email, email2, email3, telefono, telefono2, telefono3, estatus, id_cliente, created_at, updated_at) values ('Oscar Cuellar Rosas','','','','','','','1','191','2018-01-27 11:10:27','2018-01-27 11:10:27');</v>
      </c>
      <c r="AE984" t="s">
        <v>13271</v>
      </c>
    </row>
    <row r="985" spans="1:31" x14ac:dyDescent="0.2">
      <c r="A985">
        <v>799</v>
      </c>
      <c r="B985" t="s">
        <v>7473</v>
      </c>
      <c r="C985" t="s">
        <v>1150</v>
      </c>
      <c r="D985" s="11" t="s">
        <v>1150</v>
      </c>
      <c r="E985" s="11" t="s">
        <v>1150</v>
      </c>
      <c r="F985" s="11" t="s">
        <v>1150</v>
      </c>
      <c r="G985" s="11"/>
      <c r="H985" s="11"/>
      <c r="I985" s="11"/>
      <c r="J985" s="12">
        <v>4110066</v>
      </c>
      <c r="K985" s="12"/>
      <c r="L985" s="12"/>
      <c r="M985" s="11"/>
      <c r="N985" s="11"/>
      <c r="O985" s="11" t="s">
        <v>2489</v>
      </c>
      <c r="P985" s="11"/>
      <c r="Q985" s="11"/>
      <c r="R985" s="11"/>
      <c r="S985" s="11"/>
      <c r="T985" s="12" t="s">
        <v>1150</v>
      </c>
      <c r="U985" s="12" t="s">
        <v>1150</v>
      </c>
      <c r="V985" s="12" t="s">
        <v>1150</v>
      </c>
      <c r="W985" s="11" t="s">
        <v>1150</v>
      </c>
      <c r="X985" s="11" t="s">
        <v>1150</v>
      </c>
      <c r="Y985" s="11" t="s">
        <v>1150</v>
      </c>
      <c r="Z985" s="11" t="s">
        <v>1150</v>
      </c>
      <c r="AA985" s="11" t="s">
        <v>1150</v>
      </c>
      <c r="AD985" t="str">
        <f t="shared" si="15"/>
        <v>insert into users (nombre, email, email2, email3, telefono, telefono2, telefono3, estatus, id_cliente, created_at, updated_at) values ('Oscar Cuevas Quijada','','','','4110066','','','1','799','2018-01-27 11:10:27','2018-01-27 11:10:27');</v>
      </c>
      <c r="AE985" t="s">
        <v>13272</v>
      </c>
    </row>
    <row r="986" spans="1:31" x14ac:dyDescent="0.2">
      <c r="A986">
        <v>800</v>
      </c>
      <c r="B986" t="s">
        <v>7871</v>
      </c>
      <c r="C986" t="s">
        <v>1150</v>
      </c>
      <c r="D986" s="11" t="s">
        <v>1150</v>
      </c>
      <c r="E986" s="11" t="s">
        <v>1150</v>
      </c>
      <c r="F986" s="11" t="s">
        <v>1150</v>
      </c>
      <c r="G986" s="11"/>
      <c r="H986" s="11"/>
      <c r="I986" s="11"/>
      <c r="J986" s="12">
        <v>6255815780</v>
      </c>
      <c r="K986" s="12"/>
      <c r="L986" s="12"/>
      <c r="M986" s="11"/>
      <c r="N986" s="11"/>
      <c r="O986" s="11">
        <v>6251219649</v>
      </c>
      <c r="P986" s="11"/>
      <c r="Q986" s="11"/>
      <c r="R986" s="11"/>
      <c r="S986" s="11"/>
      <c r="T986" s="12" t="s">
        <v>4101</v>
      </c>
      <c r="U986" s="12" t="s">
        <v>1150</v>
      </c>
      <c r="V986" s="12" t="s">
        <v>1150</v>
      </c>
      <c r="W986" s="11" t="s">
        <v>1150</v>
      </c>
      <c r="X986" s="11" t="s">
        <v>1150</v>
      </c>
      <c r="Y986" s="11" t="s">
        <v>1150</v>
      </c>
      <c r="Z986" s="11" t="s">
        <v>1150</v>
      </c>
      <c r="AA986" s="11" t="s">
        <v>1150</v>
      </c>
      <c r="AD986" t="str">
        <f t="shared" si="15"/>
        <v>insert into users (nombre, email, email2, email3, telefono, telefono2, telefono3, estatus, id_cliente, created_at, updated_at) values ('Oscar Dominguez Torres','oscarcel_sa@hotmail.com','','','6255815780','','','1','800','2018-01-27 11:10:27','2018-01-27 11:10:27');</v>
      </c>
      <c r="AE986" t="s">
        <v>13273</v>
      </c>
    </row>
    <row r="987" spans="1:31" x14ac:dyDescent="0.2">
      <c r="A987">
        <v>324</v>
      </c>
      <c r="B987" t="s">
        <v>7768</v>
      </c>
      <c r="C987" t="s">
        <v>7769</v>
      </c>
      <c r="D987" s="11" t="s">
        <v>7340</v>
      </c>
      <c r="E987" s="11" t="s">
        <v>1150</v>
      </c>
      <c r="F987" s="11" t="s">
        <v>1150</v>
      </c>
      <c r="G987" s="11"/>
      <c r="H987" s="11"/>
      <c r="I987" s="11"/>
      <c r="J987" s="12" t="s">
        <v>3685</v>
      </c>
      <c r="K987" s="12" t="s">
        <v>3686</v>
      </c>
      <c r="L987" s="12" t="s">
        <v>3687</v>
      </c>
      <c r="M987" s="11" t="s">
        <v>3688</v>
      </c>
      <c r="N987" s="11"/>
      <c r="O987" s="11" t="s">
        <v>3689</v>
      </c>
      <c r="P987" s="11"/>
      <c r="Q987" s="11"/>
      <c r="R987" s="11"/>
      <c r="S987" s="11"/>
      <c r="T987" s="12" t="s">
        <v>2019</v>
      </c>
      <c r="U987" s="12" t="s">
        <v>8714</v>
      </c>
      <c r="V987" s="12" t="s">
        <v>1150</v>
      </c>
      <c r="W987" s="11" t="s">
        <v>1150</v>
      </c>
      <c r="X987" s="11" t="s">
        <v>1150</v>
      </c>
      <c r="Y987" s="11" t="s">
        <v>1150</v>
      </c>
      <c r="Z987" s="11" t="s">
        <v>1150</v>
      </c>
      <c r="AA987" s="11" t="s">
        <v>1150</v>
      </c>
      <c r="AD987" t="str">
        <f t="shared" si="15"/>
        <v>insert into users (nombre, email, email2, email3, telefono, telefono2, telefono3, estatus, id_cliente, created_at, updated_at) values ('Oscar Emanuel Perez Angulo','oscar@compecer.com','contabilidad@dso.com.mx','','614 414-8030','614 426 5577 ext- 109','614 414-8031','1','324','2018-01-27 11:10:27','2018-01-27 11:10:27');</v>
      </c>
      <c r="AE987" t="s">
        <v>13274</v>
      </c>
    </row>
    <row r="988" spans="1:31" x14ac:dyDescent="0.2">
      <c r="A988">
        <v>324</v>
      </c>
      <c r="B988" t="s">
        <v>7339</v>
      </c>
      <c r="C988" t="s">
        <v>7340</v>
      </c>
      <c r="D988" s="11" t="s">
        <v>7341</v>
      </c>
      <c r="E988" s="11" t="s">
        <v>1150</v>
      </c>
      <c r="F988" s="11" t="s">
        <v>1150</v>
      </c>
      <c r="G988" s="11"/>
      <c r="H988" s="11"/>
      <c r="I988" s="11"/>
      <c r="J988" s="12" t="s">
        <v>2018</v>
      </c>
      <c r="K988" s="12"/>
      <c r="L988" s="12"/>
      <c r="M988" s="11"/>
      <c r="N988" s="11"/>
      <c r="O988" s="11"/>
      <c r="P988" s="11"/>
      <c r="Q988" s="11"/>
      <c r="R988" s="11"/>
      <c r="S988" s="11"/>
      <c r="T988" s="12" t="s">
        <v>2019</v>
      </c>
      <c r="U988" s="12" t="s">
        <v>8714</v>
      </c>
      <c r="V988" s="12" t="s">
        <v>1150</v>
      </c>
      <c r="W988" s="11" t="s">
        <v>1150</v>
      </c>
      <c r="X988" s="11" t="s">
        <v>1150</v>
      </c>
      <c r="Y988" s="11" t="s">
        <v>1150</v>
      </c>
      <c r="Z988" s="11" t="s">
        <v>1150</v>
      </c>
      <c r="AA988" s="11" t="s">
        <v>1150</v>
      </c>
      <c r="AD988" t="str">
        <f t="shared" si="15"/>
        <v>insert into users (nombre, email, email2, email3, telefono, telefono2, telefono3, estatus, id_cliente, created_at, updated_at) values ('Oscar Emanuele Perez Angulo','oscar@compecer.com','contabilidad@dso.com.mx','','4 14 80 30','','','1','324','2018-01-27 11:10:27','2018-01-27 11:10:27');</v>
      </c>
      <c r="AE988" t="s">
        <v>13275</v>
      </c>
    </row>
    <row r="989" spans="1:31" x14ac:dyDescent="0.2">
      <c r="A989">
        <v>518</v>
      </c>
      <c r="B989" t="s">
        <v>8255</v>
      </c>
      <c r="C989" t="s">
        <v>1150</v>
      </c>
      <c r="D989" s="11" t="s">
        <v>1150</v>
      </c>
      <c r="E989" s="11" t="s">
        <v>1150</v>
      </c>
      <c r="F989" s="11" t="s">
        <v>1150</v>
      </c>
      <c r="G989" s="11"/>
      <c r="H989" s="11"/>
      <c r="I989" s="11"/>
      <c r="J989" s="12">
        <v>6144160408</v>
      </c>
      <c r="K989" s="12"/>
      <c r="L989" s="12"/>
      <c r="M989" s="11"/>
      <c r="N989" s="11"/>
      <c r="O989" s="11">
        <v>6144279311</v>
      </c>
      <c r="P989" s="11"/>
      <c r="Q989" s="11"/>
      <c r="R989" s="11"/>
      <c r="S989" s="11"/>
      <c r="T989" s="12" t="s">
        <v>5547</v>
      </c>
      <c r="U989" s="12" t="s">
        <v>1150</v>
      </c>
      <c r="V989" s="12" t="s">
        <v>1150</v>
      </c>
      <c r="W989" s="11" t="s">
        <v>1150</v>
      </c>
      <c r="X989" s="11" t="s">
        <v>1150</v>
      </c>
      <c r="Y989" s="11" t="s">
        <v>1150</v>
      </c>
      <c r="Z989" s="11" t="s">
        <v>1150</v>
      </c>
      <c r="AA989" s="11" t="s">
        <v>1150</v>
      </c>
      <c r="AD989" t="str">
        <f t="shared" si="15"/>
        <v>insert into users (nombre, email, email2, email3, telefono, telefono2, telefono3, estatus, id_cliente, created_at, updated_at) values ('Oscar Federico Legarreta Rothe','olega_15@hotmail.com','','','6144160408','','','1','518','2018-01-27 11:10:27','2018-01-27 11:10:27');</v>
      </c>
      <c r="AE989" t="s">
        <v>13276</v>
      </c>
    </row>
    <row r="990" spans="1:31" x14ac:dyDescent="0.2">
      <c r="A990">
        <v>250</v>
      </c>
      <c r="B990" t="s">
        <v>7307</v>
      </c>
      <c r="C990" t="s">
        <v>1150</v>
      </c>
      <c r="D990" s="11" t="s">
        <v>1150</v>
      </c>
      <c r="E990" s="11" t="s">
        <v>1150</v>
      </c>
      <c r="F990" s="11" t="s">
        <v>1150</v>
      </c>
      <c r="G990" s="11"/>
      <c r="H990" s="11"/>
      <c r="I990" s="11"/>
      <c r="J990" s="12" t="s">
        <v>1906</v>
      </c>
      <c r="K990" s="12">
        <v>4169137</v>
      </c>
      <c r="L990" s="12">
        <v>4169138</v>
      </c>
      <c r="M990" s="11"/>
      <c r="N990" s="11"/>
      <c r="O990" s="11">
        <v>6141421136</v>
      </c>
      <c r="P990" s="11"/>
      <c r="Q990" s="11"/>
      <c r="R990" s="11"/>
      <c r="S990" s="11"/>
      <c r="T990" s="12" t="s">
        <v>1907</v>
      </c>
      <c r="U990" s="12" t="s">
        <v>1908</v>
      </c>
      <c r="V990" s="12" t="s">
        <v>1150</v>
      </c>
      <c r="W990" s="11" t="s">
        <v>1150</v>
      </c>
      <c r="X990" s="11" t="s">
        <v>1150</v>
      </c>
      <c r="Y990" s="11" t="s">
        <v>1150</v>
      </c>
      <c r="Z990" s="11" t="s">
        <v>1150</v>
      </c>
      <c r="AA990" s="11" t="s">
        <v>1150</v>
      </c>
      <c r="AD990" t="str">
        <f t="shared" si="15"/>
        <v>insert into users (nombre, email, email2, email3, telefono, telefono2, telefono3, estatus, id_cliente, created_at, updated_at) values ('Oscar Garcia Martinez','oscar@mayoseguros.com','oscargarciaramirez@me.com','','416 91 36','4169137','4169138','1','250','2018-01-27 11:10:27','2018-01-27 11:10:27');</v>
      </c>
      <c r="AE990" t="s">
        <v>13277</v>
      </c>
    </row>
    <row r="991" spans="1:31" x14ac:dyDescent="0.2">
      <c r="A991">
        <v>956</v>
      </c>
      <c r="B991" t="s">
        <v>8682</v>
      </c>
      <c r="C991" t="s">
        <v>1150</v>
      </c>
      <c r="D991" s="11" t="s">
        <v>1150</v>
      </c>
      <c r="E991" s="11" t="s">
        <v>1150</v>
      </c>
      <c r="F991" s="11" t="s">
        <v>1150</v>
      </c>
      <c r="G991" s="11"/>
      <c r="H991" s="11"/>
      <c r="I991" s="11"/>
      <c r="J991" s="12"/>
      <c r="K991" s="12"/>
      <c r="L991" s="12"/>
      <c r="M991" s="11"/>
      <c r="N991" s="11"/>
      <c r="O991" s="11"/>
      <c r="P991" s="11"/>
      <c r="Q991" s="11"/>
      <c r="R991" s="11"/>
      <c r="S991" s="11"/>
      <c r="T991" s="12" t="s">
        <v>1150</v>
      </c>
      <c r="U991" s="12" t="s">
        <v>1150</v>
      </c>
      <c r="V991" s="12" t="s">
        <v>1150</v>
      </c>
      <c r="W991" s="11" t="s">
        <v>1150</v>
      </c>
      <c r="X991" s="11" t="s">
        <v>1150</v>
      </c>
      <c r="Y991" s="11" t="s">
        <v>1150</v>
      </c>
      <c r="Z991" s="11" t="s">
        <v>1150</v>
      </c>
      <c r="AA991" s="11" t="s">
        <v>1150</v>
      </c>
      <c r="AD991" t="str">
        <f t="shared" si="15"/>
        <v>insert into users (nombre, email, email2, email3, telefono, telefono2, telefono3, estatus, id_cliente, created_at, updated_at) values ('Oscar García Ramírez','','','','','','','1','956','2018-01-27 11:10:27','2018-01-27 11:10:27');</v>
      </c>
      <c r="AE991" t="s">
        <v>13278</v>
      </c>
    </row>
    <row r="992" spans="1:31" x14ac:dyDescent="0.2">
      <c r="A992">
        <v>587</v>
      </c>
      <c r="B992" t="s">
        <v>8663</v>
      </c>
      <c r="C992" t="s">
        <v>1150</v>
      </c>
      <c r="D992" s="11" t="s">
        <v>1150</v>
      </c>
      <c r="E992" s="11" t="s">
        <v>1150</v>
      </c>
      <c r="F992" s="11" t="s">
        <v>1150</v>
      </c>
      <c r="G992" s="11"/>
      <c r="H992" s="11"/>
      <c r="I992" s="11"/>
      <c r="J992" s="12" t="s">
        <v>9203</v>
      </c>
      <c r="K992" s="12" t="s">
        <v>9202</v>
      </c>
      <c r="L992" s="12"/>
      <c r="M992" s="11"/>
      <c r="N992" s="11"/>
      <c r="O992" s="11"/>
      <c r="P992" s="11"/>
      <c r="Q992" s="11"/>
      <c r="R992" s="11"/>
      <c r="S992" s="11"/>
      <c r="T992" s="12" t="s">
        <v>1908</v>
      </c>
      <c r="U992" s="12" t="s">
        <v>1150</v>
      </c>
      <c r="V992" s="12" t="s">
        <v>1150</v>
      </c>
      <c r="W992" s="11" t="s">
        <v>1150</v>
      </c>
      <c r="X992" s="11" t="s">
        <v>1150</v>
      </c>
      <c r="Y992" s="11" t="s">
        <v>1150</v>
      </c>
      <c r="Z992" s="11" t="s">
        <v>1150</v>
      </c>
      <c r="AA992" s="11" t="s">
        <v>1150</v>
      </c>
      <c r="AD992" t="str">
        <f t="shared" si="15"/>
        <v>insert into users (nombre, email, email2, email3, telefono, telefono2, telefono3, estatus, id_cliente, created_at, updated_at) values ('Oscar Garcia Ramirez','oscargarciaramirez@me.com','','','(614) 416-91-36 ext.20','614 142 11 36','','1','587','2018-01-27 11:10:27','2018-01-27 11:10:27');</v>
      </c>
      <c r="AE992" t="s">
        <v>13279</v>
      </c>
    </row>
    <row r="993" spans="1:31" x14ac:dyDescent="0.2">
      <c r="A993">
        <v>426</v>
      </c>
      <c r="B993" t="s">
        <v>8066</v>
      </c>
      <c r="C993" t="s">
        <v>1150</v>
      </c>
      <c r="D993" s="11" t="s">
        <v>1150</v>
      </c>
      <c r="E993" s="11" t="s">
        <v>1150</v>
      </c>
      <c r="F993" s="11" t="s">
        <v>1150</v>
      </c>
      <c r="G993" s="11"/>
      <c r="H993" s="11"/>
      <c r="I993" s="11"/>
      <c r="J993" s="12" t="s">
        <v>9204</v>
      </c>
      <c r="K993" s="12" t="s">
        <v>9205</v>
      </c>
      <c r="L993" s="12"/>
      <c r="M993" s="11"/>
      <c r="N993" s="11"/>
      <c r="O993" s="11"/>
      <c r="P993" s="11"/>
      <c r="Q993" s="11"/>
      <c r="R993" s="11"/>
      <c r="S993" s="11"/>
      <c r="T993" s="12" t="s">
        <v>1848</v>
      </c>
      <c r="U993" s="12" t="s">
        <v>1150</v>
      </c>
      <c r="V993" s="12" t="s">
        <v>1150</v>
      </c>
      <c r="W993" s="11" t="s">
        <v>1150</v>
      </c>
      <c r="X993" s="11" t="s">
        <v>1150</v>
      </c>
      <c r="Y993" s="11" t="s">
        <v>1150</v>
      </c>
      <c r="Z993" s="11" t="s">
        <v>1150</v>
      </c>
      <c r="AA993" s="11" t="s">
        <v>1150</v>
      </c>
      <c r="AD993" t="str">
        <f t="shared" si="15"/>
        <v>insert into users (nombre, email, email2, email3, telefono, telefono2, telefono3, estatus, id_cliente, created_at, updated_at) values ('Oscar Gardea','oscar@gardea.com.mx','','','(614) 201 08 95','201 08 93','','1','426','2018-01-27 11:10:27','2018-01-27 11:10:27');</v>
      </c>
      <c r="AE993" t="s">
        <v>13280</v>
      </c>
    </row>
    <row r="994" spans="1:31" x14ac:dyDescent="0.2">
      <c r="A994">
        <v>408</v>
      </c>
      <c r="B994" t="s">
        <v>7292</v>
      </c>
      <c r="C994" t="s">
        <v>1150</v>
      </c>
      <c r="D994" s="11" t="s">
        <v>1150</v>
      </c>
      <c r="E994" s="11" t="s">
        <v>1150</v>
      </c>
      <c r="F994" s="11" t="s">
        <v>1150</v>
      </c>
      <c r="G994" s="11"/>
      <c r="H994" s="11"/>
      <c r="I994" s="11"/>
      <c r="J994" s="12"/>
      <c r="K994" s="12"/>
      <c r="L994" s="12"/>
      <c r="M994" s="11"/>
      <c r="N994" s="11"/>
      <c r="O994" s="11"/>
      <c r="P994" s="11"/>
      <c r="Q994" s="11"/>
      <c r="R994" s="11"/>
      <c r="S994" s="11"/>
      <c r="T994" s="12" t="s">
        <v>1150</v>
      </c>
      <c r="U994" s="12" t="s">
        <v>1150</v>
      </c>
      <c r="V994" s="12" t="s">
        <v>1150</v>
      </c>
      <c r="W994" s="11" t="s">
        <v>1150</v>
      </c>
      <c r="X994" s="11" t="s">
        <v>1150</v>
      </c>
      <c r="Y994" s="11" t="s">
        <v>1150</v>
      </c>
      <c r="Z994" s="11" t="s">
        <v>1150</v>
      </c>
      <c r="AA994" s="11" t="s">
        <v>1150</v>
      </c>
      <c r="AD994" t="str">
        <f t="shared" si="15"/>
        <v>insert into users (nombre, email, email2, email3, telefono, telefono2, telefono3, estatus, id_cliente, created_at, updated_at) values ('Oscar Humberto Arámbula Saldivar','','','','','','','1','408','2018-01-27 11:10:27','2018-01-27 11:10:27');</v>
      </c>
      <c r="AE994" t="s">
        <v>13281</v>
      </c>
    </row>
    <row r="995" spans="1:31" x14ac:dyDescent="0.2">
      <c r="A995">
        <v>967</v>
      </c>
      <c r="B995" t="s">
        <v>7483</v>
      </c>
      <c r="C995" t="s">
        <v>1150</v>
      </c>
      <c r="D995" s="11" t="s">
        <v>1150</v>
      </c>
      <c r="E995" s="11" t="s">
        <v>1150</v>
      </c>
      <c r="F995" s="11" t="s">
        <v>1150</v>
      </c>
      <c r="G995" s="11"/>
      <c r="H995" s="11"/>
      <c r="I995" s="11"/>
      <c r="J995" s="12" t="s">
        <v>2533</v>
      </c>
      <c r="K995" s="12" t="s">
        <v>2534</v>
      </c>
      <c r="L995" s="12"/>
      <c r="M995" s="11"/>
      <c r="N995" s="11"/>
      <c r="O995" s="11" t="s">
        <v>2535</v>
      </c>
      <c r="P995" s="11" t="s">
        <v>2536</v>
      </c>
      <c r="Q995" s="11"/>
      <c r="R995" s="11"/>
      <c r="S995" s="11"/>
      <c r="T995" s="12" t="s">
        <v>2537</v>
      </c>
      <c r="U995" s="12" t="s">
        <v>1150</v>
      </c>
      <c r="V995" s="12" t="s">
        <v>1150</v>
      </c>
      <c r="W995" s="11" t="s">
        <v>1150</v>
      </c>
      <c r="X995" s="11" t="s">
        <v>1150</v>
      </c>
      <c r="Y995" s="11" t="s">
        <v>1150</v>
      </c>
      <c r="Z995" s="11" t="s">
        <v>1150</v>
      </c>
      <c r="AA995" s="11" t="s">
        <v>1150</v>
      </c>
      <c r="AD995" t="str">
        <f t="shared" si="15"/>
        <v>insert into users (nombre, email, email2, email3, telefono, telefono2, telefono3, estatus, id_cliente, created_at, updated_at) values ('Oscar Humberto Pasillas Villa','cementeriomascotas@gmail.com','','','420-3491','413-28-72','','1','967','2018-01-27 11:10:27','2018-01-27 11:10:27');</v>
      </c>
      <c r="AE995" t="s">
        <v>13282</v>
      </c>
    </row>
    <row r="996" spans="1:31" x14ac:dyDescent="0.2">
      <c r="A996">
        <v>7</v>
      </c>
      <c r="B996" t="s">
        <v>7842</v>
      </c>
      <c r="C996" t="s">
        <v>1150</v>
      </c>
      <c r="D996" s="11" t="s">
        <v>1150</v>
      </c>
      <c r="E996" s="11" t="s">
        <v>1150</v>
      </c>
      <c r="F996" s="11" t="s">
        <v>1150</v>
      </c>
      <c r="G996" s="11"/>
      <c r="H996" s="11"/>
      <c r="I996" s="11"/>
      <c r="J996" s="12" t="s">
        <v>3962</v>
      </c>
      <c r="K996" s="12"/>
      <c r="L996" s="12"/>
      <c r="M996" s="11"/>
      <c r="N996" s="11"/>
      <c r="O996" s="11" t="s">
        <v>3963</v>
      </c>
      <c r="P996" s="11"/>
      <c r="Q996" s="11"/>
      <c r="R996" s="11"/>
      <c r="S996" s="11"/>
      <c r="T996" s="12" t="s">
        <v>3964</v>
      </c>
      <c r="U996" s="12" t="s">
        <v>1150</v>
      </c>
      <c r="V996" s="12" t="s">
        <v>1150</v>
      </c>
      <c r="W996" s="11" t="s">
        <v>1150</v>
      </c>
      <c r="X996" s="11" t="s">
        <v>1150</v>
      </c>
      <c r="Y996" s="11" t="s">
        <v>1150</v>
      </c>
      <c r="Z996" s="11" t="s">
        <v>1150</v>
      </c>
      <c r="AA996" s="11" t="s">
        <v>1150</v>
      </c>
      <c r="AD996" t="str">
        <f t="shared" si="15"/>
        <v>insert into users (nombre, email, email2, email3, telefono, telefono2, telefono3, estatus, id_cliente, created_at, updated_at) values ('Oscar Humberto Rez Baylon','hperez@sapisa.com.mx','','','614 4153534','','','1','7','2018-01-27 11:10:27','2018-01-27 11:10:27');</v>
      </c>
      <c r="AE996" t="s">
        <v>13283</v>
      </c>
    </row>
    <row r="997" spans="1:31" x14ac:dyDescent="0.2">
      <c r="A997">
        <v>1089</v>
      </c>
      <c r="B997" t="s">
        <v>7588</v>
      </c>
      <c r="C997" t="s">
        <v>1150</v>
      </c>
      <c r="D997" s="11" t="s">
        <v>1150</v>
      </c>
      <c r="E997" s="11" t="s">
        <v>1150</v>
      </c>
      <c r="F997" s="11" t="s">
        <v>1150</v>
      </c>
      <c r="G997" s="11"/>
      <c r="H997" s="11"/>
      <c r="I997" s="11"/>
      <c r="J997" s="12">
        <v>6275255600</v>
      </c>
      <c r="K997" s="12"/>
      <c r="L997" s="12"/>
      <c r="M997" s="11"/>
      <c r="N997" s="11"/>
      <c r="O997" s="11" t="s">
        <v>2950</v>
      </c>
      <c r="P997" s="11"/>
      <c r="Q997" s="11"/>
      <c r="R997" s="11"/>
      <c r="S997" s="11"/>
      <c r="T997" s="12" t="s">
        <v>2774</v>
      </c>
      <c r="U997" s="12" t="s">
        <v>1150</v>
      </c>
      <c r="V997" s="12" t="s">
        <v>1150</v>
      </c>
      <c r="W997" s="11" t="s">
        <v>1150</v>
      </c>
      <c r="X997" s="11" t="s">
        <v>1150</v>
      </c>
      <c r="Y997" s="11" t="s">
        <v>1150</v>
      </c>
      <c r="Z997" s="11" t="s">
        <v>1150</v>
      </c>
      <c r="AA997" s="11" t="s">
        <v>1150</v>
      </c>
      <c r="AD997" t="str">
        <f t="shared" si="15"/>
        <v>insert into users (nombre, email, email2, email3, telefono, telefono2, telefono3, estatus, id_cliente, created_at, updated_at) values ('Oscar Karim Bujaidar Mexsen','contaparral@hotmail.com','','','6275255600','','','1','1089','2018-01-27 11:10:27','2018-01-27 11:10:27');</v>
      </c>
      <c r="AE997" t="s">
        <v>13284</v>
      </c>
    </row>
    <row r="998" spans="1:31" x14ac:dyDescent="0.2">
      <c r="A998">
        <v>426</v>
      </c>
      <c r="B998" t="s">
        <v>8092</v>
      </c>
      <c r="C998" t="s">
        <v>1150</v>
      </c>
      <c r="D998" s="11" t="s">
        <v>1150</v>
      </c>
      <c r="E998" s="11" t="s">
        <v>1150</v>
      </c>
      <c r="F998" s="11" t="s">
        <v>1150</v>
      </c>
      <c r="G998" s="11"/>
      <c r="H998" s="11"/>
      <c r="I998" s="11"/>
      <c r="J998" s="12" t="s">
        <v>9206</v>
      </c>
      <c r="K998" s="12" t="s">
        <v>9207</v>
      </c>
      <c r="L998" s="12"/>
      <c r="M998" s="11"/>
      <c r="N998" s="11"/>
      <c r="O998" s="11"/>
      <c r="P998" s="11"/>
      <c r="Q998" s="11"/>
      <c r="R998" s="11"/>
      <c r="S998" s="11"/>
      <c r="T998" s="12" t="s">
        <v>4996</v>
      </c>
      <c r="U998" s="12" t="s">
        <v>4997</v>
      </c>
      <c r="V998" s="12" t="s">
        <v>1150</v>
      </c>
      <c r="W998" s="11" t="s">
        <v>1150</v>
      </c>
      <c r="X998" s="11" t="s">
        <v>1150</v>
      </c>
      <c r="Y998" s="11" t="s">
        <v>1150</v>
      </c>
      <c r="Z998" s="11" t="s">
        <v>1150</v>
      </c>
      <c r="AA998" s="11" t="s">
        <v>1150</v>
      </c>
      <c r="AD998" t="str">
        <f t="shared" si="15"/>
        <v>insert into users (nombre, email, email2, email3, telefono, telefono2, telefono3, estatus, id_cliente, created_at, updated_at) values ('Oscar Miguel Gardea Campos','oscarm@grupogardea.com.mx','marketing@gardea.com.mx','','6142010894 EXT. 113','6141389303','','1','426','2018-01-27 11:10:27','2018-01-27 11:10:27');</v>
      </c>
      <c r="AE998" t="s">
        <v>13285</v>
      </c>
    </row>
    <row r="999" spans="1:31" x14ac:dyDescent="0.2">
      <c r="A999">
        <v>426</v>
      </c>
      <c r="B999" t="s">
        <v>9378</v>
      </c>
      <c r="C999" t="s">
        <v>1150</v>
      </c>
      <c r="D999" s="11" t="s">
        <v>1150</v>
      </c>
      <c r="E999" s="11" t="s">
        <v>1150</v>
      </c>
      <c r="F999" s="11" t="s">
        <v>1150</v>
      </c>
      <c r="G999" s="11"/>
      <c r="H999" s="11"/>
      <c r="I999" s="11"/>
      <c r="J999" s="12">
        <v>6142010894</v>
      </c>
      <c r="K999" s="12"/>
      <c r="L999" s="12"/>
      <c r="M999" s="11"/>
      <c r="N999" s="11"/>
      <c r="O999" s="11">
        <v>6141389303</v>
      </c>
      <c r="P999" s="11"/>
      <c r="Q999" s="11"/>
      <c r="R999" s="11"/>
      <c r="S999" s="11"/>
      <c r="T999" s="12" t="s">
        <v>4996</v>
      </c>
      <c r="U999" s="12" t="s">
        <v>4997</v>
      </c>
      <c r="V999" s="12" t="s">
        <v>1150</v>
      </c>
      <c r="W999" s="11" t="s">
        <v>1150</v>
      </c>
      <c r="X999" s="11" t="s">
        <v>1150</v>
      </c>
      <c r="Y999" s="11" t="s">
        <v>1150</v>
      </c>
      <c r="Z999" s="11" t="s">
        <v>1150</v>
      </c>
      <c r="AA999" s="11" t="s">
        <v>1150</v>
      </c>
      <c r="AD999" t="str">
        <f t="shared" si="15"/>
        <v>insert into users (nombre, email, email2, email3, telefono, telefono2, telefono3, estatus, id_cliente, created_at, updated_at) values ('Carlos Ivan Luna B','oscarm@grupogardea.com.mx','marketing@gardea.com.mx','','6142010894','','','1','426','2018-01-27 11:10:27','2018-01-27 11:10:27');</v>
      </c>
      <c r="AE999" t="s">
        <v>13286</v>
      </c>
    </row>
    <row r="1000" spans="1:31" x14ac:dyDescent="0.2">
      <c r="A1000">
        <v>980</v>
      </c>
      <c r="B1000" t="s">
        <v>7334</v>
      </c>
      <c r="C1000" t="s">
        <v>1150</v>
      </c>
      <c r="D1000" s="11" t="s">
        <v>1150</v>
      </c>
      <c r="E1000" s="11" t="s">
        <v>1150</v>
      </c>
      <c r="F1000" s="11" t="s">
        <v>1150</v>
      </c>
      <c r="G1000" s="11"/>
      <c r="H1000" s="11"/>
      <c r="I1000" s="11"/>
      <c r="J1000" s="12"/>
      <c r="K1000" s="12"/>
      <c r="L1000" s="12"/>
      <c r="M1000" s="11"/>
      <c r="N1000" s="11"/>
      <c r="O1000" s="11" t="s">
        <v>2002</v>
      </c>
      <c r="P1000" s="11"/>
      <c r="Q1000" s="11"/>
      <c r="R1000" s="11"/>
      <c r="S1000" s="11"/>
      <c r="T1000" s="12" t="s">
        <v>2003</v>
      </c>
      <c r="U1000" s="12" t="s">
        <v>1150</v>
      </c>
      <c r="V1000" s="12" t="s">
        <v>1150</v>
      </c>
      <c r="W1000" s="11" t="s">
        <v>1150</v>
      </c>
      <c r="X1000" s="11" t="s">
        <v>1150</v>
      </c>
      <c r="Y1000" s="11" t="s">
        <v>1150</v>
      </c>
      <c r="Z1000" s="11" t="s">
        <v>1150</v>
      </c>
      <c r="AA1000" s="11" t="s">
        <v>1150</v>
      </c>
      <c r="AD1000" t="str">
        <f t="shared" si="15"/>
        <v>insert into users (nombre, email, email2, email3, telefono, telefono2, telefono3, estatus, id_cliente, created_at, updated_at) values ('Oscar Molina','omolina@sigmacc.mx','','','','','','1','980','2018-01-27 11:10:27','2018-01-27 11:10:27');</v>
      </c>
      <c r="AE1000" t="s">
        <v>13287</v>
      </c>
    </row>
    <row r="1001" spans="1:31" x14ac:dyDescent="0.2">
      <c r="A1001">
        <v>426</v>
      </c>
      <c r="B1001" t="s">
        <v>7289</v>
      </c>
      <c r="C1001" t="s">
        <v>1150</v>
      </c>
      <c r="D1001" s="11" t="s">
        <v>1150</v>
      </c>
      <c r="E1001" s="11" t="s">
        <v>1150</v>
      </c>
      <c r="F1001" s="11" t="s">
        <v>1150</v>
      </c>
      <c r="G1001" s="11"/>
      <c r="H1001" s="11"/>
      <c r="I1001" s="11"/>
      <c r="J1001" s="12">
        <v>2010895</v>
      </c>
      <c r="K1001" s="12">
        <v>2010893</v>
      </c>
      <c r="L1001" s="12"/>
      <c r="M1001" s="11"/>
      <c r="N1001" s="11"/>
      <c r="O1001" s="11"/>
      <c r="P1001" s="11"/>
      <c r="Q1001" s="11"/>
      <c r="R1001" s="11"/>
      <c r="S1001" s="11"/>
      <c r="T1001" s="12" t="s">
        <v>1848</v>
      </c>
      <c r="U1001" s="12" t="s">
        <v>1150</v>
      </c>
      <c r="V1001" s="12" t="s">
        <v>1150</v>
      </c>
      <c r="W1001" s="11" t="s">
        <v>1150</v>
      </c>
      <c r="X1001" s="11" t="s">
        <v>1150</v>
      </c>
      <c r="Y1001" s="11" t="s">
        <v>1150</v>
      </c>
      <c r="Z1001" s="11" t="s">
        <v>1150</v>
      </c>
      <c r="AA1001" s="11" t="s">
        <v>1150</v>
      </c>
      <c r="AD1001" t="str">
        <f t="shared" si="15"/>
        <v>insert into users (nombre, email, email2, email3, telefono, telefono2, telefono3, estatus, id_cliente, created_at, updated_at) values ('Oscar Octavio Gardea Acosta','oscar@gardea.com.mx','','','2010895','2010893','','1','426','2018-01-27 11:10:27','2018-01-27 11:10:27');</v>
      </c>
      <c r="AE1001" t="s">
        <v>13288</v>
      </c>
    </row>
    <row r="1002" spans="1:31" x14ac:dyDescent="0.2">
      <c r="A1002">
        <v>761</v>
      </c>
      <c r="B1002" t="s">
        <v>8510</v>
      </c>
      <c r="C1002" t="s">
        <v>1150</v>
      </c>
      <c r="D1002" s="11" t="s">
        <v>1150</v>
      </c>
      <c r="E1002" s="11" t="s">
        <v>1150</v>
      </c>
      <c r="F1002" s="11" t="s">
        <v>1150</v>
      </c>
      <c r="G1002" s="11"/>
      <c r="H1002" s="11"/>
      <c r="I1002" s="11"/>
      <c r="J1002" s="12">
        <v>4144144</v>
      </c>
      <c r="K1002" s="12"/>
      <c r="L1002" s="12"/>
      <c r="M1002" s="11"/>
      <c r="N1002" s="11"/>
      <c r="O1002" s="11"/>
      <c r="P1002" s="11"/>
      <c r="Q1002" s="11"/>
      <c r="R1002" s="11"/>
      <c r="S1002" s="11"/>
      <c r="T1002" s="12" t="s">
        <v>6333</v>
      </c>
      <c r="U1002" s="12" t="s">
        <v>1150</v>
      </c>
      <c r="V1002" s="12" t="s">
        <v>1150</v>
      </c>
      <c r="W1002" s="11" t="s">
        <v>1150</v>
      </c>
      <c r="X1002" s="11" t="s">
        <v>1150</v>
      </c>
      <c r="Y1002" s="11" t="s">
        <v>1150</v>
      </c>
      <c r="Z1002" s="11" t="s">
        <v>1150</v>
      </c>
      <c r="AA1002" s="11" t="s">
        <v>1150</v>
      </c>
      <c r="AD1002" t="str">
        <f t="shared" si="15"/>
        <v>insert into users (nombre, email, email2, email3, telefono, telefono2, telefono3, estatus, id_cliente, created_at, updated_at) values ('Pablo Ignacio Simmons Suarez','info@nirayoga.mx','','','4144144','','','1','761','2018-01-27 11:10:27','2018-01-27 11:10:27');</v>
      </c>
      <c r="AE1002" t="s">
        <v>13289</v>
      </c>
    </row>
    <row r="1003" spans="1:31" x14ac:dyDescent="0.2">
      <c r="A1003">
        <v>44</v>
      </c>
      <c r="B1003" t="s">
        <v>7507</v>
      </c>
      <c r="C1003" t="s">
        <v>1150</v>
      </c>
      <c r="D1003" s="11" t="s">
        <v>1150</v>
      </c>
      <c r="E1003" s="11" t="s">
        <v>1150</v>
      </c>
      <c r="F1003" s="11" t="s">
        <v>1150</v>
      </c>
      <c r="G1003" s="11"/>
      <c r="H1003" s="11"/>
      <c r="I1003" s="11"/>
      <c r="J1003" s="12"/>
      <c r="K1003" s="12"/>
      <c r="L1003" s="12"/>
      <c r="M1003" s="11"/>
      <c r="N1003" s="11"/>
      <c r="O1003" s="11"/>
      <c r="P1003" s="11"/>
      <c r="Q1003" s="11"/>
      <c r="R1003" s="11"/>
      <c r="S1003" s="11"/>
      <c r="T1003" s="12" t="s">
        <v>1150</v>
      </c>
      <c r="U1003" s="12" t="s">
        <v>1150</v>
      </c>
      <c r="V1003" s="12" t="s">
        <v>1150</v>
      </c>
      <c r="W1003" s="11" t="s">
        <v>1150</v>
      </c>
      <c r="X1003" s="11" t="s">
        <v>1150</v>
      </c>
      <c r="Y1003" s="11" t="s">
        <v>1150</v>
      </c>
      <c r="Z1003" s="11" t="s">
        <v>1150</v>
      </c>
      <c r="AA1003" s="11" t="s">
        <v>1150</v>
      </c>
      <c r="AD1003" t="str">
        <f t="shared" si="15"/>
        <v>insert into users (nombre, email, email2, email3, telefono, telefono2, telefono3, estatus, id_cliente, created_at, updated_at) values ('Paloma Yadira Ruiz Granados','','','','','','','1','44','2018-01-27 11:10:27','2018-01-27 11:10:27');</v>
      </c>
      <c r="AE1003" t="s">
        <v>13290</v>
      </c>
    </row>
    <row r="1004" spans="1:31" x14ac:dyDescent="0.2">
      <c r="A1004">
        <v>194</v>
      </c>
      <c r="B1004" t="s">
        <v>8658</v>
      </c>
      <c r="C1004" t="s">
        <v>1150</v>
      </c>
      <c r="D1004" s="11" t="s">
        <v>1150</v>
      </c>
      <c r="E1004" s="11" t="s">
        <v>1150</v>
      </c>
      <c r="F1004" s="11" t="s">
        <v>1150</v>
      </c>
      <c r="G1004" s="11"/>
      <c r="H1004" s="11"/>
      <c r="I1004" s="11"/>
      <c r="J1004" s="12">
        <v>6141788924</v>
      </c>
      <c r="K1004" s="12"/>
      <c r="L1004" s="12"/>
      <c r="M1004" s="11"/>
      <c r="N1004" s="11"/>
      <c r="O1004" s="11"/>
      <c r="P1004" s="11"/>
      <c r="Q1004" s="11"/>
      <c r="R1004" s="11"/>
      <c r="S1004" s="11"/>
      <c r="T1004" s="12" t="s">
        <v>6983</v>
      </c>
      <c r="U1004" s="12" t="s">
        <v>1150</v>
      </c>
      <c r="V1004" s="12" t="s">
        <v>1150</v>
      </c>
      <c r="W1004" s="11" t="s">
        <v>1150</v>
      </c>
      <c r="X1004" s="11" t="s">
        <v>1150</v>
      </c>
      <c r="Y1004" s="11" t="s">
        <v>1150</v>
      </c>
      <c r="Z1004" s="11" t="s">
        <v>1150</v>
      </c>
      <c r="AA1004" s="11" t="s">
        <v>1150</v>
      </c>
      <c r="AD1004" t="str">
        <f t="shared" si="15"/>
        <v>insert into users (nombre, email, email2, email3, telefono, telefono2, telefono3, estatus, id_cliente, created_at, updated_at) values ('Palooma Adriana Escalante Rodriguez','santa_rosa@hotmail.com','','','6141788924','','','1','194','2018-01-27 11:10:27','2018-01-27 11:10:27');</v>
      </c>
      <c r="AE1004" t="s">
        <v>13291</v>
      </c>
    </row>
    <row r="1005" spans="1:31" x14ac:dyDescent="0.2">
      <c r="A1005">
        <v>835</v>
      </c>
      <c r="B1005" t="s">
        <v>8673</v>
      </c>
      <c r="C1005" t="s">
        <v>1150</v>
      </c>
      <c r="D1005" s="11" t="s">
        <v>1150</v>
      </c>
      <c r="E1005" s="11" t="s">
        <v>1150</v>
      </c>
      <c r="F1005" s="11" t="s">
        <v>1150</v>
      </c>
      <c r="G1005" s="11"/>
      <c r="H1005" s="11"/>
      <c r="I1005" s="11"/>
      <c r="J1005" s="12" t="s">
        <v>9208</v>
      </c>
      <c r="K1005" s="12" t="s">
        <v>9209</v>
      </c>
      <c r="L1005" s="12"/>
      <c r="M1005" s="11"/>
      <c r="N1005" s="11"/>
      <c r="O1005" s="11"/>
      <c r="P1005" s="11"/>
      <c r="Q1005" s="11"/>
      <c r="R1005" s="11"/>
      <c r="S1005" s="11"/>
      <c r="T1005" s="12" t="s">
        <v>7108</v>
      </c>
      <c r="U1005" s="12" t="s">
        <v>1150</v>
      </c>
      <c r="V1005" s="12" t="s">
        <v>1150</v>
      </c>
      <c r="W1005" s="11" t="s">
        <v>1150</v>
      </c>
      <c r="X1005" s="11" t="s">
        <v>1150</v>
      </c>
      <c r="Y1005" s="11" t="s">
        <v>1150</v>
      </c>
      <c r="Z1005" s="11" t="s">
        <v>1150</v>
      </c>
      <c r="AA1005" s="11" t="s">
        <v>1150</v>
      </c>
      <c r="AD1005" t="str">
        <f t="shared" si="15"/>
        <v>insert into users (nombre, email, email2, email3, telefono, telefono2, telefono3, estatus, id_cliente, created_at, updated_at) values ('Pamela Tovar','daniel.cordero@corderoboots.com.mx','','','4 21 05 75','614 53 34 05','','1','835','2018-01-27 11:10:27','2018-01-27 11:10:27');</v>
      </c>
      <c r="AE1005" t="s">
        <v>13292</v>
      </c>
    </row>
    <row r="1006" spans="1:31" x14ac:dyDescent="0.2">
      <c r="A1006">
        <v>843</v>
      </c>
      <c r="B1006" t="s">
        <v>7724</v>
      </c>
      <c r="C1006" t="s">
        <v>1150</v>
      </c>
      <c r="D1006" s="11" t="s">
        <v>1150</v>
      </c>
      <c r="E1006" s="11" t="s">
        <v>1150</v>
      </c>
      <c r="F1006" s="11" t="s">
        <v>1150</v>
      </c>
      <c r="G1006" s="11"/>
      <c r="H1006" s="11"/>
      <c r="I1006" s="11"/>
      <c r="J1006" s="12" t="s">
        <v>3509</v>
      </c>
      <c r="K1006" s="12"/>
      <c r="L1006" s="12"/>
      <c r="M1006" s="11"/>
      <c r="N1006" s="11"/>
      <c r="O1006" s="11"/>
      <c r="P1006" s="11"/>
      <c r="Q1006" s="11"/>
      <c r="R1006" s="11"/>
      <c r="S1006" s="11"/>
      <c r="T1006" s="12" t="s">
        <v>3510</v>
      </c>
      <c r="U1006" s="12" t="s">
        <v>1150</v>
      </c>
      <c r="V1006" s="12" t="s">
        <v>1150</v>
      </c>
      <c r="W1006" s="11" t="s">
        <v>1150</v>
      </c>
      <c r="X1006" s="11" t="s">
        <v>1150</v>
      </c>
      <c r="Y1006" s="11" t="s">
        <v>1150</v>
      </c>
      <c r="Z1006" s="11" t="s">
        <v>1150</v>
      </c>
      <c r="AA1006" s="11" t="s">
        <v>1150</v>
      </c>
      <c r="AD1006" t="str">
        <f t="shared" si="15"/>
        <v>insert into users (nombre, email, email2, email3, telefono, telefono2, telefono3, estatus, id_cliente, created_at, updated_at) values ('Paola Aracely Ochoa Santini','paochoa1@hotmail.com','','','614 4400716','','','1','843','2018-01-27 11:10:27','2018-01-27 11:10:27');</v>
      </c>
      <c r="AE1006" t="s">
        <v>13293</v>
      </c>
    </row>
    <row r="1007" spans="1:31" x14ac:dyDescent="0.2">
      <c r="A1007">
        <v>875</v>
      </c>
      <c r="B1007" t="s">
        <v>8183</v>
      </c>
      <c r="C1007" t="s">
        <v>1150</v>
      </c>
      <c r="D1007" s="11" t="s">
        <v>1150</v>
      </c>
      <c r="E1007" s="11" t="s">
        <v>1150</v>
      </c>
      <c r="F1007" s="11" t="s">
        <v>1150</v>
      </c>
      <c r="G1007" s="11"/>
      <c r="H1007" s="11"/>
      <c r="I1007" s="11"/>
      <c r="J1007" s="12">
        <v>2618435</v>
      </c>
      <c r="K1007" s="12"/>
      <c r="L1007" s="12"/>
      <c r="M1007" s="11"/>
      <c r="N1007" s="11"/>
      <c r="O1007" s="11">
        <v>6142356576</v>
      </c>
      <c r="P1007" s="11"/>
      <c r="Q1007" s="11"/>
      <c r="R1007" s="11"/>
      <c r="S1007" s="11"/>
      <c r="T1007" s="12" t="s">
        <v>5356</v>
      </c>
      <c r="U1007" s="12" t="s">
        <v>5357</v>
      </c>
      <c r="V1007" s="12" t="s">
        <v>1150</v>
      </c>
      <c r="W1007" s="11" t="s">
        <v>1150</v>
      </c>
      <c r="X1007" s="11" t="s">
        <v>1150</v>
      </c>
      <c r="Y1007" s="11" t="s">
        <v>1150</v>
      </c>
      <c r="Z1007" s="11" t="s">
        <v>1150</v>
      </c>
      <c r="AA1007" s="11" t="s">
        <v>1150</v>
      </c>
      <c r="AD1007" t="str">
        <f t="shared" si="15"/>
        <v>insert into users (nombre, email, email2, email3, telefono, telefono2, telefono3, estatus, id_cliente, created_at, updated_at) values ('Paola Gabriela Granillo Cereceres','mgranillo@proyectatour.com','administracion@proyectatour.com','','2618435','','','1','875','2018-01-27 11:10:27','2018-01-27 11:10:27');</v>
      </c>
      <c r="AE1007" t="s">
        <v>13294</v>
      </c>
    </row>
    <row r="1008" spans="1:31" x14ac:dyDescent="0.2">
      <c r="A1008">
        <v>540</v>
      </c>
      <c r="B1008" t="s">
        <v>8449</v>
      </c>
      <c r="C1008" t="s">
        <v>1150</v>
      </c>
      <c r="D1008" s="11" t="s">
        <v>1150</v>
      </c>
      <c r="E1008" s="11" t="s">
        <v>1150</v>
      </c>
      <c r="F1008" s="11" t="s">
        <v>1150</v>
      </c>
      <c r="G1008" s="11"/>
      <c r="H1008" s="11"/>
      <c r="I1008" s="11"/>
      <c r="J1008" s="12">
        <v>6144111575</v>
      </c>
      <c r="K1008" s="12"/>
      <c r="L1008" s="12"/>
      <c r="M1008" s="11"/>
      <c r="N1008" s="11"/>
      <c r="O1008" s="11">
        <v>6143943992</v>
      </c>
      <c r="P1008" s="11"/>
      <c r="Q1008" s="11"/>
      <c r="R1008" s="11"/>
      <c r="S1008" s="11"/>
      <c r="T1008" s="12" t="s">
        <v>1150</v>
      </c>
      <c r="U1008" s="12" t="s">
        <v>1150</v>
      </c>
      <c r="V1008" s="12" t="s">
        <v>1150</v>
      </c>
      <c r="W1008" s="11" t="s">
        <v>1150</v>
      </c>
      <c r="X1008" s="11" t="s">
        <v>1150</v>
      </c>
      <c r="Y1008" s="11" t="s">
        <v>1150</v>
      </c>
      <c r="Z1008" s="11" t="s">
        <v>1150</v>
      </c>
      <c r="AA1008" s="11" t="s">
        <v>1150</v>
      </c>
      <c r="AD1008" t="str">
        <f t="shared" si="15"/>
        <v>insert into users (nombre, email, email2, email3, telefono, telefono2, telefono3, estatus, id_cliente, created_at, updated_at) values ('Paola Patricia Castrezana Gonzalez','','','','6144111575','','','1','540','2018-01-27 11:10:27','2018-01-27 11:10:27');</v>
      </c>
      <c r="AE1008" t="s">
        <v>13295</v>
      </c>
    </row>
    <row r="1009" spans="1:31" x14ac:dyDescent="0.2">
      <c r="A1009">
        <v>1028</v>
      </c>
      <c r="B1009" t="s">
        <v>8573</v>
      </c>
      <c r="C1009" t="s">
        <v>1150</v>
      </c>
      <c r="D1009" s="11" t="s">
        <v>1150</v>
      </c>
      <c r="E1009" s="11" t="s">
        <v>1150</v>
      </c>
      <c r="F1009" s="11" t="s">
        <v>1150</v>
      </c>
      <c r="G1009" s="11"/>
      <c r="H1009" s="11"/>
      <c r="I1009" s="11"/>
      <c r="J1009" s="12" t="s">
        <v>2135</v>
      </c>
      <c r="K1009" s="12" t="s">
        <v>2136</v>
      </c>
      <c r="L1009" s="12"/>
      <c r="M1009" s="11"/>
      <c r="N1009" s="11"/>
      <c r="O1009" s="11"/>
      <c r="P1009" s="11"/>
      <c r="Q1009" s="11"/>
      <c r="R1009" s="11"/>
      <c r="S1009" s="11"/>
      <c r="T1009" s="12" t="s">
        <v>3888</v>
      </c>
      <c r="U1009" s="12" t="s">
        <v>1150</v>
      </c>
      <c r="V1009" s="12" t="s">
        <v>1150</v>
      </c>
      <c r="W1009" s="11" t="s">
        <v>1150</v>
      </c>
      <c r="X1009" s="11" t="s">
        <v>1150</v>
      </c>
      <c r="Y1009" s="11" t="s">
        <v>1150</v>
      </c>
      <c r="Z1009" s="11" t="s">
        <v>1150</v>
      </c>
      <c r="AA1009" s="11" t="s">
        <v>1150</v>
      </c>
      <c r="AD1009" t="str">
        <f t="shared" si="15"/>
        <v>insert into users (nombre, email, email2, email3, telefono, telefono2, telefono3, estatus, id_cliente, created_at, updated_at) values ('Patrcio Alejandro Padilla Favela','alejandropadillafavela@hotmail.com','','','662-208-0179','662-217-0909','','1','1028','2018-01-27 11:10:27','2018-01-27 11:10:27');</v>
      </c>
      <c r="AE1009" t="s">
        <v>13296</v>
      </c>
    </row>
    <row r="1010" spans="1:31" x14ac:dyDescent="0.2">
      <c r="A1010">
        <v>219</v>
      </c>
      <c r="B1010" t="s">
        <v>8028</v>
      </c>
      <c r="C1010" t="s">
        <v>1150</v>
      </c>
      <c r="D1010" s="11" t="s">
        <v>1150</v>
      </c>
      <c r="E1010" s="11" t="s">
        <v>1150</v>
      </c>
      <c r="F1010" s="11" t="s">
        <v>1150</v>
      </c>
      <c r="G1010" s="11"/>
      <c r="H1010" s="11"/>
      <c r="I1010" s="11"/>
      <c r="J1010" s="12" t="s">
        <v>8938</v>
      </c>
      <c r="K1010" s="12" t="s">
        <v>8939</v>
      </c>
      <c r="L1010" s="12" t="s">
        <v>9210</v>
      </c>
      <c r="M1010" s="11"/>
      <c r="N1010" s="11"/>
      <c r="O1010" s="11"/>
      <c r="P1010" s="11"/>
      <c r="Q1010" s="11"/>
      <c r="R1010" s="11"/>
      <c r="S1010" s="11"/>
      <c r="T1010" s="12" t="s">
        <v>4775</v>
      </c>
      <c r="U1010" s="12" t="s">
        <v>1150</v>
      </c>
      <c r="V1010" s="12" t="s">
        <v>1150</v>
      </c>
      <c r="W1010" s="11" t="s">
        <v>1150</v>
      </c>
      <c r="X1010" s="11" t="s">
        <v>1150</v>
      </c>
      <c r="Y1010" s="11" t="s">
        <v>1150</v>
      </c>
      <c r="Z1010" s="11" t="s">
        <v>1150</v>
      </c>
      <c r="AA1010" s="11" t="s">
        <v>1150</v>
      </c>
      <c r="AD1010" t="str">
        <f t="shared" si="15"/>
        <v>insert into users (nombre, email, email2, email3, telefono, telefono2, telefono3, estatus, id_cliente, created_at, updated_at) values ('Patricia De La Fuente Lopez','colegio.bruselas@hotmail.com,','','','4 26 79 22','614 2 43 79 74','6622080294','1','219','2018-01-27 11:10:27','2018-01-27 11:10:27');</v>
      </c>
      <c r="AE1010" t="s">
        <v>13297</v>
      </c>
    </row>
    <row r="1011" spans="1:31" x14ac:dyDescent="0.2">
      <c r="A1011">
        <v>477</v>
      </c>
      <c r="B1011" t="s">
        <v>7389</v>
      </c>
      <c r="C1011" t="s">
        <v>1150</v>
      </c>
      <c r="D1011" s="11" t="s">
        <v>1150</v>
      </c>
      <c r="E1011" s="11" t="s">
        <v>1150</v>
      </c>
      <c r="F1011" s="11" t="s">
        <v>1150</v>
      </c>
      <c r="G1011" s="11"/>
      <c r="H1011" s="11"/>
      <c r="I1011" s="11"/>
      <c r="J1011" s="12">
        <v>4187070</v>
      </c>
      <c r="K1011" s="12"/>
      <c r="L1011" s="12"/>
      <c r="M1011" s="11"/>
      <c r="N1011" s="11"/>
      <c r="O1011" s="11">
        <v>6144273781</v>
      </c>
      <c r="P1011" s="11" t="s">
        <v>2181</v>
      </c>
      <c r="Q1011" s="11"/>
      <c r="R1011" s="11"/>
      <c r="S1011" s="11"/>
      <c r="T1011" s="12" t="s">
        <v>2182</v>
      </c>
      <c r="U1011" s="12" t="s">
        <v>1150</v>
      </c>
      <c r="V1011" s="12" t="s">
        <v>1150</v>
      </c>
      <c r="W1011" s="11" t="s">
        <v>1150</v>
      </c>
      <c r="X1011" s="11" t="s">
        <v>1150</v>
      </c>
      <c r="Y1011" s="11" t="s">
        <v>1150</v>
      </c>
      <c r="Z1011" s="11" t="s">
        <v>1150</v>
      </c>
      <c r="AA1011" s="11" t="s">
        <v>1150</v>
      </c>
      <c r="AD1011" t="str">
        <f t="shared" si="15"/>
        <v>insert into users (nombre, email, email2, email3, telefono, telefono2, telefono3, estatus, id_cliente, created_at, updated_at) values ('Patricia Estrada Ruiz','pat_estrada@hotmail.com','','','4187070','','','1','477','2018-01-27 11:10:27','2018-01-27 11:10:27');</v>
      </c>
      <c r="AE1011" t="s">
        <v>13298</v>
      </c>
    </row>
    <row r="1012" spans="1:31" x14ac:dyDescent="0.2">
      <c r="A1012">
        <v>49</v>
      </c>
      <c r="B1012" t="s">
        <v>7480</v>
      </c>
      <c r="C1012" t="s">
        <v>1150</v>
      </c>
      <c r="D1012" s="11" t="s">
        <v>1150</v>
      </c>
      <c r="E1012" s="11" t="s">
        <v>1150</v>
      </c>
      <c r="F1012" s="11" t="s">
        <v>1150</v>
      </c>
      <c r="G1012" s="11"/>
      <c r="H1012" s="11"/>
      <c r="I1012" s="11"/>
      <c r="J1012" s="12" t="s">
        <v>2522</v>
      </c>
      <c r="K1012" s="12"/>
      <c r="L1012" s="12"/>
      <c r="M1012" s="11"/>
      <c r="N1012" s="11"/>
      <c r="O1012" s="11"/>
      <c r="P1012" s="11"/>
      <c r="Q1012" s="11"/>
      <c r="R1012" s="11"/>
      <c r="S1012" s="11"/>
      <c r="T1012" s="12" t="s">
        <v>2523</v>
      </c>
      <c r="U1012" s="12" t="s">
        <v>1150</v>
      </c>
      <c r="V1012" s="12" t="s">
        <v>1150</v>
      </c>
      <c r="W1012" s="11" t="s">
        <v>1150</v>
      </c>
      <c r="X1012" s="11" t="s">
        <v>1150</v>
      </c>
      <c r="Y1012" s="11" t="s">
        <v>1150</v>
      </c>
      <c r="Z1012" s="11" t="s">
        <v>1150</v>
      </c>
      <c r="AA1012" s="11" t="s">
        <v>1150</v>
      </c>
      <c r="AD1012" t="str">
        <f t="shared" si="15"/>
        <v>insert into users (nombre, email, email2, email3, telefono, telefono2, telefono3, estatus, id_cliente, created_at, updated_at) values ('Patricia Graciela Morales Peña','jcorral@aquavital.com.mx','','','417-1616','','','1','49','2018-01-27 11:10:27','2018-01-27 11:10:27');</v>
      </c>
      <c r="AE1012" t="s">
        <v>13299</v>
      </c>
    </row>
    <row r="1013" spans="1:31" x14ac:dyDescent="0.2">
      <c r="A1013">
        <v>1028</v>
      </c>
      <c r="B1013" t="s">
        <v>7825</v>
      </c>
      <c r="C1013" t="s">
        <v>1150</v>
      </c>
      <c r="D1013" s="11" t="s">
        <v>1150</v>
      </c>
      <c r="E1013" s="11" t="s">
        <v>1150</v>
      </c>
      <c r="F1013" s="11" t="s">
        <v>1150</v>
      </c>
      <c r="G1013" s="11"/>
      <c r="H1013" s="11"/>
      <c r="I1013" s="11"/>
      <c r="J1013" s="12" t="s">
        <v>3886</v>
      </c>
      <c r="K1013" s="12"/>
      <c r="L1013" s="12"/>
      <c r="M1013" s="11"/>
      <c r="N1013" s="11"/>
      <c r="O1013" s="11" t="s">
        <v>3887</v>
      </c>
      <c r="P1013" s="11"/>
      <c r="Q1013" s="11"/>
      <c r="R1013" s="11"/>
      <c r="S1013" s="11"/>
      <c r="T1013" s="12" t="s">
        <v>3888</v>
      </c>
      <c r="U1013" s="12" t="s">
        <v>1150</v>
      </c>
      <c r="V1013" s="12" t="s">
        <v>1150</v>
      </c>
      <c r="W1013" s="11" t="s">
        <v>1150</v>
      </c>
      <c r="X1013" s="11" t="s">
        <v>1150</v>
      </c>
      <c r="Y1013" s="11" t="s">
        <v>1150</v>
      </c>
      <c r="Z1013" s="11" t="s">
        <v>1150</v>
      </c>
      <c r="AA1013" s="11" t="s">
        <v>1150</v>
      </c>
      <c r="AD1013" t="str">
        <f t="shared" si="15"/>
        <v>insert into users (nombre, email, email2, email3, telefono, telefono2, telefono3, estatus, id_cliente, created_at, updated_at) values ('Patricio Alejandro Padilla Favela','alejandropadillafavela@hotmail.com','','','614 5434036','','','1','1028','2018-01-27 11:10:27','2018-01-27 11:10:27');</v>
      </c>
      <c r="AE1013" t="s">
        <v>13300</v>
      </c>
    </row>
    <row r="1014" spans="1:31" x14ac:dyDescent="0.2">
      <c r="A1014">
        <v>809</v>
      </c>
      <c r="B1014" t="s">
        <v>7814</v>
      </c>
      <c r="C1014" t="s">
        <v>1150</v>
      </c>
      <c r="D1014" s="11" t="s">
        <v>1150</v>
      </c>
      <c r="E1014" s="11" t="s">
        <v>1150</v>
      </c>
      <c r="F1014" s="11" t="s">
        <v>1150</v>
      </c>
      <c r="G1014" s="11"/>
      <c r="H1014" s="11"/>
      <c r="I1014" s="11"/>
      <c r="J1014" s="12" t="s">
        <v>3849</v>
      </c>
      <c r="K1014" s="12"/>
      <c r="L1014" s="12"/>
      <c r="M1014" s="11"/>
      <c r="N1014" s="11"/>
      <c r="O1014" s="11">
        <v>6141964334</v>
      </c>
      <c r="P1014" s="11"/>
      <c r="Q1014" s="11"/>
      <c r="R1014" s="11"/>
      <c r="S1014" s="11"/>
      <c r="T1014" s="12" t="s">
        <v>3850</v>
      </c>
      <c r="U1014" s="12" t="s">
        <v>1150</v>
      </c>
      <c r="V1014" s="12" t="s">
        <v>1150</v>
      </c>
      <c r="W1014" s="11" t="s">
        <v>1150</v>
      </c>
      <c r="X1014" s="11" t="s">
        <v>1150</v>
      </c>
      <c r="Y1014" s="11" t="s">
        <v>1150</v>
      </c>
      <c r="Z1014" s="11" t="s">
        <v>1150</v>
      </c>
      <c r="AA1014" s="11" t="s">
        <v>1150</v>
      </c>
      <c r="AD1014" t="str">
        <f t="shared" si="15"/>
        <v>insert into users (nombre, email, email2, email3, telefono, telefono2, telefono3, estatus, id_cliente, created_at, updated_at) values ('Paulo Cesar Reyes Nevarez','paulo_reyes@hotmail.com','','','614 4234824','','','1','809','2018-01-27 11:10:27','2018-01-27 11:10:27');</v>
      </c>
      <c r="AE1014" t="s">
        <v>13301</v>
      </c>
    </row>
    <row r="1015" spans="1:31" x14ac:dyDescent="0.2">
      <c r="A1015">
        <v>725</v>
      </c>
      <c r="B1015" t="s">
        <v>8560</v>
      </c>
      <c r="C1015" t="s">
        <v>1150</v>
      </c>
      <c r="D1015" s="11" t="s">
        <v>1150</v>
      </c>
      <c r="E1015" s="11" t="s">
        <v>1150</v>
      </c>
      <c r="F1015" s="11" t="s">
        <v>1150</v>
      </c>
      <c r="G1015" s="11"/>
      <c r="H1015" s="11"/>
      <c r="I1015" s="11"/>
      <c r="J1015" s="12"/>
      <c r="K1015" s="12"/>
      <c r="L1015" s="12"/>
      <c r="M1015" s="11"/>
      <c r="N1015" s="11"/>
      <c r="O1015" s="11">
        <v>6141846758</v>
      </c>
      <c r="P1015" s="11">
        <v>6141151184</v>
      </c>
      <c r="Q1015" s="11"/>
      <c r="R1015" s="11"/>
      <c r="S1015" s="11"/>
      <c r="T1015" s="12" t="s">
        <v>6482</v>
      </c>
      <c r="U1015" s="12" t="s">
        <v>1150</v>
      </c>
      <c r="V1015" s="12" t="s">
        <v>1150</v>
      </c>
      <c r="W1015" s="11" t="s">
        <v>1150</v>
      </c>
      <c r="X1015" s="11" t="s">
        <v>1150</v>
      </c>
      <c r="Y1015" s="11" t="s">
        <v>1150</v>
      </c>
      <c r="Z1015" s="11" t="s">
        <v>1150</v>
      </c>
      <c r="AA1015" s="11" t="s">
        <v>1150</v>
      </c>
      <c r="AD1015" t="str">
        <f t="shared" si="15"/>
        <v>insert into users (nombre, email, email2, email3, telefono, telefono2, telefono3, estatus, id_cliente, created_at, updated_at) values ('Pedro Balderrama Duran','administracion@montacargasysm.com','','','','','','1','725','2018-01-27 11:10:27','2018-01-27 11:10:27');</v>
      </c>
      <c r="AE1015" t="s">
        <v>13302</v>
      </c>
    </row>
    <row r="1016" spans="1:31" x14ac:dyDescent="0.2">
      <c r="A1016">
        <v>507</v>
      </c>
      <c r="B1016" t="s">
        <v>7639</v>
      </c>
      <c r="C1016" t="s">
        <v>7640</v>
      </c>
      <c r="D1016" s="11" t="s">
        <v>1150</v>
      </c>
      <c r="E1016" s="11" t="s">
        <v>1150</v>
      </c>
      <c r="F1016" s="11" t="s">
        <v>1150</v>
      </c>
      <c r="G1016" s="11"/>
      <c r="H1016" s="11"/>
      <c r="I1016" s="11"/>
      <c r="J1016" s="12" t="s">
        <v>3126</v>
      </c>
      <c r="K1016" s="12" t="s">
        <v>3127</v>
      </c>
      <c r="L1016" s="12"/>
      <c r="M1016" s="11"/>
      <c r="N1016" s="11"/>
      <c r="O1016" s="11" t="s">
        <v>3128</v>
      </c>
      <c r="P1016" s="11"/>
      <c r="Q1016" s="11"/>
      <c r="R1016" s="11"/>
      <c r="S1016" s="11"/>
      <c r="T1016" s="12" t="s">
        <v>3129</v>
      </c>
      <c r="U1016" s="12" t="s">
        <v>3130</v>
      </c>
      <c r="V1016" s="12" t="s">
        <v>1150</v>
      </c>
      <c r="W1016" s="11" t="s">
        <v>1150</v>
      </c>
      <c r="X1016" s="11" t="s">
        <v>1150</v>
      </c>
      <c r="Y1016" s="11" t="s">
        <v>1150</v>
      </c>
      <c r="Z1016" s="11" t="s">
        <v>1150</v>
      </c>
      <c r="AA1016" s="11" t="s">
        <v>1150</v>
      </c>
      <c r="AD1016" t="str">
        <f t="shared" si="15"/>
        <v>insert into users (nombre, email, email2, email3, telefono, telefono2, telefono3, estatus, id_cliente, created_at, updated_at) values ('Pedro Burciaga Melendez','pburciaga@gmail.com','ventas@tyme.com.mx','','614 4401240','614 4 10 14 15','','1','507','2018-01-27 11:10:27','2018-01-27 11:10:27');</v>
      </c>
      <c r="AE1016" t="s">
        <v>13303</v>
      </c>
    </row>
    <row r="1017" spans="1:31" x14ac:dyDescent="0.2">
      <c r="A1017">
        <v>831</v>
      </c>
      <c r="B1017" t="s">
        <v>7657</v>
      </c>
      <c r="C1017" t="s">
        <v>1150</v>
      </c>
      <c r="D1017" s="11" t="s">
        <v>1150</v>
      </c>
      <c r="E1017" s="11" t="s">
        <v>1150</v>
      </c>
      <c r="F1017" s="11" t="s">
        <v>1150</v>
      </c>
      <c r="G1017" s="11"/>
      <c r="H1017" s="11"/>
      <c r="I1017" s="11"/>
      <c r="J1017" s="12" t="s">
        <v>3225</v>
      </c>
      <c r="K1017" s="12" t="s">
        <v>3226</v>
      </c>
      <c r="L1017" s="12"/>
      <c r="M1017" s="11"/>
      <c r="N1017" s="11"/>
      <c r="O1017" s="11"/>
      <c r="P1017" s="11"/>
      <c r="Q1017" s="11"/>
      <c r="R1017" s="11"/>
      <c r="S1017" s="11"/>
      <c r="T1017" s="12" t="s">
        <v>3227</v>
      </c>
      <c r="U1017" s="12" t="s">
        <v>1150</v>
      </c>
      <c r="V1017" s="12" t="s">
        <v>1150</v>
      </c>
      <c r="W1017" s="11" t="s">
        <v>1150</v>
      </c>
      <c r="X1017" s="11" t="s">
        <v>1150</v>
      </c>
      <c r="Y1017" s="11" t="s">
        <v>1150</v>
      </c>
      <c r="Z1017" s="11" t="s">
        <v>1150</v>
      </c>
      <c r="AA1017" s="11" t="s">
        <v>1150</v>
      </c>
      <c r="AD1017" t="str">
        <f t="shared" si="15"/>
        <v>insert into users (nombre, email, email2, email3, telefono, telefono2, telefono3, estatus, id_cliente, created_at, updated_at) values ('Pedro Pinocely Chavez','direccion@pepepizza.com.mx','','','614 482-4066','614 200-0766','','1','831','2018-01-27 11:10:27','2018-01-27 11:10:27');</v>
      </c>
      <c r="AE1017" t="s">
        <v>13304</v>
      </c>
    </row>
    <row r="1018" spans="1:31" x14ac:dyDescent="0.2">
      <c r="A1018">
        <v>831</v>
      </c>
      <c r="B1018" t="s">
        <v>7657</v>
      </c>
      <c r="C1018" t="s">
        <v>1150</v>
      </c>
      <c r="D1018" s="11" t="s">
        <v>1150</v>
      </c>
      <c r="E1018" s="11" t="s">
        <v>1150</v>
      </c>
      <c r="F1018" s="11" t="s">
        <v>1150</v>
      </c>
      <c r="G1018" s="11"/>
      <c r="H1018" s="11"/>
      <c r="I1018" s="11"/>
      <c r="J1018" s="12">
        <v>4824066</v>
      </c>
      <c r="K1018" s="12">
        <v>2000766</v>
      </c>
      <c r="L1018" s="12"/>
      <c r="M1018" s="11"/>
      <c r="N1018" s="11"/>
      <c r="O1018" s="11">
        <v>6142209717</v>
      </c>
      <c r="P1018" s="11"/>
      <c r="Q1018" s="11"/>
      <c r="R1018" s="11"/>
      <c r="S1018" s="11"/>
      <c r="T1018" s="12" t="s">
        <v>3227</v>
      </c>
      <c r="U1018" s="12" t="s">
        <v>5478</v>
      </c>
      <c r="V1018" s="12" t="s">
        <v>1150</v>
      </c>
      <c r="W1018" s="11" t="s">
        <v>1150</v>
      </c>
      <c r="X1018" s="11" t="s">
        <v>1150</v>
      </c>
      <c r="Y1018" s="11" t="s">
        <v>1150</v>
      </c>
      <c r="Z1018" s="11" t="s">
        <v>1150</v>
      </c>
      <c r="AA1018" s="11" t="s">
        <v>1150</v>
      </c>
      <c r="AD1018" t="str">
        <f t="shared" si="15"/>
        <v>insert into users (nombre, email, email2, email3, telefono, telefono2, telefono3, estatus, id_cliente, created_at, updated_at) values ('Pedro Pinocely Chavez','direccion@pepepizza.com.mx','mdavila@pepepizza.com.mx','','4824066','2000766','','1','831','2018-01-27 11:10:27','2018-01-27 11:10:27');</v>
      </c>
      <c r="AE1018" t="s">
        <v>13305</v>
      </c>
    </row>
    <row r="1019" spans="1:31" x14ac:dyDescent="0.2">
      <c r="A1019">
        <v>831</v>
      </c>
      <c r="B1019" t="s">
        <v>7612</v>
      </c>
      <c r="C1019" t="s">
        <v>1150</v>
      </c>
      <c r="D1019" s="11" t="s">
        <v>1150</v>
      </c>
      <c r="E1019" s="11" t="s">
        <v>1150</v>
      </c>
      <c r="F1019" s="11" t="s">
        <v>1150</v>
      </c>
      <c r="G1019" s="11"/>
      <c r="H1019" s="11"/>
      <c r="I1019" s="11"/>
      <c r="J1019" s="12"/>
      <c r="K1019" s="12"/>
      <c r="L1019" s="12"/>
      <c r="M1019" s="11"/>
      <c r="N1019" s="11"/>
      <c r="O1019" s="11"/>
      <c r="P1019" s="11"/>
      <c r="Q1019" s="11"/>
      <c r="R1019" s="11"/>
      <c r="S1019" s="11"/>
      <c r="T1019" s="12" t="s">
        <v>1150</v>
      </c>
      <c r="U1019" s="12" t="s">
        <v>1150</v>
      </c>
      <c r="V1019" s="12" t="s">
        <v>1150</v>
      </c>
      <c r="W1019" s="11" t="s">
        <v>1150</v>
      </c>
      <c r="X1019" s="11" t="s">
        <v>1150</v>
      </c>
      <c r="Y1019" s="11" t="s">
        <v>1150</v>
      </c>
      <c r="Z1019" s="11" t="s">
        <v>1150</v>
      </c>
      <c r="AA1019" s="11" t="s">
        <v>1150</v>
      </c>
      <c r="AD1019" t="str">
        <f t="shared" si="15"/>
        <v>insert into users (nombre, email, email2, email3, telefono, telefono2, telefono3, estatus, id_cliente, created_at, updated_at) values ('Pedro Pinoncely Chavez','','','','','','','1','831','2018-01-27 11:10:27','2018-01-27 11:10:27');</v>
      </c>
      <c r="AE1019" t="s">
        <v>13306</v>
      </c>
    </row>
    <row r="1020" spans="1:31" x14ac:dyDescent="0.2">
      <c r="A1020">
        <v>680</v>
      </c>
      <c r="B1020" t="s">
        <v>8524</v>
      </c>
      <c r="C1020" t="s">
        <v>1150</v>
      </c>
      <c r="D1020" s="11" t="s">
        <v>1150</v>
      </c>
      <c r="E1020" s="11" t="s">
        <v>1150</v>
      </c>
      <c r="F1020" s="11" t="s">
        <v>1150</v>
      </c>
      <c r="G1020" s="11"/>
      <c r="H1020" s="11"/>
      <c r="I1020" s="11"/>
      <c r="J1020" s="12">
        <v>6251279017</v>
      </c>
      <c r="K1020" s="12"/>
      <c r="L1020" s="12"/>
      <c r="M1020" s="11"/>
      <c r="N1020" s="11"/>
      <c r="O1020" s="11">
        <v>6251189910</v>
      </c>
      <c r="P1020" s="11"/>
      <c r="Q1020" s="11"/>
      <c r="R1020" s="11"/>
      <c r="S1020" s="11"/>
      <c r="T1020" s="12" t="s">
        <v>6380</v>
      </c>
      <c r="U1020" s="12" t="s">
        <v>1150</v>
      </c>
      <c r="V1020" s="12" t="s">
        <v>1150</v>
      </c>
      <c r="W1020" s="11" t="s">
        <v>1150</v>
      </c>
      <c r="X1020" s="11" t="s">
        <v>1150</v>
      </c>
      <c r="Y1020" s="11" t="s">
        <v>1150</v>
      </c>
      <c r="Z1020" s="11" t="s">
        <v>1150</v>
      </c>
      <c r="AA1020" s="11" t="s">
        <v>1150</v>
      </c>
      <c r="AD1020" t="str">
        <f t="shared" si="15"/>
        <v>insert into users (nombre, email, email2, email3, telefono, telefono2, telefono3, estatus, id_cliente, created_at, updated_at) values ('Pedro Wiebe Thiessen','peterwiebe@live.com.mx','','','6251279017','','','1','680','2018-01-27 11:10:27','2018-01-27 11:10:27');</v>
      </c>
      <c r="AE1020" t="s">
        <v>13307</v>
      </c>
    </row>
    <row r="1021" spans="1:31" x14ac:dyDescent="0.2">
      <c r="A1021">
        <v>214</v>
      </c>
      <c r="B1021" t="s">
        <v>7513</v>
      </c>
      <c r="C1021" t="s">
        <v>7514</v>
      </c>
      <c r="D1021" s="11" t="s">
        <v>1150</v>
      </c>
      <c r="E1021" s="11" t="s">
        <v>1150</v>
      </c>
      <c r="F1021" s="11" t="s">
        <v>1150</v>
      </c>
      <c r="G1021" s="11"/>
      <c r="H1021" s="11"/>
      <c r="I1021" s="11"/>
      <c r="J1021" s="12" t="s">
        <v>2660</v>
      </c>
      <c r="K1021" s="12"/>
      <c r="L1021" s="12"/>
      <c r="M1021" s="11"/>
      <c r="N1021" s="11"/>
      <c r="O1021" s="11" t="s">
        <v>2661</v>
      </c>
      <c r="P1021" s="11" t="s">
        <v>2662</v>
      </c>
      <c r="Q1021" s="11"/>
      <c r="R1021" s="11"/>
      <c r="S1021" s="11"/>
      <c r="T1021" s="12" t="s">
        <v>2663</v>
      </c>
      <c r="U1021" s="12" t="s">
        <v>2664</v>
      </c>
      <c r="V1021" s="12" t="s">
        <v>2665</v>
      </c>
      <c r="W1021" s="11" t="s">
        <v>2666</v>
      </c>
      <c r="X1021" s="11" t="s">
        <v>1150</v>
      </c>
      <c r="Y1021" s="11" t="s">
        <v>1150</v>
      </c>
      <c r="Z1021" s="11" t="s">
        <v>1150</v>
      </c>
      <c r="AA1021" s="11" t="s">
        <v>1150</v>
      </c>
      <c r="AD1021" t="str">
        <f t="shared" si="15"/>
        <v>insert into users (nombre, email, email2, email3, telefono, telefono2, telefono3, estatus, id_cliente, created_at, updated_at) values ('Perla Ileana Rivera Chavira','privera@cocinarte.com.mx','jrivera@cocinarte.com.mx','vinculacion@cocinarte.com.mx','415-0100','','','1','214','2018-01-27 11:10:27','2018-01-27 11:10:27');</v>
      </c>
      <c r="AE1021" t="s">
        <v>13308</v>
      </c>
    </row>
    <row r="1022" spans="1:31" x14ac:dyDescent="0.2">
      <c r="A1022">
        <v>945</v>
      </c>
      <c r="B1022" t="s">
        <v>7495</v>
      </c>
      <c r="C1022" t="s">
        <v>1150</v>
      </c>
      <c r="D1022" s="11" t="s">
        <v>1150</v>
      </c>
      <c r="E1022" s="11" t="s">
        <v>1150</v>
      </c>
      <c r="F1022" s="11" t="s">
        <v>1150</v>
      </c>
      <c r="G1022" s="11"/>
      <c r="H1022" s="11"/>
      <c r="I1022" s="11"/>
      <c r="J1022" s="12">
        <v>4300750</v>
      </c>
      <c r="K1022" s="12"/>
      <c r="L1022" s="12"/>
      <c r="M1022" s="11"/>
      <c r="N1022" s="11"/>
      <c r="O1022" s="11"/>
      <c r="P1022" s="11"/>
      <c r="Q1022" s="11"/>
      <c r="R1022" s="11"/>
      <c r="S1022" s="11"/>
      <c r="T1022" s="12" t="s">
        <v>2591</v>
      </c>
      <c r="U1022" s="12" t="s">
        <v>1150</v>
      </c>
      <c r="V1022" s="12" t="s">
        <v>1150</v>
      </c>
      <c r="W1022" s="11" t="s">
        <v>1150</v>
      </c>
      <c r="X1022" s="11" t="s">
        <v>1150</v>
      </c>
      <c r="Y1022" s="11" t="s">
        <v>1150</v>
      </c>
      <c r="Z1022" s="11" t="s">
        <v>1150</v>
      </c>
      <c r="AA1022" s="11" t="s">
        <v>1150</v>
      </c>
      <c r="AD1022" t="str">
        <f t="shared" si="15"/>
        <v>insert into users (nombre, email, email2, email3, telefono, telefono2, telefono3, estatus, id_cliente, created_at, updated_at) values ('Perla Tarango Najera','kpelo_25@hotmailcom','','','4300750','','','1','945','2018-01-27 11:10:27','2018-01-27 11:10:27');</v>
      </c>
      <c r="AE1022" t="s">
        <v>13309</v>
      </c>
    </row>
    <row r="1023" spans="1:31" x14ac:dyDescent="0.2">
      <c r="A1023">
        <v>135</v>
      </c>
      <c r="B1023" t="s">
        <v>8043</v>
      </c>
      <c r="C1023" t="s">
        <v>1150</v>
      </c>
      <c r="D1023" s="11" t="s">
        <v>1150</v>
      </c>
      <c r="E1023" s="11" t="s">
        <v>1150</v>
      </c>
      <c r="F1023" s="11" t="s">
        <v>1150</v>
      </c>
      <c r="G1023" s="11"/>
      <c r="H1023" s="11"/>
      <c r="I1023" s="11"/>
      <c r="J1023" s="12" t="s">
        <v>4827</v>
      </c>
      <c r="K1023" s="12"/>
      <c r="L1023" s="12"/>
      <c r="M1023" s="11"/>
      <c r="N1023" s="11"/>
      <c r="O1023" s="11">
        <v>6251140538</v>
      </c>
      <c r="P1023" s="11"/>
      <c r="Q1023" s="11"/>
      <c r="R1023" s="11"/>
      <c r="S1023" s="11"/>
      <c r="T1023" s="12" t="s">
        <v>4828</v>
      </c>
      <c r="U1023" s="12" t="s">
        <v>1150</v>
      </c>
      <c r="V1023" s="12" t="s">
        <v>1150</v>
      </c>
      <c r="W1023" s="11" t="s">
        <v>1150</v>
      </c>
      <c r="X1023" s="11" t="s">
        <v>1150</v>
      </c>
      <c r="Y1023" s="11" t="s">
        <v>1150</v>
      </c>
      <c r="Z1023" s="11" t="s">
        <v>1150</v>
      </c>
      <c r="AA1023" s="11" t="s">
        <v>1150</v>
      </c>
      <c r="AD1023" t="str">
        <f t="shared" si="15"/>
        <v>insert into users (nombre, email, email2, email3, telefono, telefono2, telefono3, estatus, id_cliente, created_at, updated_at) values ('Peter Blatz Krhan','peterblatz@hotmail.com','','','625 688 0967','','','1','135','2018-01-27 11:10:27','2018-01-27 11:10:27');</v>
      </c>
      <c r="AE1023" t="s">
        <v>13310</v>
      </c>
    </row>
    <row r="1024" spans="1:31" x14ac:dyDescent="0.2">
      <c r="A1024">
        <v>485</v>
      </c>
      <c r="B1024" t="s">
        <v>7550</v>
      </c>
      <c r="C1024" t="s">
        <v>1150</v>
      </c>
      <c r="D1024" s="11" t="s">
        <v>1150</v>
      </c>
      <c r="E1024" s="11" t="s">
        <v>1150</v>
      </c>
      <c r="F1024" s="11" t="s">
        <v>1150</v>
      </c>
      <c r="G1024" s="11"/>
      <c r="H1024" s="11"/>
      <c r="I1024" s="11"/>
      <c r="J1024" s="12">
        <v>6255877191</v>
      </c>
      <c r="K1024" s="12">
        <v>6255877193</v>
      </c>
      <c r="L1024" s="12" t="s">
        <v>2817</v>
      </c>
      <c r="M1024" s="11"/>
      <c r="N1024" s="11"/>
      <c r="O1024" s="11"/>
      <c r="P1024" s="11"/>
      <c r="Q1024" s="11"/>
      <c r="R1024" s="11"/>
      <c r="S1024" s="11"/>
      <c r="T1024" s="12" t="s">
        <v>2818</v>
      </c>
      <c r="U1024" s="12" t="s">
        <v>2819</v>
      </c>
      <c r="V1024" s="12" t="s">
        <v>1150</v>
      </c>
      <c r="W1024" s="11" t="s">
        <v>1150</v>
      </c>
      <c r="X1024" s="11" t="s">
        <v>1150</v>
      </c>
      <c r="Y1024" s="11" t="s">
        <v>1150</v>
      </c>
      <c r="Z1024" s="11" t="s">
        <v>1150</v>
      </c>
      <c r="AA1024" s="11" t="s">
        <v>1150</v>
      </c>
      <c r="AD1024" t="str">
        <f t="shared" si="15"/>
        <v>insert into users (nombre, email, email2, email3, telefono, telefono2, telefono3, estatus, id_cliente, created_at, updated_at) values ('Peter Friessen Penner','w@hausbau.mx','katia@hausbau.mx','','6255877191','6255877193','045 625 1055303','1','485','2018-01-27 11:10:27','2018-01-27 11:10:27');</v>
      </c>
      <c r="AE1024" t="s">
        <v>13311</v>
      </c>
    </row>
    <row r="1025" spans="1:31" x14ac:dyDescent="0.2">
      <c r="A1025">
        <v>661</v>
      </c>
      <c r="B1025" t="s">
        <v>7512</v>
      </c>
      <c r="D1025" s="11" t="s">
        <v>1150</v>
      </c>
      <c r="E1025" s="11" t="s">
        <v>1150</v>
      </c>
      <c r="F1025" s="11" t="s">
        <v>1150</v>
      </c>
      <c r="G1025" s="11"/>
      <c r="H1025" s="11"/>
      <c r="I1025" s="11"/>
      <c r="J1025" s="12"/>
      <c r="K1025" s="12"/>
      <c r="L1025" s="12"/>
      <c r="M1025" s="11"/>
      <c r="N1025" s="11"/>
      <c r="O1025" s="11" t="s">
        <v>2652</v>
      </c>
      <c r="P1025" s="11" t="s">
        <v>2653</v>
      </c>
      <c r="Q1025" s="11" t="s">
        <v>2654</v>
      </c>
      <c r="R1025" s="11" t="s">
        <v>2655</v>
      </c>
      <c r="S1025" s="11"/>
      <c r="T1025" s="12" t="s">
        <v>2656</v>
      </c>
      <c r="U1025" s="12" t="s">
        <v>2657</v>
      </c>
      <c r="V1025" s="12" t="s">
        <v>1150</v>
      </c>
      <c r="W1025" s="11" t="s">
        <v>1150</v>
      </c>
      <c r="X1025" s="11" t="s">
        <v>1150</v>
      </c>
      <c r="Y1025" s="11" t="s">
        <v>1150</v>
      </c>
      <c r="Z1025" s="11" t="s">
        <v>1150</v>
      </c>
      <c r="AA1025" s="11" t="s">
        <v>1150</v>
      </c>
      <c r="AD1025" t="str">
        <f t="shared" si="15"/>
        <v>insert into users (nombre, email, email2, email3, telefono, telefono2, telefono3, estatus, id_cliente, created_at, updated_at) values ('Cornelius Froese Unger','msgproyectos@hotmail.com','www.manufacturerafroes.com','','','','','1','661','2018-01-27 11:10:27','2018-01-27 11:10:27');</v>
      </c>
      <c r="AE1025" t="s">
        <v>13312</v>
      </c>
    </row>
    <row r="1026" spans="1:31" x14ac:dyDescent="0.2">
      <c r="A1026">
        <v>679</v>
      </c>
      <c r="B1026" t="s">
        <v>7511</v>
      </c>
      <c r="C1026" t="s">
        <v>1150</v>
      </c>
      <c r="D1026" s="11" t="s">
        <v>1150</v>
      </c>
      <c r="E1026" s="11" t="s">
        <v>1150</v>
      </c>
      <c r="F1026" s="11" t="s">
        <v>1150</v>
      </c>
      <c r="G1026" s="11"/>
      <c r="H1026" s="11"/>
      <c r="I1026" s="11"/>
      <c r="J1026" s="12" t="s">
        <v>8956</v>
      </c>
      <c r="K1026" s="12">
        <v>6255863350</v>
      </c>
      <c r="L1026" s="12">
        <v>6251069849</v>
      </c>
      <c r="M1026" s="11"/>
      <c r="N1026" s="11"/>
      <c r="O1026" s="11"/>
      <c r="P1026" s="11"/>
      <c r="Q1026" s="11"/>
      <c r="R1026" s="11"/>
      <c r="S1026" s="11"/>
      <c r="T1026" s="12" t="s">
        <v>2079</v>
      </c>
      <c r="U1026" s="12" t="s">
        <v>1150</v>
      </c>
      <c r="V1026" s="12" t="s">
        <v>1150</v>
      </c>
      <c r="W1026" s="11" t="s">
        <v>1150</v>
      </c>
      <c r="X1026" s="11" t="s">
        <v>1150</v>
      </c>
      <c r="Y1026" s="11" t="s">
        <v>1150</v>
      </c>
      <c r="Z1026" s="11" t="s">
        <v>1150</v>
      </c>
      <c r="AA1026" s="11" t="s">
        <v>1150</v>
      </c>
      <c r="AD1026" t="str">
        <f t="shared" si="15"/>
        <v>insert into users (nombre, email, email2, email3, telefono, telefono2, telefono3, estatus, id_cliente, created_at, updated_at) values ('Peter Froese Martens','mfgproyectos@hotmail.com','','','396576255865220','6255863350','6251069849','1','679','2018-01-27 11:10:27','2018-01-27 11:10:27');</v>
      </c>
      <c r="AE1026" t="s">
        <v>13313</v>
      </c>
    </row>
    <row r="1027" spans="1:31" x14ac:dyDescent="0.2">
      <c r="A1027">
        <v>679</v>
      </c>
      <c r="B1027" t="s">
        <v>9379</v>
      </c>
      <c r="C1027" t="s">
        <v>1150</v>
      </c>
      <c r="D1027" s="11" t="s">
        <v>1150</v>
      </c>
      <c r="E1027" s="11" t="s">
        <v>1150</v>
      </c>
      <c r="F1027" s="11" t="s">
        <v>1150</v>
      </c>
      <c r="G1027" s="11"/>
      <c r="H1027" s="11"/>
      <c r="I1027" s="11"/>
      <c r="J1027" s="12" t="s">
        <v>8956</v>
      </c>
      <c r="K1027" s="12" t="s">
        <v>8954</v>
      </c>
      <c r="L1027" s="12" t="s">
        <v>8955</v>
      </c>
      <c r="M1027" s="11"/>
      <c r="N1027" s="11"/>
      <c r="O1027" s="11"/>
      <c r="P1027" s="11"/>
      <c r="Q1027" s="11"/>
      <c r="R1027" s="11"/>
      <c r="S1027" s="11"/>
      <c r="T1027" s="12" t="s">
        <v>2079</v>
      </c>
      <c r="U1027" s="12" t="s">
        <v>1150</v>
      </c>
      <c r="V1027" s="12" t="s">
        <v>1150</v>
      </c>
      <c r="W1027" s="11" t="s">
        <v>1150</v>
      </c>
      <c r="X1027" s="11" t="s">
        <v>1150</v>
      </c>
      <c r="Y1027" s="11" t="s">
        <v>1150</v>
      </c>
      <c r="Z1027" s="11" t="s">
        <v>1150</v>
      </c>
      <c r="AA1027" s="11" t="s">
        <v>1150</v>
      </c>
      <c r="AD1027" t="str">
        <f t="shared" ref="AD1027:AD1090" si="16">IF(B1027="","",CONCATENATE($AD$1,B1027,"','",T1027,"','",U1027,"','",V1027,"','",J1027,"','",K1027,"','",L1027,"','1','",A1027,"','2018-01-27 11:10:27','2018-01-27 11:10:27');"))</f>
        <v>insert into users (nombre, email, email2, email3, telefono, telefono2, telefono3, estatus, id_cliente, created_at, updated_at) values ('Jose Olguin','mfgproyectos@hotmail.com','','','396576255865220','6251069849','6255863350','1','679','2018-01-27 11:10:27','2018-01-27 11:10:27');</v>
      </c>
      <c r="AE1027" t="s">
        <v>13314</v>
      </c>
    </row>
    <row r="1028" spans="1:31" x14ac:dyDescent="0.2">
      <c r="A1028">
        <v>1080</v>
      </c>
      <c r="B1028" t="s">
        <v>8053</v>
      </c>
      <c r="C1028" t="s">
        <v>1150</v>
      </c>
      <c r="D1028" s="11" t="s">
        <v>1150</v>
      </c>
      <c r="E1028" s="11" t="s">
        <v>1150</v>
      </c>
      <c r="F1028" s="11" t="s">
        <v>1150</v>
      </c>
      <c r="G1028" s="11"/>
      <c r="H1028" s="11"/>
      <c r="I1028" s="11"/>
      <c r="J1028" s="12" t="s">
        <v>9211</v>
      </c>
      <c r="K1028" s="12" t="s">
        <v>9211</v>
      </c>
      <c r="L1028" s="12"/>
      <c r="M1028" s="11"/>
      <c r="N1028" s="11"/>
      <c r="O1028" s="11"/>
      <c r="P1028" s="11"/>
      <c r="Q1028" s="11"/>
      <c r="R1028" s="11"/>
      <c r="S1028" s="11"/>
      <c r="T1028" s="12" t="s">
        <v>4853</v>
      </c>
      <c r="U1028" s="12" t="s">
        <v>1150</v>
      </c>
      <c r="V1028" s="12" t="s">
        <v>1150</v>
      </c>
      <c r="W1028" s="11" t="s">
        <v>1150</v>
      </c>
      <c r="X1028" s="11" t="s">
        <v>1150</v>
      </c>
      <c r="Y1028" s="11" t="s">
        <v>1150</v>
      </c>
      <c r="Z1028" s="11" t="s">
        <v>1150</v>
      </c>
      <c r="AA1028" s="11" t="s">
        <v>1150</v>
      </c>
      <c r="AD1028" t="str">
        <f t="shared" si="16"/>
        <v>insert into users (nombre, email, email2, email3, telefono, telefono2, telefono3, estatus, id_cliente, created_at, updated_at) values ('Peter Olfer Krahn','ucacsa@ucacsa.com.mx','','','625 5 90 28 00','625 5 90 28 00','','1','1080','2018-01-27 11:10:27','2018-01-27 11:10:27');</v>
      </c>
      <c r="AE1028" t="s">
        <v>13315</v>
      </c>
    </row>
    <row r="1029" spans="1:31" x14ac:dyDescent="0.2">
      <c r="A1029">
        <v>1073</v>
      </c>
      <c r="B1029" t="s">
        <v>8178</v>
      </c>
      <c r="C1029" t="s">
        <v>1150</v>
      </c>
      <c r="D1029" s="11" t="s">
        <v>1150</v>
      </c>
      <c r="E1029" s="11" t="s">
        <v>1150</v>
      </c>
      <c r="F1029" s="11" t="s">
        <v>1150</v>
      </c>
      <c r="G1029" s="11"/>
      <c r="H1029" s="11"/>
      <c r="I1029" s="11"/>
      <c r="J1029" s="12" t="s">
        <v>5342</v>
      </c>
      <c r="K1029" s="12"/>
      <c r="L1029" s="12"/>
      <c r="M1029" s="11"/>
      <c r="N1029" s="11"/>
      <c r="O1029" s="11" t="s">
        <v>5343</v>
      </c>
      <c r="P1029" s="11"/>
      <c r="Q1029" s="11"/>
      <c r="R1029" s="11"/>
      <c r="S1029" s="11"/>
      <c r="T1029" s="12" t="s">
        <v>5344</v>
      </c>
      <c r="U1029" s="12" t="s">
        <v>1150</v>
      </c>
      <c r="V1029" s="12" t="s">
        <v>1150</v>
      </c>
      <c r="W1029" s="11" t="s">
        <v>1150</v>
      </c>
      <c r="X1029" s="11" t="s">
        <v>1150</v>
      </c>
      <c r="Y1029" s="11" t="s">
        <v>1150</v>
      </c>
      <c r="Z1029" s="11" t="s">
        <v>1150</v>
      </c>
      <c r="AA1029" s="11" t="s">
        <v>1150</v>
      </c>
      <c r="AD1029" t="str">
        <f t="shared" si="16"/>
        <v>insert into users (nombre, email, email2, email3, telefono, telefono2, telefono3, estatus, id_cliente, created_at, updated_at) values ('Peter Peters Dick Contacto Luis Aguirre','tigre6@prodigy.net.mx','','','01 625 586 51 86','','','1','1073','2018-01-27 11:10:27','2018-01-27 11:10:27');</v>
      </c>
      <c r="AE1029" t="s">
        <v>13316</v>
      </c>
    </row>
    <row r="1030" spans="1:31" x14ac:dyDescent="0.2">
      <c r="A1030">
        <v>622</v>
      </c>
      <c r="B1030" t="s">
        <v>8123</v>
      </c>
      <c r="C1030" t="s">
        <v>1150</v>
      </c>
      <c r="D1030" s="11" t="s">
        <v>1150</v>
      </c>
      <c r="E1030" s="11" t="s">
        <v>1150</v>
      </c>
      <c r="F1030" s="11" t="s">
        <v>1150</v>
      </c>
      <c r="G1030" s="11"/>
      <c r="H1030" s="11"/>
      <c r="I1030" s="11"/>
      <c r="J1030" s="12" t="s">
        <v>9212</v>
      </c>
      <c r="K1030" s="12"/>
      <c r="L1030" s="12"/>
      <c r="M1030" s="11"/>
      <c r="N1030" s="11"/>
      <c r="O1030" s="11"/>
      <c r="P1030" s="11"/>
      <c r="Q1030" s="11"/>
      <c r="R1030" s="11"/>
      <c r="S1030" s="11"/>
      <c r="T1030" s="12" t="s">
        <v>5098</v>
      </c>
      <c r="U1030" s="12" t="s">
        <v>1150</v>
      </c>
      <c r="V1030" s="12" t="s">
        <v>1150</v>
      </c>
      <c r="W1030" s="11" t="s">
        <v>1150</v>
      </c>
      <c r="X1030" s="11" t="s">
        <v>1150</v>
      </c>
      <c r="Y1030" s="11" t="s">
        <v>1150</v>
      </c>
      <c r="Z1030" s="11" t="s">
        <v>1150</v>
      </c>
      <c r="AA1030" s="11" t="s">
        <v>1150</v>
      </c>
      <c r="AD1030" t="str">
        <f t="shared" si="16"/>
        <v>insert into users (nombre, email, email2, email3, telefono, telefono2, telefono3, estatus, id_cliente, created_at, updated_at) values ('Priscila Maria Castillo Herrera, Gloria Gabriea Castillo Herrera','gabriela4705@live.com','','','614 218 9253','','','1','622','2018-01-27 11:10:27','2018-01-27 11:10:27');</v>
      </c>
      <c r="AE1030" t="s">
        <v>13317</v>
      </c>
    </row>
    <row r="1031" spans="1:31" x14ac:dyDescent="0.2">
      <c r="A1031">
        <v>979</v>
      </c>
      <c r="B1031" t="s">
        <v>9380</v>
      </c>
      <c r="C1031" t="s">
        <v>1150</v>
      </c>
      <c r="D1031" s="11" t="s">
        <v>1150</v>
      </c>
      <c r="E1031" s="11" t="s">
        <v>1150</v>
      </c>
      <c r="F1031" s="11" t="s">
        <v>1150</v>
      </c>
      <c r="G1031" s="11"/>
      <c r="H1031" s="11"/>
      <c r="I1031" s="11"/>
      <c r="J1031" s="12" t="s">
        <v>6956</v>
      </c>
      <c r="K1031" s="12"/>
      <c r="L1031" s="12"/>
      <c r="M1031" s="11"/>
      <c r="N1031" s="11"/>
      <c r="O1031" s="11"/>
      <c r="P1031" s="11"/>
      <c r="Q1031" s="11"/>
      <c r="R1031" s="11"/>
      <c r="S1031" s="11"/>
      <c r="T1031" s="12" t="s">
        <v>4241</v>
      </c>
      <c r="U1031" s="12" t="s">
        <v>1150</v>
      </c>
      <c r="V1031" s="12" t="s">
        <v>1150</v>
      </c>
      <c r="W1031" s="11" t="s">
        <v>1150</v>
      </c>
      <c r="X1031" s="11" t="s">
        <v>1150</v>
      </c>
      <c r="Y1031" s="11" t="s">
        <v>1150</v>
      </c>
      <c r="Z1031" s="11" t="s">
        <v>1150</v>
      </c>
      <c r="AA1031" s="11" t="s">
        <v>1150</v>
      </c>
      <c r="AD1031" t="str">
        <f t="shared" si="16"/>
        <v>insert into users (nombre, email, email2, email3, telefono, telefono2, telefono3, estatus, id_cliente, created_at, updated_at) values ('Ing. Martina Trillo','leroy@gruposierraverde.com','','','659-576-60-90','','','1','979','2018-01-27 11:10:27','2018-01-27 11:10:27');</v>
      </c>
      <c r="AE1031" t="s">
        <v>13318</v>
      </c>
    </row>
    <row r="1032" spans="1:31" x14ac:dyDescent="0.2">
      <c r="A1032">
        <v>821</v>
      </c>
      <c r="B1032" t="s">
        <v>9381</v>
      </c>
      <c r="C1032" t="s">
        <v>1150</v>
      </c>
      <c r="D1032" s="11" t="s">
        <v>1150</v>
      </c>
      <c r="E1032" s="11" t="s">
        <v>1150</v>
      </c>
      <c r="F1032" s="11" t="s">
        <v>1150</v>
      </c>
      <c r="G1032" s="11"/>
      <c r="H1032" s="11"/>
      <c r="I1032" s="11"/>
      <c r="J1032" s="12">
        <v>6144423064</v>
      </c>
      <c r="K1032" s="12"/>
      <c r="L1032" s="12"/>
      <c r="M1032" s="11"/>
      <c r="N1032" s="11"/>
      <c r="O1032" s="11"/>
      <c r="P1032" s="11"/>
      <c r="Q1032" s="11"/>
      <c r="R1032" s="11"/>
      <c r="S1032" s="11"/>
      <c r="T1032" s="12" t="s">
        <v>5460</v>
      </c>
      <c r="U1032" s="12" t="s">
        <v>1150</v>
      </c>
      <c r="V1032" s="12" t="s">
        <v>1150</v>
      </c>
      <c r="W1032" s="11" t="s">
        <v>1150</v>
      </c>
      <c r="X1032" s="11" t="s">
        <v>1150</v>
      </c>
      <c r="Y1032" s="11" t="s">
        <v>1150</v>
      </c>
      <c r="Z1032" s="11" t="s">
        <v>1150</v>
      </c>
      <c r="AA1032" s="11" t="s">
        <v>1150</v>
      </c>
      <c r="AD1032" t="str">
        <f t="shared" si="16"/>
        <v>insert into users (nombre, email, email2, email3, telefono, telefono2, telefono3, estatus, id_cliente, created_at, updated_at) values ('Ma De La Luz Martínez García','compras@pasaford.com.mx','','','6144423064','','','1','821','2018-01-27 11:10:27','2018-01-27 11:10:27');</v>
      </c>
      <c r="AE1032" t="s">
        <v>13319</v>
      </c>
    </row>
    <row r="1033" spans="1:31" x14ac:dyDescent="0.2">
      <c r="A1033">
        <v>1076</v>
      </c>
      <c r="B1033" t="s">
        <v>8173</v>
      </c>
      <c r="C1033" t="s">
        <v>1150</v>
      </c>
      <c r="D1033" s="11" t="s">
        <v>1150</v>
      </c>
      <c r="E1033" s="11" t="s">
        <v>1150</v>
      </c>
      <c r="F1033" s="11" t="s">
        <v>1150</v>
      </c>
      <c r="G1033" s="11"/>
      <c r="H1033" s="11"/>
      <c r="I1033" s="11"/>
      <c r="J1033" s="12">
        <v>6141421932</v>
      </c>
      <c r="K1033" s="12"/>
      <c r="L1033" s="12"/>
      <c r="M1033" s="11"/>
      <c r="N1033" s="11"/>
      <c r="O1033" s="11"/>
      <c r="P1033" s="11"/>
      <c r="Q1033" s="11"/>
      <c r="R1033" s="11"/>
      <c r="S1033" s="11"/>
      <c r="T1033" s="12" t="s">
        <v>5328</v>
      </c>
      <c r="U1033" s="12" t="s">
        <v>1150</v>
      </c>
      <c r="V1033" s="12" t="s">
        <v>1150</v>
      </c>
      <c r="W1033" s="11" t="s">
        <v>1150</v>
      </c>
      <c r="X1033" s="11" t="s">
        <v>1150</v>
      </c>
      <c r="Y1033" s="11" t="s">
        <v>1150</v>
      </c>
      <c r="Z1033" s="11" t="s">
        <v>1150</v>
      </c>
      <c r="AA1033" s="11" t="s">
        <v>1150</v>
      </c>
      <c r="AD1033" t="str">
        <f t="shared" si="16"/>
        <v>insert into users (nombre, email, email2, email3, telefono, telefono2, telefono3, estatus, id_cliente, created_at, updated_at) values ('Promotora De Proyectos Ansa, S.A. De C.V. Sofom E.N.R.','antoniosalomon@yahoo.com.mx,','','','6141421932','','','1','1076','2018-01-27 11:10:27','2018-01-27 11:10:27');</v>
      </c>
      <c r="AE1033" t="s">
        <v>13320</v>
      </c>
    </row>
    <row r="1034" spans="1:31" x14ac:dyDescent="0.2">
      <c r="A1034">
        <v>409</v>
      </c>
      <c r="B1034" t="s">
        <v>9382</v>
      </c>
      <c r="C1034" t="s">
        <v>8216</v>
      </c>
      <c r="D1034" s="11" t="s">
        <v>1150</v>
      </c>
      <c r="E1034" s="11" t="s">
        <v>1150</v>
      </c>
      <c r="F1034" s="11" t="s">
        <v>1150</v>
      </c>
      <c r="G1034" s="11"/>
      <c r="H1034" s="11"/>
      <c r="I1034" s="11"/>
      <c r="J1034" s="12">
        <v>4174921</v>
      </c>
      <c r="K1034" s="12">
        <v>4172986</v>
      </c>
      <c r="L1034" s="12"/>
      <c r="M1034" s="11"/>
      <c r="N1034" s="11"/>
      <c r="O1034" s="11"/>
      <c r="P1034" s="11"/>
      <c r="Q1034" s="11"/>
      <c r="R1034" s="11"/>
      <c r="S1034" s="11"/>
      <c r="T1034" s="12" t="s">
        <v>5457</v>
      </c>
      <c r="U1034" s="12" t="s">
        <v>1150</v>
      </c>
      <c r="V1034" s="12" t="s">
        <v>1150</v>
      </c>
      <c r="W1034" s="11" t="s">
        <v>1150</v>
      </c>
      <c r="X1034" s="11" t="s">
        <v>1150</v>
      </c>
      <c r="Y1034" s="11" t="s">
        <v>1150</v>
      </c>
      <c r="Z1034" s="11" t="s">
        <v>1150</v>
      </c>
      <c r="AA1034" s="11" t="s">
        <v>1150</v>
      </c>
      <c r="AD1034" t="str">
        <f t="shared" si="16"/>
        <v>insert into users (nombre, email, email2, email3, telefono, telefono2, telefono3, estatus, id_cliente, created_at, updated_at) values ('Gilberto González Russek','gilgor@prodigy.net.mx','','','4174921','4172986','','1','409','2018-01-27 11:10:27','2018-01-27 11:10:27');</v>
      </c>
      <c r="AE1034" t="s">
        <v>13321</v>
      </c>
    </row>
    <row r="1035" spans="1:31" x14ac:dyDescent="0.2">
      <c r="A1035">
        <v>882</v>
      </c>
      <c r="B1035" t="s">
        <v>8164</v>
      </c>
      <c r="C1035" t="s">
        <v>1150</v>
      </c>
      <c r="D1035" s="11" t="s">
        <v>1150</v>
      </c>
      <c r="E1035" s="11" t="s">
        <v>1150</v>
      </c>
      <c r="F1035" s="11" t="s">
        <v>1150</v>
      </c>
      <c r="G1035" s="11"/>
      <c r="H1035" s="11"/>
      <c r="I1035" s="11"/>
      <c r="J1035" s="12" t="s">
        <v>5273</v>
      </c>
      <c r="K1035" s="12"/>
      <c r="L1035" s="12"/>
      <c r="M1035" s="11"/>
      <c r="N1035" s="11"/>
      <c r="O1035" s="11" t="s">
        <v>5274</v>
      </c>
      <c r="P1035" s="11"/>
      <c r="Q1035" s="11"/>
      <c r="R1035" s="11"/>
      <c r="S1035" s="11"/>
      <c r="T1035" s="12" t="s">
        <v>5275</v>
      </c>
      <c r="U1035" s="12" t="s">
        <v>1150</v>
      </c>
      <c r="V1035" s="12" t="s">
        <v>1150</v>
      </c>
      <c r="W1035" s="11" t="s">
        <v>1150</v>
      </c>
      <c r="X1035" s="11" t="s">
        <v>1150</v>
      </c>
      <c r="Y1035" s="11" t="s">
        <v>1150</v>
      </c>
      <c r="Z1035" s="11" t="s">
        <v>1150</v>
      </c>
      <c r="AA1035" s="11" t="s">
        <v>1150</v>
      </c>
      <c r="AD1035" t="str">
        <f t="shared" si="16"/>
        <v>insert into users (nombre, email, email2, email3, telefono, telefono2, telefono3, estatus, id_cliente, created_at, updated_at) values ('Rafael Almanza Mata','asaderos_almanza@hotmail.com','','','639 473 37 76','','','1','882','2018-01-27 11:10:27','2018-01-27 11:10:27');</v>
      </c>
      <c r="AE1035" t="s">
        <v>13322</v>
      </c>
    </row>
    <row r="1036" spans="1:31" x14ac:dyDescent="0.2">
      <c r="A1036">
        <v>317</v>
      </c>
      <c r="B1036" t="s">
        <v>7418</v>
      </c>
      <c r="C1036" t="s">
        <v>1150</v>
      </c>
      <c r="D1036" s="11" t="s">
        <v>1150</v>
      </c>
      <c r="E1036" s="11" t="s">
        <v>1150</v>
      </c>
      <c r="F1036" s="11" t="s">
        <v>1150</v>
      </c>
      <c r="G1036" s="11"/>
      <c r="H1036" s="11"/>
      <c r="I1036" s="11"/>
      <c r="J1036" s="12" t="s">
        <v>8890</v>
      </c>
      <c r="K1036" s="12" t="s">
        <v>8891</v>
      </c>
      <c r="L1036" s="12"/>
      <c r="M1036" s="11"/>
      <c r="N1036" s="11"/>
      <c r="O1036" s="11"/>
      <c r="P1036" s="11"/>
      <c r="Q1036" s="11"/>
      <c r="R1036" s="11"/>
      <c r="S1036" s="11"/>
      <c r="T1036" s="12" t="s">
        <v>2266</v>
      </c>
      <c r="U1036" s="12" t="s">
        <v>1150</v>
      </c>
      <c r="V1036" s="12" t="s">
        <v>1150</v>
      </c>
      <c r="W1036" s="11" t="s">
        <v>1150</v>
      </c>
      <c r="X1036" s="11" t="s">
        <v>1150</v>
      </c>
      <c r="Y1036" s="11" t="s">
        <v>1150</v>
      </c>
      <c r="Z1036" s="11" t="s">
        <v>1150</v>
      </c>
      <c r="AA1036" s="11" t="s">
        <v>1150</v>
      </c>
      <c r="AD1036" t="str">
        <f t="shared" si="16"/>
        <v>insert into users (nombre, email, email2, email3, telefono, telefono2, telefono3, estatus, id_cliente, created_at, updated_at) values ('Rafael Caballero Garcia','caballero1@latinmail.com','','','2243034','2070616','','1','317','2018-01-27 11:10:27','2018-01-27 11:10:27');</v>
      </c>
      <c r="AE1036" t="s">
        <v>13323</v>
      </c>
    </row>
    <row r="1037" spans="1:31" x14ac:dyDescent="0.2">
      <c r="A1037">
        <v>727</v>
      </c>
      <c r="B1037" t="s">
        <v>8325</v>
      </c>
      <c r="C1037" t="s">
        <v>1150</v>
      </c>
      <c r="D1037" s="11" t="s">
        <v>1150</v>
      </c>
      <c r="E1037" s="11" t="s">
        <v>1150</v>
      </c>
      <c r="F1037" s="11" t="s">
        <v>1150</v>
      </c>
      <c r="G1037" s="11"/>
      <c r="H1037" s="11"/>
      <c r="I1037" s="11"/>
      <c r="J1037" s="12">
        <v>4181911</v>
      </c>
      <c r="K1037" s="12"/>
      <c r="L1037" s="12"/>
      <c r="M1037" s="11"/>
      <c r="N1037" s="11"/>
      <c r="O1037" s="11"/>
      <c r="P1037" s="11"/>
      <c r="Q1037" s="11"/>
      <c r="R1037" s="11"/>
      <c r="S1037" s="11"/>
      <c r="T1037" s="12" t="s">
        <v>1150</v>
      </c>
      <c r="U1037" s="12" t="s">
        <v>1150</v>
      </c>
      <c r="V1037" s="12" t="s">
        <v>1150</v>
      </c>
      <c r="W1037" s="11" t="s">
        <v>1150</v>
      </c>
      <c r="X1037" s="11" t="s">
        <v>1150</v>
      </c>
      <c r="Y1037" s="11" t="s">
        <v>1150</v>
      </c>
      <c r="Z1037" s="11" t="s">
        <v>1150</v>
      </c>
      <c r="AA1037" s="11" t="s">
        <v>1150</v>
      </c>
      <c r="AD1037" t="str">
        <f t="shared" si="16"/>
        <v>insert into users (nombre, email, email2, email3, telefono, telefono2, telefono3, estatus, id_cliente, created_at, updated_at) values ('Rafael Edgardo Montilla Rodriguez','','','','4181911','','','1','727','2018-01-27 11:10:27','2018-01-27 11:10:27');</v>
      </c>
      <c r="AE1037" t="s">
        <v>13324</v>
      </c>
    </row>
    <row r="1038" spans="1:31" x14ac:dyDescent="0.2">
      <c r="A1038">
        <v>963</v>
      </c>
      <c r="B1038" t="s">
        <v>7654</v>
      </c>
      <c r="C1038" t="s">
        <v>1150</v>
      </c>
      <c r="D1038" s="11" t="s">
        <v>1150</v>
      </c>
      <c r="E1038" s="11" t="s">
        <v>1150</v>
      </c>
      <c r="F1038" s="11" t="s">
        <v>1150</v>
      </c>
      <c r="G1038" s="11"/>
      <c r="H1038" s="11"/>
      <c r="I1038" s="11"/>
      <c r="J1038" s="12" t="s">
        <v>3191</v>
      </c>
      <c r="K1038" s="12"/>
      <c r="L1038" s="12"/>
      <c r="M1038" s="11"/>
      <c r="N1038" s="11"/>
      <c r="O1038" s="11">
        <v>6141011310</v>
      </c>
      <c r="P1038" s="11"/>
      <c r="Q1038" s="11"/>
      <c r="R1038" s="11"/>
      <c r="S1038" s="11"/>
      <c r="T1038" s="12" t="s">
        <v>3192</v>
      </c>
      <c r="U1038" s="12" t="s">
        <v>1150</v>
      </c>
      <c r="V1038" s="12" t="s">
        <v>1150</v>
      </c>
      <c r="W1038" s="11" t="s">
        <v>1150</v>
      </c>
      <c r="X1038" s="11" t="s">
        <v>1150</v>
      </c>
      <c r="Y1038" s="11" t="s">
        <v>1150</v>
      </c>
      <c r="Z1038" s="11" t="s">
        <v>1150</v>
      </c>
      <c r="AA1038" s="11" t="s">
        <v>1150</v>
      </c>
      <c r="AD1038" t="str">
        <f t="shared" si="16"/>
        <v>insert into users (nombre, email, email2, email3, telefono, telefono2, telefono3, estatus, id_cliente, created_at, updated_at) values ('Rafael Elizondo Ramirez','selectoselizondo@hotmail.com','','','614 4208811','','','1','963','2018-01-27 11:10:27','2018-01-27 11:10:27');</v>
      </c>
      <c r="AE1038" t="s">
        <v>13325</v>
      </c>
    </row>
    <row r="1039" spans="1:31" x14ac:dyDescent="0.2">
      <c r="A1039">
        <v>167</v>
      </c>
      <c r="B1039" t="s">
        <v>8433</v>
      </c>
      <c r="C1039" t="s">
        <v>1150</v>
      </c>
      <c r="D1039" s="11" t="s">
        <v>1150</v>
      </c>
      <c r="E1039" s="11" t="s">
        <v>1150</v>
      </c>
      <c r="F1039" s="11" t="s">
        <v>1150</v>
      </c>
      <c r="G1039" s="11"/>
      <c r="H1039" s="11"/>
      <c r="I1039" s="11"/>
      <c r="J1039" s="12">
        <v>6144183018</v>
      </c>
      <c r="K1039" s="12"/>
      <c r="L1039" s="12"/>
      <c r="M1039" s="11"/>
      <c r="N1039" s="11"/>
      <c r="O1039" s="11">
        <v>8717848220</v>
      </c>
      <c r="P1039" s="11"/>
      <c r="Q1039" s="11"/>
      <c r="R1039" s="11"/>
      <c r="S1039" s="11"/>
      <c r="T1039" s="12" t="s">
        <v>6056</v>
      </c>
      <c r="U1039" s="12" t="s">
        <v>1150</v>
      </c>
      <c r="V1039" s="12" t="s">
        <v>1150</v>
      </c>
      <c r="W1039" s="11" t="s">
        <v>1150</v>
      </c>
      <c r="X1039" s="11" t="s">
        <v>1150</v>
      </c>
      <c r="Y1039" s="11" t="s">
        <v>1150</v>
      </c>
      <c r="Z1039" s="11" t="s">
        <v>1150</v>
      </c>
      <c r="AA1039" s="11" t="s">
        <v>1150</v>
      </c>
      <c r="AD1039" t="str">
        <f t="shared" si="16"/>
        <v>insert into users (nombre, email, email2, email3, telefono, telefono2, telefono3, estatus, id_cliente, created_at, updated_at) values ('Rafael Fernando Moraga Monroy','mvz.isis.moraga@gmail.com','','','6144183018','','','1','167','2018-01-27 11:10:27','2018-01-27 11:10:27');</v>
      </c>
      <c r="AE1039" t="s">
        <v>13326</v>
      </c>
    </row>
    <row r="1040" spans="1:31" x14ac:dyDescent="0.2">
      <c r="A1040">
        <v>23</v>
      </c>
      <c r="B1040" t="s">
        <v>7232</v>
      </c>
      <c r="C1040" t="s">
        <v>1150</v>
      </c>
      <c r="D1040" s="11" t="s">
        <v>1150</v>
      </c>
      <c r="E1040" s="11" t="s">
        <v>1150</v>
      </c>
      <c r="F1040" s="11" t="s">
        <v>1150</v>
      </c>
      <c r="G1040" s="11"/>
      <c r="H1040" s="11"/>
      <c r="I1040" s="11"/>
      <c r="J1040" s="12">
        <v>6484621550</v>
      </c>
      <c r="K1040" s="12"/>
      <c r="L1040" s="12"/>
      <c r="M1040" s="11"/>
      <c r="N1040" s="11"/>
      <c r="O1040" s="11"/>
      <c r="P1040" s="11"/>
      <c r="Q1040" s="11"/>
      <c r="R1040" s="11"/>
      <c r="S1040" s="11"/>
      <c r="T1040" s="12" t="s">
        <v>1688</v>
      </c>
      <c r="U1040" s="12" t="s">
        <v>1689</v>
      </c>
      <c r="V1040" s="12" t="s">
        <v>1150</v>
      </c>
      <c r="W1040" s="11" t="s">
        <v>1150</v>
      </c>
      <c r="X1040" s="11" t="s">
        <v>1150</v>
      </c>
      <c r="Y1040" s="11" t="s">
        <v>1150</v>
      </c>
      <c r="Z1040" s="11" t="s">
        <v>1150</v>
      </c>
      <c r="AA1040" s="11" t="s">
        <v>1150</v>
      </c>
      <c r="AD1040" t="str">
        <f t="shared" si="16"/>
        <v>insert into users (nombre, email, email2, email3, telefono, telefono2, telefono3, estatus, id_cliente, created_at, updated_at) values ('Rafael Garcia Aranda','aguadey@prodigy.net.mx','aguadey@hotmail.com','','6484621550','','','1','23','2018-01-27 11:10:27','2018-01-27 11:10:27');</v>
      </c>
      <c r="AE1040" t="s">
        <v>13327</v>
      </c>
    </row>
    <row r="1041" spans="1:31" x14ac:dyDescent="0.2">
      <c r="A1041">
        <v>1055</v>
      </c>
      <c r="B1041" t="s">
        <v>7982</v>
      </c>
      <c r="C1041" t="s">
        <v>1150</v>
      </c>
      <c r="D1041" s="11" t="s">
        <v>1150</v>
      </c>
      <c r="E1041" s="11" t="s">
        <v>1150</v>
      </c>
      <c r="F1041" s="11" t="s">
        <v>1150</v>
      </c>
      <c r="G1041" s="11"/>
      <c r="H1041" s="11"/>
      <c r="I1041" s="11"/>
      <c r="J1041" s="12" t="s">
        <v>4545</v>
      </c>
      <c r="K1041" s="12"/>
      <c r="L1041" s="12"/>
      <c r="M1041" s="11"/>
      <c r="N1041" s="11"/>
      <c r="O1041" s="11"/>
      <c r="P1041" s="11"/>
      <c r="Q1041" s="11"/>
      <c r="R1041" s="11"/>
      <c r="S1041" s="11"/>
      <c r="T1041" s="12" t="s">
        <v>4546</v>
      </c>
      <c r="U1041" s="12" t="s">
        <v>1150</v>
      </c>
      <c r="V1041" s="12" t="s">
        <v>1150</v>
      </c>
      <c r="W1041" s="11" t="s">
        <v>1150</v>
      </c>
      <c r="X1041" s="11" t="s">
        <v>1150</v>
      </c>
      <c r="Y1041" s="11" t="s">
        <v>1150</v>
      </c>
      <c r="Z1041" s="11" t="s">
        <v>1150</v>
      </c>
      <c r="AA1041" s="11" t="s">
        <v>1150</v>
      </c>
      <c r="AD1041" t="str">
        <f t="shared" si="16"/>
        <v>insert into users (nombre, email, email2, email3, telefono, telefono2, telefono3, estatus, id_cliente, created_at, updated_at) values ('Rafael Garza Lozano','rafaga7@hotmail.com','','','(867) 71 53355','','','1','1055','2018-01-27 11:10:27','2018-01-27 11:10:27');</v>
      </c>
      <c r="AE1041" t="s">
        <v>13328</v>
      </c>
    </row>
    <row r="1042" spans="1:31" x14ac:dyDescent="0.2">
      <c r="A1042">
        <v>727</v>
      </c>
      <c r="B1042" t="s">
        <v>8322</v>
      </c>
      <c r="C1042" t="s">
        <v>1150</v>
      </c>
      <c r="D1042" s="11" t="s">
        <v>1150</v>
      </c>
      <c r="E1042" s="11" t="s">
        <v>1150</v>
      </c>
      <c r="F1042" s="11" t="s">
        <v>1150</v>
      </c>
      <c r="G1042" s="11"/>
      <c r="H1042" s="11"/>
      <c r="I1042" s="11"/>
      <c r="J1042" s="12">
        <v>4181911</v>
      </c>
      <c r="K1042" s="12"/>
      <c r="L1042" s="12"/>
      <c r="M1042" s="11"/>
      <c r="N1042" s="11"/>
      <c r="O1042" s="11"/>
      <c r="P1042" s="11"/>
      <c r="Q1042" s="11"/>
      <c r="R1042" s="11"/>
      <c r="S1042" s="11"/>
      <c r="T1042" s="12" t="s">
        <v>1150</v>
      </c>
      <c r="U1042" s="12" t="s">
        <v>1150</v>
      </c>
      <c r="V1042" s="12" t="s">
        <v>1150</v>
      </c>
      <c r="W1042" s="11" t="s">
        <v>1150</v>
      </c>
      <c r="X1042" s="11" t="s">
        <v>1150</v>
      </c>
      <c r="Y1042" s="11" t="s">
        <v>1150</v>
      </c>
      <c r="Z1042" s="11" t="s">
        <v>1150</v>
      </c>
      <c r="AA1042" s="11" t="s">
        <v>1150</v>
      </c>
      <c r="AD1042" t="str">
        <f t="shared" si="16"/>
        <v>insert into users (nombre, email, email2, email3, telefono, telefono2, telefono3, estatus, id_cliente, created_at, updated_at) values ('Rafael Montilla','','','','4181911','','','1','727','2018-01-27 11:10:27','2018-01-27 11:10:27');</v>
      </c>
      <c r="AE1042" t="s">
        <v>13329</v>
      </c>
    </row>
    <row r="1043" spans="1:31" x14ac:dyDescent="0.2">
      <c r="A1043">
        <v>88</v>
      </c>
      <c r="B1043" t="s">
        <v>8069</v>
      </c>
      <c r="C1043" t="s">
        <v>1150</v>
      </c>
      <c r="D1043" s="11" t="s">
        <v>1150</v>
      </c>
      <c r="E1043" s="11" t="s">
        <v>1150</v>
      </c>
      <c r="F1043" s="11" t="s">
        <v>1150</v>
      </c>
      <c r="G1043" s="11"/>
      <c r="H1043" s="11"/>
      <c r="I1043" s="11"/>
      <c r="J1043" s="12" t="s">
        <v>9213</v>
      </c>
      <c r="K1043" s="12" t="s">
        <v>9214</v>
      </c>
      <c r="L1043" s="12"/>
      <c r="M1043" s="11"/>
      <c r="N1043" s="11"/>
      <c r="O1043" s="11"/>
      <c r="P1043" s="11"/>
      <c r="Q1043" s="11"/>
      <c r="R1043" s="11"/>
      <c r="S1043" s="11"/>
      <c r="T1043" s="12" t="s">
        <v>4907</v>
      </c>
      <c r="U1043" s="12" t="s">
        <v>4908</v>
      </c>
      <c r="V1043" s="12" t="s">
        <v>1150</v>
      </c>
      <c r="W1043" s="11" t="s">
        <v>1150</v>
      </c>
      <c r="X1043" s="11" t="s">
        <v>1150</v>
      </c>
      <c r="Y1043" s="11" t="s">
        <v>1150</v>
      </c>
      <c r="Z1043" s="11" t="s">
        <v>1150</v>
      </c>
      <c r="AA1043" s="11" t="s">
        <v>1150</v>
      </c>
      <c r="AD1043" t="str">
        <f t="shared" si="16"/>
        <v>insert into users (nombre, email, email2, email3, telefono, telefono2, telefono3, estatus, id_cliente, created_at, updated_at) values ('Ramon Enrique Lozoya','direccion@barbacoaelcampeon.com,','recepcion@barbacoaelcampeon.com','','2000501','614 2781211','','1','88','2018-01-27 11:10:27','2018-01-27 11:10:27');</v>
      </c>
      <c r="AE1043" t="s">
        <v>13330</v>
      </c>
    </row>
    <row r="1044" spans="1:31" x14ac:dyDescent="0.2">
      <c r="A1044">
        <v>907</v>
      </c>
      <c r="B1044" t="s">
        <v>9383</v>
      </c>
      <c r="C1044" t="s">
        <v>1150</v>
      </c>
      <c r="D1044" s="11" t="s">
        <v>1150</v>
      </c>
      <c r="E1044" s="11" t="s">
        <v>1150</v>
      </c>
      <c r="F1044" s="11" t="s">
        <v>1150</v>
      </c>
      <c r="G1044" s="11"/>
      <c r="H1044" s="11"/>
      <c r="I1044" s="11"/>
      <c r="J1044" s="12">
        <v>6275230617</v>
      </c>
      <c r="K1044" s="12"/>
      <c r="L1044" s="12"/>
      <c r="M1044" s="11"/>
      <c r="N1044" s="11"/>
      <c r="O1044" s="11">
        <v>6271129205</v>
      </c>
      <c r="P1044" s="11"/>
      <c r="Q1044" s="11"/>
      <c r="R1044" s="11"/>
      <c r="S1044" s="11"/>
      <c r="T1044" s="12" t="s">
        <v>5549</v>
      </c>
      <c r="U1044" s="12" t="s">
        <v>1150</v>
      </c>
      <c r="V1044" s="12" t="s">
        <v>1150</v>
      </c>
      <c r="W1044" s="11" t="s">
        <v>1150</v>
      </c>
      <c r="X1044" s="11" t="s">
        <v>1150</v>
      </c>
      <c r="Y1044" s="11" t="s">
        <v>1150</v>
      </c>
      <c r="Z1044" s="11" t="s">
        <v>1150</v>
      </c>
      <c r="AA1044" s="11" t="s">
        <v>1150</v>
      </c>
      <c r="AD1044" t="str">
        <f t="shared" si="16"/>
        <v>insert into users (nombre, email, email2, email3, telefono, telefono2, telefono3, estatus, id_cliente, created_at, updated_at) values ('Mayra Almeida','ramon.f.aguirre@ervilla.com','','','6275230617','','','1','907','2018-01-27 11:10:27','2018-01-27 11:10:27');</v>
      </c>
      <c r="AE1044" t="s">
        <v>13331</v>
      </c>
    </row>
    <row r="1045" spans="1:31" x14ac:dyDescent="0.2">
      <c r="A1045">
        <v>343</v>
      </c>
      <c r="B1045" t="s">
        <v>7395</v>
      </c>
      <c r="C1045" t="s">
        <v>1150</v>
      </c>
      <c r="D1045" s="11" t="s">
        <v>1150</v>
      </c>
      <c r="E1045" s="11" t="s">
        <v>1150</v>
      </c>
      <c r="F1045" s="11" t="s">
        <v>1150</v>
      </c>
      <c r="G1045" s="11"/>
      <c r="H1045" s="11"/>
      <c r="I1045" s="11"/>
      <c r="J1045" s="12" t="s">
        <v>9215</v>
      </c>
      <c r="K1045" s="12" t="s">
        <v>2195</v>
      </c>
      <c r="L1045" s="12" t="s">
        <v>2196</v>
      </c>
      <c r="M1045" s="11"/>
      <c r="N1045" s="11"/>
      <c r="O1045" s="11" t="s">
        <v>2196</v>
      </c>
      <c r="P1045" s="11"/>
      <c r="Q1045" s="11"/>
      <c r="R1045" s="11"/>
      <c r="S1045" s="11"/>
      <c r="T1045" s="12" t="s">
        <v>1150</v>
      </c>
      <c r="U1045" s="12" t="s">
        <v>1150</v>
      </c>
      <c r="V1045" s="12" t="s">
        <v>1150</v>
      </c>
      <c r="W1045" s="11" t="s">
        <v>1150</v>
      </c>
      <c r="X1045" s="11" t="s">
        <v>1150</v>
      </c>
      <c r="Y1045" s="11" t="s">
        <v>1150</v>
      </c>
      <c r="Z1045" s="11" t="s">
        <v>1150</v>
      </c>
      <c r="AA1045" s="11" t="s">
        <v>1150</v>
      </c>
      <c r="AD1045" t="str">
        <f t="shared" si="16"/>
        <v>insert into users (nombre, email, email2, email3, telefono, telefono2, telefono3, estatus, id_cliente, created_at, updated_at) values ('Ramon Fernando Fernandez Lara','','','','437-0316','410-3610','216-29-59','1','343','2018-01-27 11:10:27','2018-01-27 11:10:27');</v>
      </c>
      <c r="AE1045" t="s">
        <v>13332</v>
      </c>
    </row>
    <row r="1046" spans="1:31" x14ac:dyDescent="0.2">
      <c r="A1046">
        <v>11</v>
      </c>
      <c r="B1046" t="s">
        <v>7971</v>
      </c>
      <c r="C1046" t="s">
        <v>1150</v>
      </c>
      <c r="D1046" s="11" t="s">
        <v>1150</v>
      </c>
      <c r="E1046" s="11" t="s">
        <v>1150</v>
      </c>
      <c r="F1046" s="11" t="s">
        <v>1150</v>
      </c>
      <c r="G1046" s="11"/>
      <c r="H1046" s="11"/>
      <c r="I1046" s="11"/>
      <c r="J1046" s="12" t="s">
        <v>4504</v>
      </c>
      <c r="K1046" s="12"/>
      <c r="L1046" s="12"/>
      <c r="M1046" s="11"/>
      <c r="N1046" s="11"/>
      <c r="O1046" s="11" t="s">
        <v>4505</v>
      </c>
      <c r="P1046" s="11"/>
      <c r="Q1046" s="11"/>
      <c r="R1046" s="11"/>
      <c r="S1046" s="11"/>
      <c r="T1046" s="12" t="s">
        <v>8756</v>
      </c>
      <c r="U1046" s="12" t="s">
        <v>1150</v>
      </c>
      <c r="V1046" s="12" t="s">
        <v>1150</v>
      </c>
      <c r="W1046" s="11" t="s">
        <v>1150</v>
      </c>
      <c r="X1046" s="11" t="s">
        <v>1150</v>
      </c>
      <c r="Y1046" s="11" t="s">
        <v>1150</v>
      </c>
      <c r="Z1046" s="11" t="s">
        <v>1150</v>
      </c>
      <c r="AA1046" s="11" t="s">
        <v>1150</v>
      </c>
      <c r="AD1046" t="str">
        <f t="shared" si="16"/>
        <v>insert into users (nombre, email, email2, email3, telefono, telefono2, telefono3, estatus, id_cliente, created_at, updated_at) values ('Ramona Maria Elena Villalba Nuñez','acerosepc@eninfinitum.com','','','614 4 21 32 00','','','1','11','2018-01-27 11:10:27','2018-01-27 11:10:27');</v>
      </c>
      <c r="AE1046" t="s">
        <v>13333</v>
      </c>
    </row>
    <row r="1047" spans="1:31" x14ac:dyDescent="0.2">
      <c r="A1047">
        <v>539</v>
      </c>
      <c r="B1047" t="s">
        <v>8438</v>
      </c>
      <c r="C1047" t="s">
        <v>1150</v>
      </c>
      <c r="D1047" s="11" t="s">
        <v>1150</v>
      </c>
      <c r="E1047" s="11" t="s">
        <v>1150</v>
      </c>
      <c r="F1047" s="11" t="s">
        <v>1150</v>
      </c>
      <c r="G1047" s="11"/>
      <c r="H1047" s="11"/>
      <c r="I1047" s="11"/>
      <c r="J1047" s="12">
        <v>6251216204</v>
      </c>
      <c r="K1047" s="12"/>
      <c r="L1047" s="12"/>
      <c r="M1047" s="11"/>
      <c r="N1047" s="11"/>
      <c r="O1047" s="11">
        <v>6251216204</v>
      </c>
      <c r="P1047" s="11"/>
      <c r="Q1047" s="11"/>
      <c r="R1047" s="11"/>
      <c r="S1047" s="11"/>
      <c r="T1047" s="12" t="s">
        <v>6070</v>
      </c>
      <c r="U1047" s="12" t="s">
        <v>1150</v>
      </c>
      <c r="V1047" s="12" t="s">
        <v>1150</v>
      </c>
      <c r="W1047" s="11" t="s">
        <v>1150</v>
      </c>
      <c r="X1047" s="11" t="s">
        <v>1150</v>
      </c>
      <c r="Y1047" s="11" t="s">
        <v>1150</v>
      </c>
      <c r="Z1047" s="11" t="s">
        <v>1150</v>
      </c>
      <c r="AA1047" s="11" t="s">
        <v>1150</v>
      </c>
      <c r="AD1047" t="str">
        <f t="shared" si="16"/>
        <v>insert into users (nombre, email, email2, email3, telefono, telefono2, telefono3, estatus, id_cliente, created_at, updated_at) values ('Randell Ruben Reimer Penner','randellreimer@yahoo.com','','','6251216204','','','1','539','2018-01-27 11:10:27','2018-01-27 11:10:27');</v>
      </c>
      <c r="AE1047" t="s">
        <v>13334</v>
      </c>
    </row>
    <row r="1048" spans="1:31" x14ac:dyDescent="0.2">
      <c r="A1048">
        <v>989</v>
      </c>
      <c r="B1048" t="s">
        <v>9384</v>
      </c>
      <c r="C1048" t="s">
        <v>1150</v>
      </c>
      <c r="D1048" s="11" t="s">
        <v>1150</v>
      </c>
      <c r="E1048" s="11" t="s">
        <v>1150</v>
      </c>
      <c r="F1048" s="11" t="s">
        <v>1150</v>
      </c>
      <c r="G1048" s="11"/>
      <c r="H1048" s="11"/>
      <c r="I1048" s="11"/>
      <c r="J1048" s="12"/>
      <c r="K1048" s="12"/>
      <c r="L1048" s="12"/>
      <c r="M1048" s="11"/>
      <c r="N1048" s="11"/>
      <c r="O1048" s="11"/>
      <c r="P1048" s="11"/>
      <c r="Q1048" s="11"/>
      <c r="R1048" s="11"/>
      <c r="S1048" s="11"/>
      <c r="T1048" s="12" t="s">
        <v>1150</v>
      </c>
      <c r="U1048" s="12" t="s">
        <v>1150</v>
      </c>
      <c r="V1048" s="12" t="s">
        <v>1150</v>
      </c>
      <c r="W1048" s="11" t="s">
        <v>1150</v>
      </c>
      <c r="X1048" s="11" t="s">
        <v>1150</v>
      </c>
      <c r="Y1048" s="11" t="s">
        <v>1150</v>
      </c>
      <c r="Z1048" s="11" t="s">
        <v>1150</v>
      </c>
      <c r="AA1048" s="11" t="s">
        <v>1150</v>
      </c>
      <c r="AD1048" t="str">
        <f t="shared" si="16"/>
        <v>insert into users (nombre, email, email2, email3, telefono, telefono2, telefono3, estatus, id_cliente, created_at, updated_at) values ('Vanesa Herlinda Ramirez Prieto','','','','','','','1','989','2018-01-27 11:10:27','2018-01-27 11:10:27');</v>
      </c>
      <c r="AE1048" t="s">
        <v>13335</v>
      </c>
    </row>
    <row r="1049" spans="1:31" x14ac:dyDescent="0.2">
      <c r="A1049">
        <v>256</v>
      </c>
      <c r="B1049" t="s">
        <v>7910</v>
      </c>
      <c r="C1049" t="s">
        <v>7911</v>
      </c>
      <c r="D1049" s="11" t="s">
        <v>1150</v>
      </c>
      <c r="E1049" s="11" t="s">
        <v>1150</v>
      </c>
      <c r="F1049" s="11" t="s">
        <v>1150</v>
      </c>
      <c r="G1049" s="11"/>
      <c r="H1049" s="11"/>
      <c r="I1049" s="11"/>
      <c r="J1049" s="12" t="s">
        <v>4244</v>
      </c>
      <c r="K1049" s="12"/>
      <c r="L1049" s="12"/>
      <c r="M1049" s="11"/>
      <c r="N1049" s="11"/>
      <c r="O1049" s="11" t="s">
        <v>4245</v>
      </c>
      <c r="P1049" s="11"/>
      <c r="Q1049" s="11"/>
      <c r="R1049" s="11"/>
      <c r="S1049" s="11"/>
      <c r="T1049" s="12" t="s">
        <v>4246</v>
      </c>
      <c r="U1049" s="12" t="s">
        <v>4247</v>
      </c>
      <c r="V1049" s="12" t="s">
        <v>1150</v>
      </c>
      <c r="W1049" s="11" t="s">
        <v>1150</v>
      </c>
      <c r="X1049" s="11" t="s">
        <v>1150</v>
      </c>
      <c r="Y1049" s="11" t="s">
        <v>1150</v>
      </c>
      <c r="Z1049" s="11" t="s">
        <v>1150</v>
      </c>
      <c r="AA1049" s="11" t="s">
        <v>1150</v>
      </c>
      <c r="AD1049" t="str">
        <f t="shared" si="16"/>
        <v>insert into users (nombre, email, email2, email3, telefono, telefono2, telefono3, estatus, id_cliente, created_at, updated_at) values ('Raul Alberto Ramirez Perez','ilkigra@gmail.com','kkarav@gmail.com','','614 4170927','','','1','256','2018-01-27 11:10:27','2018-01-27 11:10:27');</v>
      </c>
      <c r="AE1049" t="s">
        <v>13336</v>
      </c>
    </row>
    <row r="1050" spans="1:31" x14ac:dyDescent="0.2">
      <c r="A1050">
        <v>634</v>
      </c>
      <c r="B1050" t="s">
        <v>8685</v>
      </c>
      <c r="C1050" t="s">
        <v>1150</v>
      </c>
      <c r="D1050" s="11" t="s">
        <v>1150</v>
      </c>
      <c r="E1050" s="11" t="s">
        <v>1150</v>
      </c>
      <c r="F1050" s="11" t="s">
        <v>1150</v>
      </c>
      <c r="G1050" s="11"/>
      <c r="H1050" s="11"/>
      <c r="I1050" s="11"/>
      <c r="J1050" s="12">
        <v>6142115614</v>
      </c>
      <c r="K1050" s="12"/>
      <c r="L1050" s="12"/>
      <c r="M1050" s="11"/>
      <c r="N1050" s="11"/>
      <c r="O1050" s="11"/>
      <c r="P1050" s="11"/>
      <c r="Q1050" s="11"/>
      <c r="R1050" s="11"/>
      <c r="S1050" s="11"/>
      <c r="T1050" s="12" t="s">
        <v>7113</v>
      </c>
      <c r="U1050" s="12" t="s">
        <v>1150</v>
      </c>
      <c r="V1050" s="12" t="s">
        <v>1150</v>
      </c>
      <c r="W1050" s="11" t="s">
        <v>1150</v>
      </c>
      <c r="X1050" s="11" t="s">
        <v>1150</v>
      </c>
      <c r="Y1050" s="11" t="s">
        <v>1150</v>
      </c>
      <c r="Z1050" s="11" t="s">
        <v>1150</v>
      </c>
      <c r="AA1050" s="11" t="s">
        <v>1150</v>
      </c>
      <c r="AD1050" t="str">
        <f t="shared" si="16"/>
        <v>insert into users (nombre, email, email2, email3, telefono, telefono2, telefono3, estatus, id_cliente, created_at, updated_at) values ('Raul Daniel Flores Aguirre','rauldaniel_fa@hotmail.com','','','6142115614','','','1','634','2018-01-27 11:10:27','2018-01-27 11:10:27');</v>
      </c>
      <c r="AE1050" t="s">
        <v>13337</v>
      </c>
    </row>
    <row r="1051" spans="1:31" x14ac:dyDescent="0.2">
      <c r="A1051">
        <v>869</v>
      </c>
      <c r="B1051" t="s">
        <v>7571</v>
      </c>
      <c r="C1051" t="s">
        <v>7572</v>
      </c>
      <c r="D1051" s="11" t="s">
        <v>1150</v>
      </c>
      <c r="E1051" s="11" t="s">
        <v>1150</v>
      </c>
      <c r="F1051" s="11" t="s">
        <v>1150</v>
      </c>
      <c r="G1051" s="11"/>
      <c r="H1051" s="11"/>
      <c r="I1051" s="11"/>
      <c r="J1051" s="12" t="s">
        <v>2892</v>
      </c>
      <c r="K1051" s="12"/>
      <c r="L1051" s="12"/>
      <c r="M1051" s="11"/>
      <c r="N1051" s="11"/>
      <c r="O1051" s="11" t="s">
        <v>2893</v>
      </c>
      <c r="P1051" s="11"/>
      <c r="Q1051" s="11"/>
      <c r="R1051" s="11"/>
      <c r="S1051" s="11"/>
      <c r="T1051" s="12" t="s">
        <v>2894</v>
      </c>
      <c r="U1051" s="12" t="s">
        <v>1150</v>
      </c>
      <c r="V1051" s="12" t="s">
        <v>1150</v>
      </c>
      <c r="W1051" s="11" t="s">
        <v>1150</v>
      </c>
      <c r="X1051" s="11" t="s">
        <v>1150</v>
      </c>
      <c r="Y1051" s="11" t="s">
        <v>1150</v>
      </c>
      <c r="Z1051" s="11" t="s">
        <v>1150</v>
      </c>
      <c r="AA1051" s="11" t="s">
        <v>1150</v>
      </c>
      <c r="AD1051" t="str">
        <f t="shared" si="16"/>
        <v>insert into users (nombre, email, email2, email3, telefono, telefono2, telefono3, estatus, id_cliente, created_at, updated_at) values ('Raul Ernesto Estrada Morales','productosdelarbol@hotmail.com','','','413-4304','','','1','869','2018-01-27 11:10:27','2018-01-27 11:10:27');</v>
      </c>
      <c r="AE1051" t="s">
        <v>13338</v>
      </c>
    </row>
    <row r="1052" spans="1:31" x14ac:dyDescent="0.2">
      <c r="A1052">
        <v>883</v>
      </c>
      <c r="B1052" t="s">
        <v>7268</v>
      </c>
      <c r="C1052" t="s">
        <v>1150</v>
      </c>
      <c r="D1052" s="11" t="s">
        <v>1150</v>
      </c>
      <c r="E1052" s="11" t="s">
        <v>1150</v>
      </c>
      <c r="F1052" s="11" t="s">
        <v>1150</v>
      </c>
      <c r="G1052" s="11"/>
      <c r="H1052" s="11"/>
      <c r="I1052" s="11"/>
      <c r="J1052" s="12">
        <v>4923010</v>
      </c>
      <c r="K1052" s="12">
        <v>16144923010</v>
      </c>
      <c r="L1052" s="12"/>
      <c r="M1052" s="11"/>
      <c r="N1052" s="11"/>
      <c r="O1052" s="11"/>
      <c r="P1052" s="11"/>
      <c r="Q1052" s="11"/>
      <c r="R1052" s="11"/>
      <c r="S1052" s="11">
        <v>16144923011</v>
      </c>
      <c r="T1052" s="17" t="s">
        <v>9312</v>
      </c>
      <c r="U1052" s="12" t="s">
        <v>1790</v>
      </c>
      <c r="V1052" s="12" t="s">
        <v>9313</v>
      </c>
      <c r="W1052" s="11" t="s">
        <v>1150</v>
      </c>
      <c r="X1052" s="11" t="s">
        <v>1150</v>
      </c>
      <c r="Y1052" s="11" t="s">
        <v>1150</v>
      </c>
      <c r="Z1052" s="11" t="s">
        <v>1150</v>
      </c>
      <c r="AA1052" s="11" t="s">
        <v>1150</v>
      </c>
      <c r="AD1052" t="str">
        <f t="shared" si="16"/>
        <v>insert into users (nombre, email, email2, email3, telefono, telefono2, telefono3, estatus, id_cliente, created_at, updated_at) values ('Raul Guereque Rodriguez','rguereque@hotmail.com','rguereque@prodigy.com','distpanal@hotmail.com','4923010','16144923010','','1','883','2018-01-27 11:10:27','2018-01-27 11:10:27');</v>
      </c>
      <c r="AE1052" t="s">
        <v>13339</v>
      </c>
    </row>
    <row r="1053" spans="1:31" x14ac:dyDescent="0.2">
      <c r="A1053">
        <v>32</v>
      </c>
      <c r="B1053" t="s">
        <v>9385</v>
      </c>
      <c r="C1053" t="s">
        <v>1150</v>
      </c>
      <c r="D1053" s="11" t="s">
        <v>1150</v>
      </c>
      <c r="E1053" s="11" t="s">
        <v>1150</v>
      </c>
      <c r="F1053" s="11" t="s">
        <v>1150</v>
      </c>
      <c r="G1053" s="11"/>
      <c r="H1053" s="11"/>
      <c r="I1053" s="11"/>
      <c r="J1053" s="12" t="s">
        <v>6768</v>
      </c>
      <c r="K1053" s="12"/>
      <c r="L1053" s="12"/>
      <c r="M1053" s="11"/>
      <c r="N1053" s="11"/>
      <c r="O1053" s="11"/>
      <c r="P1053" s="11"/>
      <c r="Q1053" s="11"/>
      <c r="R1053" s="11"/>
      <c r="S1053" s="11"/>
      <c r="T1053" s="17" t="s">
        <v>9315</v>
      </c>
      <c r="U1053" s="12" t="s">
        <v>9314</v>
      </c>
      <c r="V1053" s="12" t="s">
        <v>9316</v>
      </c>
      <c r="W1053" s="11" t="s">
        <v>1150</v>
      </c>
      <c r="X1053" s="11" t="s">
        <v>1150</v>
      </c>
      <c r="Y1053" s="11" t="s">
        <v>1150</v>
      </c>
      <c r="Z1053" s="11" t="s">
        <v>1150</v>
      </c>
      <c r="AA1053" s="11" t="s">
        <v>1150</v>
      </c>
      <c r="AD1053" t="str">
        <f t="shared" si="16"/>
        <v>insert into users (nombre, email, email2, email3, telefono, telefono2, telefono3, estatus, id_cliente, created_at, updated_at) values ('Raul Javier Cota Arizmendi','javiercotaarizmendi@yahoo.com.mx','jabril75@hotmail.com','cavila@alimentoscompletos.com','414-3852','','','1','32','2018-01-27 11:10:27','2018-01-27 11:10:27');</v>
      </c>
      <c r="AE1053" t="s">
        <v>13340</v>
      </c>
    </row>
    <row r="1054" spans="1:31" x14ac:dyDescent="0.2">
      <c r="A1054">
        <v>795</v>
      </c>
      <c r="B1054" t="s">
        <v>7293</v>
      </c>
      <c r="C1054" t="s">
        <v>1150</v>
      </c>
      <c r="D1054" s="11" t="s">
        <v>1150</v>
      </c>
      <c r="E1054" s="11" t="s">
        <v>1150</v>
      </c>
      <c r="F1054" s="11" t="s">
        <v>1150</v>
      </c>
      <c r="G1054" s="11"/>
      <c r="H1054" s="11"/>
      <c r="I1054" s="11"/>
      <c r="J1054" s="12">
        <v>4138386</v>
      </c>
      <c r="K1054" s="12"/>
      <c r="L1054" s="12"/>
      <c r="M1054" s="11"/>
      <c r="N1054" s="11"/>
      <c r="O1054" s="11" t="s">
        <v>1855</v>
      </c>
      <c r="P1054" s="11">
        <v>6144868014</v>
      </c>
      <c r="Q1054" s="11"/>
      <c r="R1054" s="11"/>
      <c r="S1054" s="11"/>
      <c r="T1054" s="12" t="s">
        <v>1856</v>
      </c>
      <c r="U1054" s="12" t="s">
        <v>1857</v>
      </c>
      <c r="V1054" s="12" t="s">
        <v>1150</v>
      </c>
      <c r="W1054" s="11" t="s">
        <v>1150</v>
      </c>
      <c r="X1054" s="11" t="s">
        <v>1150</v>
      </c>
      <c r="Y1054" s="11" t="s">
        <v>1150</v>
      </c>
      <c r="Z1054" s="11" t="s">
        <v>1150</v>
      </c>
      <c r="AA1054" s="11" t="s">
        <v>1150</v>
      </c>
      <c r="AD1054" t="str">
        <f t="shared" si="16"/>
        <v>insert into users (nombre, email, email2, email3, telefono, telefono2, telefono3, estatus, id_cliente, created_at, updated_at) values ('Raul Orpinel Guerra','rorpinel@prodigy.net.mx,','rorpinelg@gmail.com','','4138386','','','1','795','2018-01-27 11:10:27','2018-01-27 11:10:27');</v>
      </c>
      <c r="AE1054" t="s">
        <v>13341</v>
      </c>
    </row>
    <row r="1055" spans="1:31" x14ac:dyDescent="0.2">
      <c r="A1055">
        <v>630</v>
      </c>
      <c r="B1055" t="s">
        <v>7626</v>
      </c>
      <c r="C1055" t="s">
        <v>1150</v>
      </c>
      <c r="D1055" s="11" t="s">
        <v>1150</v>
      </c>
      <c r="E1055" s="11" t="s">
        <v>1150</v>
      </c>
      <c r="F1055" s="11" t="s">
        <v>1150</v>
      </c>
      <c r="G1055" s="11"/>
      <c r="H1055" s="11"/>
      <c r="I1055" s="11"/>
      <c r="J1055" s="12" t="s">
        <v>8928</v>
      </c>
      <c r="K1055" s="12" t="s">
        <v>1855</v>
      </c>
      <c r="L1055" s="12"/>
      <c r="M1055" s="11"/>
      <c r="N1055" s="11"/>
      <c r="O1055" s="11" t="s">
        <v>3084</v>
      </c>
      <c r="P1055" s="11"/>
      <c r="Q1055" s="11"/>
      <c r="R1055" s="11"/>
      <c r="S1055" s="11"/>
      <c r="T1055" s="12" t="s">
        <v>3085</v>
      </c>
      <c r="U1055" s="12" t="s">
        <v>1150</v>
      </c>
      <c r="V1055" s="12" t="s">
        <v>1150</v>
      </c>
      <c r="W1055" s="11" t="s">
        <v>1150</v>
      </c>
      <c r="X1055" s="11" t="s">
        <v>1150</v>
      </c>
      <c r="Y1055" s="11" t="s">
        <v>1150</v>
      </c>
      <c r="Z1055" s="11" t="s">
        <v>1150</v>
      </c>
      <c r="AA1055" s="11" t="s">
        <v>1150</v>
      </c>
      <c r="AD1055" t="str">
        <f t="shared" si="16"/>
        <v>insert into users (nombre, email, email2, email3, telefono, telefono2, telefono3, estatus, id_cliente, created_at, updated_at) values ('Raul Orpinel Guerra, Martha','rorpinel@prodigy.net.mx','','','413-8386','614-184-6129','','1','630','2018-01-27 11:10:27','2018-01-27 11:10:27');</v>
      </c>
      <c r="AE1055" t="s">
        <v>13342</v>
      </c>
    </row>
    <row r="1056" spans="1:31" x14ac:dyDescent="0.2">
      <c r="A1056">
        <v>13</v>
      </c>
      <c r="B1056" t="s">
        <v>8577</v>
      </c>
      <c r="C1056" t="s">
        <v>1150</v>
      </c>
      <c r="D1056" s="11" t="s">
        <v>1150</v>
      </c>
      <c r="E1056" s="11" t="s">
        <v>1150</v>
      </c>
      <c r="F1056" s="11" t="s">
        <v>1150</v>
      </c>
      <c r="G1056" s="11"/>
      <c r="H1056" s="11"/>
      <c r="I1056" s="11"/>
      <c r="J1056" s="12"/>
      <c r="K1056" s="12"/>
      <c r="L1056" s="12"/>
      <c r="M1056" s="11"/>
      <c r="N1056" s="11"/>
      <c r="O1056" s="11"/>
      <c r="P1056" s="11"/>
      <c r="Q1056" s="11"/>
      <c r="R1056" s="11"/>
      <c r="S1056" s="11"/>
      <c r="T1056" s="12" t="s">
        <v>1150</v>
      </c>
      <c r="U1056" s="12" t="s">
        <v>1150</v>
      </c>
      <c r="V1056" s="12" t="s">
        <v>1150</v>
      </c>
      <c r="W1056" s="11" t="s">
        <v>1150</v>
      </c>
      <c r="X1056" s="11" t="s">
        <v>1150</v>
      </c>
      <c r="Y1056" s="11" t="s">
        <v>1150</v>
      </c>
      <c r="Z1056" s="11" t="s">
        <v>1150</v>
      </c>
      <c r="AA1056" s="11" t="s">
        <v>1150</v>
      </c>
      <c r="AD1056" t="str">
        <f t="shared" si="16"/>
        <v>insert into users (nombre, email, email2, email3, telefono, telefono2, telefono3, estatus, id_cliente, created_at, updated_at) values ('Raymundo Andres Cardona Villareal','','','','','','','1','13','2018-01-27 11:10:27','2018-01-27 11:10:27');</v>
      </c>
      <c r="AE1056" t="s">
        <v>13343</v>
      </c>
    </row>
    <row r="1057" spans="1:31" x14ac:dyDescent="0.2">
      <c r="A1057">
        <v>13</v>
      </c>
      <c r="B1057" t="s">
        <v>8023</v>
      </c>
      <c r="C1057" t="s">
        <v>1150</v>
      </c>
      <c r="D1057" s="11" t="s">
        <v>1150</v>
      </c>
      <c r="E1057" s="11" t="s">
        <v>1150</v>
      </c>
      <c r="F1057" s="11" t="s">
        <v>1150</v>
      </c>
      <c r="G1057" s="11"/>
      <c r="H1057" s="11"/>
      <c r="I1057" s="11"/>
      <c r="J1057" s="12"/>
      <c r="K1057" s="12"/>
      <c r="L1057" s="12"/>
      <c r="M1057" s="11"/>
      <c r="N1057" s="11"/>
      <c r="O1057" s="11"/>
      <c r="P1057" s="11"/>
      <c r="Q1057" s="11"/>
      <c r="R1057" s="11"/>
      <c r="S1057" s="11"/>
      <c r="T1057" s="12" t="s">
        <v>1150</v>
      </c>
      <c r="U1057" s="12" t="s">
        <v>1150</v>
      </c>
      <c r="V1057" s="12" t="s">
        <v>1150</v>
      </c>
      <c r="W1057" s="11" t="s">
        <v>1150</v>
      </c>
      <c r="X1057" s="11" t="s">
        <v>1150</v>
      </c>
      <c r="Y1057" s="11" t="s">
        <v>1150</v>
      </c>
      <c r="Z1057" s="11" t="s">
        <v>1150</v>
      </c>
      <c r="AA1057" s="11" t="s">
        <v>1150</v>
      </c>
      <c r="AD1057" t="str">
        <f t="shared" si="16"/>
        <v>insert into users (nombre, email, email2, email3, telefono, telefono2, telefono3, estatus, id_cliente, created_at, updated_at) values ('Raymundo Andres Cardona Villarreal','','','','','','','1','13','2018-01-27 11:10:27','2018-01-27 11:10:27');</v>
      </c>
      <c r="AE1057" t="s">
        <v>13344</v>
      </c>
    </row>
    <row r="1058" spans="1:31" x14ac:dyDescent="0.2">
      <c r="A1058">
        <v>632</v>
      </c>
      <c r="B1058" t="s">
        <v>9386</v>
      </c>
      <c r="C1058" t="s">
        <v>1150</v>
      </c>
      <c r="D1058" s="11" t="s">
        <v>1150</v>
      </c>
      <c r="E1058" s="11" t="s">
        <v>1150</v>
      </c>
      <c r="F1058" s="11" t="s">
        <v>1150</v>
      </c>
      <c r="G1058" s="11"/>
      <c r="H1058" s="11"/>
      <c r="I1058" s="11"/>
      <c r="J1058" s="12">
        <v>6144233237</v>
      </c>
      <c r="K1058" s="12"/>
      <c r="L1058" s="12"/>
      <c r="M1058" s="11"/>
      <c r="N1058" s="11"/>
      <c r="O1058" s="11">
        <v>6144231441</v>
      </c>
      <c r="P1058" s="11">
        <v>6142716050</v>
      </c>
      <c r="Q1058" s="11">
        <v>6141560875</v>
      </c>
      <c r="R1058" s="11"/>
      <c r="S1058" s="11"/>
      <c r="T1058" s="17" t="s">
        <v>9317</v>
      </c>
      <c r="U1058" s="12" t="s">
        <v>9318</v>
      </c>
      <c r="V1058" s="12" t="s">
        <v>1150</v>
      </c>
      <c r="W1058" s="11" t="s">
        <v>1150</v>
      </c>
      <c r="X1058" s="11" t="s">
        <v>1150</v>
      </c>
      <c r="Y1058" s="11" t="s">
        <v>1150</v>
      </c>
      <c r="Z1058" s="11" t="s">
        <v>1150</v>
      </c>
      <c r="AA1058" s="11" t="s">
        <v>1150</v>
      </c>
      <c r="AD1058" t="str">
        <f t="shared" si="16"/>
        <v>insert into users (nombre, email, email2, email3, telefono, telefono2, telefono3, estatus, id_cliente, created_at, updated_at) values ('José Luis Blanco Madrid','polet_zap@hotmail.com','pep_e@hotmail.com','','6144233237','','','1','632','2018-01-27 11:10:27','2018-01-27 11:10:27');</v>
      </c>
      <c r="AE1058" t="s">
        <v>13345</v>
      </c>
    </row>
    <row r="1059" spans="1:31" x14ac:dyDescent="0.2">
      <c r="A1059">
        <v>539</v>
      </c>
      <c r="B1059" t="s">
        <v>9387</v>
      </c>
      <c r="C1059" t="s">
        <v>1150</v>
      </c>
      <c r="D1059" s="11" t="s">
        <v>1150</v>
      </c>
      <c r="E1059" s="11" t="s">
        <v>1150</v>
      </c>
      <c r="F1059" s="11" t="s">
        <v>1150</v>
      </c>
      <c r="G1059" s="11"/>
      <c r="H1059" s="11"/>
      <c r="I1059" s="11"/>
      <c r="J1059" s="12">
        <v>6251216204</v>
      </c>
      <c r="K1059" s="12"/>
      <c r="L1059" s="12"/>
      <c r="M1059" s="11"/>
      <c r="N1059" s="11"/>
      <c r="O1059" s="11">
        <v>6143429753</v>
      </c>
      <c r="P1059" s="11"/>
      <c r="Q1059" s="11"/>
      <c r="R1059" s="11"/>
      <c r="S1059" s="11"/>
      <c r="T1059" s="12" t="s">
        <v>5585</v>
      </c>
      <c r="U1059" s="12" t="s">
        <v>1150</v>
      </c>
      <c r="V1059" s="12" t="s">
        <v>1150</v>
      </c>
      <c r="W1059" s="11" t="s">
        <v>1150</v>
      </c>
      <c r="X1059" s="11" t="s">
        <v>1150</v>
      </c>
      <c r="Y1059" s="11" t="s">
        <v>1150</v>
      </c>
      <c r="Z1059" s="11" t="s">
        <v>1150</v>
      </c>
      <c r="AA1059" s="11" t="s">
        <v>1150</v>
      </c>
      <c r="AD1059" t="str">
        <f t="shared" si="16"/>
        <v>insert into users (nombre, email, email2, email3, telefono, telefono2, telefono3, estatus, id_cliente, created_at, updated_at) values ('Rendell Ruben Reimer Penner','rendellreimer@yahoo.com','','','6251216204','','','1','539','2018-01-27 11:10:27','2018-01-27 11:10:27');</v>
      </c>
      <c r="AE1059" t="s">
        <v>13346</v>
      </c>
    </row>
    <row r="1060" spans="1:31" x14ac:dyDescent="0.2">
      <c r="A1060">
        <v>905</v>
      </c>
      <c r="B1060" t="s">
        <v>7583</v>
      </c>
      <c r="C1060" t="s">
        <v>7584</v>
      </c>
      <c r="D1060" s="11" t="s">
        <v>1150</v>
      </c>
      <c r="E1060" s="11" t="s">
        <v>1150</v>
      </c>
      <c r="F1060" s="11" t="s">
        <v>1150</v>
      </c>
      <c r="G1060" s="11"/>
      <c r="H1060" s="11"/>
      <c r="I1060" s="11"/>
      <c r="J1060" s="12" t="s">
        <v>2933</v>
      </c>
      <c r="K1060" s="12" t="s">
        <v>2934</v>
      </c>
      <c r="L1060" s="12"/>
      <c r="M1060" s="11"/>
      <c r="N1060" s="11"/>
      <c r="O1060" s="11"/>
      <c r="P1060" s="11"/>
      <c r="Q1060" s="11"/>
      <c r="R1060" s="11"/>
      <c r="S1060" s="11"/>
      <c r="T1060" s="12" t="s">
        <v>2935</v>
      </c>
      <c r="U1060" s="12" t="s">
        <v>2936</v>
      </c>
      <c r="V1060" s="12" t="s">
        <v>1150</v>
      </c>
      <c r="W1060" s="11" t="s">
        <v>1150</v>
      </c>
      <c r="X1060" s="11" t="s">
        <v>1150</v>
      </c>
      <c r="Y1060" s="11" t="s">
        <v>1150</v>
      </c>
      <c r="Z1060" s="11" t="s">
        <v>1150</v>
      </c>
      <c r="AA1060" s="11" t="s">
        <v>1150</v>
      </c>
      <c r="AD1060" t="str">
        <f t="shared" si="16"/>
        <v>insert into users (nombre, email, email2, email3, telefono, telefono2, telefono3, estatus, id_cliente, created_at, updated_at) values ('Rene Alfredo Canales Rios','renca@prodigy.net.mx','rencach@prodigy.net.mx','','415-9796','415-3305','','1','905','2018-01-27 11:10:27','2018-01-27 11:10:27');</v>
      </c>
      <c r="AE1060" t="s">
        <v>13347</v>
      </c>
    </row>
    <row r="1061" spans="1:31" x14ac:dyDescent="0.2">
      <c r="A1061">
        <v>964</v>
      </c>
      <c r="B1061" t="s">
        <v>8666</v>
      </c>
      <c r="C1061" t="s">
        <v>1150</v>
      </c>
      <c r="D1061" s="11" t="s">
        <v>1150</v>
      </c>
      <c r="E1061" s="11" t="s">
        <v>1150</v>
      </c>
      <c r="F1061" s="11" t="s">
        <v>1150</v>
      </c>
      <c r="G1061" s="11"/>
      <c r="H1061" s="11"/>
      <c r="I1061" s="11"/>
      <c r="J1061" s="12" t="s">
        <v>7089</v>
      </c>
      <c r="K1061" s="12"/>
      <c r="L1061" s="12"/>
      <c r="M1061" s="11"/>
      <c r="N1061" s="11"/>
      <c r="O1061" s="11"/>
      <c r="P1061" s="11"/>
      <c r="Q1061" s="11"/>
      <c r="R1061" s="11"/>
      <c r="S1061" s="11"/>
      <c r="T1061" s="12" t="s">
        <v>7106</v>
      </c>
      <c r="U1061" s="12" t="s">
        <v>1150</v>
      </c>
      <c r="V1061" s="12" t="s">
        <v>1150</v>
      </c>
      <c r="W1061" s="11" t="s">
        <v>1150</v>
      </c>
      <c r="X1061" s="11" t="s">
        <v>1150</v>
      </c>
      <c r="Y1061" s="11" t="s">
        <v>1150</v>
      </c>
      <c r="Z1061" s="11" t="s">
        <v>1150</v>
      </c>
      <c r="AA1061" s="11" t="s">
        <v>1150</v>
      </c>
      <c r="AD1061" t="str">
        <f t="shared" si="16"/>
        <v>insert into users (nombre, email, email2, email3, telefono, telefono2, telefono3, estatus, id_cliente, created_at, updated_at) values ('Rene Gomez Esparza','memomedina45@hotmail.com','','','625 104 2921','','','1','964','2018-01-27 11:10:27','2018-01-27 11:10:27');</v>
      </c>
      <c r="AE1061" t="s">
        <v>13348</v>
      </c>
    </row>
    <row r="1062" spans="1:31" x14ac:dyDescent="0.2">
      <c r="A1062">
        <v>574</v>
      </c>
      <c r="B1062" t="s">
        <v>7889</v>
      </c>
      <c r="C1062" t="s">
        <v>7890</v>
      </c>
      <c r="D1062" s="11" t="s">
        <v>1150</v>
      </c>
      <c r="E1062" s="11" t="s">
        <v>1150</v>
      </c>
      <c r="F1062" s="11" t="s">
        <v>1150</v>
      </c>
      <c r="G1062" s="11"/>
      <c r="H1062" s="11"/>
      <c r="I1062" s="11"/>
      <c r="J1062" s="12" t="s">
        <v>4161</v>
      </c>
      <c r="K1062" s="12"/>
      <c r="L1062" s="12"/>
      <c r="M1062" s="11"/>
      <c r="N1062" s="11"/>
      <c r="O1062" s="11" t="s">
        <v>4162</v>
      </c>
      <c r="P1062" s="11"/>
      <c r="Q1062" s="11"/>
      <c r="R1062" s="11"/>
      <c r="S1062" s="11"/>
      <c r="T1062" s="12" t="s">
        <v>4163</v>
      </c>
      <c r="U1062" s="12" t="s">
        <v>1150</v>
      </c>
      <c r="V1062" s="12" t="s">
        <v>1150</v>
      </c>
      <c r="W1062" s="11" t="s">
        <v>1150</v>
      </c>
      <c r="X1062" s="11" t="s">
        <v>1150</v>
      </c>
      <c r="Y1062" s="11" t="s">
        <v>1150</v>
      </c>
      <c r="Z1062" s="11" t="s">
        <v>1150</v>
      </c>
      <c r="AA1062" s="11" t="s">
        <v>1150</v>
      </c>
      <c r="AD1062" t="str">
        <f t="shared" si="16"/>
        <v>insert into users (nombre, email, email2, email3, telefono, telefono2, telefono3, estatus, id_cliente, created_at, updated_at) values ('Rene Loya Enriquez','rloya@kautec.com.mx','','','614 423 1640','','','1','574','2018-01-27 11:10:27','2018-01-27 11:10:27');</v>
      </c>
      <c r="AE1062" t="s">
        <v>13349</v>
      </c>
    </row>
    <row r="1063" spans="1:31" x14ac:dyDescent="0.2">
      <c r="A1063">
        <v>719</v>
      </c>
      <c r="B1063" t="s">
        <v>7782</v>
      </c>
      <c r="C1063" t="s">
        <v>1150</v>
      </c>
      <c r="D1063" s="11" t="s">
        <v>1150</v>
      </c>
      <c r="E1063" s="11" t="s">
        <v>1150</v>
      </c>
      <c r="F1063" s="11" t="s">
        <v>1150</v>
      </c>
      <c r="G1063" s="11"/>
      <c r="H1063" s="11"/>
      <c r="I1063" s="11"/>
      <c r="J1063" s="12" t="s">
        <v>3735</v>
      </c>
      <c r="K1063" s="12"/>
      <c r="L1063" s="12"/>
      <c r="M1063" s="11"/>
      <c r="N1063" s="11"/>
      <c r="O1063" s="11" t="s">
        <v>3736</v>
      </c>
      <c r="P1063" s="11"/>
      <c r="Q1063" s="11"/>
      <c r="R1063" s="11"/>
      <c r="S1063" s="11"/>
      <c r="T1063" s="12" t="s">
        <v>8737</v>
      </c>
      <c r="U1063" s="12" t="s">
        <v>1150</v>
      </c>
      <c r="V1063" s="12" t="s">
        <v>1150</v>
      </c>
      <c r="W1063" s="11" t="s">
        <v>1150</v>
      </c>
      <c r="X1063" s="11" t="s">
        <v>1150</v>
      </c>
      <c r="Y1063" s="11" t="s">
        <v>1150</v>
      </c>
      <c r="Z1063" s="11" t="s">
        <v>1150</v>
      </c>
      <c r="AA1063" s="11" t="s">
        <v>1150</v>
      </c>
      <c r="AD1063" t="str">
        <f t="shared" si="16"/>
        <v>insert into users (nombre, email, email2, email3, telefono, telefono2, telefono3, estatus, id_cliente, created_at, updated_at) values ('Rene Perez Quezada','acmsa09@hotmail.com','','','614 4466253','','','1','719','2018-01-27 11:10:27','2018-01-27 11:10:27');</v>
      </c>
      <c r="AE1063" t="s">
        <v>13350</v>
      </c>
    </row>
    <row r="1064" spans="1:31" x14ac:dyDescent="0.2">
      <c r="A1064">
        <v>971</v>
      </c>
      <c r="B1064" t="s">
        <v>7474</v>
      </c>
      <c r="C1064" t="s">
        <v>1150</v>
      </c>
      <c r="D1064" s="11" t="s">
        <v>1150</v>
      </c>
      <c r="E1064" s="11" t="s">
        <v>1150</v>
      </c>
      <c r="F1064" s="11" t="s">
        <v>1150</v>
      </c>
      <c r="G1064" s="11"/>
      <c r="H1064" s="11"/>
      <c r="I1064" s="11"/>
      <c r="J1064" s="12" t="s">
        <v>2491</v>
      </c>
      <c r="K1064" s="12"/>
      <c r="L1064" s="12"/>
      <c r="M1064" s="11"/>
      <c r="N1064" s="11"/>
      <c r="O1064" s="11"/>
      <c r="P1064" s="11"/>
      <c r="Q1064" s="11"/>
      <c r="R1064" s="11"/>
      <c r="S1064" s="11"/>
      <c r="T1064" s="12" t="s">
        <v>2492</v>
      </c>
      <c r="U1064" s="12" t="s">
        <v>1150</v>
      </c>
      <c r="V1064" s="12" t="s">
        <v>1150</v>
      </c>
      <c r="W1064" s="11" t="s">
        <v>1150</v>
      </c>
      <c r="X1064" s="11" t="s">
        <v>1150</v>
      </c>
      <c r="Y1064" s="11" t="s">
        <v>1150</v>
      </c>
      <c r="Z1064" s="11" t="s">
        <v>1150</v>
      </c>
      <c r="AA1064" s="11" t="s">
        <v>1150</v>
      </c>
      <c r="AD1064" t="str">
        <f t="shared" si="16"/>
        <v>insert into users (nombre, email, email2, email3, telefono, telefono2, telefono3, estatus, id_cliente, created_at, updated_at) values ('Reynaldo Valenzuela Zubiate','rvalenzuela@sertei.com','','','498-9872','','','1','971','2018-01-27 11:10:27','2018-01-27 11:10:27');</v>
      </c>
      <c r="AE1064" t="s">
        <v>13351</v>
      </c>
    </row>
    <row r="1065" spans="1:31" x14ac:dyDescent="0.2">
      <c r="A1065">
        <v>227</v>
      </c>
      <c r="B1065" t="s">
        <v>9388</v>
      </c>
      <c r="C1065" t="s">
        <v>1150</v>
      </c>
      <c r="D1065" s="11" t="s">
        <v>1150</v>
      </c>
      <c r="E1065" s="11" t="s">
        <v>1150</v>
      </c>
      <c r="F1065" s="11" t="s">
        <v>1150</v>
      </c>
      <c r="G1065" s="11"/>
      <c r="H1065" s="11"/>
      <c r="I1065" s="11"/>
      <c r="J1065" s="12" t="s">
        <v>9216</v>
      </c>
      <c r="K1065" s="12" t="s">
        <v>9217</v>
      </c>
      <c r="L1065" s="12"/>
      <c r="M1065" s="11"/>
      <c r="N1065" s="11"/>
      <c r="O1065" s="11"/>
      <c r="P1065" s="11"/>
      <c r="Q1065" s="11"/>
      <c r="R1065" s="11"/>
      <c r="S1065" s="11"/>
      <c r="T1065" s="12" t="s">
        <v>5066</v>
      </c>
      <c r="U1065" s="12" t="s">
        <v>1150</v>
      </c>
      <c r="V1065" s="12" t="s">
        <v>1150</v>
      </c>
      <c r="W1065" s="11" t="s">
        <v>1150</v>
      </c>
      <c r="X1065" s="11" t="s">
        <v>1150</v>
      </c>
      <c r="Y1065" s="11" t="s">
        <v>1150</v>
      </c>
      <c r="Z1065" s="11" t="s">
        <v>1150</v>
      </c>
      <c r="AA1065" s="11" t="s">
        <v>1150</v>
      </c>
      <c r="AD1065" t="str">
        <f t="shared" si="16"/>
        <v>insert into users (nombre, email, email2, email3, telefono, telefono2, telefono3, estatus, id_cliente, created_at, updated_at) values ('Otto Urias Gomez','comercial_urias@hotmail.com','','','639 4731982','639 1370119','','1','227','2018-01-27 11:10:27','2018-01-27 11:10:27');</v>
      </c>
      <c r="AE1065" t="s">
        <v>13352</v>
      </c>
    </row>
    <row r="1066" spans="1:31" x14ac:dyDescent="0.2">
      <c r="A1066">
        <v>424</v>
      </c>
      <c r="B1066" t="s">
        <v>8455</v>
      </c>
      <c r="C1066" t="s">
        <v>1150</v>
      </c>
      <c r="D1066" s="11" t="s">
        <v>1150</v>
      </c>
      <c r="E1066" s="11" t="s">
        <v>1150</v>
      </c>
      <c r="F1066" s="11" t="s">
        <v>1150</v>
      </c>
      <c r="G1066" s="11"/>
      <c r="H1066" s="11"/>
      <c r="I1066" s="11"/>
      <c r="J1066" s="12"/>
      <c r="K1066" s="12"/>
      <c r="L1066" s="12"/>
      <c r="M1066" s="11"/>
      <c r="N1066" s="11"/>
      <c r="O1066" s="11"/>
      <c r="P1066" s="11"/>
      <c r="Q1066" s="11"/>
      <c r="R1066" s="11"/>
      <c r="S1066" s="11"/>
      <c r="T1066" s="12" t="s">
        <v>1150</v>
      </c>
      <c r="U1066" s="12" t="s">
        <v>1150</v>
      </c>
      <c r="V1066" s="12" t="s">
        <v>1150</v>
      </c>
      <c r="W1066" s="11" t="s">
        <v>1150</v>
      </c>
      <c r="X1066" s="11" t="s">
        <v>1150</v>
      </c>
      <c r="Y1066" s="11" t="s">
        <v>1150</v>
      </c>
      <c r="Z1066" s="11" t="s">
        <v>1150</v>
      </c>
      <c r="AA1066" s="11" t="s">
        <v>1150</v>
      </c>
      <c r="AD1066" t="str">
        <f t="shared" si="16"/>
        <v>insert into users (nombre, email, email2, email3, telefono, telefono2, telefono3, estatus, id_cliente, created_at, updated_at) values ('Ricardo Alonso Estrada Rubio','','','','','','','1','424','2018-01-27 11:10:27','2018-01-27 11:10:27');</v>
      </c>
      <c r="AE1066" t="s">
        <v>13353</v>
      </c>
    </row>
    <row r="1067" spans="1:31" x14ac:dyDescent="0.2">
      <c r="A1067">
        <v>873</v>
      </c>
      <c r="B1067" t="s">
        <v>7301</v>
      </c>
      <c r="C1067" t="s">
        <v>1150</v>
      </c>
      <c r="D1067" s="11" t="s">
        <v>1150</v>
      </c>
      <c r="E1067" s="11" t="s">
        <v>1150</v>
      </c>
      <c r="F1067" s="11" t="s">
        <v>1150</v>
      </c>
      <c r="G1067" s="11"/>
      <c r="H1067" s="11"/>
      <c r="I1067" s="11"/>
      <c r="J1067" s="12"/>
      <c r="K1067" s="12"/>
      <c r="L1067" s="12"/>
      <c r="M1067" s="11"/>
      <c r="N1067" s="11"/>
      <c r="O1067" s="11"/>
      <c r="P1067" s="11"/>
      <c r="Q1067" s="11"/>
      <c r="R1067" s="11"/>
      <c r="S1067" s="11"/>
      <c r="T1067" s="12" t="s">
        <v>1150</v>
      </c>
      <c r="U1067" s="12" t="s">
        <v>1150</v>
      </c>
      <c r="V1067" s="12" t="s">
        <v>1150</v>
      </c>
      <c r="W1067" s="11" t="s">
        <v>1150</v>
      </c>
      <c r="X1067" s="11" t="s">
        <v>1150</v>
      </c>
      <c r="Y1067" s="11" t="s">
        <v>1150</v>
      </c>
      <c r="Z1067" s="11" t="s">
        <v>1150</v>
      </c>
      <c r="AA1067" s="11" t="s">
        <v>1150</v>
      </c>
      <c r="AD1067" t="str">
        <f t="shared" si="16"/>
        <v>insert into users (nombre, email, email2, email3, telefono, telefono2, telefono3, estatus, id_cliente, created_at, updated_at) values ('Ricardo Antonio Mercado Avila','','','','','','','1','873','2018-01-27 11:10:27','2018-01-27 11:10:27');</v>
      </c>
      <c r="AE1067" t="s">
        <v>13354</v>
      </c>
    </row>
    <row r="1068" spans="1:31" x14ac:dyDescent="0.2">
      <c r="A1068">
        <v>328</v>
      </c>
      <c r="B1068" t="s">
        <v>8704</v>
      </c>
      <c r="C1068" t="s">
        <v>1150</v>
      </c>
      <c r="D1068" s="11" t="s">
        <v>1150</v>
      </c>
      <c r="E1068" s="11" t="s">
        <v>1150</v>
      </c>
      <c r="F1068" s="11" t="s">
        <v>1150</v>
      </c>
      <c r="G1068" s="11"/>
      <c r="H1068" s="11"/>
      <c r="I1068" s="11"/>
      <c r="J1068" s="12"/>
      <c r="K1068" s="12"/>
      <c r="L1068" s="12"/>
      <c r="M1068" s="11"/>
      <c r="N1068" s="11"/>
      <c r="O1068" s="11"/>
      <c r="P1068" s="11"/>
      <c r="Q1068" s="11"/>
      <c r="R1068" s="11"/>
      <c r="S1068" s="11"/>
      <c r="T1068" s="12"/>
      <c r="U1068" s="12"/>
      <c r="V1068" s="12"/>
      <c r="W1068" s="11"/>
      <c r="X1068" s="11"/>
      <c r="Y1068" s="11"/>
      <c r="Z1068" s="11"/>
      <c r="AA1068" s="11"/>
      <c r="AD1068" t="str">
        <f t="shared" si="16"/>
        <v>insert into users (nombre, email, email2, email3, telefono, telefono2, telefono3, estatus, id_cliente, created_at, updated_at) values ('Ricardo Arnulfo Valdez Soberanes','','','','','','','1','328','2018-01-27 11:10:27','2018-01-27 11:10:27');</v>
      </c>
      <c r="AE1068" t="s">
        <v>13355</v>
      </c>
    </row>
    <row r="1069" spans="1:31" x14ac:dyDescent="0.2">
      <c r="A1069">
        <v>328</v>
      </c>
      <c r="B1069" t="s">
        <v>8301</v>
      </c>
      <c r="C1069" t="s">
        <v>1150</v>
      </c>
      <c r="D1069" s="11" t="s">
        <v>1150</v>
      </c>
      <c r="E1069" s="11" t="s">
        <v>1150</v>
      </c>
      <c r="F1069" s="11" t="s">
        <v>1150</v>
      </c>
      <c r="G1069" s="11"/>
      <c r="H1069" s="11"/>
      <c r="I1069" s="11"/>
      <c r="J1069" s="12">
        <v>6221030018</v>
      </c>
      <c r="K1069" s="12"/>
      <c r="L1069" s="12"/>
      <c r="M1069" s="11"/>
      <c r="N1069" s="11"/>
      <c r="O1069" s="11"/>
      <c r="P1069" s="11"/>
      <c r="Q1069" s="11"/>
      <c r="R1069" s="11"/>
      <c r="S1069" s="11"/>
      <c r="T1069" s="12" t="s">
        <v>5668</v>
      </c>
      <c r="U1069" s="12" t="s">
        <v>1150</v>
      </c>
      <c r="V1069" s="12" t="s">
        <v>1150</v>
      </c>
      <c r="W1069" s="11" t="s">
        <v>1150</v>
      </c>
      <c r="X1069" s="11" t="s">
        <v>1150</v>
      </c>
      <c r="Y1069" s="11" t="s">
        <v>1150</v>
      </c>
      <c r="Z1069" s="11" t="s">
        <v>1150</v>
      </c>
      <c r="AA1069" s="11" t="s">
        <v>1150</v>
      </c>
      <c r="AD1069" t="str">
        <f t="shared" si="16"/>
        <v>insert into users (nombre, email, email2, email3, telefono, telefono2, telefono3, estatus, id_cliente, created_at, updated_at) values ('Ricardo Arnulfo Valdez Soberanez','gerencia@ecofumigaciones.com.mx','','','6221030018','','','1','328','2018-01-27 11:10:27','2018-01-27 11:10:27');</v>
      </c>
      <c r="AE1069" t="s">
        <v>13356</v>
      </c>
    </row>
    <row r="1070" spans="1:31" x14ac:dyDescent="0.2">
      <c r="A1070">
        <v>1146</v>
      </c>
      <c r="B1070" t="s">
        <v>8633</v>
      </c>
      <c r="C1070" t="s">
        <v>1150</v>
      </c>
      <c r="D1070" s="11" t="s">
        <v>1150</v>
      </c>
      <c r="E1070" s="11" t="s">
        <v>1150</v>
      </c>
      <c r="F1070" s="11" t="s">
        <v>1150</v>
      </c>
      <c r="G1070" s="11"/>
      <c r="H1070" s="11"/>
      <c r="I1070" s="11"/>
      <c r="J1070" s="12">
        <v>6141567262</v>
      </c>
      <c r="K1070" s="12"/>
      <c r="L1070" s="12"/>
      <c r="M1070" s="11"/>
      <c r="N1070" s="11"/>
      <c r="O1070" s="11"/>
      <c r="P1070" s="11"/>
      <c r="Q1070" s="11"/>
      <c r="R1070" s="11"/>
      <c r="S1070" s="11"/>
      <c r="T1070" s="12" t="s">
        <v>8839</v>
      </c>
      <c r="U1070" s="12" t="s">
        <v>1150</v>
      </c>
      <c r="V1070" s="12" t="s">
        <v>1150</v>
      </c>
      <c r="W1070" s="11" t="s">
        <v>1150</v>
      </c>
      <c r="X1070" s="11" t="s">
        <v>1150</v>
      </c>
      <c r="Y1070" s="11" t="s">
        <v>1150</v>
      </c>
      <c r="Z1070" s="11" t="s">
        <v>1150</v>
      </c>
      <c r="AA1070" s="11" t="s">
        <v>1150</v>
      </c>
      <c r="AD1070" t="str">
        <f t="shared" si="16"/>
        <v>insert into users (nombre, email, email2, email3, telefono, telefono2, telefono3, estatus, id_cliente, created_at, updated_at) values ('Ricardo Ayub','rayub@gmail.com','','','6141567262','','','1','1146','2018-01-27 11:10:27','2018-01-27 11:10:27');</v>
      </c>
      <c r="AE1070" t="s">
        <v>13357</v>
      </c>
    </row>
    <row r="1071" spans="1:31" x14ac:dyDescent="0.2">
      <c r="A1071">
        <v>281</v>
      </c>
      <c r="B1071" t="s">
        <v>8414</v>
      </c>
      <c r="C1071" t="s">
        <v>1150</v>
      </c>
      <c r="D1071" s="11" t="s">
        <v>1150</v>
      </c>
      <c r="E1071" s="11" t="s">
        <v>1150</v>
      </c>
      <c r="F1071" s="11" t="s">
        <v>1150</v>
      </c>
      <c r="G1071" s="11"/>
      <c r="H1071" s="11"/>
      <c r="I1071" s="11"/>
      <c r="J1071" s="12"/>
      <c r="K1071" s="12"/>
      <c r="L1071" s="12"/>
      <c r="M1071" s="11"/>
      <c r="N1071" s="11"/>
      <c r="O1071" s="11"/>
      <c r="P1071" s="11"/>
      <c r="Q1071" s="11"/>
      <c r="R1071" s="11"/>
      <c r="S1071" s="11"/>
      <c r="T1071" s="12" t="s">
        <v>5996</v>
      </c>
      <c r="U1071" s="12" t="s">
        <v>1150</v>
      </c>
      <c r="V1071" s="12" t="s">
        <v>1150</v>
      </c>
      <c r="W1071" s="11" t="s">
        <v>1150</v>
      </c>
      <c r="X1071" s="11" t="s">
        <v>1150</v>
      </c>
      <c r="Y1071" s="11" t="s">
        <v>1150</v>
      </c>
      <c r="Z1071" s="11" t="s">
        <v>1150</v>
      </c>
      <c r="AA1071" s="11" t="s">
        <v>1150</v>
      </c>
      <c r="AD1071" t="str">
        <f t="shared" si="16"/>
        <v>insert into users (nombre, email, email2, email3, telefono, telefono2, telefono3, estatus, id_cliente, created_at, updated_at) values ('Ricardo Balderrama Loustaunau','apego06@hotmail.com','','','','','','1','281','2018-01-27 11:10:27','2018-01-27 11:10:27');</v>
      </c>
      <c r="AE1071" t="s">
        <v>13358</v>
      </c>
    </row>
    <row r="1072" spans="1:31" x14ac:dyDescent="0.2">
      <c r="A1072">
        <v>26</v>
      </c>
      <c r="B1072" t="s">
        <v>8073</v>
      </c>
      <c r="C1072" t="s">
        <v>1150</v>
      </c>
      <c r="D1072" s="11" t="s">
        <v>1150</v>
      </c>
      <c r="E1072" s="11" t="s">
        <v>1150</v>
      </c>
      <c r="F1072" s="11" t="s">
        <v>1150</v>
      </c>
      <c r="G1072" s="11"/>
      <c r="H1072" s="11"/>
      <c r="I1072" s="11"/>
      <c r="J1072" s="12" t="s">
        <v>9220</v>
      </c>
      <c r="K1072" s="12" t="s">
        <v>9218</v>
      </c>
      <c r="L1072" s="12" t="s">
        <v>9219</v>
      </c>
      <c r="M1072" s="11"/>
      <c r="N1072" s="11"/>
      <c r="O1072" s="11"/>
      <c r="P1072" s="11"/>
      <c r="Q1072" s="11"/>
      <c r="R1072" s="11"/>
      <c r="S1072" s="11"/>
      <c r="T1072" s="12" t="s">
        <v>4921</v>
      </c>
      <c r="U1072" s="12" t="s">
        <v>1150</v>
      </c>
      <c r="V1072" s="12" t="s">
        <v>1150</v>
      </c>
      <c r="W1072" s="11" t="s">
        <v>1150</v>
      </c>
      <c r="X1072" s="11" t="s">
        <v>1150</v>
      </c>
      <c r="Y1072" s="11" t="s">
        <v>1150</v>
      </c>
      <c r="Z1072" s="11" t="s">
        <v>1150</v>
      </c>
      <c r="AA1072" s="11" t="s">
        <v>1150</v>
      </c>
      <c r="AD1072" t="str">
        <f t="shared" si="16"/>
        <v>insert into users (nombre, email, email2, email3, telefono, telefono2, telefono3, estatus, id_cliente, created_at, updated_at) values ('Ricardo Barreto Perez','jorgeb@ajesa.com.mx','','','424 50 69','6141421444','424 4918','1','26','2018-01-27 11:10:27','2018-01-27 11:10:27');</v>
      </c>
      <c r="AE1072" t="s">
        <v>13359</v>
      </c>
    </row>
    <row r="1073" spans="1:31" x14ac:dyDescent="0.2">
      <c r="A1073">
        <v>635</v>
      </c>
      <c r="B1073" t="s">
        <v>8661</v>
      </c>
      <c r="C1073" t="s">
        <v>1150</v>
      </c>
      <c r="D1073" s="11" t="s">
        <v>1150</v>
      </c>
      <c r="E1073" s="11" t="s">
        <v>1150</v>
      </c>
      <c r="F1073" s="11" t="s">
        <v>1150</v>
      </c>
      <c r="G1073" s="11"/>
      <c r="H1073" s="11"/>
      <c r="I1073" s="11"/>
      <c r="J1073" s="12"/>
      <c r="K1073" s="12"/>
      <c r="L1073" s="12"/>
      <c r="M1073" s="11"/>
      <c r="N1073" s="11"/>
      <c r="O1073" s="11"/>
      <c r="P1073" s="11"/>
      <c r="Q1073" s="11"/>
      <c r="R1073" s="11"/>
      <c r="S1073" s="11"/>
      <c r="T1073" s="12" t="s">
        <v>1150</v>
      </c>
      <c r="U1073" s="12" t="s">
        <v>1150</v>
      </c>
      <c r="V1073" s="12" t="s">
        <v>1150</v>
      </c>
      <c r="W1073" s="11" t="s">
        <v>1150</v>
      </c>
      <c r="X1073" s="11" t="s">
        <v>1150</v>
      </c>
      <c r="Y1073" s="11" t="s">
        <v>1150</v>
      </c>
      <c r="Z1073" s="11" t="s">
        <v>1150</v>
      </c>
      <c r="AA1073" s="11" t="s">
        <v>1150</v>
      </c>
      <c r="AD1073" t="str">
        <f t="shared" si="16"/>
        <v>insert into users (nombre, email, email2, email3, telefono, telefono2, telefono3, estatus, id_cliente, created_at, updated_at) values ('Ricardo Carrillo Franco','','','','','','','1','635','2018-01-27 11:10:27','2018-01-27 11:10:27');</v>
      </c>
      <c r="AE1073" t="s">
        <v>13360</v>
      </c>
    </row>
    <row r="1074" spans="1:31" x14ac:dyDescent="0.2">
      <c r="A1074">
        <v>995</v>
      </c>
      <c r="B1074" t="s">
        <v>8361</v>
      </c>
      <c r="C1074" t="s">
        <v>1150</v>
      </c>
      <c r="D1074" s="11" t="s">
        <v>1150</v>
      </c>
      <c r="E1074" s="11" t="s">
        <v>1150</v>
      </c>
      <c r="F1074" s="11" t="s">
        <v>1150</v>
      </c>
      <c r="G1074" s="11"/>
      <c r="H1074" s="11"/>
      <c r="I1074" s="11"/>
      <c r="J1074" s="12">
        <v>6141000979</v>
      </c>
      <c r="K1074" s="12"/>
      <c r="L1074" s="12"/>
      <c r="M1074" s="11"/>
      <c r="N1074" s="11"/>
      <c r="O1074" s="11"/>
      <c r="P1074" s="11"/>
      <c r="Q1074" s="11"/>
      <c r="R1074" s="11"/>
      <c r="S1074" s="11"/>
      <c r="T1074" s="12" t="s">
        <v>8822</v>
      </c>
      <c r="U1074" s="12" t="s">
        <v>1150</v>
      </c>
      <c r="V1074" s="12" t="s">
        <v>1150</v>
      </c>
      <c r="W1074" s="11" t="s">
        <v>1150</v>
      </c>
      <c r="X1074" s="11" t="s">
        <v>1150</v>
      </c>
      <c r="Y1074" s="11" t="s">
        <v>1150</v>
      </c>
      <c r="Z1074" s="11" t="s">
        <v>1150</v>
      </c>
      <c r="AA1074" s="11" t="s">
        <v>1150</v>
      </c>
      <c r="AD1074" t="str">
        <f t="shared" si="16"/>
        <v>insert into users (nombre, email, email2, email3, telefono, telefono2, telefono3, estatus, id_cliente, created_at, updated_at) values ('Ricardo Cortes','ricky_cortes87@hotmail.com','','','6141000979','','','1','995','2018-01-27 11:10:27','2018-01-27 11:10:27');</v>
      </c>
      <c r="AE1074" t="s">
        <v>13361</v>
      </c>
    </row>
    <row r="1075" spans="1:31" x14ac:dyDescent="0.2">
      <c r="A1075">
        <v>534</v>
      </c>
      <c r="B1075" t="s">
        <v>7656</v>
      </c>
      <c r="C1075" t="s">
        <v>1150</v>
      </c>
      <c r="D1075" s="11" t="s">
        <v>1150</v>
      </c>
      <c r="E1075" s="11" t="s">
        <v>1150</v>
      </c>
      <c r="F1075" s="11" t="s">
        <v>1150</v>
      </c>
      <c r="G1075" s="11"/>
      <c r="H1075" s="11"/>
      <c r="I1075" s="11"/>
      <c r="J1075" s="12" t="s">
        <v>3220</v>
      </c>
      <c r="K1075" s="12" t="s">
        <v>3221</v>
      </c>
      <c r="L1075" s="12"/>
      <c r="M1075" s="11"/>
      <c r="N1075" s="11"/>
      <c r="O1075" s="11">
        <v>6144885217</v>
      </c>
      <c r="P1075" s="11"/>
      <c r="Q1075" s="11"/>
      <c r="R1075" s="11"/>
      <c r="S1075" s="11"/>
      <c r="T1075" s="12" t="s">
        <v>3222</v>
      </c>
      <c r="U1075" s="12" t="s">
        <v>3223</v>
      </c>
      <c r="V1075" s="12" t="s">
        <v>1150</v>
      </c>
      <c r="W1075" s="11" t="s">
        <v>1150</v>
      </c>
      <c r="X1075" s="11" t="s">
        <v>1150</v>
      </c>
      <c r="Y1075" s="11" t="s">
        <v>1150</v>
      </c>
      <c r="Z1075" s="11" t="s">
        <v>1150</v>
      </c>
      <c r="AA1075" s="11" t="s">
        <v>1150</v>
      </c>
      <c r="AD1075" t="str">
        <f t="shared" si="16"/>
        <v>insert into users (nombre, email, email2, email3, telefono, telefono2, telefono3, estatus, id_cliente, created_at, updated_at) values ('Ricardo De La Rosa Arroyo','ricardodelarosa@hotmail.com','gerencia@install.com.mx','','614 4265828','614 2332041','','1','534','2018-01-27 11:10:27','2018-01-27 11:10:27');</v>
      </c>
      <c r="AE1075" t="s">
        <v>13362</v>
      </c>
    </row>
    <row r="1076" spans="1:31" x14ac:dyDescent="0.2">
      <c r="A1076">
        <v>602</v>
      </c>
      <c r="B1076" t="s">
        <v>7975</v>
      </c>
      <c r="C1076" t="s">
        <v>1150</v>
      </c>
      <c r="D1076" s="11" t="s">
        <v>1150</v>
      </c>
      <c r="E1076" s="11" t="s">
        <v>1150</v>
      </c>
      <c r="F1076" s="11" t="s">
        <v>1150</v>
      </c>
      <c r="G1076" s="11"/>
      <c r="H1076" s="11"/>
      <c r="I1076" s="11"/>
      <c r="J1076" s="12" t="s">
        <v>4525</v>
      </c>
      <c r="K1076" s="12"/>
      <c r="L1076" s="12"/>
      <c r="M1076" s="11"/>
      <c r="N1076" s="11"/>
      <c r="O1076" s="11" t="s">
        <v>4526</v>
      </c>
      <c r="P1076" s="11"/>
      <c r="Q1076" s="11"/>
      <c r="R1076" s="11"/>
      <c r="S1076" s="11"/>
      <c r="T1076" s="12" t="s">
        <v>4527</v>
      </c>
      <c r="U1076" s="12" t="s">
        <v>1150</v>
      </c>
      <c r="V1076" s="12" t="s">
        <v>1150</v>
      </c>
      <c r="W1076" s="11" t="s">
        <v>1150</v>
      </c>
      <c r="X1076" s="11" t="s">
        <v>1150</v>
      </c>
      <c r="Y1076" s="11" t="s">
        <v>1150</v>
      </c>
      <c r="Z1076" s="11" t="s">
        <v>1150</v>
      </c>
      <c r="AA1076" s="11" t="s">
        <v>1150</v>
      </c>
      <c r="AD1076" t="str">
        <f t="shared" si="16"/>
        <v>insert into users (nombre, email, email2, email3, telefono, telefono2, telefono3, estatus, id_cliente, created_at, updated_at) values ('Ricardo Enrique Yu Trueba','enrique@comerciobasico.com','','','656 614 82 25','','','1','602','2018-01-27 11:10:27','2018-01-27 11:10:27');</v>
      </c>
      <c r="AE1076" t="s">
        <v>13363</v>
      </c>
    </row>
    <row r="1077" spans="1:31" x14ac:dyDescent="0.2">
      <c r="A1077">
        <v>714</v>
      </c>
      <c r="B1077" t="s">
        <v>8118</v>
      </c>
      <c r="C1077" t="s">
        <v>1150</v>
      </c>
      <c r="D1077" s="11" t="s">
        <v>1150</v>
      </c>
      <c r="E1077" s="11" t="s">
        <v>1150</v>
      </c>
      <c r="F1077" s="11" t="s">
        <v>1150</v>
      </c>
      <c r="G1077" s="11"/>
      <c r="H1077" s="11"/>
      <c r="I1077" s="11"/>
      <c r="J1077" s="12" t="s">
        <v>9221</v>
      </c>
      <c r="K1077" s="12" t="s">
        <v>9222</v>
      </c>
      <c r="L1077" s="12"/>
      <c r="M1077" s="11"/>
      <c r="N1077" s="11"/>
      <c r="O1077" s="11"/>
      <c r="P1077" s="11"/>
      <c r="Q1077" s="11"/>
      <c r="R1077" s="11"/>
      <c r="S1077" s="11"/>
      <c r="T1077" s="12" t="s">
        <v>5084</v>
      </c>
      <c r="U1077" s="12" t="s">
        <v>1150</v>
      </c>
      <c r="V1077" s="12" t="s">
        <v>1150</v>
      </c>
      <c r="W1077" s="11" t="s">
        <v>1150</v>
      </c>
      <c r="X1077" s="11" t="s">
        <v>1150</v>
      </c>
      <c r="Y1077" s="11" t="s">
        <v>1150</v>
      </c>
      <c r="Z1077" s="11" t="s">
        <v>1150</v>
      </c>
      <c r="AA1077" s="11" t="s">
        <v>1150</v>
      </c>
      <c r="AD1077" t="str">
        <f t="shared" si="16"/>
        <v>insert into users (nombre, email, email2, email3, telefono, telefono2, telefono3, estatus, id_cliente, created_at, updated_at) values ('Ricardo Estefan Miller Benavides','millerautoclimas@prodigy.net.mx','','','414 20 07','4 13 04 60','','1','714','2018-01-27 11:10:27','2018-01-27 11:10:27');</v>
      </c>
      <c r="AE1077" t="s">
        <v>13364</v>
      </c>
    </row>
    <row r="1078" spans="1:31" x14ac:dyDescent="0.2">
      <c r="A1078">
        <v>975</v>
      </c>
      <c r="B1078" t="s">
        <v>7579</v>
      </c>
      <c r="C1078" t="s">
        <v>7580</v>
      </c>
      <c r="D1078" s="11" t="s">
        <v>7581</v>
      </c>
      <c r="E1078" s="11" t="s">
        <v>1150</v>
      </c>
      <c r="F1078" s="11" t="s">
        <v>1150</v>
      </c>
      <c r="G1078" s="11"/>
      <c r="H1078" s="11"/>
      <c r="I1078" s="11"/>
      <c r="J1078" s="12" t="s">
        <v>8917</v>
      </c>
      <c r="K1078" s="12" t="s">
        <v>2922</v>
      </c>
      <c r="L1078" s="12" t="s">
        <v>8918</v>
      </c>
      <c r="M1078" s="11"/>
      <c r="N1078" s="11"/>
      <c r="O1078" s="11" t="s">
        <v>2923</v>
      </c>
      <c r="P1078" s="11"/>
      <c r="Q1078" s="11"/>
      <c r="R1078" s="11"/>
      <c r="S1078" s="11"/>
      <c r="T1078" s="12" t="s">
        <v>2924</v>
      </c>
      <c r="U1078" s="12" t="s">
        <v>1150</v>
      </c>
      <c r="V1078" s="12" t="s">
        <v>1150</v>
      </c>
      <c r="W1078" s="11" t="s">
        <v>1150</v>
      </c>
      <c r="X1078" s="11" t="s">
        <v>1150</v>
      </c>
      <c r="Y1078" s="11" t="s">
        <v>1150</v>
      </c>
      <c r="Z1078" s="11" t="s">
        <v>1150</v>
      </c>
      <c r="AA1078" s="11" t="s">
        <v>1150</v>
      </c>
      <c r="AD1078" t="str">
        <f t="shared" si="16"/>
        <v>insert into users (nombre, email, email2, email3, telefono, telefono2, telefono3, estatus, id_cliente, created_at, updated_at) values ('Ricardo Francisco Solis Avila','seycomchihuahua@hotmail.com','','','419-3000','419-2480','614-184-7598','1','975','2018-01-27 11:10:27','2018-01-27 11:10:27');</v>
      </c>
      <c r="AE1078" t="s">
        <v>13365</v>
      </c>
    </row>
    <row r="1079" spans="1:31" x14ac:dyDescent="0.2">
      <c r="A1079">
        <v>69</v>
      </c>
      <c r="B1079" t="s">
        <v>7486</v>
      </c>
      <c r="C1079" t="s">
        <v>1150</v>
      </c>
      <c r="D1079" s="11" t="s">
        <v>1150</v>
      </c>
      <c r="E1079" s="11" t="s">
        <v>1150</v>
      </c>
      <c r="F1079" s="11" t="s">
        <v>1150</v>
      </c>
      <c r="G1079" s="11"/>
      <c r="H1079" s="11"/>
      <c r="I1079" s="11"/>
      <c r="J1079" s="12">
        <v>4261626</v>
      </c>
      <c r="K1079" s="12"/>
      <c r="L1079" s="12"/>
      <c r="M1079" s="11"/>
      <c r="N1079" s="11"/>
      <c r="O1079" s="11">
        <v>6142356051</v>
      </c>
      <c r="P1079" s="11"/>
      <c r="Q1079" s="11"/>
      <c r="R1079" s="11"/>
      <c r="S1079" s="11"/>
      <c r="T1079" s="12" t="s">
        <v>2547</v>
      </c>
      <c r="U1079" s="12" t="s">
        <v>1150</v>
      </c>
      <c r="V1079" s="12" t="s">
        <v>1150</v>
      </c>
      <c r="W1079" s="11" t="s">
        <v>1150</v>
      </c>
      <c r="X1079" s="11" t="s">
        <v>1150</v>
      </c>
      <c r="Y1079" s="11" t="s">
        <v>1150</v>
      </c>
      <c r="Z1079" s="11" t="s">
        <v>1150</v>
      </c>
      <c r="AA1079" s="11" t="s">
        <v>1150</v>
      </c>
      <c r="AD1079" t="str">
        <f t="shared" si="16"/>
        <v>insert into users (nombre, email, email2, email3, telefono, telefono2, telefono3, estatus, id_cliente, created_at, updated_at) values ('Ricardo Gonzalez Rodriguez','audio_express@hotmail.com','','','4261626','','','1','69','2018-01-27 11:10:27','2018-01-27 11:10:27');</v>
      </c>
      <c r="AE1079" t="s">
        <v>13366</v>
      </c>
    </row>
    <row r="1080" spans="1:31" x14ac:dyDescent="0.2">
      <c r="A1080">
        <v>68</v>
      </c>
      <c r="B1080" t="s">
        <v>8459</v>
      </c>
      <c r="C1080" t="s">
        <v>1150</v>
      </c>
      <c r="D1080" s="11" t="s">
        <v>1150</v>
      </c>
      <c r="E1080" s="11" t="s">
        <v>1150</v>
      </c>
      <c r="F1080" s="11" t="s">
        <v>1150</v>
      </c>
      <c r="G1080" s="11"/>
      <c r="H1080" s="11"/>
      <c r="I1080" s="11"/>
      <c r="J1080" s="12">
        <v>4261626</v>
      </c>
      <c r="K1080" s="12"/>
      <c r="L1080" s="12"/>
      <c r="M1080" s="11"/>
      <c r="N1080" s="11"/>
      <c r="O1080" s="11">
        <v>6142356051</v>
      </c>
      <c r="P1080" s="11"/>
      <c r="Q1080" s="11"/>
      <c r="R1080" s="11"/>
      <c r="S1080" s="11"/>
      <c r="T1080" s="12" t="s">
        <v>2547</v>
      </c>
      <c r="U1080" s="12" t="s">
        <v>1150</v>
      </c>
      <c r="V1080" s="12" t="s">
        <v>1150</v>
      </c>
      <c r="W1080" s="11" t="s">
        <v>1150</v>
      </c>
      <c r="X1080" s="11" t="s">
        <v>1150</v>
      </c>
      <c r="Y1080" s="11" t="s">
        <v>1150</v>
      </c>
      <c r="Z1080" s="11" t="s">
        <v>1150</v>
      </c>
      <c r="AA1080" s="11" t="s">
        <v>1150</v>
      </c>
      <c r="AD1080" t="str">
        <f t="shared" si="16"/>
        <v>insert into users (nombre, email, email2, email3, telefono, telefono2, telefono3, estatus, id_cliente, created_at, updated_at) values ('Ricardo González Rodriguez','audio_express@hotmail.com','','','4261626','','','1','68','2018-01-27 11:10:27','2018-01-27 11:10:27');</v>
      </c>
      <c r="AE1080" t="s">
        <v>13367</v>
      </c>
    </row>
    <row r="1081" spans="1:31" x14ac:dyDescent="0.2">
      <c r="A1081">
        <v>68</v>
      </c>
      <c r="B1081" t="s">
        <v>8268</v>
      </c>
      <c r="C1081" t="s">
        <v>1150</v>
      </c>
      <c r="D1081" s="11" t="s">
        <v>1150</v>
      </c>
      <c r="E1081" s="11" t="s">
        <v>1150</v>
      </c>
      <c r="F1081" s="11" t="s">
        <v>1150</v>
      </c>
      <c r="G1081" s="11"/>
      <c r="H1081" s="11"/>
      <c r="I1081" s="11"/>
      <c r="J1081" s="12">
        <v>4261626</v>
      </c>
      <c r="K1081" s="12"/>
      <c r="L1081" s="12"/>
      <c r="M1081" s="11"/>
      <c r="N1081" s="11"/>
      <c r="O1081" s="11">
        <v>6142356051</v>
      </c>
      <c r="P1081" s="11"/>
      <c r="Q1081" s="11"/>
      <c r="R1081" s="11"/>
      <c r="S1081" s="11"/>
      <c r="T1081" s="12" t="s">
        <v>2547</v>
      </c>
      <c r="U1081" s="12" t="s">
        <v>1150</v>
      </c>
      <c r="V1081" s="12" t="s">
        <v>1150</v>
      </c>
      <c r="W1081" s="11" t="s">
        <v>1150</v>
      </c>
      <c r="X1081" s="11" t="s">
        <v>1150</v>
      </c>
      <c r="Y1081" s="11" t="s">
        <v>1150</v>
      </c>
      <c r="Z1081" s="11" t="s">
        <v>1150</v>
      </c>
      <c r="AA1081" s="11" t="s">
        <v>1150</v>
      </c>
      <c r="AD1081" t="str">
        <f t="shared" si="16"/>
        <v>insert into users (nombre, email, email2, email3, telefono, telefono2, telefono3, estatus, id_cliente, created_at, updated_at) values ('Ricardo González Rodríguez','audio_express@hotmail.com','','','4261626','','','1','68','2018-01-27 11:10:27','2018-01-27 11:10:27');</v>
      </c>
      <c r="AE1081" t="s">
        <v>13368</v>
      </c>
    </row>
    <row r="1082" spans="1:31" x14ac:dyDescent="0.2">
      <c r="A1082">
        <v>987</v>
      </c>
      <c r="B1082" t="s">
        <v>8676</v>
      </c>
      <c r="C1082" t="s">
        <v>1150</v>
      </c>
      <c r="D1082" s="11" t="s">
        <v>1150</v>
      </c>
      <c r="E1082" s="11" t="s">
        <v>1150</v>
      </c>
      <c r="F1082" s="11" t="s">
        <v>1150</v>
      </c>
      <c r="G1082" s="11"/>
      <c r="H1082" s="11"/>
      <c r="I1082" s="11"/>
      <c r="J1082" s="12"/>
      <c r="K1082" s="12"/>
      <c r="L1082" s="12"/>
      <c r="M1082" s="11"/>
      <c r="N1082" s="11"/>
      <c r="O1082" s="11"/>
      <c r="P1082" s="11"/>
      <c r="Q1082" s="11"/>
      <c r="R1082" s="11"/>
      <c r="S1082" s="11"/>
      <c r="T1082" s="12" t="s">
        <v>1150</v>
      </c>
      <c r="U1082" s="12" t="s">
        <v>1150</v>
      </c>
      <c r="V1082" s="12" t="s">
        <v>1150</v>
      </c>
      <c r="W1082" s="11" t="s">
        <v>1150</v>
      </c>
      <c r="X1082" s="11" t="s">
        <v>1150</v>
      </c>
      <c r="Y1082" s="11" t="s">
        <v>1150</v>
      </c>
      <c r="Z1082" s="11" t="s">
        <v>1150</v>
      </c>
      <c r="AA1082" s="11" t="s">
        <v>1150</v>
      </c>
      <c r="AD1082" t="str">
        <f t="shared" si="16"/>
        <v>insert into users (nombre, email, email2, email3, telefono, telefono2, telefono3, estatus, id_cliente, created_at, updated_at) values ('Ricardo Ivan Hernandez Escudero','','','','','','','1','987','2018-01-27 11:10:27','2018-01-27 11:10:27');</v>
      </c>
      <c r="AE1082" t="s">
        <v>13369</v>
      </c>
    </row>
    <row r="1083" spans="1:31" x14ac:dyDescent="0.2">
      <c r="A1083">
        <v>914</v>
      </c>
      <c r="B1083" t="s">
        <v>8698</v>
      </c>
      <c r="C1083" t="s">
        <v>1150</v>
      </c>
      <c r="D1083" s="11" t="s">
        <v>1150</v>
      </c>
      <c r="E1083" s="11" t="s">
        <v>1150</v>
      </c>
      <c r="F1083" s="11" t="s">
        <v>1150</v>
      </c>
      <c r="G1083" s="11"/>
      <c r="H1083" s="11"/>
      <c r="I1083" s="11"/>
      <c r="J1083" s="12">
        <v>6141513747</v>
      </c>
      <c r="K1083" s="12"/>
      <c r="L1083" s="12"/>
      <c r="M1083" s="11"/>
      <c r="N1083" s="11"/>
      <c r="O1083" s="11"/>
      <c r="P1083" s="11"/>
      <c r="Q1083" s="11"/>
      <c r="R1083" s="11"/>
      <c r="S1083" s="11"/>
      <c r="T1083" s="12" t="s">
        <v>7168</v>
      </c>
      <c r="U1083" s="12" t="s">
        <v>1150</v>
      </c>
      <c r="V1083" s="12" t="s">
        <v>1150</v>
      </c>
      <c r="W1083" s="11" t="s">
        <v>1150</v>
      </c>
      <c r="X1083" s="11" t="s">
        <v>1150</v>
      </c>
      <c r="Y1083" s="11" t="s">
        <v>1150</v>
      </c>
      <c r="Z1083" s="11" t="s">
        <v>1150</v>
      </c>
      <c r="AA1083" s="11" t="s">
        <v>1150</v>
      </c>
      <c r="AD1083" t="str">
        <f t="shared" si="16"/>
        <v>insert into users (nombre, email, email2, email3, telefono, telefono2, telefono3, estatus, id_cliente, created_at, updated_at) values ('Ricardo Miguel Martínez Rocha','rickymartinezr@gmail.com','','','6141513747','','','1','914','2018-01-27 11:10:27','2018-01-27 11:10:27');</v>
      </c>
      <c r="AE1083" t="s">
        <v>13370</v>
      </c>
    </row>
    <row r="1084" spans="1:31" x14ac:dyDescent="0.2">
      <c r="A1084">
        <v>919</v>
      </c>
      <c r="B1084" t="s">
        <v>7813</v>
      </c>
      <c r="C1084" t="s">
        <v>1150</v>
      </c>
      <c r="D1084" s="11" t="s">
        <v>1150</v>
      </c>
      <c r="E1084" s="11" t="s">
        <v>1150</v>
      </c>
      <c r="F1084" s="11" t="s">
        <v>1150</v>
      </c>
      <c r="G1084" s="11"/>
      <c r="H1084" s="11"/>
      <c r="I1084" s="11"/>
      <c r="J1084" s="12" t="s">
        <v>3844</v>
      </c>
      <c r="K1084" s="12"/>
      <c r="L1084" s="12"/>
      <c r="M1084" s="11"/>
      <c r="N1084" s="11"/>
      <c r="O1084" s="11" t="s">
        <v>3845</v>
      </c>
      <c r="P1084" s="11"/>
      <c r="Q1084" s="11"/>
      <c r="R1084" s="11"/>
      <c r="S1084" s="11"/>
      <c r="T1084" s="12" t="s">
        <v>8739</v>
      </c>
      <c r="U1084" s="12" t="s">
        <v>1150</v>
      </c>
      <c r="V1084" s="12" t="s">
        <v>1150</v>
      </c>
      <c r="W1084" s="11" t="s">
        <v>1150</v>
      </c>
      <c r="X1084" s="11" t="s">
        <v>1150</v>
      </c>
      <c r="Y1084" s="11" t="s">
        <v>1150</v>
      </c>
      <c r="Z1084" s="11" t="s">
        <v>1150</v>
      </c>
      <c r="AA1084" s="11" t="s">
        <v>1150</v>
      </c>
      <c r="AD1084" t="str">
        <f t="shared" si="16"/>
        <v>insert into users (nombre, email, email2, email3, telefono, telefono2, telefono3, estatus, id_cliente, created_at, updated_at) values ('Ricardo Salinas Lozano','r.ricsa@hotmail.com','','','614 2008595','','','1','919','2018-01-27 11:10:27','2018-01-27 11:10:27');</v>
      </c>
      <c r="AE1084" t="s">
        <v>13371</v>
      </c>
    </row>
    <row r="1085" spans="1:31" x14ac:dyDescent="0.2">
      <c r="A1085">
        <v>557</v>
      </c>
      <c r="B1085" t="s">
        <v>7532</v>
      </c>
      <c r="C1085" t="s">
        <v>1150</v>
      </c>
      <c r="D1085" s="11" t="s">
        <v>1150</v>
      </c>
      <c r="E1085" s="11" t="s">
        <v>1150</v>
      </c>
      <c r="F1085" s="11" t="s">
        <v>1150</v>
      </c>
      <c r="G1085" s="11"/>
      <c r="H1085" s="11"/>
      <c r="I1085" s="11"/>
      <c r="J1085" s="12" t="s">
        <v>2747</v>
      </c>
      <c r="K1085" s="12">
        <v>4466666</v>
      </c>
      <c r="L1085" s="12"/>
      <c r="M1085" s="11"/>
      <c r="N1085" s="11"/>
      <c r="O1085" s="11" t="s">
        <v>2748</v>
      </c>
      <c r="P1085" s="11"/>
      <c r="Q1085" s="11"/>
      <c r="R1085" s="11"/>
      <c r="S1085" s="11"/>
      <c r="T1085" s="12" t="s">
        <v>2749</v>
      </c>
      <c r="U1085" s="12" t="s">
        <v>1150</v>
      </c>
      <c r="V1085" s="12" t="s">
        <v>1150</v>
      </c>
      <c r="W1085" s="11" t="s">
        <v>1150</v>
      </c>
      <c r="X1085" s="11" t="s">
        <v>1150</v>
      </c>
      <c r="Y1085" s="11" t="s">
        <v>1150</v>
      </c>
      <c r="Z1085" s="11" t="s">
        <v>1150</v>
      </c>
      <c r="AA1085" s="11" t="s">
        <v>1150</v>
      </c>
      <c r="AD1085" t="str">
        <f t="shared" si="16"/>
        <v>insert into users (nombre, email, email2, email3, telefono, telefono2, telefono3, estatus, id_cliente, created_at, updated_at) values ('Ricardo Valles Alvelais','rubenvalenzuela@desarrolloviva.com','','','410 0339','4466666','','1','557','2018-01-27 11:10:27','2018-01-27 11:10:27');</v>
      </c>
      <c r="AE1085" t="s">
        <v>13372</v>
      </c>
    </row>
    <row r="1086" spans="1:31" x14ac:dyDescent="0.2">
      <c r="A1086">
        <v>474</v>
      </c>
      <c r="B1086" t="s">
        <v>7234</v>
      </c>
      <c r="C1086" t="s">
        <v>7235</v>
      </c>
      <c r="D1086" s="11" t="s">
        <v>1150</v>
      </c>
      <c r="E1086" s="11" t="s">
        <v>1150</v>
      </c>
      <c r="F1086" s="11" t="s">
        <v>1150</v>
      </c>
      <c r="G1086" s="11"/>
      <c r="H1086" s="11"/>
      <c r="I1086" s="11"/>
      <c r="J1086" s="12">
        <v>6255840183</v>
      </c>
      <c r="K1086" s="12"/>
      <c r="L1086" s="12"/>
      <c r="M1086" s="11"/>
      <c r="N1086" s="11"/>
      <c r="O1086" s="11">
        <v>6251039923</v>
      </c>
      <c r="P1086" s="11"/>
      <c r="Q1086" s="11"/>
      <c r="R1086" s="11"/>
      <c r="S1086" s="11"/>
      <c r="T1086" s="12" t="s">
        <v>1150</v>
      </c>
      <c r="U1086" s="12" t="s">
        <v>1150</v>
      </c>
      <c r="V1086" s="12" t="s">
        <v>1150</v>
      </c>
      <c r="W1086" s="11" t="s">
        <v>1150</v>
      </c>
      <c r="X1086" s="11" t="s">
        <v>1150</v>
      </c>
      <c r="Y1086" s="11" t="s">
        <v>1150</v>
      </c>
      <c r="Z1086" s="11" t="s">
        <v>1150</v>
      </c>
      <c r="AA1086" s="11" t="s">
        <v>1150</v>
      </c>
      <c r="AD1086" t="str">
        <f t="shared" si="16"/>
        <v>insert into users (nombre, email, email2, email3, telefono, telefono2, telefono3, estatus, id_cliente, created_at, updated_at) values ('Ricardo Verdin De Los Santos','','','','6255840183','','','1','474','2018-01-27 11:10:27','2018-01-27 11:10:27');</v>
      </c>
      <c r="AE1086" t="s">
        <v>13373</v>
      </c>
    </row>
    <row r="1087" spans="1:31" x14ac:dyDescent="0.2">
      <c r="A1087">
        <v>811</v>
      </c>
      <c r="B1087" t="s">
        <v>8070</v>
      </c>
      <c r="C1087" t="s">
        <v>1150</v>
      </c>
      <c r="D1087" s="11" t="s">
        <v>1150</v>
      </c>
      <c r="E1087" s="11" t="s">
        <v>1150</v>
      </c>
      <c r="F1087" s="11" t="s">
        <v>1150</v>
      </c>
      <c r="G1087" s="11"/>
      <c r="H1087" s="11"/>
      <c r="I1087" s="11"/>
      <c r="J1087" s="12" t="s">
        <v>9223</v>
      </c>
      <c r="K1087" s="12" t="s">
        <v>9224</v>
      </c>
      <c r="L1087" s="12"/>
      <c r="M1087" s="11"/>
      <c r="N1087" s="11"/>
      <c r="O1087" s="11"/>
      <c r="P1087" s="11"/>
      <c r="Q1087" s="11"/>
      <c r="R1087" s="11"/>
      <c r="S1087" s="11"/>
      <c r="T1087" s="12" t="s">
        <v>8765</v>
      </c>
      <c r="U1087" s="12" t="s">
        <v>1150</v>
      </c>
      <c r="V1087" s="12" t="s">
        <v>1150</v>
      </c>
      <c r="W1087" s="11" t="s">
        <v>1150</v>
      </c>
      <c r="X1087" s="11" t="s">
        <v>1150</v>
      </c>
      <c r="Y1087" s="11" t="s">
        <v>1150</v>
      </c>
      <c r="Z1087" s="11" t="s">
        <v>1150</v>
      </c>
      <c r="AA1087" s="11" t="s">
        <v>1150</v>
      </c>
      <c r="AD1087" t="str">
        <f t="shared" si="16"/>
        <v>insert into users (nombre, email, email2, email3, telefono, telefono2, telefono3, estatus, id_cliente, created_at, updated_at) values ('Rita Beatriz Olague Gallegos','bibiana_pastel01@hotmail.com','','','413 7761','614 2475180','','1','811','2018-01-27 11:10:27','2018-01-27 11:10:27');</v>
      </c>
      <c r="AE1087" t="s">
        <v>13374</v>
      </c>
    </row>
    <row r="1088" spans="1:31" x14ac:dyDescent="0.2">
      <c r="A1088">
        <v>747</v>
      </c>
      <c r="B1088" t="s">
        <v>7716</v>
      </c>
      <c r="C1088" t="s">
        <v>1150</v>
      </c>
      <c r="D1088" s="11" t="s">
        <v>1150</v>
      </c>
      <c r="E1088" s="11" t="s">
        <v>1150</v>
      </c>
      <c r="F1088" s="11" t="s">
        <v>1150</v>
      </c>
      <c r="G1088" s="11"/>
      <c r="H1088" s="11"/>
      <c r="I1088" s="11"/>
      <c r="J1088" s="12" t="s">
        <v>3469</v>
      </c>
      <c r="K1088" s="12"/>
      <c r="L1088" s="12"/>
      <c r="M1088" s="11"/>
      <c r="N1088" s="11"/>
      <c r="O1088" s="11" t="s">
        <v>3470</v>
      </c>
      <c r="P1088" s="11"/>
      <c r="Q1088" s="11"/>
      <c r="R1088" s="11"/>
      <c r="S1088" s="11"/>
      <c r="T1088" s="12" t="s">
        <v>3471</v>
      </c>
      <c r="U1088" s="12" t="s">
        <v>1150</v>
      </c>
      <c r="V1088" s="12" t="s">
        <v>1150</v>
      </c>
      <c r="W1088" s="11" t="s">
        <v>1150</v>
      </c>
      <c r="X1088" s="11" t="s">
        <v>1150</v>
      </c>
      <c r="Y1088" s="11" t="s">
        <v>1150</v>
      </c>
      <c r="Z1088" s="11" t="s">
        <v>1150</v>
      </c>
      <c r="AA1088" s="11" t="s">
        <v>1150</v>
      </c>
      <c r="AD1088" t="str">
        <f t="shared" si="16"/>
        <v>insert into users (nombre, email, email2, email3, telefono, telefono2, telefono3, estatus, id_cliente, created_at, updated_at) values ('Roberto Carballo Galicia','mv-carballo@hotmail','','','614 4351389','','','1','747','2018-01-27 11:10:27','2018-01-27 11:10:27');</v>
      </c>
      <c r="AE1088" t="s">
        <v>13375</v>
      </c>
    </row>
    <row r="1089" spans="1:31" x14ac:dyDescent="0.2">
      <c r="A1089">
        <v>24</v>
      </c>
      <c r="B1089" t="s">
        <v>8342</v>
      </c>
      <c r="C1089" t="s">
        <v>1150</v>
      </c>
      <c r="D1089" s="11" t="s">
        <v>1150</v>
      </c>
      <c r="E1089" s="11" t="s">
        <v>1150</v>
      </c>
      <c r="F1089" s="11" t="s">
        <v>1150</v>
      </c>
      <c r="G1089" s="11"/>
      <c r="H1089" s="11"/>
      <c r="I1089" s="11"/>
      <c r="J1089" s="12">
        <v>6144134692</v>
      </c>
      <c r="K1089" s="12"/>
      <c r="L1089" s="12"/>
      <c r="M1089" s="11"/>
      <c r="N1089" s="11"/>
      <c r="O1089" s="11"/>
      <c r="P1089" s="11"/>
      <c r="Q1089" s="11"/>
      <c r="R1089" s="11"/>
      <c r="S1089" s="11"/>
      <c r="T1089" s="12" t="s">
        <v>1777</v>
      </c>
      <c r="U1089" s="12" t="s">
        <v>1150</v>
      </c>
      <c r="V1089" s="12" t="s">
        <v>1150</v>
      </c>
      <c r="W1089" s="11" t="s">
        <v>1150</v>
      </c>
      <c r="X1089" s="11" t="s">
        <v>1150</v>
      </c>
      <c r="Y1089" s="11" t="s">
        <v>1150</v>
      </c>
      <c r="Z1089" s="11" t="s">
        <v>1150</v>
      </c>
      <c r="AA1089" s="11" t="s">
        <v>1150</v>
      </c>
      <c r="AD1089" t="str">
        <f t="shared" si="16"/>
        <v>insert into users (nombre, email, email2, email3, telefono, telefono2, telefono3, estatus, id_cliente, created_at, updated_at) values ('Roberto Ortiz','roy1949@hotmail.com','','','6144134692','','','1','24','2018-01-27 11:10:27','2018-01-27 11:10:27');</v>
      </c>
      <c r="AE1089" t="s">
        <v>13376</v>
      </c>
    </row>
    <row r="1090" spans="1:31" x14ac:dyDescent="0.2">
      <c r="A1090">
        <v>1010</v>
      </c>
      <c r="B1090" t="s">
        <v>7851</v>
      </c>
      <c r="C1090" t="s">
        <v>1150</v>
      </c>
      <c r="D1090" s="11" t="s">
        <v>1150</v>
      </c>
      <c r="E1090" s="11" t="s">
        <v>1150</v>
      </c>
      <c r="F1090" s="11" t="s">
        <v>1150</v>
      </c>
      <c r="G1090" s="11"/>
      <c r="H1090" s="11"/>
      <c r="I1090" s="11"/>
      <c r="J1090" s="12" t="s">
        <v>3993</v>
      </c>
      <c r="K1090" s="12"/>
      <c r="L1090" s="12"/>
      <c r="M1090" s="11"/>
      <c r="N1090" s="11"/>
      <c r="O1090" s="11"/>
      <c r="P1090" s="11"/>
      <c r="Q1090" s="11"/>
      <c r="R1090" s="11"/>
      <c r="S1090" s="11"/>
      <c r="T1090" s="12" t="s">
        <v>3994</v>
      </c>
      <c r="U1090" s="12" t="s">
        <v>1776</v>
      </c>
      <c r="V1090" s="12" t="s">
        <v>1777</v>
      </c>
      <c r="W1090" s="11" t="s">
        <v>1150</v>
      </c>
      <c r="X1090" s="11" t="s">
        <v>1150</v>
      </c>
      <c r="Y1090" s="11" t="s">
        <v>1150</v>
      </c>
      <c r="Z1090" s="11" t="s">
        <v>1150</v>
      </c>
      <c r="AA1090" s="11" t="s">
        <v>1150</v>
      </c>
      <c r="AD1090" t="str">
        <f t="shared" si="16"/>
        <v>insert into users (nombre, email, email2, email3, telefono, telefono2, telefono3, estatus, id_cliente, created_at, updated_at) values ('Roberto Ortiz Salvador','cuter32@hotmail.com','roberto_yapor@hotmail.com','roy1949@hotmail.com','614 427 13 06','','','1','1010','2018-01-27 11:10:27','2018-01-27 11:10:27');</v>
      </c>
      <c r="AE1090" t="s">
        <v>13377</v>
      </c>
    </row>
    <row r="1091" spans="1:31" x14ac:dyDescent="0.2">
      <c r="A1091">
        <v>1030</v>
      </c>
      <c r="B1091" t="s">
        <v>7534</v>
      </c>
      <c r="C1091" t="s">
        <v>1150</v>
      </c>
      <c r="D1091" s="11" t="s">
        <v>1150</v>
      </c>
      <c r="E1091" s="11" t="s">
        <v>1150</v>
      </c>
      <c r="F1091" s="11" t="s">
        <v>1150</v>
      </c>
      <c r="G1091" s="11"/>
      <c r="H1091" s="11"/>
      <c r="I1091" s="11"/>
      <c r="J1091" s="12" t="s">
        <v>2755</v>
      </c>
      <c r="K1091" s="12" t="s">
        <v>2756</v>
      </c>
      <c r="L1091" s="12"/>
      <c r="M1091" s="11"/>
      <c r="N1091" s="11"/>
      <c r="O1091" s="11"/>
      <c r="P1091" s="11"/>
      <c r="Q1091" s="11"/>
      <c r="R1091" s="11"/>
      <c r="S1091" s="11"/>
      <c r="T1091" s="12" t="s">
        <v>1776</v>
      </c>
      <c r="U1091" s="12" t="s">
        <v>1150</v>
      </c>
      <c r="V1091" s="12" t="s">
        <v>1150</v>
      </c>
      <c r="W1091" s="11" t="s">
        <v>1150</v>
      </c>
      <c r="X1091" s="11" t="s">
        <v>1150</v>
      </c>
      <c r="Y1091" s="11" t="s">
        <v>1150</v>
      </c>
      <c r="Z1091" s="11" t="s">
        <v>1150</v>
      </c>
      <c r="AA1091" s="11" t="s">
        <v>1150</v>
      </c>
      <c r="AD1091" t="str">
        <f t="shared" ref="AD1091:AD1154" si="17">IF(B1091="","",CONCATENATE($AD$1,B1091,"','",T1091,"','",U1091,"','",V1091,"','",J1091,"','",K1091,"','",L1091,"','1','",A1091,"','2018-01-27 11:10:27','2018-01-27 11:10:27');"))</f>
        <v>insert into users (nombre, email, email2, email3, telefono, telefono2, telefono3, estatus, id_cliente, created_at, updated_at) values ('Roberto Ortiz Yapor','roberto_yapor@hotmail.com','','','29-3300 EXT. 17086','413-4692','','1','1030','2018-01-27 11:10:27','2018-01-27 11:10:27');</v>
      </c>
      <c r="AE1091" t="s">
        <v>13378</v>
      </c>
    </row>
    <row r="1092" spans="1:31" x14ac:dyDescent="0.2">
      <c r="A1092">
        <v>315</v>
      </c>
      <c r="B1092" t="s">
        <v>7893</v>
      </c>
      <c r="C1092" t="s">
        <v>7894</v>
      </c>
      <c r="D1092" s="11" t="s">
        <v>1150</v>
      </c>
      <c r="E1092" s="11" t="s">
        <v>1150</v>
      </c>
      <c r="F1092" s="11" t="s">
        <v>1150</v>
      </c>
      <c r="G1092" s="11"/>
      <c r="H1092" s="11"/>
      <c r="I1092" s="11"/>
      <c r="J1092" s="12" t="s">
        <v>4174</v>
      </c>
      <c r="K1092" s="12" t="s">
        <v>4175</v>
      </c>
      <c r="L1092" s="12" t="s">
        <v>4176</v>
      </c>
      <c r="M1092" s="11"/>
      <c r="N1092" s="11"/>
      <c r="O1092" s="11" t="s">
        <v>4177</v>
      </c>
      <c r="P1092" s="11" t="s">
        <v>4178</v>
      </c>
      <c r="Q1092" s="11"/>
      <c r="R1092" s="11"/>
      <c r="S1092" s="11"/>
      <c r="T1092" s="12" t="s">
        <v>4179</v>
      </c>
      <c r="U1092" s="12" t="s">
        <v>1150</v>
      </c>
      <c r="V1092" s="12" t="s">
        <v>1150</v>
      </c>
      <c r="W1092" s="11" t="s">
        <v>1150</v>
      </c>
      <c r="X1092" s="11" t="s">
        <v>1150</v>
      </c>
      <c r="Y1092" s="11" t="s">
        <v>1150</v>
      </c>
      <c r="Z1092" s="11" t="s">
        <v>1150</v>
      </c>
      <c r="AA1092" s="11" t="s">
        <v>1150</v>
      </c>
      <c r="AD1092" t="str">
        <f t="shared" si="17"/>
        <v>insert into users (nombre, email, email2, email3, telefono, telefono2, telefono3, estatus, id_cliente, created_at, updated_at) values ('Roberto Sergio Morales Maldonado','rober_2030@hotmail.com','','','614 2902891','614 414-8943','614 293-7332','1','315','2018-01-27 11:10:27','2018-01-27 11:10:27');</v>
      </c>
      <c r="AE1092" t="s">
        <v>13379</v>
      </c>
    </row>
    <row r="1093" spans="1:31" x14ac:dyDescent="0.2">
      <c r="A1093">
        <v>862</v>
      </c>
      <c r="B1093" t="s">
        <v>7960</v>
      </c>
      <c r="C1093" t="s">
        <v>1150</v>
      </c>
      <c r="D1093" s="11" t="s">
        <v>1150</v>
      </c>
      <c r="E1093" s="11" t="s">
        <v>1150</v>
      </c>
      <c r="F1093" s="11" t="s">
        <v>1150</v>
      </c>
      <c r="G1093" s="11"/>
      <c r="H1093" s="11"/>
      <c r="I1093" s="11"/>
      <c r="J1093" s="12" t="s">
        <v>4461</v>
      </c>
      <c r="K1093" s="12"/>
      <c r="L1093" s="12"/>
      <c r="M1093" s="11"/>
      <c r="N1093" s="11"/>
      <c r="O1093" s="11" t="s">
        <v>4462</v>
      </c>
      <c r="P1093" s="11"/>
      <c r="Q1093" s="11"/>
      <c r="R1093" s="11"/>
      <c r="S1093" s="11"/>
      <c r="T1093" s="12" t="s">
        <v>4463</v>
      </c>
      <c r="U1093" s="12" t="s">
        <v>1150</v>
      </c>
      <c r="V1093" s="12" t="s">
        <v>1150</v>
      </c>
      <c r="W1093" s="11" t="s">
        <v>1150</v>
      </c>
      <c r="X1093" s="11" t="s">
        <v>1150</v>
      </c>
      <c r="Y1093" s="11" t="s">
        <v>1150</v>
      </c>
      <c r="Z1093" s="11" t="s">
        <v>1150</v>
      </c>
      <c r="AA1093" s="11" t="s">
        <v>1150</v>
      </c>
      <c r="AD1093" t="str">
        <f t="shared" si="17"/>
        <v>insert into users (nombre, email, email2, email3, telefono, telefono2, telefono3, estatus, id_cliente, created_at, updated_at) values ('Roberto Zapata Chavez','jesiel@solucionesricoh.com','','','614 4 82 38 00','','','1','862','2018-01-27 11:10:27','2018-01-27 11:10:27');</v>
      </c>
      <c r="AE1093" t="s">
        <v>13380</v>
      </c>
    </row>
    <row r="1094" spans="1:31" x14ac:dyDescent="0.2">
      <c r="A1094">
        <v>1140</v>
      </c>
      <c r="B1094" t="s">
        <v>7324</v>
      </c>
      <c r="C1094" t="s">
        <v>1150</v>
      </c>
      <c r="D1094" s="11" t="s">
        <v>1150</v>
      </c>
      <c r="E1094" s="11" t="s">
        <v>1150</v>
      </c>
      <c r="F1094" s="11" t="s">
        <v>1150</v>
      </c>
      <c r="G1094" s="11"/>
      <c r="H1094" s="11"/>
      <c r="I1094" s="11"/>
      <c r="J1094" s="12">
        <v>4182639</v>
      </c>
      <c r="K1094" s="12">
        <v>4117649</v>
      </c>
      <c r="L1094" s="12"/>
      <c r="M1094" s="11"/>
      <c r="N1094" s="11"/>
      <c r="O1094" s="11"/>
      <c r="P1094" s="11"/>
      <c r="Q1094" s="11"/>
      <c r="R1094" s="11"/>
      <c r="S1094" s="11"/>
      <c r="T1094" s="12" t="s">
        <v>1970</v>
      </c>
      <c r="U1094" s="12" t="s">
        <v>1150</v>
      </c>
      <c r="V1094" s="12" t="s">
        <v>1150</v>
      </c>
      <c r="W1094" s="11" t="s">
        <v>1150</v>
      </c>
      <c r="X1094" s="11" t="s">
        <v>1150</v>
      </c>
      <c r="Y1094" s="11" t="s">
        <v>1150</v>
      </c>
      <c r="Z1094" s="11" t="s">
        <v>1150</v>
      </c>
      <c r="AA1094" s="11" t="s">
        <v>1150</v>
      </c>
      <c r="AD1094" t="str">
        <f t="shared" si="17"/>
        <v>insert into users (nombre, email, email2, email3, telefono, telefono2, telefono3, estatus, id_cliente, created_at, updated_at) values ('Rodolfo Elias Calderon Mitlich','rodolfo@hotmail.com','','','4182639','4117649','','1','1140','2018-01-27 11:10:27','2018-01-27 11:10:27');</v>
      </c>
      <c r="AE1094" t="s">
        <v>13381</v>
      </c>
    </row>
    <row r="1095" spans="1:31" x14ac:dyDescent="0.2">
      <c r="A1095">
        <v>743</v>
      </c>
      <c r="B1095" t="s">
        <v>7733</v>
      </c>
      <c r="C1095" t="s">
        <v>1150</v>
      </c>
      <c r="D1095" s="11" t="s">
        <v>1150</v>
      </c>
      <c r="E1095" s="11" t="s">
        <v>1150</v>
      </c>
      <c r="F1095" s="11" t="s">
        <v>1150</v>
      </c>
      <c r="G1095" s="11"/>
      <c r="H1095" s="11"/>
      <c r="I1095" s="11"/>
      <c r="J1095" s="12" t="s">
        <v>3542</v>
      </c>
      <c r="K1095" s="12" t="s">
        <v>3543</v>
      </c>
      <c r="L1095" s="12"/>
      <c r="M1095" s="11"/>
      <c r="N1095" s="11"/>
      <c r="O1095" s="11">
        <v>6144068229</v>
      </c>
      <c r="P1095" s="11"/>
      <c r="Q1095" s="11"/>
      <c r="R1095" s="11"/>
      <c r="S1095" s="11"/>
      <c r="T1095" s="12" t="s">
        <v>8727</v>
      </c>
      <c r="U1095" s="12" t="s">
        <v>1150</v>
      </c>
      <c r="V1095" s="12" t="s">
        <v>1150</v>
      </c>
      <c r="W1095" s="11" t="s">
        <v>1150</v>
      </c>
      <c r="X1095" s="11" t="s">
        <v>1150</v>
      </c>
      <c r="Y1095" s="11" t="s">
        <v>1150</v>
      </c>
      <c r="Z1095" s="11" t="s">
        <v>1150</v>
      </c>
      <c r="AA1095" s="11" t="s">
        <v>1150</v>
      </c>
      <c r="AD1095" t="str">
        <f t="shared" si="17"/>
        <v>insert into users (nombre, email, email2, email3, telefono, telefono2, telefono3, estatus, id_cliente, created_at, updated_at) values ('Rodolfo Erensto Muela Gurrola','serviciosk9@live.com.mx','','','614 45936 43','614 436 1013','','1','743','2018-01-27 11:10:27','2018-01-27 11:10:27');</v>
      </c>
      <c r="AE1095" t="s">
        <v>13382</v>
      </c>
    </row>
    <row r="1096" spans="1:31" x14ac:dyDescent="0.2">
      <c r="A1096">
        <v>743</v>
      </c>
      <c r="B1096" t="s">
        <v>7279</v>
      </c>
      <c r="C1096" t="s">
        <v>1150</v>
      </c>
      <c r="D1096" s="11" t="s">
        <v>1150</v>
      </c>
      <c r="E1096" s="11" t="s">
        <v>1150</v>
      </c>
      <c r="F1096" s="11" t="s">
        <v>1150</v>
      </c>
      <c r="G1096" s="11"/>
      <c r="H1096" s="11"/>
      <c r="I1096" s="11"/>
      <c r="J1096" s="12" t="s">
        <v>1821</v>
      </c>
      <c r="K1096" s="12">
        <v>4361013</v>
      </c>
      <c r="L1096" s="12">
        <v>6144068229</v>
      </c>
      <c r="M1096" s="11"/>
      <c r="N1096" s="11"/>
      <c r="O1096" s="11"/>
      <c r="P1096" s="11"/>
      <c r="Q1096" s="11"/>
      <c r="R1096" s="11"/>
      <c r="S1096" s="11"/>
      <c r="T1096" s="12" t="s">
        <v>1822</v>
      </c>
      <c r="U1096" s="12" t="s">
        <v>1150</v>
      </c>
      <c r="V1096" s="12" t="s">
        <v>1150</v>
      </c>
      <c r="W1096" s="11" t="s">
        <v>1150</v>
      </c>
      <c r="X1096" s="11" t="s">
        <v>1150</v>
      </c>
      <c r="Y1096" s="11" t="s">
        <v>1150</v>
      </c>
      <c r="Z1096" s="11" t="s">
        <v>1150</v>
      </c>
      <c r="AA1096" s="11" t="s">
        <v>1150</v>
      </c>
      <c r="AD1096" t="str">
        <f t="shared" si="17"/>
        <v>insert into users (nombre, email, email2, email3, telefono, telefono2, telefono3, estatus, id_cliente, created_at, updated_at) values ('Rodolfo Ernesto Muela Gurrola','buzon@muelak9.com','','','45936 43','4361013','6144068229','1','743','2018-01-27 11:10:27','2018-01-27 11:10:27');</v>
      </c>
      <c r="AE1096" t="s">
        <v>13383</v>
      </c>
    </row>
    <row r="1097" spans="1:31" x14ac:dyDescent="0.2">
      <c r="A1097">
        <v>545</v>
      </c>
      <c r="B1097" t="s">
        <v>8705</v>
      </c>
      <c r="C1097" t="s">
        <v>1150</v>
      </c>
      <c r="D1097" s="11" t="s">
        <v>1150</v>
      </c>
      <c r="E1097" s="11" t="s">
        <v>1150</v>
      </c>
      <c r="F1097" s="11" t="s">
        <v>1150</v>
      </c>
      <c r="G1097" s="11"/>
      <c r="H1097" s="11"/>
      <c r="I1097" s="11"/>
      <c r="J1097" s="12"/>
      <c r="K1097" s="12"/>
      <c r="L1097" s="12"/>
      <c r="M1097" s="11"/>
      <c r="N1097" s="11"/>
      <c r="O1097" s="11"/>
      <c r="P1097" s="11"/>
      <c r="Q1097" s="11"/>
      <c r="R1097" s="11"/>
      <c r="S1097" s="11"/>
      <c r="T1097" s="12"/>
      <c r="U1097" s="12"/>
      <c r="V1097" s="12"/>
      <c r="W1097" s="11"/>
      <c r="X1097" s="11"/>
      <c r="Y1097" s="11"/>
      <c r="Z1097" s="11"/>
      <c r="AA1097" s="11"/>
      <c r="AD1097" t="str">
        <f t="shared" si="17"/>
        <v>insert into users (nombre, email, email2, email3, telefono, telefono2, telefono3, estatus, id_cliente, created_at, updated_at) values ('Rodolfo Landa Parra','','','','','','','1','545','2018-01-27 11:10:27','2018-01-27 11:10:27');</v>
      </c>
      <c r="AE1097" t="s">
        <v>13384</v>
      </c>
    </row>
    <row r="1098" spans="1:31" x14ac:dyDescent="0.2">
      <c r="A1098">
        <v>349</v>
      </c>
      <c r="B1098" t="s">
        <v>7287</v>
      </c>
      <c r="C1098" t="s">
        <v>1150</v>
      </c>
      <c r="D1098" s="11" t="s">
        <v>1841</v>
      </c>
      <c r="E1098" s="11" t="s">
        <v>1150</v>
      </c>
      <c r="F1098" s="11" t="s">
        <v>1150</v>
      </c>
      <c r="G1098" s="11"/>
      <c r="H1098" s="11"/>
      <c r="I1098" s="11"/>
      <c r="J1098" s="12" t="s">
        <v>1842</v>
      </c>
      <c r="K1098" s="12">
        <v>4161697</v>
      </c>
      <c r="L1098" s="12"/>
      <c r="M1098" s="11"/>
      <c r="N1098" s="11"/>
      <c r="O1098" s="11">
        <v>6141847576</v>
      </c>
      <c r="P1098" s="11"/>
      <c r="Q1098" s="11"/>
      <c r="R1098" s="11"/>
      <c r="S1098" s="11"/>
      <c r="T1098" s="17" t="s">
        <v>9319</v>
      </c>
      <c r="U1098" s="12" t="s">
        <v>1844</v>
      </c>
      <c r="V1098" s="12" t="s">
        <v>1150</v>
      </c>
      <c r="W1098" s="11" t="s">
        <v>1150</v>
      </c>
      <c r="X1098" s="11" t="s">
        <v>1150</v>
      </c>
      <c r="Y1098" s="11" t="s">
        <v>1150</v>
      </c>
      <c r="Z1098" s="11" t="s">
        <v>1150</v>
      </c>
      <c r="AA1098" s="11" t="s">
        <v>1150</v>
      </c>
      <c r="AD1098" t="str">
        <f t="shared" si="17"/>
        <v>insert into users (nombre, email, email2, email3, telefono, telefono2, telefono3, estatus, id_cliente, created_at, updated_at) values ('Rodrigo Arias Ramos','rodrigo@elpaliacate.com','rodrigoariasr@hotmail.com','','411 7228','4161697','','1','349','2018-01-27 11:10:27','2018-01-27 11:10:27');</v>
      </c>
      <c r="AE1098" t="s">
        <v>13385</v>
      </c>
    </row>
    <row r="1099" spans="1:31" x14ac:dyDescent="0.2">
      <c r="A1099">
        <v>239</v>
      </c>
      <c r="B1099" t="s">
        <v>8313</v>
      </c>
      <c r="C1099" t="s">
        <v>1150</v>
      </c>
      <c r="D1099" s="11" t="s">
        <v>1150</v>
      </c>
      <c r="E1099" s="11" t="s">
        <v>1150</v>
      </c>
      <c r="F1099" s="11" t="s">
        <v>1150</v>
      </c>
      <c r="G1099" s="11"/>
      <c r="H1099" s="11"/>
      <c r="I1099" s="11"/>
      <c r="J1099" s="12">
        <v>6141680534</v>
      </c>
      <c r="K1099" s="12"/>
      <c r="L1099" s="12"/>
      <c r="M1099" s="11"/>
      <c r="N1099" s="11"/>
      <c r="O1099" s="11"/>
      <c r="P1099" s="11"/>
      <c r="Q1099" s="11"/>
      <c r="R1099" s="11"/>
      <c r="S1099" s="11"/>
      <c r="T1099" s="12" t="s">
        <v>6016</v>
      </c>
      <c r="U1099" s="12" t="s">
        <v>1150</v>
      </c>
      <c r="V1099" s="12" t="s">
        <v>1150</v>
      </c>
      <c r="W1099" s="11" t="s">
        <v>1150</v>
      </c>
      <c r="X1099" s="11" t="s">
        <v>1150</v>
      </c>
      <c r="Y1099" s="11" t="s">
        <v>1150</v>
      </c>
      <c r="Z1099" s="11" t="s">
        <v>1150</v>
      </c>
      <c r="AA1099" s="11" t="s">
        <v>1150</v>
      </c>
      <c r="AD1099" t="str">
        <f t="shared" si="17"/>
        <v>insert into users (nombre, email, email2, email3, telefono, telefono2, telefono3, estatus, id_cliente, created_at, updated_at) values ('Rodrigo Mesta Falomir','rodrigo.mesta@gmail.com','','','6141680534','','','1','239','2018-01-27 11:10:27','2018-01-27 11:10:27');</v>
      </c>
      <c r="AE1099" t="s">
        <v>13386</v>
      </c>
    </row>
    <row r="1100" spans="1:31" x14ac:dyDescent="0.2">
      <c r="A1100">
        <v>217</v>
      </c>
      <c r="B1100" t="s">
        <v>9389</v>
      </c>
      <c r="C1100" t="s">
        <v>1150</v>
      </c>
      <c r="D1100" s="11" t="s">
        <v>1150</v>
      </c>
      <c r="E1100" s="11" t="s">
        <v>1150</v>
      </c>
      <c r="F1100" s="11" t="s">
        <v>1150</v>
      </c>
      <c r="G1100" s="11"/>
      <c r="H1100" s="11"/>
      <c r="I1100" s="11"/>
      <c r="J1100" s="12" t="s">
        <v>6163</v>
      </c>
      <c r="K1100" s="12"/>
      <c r="L1100" s="12"/>
      <c r="M1100" s="11"/>
      <c r="N1100" s="11"/>
      <c r="O1100" s="11"/>
      <c r="P1100" s="11"/>
      <c r="Q1100" s="11"/>
      <c r="R1100" s="11"/>
      <c r="S1100" s="11"/>
      <c r="T1100" s="12" t="s">
        <v>1150</v>
      </c>
      <c r="U1100" s="12" t="s">
        <v>1150</v>
      </c>
      <c r="V1100" s="12" t="s">
        <v>1150</v>
      </c>
      <c r="W1100" s="11" t="s">
        <v>1150</v>
      </c>
      <c r="X1100" s="11" t="s">
        <v>1150</v>
      </c>
      <c r="Y1100" s="11" t="s">
        <v>1150</v>
      </c>
      <c r="Z1100" s="11" t="s">
        <v>1150</v>
      </c>
      <c r="AA1100" s="11" t="s">
        <v>1150</v>
      </c>
      <c r="AD1100" t="str">
        <f t="shared" si="17"/>
        <v>insert into users (nombre, email, email2, email3, telefono, telefono2, telefono3, estatus, id_cliente, created_at, updated_at) values ('Rodrigo Saenz Silva','','','','541-10-00','','','1','217','2018-01-27 11:10:27','2018-01-27 11:10:27');</v>
      </c>
      <c r="AE1100" t="s">
        <v>13387</v>
      </c>
    </row>
    <row r="1101" spans="1:31" x14ac:dyDescent="0.2">
      <c r="A1101">
        <v>275</v>
      </c>
      <c r="B1101" t="s">
        <v>8317</v>
      </c>
      <c r="C1101" t="s">
        <v>1150</v>
      </c>
      <c r="D1101" s="11" t="s">
        <v>1150</v>
      </c>
      <c r="E1101" s="11" t="s">
        <v>1150</v>
      </c>
      <c r="F1101" s="11" t="s">
        <v>1150</v>
      </c>
      <c r="G1101" s="11"/>
      <c r="H1101" s="11"/>
      <c r="I1101" s="11"/>
      <c r="J1101" s="12">
        <v>16142920182</v>
      </c>
      <c r="K1101" s="12"/>
      <c r="L1101" s="12"/>
      <c r="M1101" s="11"/>
      <c r="N1101" s="11"/>
      <c r="O1101" s="11"/>
      <c r="P1101" s="11"/>
      <c r="Q1101" s="11"/>
      <c r="R1101" s="11"/>
      <c r="S1101" s="11"/>
      <c r="T1101" s="12" t="s">
        <v>8793</v>
      </c>
      <c r="U1101" s="12" t="s">
        <v>1150</v>
      </c>
      <c r="V1101" s="12" t="s">
        <v>1150</v>
      </c>
      <c r="W1101" s="11" t="s">
        <v>1150</v>
      </c>
      <c r="X1101" s="11" t="s">
        <v>1150</v>
      </c>
      <c r="Y1101" s="11" t="s">
        <v>1150</v>
      </c>
      <c r="Z1101" s="11" t="s">
        <v>1150</v>
      </c>
      <c r="AA1101" s="11" t="s">
        <v>1150</v>
      </c>
      <c r="AD1101" t="str">
        <f t="shared" si="17"/>
        <v>insert into users (nombre, email, email2, email3, telefono, telefono2, telefono3, estatus, id_cliente, created_at, updated_at) values ('Rodrigo Villareal','roy@dango-e.com','','','16142920182','','','1','275','2018-01-27 11:10:27','2018-01-27 11:10:27');</v>
      </c>
      <c r="AE1101" t="s">
        <v>13388</v>
      </c>
    </row>
    <row r="1102" spans="1:31" x14ac:dyDescent="0.2">
      <c r="A1102">
        <v>1146</v>
      </c>
      <c r="B1102" t="s">
        <v>8608</v>
      </c>
      <c r="C1102" t="s">
        <v>1150</v>
      </c>
      <c r="D1102" s="11" t="s">
        <v>1150</v>
      </c>
      <c r="E1102" s="11" t="s">
        <v>1150</v>
      </c>
      <c r="F1102" s="11" t="s">
        <v>1150</v>
      </c>
      <c r="G1102" s="11"/>
      <c r="H1102" s="11"/>
      <c r="I1102" s="11"/>
      <c r="J1102" s="12"/>
      <c r="K1102" s="12"/>
      <c r="L1102" s="12"/>
      <c r="M1102" s="11"/>
      <c r="N1102" s="11"/>
      <c r="O1102" s="11"/>
      <c r="P1102" s="11"/>
      <c r="Q1102" s="11"/>
      <c r="R1102" s="11"/>
      <c r="S1102" s="11"/>
      <c r="T1102" s="17" t="s">
        <v>9225</v>
      </c>
      <c r="U1102" s="12" t="s">
        <v>1150</v>
      </c>
      <c r="V1102" s="12" t="s">
        <v>1150</v>
      </c>
      <c r="W1102" s="11" t="s">
        <v>1150</v>
      </c>
      <c r="X1102" s="11" t="s">
        <v>1150</v>
      </c>
      <c r="Y1102" s="11" t="s">
        <v>1150</v>
      </c>
      <c r="Z1102" s="11" t="s">
        <v>1150</v>
      </c>
      <c r="AA1102" s="11" t="s">
        <v>1150</v>
      </c>
      <c r="AD1102" t="str">
        <f t="shared" si="17"/>
        <v>insert into users (nombre, email, email2, email3, telefono, telefono2, telefono3, estatus, id_cliente, created_at, updated_at) values ('Rogelio Cano Díaz','elizandro.payan@pei.mx','','','','','','1','1146','2018-01-27 11:10:27','2018-01-27 11:10:27');</v>
      </c>
      <c r="AE1102" t="s">
        <v>13389</v>
      </c>
    </row>
    <row r="1103" spans="1:31" x14ac:dyDescent="0.2">
      <c r="A1103">
        <v>830</v>
      </c>
      <c r="B1103" t="s">
        <v>8116</v>
      </c>
      <c r="C1103" t="s">
        <v>1150</v>
      </c>
      <c r="D1103" s="11" t="s">
        <v>1150</v>
      </c>
      <c r="E1103" s="11" t="s">
        <v>1150</v>
      </c>
      <c r="F1103" s="11" t="s">
        <v>1150</v>
      </c>
      <c r="G1103" s="11"/>
      <c r="H1103" s="11"/>
      <c r="I1103" s="11"/>
      <c r="J1103" s="12" t="s">
        <v>9226</v>
      </c>
      <c r="K1103" s="12" t="s">
        <v>9227</v>
      </c>
      <c r="L1103" s="12"/>
      <c r="M1103" s="11"/>
      <c r="N1103" s="11"/>
      <c r="O1103" s="11"/>
      <c r="P1103" s="11"/>
      <c r="Q1103" s="11"/>
      <c r="R1103" s="11"/>
      <c r="S1103" s="11"/>
      <c r="T1103" s="12" t="s">
        <v>5079</v>
      </c>
      <c r="U1103" s="12" t="s">
        <v>5080</v>
      </c>
      <c r="V1103" s="12" t="s">
        <v>1150</v>
      </c>
      <c r="W1103" s="11" t="s">
        <v>1150</v>
      </c>
      <c r="X1103" s="11" t="s">
        <v>1150</v>
      </c>
      <c r="Y1103" s="11" t="s">
        <v>1150</v>
      </c>
      <c r="Z1103" s="11" t="s">
        <v>1150</v>
      </c>
      <c r="AA1103" s="11" t="s">
        <v>1150</v>
      </c>
      <c r="AD1103" t="str">
        <f t="shared" si="17"/>
        <v>insert into users (nombre, email, email2, email3, telefono, telefono2, telefono3, estatus, id_cliente, created_at, updated_at) values ('Rogelio Cano Díaz, Elisandro Payan','mailto:elizandro.payan@pei.mx','rogelio.cano@pei-web.com','','419-8080','614 427 2587','','1','830','2018-01-27 11:10:27','2018-01-27 11:10:27');</v>
      </c>
      <c r="AE1103" t="s">
        <v>13390</v>
      </c>
    </row>
    <row r="1104" spans="1:31" x14ac:dyDescent="0.2">
      <c r="A1104">
        <v>845</v>
      </c>
      <c r="B1104" t="s">
        <v>7464</v>
      </c>
      <c r="C1104" t="s">
        <v>1150</v>
      </c>
      <c r="D1104" s="11" t="s">
        <v>1150</v>
      </c>
      <c r="E1104" s="11" t="s">
        <v>1150</v>
      </c>
      <c r="F1104" s="11" t="s">
        <v>1150</v>
      </c>
      <c r="G1104" s="11"/>
      <c r="H1104" s="11"/>
      <c r="I1104" s="11"/>
      <c r="J1104" s="12"/>
      <c r="K1104" s="12"/>
      <c r="L1104" s="12"/>
      <c r="M1104" s="11"/>
      <c r="N1104" s="11"/>
      <c r="O1104" s="11"/>
      <c r="P1104" s="11"/>
      <c r="Q1104" s="11"/>
      <c r="R1104" s="11"/>
      <c r="S1104" s="11"/>
      <c r="T1104" s="12" t="s">
        <v>1150</v>
      </c>
      <c r="U1104" s="12" t="s">
        <v>1150</v>
      </c>
      <c r="V1104" s="12" t="s">
        <v>1150</v>
      </c>
      <c r="W1104" s="11" t="s">
        <v>1150</v>
      </c>
      <c r="X1104" s="11" t="s">
        <v>1150</v>
      </c>
      <c r="Y1104" s="11" t="s">
        <v>1150</v>
      </c>
      <c r="Z1104" s="11" t="s">
        <v>1150</v>
      </c>
      <c r="AA1104" s="11" t="s">
        <v>1150</v>
      </c>
      <c r="AD1104" t="str">
        <f t="shared" si="17"/>
        <v>insert into users (nombre, email, email2, email3, telefono, telefono2, telefono3, estatus, id_cliente, created_at, updated_at) values ('Rogelio Perez Elizondo','','','','','','','1','845','2018-01-27 11:10:27','2018-01-27 11:10:27');</v>
      </c>
      <c r="AE1104" t="s">
        <v>13391</v>
      </c>
    </row>
    <row r="1105" spans="1:31" x14ac:dyDescent="0.2">
      <c r="A1105">
        <v>91</v>
      </c>
      <c r="B1105" t="s">
        <v>8091</v>
      </c>
      <c r="C1105" t="s">
        <v>1150</v>
      </c>
      <c r="D1105" s="11" t="s">
        <v>1150</v>
      </c>
      <c r="E1105" s="11" t="s">
        <v>1150</v>
      </c>
      <c r="F1105" s="11" t="s">
        <v>1150</v>
      </c>
      <c r="G1105" s="11"/>
      <c r="H1105" s="11"/>
      <c r="I1105" s="11"/>
      <c r="J1105" s="12" t="s">
        <v>9229</v>
      </c>
      <c r="K1105" s="12" t="s">
        <v>9228</v>
      </c>
      <c r="L1105" s="12" t="s">
        <v>9230</v>
      </c>
      <c r="M1105" s="11"/>
      <c r="N1105" s="11"/>
      <c r="O1105" s="11"/>
      <c r="P1105" s="11"/>
      <c r="Q1105" s="11"/>
      <c r="R1105" s="11"/>
      <c r="S1105" s="11"/>
      <c r="T1105" s="12" t="s">
        <v>4991</v>
      </c>
      <c r="U1105" s="12" t="s">
        <v>4992</v>
      </c>
      <c r="V1105" s="12" t="s">
        <v>1150</v>
      </c>
      <c r="W1105" s="11" t="s">
        <v>1150</v>
      </c>
      <c r="X1105" s="11" t="s">
        <v>1150</v>
      </c>
      <c r="Y1105" s="11" t="s">
        <v>1150</v>
      </c>
      <c r="Z1105" s="11" t="s">
        <v>1150</v>
      </c>
      <c r="AA1105" s="11" t="s">
        <v>1150</v>
      </c>
      <c r="AD1105" t="str">
        <f t="shared" si="17"/>
        <v>insert into users (nombre, email, email2, email3, telefono, telefono2, telefono3, estatus, id_cliente, created_at, updated_at) values ('Rogelio Pérez Elizondo','losmenones@gmail.com','elgranbazar.mx@gmail.com','','(614)4180418','(614)1664465','(614)4161616','1','91','2018-01-27 11:10:27','2018-01-27 11:10:27');</v>
      </c>
      <c r="AE1105" t="s">
        <v>13392</v>
      </c>
    </row>
    <row r="1106" spans="1:31" x14ac:dyDescent="0.2">
      <c r="A1106">
        <v>97</v>
      </c>
      <c r="B1106" t="s">
        <v>8462</v>
      </c>
      <c r="C1106" t="s">
        <v>1150</v>
      </c>
      <c r="D1106" s="11" t="s">
        <v>1150</v>
      </c>
      <c r="E1106" s="11" t="s">
        <v>1150</v>
      </c>
      <c r="F1106" s="11" t="s">
        <v>1150</v>
      </c>
      <c r="G1106" s="11"/>
      <c r="H1106" s="11"/>
      <c r="I1106" s="11"/>
      <c r="J1106" s="12" t="s">
        <v>6134</v>
      </c>
      <c r="K1106" s="12"/>
      <c r="L1106" s="12"/>
      <c r="M1106" s="11"/>
      <c r="N1106" s="11"/>
      <c r="O1106" s="11" t="s">
        <v>6135</v>
      </c>
      <c r="P1106" s="11"/>
      <c r="Q1106" s="11"/>
      <c r="R1106" s="11"/>
      <c r="S1106" s="11"/>
      <c r="T1106" s="12" t="s">
        <v>6136</v>
      </c>
      <c r="U1106" s="12" t="s">
        <v>1150</v>
      </c>
      <c r="V1106" s="12" t="s">
        <v>6136</v>
      </c>
      <c r="W1106" s="11" t="s">
        <v>1150</v>
      </c>
      <c r="X1106" s="11" t="s">
        <v>1150</v>
      </c>
      <c r="Y1106" s="11" t="s">
        <v>1150</v>
      </c>
      <c r="Z1106" s="11" t="s">
        <v>1150</v>
      </c>
      <c r="AA1106" s="11" t="s">
        <v>1150</v>
      </c>
      <c r="AD1106" t="str">
        <f t="shared" si="17"/>
        <v>insert into users (nombre, email, email2, email3, telefono, telefono2, telefono3, estatus, id_cliente, created_at, updated_at) values ('Rogelio Reza Gallegos','rogelioreza@yahoo.com.mx','','rogelioreza@yahoo.com.mx','541-51-23','','','1','97','2018-01-27 11:10:27','2018-01-27 11:10:27');</v>
      </c>
      <c r="AE1106" t="s">
        <v>13393</v>
      </c>
    </row>
    <row r="1107" spans="1:31" x14ac:dyDescent="0.2">
      <c r="A1107">
        <v>1075</v>
      </c>
      <c r="B1107" t="s">
        <v>8109</v>
      </c>
      <c r="C1107" t="s">
        <v>1150</v>
      </c>
      <c r="D1107" s="11" t="s">
        <v>1150</v>
      </c>
      <c r="E1107" s="11" t="s">
        <v>1150</v>
      </c>
      <c r="F1107" s="11" t="s">
        <v>1150</v>
      </c>
      <c r="G1107" s="11"/>
      <c r="H1107" s="11"/>
      <c r="I1107" s="11"/>
      <c r="J1107" s="12" t="s">
        <v>9231</v>
      </c>
      <c r="K1107" s="12" t="s">
        <v>9232</v>
      </c>
      <c r="L1107" s="12"/>
      <c r="M1107" s="11"/>
      <c r="N1107" s="11"/>
      <c r="O1107" s="11"/>
      <c r="P1107" s="11"/>
      <c r="Q1107" s="11"/>
      <c r="R1107" s="11"/>
      <c r="S1107" s="11"/>
      <c r="T1107" s="12" t="s">
        <v>5057</v>
      </c>
      <c r="U1107" s="12" t="s">
        <v>1150</v>
      </c>
      <c r="V1107" s="12" t="s">
        <v>1150</v>
      </c>
      <c r="W1107" s="11" t="s">
        <v>1150</v>
      </c>
      <c r="X1107" s="11" t="s">
        <v>1150</v>
      </c>
      <c r="Y1107" s="11" t="s">
        <v>1150</v>
      </c>
      <c r="Z1107" s="11" t="s">
        <v>1150</v>
      </c>
      <c r="AA1107" s="11" t="s">
        <v>1150</v>
      </c>
      <c r="AD1107" t="str">
        <f t="shared" si="17"/>
        <v>insert into users (nombre, email, email2, email3, telefono, telefono2, telefono3, estatus, id_cliente, created_at, updated_at) values ('Rogelio Rivas Sandoval','direccion@troyacomunicaciones.com','','','6142004444','6141878082','','1','1075','2018-01-27 11:10:27','2018-01-27 11:10:27');</v>
      </c>
      <c r="AE1107" t="s">
        <v>13394</v>
      </c>
    </row>
    <row r="1108" spans="1:31" x14ac:dyDescent="0.2">
      <c r="A1108">
        <v>1014</v>
      </c>
      <c r="B1108" t="s">
        <v>8137</v>
      </c>
      <c r="C1108" t="s">
        <v>1150</v>
      </c>
      <c r="D1108" s="11" t="s">
        <v>1150</v>
      </c>
      <c r="E1108" s="11" t="s">
        <v>1150</v>
      </c>
      <c r="F1108" s="11" t="s">
        <v>1150</v>
      </c>
      <c r="G1108" s="11"/>
      <c r="H1108" s="11"/>
      <c r="I1108" s="11"/>
      <c r="J1108" s="12" t="s">
        <v>9233</v>
      </c>
      <c r="K1108" s="12" t="s">
        <v>9234</v>
      </c>
      <c r="L1108" s="12"/>
      <c r="M1108" s="11"/>
      <c r="N1108" s="11"/>
      <c r="O1108" s="11"/>
      <c r="P1108" s="11"/>
      <c r="Q1108" s="11"/>
      <c r="R1108" s="11"/>
      <c r="S1108" s="11"/>
      <c r="T1108" s="17" t="s">
        <v>9320</v>
      </c>
      <c r="U1108" s="12" t="s">
        <v>5155</v>
      </c>
      <c r="V1108" s="12" t="s">
        <v>1150</v>
      </c>
      <c r="W1108" s="11" t="s">
        <v>1150</v>
      </c>
      <c r="X1108" s="11" t="s">
        <v>1150</v>
      </c>
      <c r="Y1108" s="11" t="s">
        <v>1150</v>
      </c>
      <c r="Z1108" s="11" t="s">
        <v>1150</v>
      </c>
      <c r="AA1108" s="11" t="s">
        <v>1150</v>
      </c>
      <c r="AD1108" t="str">
        <f t="shared" si="17"/>
        <v>insert into users (nombre, email, email2, email3, telefono, telefono2, telefono3, estatus, id_cliente, created_at, updated_at) values ('Roman Jesus Perez Soto','romanje_1@hotmail.com','sunrollsushi@gmail.com','','614 2 49 72 34','614 103 89 40','','1','1014','2018-01-27 11:10:27','2018-01-27 11:10:27');</v>
      </c>
      <c r="AE1108" t="s">
        <v>13395</v>
      </c>
    </row>
    <row r="1109" spans="1:31" x14ac:dyDescent="0.2">
      <c r="A1109">
        <v>407</v>
      </c>
      <c r="B1109" t="s">
        <v>7349</v>
      </c>
      <c r="C1109" t="s">
        <v>1150</v>
      </c>
      <c r="D1109" s="11" t="s">
        <v>1150</v>
      </c>
      <c r="E1109" s="11" t="s">
        <v>1150</v>
      </c>
      <c r="F1109" s="11" t="s">
        <v>1150</v>
      </c>
      <c r="G1109" s="11"/>
      <c r="H1109" s="11"/>
      <c r="I1109" s="11"/>
      <c r="J1109" s="12" t="s">
        <v>2050</v>
      </c>
      <c r="K1109" s="12" t="s">
        <v>2051</v>
      </c>
      <c r="L1109" s="12"/>
      <c r="M1109" s="11"/>
      <c r="N1109" s="11"/>
      <c r="O1109" s="11" t="s">
        <v>2052</v>
      </c>
      <c r="P1109" s="11"/>
      <c r="Q1109" s="11"/>
      <c r="R1109" s="11"/>
      <c r="S1109" s="11"/>
      <c r="T1109" s="12" t="s">
        <v>1150</v>
      </c>
      <c r="U1109" s="12" t="s">
        <v>1150</v>
      </c>
      <c r="V1109" s="12" t="s">
        <v>1150</v>
      </c>
      <c r="W1109" s="11" t="s">
        <v>1150</v>
      </c>
      <c r="X1109" s="11" t="s">
        <v>1150</v>
      </c>
      <c r="Y1109" s="11" t="s">
        <v>1150</v>
      </c>
      <c r="Z1109" s="11" t="s">
        <v>1150</v>
      </c>
      <c r="AA1109" s="11" t="s">
        <v>1150</v>
      </c>
      <c r="AD1109" t="str">
        <f t="shared" si="17"/>
        <v>insert into users (nombre, email, email2, email3, telefono, telefono2, telefono3, estatus, id_cliente, created_at, updated_at) values ('Romana Guadalupe Villegas Gandara','','','','414 0213','414 3733','','1','407','2018-01-27 11:10:27','2018-01-27 11:10:27');</v>
      </c>
      <c r="AE1109" t="s">
        <v>13396</v>
      </c>
    </row>
    <row r="1110" spans="1:31" x14ac:dyDescent="0.2">
      <c r="A1110">
        <v>161</v>
      </c>
      <c r="B1110" t="s">
        <v>7758</v>
      </c>
      <c r="C1110" t="s">
        <v>1150</v>
      </c>
      <c r="D1110" s="11" t="s">
        <v>1150</v>
      </c>
      <c r="E1110" s="11" t="s">
        <v>1150</v>
      </c>
      <c r="F1110" s="11" t="s">
        <v>1150</v>
      </c>
      <c r="G1110" s="11"/>
      <c r="H1110" s="11"/>
      <c r="I1110" s="11"/>
      <c r="J1110" s="12" t="s">
        <v>3644</v>
      </c>
      <c r="K1110" s="12"/>
      <c r="L1110" s="12"/>
      <c r="M1110" s="11"/>
      <c r="N1110" s="11"/>
      <c r="O1110" s="11" t="s">
        <v>3645</v>
      </c>
      <c r="P1110" s="11"/>
      <c r="Q1110" s="11"/>
      <c r="R1110" s="11"/>
      <c r="S1110" s="11"/>
      <c r="T1110" s="12" t="s">
        <v>3646</v>
      </c>
      <c r="U1110" s="12" t="s">
        <v>1150</v>
      </c>
      <c r="V1110" s="12" t="s">
        <v>1150</v>
      </c>
      <c r="W1110" s="11" t="s">
        <v>1150</v>
      </c>
      <c r="X1110" s="11" t="s">
        <v>1150</v>
      </c>
      <c r="Y1110" s="11" t="s">
        <v>1150</v>
      </c>
      <c r="Z1110" s="11" t="s">
        <v>1150</v>
      </c>
      <c r="AA1110" s="11" t="s">
        <v>1150</v>
      </c>
      <c r="AD1110" t="str">
        <f t="shared" si="17"/>
        <v>insert into users (nombre, email, email2, email3, telefono, telefono2, telefono3, estatus, id_cliente, created_at, updated_at) values ('Rosa Alicia Reyes Quiñones','rosyreyes@yahoo.com','','','614 4333799','','','1','161','2018-01-27 11:10:27','2018-01-27 11:10:27');</v>
      </c>
      <c r="AE1110" t="s">
        <v>13397</v>
      </c>
    </row>
    <row r="1111" spans="1:31" x14ac:dyDescent="0.2">
      <c r="A1111">
        <v>80</v>
      </c>
      <c r="B1111" t="s">
        <v>7337</v>
      </c>
      <c r="C1111" t="s">
        <v>1150</v>
      </c>
      <c r="D1111" s="11" t="s">
        <v>1150</v>
      </c>
      <c r="E1111" s="11" t="s">
        <v>1150</v>
      </c>
      <c r="F1111" s="11" t="s">
        <v>1150</v>
      </c>
      <c r="G1111" s="11"/>
      <c r="H1111" s="11"/>
      <c r="I1111" s="11"/>
      <c r="J1111" s="12">
        <v>4352258</v>
      </c>
      <c r="K1111" s="12"/>
      <c r="L1111" s="12"/>
      <c r="M1111" s="11"/>
      <c r="N1111" s="11"/>
      <c r="O1111" s="11">
        <v>6144355515</v>
      </c>
      <c r="P1111" s="11">
        <v>6141843202</v>
      </c>
      <c r="Q1111" s="11"/>
      <c r="R1111" s="11"/>
      <c r="S1111" s="11"/>
      <c r="T1111" s="12" t="s">
        <v>4215</v>
      </c>
      <c r="U1111" s="12" t="s">
        <v>2011</v>
      </c>
      <c r="V1111" s="12" t="s">
        <v>1150</v>
      </c>
      <c r="W1111" s="11" t="s">
        <v>1150</v>
      </c>
      <c r="X1111" s="11" t="s">
        <v>1150</v>
      </c>
      <c r="Y1111" s="11" t="s">
        <v>1150</v>
      </c>
      <c r="Z1111" s="11" t="s">
        <v>1150</v>
      </c>
      <c r="AA1111" s="11" t="s">
        <v>1150</v>
      </c>
      <c r="AD1111" t="str">
        <f t="shared" si="17"/>
        <v>insert into users (nombre, email, email2, email3, telefono, telefono2, telefono3, estatus, id_cliente, created_at, updated_at) values ('Rosa Emma Lujan Gardea','prisachi@hotmail.com','josue@moldesydetalles.com','','4352258','','','1','80','2018-01-27 11:10:27','2018-01-27 11:10:27');</v>
      </c>
      <c r="AE1111" t="s">
        <v>13398</v>
      </c>
    </row>
    <row r="1112" spans="1:31" x14ac:dyDescent="0.2">
      <c r="A1112">
        <v>365</v>
      </c>
      <c r="B1112" t="s">
        <v>7435</v>
      </c>
      <c r="C1112" t="s">
        <v>1150</v>
      </c>
      <c r="D1112" s="11" t="s">
        <v>1150</v>
      </c>
      <c r="E1112" s="11" t="s">
        <v>1150</v>
      </c>
      <c r="F1112" s="11" t="s">
        <v>1150</v>
      </c>
      <c r="G1112" s="11"/>
      <c r="H1112" s="11"/>
      <c r="I1112" s="11"/>
      <c r="J1112" s="12" t="s">
        <v>8893</v>
      </c>
      <c r="K1112" s="12" t="s">
        <v>2340</v>
      </c>
      <c r="L1112" s="12" t="s">
        <v>8892</v>
      </c>
      <c r="M1112" s="11"/>
      <c r="N1112" s="11"/>
      <c r="O1112" s="11" t="s">
        <v>2341</v>
      </c>
      <c r="P1112" s="11" t="s">
        <v>2342</v>
      </c>
      <c r="Q1112" s="11"/>
      <c r="R1112" s="11"/>
      <c r="S1112" s="11"/>
      <c r="T1112" s="12" t="s">
        <v>2343</v>
      </c>
      <c r="U1112" s="12" t="s">
        <v>2344</v>
      </c>
      <c r="V1112" s="12" t="s">
        <v>2345</v>
      </c>
      <c r="W1112" s="11" t="s">
        <v>2346</v>
      </c>
      <c r="X1112" s="11" t="s">
        <v>1150</v>
      </c>
      <c r="Y1112" s="11" t="s">
        <v>1150</v>
      </c>
      <c r="Z1112" s="11" t="s">
        <v>1150</v>
      </c>
      <c r="AA1112" s="11" t="s">
        <v>1150</v>
      </c>
      <c r="AD1112" t="str">
        <f t="shared" si="17"/>
        <v>insert into users (nombre, email, email2, email3, telefono, telefono2, telefono3, estatus, id_cliente, created_at, updated_at) values ('Rosa Esther Ontiveros Lopez','yresendiz@impi.gob.mx','cavina@impi.gob.mx','electriluz@prodigy.net.mx','(614) 419-22-61','893 4917','5533334117','1','365','2018-01-27 11:10:27','2018-01-27 11:10:27');</v>
      </c>
      <c r="AE1112" t="s">
        <v>13399</v>
      </c>
    </row>
    <row r="1113" spans="1:31" x14ac:dyDescent="0.2">
      <c r="A1113">
        <v>934</v>
      </c>
      <c r="B1113" t="s">
        <v>8033</v>
      </c>
      <c r="C1113" t="s">
        <v>1150</v>
      </c>
      <c r="D1113" s="11" t="s">
        <v>1150</v>
      </c>
      <c r="E1113" s="11" t="s">
        <v>1150</v>
      </c>
      <c r="F1113" s="11" t="s">
        <v>1150</v>
      </c>
      <c r="G1113" s="11"/>
      <c r="H1113" s="11"/>
      <c r="I1113" s="11"/>
      <c r="J1113" s="12"/>
      <c r="K1113" s="12"/>
      <c r="L1113" s="12"/>
      <c r="M1113" s="11"/>
      <c r="N1113" s="11"/>
      <c r="O1113" s="11"/>
      <c r="P1113" s="11"/>
      <c r="Q1113" s="11"/>
      <c r="R1113" s="11"/>
      <c r="S1113" s="11"/>
      <c r="T1113" s="12" t="s">
        <v>1150</v>
      </c>
      <c r="U1113" s="12" t="s">
        <v>1150</v>
      </c>
      <c r="V1113" s="12" t="s">
        <v>1150</v>
      </c>
      <c r="W1113" s="11" t="s">
        <v>1150</v>
      </c>
      <c r="X1113" s="11" t="s">
        <v>1150</v>
      </c>
      <c r="Y1113" s="11" t="s">
        <v>1150</v>
      </c>
      <c r="Z1113" s="11" t="s">
        <v>1150</v>
      </c>
      <c r="AA1113" s="11" t="s">
        <v>1150</v>
      </c>
      <c r="AD1113" t="str">
        <f t="shared" si="17"/>
        <v>insert into users (nombre, email, email2, email3, telefono, telefono2, telefono3, estatus, id_cliente, created_at, updated_at) values ('Rosa Margarita Estrada Rubio','','','','','','','1','934','2018-01-27 11:10:27','2018-01-27 11:10:27');</v>
      </c>
      <c r="AE1113" t="s">
        <v>13400</v>
      </c>
    </row>
    <row r="1114" spans="1:31" ht="30" x14ac:dyDescent="0.2">
      <c r="A1114">
        <v>347</v>
      </c>
      <c r="B1114" t="s">
        <v>7922</v>
      </c>
      <c r="C1114" t="s">
        <v>1150</v>
      </c>
      <c r="D1114" s="11" t="s">
        <v>1150</v>
      </c>
      <c r="E1114" s="11" t="s">
        <v>1150</v>
      </c>
      <c r="F1114" s="11" t="s">
        <v>1150</v>
      </c>
      <c r="G1114" s="11"/>
      <c r="H1114" s="11"/>
      <c r="I1114" s="11"/>
      <c r="J1114" s="12" t="s">
        <v>4294</v>
      </c>
      <c r="K1114" s="12" t="s">
        <v>4295</v>
      </c>
      <c r="L1114" s="12"/>
      <c r="M1114" s="11"/>
      <c r="N1114" s="11"/>
      <c r="O1114" s="11"/>
      <c r="P1114" s="11"/>
      <c r="Q1114" s="11"/>
      <c r="R1114" s="11"/>
      <c r="S1114" s="11"/>
      <c r="T1114" s="12" t="s">
        <v>4296</v>
      </c>
      <c r="U1114" s="12" t="s">
        <v>4297</v>
      </c>
      <c r="V1114" s="12" t="s">
        <v>4298</v>
      </c>
      <c r="W1114" s="11" t="s">
        <v>1150</v>
      </c>
      <c r="X1114" s="11" t="s">
        <v>1150</v>
      </c>
      <c r="Y1114" s="11" t="s">
        <v>1150</v>
      </c>
      <c r="Z1114" s="11" t="s">
        <v>1150</v>
      </c>
      <c r="AA1114" s="11" t="s">
        <v>1150</v>
      </c>
      <c r="AD1114" t="str">
        <f t="shared" si="17"/>
        <v>insert into users (nombre, email, email2, email3, telefono, telefono2, telefono3, estatus, id_cliente, created_at, updated_at) values ('Rosa Maria Juarez Aguirre','ifrfranquicias@prodigy.net.mx
','masfranquicias@prodigy.net.mx','rgallart@prodigy.net.mx','55-5664-2798','55-5651-2149','','1','347','2018-01-27 11:10:27','2018-01-27 11:10:27');</v>
      </c>
      <c r="AE1114" t="s">
        <v>13401</v>
      </c>
    </row>
    <row r="1115" spans="1:31" x14ac:dyDescent="0.2">
      <c r="A1115">
        <v>591</v>
      </c>
      <c r="B1115" t="s">
        <v>7749</v>
      </c>
      <c r="C1115" t="s">
        <v>7750</v>
      </c>
      <c r="D1115" s="11" t="s">
        <v>1150</v>
      </c>
      <c r="E1115" s="11" t="s">
        <v>1150</v>
      </c>
      <c r="F1115" s="11" t="s">
        <v>1150</v>
      </c>
      <c r="G1115" s="11"/>
      <c r="H1115" s="11"/>
      <c r="I1115" s="11"/>
      <c r="J1115" s="12" t="s">
        <v>3608</v>
      </c>
      <c r="K1115" s="12"/>
      <c r="L1115" s="12"/>
      <c r="M1115" s="11"/>
      <c r="N1115" s="11"/>
      <c r="O1115" s="11" t="s">
        <v>3609</v>
      </c>
      <c r="P1115" s="11"/>
      <c r="Q1115" s="11"/>
      <c r="R1115" s="11"/>
      <c r="S1115" s="11"/>
      <c r="T1115" s="12" t="s">
        <v>3610</v>
      </c>
      <c r="U1115" s="12" t="s">
        <v>3611</v>
      </c>
      <c r="V1115" s="12" t="s">
        <v>1150</v>
      </c>
      <c r="W1115" s="11" t="s">
        <v>1150</v>
      </c>
      <c r="X1115" s="11" t="s">
        <v>1150</v>
      </c>
      <c r="Y1115" s="11" t="s">
        <v>1150</v>
      </c>
      <c r="Z1115" s="11" t="s">
        <v>1150</v>
      </c>
      <c r="AA1115" s="11" t="s">
        <v>1150</v>
      </c>
      <c r="AD1115" t="str">
        <f t="shared" si="17"/>
        <v>insert into users (nombre, email, email2, email3, telefono, telefono2, telefono3, estatus, id_cliente, created_at, updated_at) values ('Rosa Maria Morales Martinez','raularmandogomez@hotmail.com','moralesmtz_rosy@hotmail.com','','614 4301239','','','1','591','2018-01-27 11:10:27','2018-01-27 11:10:27');</v>
      </c>
      <c r="AE1115" t="s">
        <v>13402</v>
      </c>
    </row>
    <row r="1116" spans="1:31" x14ac:dyDescent="0.2">
      <c r="A1116">
        <v>932</v>
      </c>
      <c r="B1116" t="s">
        <v>8594</v>
      </c>
      <c r="C1116" t="s">
        <v>1150</v>
      </c>
      <c r="D1116" s="11" t="s">
        <v>1150</v>
      </c>
      <c r="E1116" s="11" t="s">
        <v>1150</v>
      </c>
      <c r="F1116" s="11" t="s">
        <v>1150</v>
      </c>
      <c r="G1116" s="11"/>
      <c r="H1116" s="11"/>
      <c r="I1116" s="11"/>
      <c r="J1116" s="12">
        <v>6141560875</v>
      </c>
      <c r="K1116" s="12"/>
      <c r="L1116" s="12"/>
      <c r="M1116" s="11"/>
      <c r="N1116" s="11"/>
      <c r="O1116" s="11"/>
      <c r="P1116" s="11"/>
      <c r="Q1116" s="11"/>
      <c r="R1116" s="11"/>
      <c r="S1116" s="11"/>
      <c r="T1116" s="12" t="s">
        <v>6722</v>
      </c>
      <c r="U1116" s="12" t="s">
        <v>1150</v>
      </c>
      <c r="V1116" s="12" t="s">
        <v>1150</v>
      </c>
      <c r="W1116" s="11" t="s">
        <v>1150</v>
      </c>
      <c r="X1116" s="11" t="s">
        <v>1150</v>
      </c>
      <c r="Y1116" s="11" t="s">
        <v>1150</v>
      </c>
      <c r="Z1116" s="11" t="s">
        <v>1150</v>
      </c>
      <c r="AA1116" s="11" t="s">
        <v>1150</v>
      </c>
      <c r="AD1116" t="str">
        <f t="shared" si="17"/>
        <v>insert into users (nombre, email, email2, email3, telefono, telefono2, telefono3, estatus, id_cliente, created_at, updated_at) values ('Rosalinda Olivas Lara','alexolivas@rorisa.com.mx','','','6141560875','','','1','932','2018-01-27 11:10:27','2018-01-27 11:10:27');</v>
      </c>
      <c r="AE1116" t="s">
        <v>13403</v>
      </c>
    </row>
    <row r="1117" spans="1:31" x14ac:dyDescent="0.2">
      <c r="A1117">
        <v>245</v>
      </c>
      <c r="B1117" t="s">
        <v>7358</v>
      </c>
      <c r="C1117" t="s">
        <v>1150</v>
      </c>
      <c r="D1117" s="11" t="s">
        <v>1150</v>
      </c>
      <c r="E1117" s="11" t="s">
        <v>1150</v>
      </c>
      <c r="F1117" s="11" t="s">
        <v>1150</v>
      </c>
      <c r="G1117" s="11"/>
      <c r="H1117" s="11"/>
      <c r="I1117" s="11"/>
      <c r="J1117" s="12">
        <v>4822900</v>
      </c>
      <c r="K1117" s="12"/>
      <c r="L1117" s="12"/>
      <c r="M1117" s="11"/>
      <c r="N1117" s="11"/>
      <c r="O1117" s="11">
        <v>6141232311</v>
      </c>
      <c r="P1117" s="11"/>
      <c r="Q1117" s="11"/>
      <c r="R1117" s="11"/>
      <c r="S1117" s="11"/>
      <c r="T1117" s="12" t="s">
        <v>2080</v>
      </c>
      <c r="U1117" s="12" t="s">
        <v>8716</v>
      </c>
      <c r="V1117" s="12" t="s">
        <v>1150</v>
      </c>
      <c r="W1117" s="11" t="s">
        <v>1150</v>
      </c>
      <c r="X1117" s="11" t="s">
        <v>1150</v>
      </c>
      <c r="Y1117" s="11" t="s">
        <v>1150</v>
      </c>
      <c r="Z1117" s="11" t="s">
        <v>1150</v>
      </c>
      <c r="AA1117" s="11" t="s">
        <v>1150</v>
      </c>
      <c r="AD1117" t="str">
        <f t="shared" si="17"/>
        <v>insert into users (nombre, email, email2, email3, telefono, telefono2, telefono3, estatus, id_cliente, created_at, updated_at) values ('Rosalio Hernandez Valdez','copynorte9706@yahoo.com.mx','ventascopynorte1@hotmail.com','','4822900','','','1','245','2018-01-27 11:10:27','2018-01-27 11:10:27');</v>
      </c>
      <c r="AE1117" t="s">
        <v>13404</v>
      </c>
    </row>
    <row r="1118" spans="1:31" x14ac:dyDescent="0.2">
      <c r="A1118">
        <v>451</v>
      </c>
      <c r="B1118" t="s">
        <v>8064</v>
      </c>
      <c r="C1118" t="s">
        <v>1150</v>
      </c>
      <c r="D1118" s="11" t="s">
        <v>1150</v>
      </c>
      <c r="E1118" s="11" t="s">
        <v>1150</v>
      </c>
      <c r="F1118" s="11" t="s">
        <v>1150</v>
      </c>
      <c r="G1118" s="11"/>
      <c r="H1118" s="11"/>
      <c r="I1118" s="11"/>
      <c r="J1118" s="12" t="s">
        <v>9235</v>
      </c>
      <c r="K1118" s="12" t="s">
        <v>9236</v>
      </c>
      <c r="L1118" s="12"/>
      <c r="M1118" s="11"/>
      <c r="N1118" s="11"/>
      <c r="O1118" s="11"/>
      <c r="P1118" s="11"/>
      <c r="Q1118" s="11"/>
      <c r="R1118" s="11"/>
      <c r="S1118" s="11"/>
      <c r="T1118" s="12" t="s">
        <v>4889</v>
      </c>
      <c r="U1118" s="12" t="s">
        <v>1150</v>
      </c>
      <c r="V1118" s="12" t="s">
        <v>1150</v>
      </c>
      <c r="W1118" s="11" t="s">
        <v>1150</v>
      </c>
      <c r="X1118" s="11" t="s">
        <v>1150</v>
      </c>
      <c r="Y1118" s="11" t="s">
        <v>1150</v>
      </c>
      <c r="Z1118" s="11" t="s">
        <v>1150</v>
      </c>
      <c r="AA1118" s="11" t="s">
        <v>1150</v>
      </c>
      <c r="AD1118" t="str">
        <f t="shared" si="17"/>
        <v>insert into users (nombre, email, email2, email3, telefono, telefono2, telefono3, estatus, id_cliente, created_at, updated_at) values ('Ruben Dominguez Corral','ruben.dominguez@hotmail.com','','','410-2816','614-458-2348','','1','451','2018-01-27 11:10:27','2018-01-27 11:10:27');</v>
      </c>
      <c r="AE1118" t="s">
        <v>13405</v>
      </c>
    </row>
    <row r="1119" spans="1:31" x14ac:dyDescent="0.2">
      <c r="A1119">
        <v>271</v>
      </c>
      <c r="B1119" t="s">
        <v>7688</v>
      </c>
      <c r="C1119" t="s">
        <v>1150</v>
      </c>
      <c r="D1119" s="11" t="s">
        <v>1150</v>
      </c>
      <c r="E1119" s="11" t="s">
        <v>1150</v>
      </c>
      <c r="F1119" s="11" t="s">
        <v>1150</v>
      </c>
      <c r="G1119" s="11"/>
      <c r="H1119" s="11"/>
      <c r="I1119" s="11"/>
      <c r="J1119" s="12" t="s">
        <v>3379</v>
      </c>
      <c r="K1119" s="12" t="s">
        <v>3380</v>
      </c>
      <c r="L1119" s="12"/>
      <c r="M1119" s="11"/>
      <c r="N1119" s="11"/>
      <c r="O1119" s="11"/>
      <c r="P1119" s="11"/>
      <c r="Q1119" s="11"/>
      <c r="R1119" s="11"/>
      <c r="S1119" s="11"/>
      <c r="T1119" s="12" t="s">
        <v>3381</v>
      </c>
      <c r="U1119" s="12" t="s">
        <v>1150</v>
      </c>
      <c r="V1119" s="12" t="s">
        <v>1150</v>
      </c>
      <c r="W1119" s="11" t="s">
        <v>1150</v>
      </c>
      <c r="X1119" s="11" t="s">
        <v>1150</v>
      </c>
      <c r="Y1119" s="11" t="s">
        <v>1150</v>
      </c>
      <c r="Z1119" s="11" t="s">
        <v>1150</v>
      </c>
      <c r="AA1119" s="11" t="s">
        <v>1150</v>
      </c>
      <c r="AD1119" t="str">
        <f t="shared" si="17"/>
        <v>insert into users (nombre, email, email2, email3, telefono, telefono2, telefono3, estatus, id_cliente, created_at, updated_at) values ('Ruben Javier Talamantes','d_talamantes1@hotmail.com.mx','','','614 4140065','614 410 7711','','1','271','2018-01-27 11:10:27','2018-01-27 11:10:27');</v>
      </c>
      <c r="AE1119" t="s">
        <v>13406</v>
      </c>
    </row>
    <row r="1120" spans="1:31" x14ac:dyDescent="0.2">
      <c r="A1120">
        <v>812</v>
      </c>
      <c r="B1120" t="s">
        <v>8442</v>
      </c>
      <c r="C1120" t="s">
        <v>1150</v>
      </c>
      <c r="D1120" s="11" t="s">
        <v>1150</v>
      </c>
      <c r="E1120" s="11" t="s">
        <v>1150</v>
      </c>
      <c r="F1120" s="11" t="s">
        <v>1150</v>
      </c>
      <c r="G1120" s="11"/>
      <c r="H1120" s="11"/>
      <c r="I1120" s="11"/>
      <c r="J1120" s="12">
        <v>6144132461</v>
      </c>
      <c r="K1120" s="12"/>
      <c r="L1120" s="12"/>
      <c r="M1120" s="11"/>
      <c r="N1120" s="11"/>
      <c r="O1120" s="11">
        <v>6142427680</v>
      </c>
      <c r="P1120" s="11"/>
      <c r="Q1120" s="11"/>
      <c r="R1120" s="11"/>
      <c r="S1120" s="11"/>
      <c r="T1120" s="12" t="s">
        <v>6081</v>
      </c>
      <c r="U1120" s="12" t="s">
        <v>1150</v>
      </c>
      <c r="V1120" s="12" t="s">
        <v>1150</v>
      </c>
      <c r="W1120" s="11" t="s">
        <v>1150</v>
      </c>
      <c r="X1120" s="11" t="s">
        <v>1150</v>
      </c>
      <c r="Y1120" s="11" t="s">
        <v>1150</v>
      </c>
      <c r="Z1120" s="11" t="s">
        <v>1150</v>
      </c>
      <c r="AA1120" s="11" t="s">
        <v>1150</v>
      </c>
      <c r="AD1120" t="str">
        <f t="shared" si="17"/>
        <v>insert into users (nombre, email, email2, email3, telefono, telefono2, telefono3, estatus, id_cliente, created_at, updated_at) values ('Ruben Juarez Gonzalez','ruben.juarez.glez@hotmail.com','','','6144132461','','','1','812','2018-01-27 11:10:27','2018-01-27 11:10:27');</v>
      </c>
      <c r="AE1120" t="s">
        <v>13407</v>
      </c>
    </row>
    <row r="1121" spans="1:31" x14ac:dyDescent="0.2">
      <c r="A1121">
        <v>163</v>
      </c>
      <c r="B1121" t="s">
        <v>8404</v>
      </c>
      <c r="C1121" t="s">
        <v>8405</v>
      </c>
      <c r="D1121" s="11" t="s">
        <v>8406</v>
      </c>
      <c r="E1121" s="11" t="s">
        <v>1150</v>
      </c>
      <c r="F1121" s="11" t="s">
        <v>1150</v>
      </c>
      <c r="G1121" s="11"/>
      <c r="H1121" s="11"/>
      <c r="I1121" s="11"/>
      <c r="J1121" s="12" t="s">
        <v>5962</v>
      </c>
      <c r="K1121" s="12"/>
      <c r="L1121" s="12"/>
      <c r="M1121" s="11"/>
      <c r="N1121" s="11"/>
      <c r="O1121" s="11" t="s">
        <v>5963</v>
      </c>
      <c r="P1121" s="11" t="s">
        <v>5964</v>
      </c>
      <c r="Q1121" s="11"/>
      <c r="R1121" s="11"/>
      <c r="S1121" s="11"/>
      <c r="T1121" s="12" t="s">
        <v>2323</v>
      </c>
      <c r="U1121" s="12" t="s">
        <v>1150</v>
      </c>
      <c r="V1121" s="12" t="s">
        <v>1150</v>
      </c>
      <c r="W1121" s="11" t="s">
        <v>1150</v>
      </c>
      <c r="X1121" s="11" t="s">
        <v>1150</v>
      </c>
      <c r="Y1121" s="11" t="s">
        <v>1150</v>
      </c>
      <c r="Z1121" s="11" t="s">
        <v>1150</v>
      </c>
      <c r="AA1121" s="11" t="s">
        <v>1150</v>
      </c>
      <c r="AD1121" t="str">
        <f t="shared" si="17"/>
        <v>insert into users (nombre, email, email2, email3, telefono, telefono2, telefono3, estatus, id_cliente, created_at, updated_at) values ('Ruben Luna Ogaz','zuslun@hotmail.com','','','6 17 38 68','','','1','163','2018-01-27 11:10:27','2018-01-27 11:10:27');</v>
      </c>
      <c r="AE1121" t="s">
        <v>13408</v>
      </c>
    </row>
    <row r="1122" spans="1:31" x14ac:dyDescent="0.2">
      <c r="A1122">
        <v>192</v>
      </c>
      <c r="B1122" t="s">
        <v>7849</v>
      </c>
      <c r="C1122" t="s">
        <v>1150</v>
      </c>
      <c r="D1122" s="11" t="s">
        <v>1150</v>
      </c>
      <c r="E1122" s="11" t="s">
        <v>1150</v>
      </c>
      <c r="F1122" s="11" t="s">
        <v>1150</v>
      </c>
      <c r="G1122" s="11"/>
      <c r="H1122" s="11"/>
      <c r="I1122" s="11"/>
      <c r="J1122" s="12" t="s">
        <v>3988</v>
      </c>
      <c r="K1122" s="12"/>
      <c r="L1122" s="12"/>
      <c r="M1122" s="11"/>
      <c r="N1122" s="11"/>
      <c r="O1122" s="11" t="s">
        <v>3989</v>
      </c>
      <c r="P1122" s="11"/>
      <c r="Q1122" s="11"/>
      <c r="R1122" s="11"/>
      <c r="S1122" s="11"/>
      <c r="T1122" s="12" t="s">
        <v>8742</v>
      </c>
      <c r="U1122" s="12" t="s">
        <v>1150</v>
      </c>
      <c r="V1122" s="12" t="s">
        <v>1150</v>
      </c>
      <c r="W1122" s="11" t="s">
        <v>1150</v>
      </c>
      <c r="X1122" s="11" t="s">
        <v>1150</v>
      </c>
      <c r="Y1122" s="11" t="s">
        <v>1150</v>
      </c>
      <c r="Z1122" s="11" t="s">
        <v>1150</v>
      </c>
      <c r="AA1122" s="11" t="s">
        <v>1150</v>
      </c>
      <c r="AD1122" t="str">
        <f t="shared" si="17"/>
        <v>insert into users (nombre, email, email2, email3, telefono, telefono2, telefono3, estatus, id_cliente, created_at, updated_at) values ('Ruben Modesto Grajeda Castillo','cirmex@gmail.com','','','614 2015227','','','1','192','2018-01-27 11:10:27','2018-01-27 11:10:27');</v>
      </c>
      <c r="AE1122" t="s">
        <v>13409</v>
      </c>
    </row>
    <row r="1123" spans="1:31" x14ac:dyDescent="0.2">
      <c r="A1123">
        <v>962</v>
      </c>
      <c r="B1123" t="s">
        <v>7241</v>
      </c>
      <c r="C1123" t="s">
        <v>1150</v>
      </c>
      <c r="D1123" s="11" t="s">
        <v>1150</v>
      </c>
      <c r="E1123" s="11" t="s">
        <v>1150</v>
      </c>
      <c r="F1123" s="11" t="s">
        <v>1150</v>
      </c>
      <c r="G1123" s="11"/>
      <c r="H1123" s="11"/>
      <c r="I1123" s="11"/>
      <c r="J1123" s="12">
        <v>4811218</v>
      </c>
      <c r="K1123" s="12">
        <v>4819613</v>
      </c>
      <c r="L1123" s="12"/>
      <c r="M1123" s="11"/>
      <c r="N1123" s="11"/>
      <c r="O1123" s="11"/>
      <c r="P1123" s="11"/>
      <c r="Q1123" s="11"/>
      <c r="R1123" s="11"/>
      <c r="S1123" s="11"/>
      <c r="T1123" s="17" t="s">
        <v>2331</v>
      </c>
      <c r="U1123" s="12" t="s">
        <v>9321</v>
      </c>
      <c r="V1123" s="12" t="s">
        <v>1150</v>
      </c>
      <c r="W1123" s="11" t="s">
        <v>1150</v>
      </c>
      <c r="X1123" s="11" t="s">
        <v>1150</v>
      </c>
      <c r="Y1123" s="11" t="s">
        <v>1150</v>
      </c>
      <c r="Z1123" s="11" t="s">
        <v>1150</v>
      </c>
      <c r="AA1123" s="11" t="s">
        <v>1150</v>
      </c>
      <c r="AD1123" t="str">
        <f t="shared" si="17"/>
        <v>insert into users (nombre, email, email2, email3, telefono, telefono2, telefono3, estatus, id_cliente, created_at, updated_at) values ('Ruben Ruiz Rodallegas','selecto@tikiss.com','facturacion@tikiss.com','','4811218','4819613','','1','962','2018-01-27 11:10:27','2018-01-27 11:10:27');</v>
      </c>
      <c r="AE1123" t="s">
        <v>13410</v>
      </c>
    </row>
    <row r="1124" spans="1:31" x14ac:dyDescent="0.2">
      <c r="A1124">
        <v>557</v>
      </c>
      <c r="B1124" t="s">
        <v>7231</v>
      </c>
      <c r="C1124" t="s">
        <v>1150</v>
      </c>
      <c r="D1124" s="11" t="s">
        <v>1150</v>
      </c>
      <c r="E1124" s="11" t="s">
        <v>1150</v>
      </c>
      <c r="F1124" s="11" t="s">
        <v>1150</v>
      </c>
      <c r="G1124" s="11"/>
      <c r="H1124" s="11"/>
      <c r="I1124" s="11"/>
      <c r="J1124" s="12"/>
      <c r="K1124" s="12"/>
      <c r="L1124" s="12"/>
      <c r="M1124" s="11"/>
      <c r="N1124" s="11"/>
      <c r="O1124" s="11"/>
      <c r="P1124" s="11"/>
      <c r="Q1124" s="11"/>
      <c r="R1124" s="11"/>
      <c r="S1124" s="11"/>
      <c r="T1124" s="12" t="s">
        <v>1150</v>
      </c>
      <c r="U1124" s="12" t="s">
        <v>1150</v>
      </c>
      <c r="V1124" s="12" t="s">
        <v>1150</v>
      </c>
      <c r="W1124" s="11" t="s">
        <v>1150</v>
      </c>
      <c r="X1124" s="11" t="s">
        <v>1150</v>
      </c>
      <c r="Y1124" s="11" t="s">
        <v>1150</v>
      </c>
      <c r="Z1124" s="11" t="s">
        <v>1150</v>
      </c>
      <c r="AA1124" s="11" t="s">
        <v>1150</v>
      </c>
      <c r="AD1124" t="str">
        <f t="shared" si="17"/>
        <v>insert into users (nombre, email, email2, email3, telefono, telefono2, telefono3, estatus, id_cliente, created_at, updated_at) values ('Ruben Valenzuela Villegas','','','','','','','1','557','2018-01-27 11:10:27','2018-01-27 11:10:27');</v>
      </c>
      <c r="AE1124" t="s">
        <v>13411</v>
      </c>
    </row>
    <row r="1125" spans="1:31" x14ac:dyDescent="0.2">
      <c r="A1125">
        <v>1124</v>
      </c>
      <c r="B1125" t="s">
        <v>7727</v>
      </c>
      <c r="C1125" t="s">
        <v>7728</v>
      </c>
      <c r="D1125" s="11" t="s">
        <v>7729</v>
      </c>
      <c r="E1125" s="11" t="s">
        <v>7730</v>
      </c>
      <c r="F1125" s="11" t="s">
        <v>1150</v>
      </c>
      <c r="G1125" s="11"/>
      <c r="H1125" s="11"/>
      <c r="I1125" s="11"/>
      <c r="J1125" s="12" t="s">
        <v>3525</v>
      </c>
      <c r="K1125" s="12" t="s">
        <v>3526</v>
      </c>
      <c r="L1125" s="12" t="s">
        <v>3527</v>
      </c>
      <c r="M1125" s="11" t="s">
        <v>3528</v>
      </c>
      <c r="N1125" s="11"/>
      <c r="O1125" s="11" t="s">
        <v>3529</v>
      </c>
      <c r="P1125" s="11"/>
      <c r="Q1125" s="11"/>
      <c r="R1125" s="11"/>
      <c r="S1125" s="11"/>
      <c r="T1125" s="12" t="s">
        <v>3530</v>
      </c>
      <c r="U1125" s="12" t="s">
        <v>1150</v>
      </c>
      <c r="V1125" s="12" t="s">
        <v>1150</v>
      </c>
      <c r="W1125" s="11" t="s">
        <v>1150</v>
      </c>
      <c r="X1125" s="11" t="s">
        <v>1150</v>
      </c>
      <c r="Y1125" s="11" t="s">
        <v>1150</v>
      </c>
      <c r="Z1125" s="11" t="s">
        <v>1150</v>
      </c>
      <c r="AA1125" s="11" t="s">
        <v>1150</v>
      </c>
      <c r="AD1125" t="str">
        <f t="shared" si="17"/>
        <v>insert into users (nombre, email, email2, email3, telefono, telefono2, telefono3, estatus, id_cliente, created_at, updated_at) values ('Ruth Oralia Parra Cerros','lmorales10@hotmail.com','','','614 4266078 EXT 111','109 4102291','614 4267463','1','1124','2018-01-27 11:10:27','2018-01-27 11:10:27');</v>
      </c>
      <c r="AE1125" t="s">
        <v>13412</v>
      </c>
    </row>
    <row r="1126" spans="1:31" x14ac:dyDescent="0.2">
      <c r="A1126">
        <v>197</v>
      </c>
      <c r="B1126" t="s">
        <v>8015</v>
      </c>
      <c r="C1126" t="s">
        <v>1150</v>
      </c>
      <c r="D1126" s="11" t="s">
        <v>1150</v>
      </c>
      <c r="E1126" s="11" t="s">
        <v>1150</v>
      </c>
      <c r="F1126" s="11" t="s">
        <v>1150</v>
      </c>
      <c r="G1126" s="11"/>
      <c r="H1126" s="11"/>
      <c r="I1126" s="11"/>
      <c r="J1126" s="12" t="s">
        <v>4703</v>
      </c>
      <c r="K1126" s="12"/>
      <c r="L1126" s="12"/>
      <c r="M1126" s="11"/>
      <c r="N1126" s="11"/>
      <c r="O1126" s="11" t="s">
        <v>4704</v>
      </c>
      <c r="P1126" s="11"/>
      <c r="Q1126" s="11"/>
      <c r="R1126" s="11"/>
      <c r="S1126" s="11"/>
      <c r="T1126" s="12" t="s">
        <v>4705</v>
      </c>
      <c r="U1126" s="12" t="s">
        <v>1150</v>
      </c>
      <c r="V1126" s="12" t="s">
        <v>1150</v>
      </c>
      <c r="W1126" s="11" t="s">
        <v>1150</v>
      </c>
      <c r="X1126" s="11" t="s">
        <v>1150</v>
      </c>
      <c r="Y1126" s="11" t="s">
        <v>1150</v>
      </c>
      <c r="Z1126" s="11" t="s">
        <v>1150</v>
      </c>
      <c r="AA1126" s="11" t="s">
        <v>1150</v>
      </c>
      <c r="AD1126" t="str">
        <f t="shared" si="17"/>
        <v>insert into users (nombre, email, email2, email3, telefono, telefono2, telefono3, estatus, id_cliente, created_at, updated_at) values ('Salomon Barrios Chavira','svarrios@ciscomex.com.mx','','','656 6 82 42 22','','','1','197','2018-01-27 11:10:27','2018-01-27 11:10:27');</v>
      </c>
      <c r="AE1126" t="s">
        <v>13413</v>
      </c>
    </row>
    <row r="1127" spans="1:31" x14ac:dyDescent="0.2">
      <c r="A1127">
        <v>595</v>
      </c>
      <c r="B1127" t="s">
        <v>8287</v>
      </c>
      <c r="C1127" t="s">
        <v>1150</v>
      </c>
      <c r="D1127" s="11" t="s">
        <v>1150</v>
      </c>
      <c r="E1127" s="11" t="s">
        <v>1150</v>
      </c>
      <c r="F1127" s="11" t="s">
        <v>1150</v>
      </c>
      <c r="G1127" s="11"/>
      <c r="H1127" s="11"/>
      <c r="I1127" s="11"/>
      <c r="J1127" s="12">
        <v>6484565697</v>
      </c>
      <c r="K1127" s="12"/>
      <c r="L1127" s="12"/>
      <c r="M1127" s="11"/>
      <c r="N1127" s="11"/>
      <c r="O1127" s="11"/>
      <c r="P1127" s="11"/>
      <c r="Q1127" s="11"/>
      <c r="R1127" s="11"/>
      <c r="S1127" s="11"/>
      <c r="T1127" s="12" t="s">
        <v>8782</v>
      </c>
      <c r="U1127" s="12" t="s">
        <v>1150</v>
      </c>
      <c r="V1127" s="12" t="s">
        <v>1150</v>
      </c>
      <c r="W1127" s="11" t="s">
        <v>1150</v>
      </c>
      <c r="X1127" s="11" t="s">
        <v>1150</v>
      </c>
      <c r="Y1127" s="11" t="s">
        <v>1150</v>
      </c>
      <c r="Z1127" s="11" t="s">
        <v>1150</v>
      </c>
      <c r="AA1127" s="11" t="s">
        <v>1150</v>
      </c>
      <c r="AD1127" t="str">
        <f t="shared" si="17"/>
        <v>insert into users (nombre, email, email2, email3, telefono, telefono2, telefono3, estatus, id_cliente, created_at, updated_at) values ('Salvador Aguilar Sanchez','cremeriacamarrgo14@gamail.com','','','6484565697','','','1','595','2018-01-27 11:10:27','2018-01-27 11:10:27');</v>
      </c>
      <c r="AE1127" t="s">
        <v>13414</v>
      </c>
    </row>
    <row r="1128" spans="1:31" x14ac:dyDescent="0.2">
      <c r="A1128">
        <v>827</v>
      </c>
      <c r="B1128" t="s">
        <v>8613</v>
      </c>
      <c r="C1128" t="s">
        <v>1150</v>
      </c>
      <c r="D1128" s="11" t="s">
        <v>1150</v>
      </c>
      <c r="E1128" s="11" t="s">
        <v>1150</v>
      </c>
      <c r="F1128" s="11" t="s">
        <v>1150</v>
      </c>
      <c r="G1128" s="11"/>
      <c r="H1128" s="11"/>
      <c r="I1128" s="11"/>
      <c r="J1128" s="12"/>
      <c r="K1128" s="12"/>
      <c r="L1128" s="12"/>
      <c r="M1128" s="11"/>
      <c r="N1128" s="11"/>
      <c r="O1128" s="11"/>
      <c r="P1128" s="11"/>
      <c r="Q1128" s="11"/>
      <c r="R1128" s="11"/>
      <c r="S1128" s="11"/>
      <c r="T1128" s="12" t="s">
        <v>1150</v>
      </c>
      <c r="U1128" s="12" t="s">
        <v>1150</v>
      </c>
      <c r="V1128" s="12" t="s">
        <v>1150</v>
      </c>
      <c r="W1128" s="11" t="s">
        <v>1150</v>
      </c>
      <c r="X1128" s="11" t="s">
        <v>1150</v>
      </c>
      <c r="Y1128" s="11" t="s">
        <v>1150</v>
      </c>
      <c r="Z1128" s="11" t="s">
        <v>1150</v>
      </c>
      <c r="AA1128" s="11" t="s">
        <v>1150</v>
      </c>
      <c r="AD1128" t="str">
        <f t="shared" si="17"/>
        <v>insert into users (nombre, email, email2, email3, telefono, telefono2, telefono3, estatus, id_cliente, created_at, updated_at) values ('Salvador Horacio Del Casillo Serna','','','','','','','1','827','2018-01-27 11:10:27','2018-01-27 11:10:27');</v>
      </c>
      <c r="AE1128" t="s">
        <v>13415</v>
      </c>
    </row>
    <row r="1129" spans="1:31" x14ac:dyDescent="0.2">
      <c r="A1129">
        <v>1047</v>
      </c>
      <c r="B1129" t="s">
        <v>8609</v>
      </c>
      <c r="C1129" t="s">
        <v>1150</v>
      </c>
      <c r="D1129" s="11" t="s">
        <v>1150</v>
      </c>
      <c r="E1129" s="11" t="s">
        <v>1150</v>
      </c>
      <c r="F1129" s="11" t="s">
        <v>1150</v>
      </c>
      <c r="G1129" s="11"/>
      <c r="H1129" s="11"/>
      <c r="I1129" s="11"/>
      <c r="J1129" s="12"/>
      <c r="K1129" s="12"/>
      <c r="L1129" s="12"/>
      <c r="M1129" s="11"/>
      <c r="N1129" s="11"/>
      <c r="O1129" s="11"/>
      <c r="P1129" s="11"/>
      <c r="Q1129" s="11"/>
      <c r="R1129" s="11"/>
      <c r="S1129" s="11"/>
      <c r="T1129" s="12" t="s">
        <v>9237</v>
      </c>
      <c r="U1129" s="12" t="s">
        <v>1150</v>
      </c>
      <c r="V1129" s="12" t="s">
        <v>1150</v>
      </c>
      <c r="W1129" s="11" t="s">
        <v>1150</v>
      </c>
      <c r="X1129" s="11" t="s">
        <v>1150</v>
      </c>
      <c r="Y1129" s="11" t="s">
        <v>1150</v>
      </c>
      <c r="Z1129" s="11" t="s">
        <v>1150</v>
      </c>
      <c r="AA1129" s="11" t="s">
        <v>1150</v>
      </c>
      <c r="AD1129" t="str">
        <f t="shared" si="17"/>
        <v>insert into users (nombre, email, email2, email3, telefono, telefono2, telefono3, estatus, id_cliente, created_at, updated_at) values ('Salvador Moran Nuñez','jorteguita@hotmail.com','','','','','','1','1047','2018-01-27 11:10:27','2018-01-27 11:10:27');</v>
      </c>
      <c r="AE1129" t="s">
        <v>13416</v>
      </c>
    </row>
    <row r="1130" spans="1:31" x14ac:dyDescent="0.2">
      <c r="A1130">
        <v>1047</v>
      </c>
      <c r="B1130" t="s">
        <v>8609</v>
      </c>
      <c r="C1130" t="s">
        <v>1150</v>
      </c>
      <c r="D1130" s="11" t="s">
        <v>1150</v>
      </c>
      <c r="E1130" s="11" t="s">
        <v>1150</v>
      </c>
      <c r="F1130" s="11" t="s">
        <v>1150</v>
      </c>
      <c r="G1130" s="11"/>
      <c r="H1130" s="11"/>
      <c r="I1130" s="11"/>
      <c r="J1130" s="12" t="s">
        <v>6767</v>
      </c>
      <c r="K1130" s="12"/>
      <c r="L1130" s="12"/>
      <c r="M1130" s="11"/>
      <c r="N1130" s="11"/>
      <c r="O1130" s="11"/>
      <c r="P1130" s="11"/>
      <c r="Q1130" s="11"/>
      <c r="R1130" s="11"/>
      <c r="S1130" s="11"/>
      <c r="T1130" s="12" t="s">
        <v>1150</v>
      </c>
      <c r="U1130" s="12" t="s">
        <v>1150</v>
      </c>
      <c r="V1130" s="12" t="s">
        <v>1150</v>
      </c>
      <c r="W1130" s="11" t="s">
        <v>1150</v>
      </c>
      <c r="X1130" s="11" t="s">
        <v>1150</v>
      </c>
      <c r="Y1130" s="11" t="s">
        <v>1150</v>
      </c>
      <c r="Z1130" s="11" t="s">
        <v>1150</v>
      </c>
      <c r="AA1130" s="11" t="s">
        <v>1150</v>
      </c>
      <c r="AD1130" t="str">
        <f t="shared" si="17"/>
        <v>insert into users (nombre, email, email2, email3, telefono, telefono2, telefono3, estatus, id_cliente, created_at, updated_at) values ('Salvador Moran Nuñez','','','','625-582-2647','','','1','1047','2018-01-27 11:10:27','2018-01-27 11:10:27');</v>
      </c>
      <c r="AE1130" t="s">
        <v>13417</v>
      </c>
    </row>
    <row r="1131" spans="1:31" x14ac:dyDescent="0.2">
      <c r="A1131">
        <v>366</v>
      </c>
      <c r="B1131" t="s">
        <v>7682</v>
      </c>
      <c r="C1131" t="s">
        <v>1150</v>
      </c>
      <c r="D1131" s="11" t="s">
        <v>1150</v>
      </c>
      <c r="E1131" s="11" t="s">
        <v>1150</v>
      </c>
      <c r="F1131" s="11" t="s">
        <v>1150</v>
      </c>
      <c r="G1131" s="11"/>
      <c r="H1131" s="11"/>
      <c r="I1131" s="11"/>
      <c r="J1131" s="12" t="s">
        <v>3348</v>
      </c>
      <c r="K1131" s="12" t="s">
        <v>3349</v>
      </c>
      <c r="L1131" s="12"/>
      <c r="M1131" s="11"/>
      <c r="N1131" s="11"/>
      <c r="O1131" s="11"/>
      <c r="P1131" s="11"/>
      <c r="Q1131" s="11"/>
      <c r="R1131" s="11"/>
      <c r="S1131" s="11"/>
      <c r="T1131" s="12" t="s">
        <v>1150</v>
      </c>
      <c r="U1131" s="12" t="s">
        <v>1150</v>
      </c>
      <c r="V1131" s="12" t="s">
        <v>1150</v>
      </c>
      <c r="W1131" s="11" t="s">
        <v>1150</v>
      </c>
      <c r="X1131" s="11" t="s">
        <v>1150</v>
      </c>
      <c r="Y1131" s="11" t="s">
        <v>1150</v>
      </c>
      <c r="Z1131" s="11" t="s">
        <v>1150</v>
      </c>
      <c r="AA1131" s="11" t="s">
        <v>1150</v>
      </c>
      <c r="AD1131" t="str">
        <f t="shared" si="17"/>
        <v>insert into users (nombre, email, email2, email3, telefono, telefono2, telefono3, estatus, id_cliente, created_at, updated_at) values ('Salvador Orozco Corona','','','','614-165-8191','614 291 31 07','','1','366','2018-01-27 11:10:27','2018-01-27 11:10:27');</v>
      </c>
      <c r="AE1131" t="s">
        <v>13418</v>
      </c>
    </row>
    <row r="1132" spans="1:31" x14ac:dyDescent="0.2">
      <c r="A1132">
        <v>582</v>
      </c>
      <c r="B1132" t="s">
        <v>8692</v>
      </c>
      <c r="C1132" t="s">
        <v>1150</v>
      </c>
      <c r="D1132" s="11" t="s">
        <v>1150</v>
      </c>
      <c r="E1132" s="11" t="s">
        <v>1150</v>
      </c>
      <c r="F1132" s="11" t="s">
        <v>1150</v>
      </c>
      <c r="G1132" s="11"/>
      <c r="H1132" s="11"/>
      <c r="I1132" s="11"/>
      <c r="J1132" s="12" t="s">
        <v>9240</v>
      </c>
      <c r="K1132" s="12" t="s">
        <v>9238</v>
      </c>
      <c r="L1132" s="12" t="s">
        <v>9239</v>
      </c>
      <c r="M1132" s="11"/>
      <c r="N1132" s="11"/>
      <c r="O1132" s="11"/>
      <c r="P1132" s="11"/>
      <c r="Q1132" s="11"/>
      <c r="R1132" s="11"/>
      <c r="S1132" s="11"/>
      <c r="T1132" s="17" t="s">
        <v>9322</v>
      </c>
      <c r="U1132" s="12" t="s">
        <v>9323</v>
      </c>
      <c r="V1132" s="12" t="s">
        <v>1150</v>
      </c>
      <c r="W1132" s="11" t="s">
        <v>1150</v>
      </c>
      <c r="X1132" s="11" t="s">
        <v>1150</v>
      </c>
      <c r="Y1132" s="11" t="s">
        <v>1150</v>
      </c>
      <c r="Z1132" s="11" t="s">
        <v>1150</v>
      </c>
      <c r="AA1132" s="11" t="s">
        <v>1150</v>
      </c>
      <c r="AD1132" t="str">
        <f t="shared" si="17"/>
        <v>insert into users (nombre, email, email2, email3, telefono, telefono2, telefono3, estatus, id_cliente, created_at, updated_at) values ('Samantha Ibarzabal Macias','k.revista.publicidad@hotmail.com','samantha.ibarzabal@hotmail.com','','4 13 39 58','614-126-8174','4 14 81 66','1','582','2018-01-27 11:10:27','2018-01-27 11:10:27');</v>
      </c>
      <c r="AE1132" t="s">
        <v>13419</v>
      </c>
    </row>
    <row r="1133" spans="1:31" x14ac:dyDescent="0.2">
      <c r="A1133">
        <v>267</v>
      </c>
      <c r="B1133" t="s">
        <v>8351</v>
      </c>
      <c r="C1133" t="s">
        <v>1150</v>
      </c>
      <c r="D1133" s="11" t="s">
        <v>1150</v>
      </c>
      <c r="E1133" s="11" t="s">
        <v>1150</v>
      </c>
      <c r="F1133" s="11" t="s">
        <v>1150</v>
      </c>
      <c r="G1133" s="11"/>
      <c r="H1133" s="11"/>
      <c r="I1133" s="11"/>
      <c r="J1133" s="12" t="s">
        <v>5810</v>
      </c>
      <c r="K1133" s="12"/>
      <c r="L1133" s="12"/>
      <c r="M1133" s="11"/>
      <c r="N1133" s="11"/>
      <c r="O1133" s="11"/>
      <c r="P1133" s="11"/>
      <c r="Q1133" s="11"/>
      <c r="R1133" s="11"/>
      <c r="S1133" s="11"/>
      <c r="T1133" s="12" t="s">
        <v>8813</v>
      </c>
      <c r="U1133" s="12" t="s">
        <v>1150</v>
      </c>
      <c r="V1133" s="12" t="s">
        <v>1150</v>
      </c>
      <c r="W1133" s="11" t="s">
        <v>1150</v>
      </c>
      <c r="X1133" s="11" t="s">
        <v>1150</v>
      </c>
      <c r="Y1133" s="11" t="s">
        <v>1150</v>
      </c>
      <c r="Z1133" s="11" t="s">
        <v>1150</v>
      </c>
      <c r="AA1133" s="11" t="s">
        <v>1150</v>
      </c>
      <c r="AD1133" t="str">
        <f t="shared" si="17"/>
        <v>insert into users (nombre, email, email2, email3, telefono, telefono2, telefono3, estatus, id_cliente, created_at, updated_at) values ('Samuel Abraham Cuellar','cgdiaz79@yahoo.com.mx','','','6141420218 4116092','','','1','267','2018-01-27 11:10:27','2018-01-27 11:10:27');</v>
      </c>
      <c r="AE1133" t="s">
        <v>13420</v>
      </c>
    </row>
    <row r="1134" spans="1:31" x14ac:dyDescent="0.2">
      <c r="A1134">
        <v>669</v>
      </c>
      <c r="B1134" t="s">
        <v>7457</v>
      </c>
      <c r="C1134" t="s">
        <v>7415</v>
      </c>
      <c r="D1134" s="11" t="s">
        <v>7458</v>
      </c>
      <c r="E1134" s="11" t="s">
        <v>1150</v>
      </c>
      <c r="F1134" s="11" t="s">
        <v>1150</v>
      </c>
      <c r="G1134" s="11"/>
      <c r="H1134" s="11"/>
      <c r="I1134" s="11"/>
      <c r="J1134" s="12" t="s">
        <v>4550</v>
      </c>
      <c r="K1134" s="12" t="s">
        <v>2248</v>
      </c>
      <c r="L1134" s="12" t="s">
        <v>4548</v>
      </c>
      <c r="M1134" s="11"/>
      <c r="N1134" s="11"/>
      <c r="O1134" s="11"/>
      <c r="P1134" s="11" t="s">
        <v>2251</v>
      </c>
      <c r="Q1134" s="11" t="s">
        <v>2430</v>
      </c>
      <c r="R1134" s="11" t="s">
        <v>2249</v>
      </c>
      <c r="S1134" s="11"/>
      <c r="T1134" s="12" t="s">
        <v>2253</v>
      </c>
      <c r="U1134" s="12" t="s">
        <v>2254</v>
      </c>
      <c r="V1134" s="12" t="s">
        <v>2255</v>
      </c>
      <c r="W1134" s="11" t="s">
        <v>2256</v>
      </c>
      <c r="X1134" s="11" t="s">
        <v>2257</v>
      </c>
      <c r="Y1134" s="11" t="s">
        <v>1150</v>
      </c>
      <c r="Z1134" s="11" t="s">
        <v>1150</v>
      </c>
      <c r="AA1134" s="11" t="s">
        <v>1150</v>
      </c>
      <c r="AD1134" t="str">
        <f t="shared" si="17"/>
        <v>insert into users (nombre, email, email2, email3, telefono, telefono2, telefono3, estatus, id_cliente, created_at, updated_at) values ('Samuel Ernesto Salayandia A','samuelsalayandia@gmail.com','brenda@magnos.com.mx','milton@magnos.com.mx','614 188 99 55','423-2309','01 55 52541517','1','669','2018-01-27 11:10:27','2018-01-27 11:10:27');</v>
      </c>
      <c r="AE1134" t="s">
        <v>13421</v>
      </c>
    </row>
    <row r="1135" spans="1:31" x14ac:dyDescent="0.2">
      <c r="A1135">
        <v>669</v>
      </c>
      <c r="B1135" t="s">
        <v>7414</v>
      </c>
      <c r="C1135" t="s">
        <v>7415</v>
      </c>
      <c r="D1135" s="11" t="s">
        <v>7416</v>
      </c>
      <c r="E1135" s="11" t="s">
        <v>1150</v>
      </c>
      <c r="F1135" s="11" t="s">
        <v>1150</v>
      </c>
      <c r="G1135" s="11"/>
      <c r="H1135" s="11"/>
      <c r="I1135" s="11"/>
      <c r="J1135" s="12" t="s">
        <v>2248</v>
      </c>
      <c r="K1135" s="12" t="s">
        <v>4548</v>
      </c>
      <c r="L1135" s="12"/>
      <c r="M1135" s="11"/>
      <c r="N1135" s="11"/>
      <c r="O1135" s="11" t="s">
        <v>2250</v>
      </c>
      <c r="P1135" s="11" t="s">
        <v>2251</v>
      </c>
      <c r="Q1135" s="11" t="s">
        <v>2252</v>
      </c>
      <c r="R1135" s="11"/>
      <c r="S1135" s="11"/>
      <c r="T1135" s="12" t="s">
        <v>2253</v>
      </c>
      <c r="U1135" s="12" t="s">
        <v>2254</v>
      </c>
      <c r="V1135" s="12" t="s">
        <v>2255</v>
      </c>
      <c r="W1135" s="11" t="s">
        <v>2256</v>
      </c>
      <c r="X1135" s="11" t="s">
        <v>2257</v>
      </c>
      <c r="Y1135" s="11" t="s">
        <v>1150</v>
      </c>
      <c r="Z1135" s="11" t="s">
        <v>1150</v>
      </c>
      <c r="AA1135" s="11" t="s">
        <v>1150</v>
      </c>
      <c r="AD1135" t="str">
        <f t="shared" si="17"/>
        <v>insert into users (nombre, email, email2, email3, telefono, telefono2, telefono3, estatus, id_cliente, created_at, updated_at) values ('Samuel Ernesto Salayandia Jimenez','samuelsalayandia@gmail.com','brenda@magnos.com.mx','milton@magnos.com.mx','423-2309','01 55 52541517','','1','669','2018-01-27 11:10:27','2018-01-27 11:10:27');</v>
      </c>
      <c r="AE1135" t="s">
        <v>13422</v>
      </c>
    </row>
    <row r="1136" spans="1:31" x14ac:dyDescent="0.2">
      <c r="A1136">
        <v>1125</v>
      </c>
      <c r="B1136" t="s">
        <v>7414</v>
      </c>
      <c r="C1136" t="s">
        <v>7496</v>
      </c>
      <c r="D1136" s="11" t="s">
        <v>1150</v>
      </c>
      <c r="E1136" s="11" t="s">
        <v>1150</v>
      </c>
      <c r="F1136" s="11" t="s">
        <v>1150</v>
      </c>
      <c r="G1136" s="11"/>
      <c r="H1136" s="11"/>
      <c r="I1136" s="11"/>
      <c r="J1136" s="12" t="s">
        <v>2248</v>
      </c>
      <c r="K1136" s="12" t="s">
        <v>2248</v>
      </c>
      <c r="L1136" s="12" t="s">
        <v>4548</v>
      </c>
      <c r="M1136" s="11"/>
      <c r="N1136" s="11"/>
      <c r="O1136" s="11" t="s">
        <v>2594</v>
      </c>
      <c r="P1136" s="11" t="s">
        <v>2251</v>
      </c>
      <c r="Q1136" s="11" t="s">
        <v>2430</v>
      </c>
      <c r="R1136" s="11"/>
      <c r="S1136" s="11"/>
      <c r="T1136" s="12" t="s">
        <v>2253</v>
      </c>
      <c r="U1136" s="12" t="s">
        <v>2254</v>
      </c>
      <c r="V1136" s="12" t="s">
        <v>2255</v>
      </c>
      <c r="W1136" s="11" t="s">
        <v>2256</v>
      </c>
      <c r="X1136" s="11" t="s">
        <v>2257</v>
      </c>
      <c r="Y1136" s="11" t="s">
        <v>1150</v>
      </c>
      <c r="Z1136" s="11" t="s">
        <v>1150</v>
      </c>
      <c r="AA1136" s="11" t="s">
        <v>1150</v>
      </c>
      <c r="AD1136" t="str">
        <f t="shared" si="17"/>
        <v>insert into users (nombre, email, email2, email3, telefono, telefono2, telefono3, estatus, id_cliente, created_at, updated_at) values ('Samuel Ernesto Salayandia Jimenez','samuelsalayandia@gmail.com','brenda@magnos.com.mx','milton@magnos.com.mx','423-2309','423-2309','01 55 52541517','1','1125','2018-01-27 11:10:27','2018-01-27 11:10:27');</v>
      </c>
      <c r="AE1136" t="s">
        <v>13423</v>
      </c>
    </row>
    <row r="1137" spans="1:31" x14ac:dyDescent="0.2">
      <c r="A1137">
        <v>520</v>
      </c>
      <c r="B1137" t="s">
        <v>7966</v>
      </c>
      <c r="C1137" t="s">
        <v>7967</v>
      </c>
      <c r="D1137" s="11" t="s">
        <v>1150</v>
      </c>
      <c r="E1137" s="11" t="s">
        <v>1150</v>
      </c>
      <c r="F1137" s="11" t="s">
        <v>1150</v>
      </c>
      <c r="G1137" s="11"/>
      <c r="H1137" s="11"/>
      <c r="I1137" s="11"/>
      <c r="J1137" s="12" t="s">
        <v>4485</v>
      </c>
      <c r="K1137" s="12"/>
      <c r="L1137" s="12"/>
      <c r="M1137" s="11"/>
      <c r="N1137" s="11"/>
      <c r="O1137" s="11" t="s">
        <v>4486</v>
      </c>
      <c r="P1137" s="11"/>
      <c r="Q1137" s="11"/>
      <c r="R1137" s="11"/>
      <c r="S1137" s="11"/>
      <c r="T1137" s="12" t="s">
        <v>4487</v>
      </c>
      <c r="U1137" s="12" t="s">
        <v>1150</v>
      </c>
      <c r="V1137" s="12" t="s">
        <v>1150</v>
      </c>
      <c r="W1137" s="11" t="s">
        <v>1150</v>
      </c>
      <c r="X1137" s="11" t="s">
        <v>1150</v>
      </c>
      <c r="Y1137" s="11" t="s">
        <v>1150</v>
      </c>
      <c r="Z1137" s="11" t="s">
        <v>1150</v>
      </c>
      <c r="AA1137" s="11" t="s">
        <v>1150</v>
      </c>
      <c r="AD1137" t="str">
        <f t="shared" si="17"/>
        <v>insert into users (nombre, email, email2, email3, telefono, telefono2, telefono3, estatus, id_cliente, created_at, updated_at) values ('Samuel Guadalupe Hermosillo Ramirez','samuel041@msn.com','','','614 4 21 99 44','','','1','520','2018-01-27 11:10:27','2018-01-27 11:10:27');</v>
      </c>
      <c r="AE1137" t="s">
        <v>13424</v>
      </c>
    </row>
    <row r="1138" spans="1:31" x14ac:dyDescent="0.2">
      <c r="A1138">
        <v>553</v>
      </c>
      <c r="B1138" t="s">
        <v>7884</v>
      </c>
      <c r="C1138" t="s">
        <v>7885</v>
      </c>
      <c r="D1138" s="11" t="s">
        <v>1150</v>
      </c>
      <c r="E1138" s="11" t="s">
        <v>1150</v>
      </c>
      <c r="F1138" s="11" t="s">
        <v>1150</v>
      </c>
      <c r="G1138" s="11"/>
      <c r="H1138" s="11"/>
      <c r="I1138" s="11"/>
      <c r="J1138" s="12" t="s">
        <v>4148</v>
      </c>
      <c r="K1138" s="12"/>
      <c r="L1138" s="12"/>
      <c r="M1138" s="11"/>
      <c r="N1138" s="11"/>
      <c r="O1138" s="11" t="s">
        <v>4149</v>
      </c>
      <c r="P1138" s="11"/>
      <c r="Q1138" s="11"/>
      <c r="R1138" s="11"/>
      <c r="S1138" s="11"/>
      <c r="T1138" s="12" t="s">
        <v>4150</v>
      </c>
      <c r="U1138" s="12" t="s">
        <v>1150</v>
      </c>
      <c r="V1138" s="12" t="s">
        <v>1150</v>
      </c>
      <c r="W1138" s="11" t="s">
        <v>1150</v>
      </c>
      <c r="X1138" s="11" t="s">
        <v>1150</v>
      </c>
      <c r="Y1138" s="11" t="s">
        <v>1150</v>
      </c>
      <c r="Z1138" s="11" t="s">
        <v>1150</v>
      </c>
      <c r="AA1138" s="11" t="s">
        <v>1150</v>
      </c>
      <c r="AD1138" t="str">
        <f t="shared" si="17"/>
        <v>insert into users (nombre, email, email2, email3, telefono, telefono2, telefono3, estatus, id_cliente, created_at, updated_at) values ('Sandra Alvarez Rojas','sandramodlmayer@gmail.com','','','625 5 81 22 22','','','1','553','2018-01-27 11:10:27','2018-01-27 11:10:27');</v>
      </c>
      <c r="AE1138" t="s">
        <v>13425</v>
      </c>
    </row>
    <row r="1139" spans="1:31" x14ac:dyDescent="0.2">
      <c r="A1139">
        <v>53</v>
      </c>
      <c r="B1139" t="s">
        <v>8274</v>
      </c>
      <c r="C1139" t="s">
        <v>1150</v>
      </c>
      <c r="D1139" s="11" t="s">
        <v>1150</v>
      </c>
      <c r="E1139" s="11" t="s">
        <v>1150</v>
      </c>
      <c r="F1139" s="11" t="s">
        <v>1150</v>
      </c>
      <c r="G1139" s="11"/>
      <c r="H1139" s="11"/>
      <c r="I1139" s="11"/>
      <c r="J1139" s="12">
        <v>4137163</v>
      </c>
      <c r="K1139" s="12"/>
      <c r="L1139" s="12"/>
      <c r="M1139" s="11"/>
      <c r="N1139" s="11"/>
      <c r="O1139" s="11">
        <v>6144846709</v>
      </c>
      <c r="P1139" s="11"/>
      <c r="Q1139" s="11"/>
      <c r="R1139" s="11"/>
      <c r="S1139" s="11"/>
      <c r="T1139" s="12" t="s">
        <v>5595</v>
      </c>
      <c r="U1139" s="12" t="s">
        <v>1150</v>
      </c>
      <c r="V1139" s="12" t="s">
        <v>1150</v>
      </c>
      <c r="W1139" s="11" t="s">
        <v>1150</v>
      </c>
      <c r="X1139" s="11" t="s">
        <v>1150</v>
      </c>
      <c r="Y1139" s="11" t="s">
        <v>1150</v>
      </c>
      <c r="Z1139" s="11" t="s">
        <v>1150</v>
      </c>
      <c r="AA1139" s="11" t="s">
        <v>1150</v>
      </c>
      <c r="AD1139" t="str">
        <f t="shared" si="17"/>
        <v>insert into users (nombre, email, email2, email3, telefono, telefono2, telefono3, estatus, id_cliente, created_at, updated_at) values ('Sandra Eugenia Flores Vallina','facturacion@pasteleriaarandanos.com','','','4137163','','','1','53','2018-01-27 11:10:27','2018-01-27 11:10:27');</v>
      </c>
      <c r="AE1139" t="s">
        <v>13426</v>
      </c>
    </row>
    <row r="1140" spans="1:31" x14ac:dyDescent="0.2">
      <c r="A1140">
        <v>700</v>
      </c>
      <c r="B1140" t="s">
        <v>7544</v>
      </c>
      <c r="C1140" t="s">
        <v>1150</v>
      </c>
      <c r="D1140" s="11" t="s">
        <v>1150</v>
      </c>
      <c r="E1140" s="11" t="s">
        <v>1150</v>
      </c>
      <c r="F1140" s="11" t="s">
        <v>1150</v>
      </c>
      <c r="G1140" s="11"/>
      <c r="H1140" s="11"/>
      <c r="I1140" s="11"/>
      <c r="J1140" s="12" t="s">
        <v>2804</v>
      </c>
      <c r="K1140" s="12"/>
      <c r="L1140" s="12"/>
      <c r="M1140" s="11"/>
      <c r="N1140" s="11"/>
      <c r="O1140" s="11"/>
      <c r="P1140" s="11"/>
      <c r="Q1140" s="11"/>
      <c r="R1140" s="11"/>
      <c r="S1140" s="11"/>
      <c r="T1140" s="12" t="s">
        <v>2805</v>
      </c>
      <c r="U1140" s="12" t="s">
        <v>1150</v>
      </c>
      <c r="V1140" s="12" t="s">
        <v>1150</v>
      </c>
      <c r="W1140" s="11" t="s">
        <v>1150</v>
      </c>
      <c r="X1140" s="11" t="s">
        <v>1150</v>
      </c>
      <c r="Y1140" s="11" t="s">
        <v>1150</v>
      </c>
      <c r="Z1140" s="11" t="s">
        <v>1150</v>
      </c>
      <c r="AA1140" s="11" t="s">
        <v>1150</v>
      </c>
      <c r="AD1140" t="str">
        <f t="shared" si="17"/>
        <v>insert into users (nombre, email, email2, email3, telefono, telefono2, telefono3, estatus, id_cliente, created_at, updated_at) values ('Sandra Luz Perez Martinez','sandrachavira2005@hotmail.com','','','625-128-0450','','','1','700','2018-01-27 11:10:27','2018-01-27 11:10:27');</v>
      </c>
      <c r="AE1140" t="s">
        <v>13427</v>
      </c>
    </row>
    <row r="1141" spans="1:31" x14ac:dyDescent="0.2">
      <c r="A1141">
        <v>308</v>
      </c>
      <c r="B1141" t="s">
        <v>7651</v>
      </c>
      <c r="C1141" t="s">
        <v>1150</v>
      </c>
      <c r="D1141" s="11" t="s">
        <v>1150</v>
      </c>
      <c r="E1141" s="11" t="s">
        <v>1150</v>
      </c>
      <c r="F1141" s="11" t="s">
        <v>1150</v>
      </c>
      <c r="G1141" s="11"/>
      <c r="H1141" s="11"/>
      <c r="I1141" s="11"/>
      <c r="J1141" s="12" t="s">
        <v>3177</v>
      </c>
      <c r="K1141" s="12" t="s">
        <v>3178</v>
      </c>
      <c r="L1141" s="12"/>
      <c r="M1141" s="11"/>
      <c r="N1141" s="11"/>
      <c r="O1141" s="11">
        <v>6144881774</v>
      </c>
      <c r="P1141" s="11"/>
      <c r="Q1141" s="11"/>
      <c r="R1141" s="11"/>
      <c r="S1141" s="11"/>
      <c r="T1141" s="12" t="s">
        <v>3179</v>
      </c>
      <c r="U1141" s="12" t="s">
        <v>1150</v>
      </c>
      <c r="V1141" s="12" t="s">
        <v>1150</v>
      </c>
      <c r="W1141" s="11" t="s">
        <v>1150</v>
      </c>
      <c r="X1141" s="11" t="s">
        <v>1150</v>
      </c>
      <c r="Y1141" s="11" t="s">
        <v>1150</v>
      </c>
      <c r="Z1141" s="11" t="s">
        <v>1150</v>
      </c>
      <c r="AA1141" s="11" t="s">
        <v>1150</v>
      </c>
      <c r="AD1141" t="str">
        <f t="shared" si="17"/>
        <v>insert into users (nombre, email, email2, email3, telefono, telefono2, telefono3, estatus, id_cliente, created_at, updated_at) values ('Santiago De Jesus Jimenez Tellez','disfarh@hotmail.com','','','614 4159095','614 4101128','','1','308','2018-01-27 11:10:27','2018-01-27 11:10:27');</v>
      </c>
      <c r="AE1141" t="s">
        <v>13428</v>
      </c>
    </row>
    <row r="1142" spans="1:31" x14ac:dyDescent="0.2">
      <c r="A1142">
        <v>978</v>
      </c>
      <c r="B1142" t="s">
        <v>7402</v>
      </c>
      <c r="C1142" t="s">
        <v>1150</v>
      </c>
      <c r="D1142" s="11" t="s">
        <v>1150</v>
      </c>
      <c r="E1142" s="11" t="s">
        <v>1150</v>
      </c>
      <c r="F1142" s="11" t="s">
        <v>1150</v>
      </c>
      <c r="G1142" s="11"/>
      <c r="H1142" s="11"/>
      <c r="I1142" s="11"/>
      <c r="J1142" s="12"/>
      <c r="K1142" s="12"/>
      <c r="L1142" s="12"/>
      <c r="M1142" s="11"/>
      <c r="N1142" s="11"/>
      <c r="O1142" s="11"/>
      <c r="P1142" s="11"/>
      <c r="Q1142" s="11"/>
      <c r="R1142" s="11"/>
      <c r="S1142" s="11"/>
      <c r="T1142" s="12" t="s">
        <v>1150</v>
      </c>
      <c r="U1142" s="12" t="s">
        <v>1150</v>
      </c>
      <c r="V1142" s="12" t="s">
        <v>1150</v>
      </c>
      <c r="W1142" s="11" t="s">
        <v>1150</v>
      </c>
      <c r="X1142" s="11" t="s">
        <v>1150</v>
      </c>
      <c r="Y1142" s="11" t="s">
        <v>1150</v>
      </c>
      <c r="Z1142" s="11" t="s">
        <v>1150</v>
      </c>
      <c r="AA1142" s="11" t="s">
        <v>1150</v>
      </c>
      <c r="AD1142" t="str">
        <f t="shared" si="17"/>
        <v>insert into users (nombre, email, email2, email3, telefono, telefono2, telefono3, estatus, id_cliente, created_at, updated_at) values ('Sash Nutricion S.A. De C.V.','','','','','','','1','978','2018-01-27 11:10:27','2018-01-27 11:10:27');</v>
      </c>
      <c r="AE1142" t="s">
        <v>13429</v>
      </c>
    </row>
    <row r="1143" spans="1:31" x14ac:dyDescent="0.2">
      <c r="A1143">
        <v>772</v>
      </c>
      <c r="B1143" t="s">
        <v>7417</v>
      </c>
      <c r="C1143" t="s">
        <v>1150</v>
      </c>
      <c r="D1143" s="11" t="s">
        <v>1150</v>
      </c>
      <c r="E1143" s="11" t="s">
        <v>1150</v>
      </c>
      <c r="F1143" s="11" t="s">
        <v>1150</v>
      </c>
      <c r="G1143" s="11"/>
      <c r="H1143" s="11"/>
      <c r="I1143" s="11"/>
      <c r="J1143" s="12" t="s">
        <v>2260</v>
      </c>
      <c r="K1143" s="12" t="s">
        <v>2261</v>
      </c>
      <c r="L1143" s="12"/>
      <c r="M1143" s="11"/>
      <c r="N1143" s="11"/>
      <c r="O1143" s="11" t="s">
        <v>2262</v>
      </c>
      <c r="P1143" s="11"/>
      <c r="Q1143" s="11"/>
      <c r="R1143" s="11"/>
      <c r="S1143" s="11"/>
      <c r="T1143" s="12" t="s">
        <v>2263</v>
      </c>
      <c r="U1143" s="12" t="s">
        <v>1150</v>
      </c>
      <c r="V1143" s="12" t="s">
        <v>1150</v>
      </c>
      <c r="W1143" s="11" t="s">
        <v>1150</v>
      </c>
      <c r="X1143" s="11" t="s">
        <v>1150</v>
      </c>
      <c r="Y1143" s="11" t="s">
        <v>1150</v>
      </c>
      <c r="Z1143" s="11" t="s">
        <v>1150</v>
      </c>
      <c r="AA1143" s="11" t="s">
        <v>1150</v>
      </c>
      <c r="AD1143" t="str">
        <f t="shared" si="17"/>
        <v>insert into users (nombre, email, email2, email3, telefono, telefono2, telefono3, estatus, id_cliente, created_at, updated_at) values ('Saul Omar Carnero Garcia','acopsa@prodigy.net.mx','','','426-5014','426-5077','','1','772','2018-01-27 11:10:27','2018-01-27 11:10:27');</v>
      </c>
      <c r="AE1143" t="s">
        <v>13430</v>
      </c>
    </row>
    <row r="1144" spans="1:31" x14ac:dyDescent="0.2">
      <c r="A1144">
        <v>320</v>
      </c>
      <c r="B1144" t="s">
        <v>7615</v>
      </c>
      <c r="C1144" t="s">
        <v>1150</v>
      </c>
      <c r="D1144" s="11" t="s">
        <v>1150</v>
      </c>
      <c r="E1144" s="11" t="s">
        <v>1150</v>
      </c>
      <c r="F1144" s="11" t="s">
        <v>1150</v>
      </c>
      <c r="G1144" s="11"/>
      <c r="H1144" s="11"/>
      <c r="I1144" s="11"/>
      <c r="J1144" s="12" t="s">
        <v>3046</v>
      </c>
      <c r="K1144" s="12"/>
      <c r="L1144" s="12"/>
      <c r="M1144" s="11"/>
      <c r="N1144" s="11"/>
      <c r="O1144" s="11" t="s">
        <v>3047</v>
      </c>
      <c r="P1144" s="11"/>
      <c r="Q1144" s="11"/>
      <c r="R1144" s="11"/>
      <c r="S1144" s="11"/>
      <c r="T1144" s="12" t="s">
        <v>3048</v>
      </c>
      <c r="U1144" s="12" t="s">
        <v>1150</v>
      </c>
      <c r="V1144" s="12" t="s">
        <v>1150</v>
      </c>
      <c r="W1144" s="11" t="s">
        <v>1150</v>
      </c>
      <c r="X1144" s="11" t="s">
        <v>1150</v>
      </c>
      <c r="Y1144" s="11" t="s">
        <v>1150</v>
      </c>
      <c r="Z1144" s="11" t="s">
        <v>1150</v>
      </c>
      <c r="AA1144" s="11" t="s">
        <v>1150</v>
      </c>
      <c r="AD1144" t="str">
        <f t="shared" si="17"/>
        <v>insert into users (nombre, email, email2, email3, telefono, telefono2, telefono3, estatus, id_cliente, created_at, updated_at) values ('Saul Rocha Avila','marvizoq@hotmail.com','','','415-7968','','','1','320','2018-01-27 11:10:27','2018-01-27 11:10:27');</v>
      </c>
      <c r="AE1144" t="s">
        <v>13431</v>
      </c>
    </row>
    <row r="1145" spans="1:31" x14ac:dyDescent="0.2">
      <c r="A1145">
        <v>774</v>
      </c>
      <c r="B1145" t="s">
        <v>8346</v>
      </c>
      <c r="C1145" t="s">
        <v>1150</v>
      </c>
      <c r="D1145" s="11" t="s">
        <v>1150</v>
      </c>
      <c r="E1145" s="11" t="s">
        <v>1150</v>
      </c>
      <c r="F1145" s="11" t="s">
        <v>1150</v>
      </c>
      <c r="G1145" s="11"/>
      <c r="H1145" s="11"/>
      <c r="I1145" s="11"/>
      <c r="J1145" s="12" t="s">
        <v>9241</v>
      </c>
      <c r="K1145" s="12" t="s">
        <v>9242</v>
      </c>
      <c r="L1145" s="12"/>
      <c r="M1145" s="11"/>
      <c r="N1145" s="11"/>
      <c r="O1145" s="11"/>
      <c r="P1145" s="11"/>
      <c r="Q1145" s="11"/>
      <c r="R1145" s="11"/>
      <c r="S1145" s="11"/>
      <c r="T1145" s="12" t="s">
        <v>8809</v>
      </c>
      <c r="U1145" s="12" t="s">
        <v>1150</v>
      </c>
      <c r="V1145" s="12" t="s">
        <v>1150</v>
      </c>
      <c r="W1145" s="11" t="s">
        <v>1150</v>
      </c>
      <c r="X1145" s="11" t="s">
        <v>1150</v>
      </c>
      <c r="Y1145" s="11" t="s">
        <v>1150</v>
      </c>
      <c r="Z1145" s="11" t="s">
        <v>1150</v>
      </c>
      <c r="AA1145" s="11" t="s">
        <v>1150</v>
      </c>
      <c r="AD1145" t="str">
        <f t="shared" si="17"/>
        <v>insert into users (nombre, email, email2, email3, telefono, telefono2, telefono3, estatus, id_cliente, created_at, updated_at) values ('Sergio Alfonso Cano Fonseca','oficinasmovilessacf@gmail.com','','','614 4243030','6144132188','','1','774','2018-01-27 11:10:27','2018-01-27 11:10:27');</v>
      </c>
      <c r="AE1145" t="s">
        <v>13432</v>
      </c>
    </row>
    <row r="1146" spans="1:31" x14ac:dyDescent="0.2">
      <c r="A1146">
        <v>37</v>
      </c>
      <c r="B1146" t="s">
        <v>7445</v>
      </c>
      <c r="C1146" t="s">
        <v>1150</v>
      </c>
      <c r="D1146" s="11" t="s">
        <v>1150</v>
      </c>
      <c r="E1146" s="11" t="s">
        <v>1150</v>
      </c>
      <c r="F1146" s="11" t="s">
        <v>1150</v>
      </c>
      <c r="G1146" s="11"/>
      <c r="H1146" s="11"/>
      <c r="I1146" s="11"/>
      <c r="J1146" s="12">
        <v>4103398</v>
      </c>
      <c r="K1146" s="12">
        <v>4129004</v>
      </c>
      <c r="L1146" s="12"/>
      <c r="M1146" s="11"/>
      <c r="N1146" s="11"/>
      <c r="O1146" s="11" t="s">
        <v>2377</v>
      </c>
      <c r="P1146" s="11"/>
      <c r="Q1146" s="11"/>
      <c r="R1146" s="11"/>
      <c r="S1146" s="11"/>
      <c r="T1146" s="12" t="s">
        <v>2378</v>
      </c>
      <c r="U1146" s="12" t="s">
        <v>1150</v>
      </c>
      <c r="V1146" s="12" t="s">
        <v>1150</v>
      </c>
      <c r="W1146" s="11" t="s">
        <v>1150</v>
      </c>
      <c r="X1146" s="11" t="s">
        <v>1150</v>
      </c>
      <c r="Y1146" s="11" t="s">
        <v>1150</v>
      </c>
      <c r="Z1146" s="11" t="s">
        <v>1150</v>
      </c>
      <c r="AA1146" s="11" t="s">
        <v>1150</v>
      </c>
      <c r="AD1146" t="str">
        <f t="shared" si="17"/>
        <v>insert into users (nombre, email, email2, email3, telefono, telefono2, telefono3, estatus, id_cliente, created_at, updated_at) values ('Sergio Carlos Ochoa Muñoz','sergio8a@yahoo.com','','','4103398','4129004','','1','37','2018-01-27 11:10:27','2018-01-27 11:10:27');</v>
      </c>
      <c r="AE1146" t="s">
        <v>13433</v>
      </c>
    </row>
    <row r="1147" spans="1:31" x14ac:dyDescent="0.2">
      <c r="A1147">
        <v>307</v>
      </c>
      <c r="B1147" t="s">
        <v>7742</v>
      </c>
      <c r="C1147" t="s">
        <v>1150</v>
      </c>
      <c r="D1147" s="11" t="s">
        <v>1150</v>
      </c>
      <c r="E1147" s="11" t="s">
        <v>1150</v>
      </c>
      <c r="F1147" s="11" t="s">
        <v>1150</v>
      </c>
      <c r="G1147" s="11"/>
      <c r="H1147" s="11"/>
      <c r="I1147" s="11"/>
      <c r="J1147" s="12" t="s">
        <v>3579</v>
      </c>
      <c r="K1147" s="12"/>
      <c r="L1147" s="12"/>
      <c r="M1147" s="11"/>
      <c r="N1147" s="11"/>
      <c r="O1147" s="11" t="s">
        <v>3580</v>
      </c>
      <c r="P1147" s="11"/>
      <c r="Q1147" s="11"/>
      <c r="R1147" s="11"/>
      <c r="S1147" s="11"/>
      <c r="T1147" s="12" t="s">
        <v>8730</v>
      </c>
      <c r="U1147" s="12" t="s">
        <v>1150</v>
      </c>
      <c r="V1147" s="12" t="s">
        <v>1150</v>
      </c>
      <c r="W1147" s="11" t="s">
        <v>1150</v>
      </c>
      <c r="X1147" s="11" t="s">
        <v>1150</v>
      </c>
      <c r="Y1147" s="11" t="s">
        <v>1150</v>
      </c>
      <c r="Z1147" s="11" t="s">
        <v>1150</v>
      </c>
      <c r="AA1147" s="11" t="s">
        <v>1150</v>
      </c>
      <c r="AD1147" t="str">
        <f t="shared" si="17"/>
        <v>insert into users (nombre, email, email2, email3, telefono, telefono2, telefono3, estatus, id_cliente, created_at, updated_at) values ('Sergio Chavez Rodirguez','servicecom.chihuahua@hotmail.com','','','614 4155385','','','1','307','2018-01-27 11:10:27','2018-01-27 11:10:27');</v>
      </c>
      <c r="AE1147" t="s">
        <v>13434</v>
      </c>
    </row>
    <row r="1148" spans="1:31" x14ac:dyDescent="0.2">
      <c r="A1148">
        <v>936</v>
      </c>
      <c r="B1148" t="s">
        <v>7972</v>
      </c>
      <c r="C1148" t="s">
        <v>1150</v>
      </c>
      <c r="D1148" s="11" t="s">
        <v>1150</v>
      </c>
      <c r="E1148" s="11" t="s">
        <v>1150</v>
      </c>
      <c r="F1148" s="11" t="s">
        <v>1150</v>
      </c>
      <c r="G1148" s="11"/>
      <c r="H1148" s="11"/>
      <c r="I1148" s="11"/>
      <c r="J1148" s="12" t="s">
        <v>4510</v>
      </c>
      <c r="K1148" s="12"/>
      <c r="L1148" s="12"/>
      <c r="M1148" s="11"/>
      <c r="N1148" s="11"/>
      <c r="O1148" s="11">
        <v>614255547</v>
      </c>
      <c r="P1148" s="11"/>
      <c r="Q1148" s="11"/>
      <c r="R1148" s="11"/>
      <c r="S1148" s="11"/>
      <c r="T1148" s="12" t="s">
        <v>8757</v>
      </c>
      <c r="U1148" s="12" t="s">
        <v>1150</v>
      </c>
      <c r="V1148" s="12" t="s">
        <v>1150</v>
      </c>
      <c r="W1148" s="11" t="s">
        <v>1150</v>
      </c>
      <c r="X1148" s="11" t="s">
        <v>1150</v>
      </c>
      <c r="Y1148" s="11" t="s">
        <v>1150</v>
      </c>
      <c r="Z1148" s="11" t="s">
        <v>1150</v>
      </c>
      <c r="AA1148" s="11" t="s">
        <v>1150</v>
      </c>
      <c r="AD1148" t="str">
        <f t="shared" si="17"/>
        <v>insert into users (nombre, email, email2, email3, telefono, telefono2, telefono3, estatus, id_cliente, created_at, updated_at) values ('Sergio Heriberto Cadena Martinez','guatecunrez@hotmail.com','','','6144 13 51 53','','','1','936','2018-01-27 11:10:27','2018-01-27 11:10:27');</v>
      </c>
      <c r="AE1148" t="s">
        <v>13435</v>
      </c>
    </row>
    <row r="1149" spans="1:31" x14ac:dyDescent="0.2">
      <c r="A1149">
        <v>690</v>
      </c>
      <c r="B1149" t="s">
        <v>8363</v>
      </c>
      <c r="C1149" t="s">
        <v>1150</v>
      </c>
      <c r="D1149" s="11" t="s">
        <v>1150</v>
      </c>
      <c r="E1149" s="11" t="s">
        <v>1150</v>
      </c>
      <c r="F1149" s="11" t="s">
        <v>1150</v>
      </c>
      <c r="G1149" s="11"/>
      <c r="H1149" s="11"/>
      <c r="I1149" s="11"/>
      <c r="J1149" s="12"/>
      <c r="K1149" s="12">
        <v>4148943</v>
      </c>
      <c r="L1149" s="12" t="s">
        <v>5845</v>
      </c>
      <c r="M1149" s="11"/>
      <c r="N1149" s="11"/>
      <c r="O1149" s="11"/>
      <c r="P1149" s="11"/>
      <c r="Q1149" s="11">
        <v>6141308448</v>
      </c>
      <c r="R1149" s="11">
        <v>6142353704</v>
      </c>
      <c r="S1149" s="11" t="s">
        <v>5846</v>
      </c>
      <c r="T1149" s="12" t="s">
        <v>4179</v>
      </c>
      <c r="U1149" s="12" t="s">
        <v>5847</v>
      </c>
      <c r="V1149" s="12" t="s">
        <v>1150</v>
      </c>
      <c r="W1149" s="11" t="s">
        <v>1150</v>
      </c>
      <c r="X1149" s="11" t="s">
        <v>1150</v>
      </c>
      <c r="Y1149" s="11" t="s">
        <v>1150</v>
      </c>
      <c r="Z1149" s="11" t="s">
        <v>1150</v>
      </c>
      <c r="AA1149" s="11" t="s">
        <v>1150</v>
      </c>
      <c r="AD1149" t="str">
        <f t="shared" si="17"/>
        <v>insert into users (nombre, email, email2, email3, telefono, telefono2, telefono3, estatus, id_cliente, created_at, updated_at) values ('Sergio Morales Salais','rober_2030@hotmail.com','ozcar_007@hotmail.com','','','4148943','259-8497','1','690','2018-01-27 11:10:27','2018-01-27 11:10:27');</v>
      </c>
      <c r="AE1149" t="s">
        <v>13436</v>
      </c>
    </row>
    <row r="1150" spans="1:31" x14ac:dyDescent="0.2">
      <c r="A1150">
        <v>177</v>
      </c>
      <c r="B1150" t="s">
        <v>8447</v>
      </c>
      <c r="C1150" t="s">
        <v>1150</v>
      </c>
      <c r="D1150" s="11" t="s">
        <v>1150</v>
      </c>
      <c r="E1150" s="11" t="s">
        <v>1150</v>
      </c>
      <c r="F1150" s="11" t="s">
        <v>1150</v>
      </c>
      <c r="G1150" s="11"/>
      <c r="H1150" s="11"/>
      <c r="I1150" s="11"/>
      <c r="J1150" s="12">
        <v>4172811</v>
      </c>
      <c r="K1150" s="12"/>
      <c r="L1150" s="12"/>
      <c r="M1150" s="11"/>
      <c r="N1150" s="11"/>
      <c r="O1150" s="11">
        <v>6144068141</v>
      </c>
      <c r="P1150" s="11"/>
      <c r="Q1150" s="11"/>
      <c r="R1150" s="11"/>
      <c r="S1150" s="11"/>
      <c r="T1150" s="12" t="s">
        <v>6094</v>
      </c>
      <c r="U1150" s="12" t="s">
        <v>1150</v>
      </c>
      <c r="V1150" s="12" t="s">
        <v>1150</v>
      </c>
      <c r="W1150" s="11" t="s">
        <v>1150</v>
      </c>
      <c r="X1150" s="11" t="s">
        <v>1150</v>
      </c>
      <c r="Y1150" s="11" t="s">
        <v>1150</v>
      </c>
      <c r="Z1150" s="11" t="s">
        <v>1150</v>
      </c>
      <c r="AA1150" s="11" t="s">
        <v>1150</v>
      </c>
      <c r="AD1150" t="str">
        <f t="shared" si="17"/>
        <v>insert into users (nombre, email, email2, email3, telefono, telefono2, telefono3, estatus, id_cliente, created_at, updated_at) values ('Sergio Oswaldo Duarte Rivero','duarte_27@hotmail.com','','','4172811','','','1','177','2018-01-27 11:10:27','2018-01-27 11:10:27');</v>
      </c>
      <c r="AE1150" t="s">
        <v>13437</v>
      </c>
    </row>
    <row r="1151" spans="1:31" x14ac:dyDescent="0.2">
      <c r="A1151">
        <v>1052</v>
      </c>
      <c r="B1151" t="s">
        <v>8392</v>
      </c>
      <c r="C1151" t="s">
        <v>8393</v>
      </c>
      <c r="D1151" s="11" t="s">
        <v>1150</v>
      </c>
      <c r="E1151" s="11" t="s">
        <v>1150</v>
      </c>
      <c r="F1151" s="11" t="s">
        <v>1150</v>
      </c>
      <c r="G1151" s="11"/>
      <c r="H1151" s="11"/>
      <c r="I1151" s="11"/>
      <c r="J1151" s="12" t="s">
        <v>5921</v>
      </c>
      <c r="K1151" s="12"/>
      <c r="L1151" s="12"/>
      <c r="M1151" s="11"/>
      <c r="N1151" s="11"/>
      <c r="O1151" s="11" t="s">
        <v>5922</v>
      </c>
      <c r="P1151" s="11" t="s">
        <v>5923</v>
      </c>
      <c r="Q1151" s="11"/>
      <c r="R1151" s="11"/>
      <c r="S1151" s="11"/>
      <c r="T1151" s="12" t="s">
        <v>5924</v>
      </c>
      <c r="U1151" s="12" t="s">
        <v>1150</v>
      </c>
      <c r="V1151" s="12" t="s">
        <v>1150</v>
      </c>
      <c r="W1151" s="11" t="s">
        <v>1150</v>
      </c>
      <c r="X1151" s="11" t="s">
        <v>1150</v>
      </c>
      <c r="Y1151" s="11" t="s">
        <v>1150</v>
      </c>
      <c r="Z1151" s="11" t="s">
        <v>1150</v>
      </c>
      <c r="AA1151" s="11" t="s">
        <v>1150</v>
      </c>
      <c r="AD1151" t="str">
        <f t="shared" si="17"/>
        <v>insert into users (nombre, email, email2, email3, telefono, telefono2, telefono3, estatus, id_cliente, created_at, updated_at) values ('Sergio Rascón Domínguez','sergio.rascond@gmail.com','','','417 36 53','','','1','1052','2018-01-27 11:10:27','2018-01-27 11:10:27');</v>
      </c>
      <c r="AE1151" t="s">
        <v>13438</v>
      </c>
    </row>
    <row r="1152" spans="1:31" x14ac:dyDescent="0.2">
      <c r="A1152">
        <v>1063</v>
      </c>
      <c r="B1152" t="s">
        <v>8395</v>
      </c>
      <c r="C1152" t="s">
        <v>1150</v>
      </c>
      <c r="D1152" s="11" t="s">
        <v>1150</v>
      </c>
      <c r="E1152" s="11" t="s">
        <v>1150</v>
      </c>
      <c r="F1152" s="11" t="s">
        <v>1150</v>
      </c>
      <c r="G1152" s="11"/>
      <c r="H1152" s="11"/>
      <c r="I1152" s="11"/>
      <c r="J1152" s="12" t="s">
        <v>5930</v>
      </c>
      <c r="K1152" s="12"/>
      <c r="L1152" s="12"/>
      <c r="M1152" s="11"/>
      <c r="N1152" s="11"/>
      <c r="O1152" s="11" t="s">
        <v>5931</v>
      </c>
      <c r="P1152" s="11"/>
      <c r="Q1152" s="11"/>
      <c r="R1152" s="11"/>
      <c r="S1152" s="11"/>
      <c r="T1152" s="12" t="s">
        <v>5932</v>
      </c>
      <c r="U1152" s="12" t="s">
        <v>1150</v>
      </c>
      <c r="V1152" s="12" t="s">
        <v>1150</v>
      </c>
      <c r="W1152" s="11" t="s">
        <v>1150</v>
      </c>
      <c r="X1152" s="11" t="s">
        <v>1150</v>
      </c>
      <c r="Y1152" s="11" t="s">
        <v>1150</v>
      </c>
      <c r="Z1152" s="11" t="s">
        <v>1150</v>
      </c>
      <c r="AA1152" s="11" t="s">
        <v>1150</v>
      </c>
      <c r="AD1152" t="str">
        <f t="shared" si="17"/>
        <v>insert into users (nombre, email, email2, email3, telefono, telefono2, telefono3, estatus, id_cliente, created_at, updated_at) values ('Sergio Raul Parra Moncada','rparra_20@hotmail.com','','','636 66 128 33','','','1','1063','2018-01-27 11:10:27','2018-01-27 11:10:27');</v>
      </c>
      <c r="AE1152" t="s">
        <v>13439</v>
      </c>
    </row>
    <row r="1153" spans="1:31" x14ac:dyDescent="0.2">
      <c r="A1153">
        <v>1063</v>
      </c>
      <c r="B1153" t="s">
        <v>8588</v>
      </c>
      <c r="C1153" t="s">
        <v>1150</v>
      </c>
      <c r="D1153" s="11" t="s">
        <v>1150</v>
      </c>
      <c r="E1153" s="11" t="s">
        <v>1150</v>
      </c>
      <c r="F1153" s="11" t="s">
        <v>1150</v>
      </c>
      <c r="G1153" s="11"/>
      <c r="H1153" s="11"/>
      <c r="I1153" s="11"/>
      <c r="J1153" s="12">
        <v>6145116770</v>
      </c>
      <c r="K1153" s="12"/>
      <c r="L1153" s="12"/>
      <c r="M1153" s="11"/>
      <c r="N1153" s="11"/>
      <c r="O1153" s="11"/>
      <c r="P1153" s="11"/>
      <c r="Q1153" s="11"/>
      <c r="R1153" s="11"/>
      <c r="S1153" s="11"/>
      <c r="T1153" s="12" t="s">
        <v>1150</v>
      </c>
      <c r="U1153" s="12" t="s">
        <v>1150</v>
      </c>
      <c r="V1153" s="12" t="s">
        <v>1150</v>
      </c>
      <c r="W1153" s="11" t="s">
        <v>1150</v>
      </c>
      <c r="X1153" s="11" t="s">
        <v>1150</v>
      </c>
      <c r="Y1153" s="11" t="s">
        <v>1150</v>
      </c>
      <c r="Z1153" s="11" t="s">
        <v>1150</v>
      </c>
      <c r="AA1153" s="11" t="s">
        <v>1150</v>
      </c>
      <c r="AD1153" t="str">
        <f t="shared" si="17"/>
        <v>insert into users (nombre, email, email2, email3, telefono, telefono2, telefono3, estatus, id_cliente, created_at, updated_at) values ('Sergio Raúl Parra Moncada','','','','6145116770','','','1','1063','2018-01-27 11:10:27','2018-01-27 11:10:27');</v>
      </c>
      <c r="AE1153" t="s">
        <v>13440</v>
      </c>
    </row>
    <row r="1154" spans="1:31" x14ac:dyDescent="0.2">
      <c r="A1154">
        <v>224</v>
      </c>
      <c r="B1154" t="s">
        <v>7456</v>
      </c>
      <c r="C1154" t="s">
        <v>1150</v>
      </c>
      <c r="D1154" s="11" t="s">
        <v>1150</v>
      </c>
      <c r="E1154" s="11" t="s">
        <v>1150</v>
      </c>
      <c r="F1154" s="11" t="s">
        <v>1150</v>
      </c>
      <c r="G1154" s="11"/>
      <c r="H1154" s="11"/>
      <c r="I1154" s="11"/>
      <c r="J1154" s="12">
        <v>39694</v>
      </c>
      <c r="K1154" s="12"/>
      <c r="L1154" s="12"/>
      <c r="M1154" s="11"/>
      <c r="N1154" s="11"/>
      <c r="O1154" s="11"/>
      <c r="P1154" s="11"/>
      <c r="Q1154" s="11"/>
      <c r="R1154" s="11"/>
      <c r="S1154" s="11"/>
      <c r="T1154" s="12" t="s">
        <v>1150</v>
      </c>
      <c r="U1154" s="12" t="s">
        <v>1150</v>
      </c>
      <c r="V1154" s="12" t="s">
        <v>1150</v>
      </c>
      <c r="W1154" s="11" t="s">
        <v>1150</v>
      </c>
      <c r="X1154" s="11" t="s">
        <v>1150</v>
      </c>
      <c r="Y1154" s="11" t="s">
        <v>1150</v>
      </c>
      <c r="Z1154" s="11" t="s">
        <v>1150</v>
      </c>
      <c r="AA1154" s="11" t="s">
        <v>1150</v>
      </c>
      <c r="AD1154" t="str">
        <f t="shared" si="17"/>
        <v>insert into users (nombre, email, email2, email3, telefono, telefono2, telefono3, estatus, id_cliente, created_at, updated_at) values ('Sergio Rodriguez Varela','','','','39694','','','1','224','2018-01-27 11:10:27','2018-01-27 11:10:27');</v>
      </c>
      <c r="AE1154" t="s">
        <v>13441</v>
      </c>
    </row>
    <row r="1155" spans="1:31" x14ac:dyDescent="0.2">
      <c r="A1155">
        <v>928</v>
      </c>
      <c r="B1155" t="s">
        <v>8314</v>
      </c>
      <c r="C1155" t="s">
        <v>1150</v>
      </c>
      <c r="D1155" s="11" t="s">
        <v>1150</v>
      </c>
      <c r="E1155" s="11" t="s">
        <v>1150</v>
      </c>
      <c r="F1155" s="11" t="s">
        <v>1150</v>
      </c>
      <c r="G1155" s="11"/>
      <c r="H1155" s="11"/>
      <c r="I1155" s="11"/>
      <c r="J1155" s="12">
        <v>4130600</v>
      </c>
      <c r="K1155" s="12"/>
      <c r="L1155" s="12"/>
      <c r="M1155" s="11"/>
      <c r="N1155" s="11"/>
      <c r="O1155" s="11"/>
      <c r="P1155" s="11"/>
      <c r="Q1155" s="11"/>
      <c r="R1155" s="11"/>
      <c r="S1155" s="11"/>
      <c r="T1155" s="12" t="s">
        <v>8791</v>
      </c>
      <c r="U1155" s="12" t="s">
        <v>1150</v>
      </c>
      <c r="V1155" s="12" t="s">
        <v>1150</v>
      </c>
      <c r="W1155" s="11" t="s">
        <v>1150</v>
      </c>
      <c r="X1155" s="11" t="s">
        <v>1150</v>
      </c>
      <c r="Y1155" s="11" t="s">
        <v>1150</v>
      </c>
      <c r="Z1155" s="11" t="s">
        <v>1150</v>
      </c>
      <c r="AA1155" s="11" t="s">
        <v>1150</v>
      </c>
      <c r="AD1155" t="str">
        <f t="shared" ref="AD1155:AD1218" si="18">IF(B1155="","",CONCATENATE($AD$1,B1155,"','",T1155,"','",U1155,"','",V1155,"','",J1155,"','",K1155,"','",L1155,"','1','",A1155,"','2018-01-27 11:10:27','2018-01-27 11:10:27');"))</f>
        <v>insert into users (nombre, email, email2, email3, telefono, telefono2, telefono3, estatus, id_cliente, created_at, updated_at) values ('Sergio Tejada','stejada@roboticaeducativa.com.mx','','','4130600','','','1','928','2018-01-27 11:10:27','2018-01-27 11:10:27');</v>
      </c>
      <c r="AE1155" t="s">
        <v>13442</v>
      </c>
    </row>
    <row r="1156" spans="1:31" x14ac:dyDescent="0.2">
      <c r="A1156">
        <v>928</v>
      </c>
      <c r="B1156" t="s">
        <v>8686</v>
      </c>
      <c r="C1156" t="s">
        <v>1150</v>
      </c>
      <c r="D1156" s="11" t="s">
        <v>1150</v>
      </c>
      <c r="E1156" s="11" t="s">
        <v>1150</v>
      </c>
      <c r="F1156" s="11" t="s">
        <v>1150</v>
      </c>
      <c r="G1156" s="11"/>
      <c r="H1156" s="11"/>
      <c r="I1156" s="11"/>
      <c r="J1156" s="12" t="s">
        <v>9243</v>
      </c>
      <c r="K1156" s="12" t="s">
        <v>9244</v>
      </c>
      <c r="L1156" s="12"/>
      <c r="M1156" s="11"/>
      <c r="N1156" s="11"/>
      <c r="O1156" s="11"/>
      <c r="P1156" s="11"/>
      <c r="Q1156" s="11"/>
      <c r="R1156" s="11"/>
      <c r="S1156" s="11"/>
      <c r="T1156" s="12" t="s">
        <v>7114</v>
      </c>
      <c r="U1156" s="12" t="s">
        <v>1150</v>
      </c>
      <c r="V1156" s="12" t="s">
        <v>1150</v>
      </c>
      <c r="W1156" s="11" t="s">
        <v>1150</v>
      </c>
      <c r="X1156" s="11" t="s">
        <v>1150</v>
      </c>
      <c r="Y1156" s="11" t="s">
        <v>1150</v>
      </c>
      <c r="Z1156" s="11" t="s">
        <v>1150</v>
      </c>
      <c r="AA1156" s="11" t="s">
        <v>1150</v>
      </c>
      <c r="AD1156" t="str">
        <f t="shared" si="18"/>
        <v>insert into users (nombre, email, email2, email3, telefono, telefono2, telefono3, estatus, id_cliente, created_at, updated_at) values ('Sergio Tejeda Navarrete','stejeda@roboticaeducativa.com.mx','','','413-06-00','614343-98-66','','1','928','2018-01-27 11:10:27','2018-01-27 11:10:27');</v>
      </c>
      <c r="AE1156" t="s">
        <v>13443</v>
      </c>
    </row>
    <row r="1157" spans="1:31" x14ac:dyDescent="0.2">
      <c r="A1157">
        <v>683</v>
      </c>
      <c r="B1157" t="s">
        <v>7898</v>
      </c>
      <c r="C1157" t="s">
        <v>1150</v>
      </c>
      <c r="D1157" s="11" t="s">
        <v>1150</v>
      </c>
      <c r="E1157" s="11" t="s">
        <v>1150</v>
      </c>
      <c r="F1157" s="11" t="s">
        <v>1150</v>
      </c>
      <c r="G1157" s="11"/>
      <c r="H1157" s="11"/>
      <c r="I1157" s="11"/>
      <c r="J1157" s="12" t="s">
        <v>4193</v>
      </c>
      <c r="K1157" s="12" t="s">
        <v>3327</v>
      </c>
      <c r="L1157" s="12"/>
      <c r="M1157" s="11"/>
      <c r="N1157" s="11"/>
      <c r="O1157" s="11" t="s">
        <v>3329</v>
      </c>
      <c r="P1157" s="11" t="s">
        <v>3328</v>
      </c>
      <c r="Q1157" s="11"/>
      <c r="R1157" s="11"/>
      <c r="S1157" s="11"/>
      <c r="T1157" s="12" t="s">
        <v>3330</v>
      </c>
      <c r="U1157" s="12" t="s">
        <v>3333</v>
      </c>
      <c r="V1157" s="12" t="s">
        <v>3332</v>
      </c>
      <c r="W1157" s="11" t="s">
        <v>3331</v>
      </c>
      <c r="X1157" s="11" t="s">
        <v>1150</v>
      </c>
      <c r="Y1157" s="11" t="s">
        <v>1150</v>
      </c>
      <c r="Z1157" s="11" t="s">
        <v>1150</v>
      </c>
      <c r="AA1157" s="11" t="s">
        <v>1150</v>
      </c>
      <c r="AD1157" t="str">
        <f t="shared" si="18"/>
        <v>insert into users (nombre, email, email2, email3, telefono, telefono2, telefono3, estatus, id_cliente, created_at, updated_at) values ('Sergio Torres','edith.aipsa@hotmail.com','marp_1948@hotmail.com','gpopapigochic@hotmail.com','614- 435-3812','614 435-6704','','1','683','2018-01-27 11:10:27','2018-01-27 11:10:27');</v>
      </c>
      <c r="AE1157" t="s">
        <v>13444</v>
      </c>
    </row>
    <row r="1158" spans="1:31" x14ac:dyDescent="0.2">
      <c r="A1158">
        <v>86</v>
      </c>
      <c r="B1158" t="s">
        <v>7492</v>
      </c>
      <c r="C1158" t="s">
        <v>1150</v>
      </c>
      <c r="D1158" s="11" t="s">
        <v>1150</v>
      </c>
      <c r="E1158" s="11" t="s">
        <v>1150</v>
      </c>
      <c r="F1158" s="11" t="s">
        <v>1150</v>
      </c>
      <c r="G1158" s="11"/>
      <c r="H1158" s="11"/>
      <c r="I1158" s="11"/>
      <c r="J1158" s="12">
        <v>4266692</v>
      </c>
      <c r="K1158" s="12"/>
      <c r="L1158" s="12"/>
      <c r="M1158" s="11"/>
      <c r="N1158" s="11"/>
      <c r="O1158" s="11">
        <v>6141786482</v>
      </c>
      <c r="P1158" s="11"/>
      <c r="Q1158" s="11"/>
      <c r="R1158" s="11"/>
      <c r="S1158" s="11"/>
      <c r="T1158" s="12" t="s">
        <v>2571</v>
      </c>
      <c r="U1158" s="12" t="s">
        <v>1150</v>
      </c>
      <c r="V1158" s="12" t="s">
        <v>1150</v>
      </c>
      <c r="W1158" s="11" t="s">
        <v>1150</v>
      </c>
      <c r="X1158" s="11" t="s">
        <v>1150</v>
      </c>
      <c r="Y1158" s="11" t="s">
        <v>1150</v>
      </c>
      <c r="Z1158" s="11" t="s">
        <v>1150</v>
      </c>
      <c r="AA1158" s="11" t="s">
        <v>1150</v>
      </c>
      <c r="AD1158" t="str">
        <f t="shared" si="18"/>
        <v>insert into users (nombre, email, email2, email3, telefono, telefono2, telefono3, estatus, id_cliente, created_at, updated_at) values ('Servando Alfredo Soto Chavira','barakatosalon@hotmail.com','','','4266692','','','1','86','2018-01-27 11:10:27','2018-01-27 11:10:27');</v>
      </c>
      <c r="AE1158" t="s">
        <v>13445</v>
      </c>
    </row>
    <row r="1159" spans="1:31" x14ac:dyDescent="0.2">
      <c r="A1159">
        <v>972</v>
      </c>
      <c r="B1159" t="s">
        <v>7253</v>
      </c>
      <c r="C1159" t="s">
        <v>1150</v>
      </c>
      <c r="D1159" s="11" t="s">
        <v>1150</v>
      </c>
      <c r="E1159" s="11" t="s">
        <v>1150</v>
      </c>
      <c r="F1159" s="11" t="s">
        <v>1150</v>
      </c>
      <c r="G1159" s="11"/>
      <c r="H1159" s="11"/>
      <c r="I1159" s="11"/>
      <c r="J1159" s="12"/>
      <c r="K1159" s="12"/>
      <c r="L1159" s="12"/>
      <c r="M1159" s="11"/>
      <c r="N1159" s="11"/>
      <c r="O1159" s="11"/>
      <c r="P1159" s="11"/>
      <c r="Q1159" s="11"/>
      <c r="R1159" s="11"/>
      <c r="S1159" s="11"/>
      <c r="T1159" s="12" t="s">
        <v>1150</v>
      </c>
      <c r="U1159" s="12" t="s">
        <v>1150</v>
      </c>
      <c r="V1159" s="12" t="s">
        <v>1150</v>
      </c>
      <c r="W1159" s="11" t="s">
        <v>1150</v>
      </c>
      <c r="X1159" s="11" t="s">
        <v>1150</v>
      </c>
      <c r="Y1159" s="11" t="s">
        <v>1150</v>
      </c>
      <c r="Z1159" s="11" t="s">
        <v>1150</v>
      </c>
      <c r="AA1159" s="11" t="s">
        <v>1150</v>
      </c>
      <c r="AD1159" t="str">
        <f t="shared" si="18"/>
        <v>insert into users (nombre, email, email2, email3, telefono, telefono2, telefono3, estatus, id_cliente, created_at, updated_at) values ('Servicio Aereo Leo Lopez','','','','','','','1','972','2018-01-27 11:10:27','2018-01-27 11:10:27');</v>
      </c>
      <c r="AE1159" t="s">
        <v>13446</v>
      </c>
    </row>
    <row r="1160" spans="1:31" x14ac:dyDescent="0.2">
      <c r="A1160">
        <v>633</v>
      </c>
      <c r="B1160" t="s">
        <v>9390</v>
      </c>
      <c r="C1160" t="s">
        <v>1150</v>
      </c>
      <c r="D1160" s="11" t="s">
        <v>1150</v>
      </c>
      <c r="E1160" s="11" t="s">
        <v>1150</v>
      </c>
      <c r="F1160" s="11" t="s">
        <v>1150</v>
      </c>
      <c r="G1160" s="11"/>
      <c r="H1160" s="11"/>
      <c r="I1160" s="11"/>
      <c r="J1160" s="12"/>
      <c r="K1160" s="12"/>
      <c r="L1160" s="12"/>
      <c r="M1160" s="11"/>
      <c r="N1160" s="11"/>
      <c r="O1160" s="11"/>
      <c r="P1160" s="11"/>
      <c r="Q1160" s="11"/>
      <c r="R1160" s="11"/>
      <c r="S1160" s="11"/>
      <c r="T1160" s="12" t="s">
        <v>1150</v>
      </c>
      <c r="U1160" s="12" t="s">
        <v>1150</v>
      </c>
      <c r="V1160" s="12" t="s">
        <v>1150</v>
      </c>
      <c r="W1160" s="11" t="s">
        <v>1150</v>
      </c>
      <c r="X1160" s="11" t="s">
        <v>1150</v>
      </c>
      <c r="Y1160" s="11" t="s">
        <v>1150</v>
      </c>
      <c r="Z1160" s="11" t="s">
        <v>1150</v>
      </c>
      <c r="AA1160" s="11" t="s">
        <v>1150</v>
      </c>
      <c r="AD1160" t="str">
        <f t="shared" si="18"/>
        <v>insert into users (nombre, email, email2, email3, telefono, telefono2, telefono3, estatus, id_cliente, created_at, updated_at) values ('Guillermo Medina Gomez','','','','','','','1','633','2018-01-27 11:10:27','2018-01-27 11:10:27');</v>
      </c>
      <c r="AE1160" t="s">
        <v>13447</v>
      </c>
    </row>
    <row r="1161" spans="1:31" x14ac:dyDescent="0.2">
      <c r="A1161">
        <v>1020</v>
      </c>
      <c r="B1161" t="s">
        <v>7961</v>
      </c>
      <c r="C1161" t="s">
        <v>1150</v>
      </c>
      <c r="D1161" s="11" t="s">
        <v>1150</v>
      </c>
      <c r="E1161" s="11" t="s">
        <v>1150</v>
      </c>
      <c r="F1161" s="11" t="s">
        <v>1150</v>
      </c>
      <c r="G1161" s="11"/>
      <c r="H1161" s="11"/>
      <c r="I1161" s="11"/>
      <c r="J1161" s="12" t="s">
        <v>4224</v>
      </c>
      <c r="K1161" s="12"/>
      <c r="L1161" s="12"/>
      <c r="M1161" s="11"/>
      <c r="N1161" s="11"/>
      <c r="O1161" s="11" t="s">
        <v>4466</v>
      </c>
      <c r="P1161" s="11"/>
      <c r="Q1161" s="11"/>
      <c r="R1161" s="11"/>
      <c r="S1161" s="11"/>
      <c r="T1161" s="12" t="s">
        <v>1738</v>
      </c>
      <c r="U1161" s="12" t="s">
        <v>1150</v>
      </c>
      <c r="V1161" s="12" t="s">
        <v>1150</v>
      </c>
      <c r="W1161" s="11" t="s">
        <v>1150</v>
      </c>
      <c r="X1161" s="11" t="s">
        <v>1150</v>
      </c>
      <c r="Y1161" s="11" t="s">
        <v>1150</v>
      </c>
      <c r="Z1161" s="11" t="s">
        <v>1150</v>
      </c>
      <c r="AA1161" s="11" t="s">
        <v>1150</v>
      </c>
      <c r="AD1161" t="str">
        <f t="shared" si="18"/>
        <v>insert into users (nombre, email, email2, email3, telefono, telefono2, telefono3, estatus, id_cliente, created_at, updated_at) values ('Shair Humberto Renteria Lugo','sarenteria@rewo.com.mx','','','614 4 82 53 74','','','1','1020','2018-01-27 11:10:27','2018-01-27 11:10:27');</v>
      </c>
      <c r="AE1161" t="s">
        <v>13448</v>
      </c>
    </row>
    <row r="1162" spans="1:31" x14ac:dyDescent="0.2">
      <c r="A1162">
        <v>569</v>
      </c>
      <c r="B1162" t="s">
        <v>7937</v>
      </c>
      <c r="C1162" t="s">
        <v>7938</v>
      </c>
      <c r="D1162" s="11" t="s">
        <v>7939</v>
      </c>
      <c r="E1162" s="11" t="s">
        <v>7940</v>
      </c>
      <c r="F1162" s="11" t="s">
        <v>1150</v>
      </c>
      <c r="G1162" s="11"/>
      <c r="H1162" s="11"/>
      <c r="I1162" s="11"/>
      <c r="J1162" s="12" t="s">
        <v>4365</v>
      </c>
      <c r="K1162" s="12" t="s">
        <v>4366</v>
      </c>
      <c r="L1162" s="12" t="s">
        <v>4367</v>
      </c>
      <c r="M1162" s="11"/>
      <c r="N1162" s="11"/>
      <c r="O1162" s="11" t="s">
        <v>4368</v>
      </c>
      <c r="P1162" s="11" t="s">
        <v>4369</v>
      </c>
      <c r="Q1162" s="11"/>
      <c r="R1162" s="11"/>
      <c r="S1162" s="11"/>
      <c r="T1162" s="12" t="s">
        <v>4370</v>
      </c>
      <c r="U1162" s="12" t="s">
        <v>1150</v>
      </c>
      <c r="V1162" s="12" t="s">
        <v>1150</v>
      </c>
      <c r="W1162" s="11" t="s">
        <v>1150</v>
      </c>
      <c r="X1162" s="11" t="s">
        <v>1150</v>
      </c>
      <c r="Y1162" s="11" t="s">
        <v>1150</v>
      </c>
      <c r="Z1162" s="11" t="s">
        <v>1150</v>
      </c>
      <c r="AA1162" s="11" t="s">
        <v>1150</v>
      </c>
      <c r="AD1162" t="str">
        <f t="shared" si="18"/>
        <v>insert into users (nombre, email, email2, email3, telefono, telefono2, telefono3, estatus, id_cliente, created_at, updated_at) values ('Silvia Linda Friesen Giesbrecht','nitoolfer3@hotmail.com','','','625 106 09 48','625 1 34 41 01','625 122 90 33','1','569','2018-01-27 11:10:27','2018-01-27 11:10:27');</v>
      </c>
      <c r="AE1162" t="s">
        <v>13449</v>
      </c>
    </row>
    <row r="1163" spans="1:31" x14ac:dyDescent="0.2">
      <c r="A1163">
        <v>498</v>
      </c>
      <c r="B1163" t="s">
        <v>7574</v>
      </c>
      <c r="C1163" t="s">
        <v>1150</v>
      </c>
      <c r="D1163" s="11" t="s">
        <v>1150</v>
      </c>
      <c r="E1163" s="11" t="s">
        <v>1150</v>
      </c>
      <c r="F1163" s="11" t="s">
        <v>1150</v>
      </c>
      <c r="G1163" s="11"/>
      <c r="H1163" s="11"/>
      <c r="I1163" s="11"/>
      <c r="J1163" s="12">
        <v>2351407</v>
      </c>
      <c r="K1163" s="12" t="s">
        <v>2901</v>
      </c>
      <c r="L1163" s="12"/>
      <c r="M1163" s="11"/>
      <c r="N1163" s="11"/>
      <c r="O1163" s="11"/>
      <c r="P1163" s="11"/>
      <c r="Q1163" s="11"/>
      <c r="R1163" s="11"/>
      <c r="S1163" s="11"/>
      <c r="T1163" s="12" t="s">
        <v>1150</v>
      </c>
      <c r="U1163" s="12" t="s">
        <v>1150</v>
      </c>
      <c r="V1163" s="12" t="s">
        <v>1150</v>
      </c>
      <c r="W1163" s="11" t="s">
        <v>1150</v>
      </c>
      <c r="X1163" s="11" t="s">
        <v>1150</v>
      </c>
      <c r="Y1163" s="11" t="s">
        <v>1150</v>
      </c>
      <c r="Z1163" s="11" t="s">
        <v>1150</v>
      </c>
      <c r="AA1163" s="11" t="s">
        <v>1150</v>
      </c>
      <c r="AD1163" t="str">
        <f t="shared" si="18"/>
        <v>insert into users (nombre, email, email2, email3, telefono, telefono2, telefono3, estatus, id_cliente, created_at, updated_at) values ('Silvia Reyes Rodriguez','','','','2351407','410 6871','','1','498','2018-01-27 11:10:27','2018-01-27 11:10:27');</v>
      </c>
      <c r="AE1163" t="s">
        <v>13450</v>
      </c>
    </row>
    <row r="1164" spans="1:31" x14ac:dyDescent="0.2">
      <c r="A1164">
        <v>625</v>
      </c>
      <c r="B1164" t="s">
        <v>8160</v>
      </c>
      <c r="C1164" t="s">
        <v>1150</v>
      </c>
      <c r="D1164" s="11" t="s">
        <v>1150</v>
      </c>
      <c r="E1164" s="11" t="s">
        <v>1150</v>
      </c>
      <c r="F1164" s="11" t="s">
        <v>1150</v>
      </c>
      <c r="G1164" s="11"/>
      <c r="H1164" s="11"/>
      <c r="I1164" s="11"/>
      <c r="J1164" s="12" t="s">
        <v>5252</v>
      </c>
      <c r="K1164" s="12"/>
      <c r="L1164" s="12"/>
      <c r="M1164" s="11"/>
      <c r="N1164" s="11"/>
      <c r="O1164" s="11" t="s">
        <v>5253</v>
      </c>
      <c r="P1164" s="11"/>
      <c r="Q1164" s="11"/>
      <c r="R1164" s="11"/>
      <c r="S1164" s="11"/>
      <c r="T1164" s="12" t="s">
        <v>5254</v>
      </c>
      <c r="U1164" s="12" t="s">
        <v>1150</v>
      </c>
      <c r="V1164" s="12" t="s">
        <v>1150</v>
      </c>
      <c r="W1164" s="11" t="s">
        <v>1150</v>
      </c>
      <c r="X1164" s="11" t="s">
        <v>1150</v>
      </c>
      <c r="Y1164" s="11" t="s">
        <v>1150</v>
      </c>
      <c r="Z1164" s="11" t="s">
        <v>1150</v>
      </c>
      <c r="AA1164" s="11" t="s">
        <v>1150</v>
      </c>
      <c r="AD1164" t="str">
        <f t="shared" si="18"/>
        <v>insert into users (nombre, email, email2, email3, telefono, telefono2, telefono3, estatus, id_cliente, created_at, updated_at) values ('Silvia Silva Saenz','administracion@lasertone.mx','','','411 70 55','','','1','625','2018-01-27 11:10:27','2018-01-27 11:10:27');</v>
      </c>
      <c r="AE1164" t="s">
        <v>13451</v>
      </c>
    </row>
    <row r="1165" spans="1:31" x14ac:dyDescent="0.2">
      <c r="A1165">
        <v>462</v>
      </c>
      <c r="B1165" t="s">
        <v>8694</v>
      </c>
      <c r="C1165" t="s">
        <v>1150</v>
      </c>
      <c r="D1165" s="11" t="s">
        <v>1150</v>
      </c>
      <c r="E1165" s="11" t="s">
        <v>1150</v>
      </c>
      <c r="F1165" s="11" t="s">
        <v>1150</v>
      </c>
      <c r="G1165" s="11"/>
      <c r="H1165" s="11"/>
      <c r="I1165" s="11"/>
      <c r="J1165" s="12">
        <v>4267006</v>
      </c>
      <c r="K1165" s="12"/>
      <c r="L1165" s="12"/>
      <c r="M1165" s="11"/>
      <c r="N1165" s="11"/>
      <c r="O1165" s="11"/>
      <c r="P1165" s="11"/>
      <c r="Q1165" s="11"/>
      <c r="R1165" s="11"/>
      <c r="S1165" s="11"/>
      <c r="T1165" s="17" t="s">
        <v>2928</v>
      </c>
      <c r="U1165" s="12" t="s">
        <v>2930</v>
      </c>
      <c r="V1165" s="12" t="s">
        <v>2929</v>
      </c>
      <c r="W1165" s="11" t="s">
        <v>1150</v>
      </c>
      <c r="X1165" s="11" t="s">
        <v>1150</v>
      </c>
      <c r="Y1165" s="11" t="s">
        <v>1150</v>
      </c>
      <c r="Z1165" s="11" t="s">
        <v>1150</v>
      </c>
      <c r="AA1165" s="11" t="s">
        <v>1150</v>
      </c>
      <c r="AD1165" t="str">
        <f t="shared" si="18"/>
        <v>insert into users (nombre, email, email2, email3, telefono, telefono2, telefono3, estatus, id_cliente, created_at, updated_at) values ('Silvia Vega','arturo-amparan@grupoisi.com.mx','silvia-vega@grupoisi.com.mx','lupita-chavez@grupoisi.com.mx','4267006','','','1','462','2018-01-27 11:10:27','2018-01-27 11:10:27');</v>
      </c>
      <c r="AE1165" t="s">
        <v>13452</v>
      </c>
    </row>
    <row r="1166" spans="1:31" x14ac:dyDescent="0.2">
      <c r="A1166">
        <v>537</v>
      </c>
      <c r="B1166" t="s">
        <v>7621</v>
      </c>
      <c r="C1166" t="s">
        <v>1150</v>
      </c>
      <c r="D1166" s="11" t="s">
        <v>1150</v>
      </c>
      <c r="E1166" s="11" t="s">
        <v>1150</v>
      </c>
      <c r="F1166" s="11" t="s">
        <v>1150</v>
      </c>
      <c r="G1166" s="11"/>
      <c r="H1166" s="11"/>
      <c r="I1166" s="11"/>
      <c r="J1166" s="12" t="s">
        <v>3068</v>
      </c>
      <c r="K1166" s="12"/>
      <c r="L1166" s="12"/>
      <c r="M1166" s="11"/>
      <c r="N1166" s="11"/>
      <c r="O1166" s="11"/>
      <c r="P1166" s="11"/>
      <c r="Q1166" s="11"/>
      <c r="R1166" s="11"/>
      <c r="S1166" s="11"/>
      <c r="T1166" s="12" t="s">
        <v>3069</v>
      </c>
      <c r="U1166" s="12" t="s">
        <v>1150</v>
      </c>
      <c r="V1166" s="12" t="s">
        <v>1150</v>
      </c>
      <c r="W1166" s="11" t="s">
        <v>1150</v>
      </c>
      <c r="X1166" s="11" t="s">
        <v>1150</v>
      </c>
      <c r="Y1166" s="11" t="s">
        <v>1150</v>
      </c>
      <c r="Z1166" s="11" t="s">
        <v>1150</v>
      </c>
      <c r="AA1166" s="11" t="s">
        <v>1150</v>
      </c>
      <c r="AD1166" t="str">
        <f t="shared" si="18"/>
        <v>insert into users (nombre, email, email2, email3, telefono, telefono2, telefono3, estatus, id_cliente, created_at, updated_at) values ('Silvina Rodriguez Sariñana','rs_silvina@yahoo.com.mx','','','415-8780','','','1','537','2018-01-27 11:10:27','2018-01-27 11:10:27');</v>
      </c>
      <c r="AE1166" t="s">
        <v>13453</v>
      </c>
    </row>
    <row r="1167" spans="1:31" x14ac:dyDescent="0.2">
      <c r="A1167">
        <v>1003</v>
      </c>
      <c r="B1167" t="s">
        <v>8202</v>
      </c>
      <c r="C1167" t="s">
        <v>1150</v>
      </c>
      <c r="D1167" s="11" t="s">
        <v>1150</v>
      </c>
      <c r="E1167" s="11" t="s">
        <v>1150</v>
      </c>
      <c r="F1167" s="11" t="s">
        <v>1150</v>
      </c>
      <c r="G1167" s="11"/>
      <c r="H1167" s="11"/>
      <c r="I1167" s="11"/>
      <c r="J1167" s="12"/>
      <c r="K1167" s="12"/>
      <c r="L1167" s="12"/>
      <c r="M1167" s="11"/>
      <c r="N1167" s="11"/>
      <c r="O1167" s="11"/>
      <c r="P1167" s="11"/>
      <c r="Q1167" s="11"/>
      <c r="R1167" s="11"/>
      <c r="S1167" s="11"/>
      <c r="T1167" s="12" t="s">
        <v>1150</v>
      </c>
      <c r="U1167" s="12" t="s">
        <v>1150</v>
      </c>
      <c r="V1167" s="12" t="s">
        <v>1150</v>
      </c>
      <c r="W1167" s="11" t="s">
        <v>1150</v>
      </c>
      <c r="X1167" s="11" t="s">
        <v>1150</v>
      </c>
      <c r="Y1167" s="11" t="s">
        <v>1150</v>
      </c>
      <c r="Z1167" s="11" t="s">
        <v>1150</v>
      </c>
      <c r="AA1167" s="11" t="s">
        <v>1150</v>
      </c>
      <c r="AD1167" t="str">
        <f t="shared" si="18"/>
        <v>insert into users (nombre, email, email2, email3, telefono, telefono2, telefono3, estatus, id_cliente, created_at, updated_at) values ('Spat Mail S.A. De C.V.','','','','','','','1','1003','2018-01-27 11:10:27','2018-01-27 11:10:27');</v>
      </c>
      <c r="AE1167" t="s">
        <v>13454</v>
      </c>
    </row>
    <row r="1168" spans="1:31" x14ac:dyDescent="0.2">
      <c r="A1168">
        <v>702</v>
      </c>
      <c r="B1168" t="s">
        <v>7252</v>
      </c>
      <c r="C1168" t="s">
        <v>1150</v>
      </c>
      <c r="D1168" s="11" t="s">
        <v>1150</v>
      </c>
      <c r="E1168" s="11" t="s">
        <v>1150</v>
      </c>
      <c r="F1168" s="11" t="s">
        <v>1150</v>
      </c>
      <c r="G1168" s="11"/>
      <c r="H1168" s="11"/>
      <c r="I1168" s="11"/>
      <c r="J1168" s="12">
        <v>4208828</v>
      </c>
      <c r="K1168" s="12"/>
      <c r="L1168" s="12"/>
      <c r="M1168" s="11"/>
      <c r="N1168" s="11"/>
      <c r="O1168" s="11"/>
      <c r="P1168" s="11"/>
      <c r="Q1168" s="11"/>
      <c r="R1168" s="11"/>
      <c r="S1168" s="11"/>
      <c r="T1168" s="12" t="s">
        <v>1150</v>
      </c>
      <c r="U1168" s="12" t="s">
        <v>1150</v>
      </c>
      <c r="V1168" s="12" t="s">
        <v>1150</v>
      </c>
      <c r="W1168" s="11" t="s">
        <v>1150</v>
      </c>
      <c r="X1168" s="11" t="s">
        <v>1150</v>
      </c>
      <c r="Y1168" s="11" t="s">
        <v>1150</v>
      </c>
      <c r="Z1168" s="11" t="s">
        <v>1150</v>
      </c>
      <c r="AA1168" s="11" t="s">
        <v>1150</v>
      </c>
      <c r="AD1168" t="str">
        <f t="shared" si="18"/>
        <v>insert into users (nombre, email, email2, email3, telefono, telefono2, telefono3, estatus, id_cliente, created_at, updated_at) values ('Sr. Barragan','','','','4208828','','','1','702','2018-01-27 11:10:27','2018-01-27 11:10:27');</v>
      </c>
      <c r="AE1168" t="s">
        <v>13455</v>
      </c>
    </row>
    <row r="1169" spans="1:31" x14ac:dyDescent="0.2">
      <c r="A1169">
        <v>1046</v>
      </c>
      <c r="B1169" t="s">
        <v>7229</v>
      </c>
      <c r="C1169" t="s">
        <v>1150</v>
      </c>
      <c r="D1169" s="11" t="s">
        <v>1150</v>
      </c>
      <c r="E1169" s="11" t="s">
        <v>1150</v>
      </c>
      <c r="F1169" s="11" t="s">
        <v>1150</v>
      </c>
      <c r="G1169" s="11"/>
      <c r="H1169" s="11"/>
      <c r="I1169" s="11"/>
      <c r="J1169" s="12"/>
      <c r="K1169" s="12"/>
      <c r="L1169" s="12"/>
      <c r="M1169" s="11"/>
      <c r="N1169" s="11"/>
      <c r="O1169" s="11"/>
      <c r="P1169" s="11"/>
      <c r="Q1169" s="11"/>
      <c r="R1169" s="11"/>
      <c r="S1169" s="11"/>
      <c r="T1169" s="12" t="s">
        <v>1150</v>
      </c>
      <c r="U1169" s="12" t="s">
        <v>1150</v>
      </c>
      <c r="V1169" s="12" t="s">
        <v>1150</v>
      </c>
      <c r="W1169" s="11" t="s">
        <v>1150</v>
      </c>
      <c r="X1169" s="11" t="s">
        <v>1150</v>
      </c>
      <c r="Y1169" s="11" t="s">
        <v>1150</v>
      </c>
      <c r="Z1169" s="11" t="s">
        <v>1150</v>
      </c>
      <c r="AA1169" s="11" t="s">
        <v>1150</v>
      </c>
      <c r="AD1169" t="str">
        <f t="shared" si="18"/>
        <v>insert into users (nombre, email, email2, email3, telefono, telefono2, telefono3, estatus, id_cliente, created_at, updated_at) values ('Sr. Julian Reyes','','','','','','','1','1046','2018-01-27 11:10:27','2018-01-27 11:10:27');</v>
      </c>
      <c r="AE1169" t="s">
        <v>13456</v>
      </c>
    </row>
    <row r="1170" spans="1:31" x14ac:dyDescent="0.2">
      <c r="A1170">
        <v>1140</v>
      </c>
      <c r="B1170" t="s">
        <v>8561</v>
      </c>
      <c r="C1170" t="s">
        <v>1150</v>
      </c>
      <c r="D1170" s="11" t="s">
        <v>1150</v>
      </c>
      <c r="E1170" s="11" t="s">
        <v>1150</v>
      </c>
      <c r="F1170" s="11" t="s">
        <v>1150</v>
      </c>
      <c r="G1170" s="11"/>
      <c r="H1170" s="11"/>
      <c r="I1170" s="11"/>
      <c r="J1170" s="12"/>
      <c r="K1170" s="12"/>
      <c r="L1170" s="12"/>
      <c r="M1170" s="11"/>
      <c r="N1170" s="11"/>
      <c r="O1170" s="11"/>
      <c r="P1170" s="11"/>
      <c r="Q1170" s="11"/>
      <c r="R1170" s="11"/>
      <c r="S1170" s="11"/>
      <c r="T1170" s="12" t="s">
        <v>1150</v>
      </c>
      <c r="U1170" s="12" t="s">
        <v>1150</v>
      </c>
      <c r="V1170" s="12" t="s">
        <v>1150</v>
      </c>
      <c r="W1170" s="11" t="s">
        <v>1150</v>
      </c>
      <c r="X1170" s="11" t="s">
        <v>1150</v>
      </c>
      <c r="Y1170" s="11" t="s">
        <v>1150</v>
      </c>
      <c r="Z1170" s="11" t="s">
        <v>1150</v>
      </c>
      <c r="AA1170" s="11" t="s">
        <v>1150</v>
      </c>
      <c r="AD1170" t="str">
        <f t="shared" si="18"/>
        <v>insert into users (nombre, email, email2, email3, telefono, telefono2, telefono3, estatus, id_cliente, created_at, updated_at) values ('Sr. Rodolfo Calderón','','','','','','','1','1140','2018-01-27 11:10:27','2018-01-27 11:10:27');</v>
      </c>
      <c r="AE1170" t="s">
        <v>13457</v>
      </c>
    </row>
    <row r="1171" spans="1:31" x14ac:dyDescent="0.2">
      <c r="A1171">
        <v>441</v>
      </c>
      <c r="B1171" t="s">
        <v>7853</v>
      </c>
      <c r="C1171" t="s">
        <v>1150</v>
      </c>
      <c r="D1171" s="11" t="s">
        <v>1150</v>
      </c>
      <c r="E1171" s="11" t="s">
        <v>1150</v>
      </c>
      <c r="F1171" s="11" t="s">
        <v>1150</v>
      </c>
      <c r="G1171" s="11"/>
      <c r="H1171" s="11"/>
      <c r="I1171" s="11"/>
      <c r="J1171" s="12" t="s">
        <v>4001</v>
      </c>
      <c r="K1171" s="12" t="s">
        <v>4002</v>
      </c>
      <c r="L1171" s="12" t="s">
        <v>4003</v>
      </c>
      <c r="M1171" s="11"/>
      <c r="N1171" s="11"/>
      <c r="O1171" s="11"/>
      <c r="P1171" s="11"/>
      <c r="Q1171" s="11"/>
      <c r="R1171" s="11"/>
      <c r="S1171" s="11"/>
      <c r="T1171" s="12" t="s">
        <v>1150</v>
      </c>
      <c r="U1171" s="12" t="s">
        <v>1150</v>
      </c>
      <c r="V1171" s="12" t="s">
        <v>1150</v>
      </c>
      <c r="W1171" s="11" t="s">
        <v>1150</v>
      </c>
      <c r="X1171" s="11" t="s">
        <v>1150</v>
      </c>
      <c r="Y1171" s="11" t="s">
        <v>1150</v>
      </c>
      <c r="Z1171" s="11" t="s">
        <v>1150</v>
      </c>
      <c r="AA1171" s="11" t="s">
        <v>1150</v>
      </c>
      <c r="AD1171" t="str">
        <f t="shared" si="18"/>
        <v>insert into users (nombre, email, email2, email3, telefono, telefono2, telefono3, estatus, id_cliente, created_at, updated_at) values ('Sr.Federico Gonzalez','','','','614 410-4732','614 415-9423','614 416-2986','1','441','2018-01-27 11:10:27','2018-01-27 11:10:27');</v>
      </c>
      <c r="AE1171" t="s">
        <v>13458</v>
      </c>
    </row>
    <row r="1172" spans="1:31" x14ac:dyDescent="0.2">
      <c r="A1172">
        <v>1011</v>
      </c>
      <c r="B1172" t="s">
        <v>7933</v>
      </c>
      <c r="C1172" t="s">
        <v>1150</v>
      </c>
      <c r="D1172" s="11" t="s">
        <v>1150</v>
      </c>
      <c r="E1172" s="11" t="s">
        <v>1150</v>
      </c>
      <c r="F1172" s="11" t="s">
        <v>1150</v>
      </c>
      <c r="G1172" s="11"/>
      <c r="H1172" s="11"/>
      <c r="I1172" s="11"/>
      <c r="J1172" s="12" t="s">
        <v>4347</v>
      </c>
      <c r="K1172" s="12"/>
      <c r="L1172" s="12"/>
      <c r="M1172" s="11"/>
      <c r="N1172" s="11"/>
      <c r="O1172" s="11" t="s">
        <v>4348</v>
      </c>
      <c r="P1172" s="11"/>
      <c r="Q1172" s="11"/>
      <c r="R1172" s="11"/>
      <c r="S1172" s="11"/>
      <c r="T1172" s="12" t="s">
        <v>4349</v>
      </c>
      <c r="U1172" s="12" t="s">
        <v>1150</v>
      </c>
      <c r="V1172" s="12" t="s">
        <v>1150</v>
      </c>
      <c r="W1172" s="11" t="s">
        <v>1150</v>
      </c>
      <c r="X1172" s="11" t="s">
        <v>1150</v>
      </c>
      <c r="Y1172" s="11" t="s">
        <v>1150</v>
      </c>
      <c r="Z1172" s="11" t="s">
        <v>1150</v>
      </c>
      <c r="AA1172" s="11" t="s">
        <v>1150</v>
      </c>
      <c r="AD1172" t="str">
        <f t="shared" si="18"/>
        <v>insert into users (nombre, email, email2, email3, telefono, telefono2, telefono3, estatus, id_cliente, created_at, updated_at) values ('Sujetadores De Aceros S.A. De C.V.','franciscograndos@sujetadoresdeacero.com','','','614 4 81 63 00','','','1','1011','2018-01-27 11:10:27','2018-01-27 11:10:27');</v>
      </c>
      <c r="AE1172" t="s">
        <v>13459</v>
      </c>
    </row>
    <row r="1173" spans="1:31" x14ac:dyDescent="0.2">
      <c r="A1173">
        <v>423</v>
      </c>
      <c r="B1173" t="s">
        <v>7895</v>
      </c>
      <c r="C1173" t="s">
        <v>1150</v>
      </c>
      <c r="D1173" s="11" t="s">
        <v>1150</v>
      </c>
      <c r="E1173" s="11" t="s">
        <v>1150</v>
      </c>
      <c r="F1173" s="11" t="s">
        <v>1150</v>
      </c>
      <c r="G1173" s="11"/>
      <c r="H1173" s="11"/>
      <c r="I1173" s="11"/>
      <c r="J1173" s="12" t="s">
        <v>4181</v>
      </c>
      <c r="K1173" s="12"/>
      <c r="L1173" s="12"/>
      <c r="M1173" s="11"/>
      <c r="N1173" s="11"/>
      <c r="O1173" s="11" t="s">
        <v>4182</v>
      </c>
      <c r="P1173" s="11"/>
      <c r="Q1173" s="11"/>
      <c r="R1173" s="11"/>
      <c r="S1173" s="11"/>
      <c r="T1173" s="12" t="s">
        <v>4183</v>
      </c>
      <c r="U1173" s="12" t="s">
        <v>1150</v>
      </c>
      <c r="V1173" s="12" t="s">
        <v>1150</v>
      </c>
      <c r="W1173" s="11" t="s">
        <v>1150</v>
      </c>
      <c r="X1173" s="11" t="s">
        <v>1150</v>
      </c>
      <c r="Y1173" s="11" t="s">
        <v>1150</v>
      </c>
      <c r="Z1173" s="11" t="s">
        <v>1150</v>
      </c>
      <c r="AA1173" s="11" t="s">
        <v>1150</v>
      </c>
      <c r="AD1173" t="str">
        <f t="shared" si="18"/>
        <v>insert into users (nombre, email, email2, email3, telefono, telefono2, telefono3, estatus, id_cliente, created_at, updated_at) values ('Suleyka Aracely Guerra Jaquez','suleyka-g@hotmail.com','','','614 425 34 29','','','1','423','2018-01-27 11:10:27','2018-01-27 11:10:27');</v>
      </c>
      <c r="AE1173" t="s">
        <v>13460</v>
      </c>
    </row>
    <row r="1174" spans="1:31" x14ac:dyDescent="0.2">
      <c r="A1174">
        <v>977</v>
      </c>
      <c r="B1174" t="s">
        <v>8319</v>
      </c>
      <c r="C1174" t="s">
        <v>1150</v>
      </c>
      <c r="D1174" s="11" t="s">
        <v>1150</v>
      </c>
      <c r="E1174" s="11" t="s">
        <v>1150</v>
      </c>
      <c r="F1174" s="11" t="s">
        <v>1150</v>
      </c>
      <c r="G1174" s="11"/>
      <c r="H1174" s="11"/>
      <c r="I1174" s="11"/>
      <c r="J1174" s="12">
        <v>6141049941</v>
      </c>
      <c r="K1174" s="12"/>
      <c r="L1174" s="12"/>
      <c r="M1174" s="11"/>
      <c r="N1174" s="11"/>
      <c r="O1174" s="11"/>
      <c r="P1174" s="11"/>
      <c r="Q1174" s="11"/>
      <c r="R1174" s="11"/>
      <c r="S1174" s="11"/>
      <c r="T1174" s="12" t="s">
        <v>8795</v>
      </c>
      <c r="U1174" s="12" t="s">
        <v>1150</v>
      </c>
      <c r="V1174" s="12" t="s">
        <v>1150</v>
      </c>
      <c r="W1174" s="11" t="s">
        <v>1150</v>
      </c>
      <c r="X1174" s="11" t="s">
        <v>1150</v>
      </c>
      <c r="Y1174" s="11" t="s">
        <v>1150</v>
      </c>
      <c r="Z1174" s="11" t="s">
        <v>1150</v>
      </c>
      <c r="AA1174" s="11" t="s">
        <v>1150</v>
      </c>
      <c r="AD1174" t="str">
        <f t="shared" si="18"/>
        <v>insert into users (nombre, email, email2, email3, telefono, telefono2, telefono3, estatus, id_cliente, created_at, updated_at) values ('Sumaya Jazen Miramontes','sumy_21@hotmail.com','','','6141049941','','','1','977','2018-01-27 11:10:27','2018-01-27 11:10:27');</v>
      </c>
      <c r="AE1174" t="s">
        <v>13461</v>
      </c>
    </row>
    <row r="1175" spans="1:31" x14ac:dyDescent="0.2">
      <c r="A1175">
        <v>1042</v>
      </c>
      <c r="B1175" t="s">
        <v>8535</v>
      </c>
      <c r="D1175" s="11" t="s">
        <v>1150</v>
      </c>
      <c r="E1175" s="11" t="s">
        <v>1150</v>
      </c>
      <c r="F1175" s="11" t="s">
        <v>1150</v>
      </c>
      <c r="G1175" s="11"/>
      <c r="H1175" s="11"/>
      <c r="I1175" s="11"/>
      <c r="J1175" s="12" t="s">
        <v>6418</v>
      </c>
      <c r="K1175" s="12"/>
      <c r="L1175" s="12"/>
      <c r="M1175" s="11"/>
      <c r="N1175" s="11"/>
      <c r="O1175" s="11"/>
      <c r="P1175" s="11"/>
      <c r="Q1175" s="11"/>
      <c r="R1175" s="11"/>
      <c r="S1175" s="11"/>
      <c r="T1175" s="12" t="s">
        <v>6419</v>
      </c>
      <c r="U1175" s="12" t="s">
        <v>1150</v>
      </c>
      <c r="V1175" s="12" t="s">
        <v>1150</v>
      </c>
      <c r="W1175" s="11" t="s">
        <v>1150</v>
      </c>
      <c r="X1175" s="11" t="s">
        <v>1150</v>
      </c>
      <c r="Y1175" s="11" t="s">
        <v>1150</v>
      </c>
      <c r="Z1175" s="11" t="s">
        <v>1150</v>
      </c>
      <c r="AA1175" s="11" t="s">
        <v>1150</v>
      </c>
      <c r="AD1175" t="str">
        <f t="shared" si="18"/>
        <v>insert into users (nombre, email, email2, email3, telefono, telefono2, telefono3, estatus, id_cliente, created_at, updated_at) values ('Eduardo Ernesto Villa Maciel','eduardo.villa@suminsacorporation.com','','','614 180 39 51','','','1','1042','2018-01-27 11:10:27','2018-01-27 11:10:27');</v>
      </c>
      <c r="AE1175" t="s">
        <v>13462</v>
      </c>
    </row>
    <row r="1176" spans="1:31" x14ac:dyDescent="0.2">
      <c r="A1176">
        <v>309</v>
      </c>
      <c r="B1176" t="s">
        <v>8383</v>
      </c>
      <c r="C1176" t="s">
        <v>8383</v>
      </c>
      <c r="D1176" s="11" t="s">
        <v>1150</v>
      </c>
      <c r="E1176" s="11" t="s">
        <v>1150</v>
      </c>
      <c r="F1176" s="11" t="s">
        <v>1150</v>
      </c>
      <c r="G1176" s="11"/>
      <c r="H1176" s="11"/>
      <c r="I1176" s="11"/>
      <c r="J1176" s="12" t="s">
        <v>5894</v>
      </c>
      <c r="K1176" s="12"/>
      <c r="L1176" s="12"/>
      <c r="M1176" s="11"/>
      <c r="N1176" s="11"/>
      <c r="O1176" s="11" t="s">
        <v>5895</v>
      </c>
      <c r="P1176" s="11"/>
      <c r="Q1176" s="11"/>
      <c r="R1176" s="11"/>
      <c r="S1176" s="11"/>
      <c r="T1176" s="12" t="s">
        <v>8830</v>
      </c>
      <c r="U1176" s="12" t="s">
        <v>1150</v>
      </c>
      <c r="V1176" s="12" t="s">
        <v>1150</v>
      </c>
      <c r="W1176" s="11" t="s">
        <v>1150</v>
      </c>
      <c r="X1176" s="11" t="s">
        <v>1150</v>
      </c>
      <c r="Y1176" s="11" t="s">
        <v>1150</v>
      </c>
      <c r="Z1176" s="11" t="s">
        <v>1150</v>
      </c>
      <c r="AA1176" s="11" t="s">
        <v>1150</v>
      </c>
      <c r="AD1176" t="str">
        <f t="shared" si="18"/>
        <v>insert into users (nombre, email, email2, email3, telefono, telefono2, telefono3, estatus, id_cliente, created_at, updated_at) values ('Susana Cárdenas Serna','disfrazzate@gmail.com','','','614 414 14 26','','','1','309','2018-01-27 11:10:27','2018-01-27 11:10:27');</v>
      </c>
      <c r="AE1176" t="s">
        <v>13463</v>
      </c>
    </row>
    <row r="1177" spans="1:31" x14ac:dyDescent="0.2">
      <c r="A1177">
        <v>1021</v>
      </c>
      <c r="B1177" t="s">
        <v>8457</v>
      </c>
      <c r="C1177" t="s">
        <v>1150</v>
      </c>
      <c r="D1177" s="11" t="s">
        <v>1150</v>
      </c>
      <c r="E1177" s="11" t="s">
        <v>1150</v>
      </c>
      <c r="F1177" s="11" t="s">
        <v>1150</v>
      </c>
      <c r="G1177" s="11"/>
      <c r="H1177" s="11"/>
      <c r="I1177" s="11"/>
      <c r="J1177" s="12"/>
      <c r="K1177" s="12"/>
      <c r="L1177" s="12"/>
      <c r="M1177" s="11"/>
      <c r="N1177" s="11"/>
      <c r="O1177" s="11"/>
      <c r="P1177" s="11"/>
      <c r="Q1177" s="11"/>
      <c r="R1177" s="11"/>
      <c r="S1177" s="11"/>
      <c r="T1177" s="12" t="s">
        <v>6121</v>
      </c>
      <c r="U1177" s="12" t="s">
        <v>1150</v>
      </c>
      <c r="V1177" s="12" t="s">
        <v>1150</v>
      </c>
      <c r="W1177" s="11" t="s">
        <v>1150</v>
      </c>
      <c r="X1177" s="11" t="s">
        <v>1150</v>
      </c>
      <c r="Y1177" s="11" t="s">
        <v>1150</v>
      </c>
      <c r="Z1177" s="11" t="s">
        <v>1150</v>
      </c>
      <c r="AA1177" s="11" t="s">
        <v>1150</v>
      </c>
      <c r="AD1177" t="str">
        <f t="shared" si="18"/>
        <v>insert into users (nombre, email, email2, email3, telefono, telefono2, telefono3, estatus, id_cliente, created_at, updated_at) values ('Susana Lizeth Antillon Solis, Rene Quezada Barrera','george.a2093@gmail.com','','','','','','1','1021','2018-01-27 11:10:27','2018-01-27 11:10:27');</v>
      </c>
      <c r="AE1177" t="s">
        <v>13464</v>
      </c>
    </row>
    <row r="1178" spans="1:31" x14ac:dyDescent="0.2">
      <c r="A1178">
        <v>773</v>
      </c>
      <c r="B1178" t="s">
        <v>7726</v>
      </c>
      <c r="C1178" t="s">
        <v>1150</v>
      </c>
      <c r="D1178" s="11" t="s">
        <v>1150</v>
      </c>
      <c r="E1178" s="11" t="s">
        <v>1150</v>
      </c>
      <c r="F1178" s="11" t="s">
        <v>1150</v>
      </c>
      <c r="G1178" s="11"/>
      <c r="H1178" s="11"/>
      <c r="I1178" s="11"/>
      <c r="J1178" s="12" t="s">
        <v>3517</v>
      </c>
      <c r="K1178" s="12"/>
      <c r="L1178" s="12"/>
      <c r="M1178" s="11"/>
      <c r="N1178" s="11"/>
      <c r="O1178" s="11" t="s">
        <v>3518</v>
      </c>
      <c r="P1178" s="11"/>
      <c r="Q1178" s="11"/>
      <c r="R1178" s="11"/>
      <c r="S1178" s="11"/>
      <c r="T1178" s="12" t="s">
        <v>3519</v>
      </c>
      <c r="U1178" s="12" t="s">
        <v>1150</v>
      </c>
      <c r="V1178" s="12" t="s">
        <v>1150</v>
      </c>
      <c r="W1178" s="11" t="s">
        <v>1150</v>
      </c>
      <c r="X1178" s="11" t="s">
        <v>1150</v>
      </c>
      <c r="Y1178" s="11" t="s">
        <v>1150</v>
      </c>
      <c r="Z1178" s="11" t="s">
        <v>1150</v>
      </c>
      <c r="AA1178" s="11" t="s">
        <v>1150</v>
      </c>
      <c r="AD1178" t="str">
        <f t="shared" si="18"/>
        <v>insert into users (nombre, email, email2, email3, telefono, telefono2, telefono3, estatus, id_cliente, created_at, updated_at) values ('Talia Josefat Estrada Alonso','taliaestrada@yahoo.com.mx','','','656 6235188','','','1','773','2018-01-27 11:10:27','2018-01-27 11:10:27');</v>
      </c>
      <c r="AE1178" t="s">
        <v>13465</v>
      </c>
    </row>
    <row r="1179" spans="1:31" x14ac:dyDescent="0.2">
      <c r="A1179">
        <v>530</v>
      </c>
      <c r="B1179" t="s">
        <v>8451</v>
      </c>
      <c r="C1179" t="s">
        <v>8452</v>
      </c>
      <c r="D1179" s="11" t="s">
        <v>1150</v>
      </c>
      <c r="E1179" s="11" t="s">
        <v>1150</v>
      </c>
      <c r="F1179" s="11" t="s">
        <v>1150</v>
      </c>
      <c r="G1179" s="11"/>
      <c r="H1179" s="11"/>
      <c r="I1179" s="11"/>
      <c r="J1179" s="12" t="s">
        <v>9245</v>
      </c>
      <c r="K1179" s="12"/>
      <c r="L1179" s="12"/>
      <c r="M1179" s="11"/>
      <c r="N1179" s="11"/>
      <c r="O1179" s="11" t="s">
        <v>6110</v>
      </c>
      <c r="P1179" s="11" t="s">
        <v>6111</v>
      </c>
      <c r="Q1179" s="11"/>
      <c r="R1179" s="11"/>
      <c r="S1179" s="11"/>
      <c r="T1179" s="12" t="s">
        <v>1150</v>
      </c>
      <c r="U1179" s="12" t="s">
        <v>1150</v>
      </c>
      <c r="V1179" s="12" t="s">
        <v>1150</v>
      </c>
      <c r="W1179" s="11" t="s">
        <v>1150</v>
      </c>
      <c r="X1179" s="11" t="s">
        <v>1150</v>
      </c>
      <c r="Y1179" s="11" t="s">
        <v>1150</v>
      </c>
      <c r="Z1179" s="11" t="s">
        <v>1150</v>
      </c>
      <c r="AA1179" s="11" t="s">
        <v>1150</v>
      </c>
      <c r="AD1179" t="str">
        <f t="shared" si="18"/>
        <v>insert into users (nombre, email, email2, email3, telefono, telefono2, telefono3, estatus, id_cliente, created_at, updated_at) values ('Tania Aguirre Carrillo','','','','656 639 9694','','','1','530','2018-01-27 11:10:27','2018-01-27 11:10:27');</v>
      </c>
      <c r="AE1179" t="s">
        <v>13466</v>
      </c>
    </row>
    <row r="1180" spans="1:31" x14ac:dyDescent="0.2">
      <c r="A1180">
        <v>1045</v>
      </c>
      <c r="B1180" t="s">
        <v>8191</v>
      </c>
      <c r="C1180" t="s">
        <v>1150</v>
      </c>
      <c r="D1180" s="11" t="s">
        <v>1150</v>
      </c>
      <c r="E1180" s="11" t="s">
        <v>1150</v>
      </c>
      <c r="F1180" s="11" t="s">
        <v>1150</v>
      </c>
      <c r="G1180" s="11"/>
      <c r="H1180" s="11"/>
      <c r="I1180" s="11"/>
      <c r="J1180" s="12">
        <v>6144240876</v>
      </c>
      <c r="K1180" s="12"/>
      <c r="L1180" s="12"/>
      <c r="M1180" s="11"/>
      <c r="N1180" s="11"/>
      <c r="O1180" s="11" t="s">
        <v>5381</v>
      </c>
      <c r="P1180" s="11"/>
      <c r="Q1180" s="11"/>
      <c r="R1180" s="11"/>
      <c r="S1180" s="11"/>
      <c r="T1180" s="12" t="s">
        <v>5382</v>
      </c>
      <c r="U1180" s="12" t="s">
        <v>1150</v>
      </c>
      <c r="V1180" s="12" t="s">
        <v>1150</v>
      </c>
      <c r="W1180" s="11" t="s">
        <v>1150</v>
      </c>
      <c r="X1180" s="11" t="s">
        <v>1150</v>
      </c>
      <c r="Y1180" s="11" t="s">
        <v>1150</v>
      </c>
      <c r="Z1180" s="11" t="s">
        <v>1150</v>
      </c>
      <c r="AA1180" s="11" t="s">
        <v>1150</v>
      </c>
      <c r="AD1180" t="str">
        <f t="shared" si="18"/>
        <v>insert into users (nombre, email, email2, email3, telefono, telefono2, telefono3, estatus, id_cliente, created_at, updated_at) values ('Técnica Especializada De Mantenimiento Ecológico, S.A. De C.V.','jaimerodriguez@temesa.net','','','6144240876','','','1','1045','2018-01-27 11:10:27','2018-01-27 11:10:27');</v>
      </c>
      <c r="AE1180" t="s">
        <v>13467</v>
      </c>
    </row>
    <row r="1181" spans="1:31" x14ac:dyDescent="0.2">
      <c r="A1181">
        <v>403</v>
      </c>
      <c r="B1181" t="s">
        <v>7616</v>
      </c>
      <c r="C1181" t="s">
        <v>1150</v>
      </c>
      <c r="D1181" s="11" t="s">
        <v>1150</v>
      </c>
      <c r="E1181" s="11" t="s">
        <v>1150</v>
      </c>
      <c r="F1181" s="11" t="s">
        <v>1150</v>
      </c>
      <c r="G1181" s="11"/>
      <c r="H1181" s="11"/>
      <c r="I1181" s="11"/>
      <c r="J1181" s="12" t="s">
        <v>3050</v>
      </c>
      <c r="K1181" s="12"/>
      <c r="L1181" s="12"/>
      <c r="M1181" s="11"/>
      <c r="N1181" s="11"/>
      <c r="O1181" s="11" t="s">
        <v>3051</v>
      </c>
      <c r="P1181" s="11" t="s">
        <v>3052</v>
      </c>
      <c r="Q1181" s="11"/>
      <c r="R1181" s="11"/>
      <c r="S1181" s="11"/>
      <c r="T1181" s="12" t="s">
        <v>3053</v>
      </c>
      <c r="U1181" s="12" t="s">
        <v>1150</v>
      </c>
      <c r="V1181" s="12" t="s">
        <v>1150</v>
      </c>
      <c r="W1181" s="11" t="s">
        <v>1150</v>
      </c>
      <c r="X1181" s="11" t="s">
        <v>1150</v>
      </c>
      <c r="Y1181" s="11" t="s">
        <v>1150</v>
      </c>
      <c r="Z1181" s="11" t="s">
        <v>1150</v>
      </c>
      <c r="AA1181" s="11" t="s">
        <v>1150</v>
      </c>
      <c r="AD1181" t="str">
        <f t="shared" si="18"/>
        <v>insert into users (nombre, email, email2, email3, telefono, telefono2, telefono3, estatus, id_cliente, created_at, updated_at) values ('Teodoro Salvador Fierro Gomez','sfierro@telemundo48.net','','','625 251 7289','','','1','403','2018-01-27 11:10:27','2018-01-27 11:10:27');</v>
      </c>
      <c r="AE1181" t="s">
        <v>13468</v>
      </c>
    </row>
    <row r="1182" spans="1:31" x14ac:dyDescent="0.2">
      <c r="A1182">
        <v>758</v>
      </c>
      <c r="B1182" t="s">
        <v>8519</v>
      </c>
      <c r="C1182" t="s">
        <v>8520</v>
      </c>
      <c r="D1182" s="11" t="s">
        <v>1150</v>
      </c>
      <c r="E1182" s="11" t="s">
        <v>1150</v>
      </c>
      <c r="F1182" s="11" t="s">
        <v>1150</v>
      </c>
      <c r="G1182" s="11"/>
      <c r="H1182" s="11"/>
      <c r="I1182" s="11"/>
      <c r="J1182" s="12"/>
      <c r="K1182" s="12"/>
      <c r="L1182" s="12"/>
      <c r="M1182" s="11"/>
      <c r="N1182" s="11"/>
      <c r="O1182" s="11">
        <v>6141843680</v>
      </c>
      <c r="P1182" s="11">
        <v>6141843782</v>
      </c>
      <c r="Q1182" s="11"/>
      <c r="R1182" s="11"/>
      <c r="S1182" s="11"/>
      <c r="T1182" s="12" t="s">
        <v>6364</v>
      </c>
      <c r="U1182" s="12" t="s">
        <v>6365</v>
      </c>
      <c r="V1182" s="12" t="s">
        <v>6366</v>
      </c>
      <c r="W1182" s="11" t="s">
        <v>1150</v>
      </c>
      <c r="X1182" s="11" t="s">
        <v>1150</v>
      </c>
      <c r="Y1182" s="11" t="s">
        <v>1150</v>
      </c>
      <c r="Z1182" s="11" t="s">
        <v>1150</v>
      </c>
      <c r="AA1182" s="11" t="s">
        <v>1150</v>
      </c>
      <c r="AD1182" t="str">
        <f t="shared" si="18"/>
        <v>insert into users (nombre, email, email2, email3, telefono, telefono2, telefono3, estatus, id_cliente, created_at, updated_at) values ('Teresa De Lourdes Athie Zalba','nejebinoi@outlook.com','arocameyer@gmail.com','tityathie@gmail.com','','','','1','758','2018-01-27 11:10:27','2018-01-27 11:10:27');</v>
      </c>
      <c r="AE1182" t="s">
        <v>13469</v>
      </c>
    </row>
    <row r="1183" spans="1:31" x14ac:dyDescent="0.2">
      <c r="A1183">
        <v>1051</v>
      </c>
      <c r="B1183" t="s">
        <v>8604</v>
      </c>
      <c r="C1183" t="s">
        <v>1150</v>
      </c>
      <c r="D1183" s="11" t="s">
        <v>1150</v>
      </c>
      <c r="E1183" s="11" t="s">
        <v>1150</v>
      </c>
      <c r="F1183" s="11" t="s">
        <v>1150</v>
      </c>
      <c r="G1183" s="11"/>
      <c r="H1183" s="11"/>
      <c r="I1183" s="11"/>
      <c r="J1183" s="12">
        <v>6361717083</v>
      </c>
      <c r="K1183" s="12"/>
      <c r="L1183" s="12"/>
      <c r="M1183" s="11"/>
      <c r="N1183" s="11"/>
      <c r="O1183" s="11"/>
      <c r="P1183" s="11"/>
      <c r="Q1183" s="11"/>
      <c r="R1183" s="11"/>
      <c r="S1183" s="11"/>
      <c r="T1183" s="12" t="s">
        <v>1150</v>
      </c>
      <c r="U1183" s="12" t="s">
        <v>1150</v>
      </c>
      <c r="V1183" s="12" t="s">
        <v>1150</v>
      </c>
      <c r="W1183" s="11" t="s">
        <v>1150</v>
      </c>
      <c r="X1183" s="11" t="s">
        <v>1150</v>
      </c>
      <c r="Y1183" s="11" t="s">
        <v>1150</v>
      </c>
      <c r="Z1183" s="11" t="s">
        <v>1150</v>
      </c>
      <c r="AA1183" s="11" t="s">
        <v>1150</v>
      </c>
      <c r="AD1183" t="str">
        <f t="shared" si="18"/>
        <v>insert into users (nombre, email, email2, email3, telefono, telefono2, telefono3, estatus, id_cliente, created_at, updated_at) values ('Terry Leany Boyer','','','','6361717083','','','1','1051','2018-01-27 11:10:27','2018-01-27 11:10:27');</v>
      </c>
      <c r="AE1183" t="s">
        <v>13470</v>
      </c>
    </row>
    <row r="1184" spans="1:31" x14ac:dyDescent="0.2">
      <c r="A1184">
        <v>208</v>
      </c>
      <c r="B1184" t="s">
        <v>7965</v>
      </c>
      <c r="C1184" t="s">
        <v>1150</v>
      </c>
      <c r="D1184" s="11" t="s">
        <v>1150</v>
      </c>
      <c r="E1184" s="11" t="s">
        <v>1150</v>
      </c>
      <c r="F1184" s="11" t="s">
        <v>1150</v>
      </c>
      <c r="G1184" s="11"/>
      <c r="H1184" s="11"/>
      <c r="I1184" s="11"/>
      <c r="J1184" s="12" t="s">
        <v>4479</v>
      </c>
      <c r="K1184" s="12"/>
      <c r="L1184" s="12"/>
      <c r="M1184" s="11"/>
      <c r="N1184" s="11"/>
      <c r="O1184" s="11" t="s">
        <v>4480</v>
      </c>
      <c r="P1184" s="11"/>
      <c r="Q1184" s="11"/>
      <c r="R1184" s="11"/>
      <c r="S1184" s="11"/>
      <c r="T1184" s="12" t="s">
        <v>8755</v>
      </c>
      <c r="U1184" s="12" t="s">
        <v>1150</v>
      </c>
      <c r="V1184" s="12" t="s">
        <v>1150</v>
      </c>
      <c r="W1184" s="11" t="s">
        <v>1150</v>
      </c>
      <c r="X1184" s="11" t="s">
        <v>1150</v>
      </c>
      <c r="Y1184" s="11" t="s">
        <v>1150</v>
      </c>
      <c r="Z1184" s="11" t="s">
        <v>1150</v>
      </c>
      <c r="AA1184" s="11" t="s">
        <v>1150</v>
      </c>
      <c r="AD1184" t="str">
        <f t="shared" si="18"/>
        <v>insert into users (nombre, email, email2, email3, telefono, telefono2, telefono3, estatus, id_cliente, created_at, updated_at) values ('Thelma Isela Escareño Contreras','me.thelma@gmail.com','','','614 4136541','','','1','208','2018-01-27 11:10:27','2018-01-27 11:10:27');</v>
      </c>
      <c r="AE1184" t="s">
        <v>13471</v>
      </c>
    </row>
    <row r="1185" spans="1:31" x14ac:dyDescent="0.2">
      <c r="A1185">
        <v>154</v>
      </c>
      <c r="B1185" t="s">
        <v>7429</v>
      </c>
      <c r="C1185" t="s">
        <v>1150</v>
      </c>
      <c r="D1185" s="11" t="s">
        <v>1150</v>
      </c>
      <c r="E1185" s="11" t="s">
        <v>1150</v>
      </c>
      <c r="F1185" s="11" t="s">
        <v>1150</v>
      </c>
      <c r="G1185" s="11"/>
      <c r="H1185" s="11"/>
      <c r="I1185" s="11"/>
      <c r="J1185" s="12" t="s">
        <v>2314</v>
      </c>
      <c r="K1185" s="12"/>
      <c r="L1185" s="12"/>
      <c r="M1185" s="11"/>
      <c r="N1185" s="11"/>
      <c r="O1185" s="11" t="s">
        <v>2315</v>
      </c>
      <c r="P1185" s="11"/>
      <c r="Q1185" s="11"/>
      <c r="R1185" s="11"/>
      <c r="S1185" s="11"/>
      <c r="T1185" s="12" t="s">
        <v>1150</v>
      </c>
      <c r="U1185" s="12" t="s">
        <v>2316</v>
      </c>
      <c r="V1185" s="12" t="s">
        <v>2317</v>
      </c>
      <c r="W1185" s="11" t="s">
        <v>1150</v>
      </c>
      <c r="X1185" s="11" t="s">
        <v>1150</v>
      </c>
      <c r="Y1185" s="11" t="s">
        <v>1150</v>
      </c>
      <c r="Z1185" s="11" t="s">
        <v>1150</v>
      </c>
      <c r="AA1185" s="11" t="s">
        <v>1150</v>
      </c>
      <c r="AD1185" t="str">
        <f t="shared" si="18"/>
        <v>insert into users (nombre, email, email2, email3, telefono, telefono2, telefono3, estatus, id_cliente, created_at, updated_at) values ('Thelma Isela Ramirez Aguirre','','lopez@cartoonanimaciones.com','ventascartoonanimasiones.com','414-22-00','','','1','154','2018-01-27 11:10:27','2018-01-27 11:10:27');</v>
      </c>
      <c r="AE1185" t="s">
        <v>13472</v>
      </c>
    </row>
    <row r="1186" spans="1:31" x14ac:dyDescent="0.2">
      <c r="A1186">
        <v>276</v>
      </c>
      <c r="B1186" t="s">
        <v>7725</v>
      </c>
      <c r="C1186" t="s">
        <v>1150</v>
      </c>
      <c r="D1186" s="11" t="s">
        <v>1150</v>
      </c>
      <c r="E1186" s="11" t="s">
        <v>1150</v>
      </c>
      <c r="F1186" s="11" t="s">
        <v>1150</v>
      </c>
      <c r="G1186" s="11"/>
      <c r="H1186" s="11"/>
      <c r="I1186" s="11"/>
      <c r="J1186" s="12" t="s">
        <v>3513</v>
      </c>
      <c r="K1186" s="12"/>
      <c r="L1186" s="12"/>
      <c r="M1186" s="11"/>
      <c r="N1186" s="11"/>
      <c r="O1186" s="11"/>
      <c r="P1186" s="11"/>
      <c r="Q1186" s="11"/>
      <c r="R1186" s="11"/>
      <c r="S1186" s="11"/>
      <c r="T1186" s="12" t="s">
        <v>3514</v>
      </c>
      <c r="U1186" s="12" t="s">
        <v>3515</v>
      </c>
      <c r="V1186" s="12" t="s">
        <v>1150</v>
      </c>
      <c r="W1186" s="11" t="s">
        <v>1150</v>
      </c>
      <c r="X1186" s="11" t="s">
        <v>1150</v>
      </c>
      <c r="Y1186" s="11" t="s">
        <v>1150</v>
      </c>
      <c r="Z1186" s="11" t="s">
        <v>1150</v>
      </c>
      <c r="AA1186" s="11" t="s">
        <v>1150</v>
      </c>
      <c r="AD1186" t="str">
        <f t="shared" si="18"/>
        <v>insert into users (nombre, email, email2, email3, telefono, telefono2, telefono3, estatus, id_cliente, created_at, updated_at) values ('Titulo Recibido 14/09/2011','molinasandy@hotmail.com','diannaazaeta@yahoo.com','','614 423-3053','','','1','276','2018-01-27 11:10:27','2018-01-27 11:10:27');</v>
      </c>
      <c r="AE1186" t="s">
        <v>13473</v>
      </c>
    </row>
    <row r="1187" spans="1:31" x14ac:dyDescent="0.2">
      <c r="A1187">
        <v>1058</v>
      </c>
      <c r="B1187" t="s">
        <v>8171</v>
      </c>
      <c r="C1187" t="s">
        <v>1150</v>
      </c>
      <c r="D1187" s="11" t="s">
        <v>1150</v>
      </c>
      <c r="E1187" s="11" t="s">
        <v>1150</v>
      </c>
      <c r="F1187" s="11" t="s">
        <v>1150</v>
      </c>
      <c r="G1187" s="11"/>
      <c r="H1187" s="11"/>
      <c r="I1187" s="11"/>
      <c r="J1187" s="12" t="s">
        <v>9246</v>
      </c>
      <c r="K1187" s="12" t="s">
        <v>9247</v>
      </c>
      <c r="L1187" s="12"/>
      <c r="M1187" s="11"/>
      <c r="N1187" s="11"/>
      <c r="O1187" s="11"/>
      <c r="P1187" s="11"/>
      <c r="Q1187" s="11"/>
      <c r="R1187" s="11"/>
      <c r="S1187" s="11"/>
      <c r="T1187" s="12" t="s">
        <v>5323</v>
      </c>
      <c r="U1187" s="12" t="s">
        <v>1150</v>
      </c>
      <c r="V1187" s="12" t="s">
        <v>1150</v>
      </c>
      <c r="W1187" s="11" t="s">
        <v>1150</v>
      </c>
      <c r="X1187" s="11" t="s">
        <v>1150</v>
      </c>
      <c r="Y1187" s="11" t="s">
        <v>1150</v>
      </c>
      <c r="Z1187" s="11" t="s">
        <v>1150</v>
      </c>
      <c r="AA1187" s="11" t="s">
        <v>1150</v>
      </c>
      <c r="AD1187" t="str">
        <f t="shared" si="18"/>
        <v>insert into users (nombre, email, email2, email3, telefono, telefono2, telefono3, estatus, id_cliente, created_at, updated_at) values ('Top Medios S.A. De C.V.','gaos@topmedios.com','','','413 40 70','614 427 26 53','','1','1058','2018-01-27 11:10:27','2018-01-27 11:10:27');</v>
      </c>
      <c r="AE1187" t="s">
        <v>13474</v>
      </c>
    </row>
    <row r="1188" spans="1:31" x14ac:dyDescent="0.2">
      <c r="A1188">
        <v>1059</v>
      </c>
      <c r="B1188" t="s">
        <v>8223</v>
      </c>
      <c r="C1188" t="s">
        <v>8224</v>
      </c>
      <c r="D1188" s="11" t="s">
        <v>1150</v>
      </c>
      <c r="E1188" s="11" t="s">
        <v>1150</v>
      </c>
      <c r="F1188" s="11" t="s">
        <v>1150</v>
      </c>
      <c r="G1188" s="11"/>
      <c r="H1188" s="11"/>
      <c r="I1188" s="11"/>
      <c r="J1188" s="12">
        <v>6144134070</v>
      </c>
      <c r="K1188" s="12"/>
      <c r="L1188" s="12"/>
      <c r="M1188" s="11"/>
      <c r="N1188" s="11"/>
      <c r="O1188" s="11">
        <v>6144272653</v>
      </c>
      <c r="P1188" s="11"/>
      <c r="Q1188" s="11"/>
      <c r="R1188" s="11"/>
      <c r="S1188" s="11"/>
      <c r="T1188" s="12" t="s">
        <v>5323</v>
      </c>
      <c r="U1188" s="12" t="s">
        <v>1150</v>
      </c>
      <c r="V1188" s="12" t="s">
        <v>1150</v>
      </c>
      <c r="W1188" s="11" t="s">
        <v>1150</v>
      </c>
      <c r="X1188" s="11" t="s">
        <v>1150</v>
      </c>
      <c r="Y1188" s="11" t="s">
        <v>1150</v>
      </c>
      <c r="Z1188" s="11" t="s">
        <v>1150</v>
      </c>
      <c r="AA1188" s="11" t="s">
        <v>1150</v>
      </c>
      <c r="AD1188" t="str">
        <f t="shared" si="18"/>
        <v>insert into users (nombre, email, email2, email3, telefono, telefono2, telefono3, estatus, id_cliente, created_at, updated_at) values ('Top Medios S.A. De C.V., Guillermo Orozco','gaos@topmedios.com','','','6144134070','','','1','1059','2018-01-27 11:10:27','2018-01-27 11:10:27');</v>
      </c>
      <c r="AE1188" t="s">
        <v>13475</v>
      </c>
    </row>
    <row r="1189" spans="1:31" x14ac:dyDescent="0.2">
      <c r="A1189">
        <v>784</v>
      </c>
      <c r="B1189" t="s">
        <v>7422</v>
      </c>
      <c r="C1189" t="s">
        <v>1150</v>
      </c>
      <c r="D1189" s="11" t="s">
        <v>1150</v>
      </c>
      <c r="E1189" s="11" t="s">
        <v>1150</v>
      </c>
      <c r="F1189" s="11" t="s">
        <v>1150</v>
      </c>
      <c r="G1189" s="11"/>
      <c r="H1189" s="11"/>
      <c r="I1189" s="11"/>
      <c r="J1189" s="12" t="s">
        <v>2283</v>
      </c>
      <c r="K1189" s="12"/>
      <c r="L1189" s="12"/>
      <c r="M1189" s="11"/>
      <c r="N1189" s="11"/>
      <c r="O1189" s="11"/>
      <c r="P1189" s="11"/>
      <c r="Q1189" s="11"/>
      <c r="R1189" s="11"/>
      <c r="S1189" s="11"/>
      <c r="T1189" s="12" t="s">
        <v>2284</v>
      </c>
      <c r="U1189" s="12" t="s">
        <v>1150</v>
      </c>
      <c r="V1189" s="12" t="s">
        <v>1150</v>
      </c>
      <c r="W1189" s="11" t="s">
        <v>1150</v>
      </c>
      <c r="X1189" s="11" t="s">
        <v>1150</v>
      </c>
      <c r="Y1189" s="11" t="s">
        <v>1150</v>
      </c>
      <c r="Z1189" s="11" t="s">
        <v>1150</v>
      </c>
      <c r="AA1189" s="11" t="s">
        <v>1150</v>
      </c>
      <c r="AD1189" t="str">
        <f t="shared" si="18"/>
        <v>insert into users (nombre, email, email2, email3, telefono, telefono2, telefono3, estatus, id_cliente, created_at, updated_at) values ('Ubaldina Treviso Rascon','opticadmarco@hotmail.com','','','4143444,','','','1','784','2018-01-27 11:10:27','2018-01-27 11:10:27');</v>
      </c>
      <c r="AE1189" t="s">
        <v>13476</v>
      </c>
    </row>
    <row r="1190" spans="1:31" x14ac:dyDescent="0.2">
      <c r="A1190">
        <v>372</v>
      </c>
      <c r="B1190" t="s">
        <v>7962</v>
      </c>
      <c r="C1190" t="s">
        <v>1150</v>
      </c>
      <c r="D1190" s="11" t="s">
        <v>1150</v>
      </c>
      <c r="E1190" s="11" t="s">
        <v>1150</v>
      </c>
      <c r="F1190" s="11" t="s">
        <v>1150</v>
      </c>
      <c r="G1190" s="11"/>
      <c r="H1190" s="11"/>
      <c r="I1190" s="11"/>
      <c r="J1190" s="12" t="s">
        <v>4468</v>
      </c>
      <c r="K1190" s="12"/>
      <c r="L1190" s="12"/>
      <c r="M1190" s="11"/>
      <c r="N1190" s="11"/>
      <c r="O1190" s="11" t="s">
        <v>4469</v>
      </c>
      <c r="P1190" s="11"/>
      <c r="Q1190" s="11"/>
      <c r="R1190" s="11"/>
      <c r="S1190" s="11"/>
      <c r="T1190" s="12" t="s">
        <v>4470</v>
      </c>
      <c r="U1190" s="12" t="s">
        <v>1150</v>
      </c>
      <c r="V1190" s="12" t="s">
        <v>1150</v>
      </c>
      <c r="W1190" s="11" t="s">
        <v>1150</v>
      </c>
      <c r="X1190" s="11" t="s">
        <v>1150</v>
      </c>
      <c r="Y1190" s="11" t="s">
        <v>1150</v>
      </c>
      <c r="Z1190" s="11" t="s">
        <v>1150</v>
      </c>
      <c r="AA1190" s="11" t="s">
        <v>1150</v>
      </c>
      <c r="AD1190" t="str">
        <f t="shared" si="18"/>
        <v>insert into users (nombre, email, email2, email3, telefono, telefono2, telefono3, estatus, id_cliente, created_at, updated_at) values ('Ubaldo Humberto Garcia Trujillo','ugarciat@gmail.com','','','614 4 15 61 11','','','1','372','2018-01-27 11:10:27','2018-01-27 11:10:27');</v>
      </c>
      <c r="AE1190" t="s">
        <v>13477</v>
      </c>
    </row>
    <row r="1191" spans="1:31" x14ac:dyDescent="0.2">
      <c r="A1191">
        <v>754</v>
      </c>
      <c r="B1191" t="s">
        <v>8194</v>
      </c>
      <c r="C1191" t="s">
        <v>1150</v>
      </c>
      <c r="D1191" s="11" t="s">
        <v>1150</v>
      </c>
      <c r="E1191" s="11" t="s">
        <v>1150</v>
      </c>
      <c r="F1191" s="11" t="s">
        <v>1150</v>
      </c>
      <c r="G1191" s="11"/>
      <c r="H1191" s="11"/>
      <c r="I1191" s="11"/>
      <c r="J1191" s="12">
        <v>6144102768</v>
      </c>
      <c r="K1191" s="12"/>
      <c r="L1191" s="12"/>
      <c r="M1191" s="11"/>
      <c r="N1191" s="11"/>
      <c r="O1191" s="11">
        <v>6144587455</v>
      </c>
      <c r="P1191" s="11"/>
      <c r="Q1191" s="11"/>
      <c r="R1191" s="11"/>
      <c r="S1191" s="11"/>
      <c r="T1191" s="12" t="s">
        <v>5387</v>
      </c>
      <c r="U1191" s="12" t="s">
        <v>1150</v>
      </c>
      <c r="V1191" s="12" t="s">
        <v>1150</v>
      </c>
      <c r="W1191" s="11" t="s">
        <v>1150</v>
      </c>
      <c r="X1191" s="11" t="s">
        <v>1150</v>
      </c>
      <c r="Y1191" s="11" t="s">
        <v>1150</v>
      </c>
      <c r="Z1191" s="11" t="s">
        <v>1150</v>
      </c>
      <c r="AA1191" s="11" t="s">
        <v>1150</v>
      </c>
      <c r="AD1191" t="str">
        <f t="shared" si="18"/>
        <v>insert into users (nombre, email, email2, email3, telefono, telefono2, telefono3, estatus, id_cliente, created_at, updated_at) values ('Ulises Torres Nuñez','grupoahorrocel@prodigy.net','','','6144102768','','','1','754','2018-01-27 11:10:27','2018-01-27 11:10:27');</v>
      </c>
      <c r="AE1191" t="s">
        <v>13478</v>
      </c>
    </row>
    <row r="1192" spans="1:31" x14ac:dyDescent="0.2">
      <c r="A1192">
        <v>541</v>
      </c>
      <c r="B1192" t="s">
        <v>9391</v>
      </c>
      <c r="C1192" t="s">
        <v>1150</v>
      </c>
      <c r="D1192" s="11" t="s">
        <v>1150</v>
      </c>
      <c r="E1192" s="11" t="s">
        <v>1150</v>
      </c>
      <c r="F1192" s="11" t="s">
        <v>1150</v>
      </c>
      <c r="G1192" s="11"/>
      <c r="H1192" s="11"/>
      <c r="I1192" s="11"/>
      <c r="J1192" s="12" t="s">
        <v>9249</v>
      </c>
      <c r="K1192" s="12" t="s">
        <v>9248</v>
      </c>
      <c r="L1192" s="12" t="s">
        <v>9250</v>
      </c>
      <c r="M1192" s="11"/>
      <c r="N1192" s="11"/>
      <c r="O1192" s="11"/>
      <c r="P1192" s="11"/>
      <c r="Q1192" s="11"/>
      <c r="R1192" s="11"/>
      <c r="S1192" s="11"/>
      <c r="T1192" s="12" t="s">
        <v>5303</v>
      </c>
      <c r="U1192" s="12" t="s">
        <v>1150</v>
      </c>
      <c r="V1192" s="12" t="s">
        <v>1150</v>
      </c>
      <c r="W1192" s="11" t="s">
        <v>1150</v>
      </c>
      <c r="X1192" s="11" t="s">
        <v>1150</v>
      </c>
      <c r="Y1192" s="11" t="s">
        <v>1150</v>
      </c>
      <c r="Z1192" s="11" t="s">
        <v>1150</v>
      </c>
      <c r="AA1192" s="11" t="s">
        <v>1150</v>
      </c>
      <c r="AD1192" t="str">
        <f t="shared" si="18"/>
        <v>insert into users (nombre, email, email2, email3, telefono, telefono2, telefono3, estatus, id_cliente, created_at, updated_at) values ('Antonio Contestabile Frayre','monica.guillen@adssystems.com.mx','','','4216761','6144275374','6141049267','1','541','2018-01-27 11:10:27','2018-01-27 11:10:27');</v>
      </c>
      <c r="AE1192" t="s">
        <v>13479</v>
      </c>
    </row>
    <row r="1193" spans="1:31" x14ac:dyDescent="0.2">
      <c r="A1193">
        <v>541</v>
      </c>
      <c r="B1193" t="s">
        <v>8168</v>
      </c>
      <c r="C1193" t="s">
        <v>1150</v>
      </c>
      <c r="D1193" s="11" t="s">
        <v>1150</v>
      </c>
      <c r="E1193" s="11" t="s">
        <v>1150</v>
      </c>
      <c r="F1193" s="11" t="s">
        <v>1150</v>
      </c>
      <c r="G1193" s="11"/>
      <c r="H1193" s="11"/>
      <c r="I1193" s="11"/>
      <c r="J1193" s="12" t="s">
        <v>5298</v>
      </c>
      <c r="K1193" s="12" t="s">
        <v>5299</v>
      </c>
      <c r="L1193" s="12"/>
      <c r="M1193" s="11"/>
      <c r="N1193" s="11"/>
      <c r="O1193" s="11" t="s">
        <v>5300</v>
      </c>
      <c r="P1193" s="11" t="s">
        <v>5301</v>
      </c>
      <c r="Q1193" s="11"/>
      <c r="R1193" s="11"/>
      <c r="S1193" s="11"/>
      <c r="T1193" s="12" t="s">
        <v>5302</v>
      </c>
      <c r="U1193" s="12" t="s">
        <v>5303</v>
      </c>
      <c r="V1193" s="17" t="s">
        <v>9324</v>
      </c>
      <c r="W1193" s="11" t="s">
        <v>5305</v>
      </c>
      <c r="X1193" s="11" t="s">
        <v>1150</v>
      </c>
      <c r="Y1193" s="11" t="s">
        <v>1150</v>
      </c>
      <c r="Z1193" s="11" t="s">
        <v>1150</v>
      </c>
      <c r="AA1193" s="11" t="s">
        <v>1150</v>
      </c>
      <c r="AD1193" t="str">
        <f t="shared" si="18"/>
        <v>insert into users (nombre, email, email2, email3, telefono, telefono2, telefono3, estatus, id_cliente, created_at, updated_at) values ('Vcl Desarrollos Y Sistemas, S.A. De C.V.','acontest@me.com','monica.guillen@adssystems.com.mx','a_constabile@integralvending.','421 67 61','421 54 23','','1','541','2018-01-27 11:10:27','2018-01-27 11:10:27');</v>
      </c>
      <c r="AE1193" t="s">
        <v>13480</v>
      </c>
    </row>
    <row r="1194" spans="1:31" x14ac:dyDescent="0.2">
      <c r="A1194">
        <v>1064</v>
      </c>
      <c r="B1194" t="s">
        <v>8554</v>
      </c>
      <c r="C1194" t="s">
        <v>8310</v>
      </c>
      <c r="D1194" s="11" t="s">
        <v>8555</v>
      </c>
      <c r="E1194" s="11" t="s">
        <v>1150</v>
      </c>
      <c r="F1194" s="11" t="s">
        <v>1150</v>
      </c>
      <c r="G1194" s="11"/>
      <c r="H1194" s="11"/>
      <c r="I1194" s="11"/>
      <c r="J1194" s="12"/>
      <c r="K1194" s="12" t="s">
        <v>6463</v>
      </c>
      <c r="L1194" s="12"/>
      <c r="M1194" s="11"/>
      <c r="N1194" s="11"/>
      <c r="O1194" s="11" t="s">
        <v>6464</v>
      </c>
      <c r="P1194" s="11" t="s">
        <v>6465</v>
      </c>
      <c r="Q1194" s="11" t="s">
        <v>6466</v>
      </c>
      <c r="R1194" s="11"/>
      <c r="S1194" s="11"/>
      <c r="T1194" s="12" t="s">
        <v>6467</v>
      </c>
      <c r="U1194" s="12" t="s">
        <v>1150</v>
      </c>
      <c r="V1194" s="12" t="s">
        <v>1150</v>
      </c>
      <c r="W1194" s="11" t="s">
        <v>1150</v>
      </c>
      <c r="X1194" s="11" t="s">
        <v>1150</v>
      </c>
      <c r="Y1194" s="11" t="s">
        <v>1150</v>
      </c>
      <c r="Z1194" s="11" t="s">
        <v>1150</v>
      </c>
      <c r="AA1194" s="11" t="s">
        <v>1150</v>
      </c>
      <c r="AD1194" t="str">
        <f t="shared" si="18"/>
        <v>insert into users (nombre, email, email2, email3, telefono, telefono2, telefono3, estatus, id_cliente, created_at, updated_at) values ('Veronica Maria Nava Salinas','tortaspiolin.fcovilla@hotmail.com}','','','','426-73-61','','1','1064','2018-01-27 11:10:27','2018-01-27 11:10:27');</v>
      </c>
      <c r="AE1194" t="s">
        <v>13481</v>
      </c>
    </row>
    <row r="1195" spans="1:31" x14ac:dyDescent="0.2">
      <c r="A1195">
        <v>311</v>
      </c>
      <c r="B1195" t="s">
        <v>7924</v>
      </c>
      <c r="C1195" t="s">
        <v>7925</v>
      </c>
      <c r="D1195" s="11" t="s">
        <v>1150</v>
      </c>
      <c r="E1195" s="11" t="s">
        <v>1150</v>
      </c>
      <c r="F1195" s="11" t="s">
        <v>1150</v>
      </c>
      <c r="G1195" s="11"/>
      <c r="H1195" s="11"/>
      <c r="I1195" s="11"/>
      <c r="J1195" s="12" t="s">
        <v>4310</v>
      </c>
      <c r="K1195" s="12"/>
      <c r="L1195" s="12"/>
      <c r="M1195" s="11"/>
      <c r="N1195" s="11"/>
      <c r="O1195" s="11" t="s">
        <v>4311</v>
      </c>
      <c r="P1195" s="11"/>
      <c r="Q1195" s="11"/>
      <c r="R1195" s="11"/>
      <c r="S1195" s="11"/>
      <c r="T1195" s="12" t="s">
        <v>4312</v>
      </c>
      <c r="U1195" s="12" t="s">
        <v>4313</v>
      </c>
      <c r="V1195" s="12" t="s">
        <v>1150</v>
      </c>
      <c r="W1195" s="11" t="s">
        <v>1150</v>
      </c>
      <c r="X1195" s="11" t="s">
        <v>1150</v>
      </c>
      <c r="Y1195" s="11" t="s">
        <v>1150</v>
      </c>
      <c r="Z1195" s="11" t="s">
        <v>1150</v>
      </c>
      <c r="AA1195" s="11" t="s">
        <v>1150</v>
      </c>
      <c r="AD1195" t="str">
        <f t="shared" si="18"/>
        <v>insert into users (nombre, email, email2, email3, telefono, telefono2, telefono3, estatus, id_cliente, created_at, updated_at) values ('Veronica Moyado','joseangelvoz@hotmail.com','verismorey@hotmail.com','','614 5 43 12 85','','','1','311','2018-01-27 11:10:27','2018-01-27 11:10:27');</v>
      </c>
      <c r="AE1195" t="s">
        <v>13482</v>
      </c>
    </row>
    <row r="1196" spans="1:31" x14ac:dyDescent="0.2">
      <c r="A1196">
        <v>204</v>
      </c>
      <c r="B1196" t="s">
        <v>8280</v>
      </c>
      <c r="C1196" t="s">
        <v>1150</v>
      </c>
      <c r="D1196" s="11" t="s">
        <v>1150</v>
      </c>
      <c r="E1196" s="11" t="s">
        <v>1150</v>
      </c>
      <c r="F1196" s="11" t="s">
        <v>1150</v>
      </c>
      <c r="G1196" s="11"/>
      <c r="H1196" s="11"/>
      <c r="I1196" s="11"/>
      <c r="J1196" s="12">
        <v>4154808</v>
      </c>
      <c r="K1196" s="12"/>
      <c r="L1196" s="12"/>
      <c r="M1196" s="11"/>
      <c r="N1196" s="11"/>
      <c r="O1196" s="11">
        <v>6141761526</v>
      </c>
      <c r="P1196" s="11"/>
      <c r="Q1196" s="11"/>
      <c r="R1196" s="11"/>
      <c r="S1196" s="11"/>
      <c r="T1196" s="12" t="s">
        <v>5606</v>
      </c>
      <c r="U1196" s="12" t="s">
        <v>1150</v>
      </c>
      <c r="V1196" s="12" t="s">
        <v>1150</v>
      </c>
      <c r="W1196" s="11" t="s">
        <v>1150</v>
      </c>
      <c r="X1196" s="11" t="s">
        <v>1150</v>
      </c>
      <c r="Y1196" s="11" t="s">
        <v>1150</v>
      </c>
      <c r="Z1196" s="11" t="s">
        <v>1150</v>
      </c>
      <c r="AA1196" s="11" t="s">
        <v>1150</v>
      </c>
      <c r="AD1196" t="str">
        <f t="shared" si="18"/>
        <v>insert into users (nombre, email, email2, email3, telefono, telefono2, telefono3, estatus, id_cliente, created_at, updated_at) values ('Veronica Torres Anaya','facturas.climaco@gmail.com','','','4154808','','','1','204','2018-01-27 11:10:27','2018-01-27 11:10:27');</v>
      </c>
      <c r="AE1196" t="s">
        <v>13483</v>
      </c>
    </row>
    <row r="1197" spans="1:31" x14ac:dyDescent="0.2">
      <c r="A1197">
        <v>631</v>
      </c>
      <c r="B1197" t="s">
        <v>8097</v>
      </c>
      <c r="C1197" t="s">
        <v>1150</v>
      </c>
      <c r="D1197" s="11" t="s">
        <v>1150</v>
      </c>
      <c r="E1197" s="11" t="s">
        <v>1150</v>
      </c>
      <c r="F1197" s="11" t="s">
        <v>1150</v>
      </c>
      <c r="G1197" s="11"/>
      <c r="H1197" s="11"/>
      <c r="I1197" s="11"/>
      <c r="J1197" s="12" t="s">
        <v>9252</v>
      </c>
      <c r="K1197" s="12" t="s">
        <v>9251</v>
      </c>
      <c r="L1197" s="12" t="s">
        <v>9253</v>
      </c>
      <c r="M1197" s="11"/>
      <c r="N1197" s="11"/>
      <c r="O1197" s="11"/>
      <c r="P1197" s="11"/>
      <c r="Q1197" s="11"/>
      <c r="R1197" s="11"/>
      <c r="S1197" s="11"/>
      <c r="T1197" s="12" t="s">
        <v>5014</v>
      </c>
      <c r="U1197" s="12" t="s">
        <v>1150</v>
      </c>
      <c r="V1197" s="12" t="s">
        <v>1150</v>
      </c>
      <c r="W1197" s="11" t="s">
        <v>1150</v>
      </c>
      <c r="X1197" s="11" t="s">
        <v>1150</v>
      </c>
      <c r="Y1197" s="11" t="s">
        <v>1150</v>
      </c>
      <c r="Z1197" s="11" t="s">
        <v>1150</v>
      </c>
      <c r="AA1197" s="11" t="s">
        <v>1150</v>
      </c>
      <c r="AD1197" t="str">
        <f t="shared" si="18"/>
        <v>insert into users (nombre, email, email2, email3, telefono, telefono2, telefono3, estatus, id_cliente, created_at, updated_at) values ('Vicente Leonel Rodriguez Almeida','vicente.l@aol.com','','','614 4 14 2644','614 212 05 35','614 414 99 16','1','631','2018-01-27 11:10:27','2018-01-27 11:10:27');</v>
      </c>
      <c r="AE1197" t="s">
        <v>13484</v>
      </c>
    </row>
    <row r="1198" spans="1:31" x14ac:dyDescent="0.2">
      <c r="A1198">
        <v>333</v>
      </c>
      <c r="B1198" t="s">
        <v>7906</v>
      </c>
      <c r="C1198" t="s">
        <v>1150</v>
      </c>
      <c r="D1198" s="11" t="s">
        <v>1150</v>
      </c>
      <c r="E1198" s="11" t="s">
        <v>1150</v>
      </c>
      <c r="F1198" s="11" t="s">
        <v>1150</v>
      </c>
      <c r="G1198" s="11"/>
      <c r="H1198" s="11"/>
      <c r="I1198" s="11"/>
      <c r="J1198" s="12" t="s">
        <v>4227</v>
      </c>
      <c r="K1198" s="11" t="s">
        <v>4228</v>
      </c>
      <c r="L1198" s="12"/>
      <c r="M1198" s="11"/>
      <c r="N1198" s="11"/>
      <c r="O1198" s="11"/>
      <c r="P1198" s="11"/>
      <c r="Q1198" s="11"/>
      <c r="R1198" s="11"/>
      <c r="S1198" s="11"/>
      <c r="T1198" s="12" t="s">
        <v>8746</v>
      </c>
      <c r="U1198" s="12" t="s">
        <v>1150</v>
      </c>
      <c r="V1198" s="12" t="s">
        <v>1150</v>
      </c>
      <c r="W1198" s="11" t="s">
        <v>1150</v>
      </c>
      <c r="X1198" s="11" t="s">
        <v>1150</v>
      </c>
      <c r="Y1198" s="11" t="s">
        <v>1150</v>
      </c>
      <c r="Z1198" s="11" t="s">
        <v>1150</v>
      </c>
      <c r="AA1198" s="11" t="s">
        <v>1150</v>
      </c>
      <c r="AD1198" t="str">
        <f t="shared" si="18"/>
        <v>insert into users (nombre, email, email2, email3, telefono, telefono2, telefono3, estatus, id_cliente, created_at, updated_at) values ('Vicente Martinez De Santiago','ecotech@ecotech.mx','','','614 4201982','614 2664715','','1','333','2018-01-27 11:10:27','2018-01-27 11:10:27');</v>
      </c>
      <c r="AE1198" t="s">
        <v>13485</v>
      </c>
    </row>
    <row r="1199" spans="1:31" x14ac:dyDescent="0.2">
      <c r="A1199">
        <v>694</v>
      </c>
      <c r="B1199" t="s">
        <v>8463</v>
      </c>
      <c r="C1199" t="s">
        <v>1150</v>
      </c>
      <c r="D1199" s="11" t="s">
        <v>1150</v>
      </c>
      <c r="E1199" s="11" t="s">
        <v>1150</v>
      </c>
      <c r="F1199" s="11" t="s">
        <v>1150</v>
      </c>
      <c r="G1199" s="11"/>
      <c r="H1199" s="11"/>
      <c r="I1199" s="11"/>
      <c r="J1199" s="12" t="s">
        <v>9254</v>
      </c>
      <c r="K1199" s="12" t="s">
        <v>9255</v>
      </c>
      <c r="L1199" s="12" t="s">
        <v>9256</v>
      </c>
      <c r="M1199" s="11"/>
      <c r="N1199" s="11"/>
      <c r="O1199" s="11">
        <v>6141986095</v>
      </c>
      <c r="P1199" s="11">
        <v>6144068622</v>
      </c>
      <c r="Q1199" s="11"/>
      <c r="R1199" s="11"/>
      <c r="S1199" s="11"/>
      <c r="T1199" s="12" t="s">
        <v>6414</v>
      </c>
      <c r="U1199" s="12" t="s">
        <v>8832</v>
      </c>
      <c r="V1199" s="12" t="s">
        <v>8833</v>
      </c>
      <c r="W1199" s="11" t="s">
        <v>1150</v>
      </c>
      <c r="X1199" s="11" t="s">
        <v>1150</v>
      </c>
      <c r="Y1199" s="11" t="s">
        <v>1150</v>
      </c>
      <c r="Z1199" s="11" t="s">
        <v>1150</v>
      </c>
      <c r="AA1199" s="11" t="s">
        <v>1150</v>
      </c>
      <c r="AD1199" t="str">
        <f t="shared" si="18"/>
        <v>insert into users (nombre, email, email2, email3, telefono, telefono2, telefono3, estatus, id_cliente, created_at, updated_at) values ('Vicente Salazar Cortinas','abraham.martinez@mayoreogaray.com','vicente.salazar@mayoreogaray.com','fernando.sanchez@mayoreogaray.com','6144350408 EXT 135','6144350408 EXT 106','6144350408 EXT 139','1','694','2018-01-27 11:10:27','2018-01-27 11:10:27');</v>
      </c>
      <c r="AE1199" t="s">
        <v>13486</v>
      </c>
    </row>
    <row r="1200" spans="1:31" x14ac:dyDescent="0.2">
      <c r="A1200">
        <v>1091</v>
      </c>
      <c r="B1200" t="s">
        <v>8315</v>
      </c>
      <c r="C1200" t="s">
        <v>1150</v>
      </c>
      <c r="D1200" s="11" t="s">
        <v>1150</v>
      </c>
      <c r="E1200" s="11" t="s">
        <v>1150</v>
      </c>
      <c r="F1200" s="11" t="s">
        <v>1150</v>
      </c>
      <c r="G1200" s="11"/>
      <c r="H1200" s="11"/>
      <c r="I1200" s="11"/>
      <c r="J1200" s="12">
        <v>4881071</v>
      </c>
      <c r="K1200" s="12"/>
      <c r="L1200" s="12"/>
      <c r="M1200" s="11"/>
      <c r="N1200" s="11"/>
      <c r="O1200" s="11"/>
      <c r="P1200" s="11"/>
      <c r="Q1200" s="11"/>
      <c r="R1200" s="11"/>
      <c r="S1200" s="11"/>
      <c r="T1200" s="12" t="s">
        <v>8792</v>
      </c>
      <c r="U1200" s="12" t="s">
        <v>1150</v>
      </c>
      <c r="V1200" s="12" t="s">
        <v>1150</v>
      </c>
      <c r="W1200" s="11" t="s">
        <v>1150</v>
      </c>
      <c r="X1200" s="11" t="s">
        <v>1150</v>
      </c>
      <c r="Y1200" s="11" t="s">
        <v>1150</v>
      </c>
      <c r="Z1200" s="11" t="s">
        <v>1150</v>
      </c>
      <c r="AA1200" s="11" t="s">
        <v>1150</v>
      </c>
      <c r="AD1200" t="str">
        <f t="shared" si="18"/>
        <v>insert into users (nombre, email, email2, email3, telefono, telefono2, telefono3, estatus, id_cliente, created_at, updated_at) values ('Victor Armando Ramos','victor@valentinos.mx','','','4881071','','','1','1091','2018-01-27 11:10:27','2018-01-27 11:10:27');</v>
      </c>
      <c r="AE1200" t="s">
        <v>13487</v>
      </c>
    </row>
    <row r="1201" spans="1:31" x14ac:dyDescent="0.2">
      <c r="A1201">
        <v>1092</v>
      </c>
      <c r="B1201" t="s">
        <v>7935</v>
      </c>
      <c r="C1201" t="s">
        <v>7936</v>
      </c>
      <c r="D1201" s="11" t="s">
        <v>1150</v>
      </c>
      <c r="E1201" s="11" t="s">
        <v>1150</v>
      </c>
      <c r="F1201" s="11" t="s">
        <v>1150</v>
      </c>
      <c r="G1201" s="11"/>
      <c r="H1201" s="11"/>
      <c r="I1201" s="11"/>
      <c r="J1201" s="12" t="s">
        <v>4358</v>
      </c>
      <c r="K1201" s="11" t="s">
        <v>4359</v>
      </c>
      <c r="L1201" s="12"/>
      <c r="M1201" s="11"/>
      <c r="N1201" s="11"/>
      <c r="O1201" s="11"/>
      <c r="P1201" s="11"/>
      <c r="Q1201" s="11"/>
      <c r="R1201" s="11"/>
      <c r="S1201" s="11"/>
      <c r="T1201" s="12" t="s">
        <v>8752</v>
      </c>
      <c r="U1201" s="12" t="s">
        <v>1150</v>
      </c>
      <c r="V1201" s="12" t="s">
        <v>1150</v>
      </c>
      <c r="W1201" s="11" t="s">
        <v>1150</v>
      </c>
      <c r="X1201" s="11" t="s">
        <v>1150</v>
      </c>
      <c r="Y1201" s="11" t="s">
        <v>1150</v>
      </c>
      <c r="Z1201" s="11" t="s">
        <v>1150</v>
      </c>
      <c r="AA1201" s="11" t="s">
        <v>1150</v>
      </c>
      <c r="AD1201" t="str">
        <f t="shared" si="18"/>
        <v>insert into users (nombre, email, email2, email3, telefono, telefono2, telefono3, estatus, id_cliente, created_at, updated_at) values ('Victor Armando Ramos Porras Contacto','vvalentinos-oficina@hotmail.com','','','614 4 16 53 68','614 4 16 78 88','','1','1092','2018-01-27 11:10:27','2018-01-27 11:10:27');</v>
      </c>
      <c r="AE1201" t="s">
        <v>13488</v>
      </c>
    </row>
    <row r="1202" spans="1:31" x14ac:dyDescent="0.2">
      <c r="A1202">
        <v>1092</v>
      </c>
      <c r="B1202" t="s">
        <v>9392</v>
      </c>
      <c r="C1202" t="s">
        <v>1150</v>
      </c>
      <c r="D1202" s="11" t="s">
        <v>1150</v>
      </c>
      <c r="E1202" s="11" t="s">
        <v>1150</v>
      </c>
      <c r="F1202" s="11" t="s">
        <v>1150</v>
      </c>
      <c r="G1202" s="11"/>
      <c r="H1202" s="11"/>
      <c r="I1202" s="11"/>
      <c r="J1202" s="12" t="s">
        <v>8936</v>
      </c>
      <c r="K1202" s="12" t="s">
        <v>8937</v>
      </c>
      <c r="L1202" s="12"/>
      <c r="M1202" s="11"/>
      <c r="N1202" s="11"/>
      <c r="O1202" s="11"/>
      <c r="P1202" s="11"/>
      <c r="Q1202" s="11"/>
      <c r="R1202" s="11"/>
      <c r="S1202" s="11"/>
      <c r="T1202" s="12" t="s">
        <v>8752</v>
      </c>
      <c r="U1202" s="12" t="s">
        <v>1150</v>
      </c>
      <c r="V1202" s="12" t="s">
        <v>1150</v>
      </c>
      <c r="W1202" s="11" t="s">
        <v>1150</v>
      </c>
      <c r="X1202" s="11" t="s">
        <v>1150</v>
      </c>
      <c r="Y1202" s="11" t="s">
        <v>1150</v>
      </c>
      <c r="Z1202" s="11" t="s">
        <v>1150</v>
      </c>
      <c r="AA1202" s="11" t="s">
        <v>1150</v>
      </c>
      <c r="AD1202" t="str">
        <f t="shared" si="18"/>
        <v>insert into users (nombre, email, email2, email3, telefono, telefono2, telefono3, estatus, id_cliente, created_at, updated_at) values ('Llarely Karo','vvalentinos-oficina@hotmail.com','','','4 16 53 68',' 4 16 78 88','','1','1092','2018-01-27 11:10:27','2018-01-27 11:10:27');</v>
      </c>
      <c r="AE1202" t="s">
        <v>13489</v>
      </c>
    </row>
    <row r="1203" spans="1:31" x14ac:dyDescent="0.2">
      <c r="A1203">
        <v>1079</v>
      </c>
      <c r="B1203" t="s">
        <v>8402</v>
      </c>
      <c r="C1203" t="s">
        <v>8403</v>
      </c>
      <c r="D1203" s="11" t="s">
        <v>1150</v>
      </c>
      <c r="E1203" s="11" t="s">
        <v>1150</v>
      </c>
      <c r="F1203" s="11" t="s">
        <v>1150</v>
      </c>
      <c r="G1203" s="11"/>
      <c r="H1203" s="11"/>
      <c r="I1203" s="11"/>
      <c r="J1203" s="12"/>
      <c r="K1203" s="12"/>
      <c r="L1203" s="12"/>
      <c r="M1203" s="11"/>
      <c r="N1203" s="11"/>
      <c r="O1203" s="11"/>
      <c r="P1203" s="11"/>
      <c r="Q1203" s="11"/>
      <c r="R1203" s="11"/>
      <c r="S1203" s="11"/>
      <c r="T1203" s="12" t="s">
        <v>5957</v>
      </c>
      <c r="U1203" s="12" t="s">
        <v>5958</v>
      </c>
      <c r="V1203" s="12" t="s">
        <v>1150</v>
      </c>
      <c r="W1203" s="11" t="s">
        <v>1150</v>
      </c>
      <c r="X1203" s="11" t="s">
        <v>1150</v>
      </c>
      <c r="Y1203" s="11" t="s">
        <v>1150</v>
      </c>
      <c r="Z1203" s="11" t="s">
        <v>1150</v>
      </c>
      <c r="AA1203" s="11" t="s">
        <v>1150</v>
      </c>
      <c r="AD1203" t="str">
        <f t="shared" si="18"/>
        <v>insert into users (nombre, email, email2, email3, telefono, telefono2, telefono3, estatus, id_cliente, created_at, updated_at) values ('Victor Gerónimo González Riverón','victorgriveron@gmail.com','pavel@interclase.com','','','','','1','1079','2018-01-27 11:10:27','2018-01-27 11:10:27');</v>
      </c>
      <c r="AE1203" t="s">
        <v>13490</v>
      </c>
    </row>
    <row r="1204" spans="1:31" x14ac:dyDescent="0.2">
      <c r="A1204">
        <v>645</v>
      </c>
      <c r="B1204" t="s">
        <v>7233</v>
      </c>
      <c r="C1204" t="s">
        <v>1150</v>
      </c>
      <c r="D1204" s="11" t="s">
        <v>1150</v>
      </c>
      <c r="E1204" s="11" t="s">
        <v>1150</v>
      </c>
      <c r="F1204" s="11" t="s">
        <v>1150</v>
      </c>
      <c r="G1204" s="11"/>
      <c r="H1204" s="11"/>
      <c r="I1204" s="11"/>
      <c r="J1204" s="12">
        <v>4340488</v>
      </c>
      <c r="K1204" s="11">
        <v>6144879068</v>
      </c>
      <c r="L1204" s="12"/>
      <c r="M1204" s="11"/>
      <c r="N1204" s="11"/>
      <c r="O1204" s="11"/>
      <c r="P1204" s="11"/>
      <c r="Q1204" s="11"/>
      <c r="R1204" s="11"/>
      <c r="S1204" s="11"/>
      <c r="T1204" s="12" t="s">
        <v>1150</v>
      </c>
      <c r="U1204" s="12" t="s">
        <v>1150</v>
      </c>
      <c r="V1204" s="12" t="s">
        <v>1150</v>
      </c>
      <c r="W1204" s="11" t="s">
        <v>1150</v>
      </c>
      <c r="X1204" s="11" t="s">
        <v>1150</v>
      </c>
      <c r="Y1204" s="11" t="s">
        <v>1150</v>
      </c>
      <c r="Z1204" s="11" t="s">
        <v>1150</v>
      </c>
      <c r="AA1204" s="11" t="s">
        <v>1150</v>
      </c>
      <c r="AD1204" t="str">
        <f t="shared" si="18"/>
        <v>insert into users (nombre, email, email2, email3, telefono, telefono2, telefono3, estatus, id_cliente, created_at, updated_at) values ('Victor Hugo Aragón','','','','4340488','6144879068','','1','645','2018-01-27 11:10:27','2018-01-27 11:10:27');</v>
      </c>
      <c r="AE1204" t="s">
        <v>13491</v>
      </c>
    </row>
    <row r="1205" spans="1:31" x14ac:dyDescent="0.2">
      <c r="A1205">
        <v>645</v>
      </c>
      <c r="B1205" t="s">
        <v>8619</v>
      </c>
      <c r="C1205" t="s">
        <v>1150</v>
      </c>
      <c r="D1205" s="11" t="s">
        <v>1150</v>
      </c>
      <c r="E1205" s="11" t="s">
        <v>1150</v>
      </c>
      <c r="F1205" s="11" t="s">
        <v>1150</v>
      </c>
      <c r="G1205" s="11"/>
      <c r="H1205" s="11"/>
      <c r="I1205" s="11"/>
      <c r="J1205" s="12"/>
      <c r="K1205" s="12"/>
      <c r="L1205" s="12"/>
      <c r="M1205" s="11"/>
      <c r="N1205" s="11"/>
      <c r="O1205" s="11"/>
      <c r="P1205" s="11"/>
      <c r="Q1205" s="11"/>
      <c r="R1205" s="11"/>
      <c r="S1205" s="11"/>
      <c r="T1205" s="12" t="s">
        <v>1150</v>
      </c>
      <c r="U1205" s="12" t="s">
        <v>1150</v>
      </c>
      <c r="V1205" s="12" t="s">
        <v>1150</v>
      </c>
      <c r="W1205" s="11" t="s">
        <v>1150</v>
      </c>
      <c r="X1205" s="11" t="s">
        <v>1150</v>
      </c>
      <c r="Y1205" s="11" t="s">
        <v>1150</v>
      </c>
      <c r="Z1205" s="11" t="s">
        <v>1150</v>
      </c>
      <c r="AA1205" s="11" t="s">
        <v>1150</v>
      </c>
      <c r="AD1205" t="str">
        <f t="shared" si="18"/>
        <v>insert into users (nombre, email, email2, email3, telefono, telefono2, telefono3, estatus, id_cliente, created_at, updated_at) values ('Victor Hugo Aragon Perez','','','','','','','1','645','2018-01-27 11:10:27','2018-01-27 11:10:27');</v>
      </c>
      <c r="AE1205" t="s">
        <v>13492</v>
      </c>
    </row>
    <row r="1206" spans="1:31" x14ac:dyDescent="0.2">
      <c r="A1206">
        <v>1065</v>
      </c>
      <c r="B1206" t="s">
        <v>9393</v>
      </c>
      <c r="C1206" t="s">
        <v>1150</v>
      </c>
      <c r="D1206" s="11" t="s">
        <v>1150</v>
      </c>
      <c r="E1206" s="11" t="s">
        <v>1150</v>
      </c>
      <c r="F1206" s="11" t="s">
        <v>1150</v>
      </c>
      <c r="G1206" s="11"/>
      <c r="H1206" s="11"/>
      <c r="I1206" s="11"/>
      <c r="J1206" s="12">
        <v>6144075287</v>
      </c>
      <c r="K1206" s="12" t="s">
        <v>5641</v>
      </c>
      <c r="L1206" s="12"/>
      <c r="M1206" s="11"/>
      <c r="N1206" s="11"/>
      <c r="O1206" s="11"/>
      <c r="P1206" s="11"/>
      <c r="Q1206" s="11"/>
      <c r="R1206" s="11"/>
      <c r="S1206" s="11"/>
      <c r="T1206" s="12" t="s">
        <v>5026</v>
      </c>
      <c r="U1206" s="12" t="s">
        <v>1150</v>
      </c>
      <c r="V1206" s="12" t="s">
        <v>1150</v>
      </c>
      <c r="W1206" s="11" t="s">
        <v>1150</v>
      </c>
      <c r="X1206" s="11" t="s">
        <v>1150</v>
      </c>
      <c r="Y1206" s="11" t="s">
        <v>1150</v>
      </c>
      <c r="Z1206" s="11" t="s">
        <v>1150</v>
      </c>
      <c r="AA1206" s="11" t="s">
        <v>1150</v>
      </c>
      <c r="AD1206" t="str">
        <f t="shared" si="18"/>
        <v>insert into users (nombre, email, email2, email3, telefono, telefono2, telefono3, estatus, id_cliente, created_at, updated_at) values ('Victor Javier Casas Gomez','cesar.luna777@gmail.com','','','6144075287','614 4370606','','1','1065','2018-01-27 11:10:27','2018-01-27 11:10:27');</v>
      </c>
      <c r="AE1206" t="s">
        <v>13493</v>
      </c>
    </row>
    <row r="1207" spans="1:31" x14ac:dyDescent="0.2">
      <c r="A1207">
        <v>1065</v>
      </c>
      <c r="B1207" t="s">
        <v>9394</v>
      </c>
      <c r="C1207" t="s">
        <v>1150</v>
      </c>
      <c r="D1207" s="11" t="s">
        <v>1150</v>
      </c>
      <c r="E1207" s="11" t="s">
        <v>1150</v>
      </c>
      <c r="F1207" s="11" t="s">
        <v>1150</v>
      </c>
      <c r="G1207" s="11"/>
      <c r="H1207" s="11"/>
      <c r="I1207" s="11"/>
      <c r="J1207" s="12" t="s">
        <v>9259</v>
      </c>
      <c r="K1207" s="12" t="s">
        <v>9257</v>
      </c>
      <c r="L1207" s="12" t="s">
        <v>9258</v>
      </c>
      <c r="M1207" s="11"/>
      <c r="N1207" s="11"/>
      <c r="O1207" s="11"/>
      <c r="P1207" s="11"/>
      <c r="Q1207" s="11"/>
      <c r="R1207" s="11"/>
      <c r="S1207" s="11"/>
      <c r="T1207" s="12" t="s">
        <v>5026</v>
      </c>
      <c r="U1207" s="12" t="s">
        <v>1150</v>
      </c>
      <c r="V1207" s="12" t="s">
        <v>1150</v>
      </c>
      <c r="W1207" s="11" t="s">
        <v>1150</v>
      </c>
      <c r="X1207" s="11" t="s">
        <v>1150</v>
      </c>
      <c r="Y1207" s="11" t="s">
        <v>1150</v>
      </c>
      <c r="Z1207" s="11" t="s">
        <v>1150</v>
      </c>
      <c r="AA1207" s="11" t="s">
        <v>1150</v>
      </c>
      <c r="AD1207" t="str">
        <f t="shared" si="18"/>
        <v>insert into users (nombre, email, email2, email3, telefono, telefono2, telefono3, estatus, id_cliente, created_at, updated_at) values ('Martin Humberto Casas Gomez','cesar.luna777@gmail.com','','','437 06 06','614 407 52 86','437 07 71','1','1065','2018-01-27 11:10:27','2018-01-27 11:10:27');</v>
      </c>
      <c r="AE1207" t="s">
        <v>13494</v>
      </c>
    </row>
    <row r="1208" spans="1:31" x14ac:dyDescent="0.2">
      <c r="A1208">
        <v>829</v>
      </c>
      <c r="B1208" t="s">
        <v>8697</v>
      </c>
      <c r="C1208" t="s">
        <v>1150</v>
      </c>
      <c r="D1208" s="11" t="s">
        <v>1150</v>
      </c>
      <c r="E1208" s="11" t="s">
        <v>1150</v>
      </c>
      <c r="F1208" s="11" t="s">
        <v>1150</v>
      </c>
      <c r="G1208" s="11"/>
      <c r="H1208" s="11"/>
      <c r="I1208" s="11"/>
      <c r="J1208" s="12">
        <v>4240444</v>
      </c>
      <c r="K1208" s="12"/>
      <c r="L1208" s="12"/>
      <c r="M1208" s="11"/>
      <c r="N1208" s="11"/>
      <c r="O1208" s="11"/>
      <c r="P1208" s="11"/>
      <c r="Q1208" s="11"/>
      <c r="R1208" s="11"/>
      <c r="S1208" s="11"/>
      <c r="T1208" s="12" t="s">
        <v>7167</v>
      </c>
      <c r="U1208" s="12" t="s">
        <v>1150</v>
      </c>
      <c r="V1208" s="12" t="s">
        <v>1150</v>
      </c>
      <c r="W1208" s="11" t="s">
        <v>1150</v>
      </c>
      <c r="X1208" s="11" t="s">
        <v>1150</v>
      </c>
      <c r="Y1208" s="11" t="s">
        <v>1150</v>
      </c>
      <c r="Z1208" s="11" t="s">
        <v>1150</v>
      </c>
      <c r="AA1208" s="11" t="s">
        <v>1150</v>
      </c>
      <c r="AD1208" t="str">
        <f t="shared" si="18"/>
        <v>insert into users (nombre, email, email2, email3, telefono, telefono2, telefono3, estatus, id_cliente, created_at, updated_at) values ('Victor Leopoldo Silva Avila','victorsilvaa@visadelnorte.com','','','4240444','','','1','829','2018-01-27 11:10:27','2018-01-27 11:10:27');</v>
      </c>
      <c r="AE1208" t="s">
        <v>13495</v>
      </c>
    </row>
    <row r="1209" spans="1:31" x14ac:dyDescent="0.2">
      <c r="A1209">
        <v>188</v>
      </c>
      <c r="B1209" t="s">
        <v>8185</v>
      </c>
      <c r="C1209" t="s">
        <v>1150</v>
      </c>
      <c r="D1209" s="11" t="s">
        <v>1150</v>
      </c>
      <c r="E1209" s="11" t="s">
        <v>1150</v>
      </c>
      <c r="F1209" s="11" t="s">
        <v>1150</v>
      </c>
      <c r="G1209" s="11"/>
      <c r="H1209" s="11"/>
      <c r="I1209" s="11"/>
      <c r="J1209" s="12">
        <v>6144236266</v>
      </c>
      <c r="K1209" s="11">
        <v>6141844433</v>
      </c>
      <c r="L1209" s="12"/>
      <c r="M1209" s="11"/>
      <c r="N1209" s="11"/>
      <c r="O1209" s="11"/>
      <c r="P1209" s="11"/>
      <c r="Q1209" s="11"/>
      <c r="R1209" s="11"/>
      <c r="S1209" s="11"/>
      <c r="T1209" s="12" t="s">
        <v>5366</v>
      </c>
      <c r="U1209" s="12" t="s">
        <v>5367</v>
      </c>
      <c r="V1209" s="12" t="s">
        <v>1150</v>
      </c>
      <c r="W1209" s="11" t="s">
        <v>1150</v>
      </c>
      <c r="X1209" s="11" t="s">
        <v>1150</v>
      </c>
      <c r="Y1209" s="11" t="s">
        <v>1150</v>
      </c>
      <c r="Z1209" s="11" t="s">
        <v>1150</v>
      </c>
      <c r="AA1209" s="11" t="s">
        <v>1150</v>
      </c>
      <c r="AD1209" t="str">
        <f t="shared" si="18"/>
        <v>insert into users (nombre, email, email2, email3, telefono, telefono2, telefono3, estatus, id_cliente, created_at, updated_at) values ('Victor Leopoldo Silva Ávila','marco.marave@mpiochih.gob.mx','marianaollivier@hotmail.com','','6144236266','6141844433','','1','188','2018-01-27 11:10:27','2018-01-27 11:10:27');</v>
      </c>
      <c r="AE1209" t="s">
        <v>13496</v>
      </c>
    </row>
    <row r="1210" spans="1:31" x14ac:dyDescent="0.2">
      <c r="A1210">
        <v>262</v>
      </c>
      <c r="B1210" t="s">
        <v>7318</v>
      </c>
      <c r="C1210" t="s">
        <v>1150</v>
      </c>
      <c r="D1210" s="11" t="s">
        <v>1150</v>
      </c>
      <c r="E1210" s="11" t="s">
        <v>1150</v>
      </c>
      <c r="F1210" s="11" t="s">
        <v>1150</v>
      </c>
      <c r="G1210" s="11"/>
      <c r="H1210" s="11"/>
      <c r="I1210" s="11"/>
      <c r="J1210" s="12">
        <v>4125317</v>
      </c>
      <c r="K1210" s="12" t="s">
        <v>1945</v>
      </c>
      <c r="L1210" s="12"/>
      <c r="M1210" s="11"/>
      <c r="N1210" s="11"/>
      <c r="O1210" s="11">
        <v>6141301115</v>
      </c>
      <c r="P1210" s="11"/>
      <c r="Q1210" s="11"/>
      <c r="R1210" s="11"/>
      <c r="S1210" s="11"/>
      <c r="T1210" s="12" t="s">
        <v>1946</v>
      </c>
      <c r="U1210" s="12" t="s">
        <v>1150</v>
      </c>
      <c r="V1210" s="12" t="s">
        <v>1150</v>
      </c>
      <c r="W1210" s="11" t="s">
        <v>1150</v>
      </c>
      <c r="X1210" s="11" t="s">
        <v>1150</v>
      </c>
      <c r="Y1210" s="11" t="s">
        <v>1150</v>
      </c>
      <c r="Z1210" s="11" t="s">
        <v>1150</v>
      </c>
      <c r="AA1210" s="11" t="s">
        <v>1150</v>
      </c>
      <c r="AD1210" t="str">
        <f t="shared" si="18"/>
        <v>insert into users (nombre, email, email2, email3, telefono, telefono2, telefono3, estatus, id_cliente, created_at, updated_at) values ('Victor Manuel Gonzalez Gutierrez','crujipapas@yahoo.com.mx','','','4125317','4 39 74 74','','1','262','2018-01-27 11:10:27','2018-01-27 11:10:27');</v>
      </c>
      <c r="AE1210" t="s">
        <v>13497</v>
      </c>
    </row>
    <row r="1211" spans="1:31" x14ac:dyDescent="0.2">
      <c r="A1211">
        <v>1111</v>
      </c>
      <c r="B1211" t="s">
        <v>8056</v>
      </c>
      <c r="C1211" t="s">
        <v>1150</v>
      </c>
      <c r="D1211" s="11" t="s">
        <v>1150</v>
      </c>
      <c r="E1211" s="11" t="s">
        <v>1150</v>
      </c>
      <c r="F1211" s="11" t="s">
        <v>1150</v>
      </c>
      <c r="G1211" s="11"/>
      <c r="H1211" s="11"/>
      <c r="I1211" s="11"/>
      <c r="J1211" s="12" t="s">
        <v>9261</v>
      </c>
      <c r="K1211" s="12" t="s">
        <v>9260</v>
      </c>
      <c r="L1211" s="12" t="s">
        <v>9262</v>
      </c>
      <c r="M1211" s="11"/>
      <c r="N1211" s="11"/>
      <c r="O1211" s="11"/>
      <c r="P1211" s="11"/>
      <c r="Q1211" s="11"/>
      <c r="R1211" s="11"/>
      <c r="S1211" s="11"/>
      <c r="T1211" s="12" t="s">
        <v>8763</v>
      </c>
      <c r="U1211" s="12" t="s">
        <v>1150</v>
      </c>
      <c r="V1211" s="12" t="s">
        <v>1150</v>
      </c>
      <c r="W1211" s="11" t="s">
        <v>1150</v>
      </c>
      <c r="X1211" s="11" t="s">
        <v>1150</v>
      </c>
      <c r="Y1211" s="11" t="s">
        <v>1150</v>
      </c>
      <c r="Z1211" s="11" t="s">
        <v>1150</v>
      </c>
      <c r="AA1211" s="11" t="s">
        <v>1150</v>
      </c>
      <c r="AD1211" t="str">
        <f t="shared" si="18"/>
        <v>insert into users (nombre, email, email2, email3, telefono, telefono2, telefono3, estatus, id_cliente, created_at, updated_at) values ('Victor Manuel Lopez Lagos','claudia_lopezlagos@hotmail.com','','','614 179 0295','6142399770','4103142','1','1111','2018-01-27 11:10:27','2018-01-27 11:10:27');</v>
      </c>
      <c r="AE1211" t="s">
        <v>13498</v>
      </c>
    </row>
    <row r="1212" spans="1:31" x14ac:dyDescent="0.2">
      <c r="A1212">
        <v>671</v>
      </c>
      <c r="B1212" t="s">
        <v>7761</v>
      </c>
      <c r="C1212" t="s">
        <v>1150</v>
      </c>
      <c r="D1212" s="11" t="s">
        <v>1150</v>
      </c>
      <c r="E1212" s="11" t="s">
        <v>1150</v>
      </c>
      <c r="F1212" s="11" t="s">
        <v>1150</v>
      </c>
      <c r="G1212" s="11"/>
      <c r="H1212" s="11"/>
      <c r="I1212" s="11"/>
      <c r="J1212" s="12">
        <v>4217393</v>
      </c>
      <c r="K1212" s="12"/>
      <c r="L1212" s="12"/>
      <c r="M1212" s="11"/>
      <c r="N1212" s="11"/>
      <c r="O1212" s="11"/>
      <c r="P1212" s="11"/>
      <c r="Q1212" s="11"/>
      <c r="R1212" s="11"/>
      <c r="S1212" s="11"/>
      <c r="T1212" s="12" t="s">
        <v>3659</v>
      </c>
      <c r="U1212" s="12" t="s">
        <v>1150</v>
      </c>
      <c r="V1212" s="12" t="s">
        <v>1150</v>
      </c>
      <c r="W1212" s="11" t="s">
        <v>1150</v>
      </c>
      <c r="X1212" s="11" t="s">
        <v>1150</v>
      </c>
      <c r="Y1212" s="11" t="s">
        <v>1150</v>
      </c>
      <c r="Z1212" s="11" t="s">
        <v>1150</v>
      </c>
      <c r="AA1212" s="11" t="s">
        <v>1150</v>
      </c>
      <c r="AD1212" t="str">
        <f t="shared" si="18"/>
        <v>insert into users (nombre, email, email2, email3, telefono, telefono2, telefono3, estatus, id_cliente, created_at, updated_at) values ('Victor Manuel Mancera Lopez','victormancera@prodigy.net.mx','','','4217393','','','1','671','2018-01-27 11:10:27','2018-01-27 11:10:27');</v>
      </c>
      <c r="AE1212" t="s">
        <v>13499</v>
      </c>
    </row>
    <row r="1213" spans="1:31" x14ac:dyDescent="0.2">
      <c r="A1213">
        <v>751</v>
      </c>
      <c r="B1213" t="s">
        <v>8620</v>
      </c>
      <c r="C1213" t="s">
        <v>1150</v>
      </c>
      <c r="D1213" s="11" t="s">
        <v>1150</v>
      </c>
      <c r="E1213" s="11" t="s">
        <v>1150</v>
      </c>
      <c r="F1213" s="11" t="s">
        <v>1150</v>
      </c>
      <c r="G1213" s="11"/>
      <c r="H1213" s="11"/>
      <c r="I1213" s="11"/>
      <c r="J1213" s="12"/>
      <c r="K1213" s="12"/>
      <c r="L1213" s="12"/>
      <c r="M1213" s="11"/>
      <c r="N1213" s="11"/>
      <c r="O1213" s="11"/>
      <c r="P1213" s="11"/>
      <c r="Q1213" s="11"/>
      <c r="R1213" s="11"/>
      <c r="S1213" s="11"/>
      <c r="T1213" s="12" t="s">
        <v>1150</v>
      </c>
      <c r="U1213" s="12" t="s">
        <v>1150</v>
      </c>
      <c r="V1213" s="12" t="s">
        <v>1150</v>
      </c>
      <c r="W1213" s="11" t="s">
        <v>1150</v>
      </c>
      <c r="X1213" s="11" t="s">
        <v>1150</v>
      </c>
      <c r="Y1213" s="11" t="s">
        <v>1150</v>
      </c>
      <c r="Z1213" s="11" t="s">
        <v>1150</v>
      </c>
      <c r="AA1213" s="11" t="s">
        <v>1150</v>
      </c>
      <c r="AD1213" t="str">
        <f t="shared" si="18"/>
        <v>insert into users (nombre, email, email2, email3, telefono, telefono2, telefono3, estatus, id_cliente, created_at, updated_at) values ('Victor Manuel Peña San Emeterio','','','','','','','1','751','2018-01-27 11:10:27','2018-01-27 11:10:27');</v>
      </c>
      <c r="AE1213" t="s">
        <v>13500</v>
      </c>
    </row>
    <row r="1214" spans="1:31" x14ac:dyDescent="0.2">
      <c r="A1214">
        <v>1091</v>
      </c>
      <c r="B1214" t="s">
        <v>8586</v>
      </c>
      <c r="C1214" t="s">
        <v>1150</v>
      </c>
      <c r="D1214" s="11" t="s">
        <v>1150</v>
      </c>
      <c r="E1214" s="11" t="s">
        <v>1150</v>
      </c>
      <c r="F1214" s="11" t="s">
        <v>1150</v>
      </c>
      <c r="G1214" s="11"/>
      <c r="H1214" s="11"/>
      <c r="I1214" s="11"/>
      <c r="J1214" s="12" t="s">
        <v>9263</v>
      </c>
      <c r="K1214" s="12" t="s">
        <v>8997</v>
      </c>
      <c r="L1214" s="12"/>
      <c r="M1214" s="11"/>
      <c r="N1214" s="11"/>
      <c r="O1214" s="11"/>
      <c r="P1214" s="11"/>
      <c r="Q1214" s="11"/>
      <c r="R1214" s="11"/>
      <c r="S1214" s="11"/>
      <c r="T1214" s="12" t="s">
        <v>8792</v>
      </c>
      <c r="U1214" s="12" t="s">
        <v>1150</v>
      </c>
      <c r="V1214" s="12" t="s">
        <v>1150</v>
      </c>
      <c r="W1214" s="11" t="s">
        <v>1150</v>
      </c>
      <c r="X1214" s="11" t="s">
        <v>1150</v>
      </c>
      <c r="Y1214" s="11" t="s">
        <v>1150</v>
      </c>
      <c r="Z1214" s="11" t="s">
        <v>1150</v>
      </c>
      <c r="AA1214" s="11" t="s">
        <v>1150</v>
      </c>
      <c r="AD1214" t="str">
        <f t="shared" si="18"/>
        <v>insert into users (nombre, email, email2, email3, telefono, telefono2, telefono3, estatus, id_cliente, created_at, updated_at) values ('Victor Ramos','victor@valentinos.mx','','','656 625 0426','6561994319','','1','1091','2018-01-27 11:10:27','2018-01-27 11:10:27');</v>
      </c>
      <c r="AE1214" t="s">
        <v>13501</v>
      </c>
    </row>
    <row r="1215" spans="1:31" x14ac:dyDescent="0.2">
      <c r="A1215">
        <v>1109</v>
      </c>
      <c r="B1215" t="s">
        <v>7258</v>
      </c>
      <c r="C1215" t="s">
        <v>1755</v>
      </c>
      <c r="D1215" s="11" t="s">
        <v>1150</v>
      </c>
      <c r="E1215" s="11" t="s">
        <v>1150</v>
      </c>
      <c r="F1215" s="11" t="s">
        <v>1150</v>
      </c>
      <c r="G1215" s="11"/>
      <c r="H1215" s="11"/>
      <c r="I1215" s="11"/>
      <c r="J1215" s="12"/>
      <c r="K1215" s="12"/>
      <c r="L1215" s="12"/>
      <c r="M1215" s="11"/>
      <c r="N1215" s="11"/>
      <c r="O1215" s="11" t="s">
        <v>1756</v>
      </c>
      <c r="P1215" s="11"/>
      <c r="Q1215" s="11"/>
      <c r="R1215" s="11"/>
      <c r="S1215" s="11"/>
      <c r="T1215" s="12" t="s">
        <v>1150</v>
      </c>
      <c r="U1215" s="12" t="s">
        <v>1150</v>
      </c>
      <c r="V1215" s="12" t="s">
        <v>1150</v>
      </c>
      <c r="W1215" s="11" t="s">
        <v>1150</v>
      </c>
      <c r="X1215" s="11" t="s">
        <v>1150</v>
      </c>
      <c r="Y1215" s="11" t="s">
        <v>1150</v>
      </c>
      <c r="Z1215" s="11" t="s">
        <v>1150</v>
      </c>
      <c r="AA1215" s="11" t="s">
        <v>1150</v>
      </c>
      <c r="AD1215" t="str">
        <f t="shared" si="18"/>
        <v>insert into users (nombre, email, email2, email3, telefono, telefono2, telefono3, estatus, id_cliente, created_at, updated_at) values ('Victor Roberto Silva Chacon','','','','','','','1','1109','2018-01-27 11:10:27','2018-01-27 11:10:27');</v>
      </c>
      <c r="AE1215" t="s">
        <v>13502</v>
      </c>
    </row>
    <row r="1216" spans="1:31" x14ac:dyDescent="0.2">
      <c r="A1216">
        <v>63</v>
      </c>
      <c r="B1216" t="s">
        <v>7990</v>
      </c>
      <c r="C1216" t="s">
        <v>1150</v>
      </c>
      <c r="D1216" s="11" t="s">
        <v>1150</v>
      </c>
      <c r="E1216" s="11" t="s">
        <v>1150</v>
      </c>
      <c r="F1216" s="11" t="s">
        <v>1150</v>
      </c>
      <c r="G1216" s="11"/>
      <c r="H1216" s="11"/>
      <c r="I1216" s="11"/>
      <c r="J1216" s="12" t="s">
        <v>2133</v>
      </c>
      <c r="K1216" s="12">
        <v>6622080294</v>
      </c>
      <c r="L1216" s="12" t="s">
        <v>2136</v>
      </c>
      <c r="M1216" s="11" t="s">
        <v>2135</v>
      </c>
      <c r="N1216" s="11" t="s">
        <v>2134</v>
      </c>
      <c r="O1216" s="11"/>
      <c r="P1216" s="11"/>
      <c r="Q1216" s="11"/>
      <c r="R1216" s="11"/>
      <c r="S1216" s="11"/>
      <c r="T1216" s="12" t="s">
        <v>2137</v>
      </c>
      <c r="U1216" s="12" t="s">
        <v>2138</v>
      </c>
      <c r="V1216" s="12" t="s">
        <v>1150</v>
      </c>
      <c r="W1216" s="11" t="s">
        <v>1150</v>
      </c>
      <c r="X1216" s="11" t="s">
        <v>1150</v>
      </c>
      <c r="Y1216" s="11" t="s">
        <v>1150</v>
      </c>
      <c r="Z1216" s="11" t="s">
        <v>1150</v>
      </c>
      <c r="AA1216" s="11" t="s">
        <v>1150</v>
      </c>
      <c r="AD1216" t="str">
        <f t="shared" si="18"/>
        <v>insert into users (nombre, email, email2, email3, telefono, telefono2, telefono3, estatus, id_cliente, created_at, updated_at) values ('Victor Romo','eugenia@consultoriayfranquicias.com','victor@consultoriayfranquicias.com','','662 3 10 42 37','6622080294','662-217-0909','1','63','2018-01-27 11:10:27','2018-01-27 11:10:27');</v>
      </c>
      <c r="AE1216" t="s">
        <v>13503</v>
      </c>
    </row>
    <row r="1217" spans="1:31" x14ac:dyDescent="0.2">
      <c r="A1217">
        <v>494</v>
      </c>
      <c r="B1217" t="s">
        <v>7407</v>
      </c>
      <c r="C1217" t="s">
        <v>1150</v>
      </c>
      <c r="D1217" s="11" t="s">
        <v>1150</v>
      </c>
      <c r="E1217" s="11" t="s">
        <v>1150</v>
      </c>
      <c r="F1217" s="11" t="s">
        <v>1150</v>
      </c>
      <c r="G1217" s="11"/>
      <c r="H1217" s="11"/>
      <c r="I1217" s="11"/>
      <c r="J1217" s="12">
        <v>4137026</v>
      </c>
      <c r="K1217" s="11">
        <v>6144275554</v>
      </c>
      <c r="L1217" s="11"/>
      <c r="M1217" s="11"/>
      <c r="N1217" s="11"/>
      <c r="O1217" s="11"/>
      <c r="P1217" s="11"/>
      <c r="Q1217" s="11"/>
      <c r="R1217" s="11"/>
      <c r="S1217" s="11"/>
      <c r="T1217" s="12" t="s">
        <v>1150</v>
      </c>
      <c r="U1217" s="12" t="s">
        <v>1150</v>
      </c>
      <c r="V1217" s="12" t="s">
        <v>1150</v>
      </c>
      <c r="W1217" s="11" t="s">
        <v>1150</v>
      </c>
      <c r="X1217" s="11" t="s">
        <v>1150</v>
      </c>
      <c r="Y1217" s="11" t="s">
        <v>1150</v>
      </c>
      <c r="Z1217" s="11" t="s">
        <v>1150</v>
      </c>
      <c r="AA1217" s="11" t="s">
        <v>1150</v>
      </c>
      <c r="AD1217" t="str">
        <f t="shared" si="18"/>
        <v>insert into users (nombre, email, email2, email3, telefono, telefono2, telefono3, estatus, id_cliente, created_at, updated_at) values ('Victor Samuel Hernandez Chacon','','','','4137026','6144275554','','1','494','2018-01-27 11:10:27','2018-01-27 11:10:27');</v>
      </c>
      <c r="AE1217" t="s">
        <v>13504</v>
      </c>
    </row>
    <row r="1218" spans="1:31" x14ac:dyDescent="0.2">
      <c r="A1218">
        <v>1118</v>
      </c>
      <c r="B1218" t="s">
        <v>7454</v>
      </c>
      <c r="C1218" t="s">
        <v>1150</v>
      </c>
      <c r="D1218" s="11" t="s">
        <v>1150</v>
      </c>
      <c r="E1218" s="11" t="s">
        <v>1150</v>
      </c>
      <c r="F1218" s="11" t="s">
        <v>1150</v>
      </c>
      <c r="G1218" s="11"/>
      <c r="H1218" s="11"/>
      <c r="I1218" s="11"/>
      <c r="J1218" s="12">
        <v>4461313</v>
      </c>
      <c r="K1218" s="12">
        <v>4357608</v>
      </c>
      <c r="L1218" s="11">
        <v>6141347608</v>
      </c>
      <c r="M1218" s="11"/>
      <c r="N1218" s="11"/>
      <c r="O1218" s="11"/>
      <c r="P1218" s="11"/>
      <c r="Q1218" s="11"/>
      <c r="R1218" s="11"/>
      <c r="S1218" s="11"/>
      <c r="T1218" s="12" t="s">
        <v>2420</v>
      </c>
      <c r="U1218" s="12" t="s">
        <v>1150</v>
      </c>
      <c r="V1218" s="12" t="s">
        <v>1150</v>
      </c>
      <c r="W1218" s="11" t="s">
        <v>1150</v>
      </c>
      <c r="X1218" s="11" t="s">
        <v>1150</v>
      </c>
      <c r="Y1218" s="11" t="s">
        <v>1150</v>
      </c>
      <c r="Z1218" s="11" t="s">
        <v>1150</v>
      </c>
      <c r="AA1218" s="11" t="s">
        <v>1150</v>
      </c>
      <c r="AD1218" t="str">
        <f t="shared" si="18"/>
        <v>insert into users (nombre, email, email2, email3, telefono, telefono2, telefono3, estatus, id_cliente, created_at, updated_at) values ('Virginia Rodriguez Trevizo','comercialrodher@hotmail.com','','','4461313','4357608','6141347608','1','1118','2018-01-27 11:10:27','2018-01-27 11:10:27');</v>
      </c>
      <c r="AE1218" t="s">
        <v>13505</v>
      </c>
    </row>
    <row r="1219" spans="1:31" x14ac:dyDescent="0.2">
      <c r="A1219">
        <v>388</v>
      </c>
      <c r="B1219" t="s">
        <v>8521</v>
      </c>
      <c r="C1219" t="s">
        <v>1150</v>
      </c>
      <c r="D1219" s="11" t="s">
        <v>1150</v>
      </c>
      <c r="E1219" s="11" t="s">
        <v>1150</v>
      </c>
      <c r="F1219" s="11" t="s">
        <v>1150</v>
      </c>
      <c r="G1219" s="11"/>
      <c r="H1219" s="11"/>
      <c r="I1219" s="11"/>
      <c r="J1219" s="12" t="s">
        <v>6368</v>
      </c>
      <c r="K1219" s="11">
        <v>6622990712</v>
      </c>
      <c r="L1219" s="11"/>
      <c r="M1219" s="11"/>
      <c r="N1219" s="11"/>
      <c r="O1219" s="11"/>
      <c r="P1219" s="11"/>
      <c r="Q1219" s="11"/>
      <c r="R1219" s="11"/>
      <c r="S1219" s="11"/>
      <c r="T1219" s="12" t="s">
        <v>6369</v>
      </c>
      <c r="U1219" s="12" t="s">
        <v>1150</v>
      </c>
      <c r="V1219" s="12" t="s">
        <v>1150</v>
      </c>
      <c r="W1219" s="11" t="s">
        <v>1150</v>
      </c>
      <c r="X1219" s="11" t="s">
        <v>1150</v>
      </c>
      <c r="Y1219" s="11" t="s">
        <v>1150</v>
      </c>
      <c r="Z1219" s="11" t="s">
        <v>1150</v>
      </c>
      <c r="AA1219" s="11" t="s">
        <v>1150</v>
      </c>
      <c r="AD1219" t="str">
        <f t="shared" ref="AD1219:AD1227" si="19">IF(B1219="","",CONCATENATE($AD$1,B1219,"','",T1219,"','",U1219,"','",V1219,"','",J1219,"','",K1219,"','",L1219,"','1','",A1219,"','2018-01-27 11:10:27','2018-01-27 11:10:27');"))</f>
        <v>insert into users (nombre, email, email2, email3, telefono, telefono2, telefono3, estatus, id_cliente, created_at, updated_at) values ('William Richard Simah Allal','william.allal@gmail.com','','','662 217 36 80','6622990712','','1','388','2018-01-27 11:10:27','2018-01-27 11:10:27');</v>
      </c>
      <c r="AE1219" t="s">
        <v>13506</v>
      </c>
    </row>
    <row r="1220" spans="1:31" x14ac:dyDescent="0.2">
      <c r="A1220">
        <v>1137</v>
      </c>
      <c r="B1220" t="s">
        <v>7272</v>
      </c>
      <c r="C1220" t="s">
        <v>1150</v>
      </c>
      <c r="D1220" s="11" t="s">
        <v>1150</v>
      </c>
      <c r="E1220" s="11" t="s">
        <v>1150</v>
      </c>
      <c r="F1220" s="11" t="s">
        <v>1150</v>
      </c>
      <c r="G1220" s="11"/>
      <c r="H1220" s="11"/>
      <c r="I1220" s="11"/>
      <c r="J1220" s="12">
        <v>4183045</v>
      </c>
      <c r="K1220" s="12"/>
      <c r="L1220" s="12"/>
      <c r="M1220" s="11"/>
      <c r="N1220" s="11"/>
      <c r="O1220" s="11"/>
      <c r="P1220" s="11"/>
      <c r="Q1220" s="11"/>
      <c r="R1220" s="11"/>
      <c r="S1220" s="11"/>
      <c r="T1220" s="12" t="s">
        <v>1805</v>
      </c>
      <c r="U1220" s="12" t="s">
        <v>1150</v>
      </c>
      <c r="V1220" s="12" t="s">
        <v>1150</v>
      </c>
      <c r="W1220" s="11" t="s">
        <v>1150</v>
      </c>
      <c r="X1220" s="11" t="s">
        <v>1150</v>
      </c>
      <c r="Y1220" s="11" t="s">
        <v>1150</v>
      </c>
      <c r="Z1220" s="11" t="s">
        <v>1150</v>
      </c>
      <c r="AA1220" s="11" t="s">
        <v>1150</v>
      </c>
      <c r="AD1220" t="str">
        <f t="shared" si="19"/>
        <v>insert into users (nombre, email, email2, email3, telefono, telefono2, telefono3, estatus, id_cliente, created_at, updated_at) values ('Winston Lastra Ureña','winstonlastra@prodigy.net.mx','','','4183045','','','1','1137','2018-01-27 11:10:27','2018-01-27 11:10:27');</v>
      </c>
      <c r="AE1220" t="s">
        <v>13507</v>
      </c>
    </row>
    <row r="1221" spans="1:31" x14ac:dyDescent="0.2">
      <c r="A1221">
        <v>288</v>
      </c>
      <c r="B1221" t="s">
        <v>8282</v>
      </c>
      <c r="C1221" t="s">
        <v>8283</v>
      </c>
      <c r="D1221" s="11" t="s">
        <v>1150</v>
      </c>
      <c r="E1221" s="11" t="s">
        <v>1150</v>
      </c>
      <c r="F1221" s="11" t="s">
        <v>1150</v>
      </c>
      <c r="G1221" s="11"/>
      <c r="H1221" s="11"/>
      <c r="I1221" s="11"/>
      <c r="J1221" s="12" t="s">
        <v>5612</v>
      </c>
      <c r="K1221" s="12"/>
      <c r="L1221" s="12"/>
      <c r="M1221" s="11"/>
      <c r="N1221" s="11"/>
      <c r="O1221" s="11"/>
      <c r="P1221" s="11"/>
      <c r="Q1221" s="11"/>
      <c r="R1221" s="11"/>
      <c r="S1221" s="11"/>
      <c r="T1221" s="12" t="s">
        <v>5613</v>
      </c>
      <c r="U1221" s="12" t="s">
        <v>5614</v>
      </c>
      <c r="V1221" s="12" t="s">
        <v>5615</v>
      </c>
      <c r="W1221" s="11" t="s">
        <v>1150</v>
      </c>
      <c r="X1221" s="11" t="s">
        <v>1150</v>
      </c>
      <c r="Y1221" s="11" t="s">
        <v>1150</v>
      </c>
      <c r="Z1221" s="11" t="s">
        <v>1150</v>
      </c>
      <c r="AA1221" s="11" t="s">
        <v>1150</v>
      </c>
      <c r="AD1221" t="str">
        <f t="shared" si="19"/>
        <v>insert into users (nombre, email, email2, email3, telefono, telefono2, telefono3, estatus, id_cliente, created_at, updated_at) values ('Yadira Terrazas Correa','rcatano@avantel.net','alejandra@delichurros.com.mx','rcatano@delichurros.com.mx','656 1998521','','','1','288','2018-01-27 11:10:27','2018-01-27 11:10:27');</v>
      </c>
      <c r="AE1221" t="s">
        <v>13508</v>
      </c>
    </row>
    <row r="1222" spans="1:31" x14ac:dyDescent="0.2">
      <c r="A1222">
        <v>659</v>
      </c>
      <c r="B1222" t="s">
        <v>7590</v>
      </c>
      <c r="C1222" t="s">
        <v>7591</v>
      </c>
      <c r="D1222" s="11" t="s">
        <v>1150</v>
      </c>
      <c r="E1222" s="11" t="s">
        <v>1150</v>
      </c>
      <c r="F1222" s="11" t="s">
        <v>1150</v>
      </c>
      <c r="G1222" s="11"/>
      <c r="H1222" s="11"/>
      <c r="I1222" s="11"/>
      <c r="J1222" s="12" t="s">
        <v>2958</v>
      </c>
      <c r="K1222" s="12" t="s">
        <v>2959</v>
      </c>
      <c r="L1222" s="12"/>
      <c r="M1222" s="11"/>
      <c r="N1222" s="11"/>
      <c r="O1222" s="11"/>
      <c r="P1222" s="11"/>
      <c r="Q1222" s="11"/>
      <c r="R1222" s="11"/>
      <c r="S1222" s="11"/>
      <c r="T1222" s="12" t="s">
        <v>2960</v>
      </c>
      <c r="U1222" s="12" t="s">
        <v>1150</v>
      </c>
      <c r="V1222" s="12" t="s">
        <v>1150</v>
      </c>
      <c r="W1222" s="11" t="s">
        <v>1150</v>
      </c>
      <c r="X1222" s="11" t="s">
        <v>1150</v>
      </c>
      <c r="Y1222" s="11" t="s">
        <v>1150</v>
      </c>
      <c r="Z1222" s="11" t="s">
        <v>1150</v>
      </c>
      <c r="AA1222" s="11" t="s">
        <v>1150</v>
      </c>
      <c r="AD1222" t="str">
        <f t="shared" si="19"/>
        <v>insert into users (nombre, email, email2, email3, telefono, telefono2, telefono3, estatus, id_cliente, created_at, updated_at) values ('Yesenia Dalilah Garcia Salomon','genaro.melendez@urbi.com','','','446-5688','482-0318','','1','659','2018-01-27 11:10:27','2018-01-27 11:10:27');</v>
      </c>
      <c r="AE1222" t="s">
        <v>13509</v>
      </c>
    </row>
    <row r="1223" spans="1:31" x14ac:dyDescent="0.2">
      <c r="A1223">
        <v>355</v>
      </c>
      <c r="B1223" t="s">
        <v>8302</v>
      </c>
      <c r="C1223" t="s">
        <v>1150</v>
      </c>
      <c r="D1223" s="11" t="s">
        <v>1150</v>
      </c>
      <c r="E1223" s="11" t="s">
        <v>1150</v>
      </c>
      <c r="F1223" s="11" t="s">
        <v>1150</v>
      </c>
      <c r="G1223" s="11"/>
      <c r="H1223" s="11"/>
      <c r="I1223" s="11"/>
      <c r="J1223" s="12">
        <v>6142780998</v>
      </c>
      <c r="K1223" s="12"/>
      <c r="L1223" s="12"/>
      <c r="M1223" s="11"/>
      <c r="N1223" s="11"/>
      <c r="O1223" s="11"/>
      <c r="P1223" s="11"/>
      <c r="Q1223" s="11"/>
      <c r="R1223" s="11"/>
      <c r="S1223" s="11"/>
      <c r="T1223" s="12" t="s">
        <v>5669</v>
      </c>
      <c r="U1223" s="12" t="s">
        <v>1150</v>
      </c>
      <c r="V1223" s="12" t="s">
        <v>1150</v>
      </c>
      <c r="W1223" s="11" t="s">
        <v>1150</v>
      </c>
      <c r="X1223" s="11" t="s">
        <v>1150</v>
      </c>
      <c r="Y1223" s="11" t="s">
        <v>1150</v>
      </c>
      <c r="Z1223" s="11" t="s">
        <v>1150</v>
      </c>
      <c r="AA1223" s="11" t="s">
        <v>1150</v>
      </c>
      <c r="AD1223" t="str">
        <f t="shared" si="19"/>
        <v>insert into users (nombre, email, email2, email3, telefono, telefono2, telefono3, estatus, id_cliente, created_at, updated_at) values ('Yolanda Erives Contreras','yolanda_ventas@hotmail.com','','','6142780998','','','1','355','2018-01-27 11:10:27','2018-01-27 11:10:27');</v>
      </c>
      <c r="AE1223" t="s">
        <v>13510</v>
      </c>
    </row>
    <row r="1224" spans="1:31" x14ac:dyDescent="0.2">
      <c r="A1224">
        <v>179</v>
      </c>
      <c r="B1224" t="s">
        <v>9395</v>
      </c>
      <c r="C1224" t="s">
        <v>1150</v>
      </c>
      <c r="D1224" s="11" t="s">
        <v>1150</v>
      </c>
      <c r="E1224" s="11" t="s">
        <v>1150</v>
      </c>
      <c r="F1224" s="11" t="s">
        <v>1150</v>
      </c>
      <c r="G1224" s="11"/>
      <c r="H1224" s="11"/>
      <c r="I1224" s="11"/>
      <c r="J1224" s="12" t="s">
        <v>9053</v>
      </c>
      <c r="K1224" s="12" t="s">
        <v>9054</v>
      </c>
      <c r="L1224" s="12"/>
      <c r="M1224" s="11"/>
      <c r="N1224" s="11"/>
      <c r="O1224" s="11"/>
      <c r="P1224" s="11"/>
      <c r="Q1224" s="11"/>
      <c r="R1224" s="11"/>
      <c r="S1224" s="11"/>
      <c r="T1224" s="12" t="s">
        <v>6072</v>
      </c>
      <c r="U1224" s="12" t="s">
        <v>1150</v>
      </c>
      <c r="V1224" s="12" t="s">
        <v>1150</v>
      </c>
      <c r="W1224" s="11" t="s">
        <v>1150</v>
      </c>
      <c r="X1224" s="11" t="s">
        <v>1150</v>
      </c>
      <c r="Y1224" s="11" t="s">
        <v>1150</v>
      </c>
      <c r="Z1224" s="11" t="s">
        <v>1150</v>
      </c>
      <c r="AA1224" s="11" t="s">
        <v>1150</v>
      </c>
      <c r="AD1224" t="str">
        <f t="shared" si="19"/>
        <v>insert into users (nombre, email, email2, email3, telefono, telefono2, telefono3, estatus, id_cliente, created_at, updated_at) values ('Yolanda Estrada Brondo','fjamaya@hotmail.com','','','6143686813','6141681734','','1','179','2018-01-27 11:10:27','2018-01-27 11:10:27');</v>
      </c>
      <c r="AE1224" t="s">
        <v>13511</v>
      </c>
    </row>
    <row r="1225" spans="1:31" x14ac:dyDescent="0.2">
      <c r="A1225">
        <v>479</v>
      </c>
      <c r="B1225" t="s">
        <v>8389</v>
      </c>
      <c r="C1225" t="s">
        <v>8390</v>
      </c>
      <c r="D1225" s="11" t="s">
        <v>1150</v>
      </c>
      <c r="E1225" s="11" t="s">
        <v>1150</v>
      </c>
      <c r="F1225" s="11" t="s">
        <v>1150</v>
      </c>
      <c r="G1225" s="11"/>
      <c r="H1225" s="11"/>
      <c r="I1225" s="11"/>
      <c r="J1225" s="12" t="s">
        <v>5910</v>
      </c>
      <c r="K1225" s="11" t="s">
        <v>5911</v>
      </c>
      <c r="L1225" s="11" t="s">
        <v>5912</v>
      </c>
      <c r="M1225" s="11"/>
      <c r="N1225" s="11"/>
      <c r="O1225" s="11" t="s">
        <v>5911</v>
      </c>
      <c r="P1225" s="11" t="s">
        <v>5912</v>
      </c>
      <c r="Q1225" s="11"/>
      <c r="R1225" s="11"/>
      <c r="S1225" s="11"/>
      <c r="T1225" s="12" t="s">
        <v>5913</v>
      </c>
      <c r="U1225" s="12" t="s">
        <v>5914</v>
      </c>
      <c r="V1225" s="12" t="s">
        <v>1150</v>
      </c>
      <c r="W1225" s="11" t="s">
        <v>1150</v>
      </c>
      <c r="X1225" s="11" t="s">
        <v>1150</v>
      </c>
      <c r="Y1225" s="11" t="s">
        <v>1150</v>
      </c>
      <c r="Z1225" s="11" t="s">
        <v>1150</v>
      </c>
      <c r="AA1225" s="11" t="s">
        <v>1150</v>
      </c>
      <c r="AD1225" t="str">
        <f t="shared" si="19"/>
        <v>insert into users (nombre, email, email2, email3, telefono, telefono2, telefono3, estatus, id_cliente, created_at, updated_at) values ('Yuri Vladimir Armendariz Molina','yuriarmendariz@hotmail.com','musicman_mx@hotmail.com','','614 4254122','614 1848774','656 1375603','1','479','2018-01-27 11:10:27','2018-01-27 11:10:27');</v>
      </c>
      <c r="AE1225" t="s">
        <v>13512</v>
      </c>
    </row>
    <row r="1226" spans="1:31" x14ac:dyDescent="0.2">
      <c r="A1226">
        <v>222</v>
      </c>
      <c r="B1226" t="s">
        <v>8571</v>
      </c>
      <c r="C1226" t="s">
        <v>1150</v>
      </c>
      <c r="D1226" s="11" t="s">
        <v>1150</v>
      </c>
      <c r="E1226" s="11" t="s">
        <v>1150</v>
      </c>
      <c r="F1226" s="11" t="s">
        <v>1150</v>
      </c>
      <c r="G1226" s="11"/>
      <c r="H1226" s="11"/>
      <c r="I1226" s="11"/>
      <c r="J1226" s="12" t="s">
        <v>2287</v>
      </c>
      <c r="K1226" s="12" t="s">
        <v>2286</v>
      </c>
      <c r="L1226" s="12" t="s">
        <v>9264</v>
      </c>
      <c r="M1226" s="11"/>
      <c r="N1226" s="11"/>
      <c r="O1226" s="11"/>
      <c r="P1226" s="11"/>
      <c r="Q1226" s="11"/>
      <c r="R1226" s="11"/>
      <c r="S1226" s="11"/>
      <c r="T1226" s="12" t="s">
        <v>1150</v>
      </c>
      <c r="U1226" s="12" t="s">
        <v>1150</v>
      </c>
      <c r="V1226" s="12" t="s">
        <v>1150</v>
      </c>
      <c r="W1226" s="11" t="s">
        <v>1150</v>
      </c>
      <c r="X1226" s="11" t="s">
        <v>1150</v>
      </c>
      <c r="Y1226" s="11" t="s">
        <v>1150</v>
      </c>
      <c r="Z1226" s="11" t="s">
        <v>1150</v>
      </c>
      <c r="AA1226" s="11" t="s">
        <v>1150</v>
      </c>
      <c r="AD1226" t="str">
        <f t="shared" si="19"/>
        <v>insert into users (nombre, email, email2, email3, telefono, telefono2, telefono3, estatus, id_cliente, created_at, updated_at) values ('Zeferino Gomez Espinoza','','','','639-501-8492','639-474-2244','6141848738','1','222','2018-01-27 11:10:27','2018-01-27 11:10:27');</v>
      </c>
      <c r="AE1226" t="s">
        <v>13513</v>
      </c>
    </row>
    <row r="1227" spans="1:31" x14ac:dyDescent="0.2">
      <c r="A1227">
        <v>164</v>
      </c>
      <c r="B1227" t="s">
        <v>7431</v>
      </c>
      <c r="C1227" t="s">
        <v>1150</v>
      </c>
      <c r="D1227" s="11" t="s">
        <v>1150</v>
      </c>
      <c r="E1227" s="11" t="s">
        <v>1150</v>
      </c>
      <c r="F1227" s="11" t="s">
        <v>1150</v>
      </c>
      <c r="G1227" s="11"/>
      <c r="H1227" s="11"/>
      <c r="I1227" s="11"/>
      <c r="J1227" s="12" t="s">
        <v>2321</v>
      </c>
      <c r="K1227" s="12"/>
      <c r="L1227" s="12"/>
      <c r="M1227" s="11"/>
      <c r="N1227" s="11"/>
      <c r="O1227" s="11" t="s">
        <v>2322</v>
      </c>
      <c r="P1227" s="11"/>
      <c r="Q1227" s="11"/>
      <c r="R1227" s="11"/>
      <c r="S1227" s="11"/>
      <c r="T1227" s="12" t="s">
        <v>2323</v>
      </c>
      <c r="U1227" s="12" t="s">
        <v>1150</v>
      </c>
      <c r="V1227" s="12" t="s">
        <v>1150</v>
      </c>
      <c r="W1227" s="11" t="s">
        <v>1150</v>
      </c>
      <c r="X1227" s="11" t="s">
        <v>1150</v>
      </c>
      <c r="Y1227" s="11" t="s">
        <v>1150</v>
      </c>
      <c r="Z1227" s="11" t="s">
        <v>1150</v>
      </c>
      <c r="AA1227" s="11" t="s">
        <v>1150</v>
      </c>
      <c r="AD1227" t="str">
        <f t="shared" si="19"/>
        <v>insert into users (nombre, email, email2, email3, telefono, telefono2, telefono3, estatus, id_cliente, created_at, updated_at) values ('Zuzeth Luna','zuslun@hotmail.com','','','656-617-51-23','','','1','164','2018-01-27 11:10:27','2018-01-27 11:10:27');</v>
      </c>
      <c r="AE1227" t="s">
        <v>13514</v>
      </c>
    </row>
  </sheetData>
  <sortState ref="AF3:AF191">
    <sortCondition ref="AF3"/>
  </sortState>
  <hyperlinks>
    <hyperlink ref="T504" r:id="rId1" xr:uid="{00000000-0004-0000-0500-000000000000}"/>
    <hyperlink ref="T521" r:id="rId2" xr:uid="{00000000-0004-0000-0500-000001000000}"/>
    <hyperlink ref="T626" r:id="rId3" xr:uid="{00000000-0004-0000-0500-000002000000}"/>
    <hyperlink ref="T975" r:id="rId4" xr:uid="{00000000-0004-0000-0500-000003000000}"/>
    <hyperlink ref="T977" r:id="rId5" xr:uid="{00000000-0004-0000-0500-000004000000}"/>
    <hyperlink ref="T1102" r:id="rId6" xr:uid="{00000000-0004-0000-0500-000005000000}"/>
    <hyperlink ref="T12" r:id="rId7" xr:uid="{00000000-0004-0000-0500-000006000000}"/>
    <hyperlink ref="T22" r:id="rId8" xr:uid="{00000000-0004-0000-0500-000007000000}"/>
    <hyperlink ref="U33" r:id="rId9" xr:uid="{00000000-0004-0000-0500-000008000000}"/>
    <hyperlink ref="T39" r:id="rId10" xr:uid="{00000000-0004-0000-0500-000009000000}"/>
    <hyperlink ref="T52" r:id="rId11" xr:uid="{00000000-0004-0000-0500-00000A000000}"/>
    <hyperlink ref="U52" r:id="rId12" xr:uid="{00000000-0004-0000-0500-00000B000000}"/>
    <hyperlink ref="T63" r:id="rId13" xr:uid="{00000000-0004-0000-0500-00000C000000}"/>
    <hyperlink ref="T88" r:id="rId14" xr:uid="{00000000-0004-0000-0500-00000D000000}"/>
    <hyperlink ref="U117" r:id="rId15" xr:uid="{00000000-0004-0000-0500-00000E000000}"/>
    <hyperlink ref="T124" r:id="rId16" xr:uid="{00000000-0004-0000-0500-00000F000000}"/>
    <hyperlink ref="T137" r:id="rId17" xr:uid="{00000000-0004-0000-0500-000010000000}"/>
    <hyperlink ref="T141" r:id="rId18" xr:uid="{00000000-0004-0000-0500-000011000000}"/>
    <hyperlink ref="U141" r:id="rId19" xr:uid="{00000000-0004-0000-0500-000012000000}"/>
    <hyperlink ref="U152" r:id="rId20" xr:uid="{00000000-0004-0000-0500-000013000000}"/>
    <hyperlink ref="T167" r:id="rId21" xr:uid="{00000000-0004-0000-0500-000014000000}"/>
    <hyperlink ref="T182" r:id="rId22" xr:uid="{00000000-0004-0000-0500-000015000000}"/>
    <hyperlink ref="T195" r:id="rId23" xr:uid="{00000000-0004-0000-0500-000016000000}"/>
    <hyperlink ref="U230" r:id="rId24" xr:uid="{00000000-0004-0000-0500-000017000000}"/>
    <hyperlink ref="T251" r:id="rId25" xr:uid="{00000000-0004-0000-0500-000018000000}"/>
    <hyperlink ref="T430" r:id="rId26" xr:uid="{00000000-0004-0000-0500-000019000000}"/>
    <hyperlink ref="T448" r:id="rId27" xr:uid="{00000000-0004-0000-0500-00001A000000}"/>
    <hyperlink ref="T464" r:id="rId28" xr:uid="{00000000-0004-0000-0500-00001B000000}"/>
    <hyperlink ref="T473" r:id="rId29" xr:uid="{00000000-0004-0000-0500-00001C000000}"/>
    <hyperlink ref="T495" r:id="rId30" xr:uid="{00000000-0004-0000-0500-00001D000000}"/>
    <hyperlink ref="T557" r:id="rId31" xr:uid="{00000000-0004-0000-0500-00001E000000}"/>
    <hyperlink ref="T562" r:id="rId32" xr:uid="{00000000-0004-0000-0500-00001F000000}"/>
    <hyperlink ref="T567" r:id="rId33" xr:uid="{00000000-0004-0000-0500-000020000000}"/>
    <hyperlink ref="T654" r:id="rId34" xr:uid="{00000000-0004-0000-0500-000021000000}"/>
    <hyperlink ref="T683" r:id="rId35" xr:uid="{00000000-0004-0000-0500-000022000000}"/>
    <hyperlink ref="T725" r:id="rId36" xr:uid="{00000000-0004-0000-0500-000023000000}"/>
    <hyperlink ref="T732" r:id="rId37" xr:uid="{00000000-0004-0000-0500-000024000000}"/>
    <hyperlink ref="T759" r:id="rId38" xr:uid="{00000000-0004-0000-0500-000025000000}"/>
    <hyperlink ref="T761" r:id="rId39" xr:uid="{00000000-0004-0000-0500-000026000000}"/>
    <hyperlink ref="T818" r:id="rId40" xr:uid="{00000000-0004-0000-0500-000027000000}"/>
    <hyperlink ref="T833" r:id="rId41" xr:uid="{00000000-0004-0000-0500-000028000000}"/>
    <hyperlink ref="T858" r:id="rId42" xr:uid="{00000000-0004-0000-0500-000029000000}"/>
    <hyperlink ref="T903" r:id="rId43" xr:uid="{00000000-0004-0000-0500-00002A000000}"/>
    <hyperlink ref="T905" r:id="rId44" xr:uid="{00000000-0004-0000-0500-00002B000000}"/>
    <hyperlink ref="T913" r:id="rId45" xr:uid="{00000000-0004-0000-0500-00002C000000}"/>
    <hyperlink ref="T920" r:id="rId46" xr:uid="{00000000-0004-0000-0500-00002D000000}"/>
    <hyperlink ref="T948" r:id="rId47" xr:uid="{00000000-0004-0000-0500-00002E000000}"/>
    <hyperlink ref="T950" r:id="rId48" xr:uid="{00000000-0004-0000-0500-00002F000000}"/>
    <hyperlink ref="T958" r:id="rId49" xr:uid="{00000000-0004-0000-0500-000030000000}"/>
    <hyperlink ref="T970" r:id="rId50" xr:uid="{00000000-0004-0000-0500-000031000000}"/>
    <hyperlink ref="T1052" r:id="rId51" xr:uid="{00000000-0004-0000-0500-000032000000}"/>
    <hyperlink ref="T1053" r:id="rId52" xr:uid="{00000000-0004-0000-0500-000033000000}"/>
    <hyperlink ref="T1058" r:id="rId53" xr:uid="{00000000-0004-0000-0500-000034000000}"/>
    <hyperlink ref="T1098" r:id="rId54" xr:uid="{00000000-0004-0000-0500-000035000000}"/>
    <hyperlink ref="T1108" r:id="rId55" xr:uid="{00000000-0004-0000-0500-000036000000}"/>
    <hyperlink ref="T1123" r:id="rId56" xr:uid="{00000000-0004-0000-0500-000037000000}"/>
    <hyperlink ref="T1132" r:id="rId57" xr:uid="{00000000-0004-0000-0500-000038000000}"/>
    <hyperlink ref="T1165" r:id="rId58" xr:uid="{00000000-0004-0000-0500-000039000000}"/>
    <hyperlink ref="V1193" r:id="rId59" xr:uid="{00000000-0004-0000-0500-00003A000000}"/>
  </hyperlinks>
  <pageMargins left="0.7" right="0.7" top="0.75" bottom="0.75" header="0.3" footer="0.3"/>
  <pageSetup orientation="portrait" r:id="rId60"/>
  <tableParts count="1">
    <tablePart r:id="rId6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6</vt:i4>
      </vt:variant>
    </vt:vector>
  </HeadingPairs>
  <TitlesOfParts>
    <vt:vector size="6" baseType="lpstr">
      <vt:lpstr>Clientes</vt:lpstr>
      <vt:lpstr>Marcas</vt:lpstr>
      <vt:lpstr>RAZA</vt:lpstr>
      <vt:lpstr>Conc</vt:lpstr>
      <vt:lpstr>nombres_comerciales</vt:lpstr>
      <vt:lpstr>Usuarios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Alonso Valenzuela Magallanes</dc:creator>
  <cp:lastModifiedBy>Martin Valenz</cp:lastModifiedBy>
  <dcterms:created xsi:type="dcterms:W3CDTF">2017-12-27T19:59:45Z</dcterms:created>
  <dcterms:modified xsi:type="dcterms:W3CDTF">2018-03-21T03:29:48Z</dcterms:modified>
</cp:coreProperties>
</file>